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Яварь 2021\"/>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<sst xmlns="http://schemas.openxmlformats.org/spreadsheetml/2006/main" count="1052" uniqueCount="186">
  <si>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</si>
  <si>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</si>
  <si>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</si>
  <si>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</si>
  <si>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</si>
  <si>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</si>
  <si>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</si>
  <si>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</si>
  <si>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</si>
  <si>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</si>
  <si>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</si>
  <si>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</si>
  <si>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</si>
  <si>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</si>
  <si>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</si>
  <si>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</si>
  <si>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</si>
  <si>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</si>
  <si>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</si>
  <si>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</si>
  <si>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</si>
  <si>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</si>
  <si>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</si>
  <si>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</si>
  <si>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</si>
  <si>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</si>
  <si>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</si>
  <si>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</si>
  <si>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</si>
  <si>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</si>
  <si>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</si>
  <si>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</si>
  <si>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</si>
  <si>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</si>
  <si>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</si>
  <si>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</si>
  <si>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</si>
  <si>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</si>
  <si>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</si>
  <si>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</si>
  <si>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</si>
  <si>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</si>
  <si>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</si>
  <si>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</si>
  <si>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</si>
  <si>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</si>
  <si>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</si>
  <si>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</si>
  <si>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</si>
  <si>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</si>
  <si>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</si>
  <si>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</si>
  <si>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</si>
  <si>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</si>
  <si>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</si>
  <si>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</si>
  <si>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</si>
  <si>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</si>
  <si>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</si>
  <si>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</si>
  <si>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</si>
  <si>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</si>
  <si>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</si>
  <si>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</si>
  <si>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</si>
  <si>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</si>
  <si>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</si>
  <si>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</si>
  <si>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</si>
  <si>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</si>
  <si>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</si>
  <si>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</si>
  <si>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</si>
  <si>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</si>
  <si>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</si>
  <si>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</si>
  <si>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</si>
  <si>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</si>
  <si>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</si>
  <si>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</si>
  <si>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</si>
  <si>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</si>
  <si>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</si>
  <si>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</si>
  <si>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</si>
  <si>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</si>
  <si>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</si>
  <si>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</si>
  <si>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</si>
  <si>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</si>
  <si>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</si>
  <si>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</si>
  <si>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</si>
  <si>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</si>
  <si>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</si>
  <si>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</si>
  <si>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</si>
  <si>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</si>
  <si>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</si>
  <si>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</si>
  <si>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</si>
  <si>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</si>
  <si>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</si>
  <si>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</si>
  <si>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</si>
  <si>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</si>
  <si>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</si>
  <si>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</si>
  <si>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</si>
  <si>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</si>
  <si>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</si>
  <si>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</si>
  <si>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</si>
  <si>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</si>
  <si>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</si>
  <si>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</si>
  <si>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</si>
  <si>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</si>
  <si>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</si>
  <si>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</si>
  <si>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</si>
  <si>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</si>
  <si>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</si>
  <si>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</si>
  <si>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</si>
  <si>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</si>
  <si>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</si>
  <si>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</si>
  <si>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</si>
  <si>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</si>
  <si>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</si>
  <si>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</si>
  <si>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</si>
  <si>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</si>
  <si>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</si>
  <si>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</si>
  <si>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</si>
  <si>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</si>
  <si>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</si>
  <si>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</si>
  <si>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</si>
  <si>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</si>
  <si>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</si>
  <si>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</si>
  <si>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</si>
  <si>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</si>
  <si>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</si>
  <si>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</si>
  <si>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</si>
  <si>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2021 г.</t>
  </si>
  <si>
    <t>январь 2021 года</t>
  </si>
  <si>
    <t>01.01.2021</t>
  </si>
  <si>
    <t>02.01.2021</t>
  </si>
  <si>
    <t>03.01.2021</t>
  </si>
  <si>
    <t>04.01.2021</t>
  </si>
  <si>
    <t>05.01.2021</t>
  </si>
  <si>
    <t>06.01.2021</t>
  </si>
  <si>
    <t>07.01.2021</t>
  </si>
  <si>
    <t>08.01.2021</t>
  </si>
  <si>
    <t>09.01.2021</t>
  </si>
  <si>
    <t>10.01.2021</t>
  </si>
  <si>
    <t>11.01.2021</t>
  </si>
  <si>
    <t>12.01.2021</t>
  </si>
  <si>
    <t>13.01.2021</t>
  </si>
  <si>
    <t>14.01.2021</t>
  </si>
  <si>
    <t>15.01.2021</t>
  </si>
  <si>
    <t>16.01.2021</t>
  </si>
  <si>
    <t>17.01.2021</t>
  </si>
  <si>
    <t>18.01.2021</t>
  </si>
  <si>
    <t>19.01.2021</t>
  </si>
  <si>
    <t>20.01.2021</t>
  </si>
  <si>
    <t>21.01.2021</t>
  </si>
  <si>
    <t>22.01.2021</t>
  </si>
  <si>
    <t>23.01.2021</t>
  </si>
  <si>
    <t>24.01.2021</t>
  </si>
  <si>
    <t>25.01.2021</t>
  </si>
  <si>
    <t>26.01.2021</t>
  </si>
  <si>
    <t>27.01.2021</t>
  </si>
  <si>
    <t>28.01.2021</t>
  </si>
  <si>
    <t>29.01.2021</t>
  </si>
  <si>
    <t>30.01.2021</t>
  </si>
  <si>
    <t>31.01.2021</t>
  </si>
  <si>
    <t xml:space="preserve">Постановление Правления ГКЦ РС(Я) № 365 от 30 декабря 2020 г. </t>
  </si>
  <si>
    <t>Приказ Минэнерго России от 27 ноября 2020г. №1051</t>
  </si>
  <si>
    <t>1850,42</t>
  </si>
  <si>
    <t>ФАС России. Приказ №1216/20 от 14.12.2020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</si>
</sst>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4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63"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18" name="Object 294" hidden="1">
              <a:extLst>
                <a:ext uri="{63B3BB69-23CF-44E3-9099-C40C66FF867C}">
                  <a14:compatExt spid="_x0000_s13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19" name="Object 295" hidden="1">
              <a:extLst>
                <a:ext uri="{63B3BB69-23CF-44E3-9099-C40C66FF867C}">
                  <a14:compatExt spid="_x0000_s13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20" name="Object 296" hidden="1">
              <a:extLst>
                <a:ext uri="{63B3BB69-23CF-44E3-9099-C40C66FF867C}">
                  <a14:compatExt spid="_x0000_s13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21" name="Object 297" hidden="1">
              <a:extLst>
                <a:ext uri="{63B3BB69-23CF-44E3-9099-C40C66FF867C}">
                  <a14:compatExt spid="_x0000_s13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7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7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7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322" name="Object 298" hidden="1">
              <a:extLst>
                <a:ext uri="{63B3BB69-23CF-44E3-9099-C40C66FF867C}">
                  <a14:compatExt spid="_x0000_s13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323" name="Object 299" hidden="1">
              <a:extLst>
                <a:ext uri="{63B3BB69-23CF-44E3-9099-C40C66FF867C}">
                  <a14:compatExt spid="_x0000_s13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324" name="Object 300" hidden="1">
              <a:extLst>
                <a:ext uri="{63B3BB69-23CF-44E3-9099-C40C66FF867C}">
                  <a14:compatExt spid="_x0000_s13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325" name="Object 301" hidden="1">
              <a:extLst>
                <a:ext uri="{63B3BB69-23CF-44E3-9099-C40C66FF867C}">
                  <a14:compatExt spid="_x0000_s13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326" name="Object 302" hidden="1">
              <a:extLst>
                <a:ext uri="{63B3BB69-23CF-44E3-9099-C40C66FF867C}">
                  <a14:compatExt spid="_x0000_s13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327" name="Object 303" hidden="1">
              <a:extLst>
                <a:ext uri="{63B3BB69-23CF-44E3-9099-C40C66FF867C}">
                  <a14:compatExt spid="_x0000_s13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328" name="Object 304" hidden="1">
              <a:extLst>
                <a:ext uri="{63B3BB69-23CF-44E3-9099-C40C66FF867C}">
                  <a14:compatExt spid="_x0000_s13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329" name="Object 305" hidden="1">
              <a:extLst>
                <a:ext uri="{63B3BB69-23CF-44E3-9099-C40C66FF867C}">
                  <a14:compatExt spid="_x0000_s13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330" name="Object 306" hidden="1">
              <a:extLst>
                <a:ext uri="{63B3BB69-23CF-44E3-9099-C40C66FF867C}">
                  <a14:compatExt spid="_x0000_s13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331" name="Object 307" hidden="1">
              <a:extLst>
                <a:ext uri="{63B3BB69-23CF-44E3-9099-C40C66FF867C}">
                  <a14:compatExt spid="_x0000_s13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sqref="A1:F1"/>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149</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3607.37453465</v>
      </c>
      <c r="D7" s="4">
        <f>$F$12+'СЕТ СН'!G5+СВЦЭМ!$D$10+'СЕТ СН'!G11-'СЕТ СН'!G$18</f>
        <v>3737.37453465</v>
      </c>
      <c r="E7" s="4">
        <f>$F$12+'СЕТ СН'!H5+СВЦЭМ!$D$10+'СЕТ СН'!H11-'СЕТ СН'!H$18</f>
        <v>3807.37453465</v>
      </c>
      <c r="F7" s="4">
        <f>$F$12+'СЕТ СН'!I5+СВЦЭМ!$D$10+'СЕТ СН'!I11-'СЕТ СН'!I$18</f>
        <v>3807.37453465</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1020.69249537</v>
      </c>
      <c r="H12" s="2" t="s">
        <v>41</v>
      </c>
    </row>
    <row r="13" spans="1:8" ht="31.5" x14ac:dyDescent="0.25">
      <c r="A13" s="12">
        <v>2</v>
      </c>
      <c r="B13" s="106" t="s">
        <v>48</v>
      </c>
      <c r="C13" s="106"/>
      <c r="D13" s="106"/>
      <c r="E13" s="13" t="s">
        <v>22</v>
      </c>
      <c r="F13" s="11">
        <f>СВЦЭМ!$D$11</f>
        <v>1020.69249537</v>
      </c>
    </row>
    <row r="14" spans="1:8" ht="36" customHeight="1" x14ac:dyDescent="0.25">
      <c r="A14" s="12">
        <v>3</v>
      </c>
      <c r="B14" s="106" t="s">
        <v>49</v>
      </c>
      <c r="C14" s="106"/>
      <c r="D14" s="106"/>
      <c r="E14" s="13" t="s">
        <v>23</v>
      </c>
      <c r="F14" s="11">
        <f>СВЦЭМ!$D$12</f>
        <v>515140.31881454872</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4.4539999999999997</v>
      </c>
    </row>
    <row r="17" spans="1:6" ht="33" customHeight="1" x14ac:dyDescent="0.25">
      <c r="A17" s="12">
        <v>6</v>
      </c>
      <c r="B17" s="106" t="s">
        <v>53</v>
      </c>
      <c r="C17" s="106" t="s">
        <v>25</v>
      </c>
      <c r="D17" s="106" t="s">
        <v>6</v>
      </c>
      <c r="E17" s="13" t="s">
        <v>6</v>
      </c>
      <c r="F17" s="16">
        <f>SUM(F19:F23)</f>
        <v>4.4539999999999997</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4.4539999999999997</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3227.0810000000001</v>
      </c>
    </row>
    <row r="26" spans="1:6" ht="30.75" customHeight="1" x14ac:dyDescent="0.25">
      <c r="A26" s="12">
        <v>9</v>
      </c>
      <c r="B26" s="106" t="s">
        <v>62</v>
      </c>
      <c r="C26" s="106" t="s">
        <v>27</v>
      </c>
      <c r="D26" s="106" t="s">
        <v>28</v>
      </c>
      <c r="E26" s="13" t="s">
        <v>61</v>
      </c>
      <c r="F26" s="16">
        <f>SUM(F28:F32)</f>
        <v>3227.0810000000001</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3227.0810000000001</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algorithmName="SHA-512" hashValue="iX+FiKaxvTHCpvIEJ2JDN2CmNe8GWo7S2T/m3fuQAIWdBmhRkHHTgx7WuYkcQvBKrBAHvhjYSi1p72glEdo2Qw==" saltValue="TAGM9vyjpz28nbE9YGkh9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2021 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3645.4464921099998</v>
      </c>
      <c r="C9" s="4">
        <f>СВЦЭМ!$D$14+'СЕТ СН'!G5+СВЦЭМ!$D$10+'СЕТ СН'!G11-'СЕТ СН'!G$19</f>
        <v>3775.4464921099998</v>
      </c>
      <c r="D9" s="4">
        <f>СВЦЭМ!$D$14+'СЕТ СН'!H5+СВЦЭМ!$D$10+'СЕТ СН'!H11-'СЕТ СН'!H$19</f>
        <v>3845.4464921099998</v>
      </c>
      <c r="E9" s="4">
        <f>СВЦЭМ!$D$14+'СЕТ СН'!I5+СВЦЭМ!$D$10+'СЕТ СН'!I11-'СЕТ СН'!I$19</f>
        <v>3845.4464921099998</v>
      </c>
    </row>
    <row r="10" spans="1:6" x14ac:dyDescent="0.25">
      <c r="A10" s="26" t="s">
        <v>35</v>
      </c>
      <c r="B10" s="4">
        <f>СВЦЭМ!$D$15+'СЕТ СН'!F5+СВЦЭМ!$D$10+'СЕТ СН'!F11-'СЕТ СН'!F$19</f>
        <v>4311.7529919999997</v>
      </c>
      <c r="C10" s="4">
        <f>СВЦЭМ!$D$15+'СЕТ СН'!G5+СВЦЭМ!$D$10+'СЕТ СН'!G11-'СЕТ СН'!G$19</f>
        <v>4441.7529919999997</v>
      </c>
      <c r="D10" s="4">
        <f>СВЦЭМ!$D$15+'СЕТ СН'!H5+СВЦЭМ!$D$10+'СЕТ СН'!H11-'СЕТ СН'!H$19</f>
        <v>4511.7529919999997</v>
      </c>
      <c r="E10" s="4">
        <f>СВЦЭМ!$D$15+'СЕТ СН'!I5+СВЦЭМ!$D$10+'СЕТ СН'!I11-'СЕТ СН'!I$19</f>
        <v>4511.7529919999997</v>
      </c>
    </row>
    <row r="11" spans="1:6" x14ac:dyDescent="0.25">
      <c r="A11" s="26" t="s">
        <v>36</v>
      </c>
      <c r="B11" s="4">
        <f>СВЦЭМ!$D$16+'СЕТ СН'!F5+СВЦЭМ!$D$10+'СЕТ СН'!F11-'СЕТ СН'!F$19</f>
        <v>4976.8242293200001</v>
      </c>
      <c r="C11" s="4">
        <f>СВЦЭМ!$D$16+'СЕТ СН'!G5+СВЦЭМ!$D$10+'СЕТ СН'!G11-'СЕТ СН'!G$19</f>
        <v>5106.8242293200001</v>
      </c>
      <c r="D11" s="4">
        <f>СВЦЭМ!$D$16+'СЕТ СН'!H5+СВЦЭМ!$D$10+'СЕТ СН'!H11-'СЕТ СН'!H$19</f>
        <v>5176.8242293200001</v>
      </c>
      <c r="E11" s="4">
        <f>СВЦЭМ!$D$16+'СЕТ СН'!I5+СВЦЭМ!$D$10+'СЕТ СН'!I11-'СЕТ СН'!I$19</f>
        <v>5176.8242293200001</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3645.4464921099998</v>
      </c>
      <c r="C16" s="28">
        <f>СВЦЭМ!$D$14+'СЕТ СН'!G5+СВЦЭМ!$D$10+'СЕТ СН'!G11-'СЕТ СН'!G$19</f>
        <v>3775.4464921099998</v>
      </c>
      <c r="D16" s="28">
        <f>СВЦЭМ!$D$14+'СЕТ СН'!H5+СВЦЭМ!$D$10+'СЕТ СН'!H11-'СЕТ СН'!H$19</f>
        <v>3845.4464921099998</v>
      </c>
      <c r="E16" s="28">
        <f>СВЦЭМ!$D$14+'СЕТ СН'!I5+СВЦЭМ!$D$10+'СЕТ СН'!I11-'СЕТ СН'!I$19</f>
        <v>3845.4464921099998</v>
      </c>
    </row>
    <row r="17" spans="1:5" x14ac:dyDescent="0.25">
      <c r="A17" s="26" t="s">
        <v>37</v>
      </c>
      <c r="B17" s="28">
        <f>СВЦЭМ!$D$17+'СЕТ СН'!F5+СВЦЭМ!$D$10+'СЕТ СН'!F11-'СЕТ СН'!F$19</f>
        <v>4647.2142579199999</v>
      </c>
      <c r="C17" s="28">
        <f>СВЦЭМ!$D$17+'СЕТ СН'!G5+СВЦЭМ!$D$10+'СЕТ СН'!G11-'СЕТ СН'!G$19</f>
        <v>4777.2142579199999</v>
      </c>
      <c r="D17" s="28">
        <f>СВЦЭМ!$D$17+'СЕТ СН'!H5+СВЦЭМ!$D$10+'СЕТ СН'!H11-'СЕТ СН'!H$19</f>
        <v>4847.2142579199999</v>
      </c>
      <c r="E17" s="28">
        <f>СВЦЭМ!$D$17+'СЕТ СН'!I5+СВЦЭМ!$D$10+'СЕТ СН'!I11-'СЕТ СН'!I$19</f>
        <v>4847.2142579199999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2021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SUMIFS(СВЦЭМ!$C$33:$C$776,СВЦЭМ!$A$33:$A$776,$A12,СВЦЭМ!$B$33:$B$776,B$11)+'СЕТ СН'!$F$12+СВЦЭМ!$D$10+'СЕТ СН'!$F$5-'СЕТ СН'!$F$20</f>
        <v>3583.8462554100001</v>
      </c>
      <c r="C12" s="36">
        <f>SUMIFS(СВЦЭМ!$C$33:$C$776,СВЦЭМ!$A$33:$A$776,$A12,СВЦЭМ!$B$33:$B$776,C$11)+'СЕТ СН'!$F$12+СВЦЭМ!$D$10+'СЕТ СН'!$F$5-'СЕТ СН'!$F$20</f>
        <v>3606.6531053600002</v>
      </c>
      <c r="D12" s="36">
        <f>SUMIFS(СВЦЭМ!$C$33:$C$776,СВЦЭМ!$A$33:$A$776,$A12,СВЦЭМ!$B$33:$B$776,D$11)+'СЕТ СН'!$F$12+СВЦЭМ!$D$10+'СЕТ СН'!$F$5-'СЕТ СН'!$F$20</f>
        <v>3579.5811535900002</v>
      </c>
      <c r="E12" s="36">
        <f>SUMIFS(СВЦЭМ!$C$33:$C$776,СВЦЭМ!$A$33:$A$776,$A12,СВЦЭМ!$B$33:$B$776,E$11)+'СЕТ СН'!$F$12+СВЦЭМ!$D$10+'СЕТ СН'!$F$5-'СЕТ СН'!$F$20</f>
        <v>3579.8884302699998</v>
      </c>
      <c r="F12" s="36">
        <f>SUMIFS(СВЦЭМ!$C$33:$C$776,СВЦЭМ!$A$33:$A$776,$A12,СВЦЭМ!$B$33:$B$776,F$11)+'СЕТ СН'!$F$12+СВЦЭМ!$D$10+'СЕТ СН'!$F$5-'СЕТ СН'!$F$20</f>
        <v>3563.6180331400001</v>
      </c>
      <c r="G12" s="36">
        <f>SUMIFS(СВЦЭМ!$C$33:$C$776,СВЦЭМ!$A$33:$A$776,$A12,СВЦЭМ!$B$33:$B$776,G$11)+'СЕТ СН'!$F$12+СВЦЭМ!$D$10+'СЕТ СН'!$F$5-'СЕТ СН'!$F$20</f>
        <v>3567.78051559</v>
      </c>
      <c r="H12" s="36">
        <f>SUMIFS(СВЦЭМ!$C$33:$C$776,СВЦЭМ!$A$33:$A$776,$A12,СВЦЭМ!$B$33:$B$776,H$11)+'СЕТ СН'!$F$12+СВЦЭМ!$D$10+'СЕТ СН'!$F$5-'СЕТ СН'!$F$20</f>
        <v>3595.3973135699998</v>
      </c>
      <c r="I12" s="36">
        <f>SUMIFS(СВЦЭМ!$C$33:$C$776,СВЦЭМ!$A$33:$A$776,$A12,СВЦЭМ!$B$33:$B$776,I$11)+'СЕТ СН'!$F$12+СВЦЭМ!$D$10+'СЕТ СН'!$F$5-'СЕТ СН'!$F$20</f>
        <v>3588.6542830500002</v>
      </c>
      <c r="J12" s="36">
        <f>SUMIFS(СВЦЭМ!$C$33:$C$776,СВЦЭМ!$A$33:$A$776,$A12,СВЦЭМ!$B$33:$B$776,J$11)+'СЕТ СН'!$F$12+СВЦЭМ!$D$10+'СЕТ СН'!$F$5-'СЕТ СН'!$F$20</f>
        <v>3584.7380725100002</v>
      </c>
      <c r="K12" s="36">
        <f>SUMIFS(СВЦЭМ!$C$33:$C$776,СВЦЭМ!$A$33:$A$776,$A12,СВЦЭМ!$B$33:$B$776,K$11)+'СЕТ СН'!$F$12+СВЦЭМ!$D$10+'СЕТ СН'!$F$5-'СЕТ СН'!$F$20</f>
        <v>3567.2891623</v>
      </c>
      <c r="L12" s="36">
        <f>SUMIFS(СВЦЭМ!$C$33:$C$776,СВЦЭМ!$A$33:$A$776,$A12,СВЦЭМ!$B$33:$B$776,L$11)+'СЕТ СН'!$F$12+СВЦЭМ!$D$10+'СЕТ СН'!$F$5-'СЕТ СН'!$F$20</f>
        <v>3555.7248355800002</v>
      </c>
      <c r="M12" s="36">
        <f>SUMIFS(СВЦЭМ!$C$33:$C$776,СВЦЭМ!$A$33:$A$776,$A12,СВЦЭМ!$B$33:$B$776,M$11)+'СЕТ СН'!$F$12+СВЦЭМ!$D$10+'СЕТ СН'!$F$5-'СЕТ СН'!$F$20</f>
        <v>3545.5509828899999</v>
      </c>
      <c r="N12" s="36">
        <f>SUMIFS(СВЦЭМ!$C$33:$C$776,СВЦЭМ!$A$33:$A$776,$A12,СВЦЭМ!$B$33:$B$776,N$11)+'СЕТ СН'!$F$12+СВЦЭМ!$D$10+'СЕТ СН'!$F$5-'СЕТ СН'!$F$20</f>
        <v>3552.6362542799998</v>
      </c>
      <c r="O12" s="36">
        <f>SUMIFS(СВЦЭМ!$C$33:$C$776,СВЦЭМ!$A$33:$A$776,$A12,СВЦЭМ!$B$33:$B$776,O$11)+'СЕТ СН'!$F$12+СВЦЭМ!$D$10+'СЕТ СН'!$F$5-'СЕТ СН'!$F$20</f>
        <v>3555.0863897500003</v>
      </c>
      <c r="P12" s="36">
        <f>SUMIFS(СВЦЭМ!$C$33:$C$776,СВЦЭМ!$A$33:$A$776,$A12,СВЦЭМ!$B$33:$B$776,P$11)+'СЕТ СН'!$F$12+СВЦЭМ!$D$10+'СЕТ СН'!$F$5-'СЕТ СН'!$F$20</f>
        <v>3579.7932284200001</v>
      </c>
      <c r="Q12" s="36">
        <f>SUMIFS(СВЦЭМ!$C$33:$C$776,СВЦЭМ!$A$33:$A$776,$A12,СВЦЭМ!$B$33:$B$776,Q$11)+'СЕТ СН'!$F$12+СВЦЭМ!$D$10+'СЕТ СН'!$F$5-'СЕТ СН'!$F$20</f>
        <v>3578.2112943500001</v>
      </c>
      <c r="R12" s="36">
        <f>SUMIFS(СВЦЭМ!$C$33:$C$776,СВЦЭМ!$A$33:$A$776,$A12,СВЦЭМ!$B$33:$B$776,R$11)+'СЕТ СН'!$F$12+СВЦЭМ!$D$10+'СЕТ СН'!$F$5-'СЕТ СН'!$F$20</f>
        <v>3557.8629731399997</v>
      </c>
      <c r="S12" s="36">
        <f>SUMIFS(СВЦЭМ!$C$33:$C$776,СВЦЭМ!$A$33:$A$776,$A12,СВЦЭМ!$B$33:$B$776,S$11)+'СЕТ СН'!$F$12+СВЦЭМ!$D$10+'СЕТ СН'!$F$5-'СЕТ СН'!$F$20</f>
        <v>3538.03436809</v>
      </c>
      <c r="T12" s="36">
        <f>SUMIFS(СВЦЭМ!$C$33:$C$776,СВЦЭМ!$A$33:$A$776,$A12,СВЦЭМ!$B$33:$B$776,T$11)+'СЕТ СН'!$F$12+СВЦЭМ!$D$10+'СЕТ СН'!$F$5-'СЕТ СН'!$F$20</f>
        <v>3527.3649137399998</v>
      </c>
      <c r="U12" s="36">
        <f>SUMIFS(СВЦЭМ!$C$33:$C$776,СВЦЭМ!$A$33:$A$776,$A12,СВЦЭМ!$B$33:$B$776,U$11)+'СЕТ СН'!$F$12+СВЦЭМ!$D$10+'СЕТ СН'!$F$5-'СЕТ СН'!$F$20</f>
        <v>3519.63189384</v>
      </c>
      <c r="V12" s="36">
        <f>SUMIFS(СВЦЭМ!$C$33:$C$776,СВЦЭМ!$A$33:$A$776,$A12,СВЦЭМ!$B$33:$B$776,V$11)+'СЕТ СН'!$F$12+СВЦЭМ!$D$10+'СЕТ СН'!$F$5-'СЕТ СН'!$F$20</f>
        <v>3511.17349319</v>
      </c>
      <c r="W12" s="36">
        <f>SUMIFS(СВЦЭМ!$C$33:$C$776,СВЦЭМ!$A$33:$A$776,$A12,СВЦЭМ!$B$33:$B$776,W$11)+'СЕТ СН'!$F$12+СВЦЭМ!$D$10+'СЕТ СН'!$F$5-'СЕТ СН'!$F$20</f>
        <v>3523.1690085800001</v>
      </c>
      <c r="X12" s="36">
        <f>SUMIFS(СВЦЭМ!$C$33:$C$776,СВЦЭМ!$A$33:$A$776,$A12,СВЦЭМ!$B$33:$B$776,X$11)+'СЕТ СН'!$F$12+СВЦЭМ!$D$10+'СЕТ СН'!$F$5-'СЕТ СН'!$F$20</f>
        <v>3535.2182316200001</v>
      </c>
      <c r="Y12" s="36">
        <f>SUMIFS(СВЦЭМ!$C$33:$C$776,СВЦЭМ!$A$33:$A$776,$A12,СВЦЭМ!$B$33:$B$776,Y$11)+'СЕТ СН'!$F$12+СВЦЭМ!$D$10+'СЕТ СН'!$F$5-'СЕТ СН'!$F$20</f>
        <v>3538.84887475</v>
      </c>
      <c r="AA12" s="37"/>
    </row>
    <row r="13" spans="1:27" ht="15.75" x14ac:dyDescent="0.2">
      <c r="A13" s="35">
        <f>A12+1</f>
        <v>44198</v>
      </c>
      <c r="B13" s="36">
        <f>SUMIFS(СВЦЭМ!$C$33:$C$776,СВЦЭМ!$A$33:$A$776,$A13,СВЦЭМ!$B$33:$B$776,B$11)+'СЕТ СН'!$F$12+СВЦЭМ!$D$10+'СЕТ СН'!$F$5-'СЕТ СН'!$F$20</f>
        <v>3570.7837904200001</v>
      </c>
      <c r="C13" s="36">
        <f>SUMIFS(СВЦЭМ!$C$33:$C$776,СВЦЭМ!$A$33:$A$776,$A13,СВЦЭМ!$B$33:$B$776,C$11)+'СЕТ СН'!$F$12+СВЦЭМ!$D$10+'СЕТ СН'!$F$5-'СЕТ СН'!$F$20</f>
        <v>3588.5043650500002</v>
      </c>
      <c r="D13" s="36">
        <f>SUMIFS(СВЦЭМ!$C$33:$C$776,СВЦЭМ!$A$33:$A$776,$A13,СВЦЭМ!$B$33:$B$776,D$11)+'СЕТ СН'!$F$12+СВЦЭМ!$D$10+'СЕТ СН'!$F$5-'СЕТ СН'!$F$20</f>
        <v>3609.53233391</v>
      </c>
      <c r="E13" s="36">
        <f>SUMIFS(СВЦЭМ!$C$33:$C$776,СВЦЭМ!$A$33:$A$776,$A13,СВЦЭМ!$B$33:$B$776,E$11)+'СЕТ СН'!$F$12+СВЦЭМ!$D$10+'СЕТ СН'!$F$5-'СЕТ СН'!$F$20</f>
        <v>3628.4857203299998</v>
      </c>
      <c r="F13" s="36">
        <f>SUMIFS(СВЦЭМ!$C$33:$C$776,СВЦЭМ!$A$33:$A$776,$A13,СВЦЭМ!$B$33:$B$776,F$11)+'СЕТ СН'!$F$12+СВЦЭМ!$D$10+'СЕТ СН'!$F$5-'СЕТ СН'!$F$20</f>
        <v>3610.5122583900002</v>
      </c>
      <c r="G13" s="36">
        <f>SUMIFS(СВЦЭМ!$C$33:$C$776,СВЦЭМ!$A$33:$A$776,$A13,СВЦЭМ!$B$33:$B$776,G$11)+'СЕТ СН'!$F$12+СВЦЭМ!$D$10+'СЕТ СН'!$F$5-'СЕТ СН'!$F$20</f>
        <v>3614.7583920100001</v>
      </c>
      <c r="H13" s="36">
        <f>SUMIFS(СВЦЭМ!$C$33:$C$776,СВЦЭМ!$A$33:$A$776,$A13,СВЦЭМ!$B$33:$B$776,H$11)+'СЕТ СН'!$F$12+СВЦЭМ!$D$10+'СЕТ СН'!$F$5-'СЕТ СН'!$F$20</f>
        <v>3629.1790039500002</v>
      </c>
      <c r="I13" s="36">
        <f>SUMIFS(СВЦЭМ!$C$33:$C$776,СВЦЭМ!$A$33:$A$776,$A13,СВЦЭМ!$B$33:$B$776,I$11)+'СЕТ СН'!$F$12+СВЦЭМ!$D$10+'СЕТ СН'!$F$5-'СЕТ СН'!$F$20</f>
        <v>3613.4691565600001</v>
      </c>
      <c r="J13" s="36">
        <f>SUMIFS(СВЦЭМ!$C$33:$C$776,СВЦЭМ!$A$33:$A$776,$A13,СВЦЭМ!$B$33:$B$776,J$11)+'СЕТ СН'!$F$12+СВЦЭМ!$D$10+'СЕТ СН'!$F$5-'СЕТ СН'!$F$20</f>
        <v>3603.72841518</v>
      </c>
      <c r="K13" s="36">
        <f>SUMIFS(СВЦЭМ!$C$33:$C$776,СВЦЭМ!$A$33:$A$776,$A13,СВЦЭМ!$B$33:$B$776,K$11)+'СЕТ СН'!$F$12+СВЦЭМ!$D$10+'СЕТ СН'!$F$5-'СЕТ СН'!$F$20</f>
        <v>3577.2112849499999</v>
      </c>
      <c r="L13" s="36">
        <f>SUMIFS(СВЦЭМ!$C$33:$C$776,СВЦЭМ!$A$33:$A$776,$A13,СВЦЭМ!$B$33:$B$776,L$11)+'СЕТ СН'!$F$12+СВЦЭМ!$D$10+'СЕТ СН'!$F$5-'СЕТ СН'!$F$20</f>
        <v>3562.4694174199999</v>
      </c>
      <c r="M13" s="36">
        <f>SUMIFS(СВЦЭМ!$C$33:$C$776,СВЦЭМ!$A$33:$A$776,$A13,СВЦЭМ!$B$33:$B$776,M$11)+'СЕТ СН'!$F$12+СВЦЭМ!$D$10+'СЕТ СН'!$F$5-'СЕТ СН'!$F$20</f>
        <v>3522.6592857099999</v>
      </c>
      <c r="N13" s="36">
        <f>SUMIFS(СВЦЭМ!$C$33:$C$776,СВЦЭМ!$A$33:$A$776,$A13,СВЦЭМ!$B$33:$B$776,N$11)+'СЕТ СН'!$F$12+СВЦЭМ!$D$10+'СЕТ СН'!$F$5-'СЕТ СН'!$F$20</f>
        <v>3532.1660081999999</v>
      </c>
      <c r="O13" s="36">
        <f>SUMIFS(СВЦЭМ!$C$33:$C$776,СВЦЭМ!$A$33:$A$776,$A13,СВЦЭМ!$B$33:$B$776,O$11)+'СЕТ СН'!$F$12+СВЦЭМ!$D$10+'СЕТ СН'!$F$5-'СЕТ СН'!$F$20</f>
        <v>3546.33332307</v>
      </c>
      <c r="P13" s="36">
        <f>SUMIFS(СВЦЭМ!$C$33:$C$776,СВЦЭМ!$A$33:$A$776,$A13,СВЦЭМ!$B$33:$B$776,P$11)+'СЕТ СН'!$F$12+СВЦЭМ!$D$10+'СЕТ СН'!$F$5-'СЕТ СН'!$F$20</f>
        <v>3553.4897696899998</v>
      </c>
      <c r="Q13" s="36">
        <f>SUMIFS(СВЦЭМ!$C$33:$C$776,СВЦЭМ!$A$33:$A$776,$A13,СВЦЭМ!$B$33:$B$776,Q$11)+'СЕТ СН'!$F$12+СВЦЭМ!$D$10+'СЕТ СН'!$F$5-'СЕТ СН'!$F$20</f>
        <v>3545.4336349499999</v>
      </c>
      <c r="R13" s="36">
        <f>SUMIFS(СВЦЭМ!$C$33:$C$776,СВЦЭМ!$A$33:$A$776,$A13,СВЦЭМ!$B$33:$B$776,R$11)+'СЕТ СН'!$F$12+СВЦЭМ!$D$10+'СЕТ СН'!$F$5-'СЕТ СН'!$F$20</f>
        <v>3532.53519826</v>
      </c>
      <c r="S13" s="36">
        <f>SUMIFS(СВЦЭМ!$C$33:$C$776,СВЦЭМ!$A$33:$A$776,$A13,СВЦЭМ!$B$33:$B$776,S$11)+'СЕТ СН'!$F$12+СВЦЭМ!$D$10+'СЕТ СН'!$F$5-'СЕТ СН'!$F$20</f>
        <v>3546.20518244</v>
      </c>
      <c r="T13" s="36">
        <f>SUMIFS(СВЦЭМ!$C$33:$C$776,СВЦЭМ!$A$33:$A$776,$A13,СВЦЭМ!$B$33:$B$776,T$11)+'СЕТ СН'!$F$12+СВЦЭМ!$D$10+'СЕТ СН'!$F$5-'СЕТ СН'!$F$20</f>
        <v>3528.5816195799998</v>
      </c>
      <c r="U13" s="36">
        <f>SUMIFS(СВЦЭМ!$C$33:$C$776,СВЦЭМ!$A$33:$A$776,$A13,СВЦЭМ!$B$33:$B$776,U$11)+'СЕТ СН'!$F$12+СВЦЭМ!$D$10+'СЕТ СН'!$F$5-'СЕТ СН'!$F$20</f>
        <v>3525.8815762200002</v>
      </c>
      <c r="V13" s="36">
        <f>SUMIFS(СВЦЭМ!$C$33:$C$776,СВЦЭМ!$A$33:$A$776,$A13,СВЦЭМ!$B$33:$B$776,V$11)+'СЕТ СН'!$F$12+СВЦЭМ!$D$10+'СЕТ СН'!$F$5-'СЕТ СН'!$F$20</f>
        <v>3530.3548102200002</v>
      </c>
      <c r="W13" s="36">
        <f>SUMIFS(СВЦЭМ!$C$33:$C$776,СВЦЭМ!$A$33:$A$776,$A13,СВЦЭМ!$B$33:$B$776,W$11)+'СЕТ СН'!$F$12+СВЦЭМ!$D$10+'СЕТ СН'!$F$5-'СЕТ СН'!$F$20</f>
        <v>3538.5544512800002</v>
      </c>
      <c r="X13" s="36">
        <f>SUMIFS(СВЦЭМ!$C$33:$C$776,СВЦЭМ!$A$33:$A$776,$A13,СВЦЭМ!$B$33:$B$776,X$11)+'СЕТ СН'!$F$12+СВЦЭМ!$D$10+'СЕТ СН'!$F$5-'СЕТ СН'!$F$20</f>
        <v>3547.0812188099999</v>
      </c>
      <c r="Y13" s="36">
        <f>SUMIFS(СВЦЭМ!$C$33:$C$776,СВЦЭМ!$A$33:$A$776,$A13,СВЦЭМ!$B$33:$B$776,Y$11)+'СЕТ СН'!$F$12+СВЦЭМ!$D$10+'СЕТ СН'!$F$5-'СЕТ СН'!$F$20</f>
        <v>3556.1880656000003</v>
      </c>
    </row>
    <row r="14" spans="1:27" ht="15.75" x14ac:dyDescent="0.2">
      <c r="A14" s="35">
        <f t="shared" ref="A14:A42" si="0">A13+1</f>
        <v>44199</v>
      </c>
      <c r="B14" s="36">
        <f>SUMIFS(СВЦЭМ!$C$33:$C$776,СВЦЭМ!$A$33:$A$776,$A14,СВЦЭМ!$B$33:$B$776,B$11)+'СЕТ СН'!$F$12+СВЦЭМ!$D$10+'СЕТ СН'!$F$5-'СЕТ СН'!$F$20</f>
        <v>3548.3824325</v>
      </c>
      <c r="C14" s="36">
        <f>SUMIFS(СВЦЭМ!$C$33:$C$776,СВЦЭМ!$A$33:$A$776,$A14,СВЦЭМ!$B$33:$B$776,C$11)+'СЕТ СН'!$F$12+СВЦЭМ!$D$10+'СЕТ СН'!$F$5-'СЕТ СН'!$F$20</f>
        <v>3560.8423196700001</v>
      </c>
      <c r="D14" s="36">
        <f>SUMIFS(СВЦЭМ!$C$33:$C$776,СВЦЭМ!$A$33:$A$776,$A14,СВЦЭМ!$B$33:$B$776,D$11)+'СЕТ СН'!$F$12+СВЦЭМ!$D$10+'СЕТ СН'!$F$5-'СЕТ СН'!$F$20</f>
        <v>3571.3713297300001</v>
      </c>
      <c r="E14" s="36">
        <f>SUMIFS(СВЦЭМ!$C$33:$C$776,СВЦЭМ!$A$33:$A$776,$A14,СВЦЭМ!$B$33:$B$776,E$11)+'СЕТ СН'!$F$12+СВЦЭМ!$D$10+'СЕТ СН'!$F$5-'СЕТ СН'!$F$20</f>
        <v>3588.65112133</v>
      </c>
      <c r="F14" s="36">
        <f>SUMIFS(СВЦЭМ!$C$33:$C$776,СВЦЭМ!$A$33:$A$776,$A14,СВЦЭМ!$B$33:$B$776,F$11)+'СЕТ СН'!$F$12+СВЦЭМ!$D$10+'СЕТ СН'!$F$5-'СЕТ СН'!$F$20</f>
        <v>3569.5843191499998</v>
      </c>
      <c r="G14" s="36">
        <f>SUMIFS(СВЦЭМ!$C$33:$C$776,СВЦЭМ!$A$33:$A$776,$A14,СВЦЭМ!$B$33:$B$776,G$11)+'СЕТ СН'!$F$12+СВЦЭМ!$D$10+'СЕТ СН'!$F$5-'СЕТ СН'!$F$20</f>
        <v>3567.1344979</v>
      </c>
      <c r="H14" s="36">
        <f>SUMIFS(СВЦЭМ!$C$33:$C$776,СВЦЭМ!$A$33:$A$776,$A14,СВЦЭМ!$B$33:$B$776,H$11)+'СЕТ СН'!$F$12+СВЦЭМ!$D$10+'СЕТ СН'!$F$5-'СЕТ СН'!$F$20</f>
        <v>3585.8043744900001</v>
      </c>
      <c r="I14" s="36">
        <f>SUMIFS(СВЦЭМ!$C$33:$C$776,СВЦЭМ!$A$33:$A$776,$A14,СВЦЭМ!$B$33:$B$776,I$11)+'СЕТ СН'!$F$12+СВЦЭМ!$D$10+'СЕТ СН'!$F$5-'СЕТ СН'!$F$20</f>
        <v>3591.7426669300003</v>
      </c>
      <c r="J14" s="36">
        <f>SUMIFS(СВЦЭМ!$C$33:$C$776,СВЦЭМ!$A$33:$A$776,$A14,СВЦЭМ!$B$33:$B$776,J$11)+'СЕТ СН'!$F$12+СВЦЭМ!$D$10+'СЕТ СН'!$F$5-'СЕТ СН'!$F$20</f>
        <v>3591.38976744</v>
      </c>
      <c r="K14" s="36">
        <f>SUMIFS(СВЦЭМ!$C$33:$C$776,СВЦЭМ!$A$33:$A$776,$A14,СВЦЭМ!$B$33:$B$776,K$11)+'СЕТ СН'!$F$12+СВЦЭМ!$D$10+'СЕТ СН'!$F$5-'СЕТ СН'!$F$20</f>
        <v>3589.25376581</v>
      </c>
      <c r="L14" s="36">
        <f>SUMIFS(СВЦЭМ!$C$33:$C$776,СВЦЭМ!$A$33:$A$776,$A14,СВЦЭМ!$B$33:$B$776,L$11)+'СЕТ СН'!$F$12+СВЦЭМ!$D$10+'СЕТ СН'!$F$5-'СЕТ СН'!$F$20</f>
        <v>3579.5186257800001</v>
      </c>
      <c r="M14" s="36">
        <f>SUMIFS(СВЦЭМ!$C$33:$C$776,СВЦЭМ!$A$33:$A$776,$A14,СВЦЭМ!$B$33:$B$776,M$11)+'СЕТ СН'!$F$12+СВЦЭМ!$D$10+'СЕТ СН'!$F$5-'СЕТ СН'!$F$20</f>
        <v>3574.6188092900002</v>
      </c>
      <c r="N14" s="36">
        <f>SUMIFS(СВЦЭМ!$C$33:$C$776,СВЦЭМ!$A$33:$A$776,$A14,СВЦЭМ!$B$33:$B$776,N$11)+'СЕТ СН'!$F$12+СВЦЭМ!$D$10+'СЕТ СН'!$F$5-'СЕТ СН'!$F$20</f>
        <v>3588.13650435</v>
      </c>
      <c r="O14" s="36">
        <f>SUMIFS(СВЦЭМ!$C$33:$C$776,СВЦЭМ!$A$33:$A$776,$A14,СВЦЭМ!$B$33:$B$776,O$11)+'СЕТ СН'!$F$12+СВЦЭМ!$D$10+'СЕТ СН'!$F$5-'СЕТ СН'!$F$20</f>
        <v>3600.1979531100001</v>
      </c>
      <c r="P14" s="36">
        <f>SUMIFS(СВЦЭМ!$C$33:$C$776,СВЦЭМ!$A$33:$A$776,$A14,СВЦЭМ!$B$33:$B$776,P$11)+'СЕТ СН'!$F$12+СВЦЭМ!$D$10+'СЕТ СН'!$F$5-'СЕТ СН'!$F$20</f>
        <v>3613.28876021</v>
      </c>
      <c r="Q14" s="36">
        <f>SUMIFS(СВЦЭМ!$C$33:$C$776,СВЦЭМ!$A$33:$A$776,$A14,СВЦЭМ!$B$33:$B$776,Q$11)+'СЕТ СН'!$F$12+СВЦЭМ!$D$10+'СЕТ СН'!$F$5-'СЕТ СН'!$F$20</f>
        <v>3610.9613309400002</v>
      </c>
      <c r="R14" s="36">
        <f>SUMIFS(СВЦЭМ!$C$33:$C$776,СВЦЭМ!$A$33:$A$776,$A14,СВЦЭМ!$B$33:$B$776,R$11)+'СЕТ СН'!$F$12+СВЦЭМ!$D$10+'СЕТ СН'!$F$5-'СЕТ СН'!$F$20</f>
        <v>3607.9556796300003</v>
      </c>
      <c r="S14" s="36">
        <f>SUMIFS(СВЦЭМ!$C$33:$C$776,СВЦЭМ!$A$33:$A$776,$A14,СВЦЭМ!$B$33:$B$776,S$11)+'СЕТ СН'!$F$12+СВЦЭМ!$D$10+'СЕТ СН'!$F$5-'СЕТ СН'!$F$20</f>
        <v>3590.4679140600001</v>
      </c>
      <c r="T14" s="36">
        <f>SUMIFS(СВЦЭМ!$C$33:$C$776,СВЦЭМ!$A$33:$A$776,$A14,СВЦЭМ!$B$33:$B$776,T$11)+'СЕТ СН'!$F$12+СВЦЭМ!$D$10+'СЕТ СН'!$F$5-'СЕТ СН'!$F$20</f>
        <v>3565.5796001099998</v>
      </c>
      <c r="U14" s="36">
        <f>SUMIFS(СВЦЭМ!$C$33:$C$776,СВЦЭМ!$A$33:$A$776,$A14,СВЦЭМ!$B$33:$B$776,U$11)+'СЕТ СН'!$F$12+СВЦЭМ!$D$10+'СЕТ СН'!$F$5-'СЕТ СН'!$F$20</f>
        <v>3575.8258087700001</v>
      </c>
      <c r="V14" s="36">
        <f>SUMIFS(СВЦЭМ!$C$33:$C$776,СВЦЭМ!$A$33:$A$776,$A14,СВЦЭМ!$B$33:$B$776,V$11)+'СЕТ СН'!$F$12+СВЦЭМ!$D$10+'СЕТ СН'!$F$5-'СЕТ СН'!$F$20</f>
        <v>3576.4178223500003</v>
      </c>
      <c r="W14" s="36">
        <f>SUMIFS(СВЦЭМ!$C$33:$C$776,СВЦЭМ!$A$33:$A$776,$A14,СВЦЭМ!$B$33:$B$776,W$11)+'СЕТ СН'!$F$12+СВЦЭМ!$D$10+'СЕТ СН'!$F$5-'СЕТ СН'!$F$20</f>
        <v>3581.6333293799999</v>
      </c>
      <c r="X14" s="36">
        <f>SUMIFS(СВЦЭМ!$C$33:$C$776,СВЦЭМ!$A$33:$A$776,$A14,СВЦЭМ!$B$33:$B$776,X$11)+'СЕТ СН'!$F$12+СВЦЭМ!$D$10+'СЕТ СН'!$F$5-'СЕТ СН'!$F$20</f>
        <v>3589.3715806099999</v>
      </c>
      <c r="Y14" s="36">
        <f>SUMIFS(СВЦЭМ!$C$33:$C$776,СВЦЭМ!$A$33:$A$776,$A14,СВЦЭМ!$B$33:$B$776,Y$11)+'СЕТ СН'!$F$12+СВЦЭМ!$D$10+'СЕТ СН'!$F$5-'СЕТ СН'!$F$20</f>
        <v>3596.4072990499999</v>
      </c>
    </row>
    <row r="15" spans="1:27" ht="15.75" x14ac:dyDescent="0.2">
      <c r="A15" s="35">
        <f t="shared" si="0"/>
        <v>44200</v>
      </c>
      <c r="B15" s="36">
        <f>SUMIFS(СВЦЭМ!$C$33:$C$776,СВЦЭМ!$A$33:$A$776,$A15,СВЦЭМ!$B$33:$B$776,B$11)+'СЕТ СН'!$F$12+СВЦЭМ!$D$10+'СЕТ СН'!$F$5-'СЕТ СН'!$F$20</f>
        <v>3615.7886688099998</v>
      </c>
      <c r="C15" s="36">
        <f>SUMIFS(СВЦЭМ!$C$33:$C$776,СВЦЭМ!$A$33:$A$776,$A15,СВЦЭМ!$B$33:$B$776,C$11)+'СЕТ СН'!$F$12+СВЦЭМ!$D$10+'СЕТ СН'!$F$5-'СЕТ СН'!$F$20</f>
        <v>3632.9503485200003</v>
      </c>
      <c r="D15" s="36">
        <f>SUMIFS(СВЦЭМ!$C$33:$C$776,СВЦЭМ!$A$33:$A$776,$A15,СВЦЭМ!$B$33:$B$776,D$11)+'СЕТ СН'!$F$12+СВЦЭМ!$D$10+'СЕТ СН'!$F$5-'СЕТ СН'!$F$20</f>
        <v>3643.3788729299999</v>
      </c>
      <c r="E15" s="36">
        <f>SUMIFS(СВЦЭМ!$C$33:$C$776,СВЦЭМ!$A$33:$A$776,$A15,СВЦЭМ!$B$33:$B$776,E$11)+'СЕТ СН'!$F$12+СВЦЭМ!$D$10+'СЕТ СН'!$F$5-'СЕТ СН'!$F$20</f>
        <v>3665.6539618100001</v>
      </c>
      <c r="F15" s="36">
        <f>SUMIFS(СВЦЭМ!$C$33:$C$776,СВЦЭМ!$A$33:$A$776,$A15,СВЦЭМ!$B$33:$B$776,F$11)+'СЕТ СН'!$F$12+СВЦЭМ!$D$10+'СЕТ СН'!$F$5-'СЕТ СН'!$F$20</f>
        <v>3632.28599902</v>
      </c>
      <c r="G15" s="36">
        <f>SUMIFS(СВЦЭМ!$C$33:$C$776,СВЦЭМ!$A$33:$A$776,$A15,СВЦЭМ!$B$33:$B$776,G$11)+'СЕТ СН'!$F$12+СВЦЭМ!$D$10+'СЕТ СН'!$F$5-'СЕТ СН'!$F$20</f>
        <v>3634.1915550200001</v>
      </c>
      <c r="H15" s="36">
        <f>SUMIFS(СВЦЭМ!$C$33:$C$776,СВЦЭМ!$A$33:$A$776,$A15,СВЦЭМ!$B$33:$B$776,H$11)+'СЕТ СН'!$F$12+СВЦЭМ!$D$10+'СЕТ СН'!$F$5-'СЕТ СН'!$F$20</f>
        <v>3641.0894134800001</v>
      </c>
      <c r="I15" s="36">
        <f>SUMIFS(СВЦЭМ!$C$33:$C$776,СВЦЭМ!$A$33:$A$776,$A15,СВЦЭМ!$B$33:$B$776,I$11)+'СЕТ СН'!$F$12+СВЦЭМ!$D$10+'СЕТ СН'!$F$5-'СЕТ СН'!$F$20</f>
        <v>3623.5830557899999</v>
      </c>
      <c r="J15" s="36">
        <f>SUMIFS(СВЦЭМ!$C$33:$C$776,СВЦЭМ!$A$33:$A$776,$A15,СВЦЭМ!$B$33:$B$776,J$11)+'СЕТ СН'!$F$12+СВЦЭМ!$D$10+'СЕТ СН'!$F$5-'СЕТ СН'!$F$20</f>
        <v>3601.2610086899999</v>
      </c>
      <c r="K15" s="36">
        <f>SUMIFS(СВЦЭМ!$C$33:$C$776,СВЦЭМ!$A$33:$A$776,$A15,СВЦЭМ!$B$33:$B$776,K$11)+'СЕТ СН'!$F$12+СВЦЭМ!$D$10+'СЕТ СН'!$F$5-'СЕТ СН'!$F$20</f>
        <v>3571.90027444</v>
      </c>
      <c r="L15" s="36">
        <f>SUMIFS(СВЦЭМ!$C$33:$C$776,СВЦЭМ!$A$33:$A$776,$A15,СВЦЭМ!$B$33:$B$776,L$11)+'СЕТ СН'!$F$12+СВЦЭМ!$D$10+'СЕТ СН'!$F$5-'СЕТ СН'!$F$20</f>
        <v>3561.9457767399999</v>
      </c>
      <c r="M15" s="36">
        <f>SUMIFS(СВЦЭМ!$C$33:$C$776,СВЦЭМ!$A$33:$A$776,$A15,СВЦЭМ!$B$33:$B$776,M$11)+'СЕТ СН'!$F$12+СВЦЭМ!$D$10+'СЕТ СН'!$F$5-'СЕТ СН'!$F$20</f>
        <v>3558.7197918000002</v>
      </c>
      <c r="N15" s="36">
        <f>SUMIFS(СВЦЭМ!$C$33:$C$776,СВЦЭМ!$A$33:$A$776,$A15,СВЦЭМ!$B$33:$B$776,N$11)+'СЕТ СН'!$F$12+СВЦЭМ!$D$10+'СЕТ СН'!$F$5-'СЕТ СН'!$F$20</f>
        <v>3577.8371769200003</v>
      </c>
      <c r="O15" s="36">
        <f>SUMIFS(СВЦЭМ!$C$33:$C$776,СВЦЭМ!$A$33:$A$776,$A15,СВЦЭМ!$B$33:$B$776,O$11)+'СЕТ СН'!$F$12+СВЦЭМ!$D$10+'СЕТ СН'!$F$5-'СЕТ СН'!$F$20</f>
        <v>3585.9628416999999</v>
      </c>
      <c r="P15" s="36">
        <f>SUMIFS(СВЦЭМ!$C$33:$C$776,СВЦЭМ!$A$33:$A$776,$A15,СВЦЭМ!$B$33:$B$776,P$11)+'СЕТ СН'!$F$12+СВЦЭМ!$D$10+'СЕТ СН'!$F$5-'СЕТ СН'!$F$20</f>
        <v>3592.3842254000001</v>
      </c>
      <c r="Q15" s="36">
        <f>SUMIFS(СВЦЭМ!$C$33:$C$776,СВЦЭМ!$A$33:$A$776,$A15,СВЦЭМ!$B$33:$B$776,Q$11)+'СЕТ СН'!$F$12+СВЦЭМ!$D$10+'СЕТ СН'!$F$5-'СЕТ СН'!$F$20</f>
        <v>3597.8132816100001</v>
      </c>
      <c r="R15" s="36">
        <f>SUMIFS(СВЦЭМ!$C$33:$C$776,СВЦЭМ!$A$33:$A$776,$A15,СВЦЭМ!$B$33:$B$776,R$11)+'СЕТ СН'!$F$12+СВЦЭМ!$D$10+'СЕТ СН'!$F$5-'СЕТ СН'!$F$20</f>
        <v>3588.33055264</v>
      </c>
      <c r="S15" s="36">
        <f>SUMIFS(СВЦЭМ!$C$33:$C$776,СВЦЭМ!$A$33:$A$776,$A15,СВЦЭМ!$B$33:$B$776,S$11)+'СЕТ СН'!$F$12+СВЦЭМ!$D$10+'СЕТ СН'!$F$5-'СЕТ СН'!$F$20</f>
        <v>3573.4222251299998</v>
      </c>
      <c r="T15" s="36">
        <f>SUMIFS(СВЦЭМ!$C$33:$C$776,СВЦЭМ!$A$33:$A$776,$A15,СВЦЭМ!$B$33:$B$776,T$11)+'СЕТ СН'!$F$12+СВЦЭМ!$D$10+'СЕТ СН'!$F$5-'СЕТ СН'!$F$20</f>
        <v>3565.6026141800003</v>
      </c>
      <c r="U15" s="36">
        <f>SUMIFS(СВЦЭМ!$C$33:$C$776,СВЦЭМ!$A$33:$A$776,$A15,СВЦЭМ!$B$33:$B$776,U$11)+'СЕТ СН'!$F$12+СВЦЭМ!$D$10+'СЕТ СН'!$F$5-'СЕТ СН'!$F$20</f>
        <v>3564.2052231799998</v>
      </c>
      <c r="V15" s="36">
        <f>SUMIFS(СВЦЭМ!$C$33:$C$776,СВЦЭМ!$A$33:$A$776,$A15,СВЦЭМ!$B$33:$B$776,V$11)+'СЕТ СН'!$F$12+СВЦЭМ!$D$10+'СЕТ СН'!$F$5-'СЕТ СН'!$F$20</f>
        <v>3567.7785512199998</v>
      </c>
      <c r="W15" s="36">
        <f>SUMIFS(СВЦЭМ!$C$33:$C$776,СВЦЭМ!$A$33:$A$776,$A15,СВЦЭМ!$B$33:$B$776,W$11)+'СЕТ СН'!$F$12+СВЦЭМ!$D$10+'СЕТ СН'!$F$5-'СЕТ СН'!$F$20</f>
        <v>3574.6967319800001</v>
      </c>
      <c r="X15" s="36">
        <f>SUMIFS(СВЦЭМ!$C$33:$C$776,СВЦЭМ!$A$33:$A$776,$A15,СВЦЭМ!$B$33:$B$776,X$11)+'СЕТ СН'!$F$12+СВЦЭМ!$D$10+'СЕТ СН'!$F$5-'СЕТ СН'!$F$20</f>
        <v>3597.67317052</v>
      </c>
      <c r="Y15" s="36">
        <f>SUMIFS(СВЦЭМ!$C$33:$C$776,СВЦЭМ!$A$33:$A$776,$A15,СВЦЭМ!$B$33:$B$776,Y$11)+'СЕТ СН'!$F$12+СВЦЭМ!$D$10+'СЕТ СН'!$F$5-'СЕТ СН'!$F$20</f>
        <v>3611.2612065399999</v>
      </c>
    </row>
    <row r="16" spans="1:27" ht="15.75" x14ac:dyDescent="0.2">
      <c r="A16" s="35">
        <f t="shared" si="0"/>
        <v>44201</v>
      </c>
      <c r="B16" s="36">
        <f>SUMIFS(СВЦЭМ!$C$33:$C$776,СВЦЭМ!$A$33:$A$776,$A16,СВЦЭМ!$B$33:$B$776,B$11)+'СЕТ СН'!$F$12+СВЦЭМ!$D$10+'СЕТ СН'!$F$5-'СЕТ СН'!$F$20</f>
        <v>3579.5130112400002</v>
      </c>
      <c r="C16" s="36">
        <f>SUMIFS(СВЦЭМ!$C$33:$C$776,СВЦЭМ!$A$33:$A$776,$A16,СВЦЭМ!$B$33:$B$776,C$11)+'СЕТ СН'!$F$12+СВЦЭМ!$D$10+'СЕТ СН'!$F$5-'СЕТ СН'!$F$20</f>
        <v>3609.2899422199998</v>
      </c>
      <c r="D16" s="36">
        <f>SUMIFS(СВЦЭМ!$C$33:$C$776,СВЦЭМ!$A$33:$A$776,$A16,СВЦЭМ!$B$33:$B$776,D$11)+'СЕТ СН'!$F$12+СВЦЭМ!$D$10+'СЕТ СН'!$F$5-'СЕТ СН'!$F$20</f>
        <v>3617.6974502200001</v>
      </c>
      <c r="E16" s="36">
        <f>SUMIFS(СВЦЭМ!$C$33:$C$776,СВЦЭМ!$A$33:$A$776,$A16,СВЦЭМ!$B$33:$B$776,E$11)+'СЕТ СН'!$F$12+СВЦЭМ!$D$10+'СЕТ СН'!$F$5-'СЕТ СН'!$F$20</f>
        <v>3628.3287998300002</v>
      </c>
      <c r="F16" s="36">
        <f>SUMIFS(СВЦЭМ!$C$33:$C$776,СВЦЭМ!$A$33:$A$776,$A16,СВЦЭМ!$B$33:$B$776,F$11)+'СЕТ СН'!$F$12+СВЦЭМ!$D$10+'СЕТ СН'!$F$5-'СЕТ СН'!$F$20</f>
        <v>3630.7033265499999</v>
      </c>
      <c r="G16" s="36">
        <f>SUMIFS(СВЦЭМ!$C$33:$C$776,СВЦЭМ!$A$33:$A$776,$A16,СВЦЭМ!$B$33:$B$776,G$11)+'СЕТ СН'!$F$12+СВЦЭМ!$D$10+'СЕТ СН'!$F$5-'СЕТ СН'!$F$20</f>
        <v>3648.0218333399998</v>
      </c>
      <c r="H16" s="36">
        <f>SUMIFS(СВЦЭМ!$C$33:$C$776,СВЦЭМ!$A$33:$A$776,$A16,СВЦЭМ!$B$33:$B$776,H$11)+'СЕТ СН'!$F$12+СВЦЭМ!$D$10+'СЕТ СН'!$F$5-'СЕТ СН'!$F$20</f>
        <v>3630.24547923</v>
      </c>
      <c r="I16" s="36">
        <f>SUMIFS(СВЦЭМ!$C$33:$C$776,СВЦЭМ!$A$33:$A$776,$A16,СВЦЭМ!$B$33:$B$776,I$11)+'СЕТ СН'!$F$12+СВЦЭМ!$D$10+'СЕТ СН'!$F$5-'СЕТ СН'!$F$20</f>
        <v>3617.6450172</v>
      </c>
      <c r="J16" s="36">
        <f>SUMIFS(СВЦЭМ!$C$33:$C$776,СВЦЭМ!$A$33:$A$776,$A16,СВЦЭМ!$B$33:$B$776,J$11)+'СЕТ СН'!$F$12+СВЦЭМ!$D$10+'СЕТ СН'!$F$5-'СЕТ СН'!$F$20</f>
        <v>3590.6355034799999</v>
      </c>
      <c r="K16" s="36">
        <f>SUMIFS(СВЦЭМ!$C$33:$C$776,СВЦЭМ!$A$33:$A$776,$A16,СВЦЭМ!$B$33:$B$776,K$11)+'СЕТ СН'!$F$12+СВЦЭМ!$D$10+'СЕТ СН'!$F$5-'СЕТ СН'!$F$20</f>
        <v>3562.8907778100001</v>
      </c>
      <c r="L16" s="36">
        <f>SUMIFS(СВЦЭМ!$C$33:$C$776,СВЦЭМ!$A$33:$A$776,$A16,СВЦЭМ!$B$33:$B$776,L$11)+'СЕТ СН'!$F$12+СВЦЭМ!$D$10+'СЕТ СН'!$F$5-'СЕТ СН'!$F$20</f>
        <v>3545.9651840699999</v>
      </c>
      <c r="M16" s="36">
        <f>SUMIFS(СВЦЭМ!$C$33:$C$776,СВЦЭМ!$A$33:$A$776,$A16,СВЦЭМ!$B$33:$B$776,M$11)+'СЕТ СН'!$F$12+СВЦЭМ!$D$10+'СЕТ СН'!$F$5-'СЕТ СН'!$F$20</f>
        <v>3551.3473642899999</v>
      </c>
      <c r="N16" s="36">
        <f>SUMIFS(СВЦЭМ!$C$33:$C$776,СВЦЭМ!$A$33:$A$776,$A16,СВЦЭМ!$B$33:$B$776,N$11)+'СЕТ СН'!$F$12+СВЦЭМ!$D$10+'СЕТ СН'!$F$5-'СЕТ СН'!$F$20</f>
        <v>3582.80082631</v>
      </c>
      <c r="O16" s="36">
        <f>SUMIFS(СВЦЭМ!$C$33:$C$776,СВЦЭМ!$A$33:$A$776,$A16,СВЦЭМ!$B$33:$B$776,O$11)+'СЕТ СН'!$F$12+СВЦЭМ!$D$10+'СЕТ СН'!$F$5-'СЕТ СН'!$F$20</f>
        <v>3611.9194466700001</v>
      </c>
      <c r="P16" s="36">
        <f>SUMIFS(СВЦЭМ!$C$33:$C$776,СВЦЭМ!$A$33:$A$776,$A16,СВЦЭМ!$B$33:$B$776,P$11)+'СЕТ СН'!$F$12+СВЦЭМ!$D$10+'СЕТ СН'!$F$5-'СЕТ СН'!$F$20</f>
        <v>3623.0455147100001</v>
      </c>
      <c r="Q16" s="36">
        <f>SUMIFS(СВЦЭМ!$C$33:$C$776,СВЦЭМ!$A$33:$A$776,$A16,СВЦЭМ!$B$33:$B$776,Q$11)+'СЕТ СН'!$F$12+СВЦЭМ!$D$10+'СЕТ СН'!$F$5-'СЕТ СН'!$F$20</f>
        <v>3633.8145113800001</v>
      </c>
      <c r="R16" s="36">
        <f>SUMIFS(СВЦЭМ!$C$33:$C$776,СВЦЭМ!$A$33:$A$776,$A16,СВЦЭМ!$B$33:$B$776,R$11)+'СЕТ СН'!$F$12+СВЦЭМ!$D$10+'СЕТ СН'!$F$5-'СЕТ СН'!$F$20</f>
        <v>3621.3410897700001</v>
      </c>
      <c r="S16" s="36">
        <f>SUMIFS(СВЦЭМ!$C$33:$C$776,СВЦЭМ!$A$33:$A$776,$A16,СВЦЭМ!$B$33:$B$776,S$11)+'СЕТ СН'!$F$12+СВЦЭМ!$D$10+'СЕТ СН'!$F$5-'СЕТ СН'!$F$20</f>
        <v>3609.8574294</v>
      </c>
      <c r="T16" s="36">
        <f>SUMIFS(СВЦЭМ!$C$33:$C$776,СВЦЭМ!$A$33:$A$776,$A16,СВЦЭМ!$B$33:$B$776,T$11)+'СЕТ СН'!$F$12+СВЦЭМ!$D$10+'СЕТ СН'!$F$5-'СЕТ СН'!$F$20</f>
        <v>3576.8007699300001</v>
      </c>
      <c r="U16" s="36">
        <f>SUMIFS(СВЦЭМ!$C$33:$C$776,СВЦЭМ!$A$33:$A$776,$A16,СВЦЭМ!$B$33:$B$776,U$11)+'СЕТ СН'!$F$12+СВЦЭМ!$D$10+'СЕТ СН'!$F$5-'СЕТ СН'!$F$20</f>
        <v>3578.51770691</v>
      </c>
      <c r="V16" s="36">
        <f>SUMIFS(СВЦЭМ!$C$33:$C$776,СВЦЭМ!$A$33:$A$776,$A16,СВЦЭМ!$B$33:$B$776,V$11)+'СЕТ СН'!$F$12+СВЦЭМ!$D$10+'СЕТ СН'!$F$5-'СЕТ СН'!$F$20</f>
        <v>3585.5127997899999</v>
      </c>
      <c r="W16" s="36">
        <f>SUMIFS(СВЦЭМ!$C$33:$C$776,СВЦЭМ!$A$33:$A$776,$A16,СВЦЭМ!$B$33:$B$776,W$11)+'СЕТ СН'!$F$12+СВЦЭМ!$D$10+'СЕТ СН'!$F$5-'СЕТ СН'!$F$20</f>
        <v>3604.3572394799999</v>
      </c>
      <c r="X16" s="36">
        <f>SUMIFS(СВЦЭМ!$C$33:$C$776,СВЦЭМ!$A$33:$A$776,$A16,СВЦЭМ!$B$33:$B$776,X$11)+'СЕТ СН'!$F$12+СВЦЭМ!$D$10+'СЕТ СН'!$F$5-'СЕТ СН'!$F$20</f>
        <v>3619.8362583400003</v>
      </c>
      <c r="Y16" s="36">
        <f>SUMIFS(СВЦЭМ!$C$33:$C$776,СВЦЭМ!$A$33:$A$776,$A16,СВЦЭМ!$B$33:$B$776,Y$11)+'СЕТ СН'!$F$12+СВЦЭМ!$D$10+'СЕТ СН'!$F$5-'СЕТ СН'!$F$20</f>
        <v>3636.2412967400001</v>
      </c>
    </row>
    <row r="17" spans="1:25" ht="15.75" x14ac:dyDescent="0.2">
      <c r="A17" s="35">
        <f t="shared" si="0"/>
        <v>44202</v>
      </c>
      <c r="B17" s="36">
        <f>SUMIFS(СВЦЭМ!$C$33:$C$776,СВЦЭМ!$A$33:$A$776,$A17,СВЦЭМ!$B$33:$B$776,B$11)+'СЕТ СН'!$F$12+СВЦЭМ!$D$10+'СЕТ СН'!$F$5-'СЕТ СН'!$F$20</f>
        <v>3626.5266814400002</v>
      </c>
      <c r="C17" s="36">
        <f>SUMIFS(СВЦЭМ!$C$33:$C$776,СВЦЭМ!$A$33:$A$776,$A17,СВЦЭМ!$B$33:$B$776,C$11)+'СЕТ СН'!$F$12+СВЦЭМ!$D$10+'СЕТ СН'!$F$5-'СЕТ СН'!$F$20</f>
        <v>3656.1988178199999</v>
      </c>
      <c r="D17" s="36">
        <f>SUMIFS(СВЦЭМ!$C$33:$C$776,СВЦЭМ!$A$33:$A$776,$A17,СВЦЭМ!$B$33:$B$776,D$11)+'СЕТ СН'!$F$12+СВЦЭМ!$D$10+'СЕТ СН'!$F$5-'СЕТ СН'!$F$20</f>
        <v>3677.59422915</v>
      </c>
      <c r="E17" s="36">
        <f>SUMIFS(СВЦЭМ!$C$33:$C$776,СВЦЭМ!$A$33:$A$776,$A17,СВЦЭМ!$B$33:$B$776,E$11)+'СЕТ СН'!$F$12+СВЦЭМ!$D$10+'СЕТ СН'!$F$5-'СЕТ СН'!$F$20</f>
        <v>3690.2566777000002</v>
      </c>
      <c r="F17" s="36">
        <f>SUMIFS(СВЦЭМ!$C$33:$C$776,СВЦЭМ!$A$33:$A$776,$A17,СВЦЭМ!$B$33:$B$776,F$11)+'СЕТ СН'!$F$12+СВЦЭМ!$D$10+'СЕТ СН'!$F$5-'СЕТ СН'!$F$20</f>
        <v>3696.8291597899997</v>
      </c>
      <c r="G17" s="36">
        <f>SUMIFS(СВЦЭМ!$C$33:$C$776,СВЦЭМ!$A$33:$A$776,$A17,СВЦЭМ!$B$33:$B$776,G$11)+'СЕТ СН'!$F$12+СВЦЭМ!$D$10+'СЕТ СН'!$F$5-'СЕТ СН'!$F$20</f>
        <v>3692.4449811100003</v>
      </c>
      <c r="H17" s="36">
        <f>SUMIFS(СВЦЭМ!$C$33:$C$776,СВЦЭМ!$A$33:$A$776,$A17,СВЦЭМ!$B$33:$B$776,H$11)+'СЕТ СН'!$F$12+СВЦЭМ!$D$10+'СЕТ СН'!$F$5-'СЕТ СН'!$F$20</f>
        <v>3676.8743343000001</v>
      </c>
      <c r="I17" s="36">
        <f>SUMIFS(СВЦЭМ!$C$33:$C$776,СВЦЭМ!$A$33:$A$776,$A17,СВЦЭМ!$B$33:$B$776,I$11)+'СЕТ СН'!$F$12+СВЦЭМ!$D$10+'СЕТ СН'!$F$5-'СЕТ СН'!$F$20</f>
        <v>3655.6248246499999</v>
      </c>
      <c r="J17" s="36">
        <f>SUMIFS(СВЦЭМ!$C$33:$C$776,СВЦЭМ!$A$33:$A$776,$A17,СВЦЭМ!$B$33:$B$776,J$11)+'СЕТ СН'!$F$12+СВЦЭМ!$D$10+'СЕТ СН'!$F$5-'СЕТ СН'!$F$20</f>
        <v>3611.3049699000003</v>
      </c>
      <c r="K17" s="36">
        <f>SUMIFS(СВЦЭМ!$C$33:$C$776,СВЦЭМ!$A$33:$A$776,$A17,СВЦЭМ!$B$33:$B$776,K$11)+'СЕТ СН'!$F$12+СВЦЭМ!$D$10+'СЕТ СН'!$F$5-'СЕТ СН'!$F$20</f>
        <v>3572.5429013000003</v>
      </c>
      <c r="L17" s="36">
        <f>SUMIFS(СВЦЭМ!$C$33:$C$776,СВЦЭМ!$A$33:$A$776,$A17,СВЦЭМ!$B$33:$B$776,L$11)+'СЕТ СН'!$F$12+СВЦЭМ!$D$10+'СЕТ СН'!$F$5-'СЕТ СН'!$F$20</f>
        <v>3554.6038446399998</v>
      </c>
      <c r="M17" s="36">
        <f>SUMIFS(СВЦЭМ!$C$33:$C$776,СВЦЭМ!$A$33:$A$776,$A17,СВЦЭМ!$B$33:$B$776,M$11)+'СЕТ СН'!$F$12+СВЦЭМ!$D$10+'СЕТ СН'!$F$5-'СЕТ СН'!$F$20</f>
        <v>3563.87556365</v>
      </c>
      <c r="N17" s="36">
        <f>SUMIFS(СВЦЭМ!$C$33:$C$776,СВЦЭМ!$A$33:$A$776,$A17,СВЦЭМ!$B$33:$B$776,N$11)+'СЕТ СН'!$F$12+СВЦЭМ!$D$10+'СЕТ СН'!$F$5-'СЕТ СН'!$F$20</f>
        <v>3591.55244735</v>
      </c>
      <c r="O17" s="36">
        <f>SUMIFS(СВЦЭМ!$C$33:$C$776,СВЦЭМ!$A$33:$A$776,$A17,СВЦЭМ!$B$33:$B$776,O$11)+'СЕТ СН'!$F$12+СВЦЭМ!$D$10+'СЕТ СН'!$F$5-'СЕТ СН'!$F$20</f>
        <v>3607.1319189800001</v>
      </c>
      <c r="P17" s="36">
        <f>SUMIFS(СВЦЭМ!$C$33:$C$776,СВЦЭМ!$A$33:$A$776,$A17,СВЦЭМ!$B$33:$B$776,P$11)+'СЕТ СН'!$F$12+СВЦЭМ!$D$10+'СЕТ СН'!$F$5-'СЕТ СН'!$F$20</f>
        <v>3619.4709663000003</v>
      </c>
      <c r="Q17" s="36">
        <f>SUMIFS(СВЦЭМ!$C$33:$C$776,СВЦЭМ!$A$33:$A$776,$A17,СВЦЭМ!$B$33:$B$776,Q$11)+'СЕТ СН'!$F$12+СВЦЭМ!$D$10+'СЕТ СН'!$F$5-'СЕТ СН'!$F$20</f>
        <v>3620.2357597</v>
      </c>
      <c r="R17" s="36">
        <f>SUMIFS(СВЦЭМ!$C$33:$C$776,СВЦЭМ!$A$33:$A$776,$A17,СВЦЭМ!$B$33:$B$776,R$11)+'СЕТ СН'!$F$12+СВЦЭМ!$D$10+'СЕТ СН'!$F$5-'СЕТ СН'!$F$20</f>
        <v>3608.76906371</v>
      </c>
      <c r="S17" s="36">
        <f>SUMIFS(СВЦЭМ!$C$33:$C$776,СВЦЭМ!$A$33:$A$776,$A17,СВЦЭМ!$B$33:$B$776,S$11)+'СЕТ СН'!$F$12+СВЦЭМ!$D$10+'СЕТ СН'!$F$5-'СЕТ СН'!$F$20</f>
        <v>3580.3701191199998</v>
      </c>
      <c r="T17" s="36">
        <f>SUMIFS(СВЦЭМ!$C$33:$C$776,СВЦЭМ!$A$33:$A$776,$A17,СВЦЭМ!$B$33:$B$776,T$11)+'СЕТ СН'!$F$12+СВЦЭМ!$D$10+'СЕТ СН'!$F$5-'СЕТ СН'!$F$20</f>
        <v>3557.58890845</v>
      </c>
      <c r="U17" s="36">
        <f>SUMIFS(СВЦЭМ!$C$33:$C$776,СВЦЭМ!$A$33:$A$776,$A17,СВЦЭМ!$B$33:$B$776,U$11)+'СЕТ СН'!$F$12+СВЦЭМ!$D$10+'СЕТ СН'!$F$5-'СЕТ СН'!$F$20</f>
        <v>3555.2874913599999</v>
      </c>
      <c r="V17" s="36">
        <f>SUMIFS(СВЦЭМ!$C$33:$C$776,СВЦЭМ!$A$33:$A$776,$A17,СВЦЭМ!$B$33:$B$776,V$11)+'СЕТ СН'!$F$12+СВЦЭМ!$D$10+'СЕТ СН'!$F$5-'СЕТ СН'!$F$20</f>
        <v>3567.8900317500002</v>
      </c>
      <c r="W17" s="36">
        <f>SUMIFS(СВЦЭМ!$C$33:$C$776,СВЦЭМ!$A$33:$A$776,$A17,СВЦЭМ!$B$33:$B$776,W$11)+'СЕТ СН'!$F$12+СВЦЭМ!$D$10+'СЕТ СН'!$F$5-'СЕТ СН'!$F$20</f>
        <v>3583.8511571899999</v>
      </c>
      <c r="X17" s="36">
        <f>SUMIFS(СВЦЭМ!$C$33:$C$776,СВЦЭМ!$A$33:$A$776,$A17,СВЦЭМ!$B$33:$B$776,X$11)+'СЕТ СН'!$F$12+СВЦЭМ!$D$10+'СЕТ СН'!$F$5-'СЕТ СН'!$F$20</f>
        <v>3599.9054495199998</v>
      </c>
      <c r="Y17" s="36">
        <f>SUMIFS(СВЦЭМ!$C$33:$C$776,СВЦЭМ!$A$33:$A$776,$A17,СВЦЭМ!$B$33:$B$776,Y$11)+'СЕТ СН'!$F$12+СВЦЭМ!$D$10+'СЕТ СН'!$F$5-'СЕТ СН'!$F$20</f>
        <v>3623.36152421</v>
      </c>
    </row>
    <row r="18" spans="1:25" ht="15.75" x14ac:dyDescent="0.2">
      <c r="A18" s="35">
        <f t="shared" si="0"/>
        <v>44203</v>
      </c>
      <c r="B18" s="36">
        <f>SUMIFS(СВЦЭМ!$C$33:$C$776,СВЦЭМ!$A$33:$A$776,$A18,СВЦЭМ!$B$33:$B$776,B$11)+'СЕТ СН'!$F$12+СВЦЭМ!$D$10+'СЕТ СН'!$F$5-'СЕТ СН'!$F$20</f>
        <v>3596.0515005699999</v>
      </c>
      <c r="C18" s="36">
        <f>SUMIFS(СВЦЭМ!$C$33:$C$776,СВЦЭМ!$A$33:$A$776,$A18,СВЦЭМ!$B$33:$B$776,C$11)+'СЕТ СН'!$F$12+СВЦЭМ!$D$10+'СЕТ СН'!$F$5-'СЕТ СН'!$F$20</f>
        <v>3628.7822483600003</v>
      </c>
      <c r="D18" s="36">
        <f>SUMIFS(СВЦЭМ!$C$33:$C$776,СВЦЭМ!$A$33:$A$776,$A18,СВЦЭМ!$B$33:$B$776,D$11)+'СЕТ СН'!$F$12+СВЦЭМ!$D$10+'СЕТ СН'!$F$5-'СЕТ СН'!$F$20</f>
        <v>3654.1021912799997</v>
      </c>
      <c r="E18" s="36">
        <f>SUMIFS(СВЦЭМ!$C$33:$C$776,СВЦЭМ!$A$33:$A$776,$A18,СВЦЭМ!$B$33:$B$776,E$11)+'СЕТ СН'!$F$12+СВЦЭМ!$D$10+'СЕТ СН'!$F$5-'СЕТ СН'!$F$20</f>
        <v>3666.8078050499998</v>
      </c>
      <c r="F18" s="36">
        <f>SUMIFS(СВЦЭМ!$C$33:$C$776,СВЦЭМ!$A$33:$A$776,$A18,СВЦЭМ!$B$33:$B$776,F$11)+'СЕТ СН'!$F$12+СВЦЭМ!$D$10+'СЕТ СН'!$F$5-'СЕТ СН'!$F$20</f>
        <v>3675.4612003500001</v>
      </c>
      <c r="G18" s="36">
        <f>SUMIFS(СВЦЭМ!$C$33:$C$776,СВЦЭМ!$A$33:$A$776,$A18,СВЦЭМ!$B$33:$B$776,G$11)+'СЕТ СН'!$F$12+СВЦЭМ!$D$10+'СЕТ СН'!$F$5-'СЕТ СН'!$F$20</f>
        <v>3667.74578845</v>
      </c>
      <c r="H18" s="36">
        <f>SUMIFS(СВЦЭМ!$C$33:$C$776,СВЦЭМ!$A$33:$A$776,$A18,СВЦЭМ!$B$33:$B$776,H$11)+'СЕТ СН'!$F$12+СВЦЭМ!$D$10+'СЕТ СН'!$F$5-'СЕТ СН'!$F$20</f>
        <v>3649.0719168000001</v>
      </c>
      <c r="I18" s="36">
        <f>SUMIFS(СВЦЭМ!$C$33:$C$776,СВЦЭМ!$A$33:$A$776,$A18,СВЦЭМ!$B$33:$B$776,I$11)+'СЕТ СН'!$F$12+СВЦЭМ!$D$10+'СЕТ СН'!$F$5-'СЕТ СН'!$F$20</f>
        <v>3623.52543926</v>
      </c>
      <c r="J18" s="36">
        <f>SUMIFS(СВЦЭМ!$C$33:$C$776,СВЦЭМ!$A$33:$A$776,$A18,СВЦЭМ!$B$33:$B$776,J$11)+'СЕТ СН'!$F$12+СВЦЭМ!$D$10+'СЕТ СН'!$F$5-'СЕТ СН'!$F$20</f>
        <v>3603.0750641300001</v>
      </c>
      <c r="K18" s="36">
        <f>SUMIFS(СВЦЭМ!$C$33:$C$776,СВЦЭМ!$A$33:$A$776,$A18,СВЦЭМ!$B$33:$B$776,K$11)+'СЕТ СН'!$F$12+СВЦЭМ!$D$10+'СЕТ СН'!$F$5-'СЕТ СН'!$F$20</f>
        <v>3572.1030982699999</v>
      </c>
      <c r="L18" s="36">
        <f>SUMIFS(СВЦЭМ!$C$33:$C$776,СВЦЭМ!$A$33:$A$776,$A18,СВЦЭМ!$B$33:$B$776,L$11)+'СЕТ СН'!$F$12+СВЦЭМ!$D$10+'СЕТ СН'!$F$5-'СЕТ СН'!$F$20</f>
        <v>3561.5620004699999</v>
      </c>
      <c r="M18" s="36">
        <f>SUMIFS(СВЦЭМ!$C$33:$C$776,СВЦЭМ!$A$33:$A$776,$A18,СВЦЭМ!$B$33:$B$776,M$11)+'СЕТ СН'!$F$12+СВЦЭМ!$D$10+'СЕТ СН'!$F$5-'СЕТ СН'!$F$20</f>
        <v>3575.08125354</v>
      </c>
      <c r="N18" s="36">
        <f>SUMIFS(СВЦЭМ!$C$33:$C$776,СВЦЭМ!$A$33:$A$776,$A18,СВЦЭМ!$B$33:$B$776,N$11)+'СЕТ СН'!$F$12+СВЦЭМ!$D$10+'СЕТ СН'!$F$5-'СЕТ СН'!$F$20</f>
        <v>3625.4005893799999</v>
      </c>
      <c r="O18" s="36">
        <f>SUMIFS(СВЦЭМ!$C$33:$C$776,СВЦЭМ!$A$33:$A$776,$A18,СВЦЭМ!$B$33:$B$776,O$11)+'СЕТ СН'!$F$12+СВЦЭМ!$D$10+'СЕТ СН'!$F$5-'СЕТ СН'!$F$20</f>
        <v>3631.5549373499998</v>
      </c>
      <c r="P18" s="36">
        <f>SUMIFS(СВЦЭМ!$C$33:$C$776,СВЦЭМ!$A$33:$A$776,$A18,СВЦЭМ!$B$33:$B$776,P$11)+'СЕТ СН'!$F$12+СВЦЭМ!$D$10+'СЕТ СН'!$F$5-'СЕТ СН'!$F$20</f>
        <v>3638.7628321500001</v>
      </c>
      <c r="Q18" s="36">
        <f>SUMIFS(СВЦЭМ!$C$33:$C$776,СВЦЭМ!$A$33:$A$776,$A18,СВЦЭМ!$B$33:$B$776,Q$11)+'СЕТ СН'!$F$12+СВЦЭМ!$D$10+'СЕТ СН'!$F$5-'СЕТ СН'!$F$20</f>
        <v>3655.09929418</v>
      </c>
      <c r="R18" s="36">
        <f>SUMIFS(СВЦЭМ!$C$33:$C$776,СВЦЭМ!$A$33:$A$776,$A18,СВЦЭМ!$B$33:$B$776,R$11)+'СЕТ СН'!$F$12+СВЦЭМ!$D$10+'СЕТ СН'!$F$5-'СЕТ СН'!$F$20</f>
        <v>3651.4682480700003</v>
      </c>
      <c r="S18" s="36">
        <f>SUMIFS(СВЦЭМ!$C$33:$C$776,СВЦЭМ!$A$33:$A$776,$A18,СВЦЭМ!$B$33:$B$776,S$11)+'СЕТ СН'!$F$12+СВЦЭМ!$D$10+'СЕТ СН'!$F$5-'СЕТ СН'!$F$20</f>
        <v>3627.62398424</v>
      </c>
      <c r="T18" s="36">
        <f>SUMIFS(СВЦЭМ!$C$33:$C$776,СВЦЭМ!$A$33:$A$776,$A18,СВЦЭМ!$B$33:$B$776,T$11)+'СЕТ СН'!$F$12+СВЦЭМ!$D$10+'СЕТ СН'!$F$5-'СЕТ СН'!$F$20</f>
        <v>3603.7837389699998</v>
      </c>
      <c r="U18" s="36">
        <f>SUMIFS(СВЦЭМ!$C$33:$C$776,СВЦЭМ!$A$33:$A$776,$A18,СВЦЭМ!$B$33:$B$776,U$11)+'СЕТ СН'!$F$12+СВЦЭМ!$D$10+'СЕТ СН'!$F$5-'СЕТ СН'!$F$20</f>
        <v>3611.1828502400003</v>
      </c>
      <c r="V18" s="36">
        <f>SUMIFS(СВЦЭМ!$C$33:$C$776,СВЦЭМ!$A$33:$A$776,$A18,СВЦЭМ!$B$33:$B$776,V$11)+'СЕТ СН'!$F$12+СВЦЭМ!$D$10+'СЕТ СН'!$F$5-'СЕТ СН'!$F$20</f>
        <v>3605.56834716</v>
      </c>
      <c r="W18" s="36">
        <f>SUMIFS(СВЦЭМ!$C$33:$C$776,СВЦЭМ!$A$33:$A$776,$A18,СВЦЭМ!$B$33:$B$776,W$11)+'СЕТ СН'!$F$12+СВЦЭМ!$D$10+'СЕТ СН'!$F$5-'СЕТ СН'!$F$20</f>
        <v>3626.8956189999999</v>
      </c>
      <c r="X18" s="36">
        <f>SUMIFS(СВЦЭМ!$C$33:$C$776,СВЦЭМ!$A$33:$A$776,$A18,СВЦЭМ!$B$33:$B$776,X$11)+'СЕТ СН'!$F$12+СВЦЭМ!$D$10+'СЕТ СН'!$F$5-'СЕТ СН'!$F$20</f>
        <v>3646.3756227599997</v>
      </c>
      <c r="Y18" s="36">
        <f>SUMIFS(СВЦЭМ!$C$33:$C$776,СВЦЭМ!$A$33:$A$776,$A18,СВЦЭМ!$B$33:$B$776,Y$11)+'СЕТ СН'!$F$12+СВЦЭМ!$D$10+'СЕТ СН'!$F$5-'СЕТ СН'!$F$20</f>
        <v>3668.8037293100001</v>
      </c>
    </row>
    <row r="19" spans="1:25" ht="15.75" x14ac:dyDescent="0.2">
      <c r="A19" s="35">
        <f t="shared" si="0"/>
        <v>44204</v>
      </c>
      <c r="B19" s="36">
        <f>SUMIFS(СВЦЭМ!$C$33:$C$776,СВЦЭМ!$A$33:$A$776,$A19,СВЦЭМ!$B$33:$B$776,B$11)+'СЕТ СН'!$F$12+СВЦЭМ!$D$10+'СЕТ СН'!$F$5-'СЕТ СН'!$F$20</f>
        <v>3609.1927647299999</v>
      </c>
      <c r="C19" s="36">
        <f>SUMIFS(СВЦЭМ!$C$33:$C$776,СВЦЭМ!$A$33:$A$776,$A19,СВЦЭМ!$B$33:$B$776,C$11)+'СЕТ СН'!$F$12+СВЦЭМ!$D$10+'СЕТ СН'!$F$5-'СЕТ СН'!$F$20</f>
        <v>3648.06541608</v>
      </c>
      <c r="D19" s="36">
        <f>SUMIFS(СВЦЭМ!$C$33:$C$776,СВЦЭМ!$A$33:$A$776,$A19,СВЦЭМ!$B$33:$B$776,D$11)+'СЕТ СН'!$F$12+СВЦЭМ!$D$10+'СЕТ СН'!$F$5-'СЕТ СН'!$F$20</f>
        <v>3668.4322179199999</v>
      </c>
      <c r="E19" s="36">
        <f>SUMIFS(СВЦЭМ!$C$33:$C$776,СВЦЭМ!$A$33:$A$776,$A19,СВЦЭМ!$B$33:$B$776,E$11)+'СЕТ СН'!$F$12+СВЦЭМ!$D$10+'СЕТ СН'!$F$5-'СЕТ СН'!$F$20</f>
        <v>3688.7532557100003</v>
      </c>
      <c r="F19" s="36">
        <f>SUMIFS(СВЦЭМ!$C$33:$C$776,СВЦЭМ!$A$33:$A$776,$A19,СВЦЭМ!$B$33:$B$776,F$11)+'СЕТ СН'!$F$12+СВЦЭМ!$D$10+'СЕТ СН'!$F$5-'СЕТ СН'!$F$20</f>
        <v>3695.28207251</v>
      </c>
      <c r="G19" s="36">
        <f>SUMIFS(СВЦЭМ!$C$33:$C$776,СВЦЭМ!$A$33:$A$776,$A19,СВЦЭМ!$B$33:$B$776,G$11)+'СЕТ СН'!$F$12+СВЦЭМ!$D$10+'СЕТ СН'!$F$5-'СЕТ СН'!$F$20</f>
        <v>3689.45158425</v>
      </c>
      <c r="H19" s="36">
        <f>SUMIFS(СВЦЭМ!$C$33:$C$776,СВЦЭМ!$A$33:$A$776,$A19,СВЦЭМ!$B$33:$B$776,H$11)+'СЕТ СН'!$F$12+СВЦЭМ!$D$10+'СЕТ СН'!$F$5-'СЕТ СН'!$F$20</f>
        <v>3672.63438606</v>
      </c>
      <c r="I19" s="36">
        <f>SUMIFS(СВЦЭМ!$C$33:$C$776,СВЦЭМ!$A$33:$A$776,$A19,СВЦЭМ!$B$33:$B$776,I$11)+'СЕТ СН'!$F$12+СВЦЭМ!$D$10+'СЕТ СН'!$F$5-'СЕТ СН'!$F$20</f>
        <v>3691.5121367000002</v>
      </c>
      <c r="J19" s="36">
        <f>SUMIFS(СВЦЭМ!$C$33:$C$776,СВЦЭМ!$A$33:$A$776,$A19,СВЦЭМ!$B$33:$B$776,J$11)+'СЕТ СН'!$F$12+СВЦЭМ!$D$10+'СЕТ СН'!$F$5-'СЕТ СН'!$F$20</f>
        <v>3659.1945625799999</v>
      </c>
      <c r="K19" s="36">
        <f>SUMIFS(СВЦЭМ!$C$33:$C$776,СВЦЭМ!$A$33:$A$776,$A19,СВЦЭМ!$B$33:$B$776,K$11)+'СЕТ СН'!$F$12+СВЦЭМ!$D$10+'СЕТ СН'!$F$5-'СЕТ СН'!$F$20</f>
        <v>3634.1657228700001</v>
      </c>
      <c r="L19" s="36">
        <f>SUMIFS(СВЦЭМ!$C$33:$C$776,СВЦЭМ!$A$33:$A$776,$A19,СВЦЭМ!$B$33:$B$776,L$11)+'СЕТ СН'!$F$12+СВЦЭМ!$D$10+'СЕТ СН'!$F$5-'СЕТ СН'!$F$20</f>
        <v>3611.5698534499998</v>
      </c>
      <c r="M19" s="36">
        <f>SUMIFS(СВЦЭМ!$C$33:$C$776,СВЦЭМ!$A$33:$A$776,$A19,СВЦЭМ!$B$33:$B$776,M$11)+'СЕТ СН'!$F$12+СВЦЭМ!$D$10+'СЕТ СН'!$F$5-'СЕТ СН'!$F$20</f>
        <v>3606.2196093000002</v>
      </c>
      <c r="N19" s="36">
        <f>SUMIFS(СВЦЭМ!$C$33:$C$776,СВЦЭМ!$A$33:$A$776,$A19,СВЦЭМ!$B$33:$B$776,N$11)+'СЕТ СН'!$F$12+СВЦЭМ!$D$10+'СЕТ СН'!$F$5-'СЕТ СН'!$F$20</f>
        <v>3627.21336479</v>
      </c>
      <c r="O19" s="36">
        <f>SUMIFS(СВЦЭМ!$C$33:$C$776,СВЦЭМ!$A$33:$A$776,$A19,СВЦЭМ!$B$33:$B$776,O$11)+'СЕТ СН'!$F$12+СВЦЭМ!$D$10+'СЕТ СН'!$F$5-'СЕТ СН'!$F$20</f>
        <v>3636.6919701100001</v>
      </c>
      <c r="P19" s="36">
        <f>SUMIFS(СВЦЭМ!$C$33:$C$776,СВЦЭМ!$A$33:$A$776,$A19,СВЦЭМ!$B$33:$B$776,P$11)+'СЕТ СН'!$F$12+СВЦЭМ!$D$10+'СЕТ СН'!$F$5-'СЕТ СН'!$F$20</f>
        <v>3646.2740867000002</v>
      </c>
      <c r="Q19" s="36">
        <f>SUMIFS(СВЦЭМ!$C$33:$C$776,СВЦЭМ!$A$33:$A$776,$A19,СВЦЭМ!$B$33:$B$776,Q$11)+'СЕТ СН'!$F$12+СВЦЭМ!$D$10+'СЕТ СН'!$F$5-'СЕТ СН'!$F$20</f>
        <v>3660.42350141</v>
      </c>
      <c r="R19" s="36">
        <f>SUMIFS(СВЦЭМ!$C$33:$C$776,СВЦЭМ!$A$33:$A$776,$A19,СВЦЭМ!$B$33:$B$776,R$11)+'СЕТ СН'!$F$12+СВЦЭМ!$D$10+'СЕТ СН'!$F$5-'СЕТ СН'!$F$20</f>
        <v>3649.4772774100002</v>
      </c>
      <c r="S19" s="36">
        <f>SUMIFS(СВЦЭМ!$C$33:$C$776,СВЦЭМ!$A$33:$A$776,$A19,СВЦЭМ!$B$33:$B$776,S$11)+'СЕТ СН'!$F$12+СВЦЭМ!$D$10+'СЕТ СН'!$F$5-'СЕТ СН'!$F$20</f>
        <v>3619.69539523</v>
      </c>
      <c r="T19" s="36">
        <f>SUMIFS(СВЦЭМ!$C$33:$C$776,СВЦЭМ!$A$33:$A$776,$A19,СВЦЭМ!$B$33:$B$776,T$11)+'СЕТ СН'!$F$12+СВЦЭМ!$D$10+'СЕТ СН'!$F$5-'СЕТ СН'!$F$20</f>
        <v>3604.2094129299999</v>
      </c>
      <c r="U19" s="36">
        <f>SUMIFS(СВЦЭМ!$C$33:$C$776,СВЦЭМ!$A$33:$A$776,$A19,СВЦЭМ!$B$33:$B$776,U$11)+'СЕТ СН'!$F$12+СВЦЭМ!$D$10+'СЕТ СН'!$F$5-'СЕТ СН'!$F$20</f>
        <v>3600.5941879299999</v>
      </c>
      <c r="V19" s="36">
        <f>SUMIFS(СВЦЭМ!$C$33:$C$776,СВЦЭМ!$A$33:$A$776,$A19,СВЦЭМ!$B$33:$B$776,V$11)+'СЕТ СН'!$F$12+СВЦЭМ!$D$10+'СЕТ СН'!$F$5-'СЕТ СН'!$F$20</f>
        <v>3605.0778932600001</v>
      </c>
      <c r="W19" s="36">
        <f>SUMIFS(СВЦЭМ!$C$33:$C$776,СВЦЭМ!$A$33:$A$776,$A19,СВЦЭМ!$B$33:$B$776,W$11)+'СЕТ СН'!$F$12+СВЦЭМ!$D$10+'СЕТ СН'!$F$5-'СЕТ СН'!$F$20</f>
        <v>3622.0218995599998</v>
      </c>
      <c r="X19" s="36">
        <f>SUMIFS(СВЦЭМ!$C$33:$C$776,СВЦЭМ!$A$33:$A$776,$A19,СВЦЭМ!$B$33:$B$776,X$11)+'СЕТ СН'!$F$12+СВЦЭМ!$D$10+'СЕТ СН'!$F$5-'СЕТ СН'!$F$20</f>
        <v>3635.7767328999998</v>
      </c>
      <c r="Y19" s="36">
        <f>SUMIFS(СВЦЭМ!$C$33:$C$776,СВЦЭМ!$A$33:$A$776,$A19,СВЦЭМ!$B$33:$B$776,Y$11)+'СЕТ СН'!$F$12+СВЦЭМ!$D$10+'СЕТ СН'!$F$5-'СЕТ СН'!$F$20</f>
        <v>3659.8242195600001</v>
      </c>
    </row>
    <row r="20" spans="1:25" ht="15.75" x14ac:dyDescent="0.2">
      <c r="A20" s="35">
        <f t="shared" si="0"/>
        <v>44205</v>
      </c>
      <c r="B20" s="36">
        <f>SUMIFS(СВЦЭМ!$C$33:$C$776,СВЦЭМ!$A$33:$A$776,$A20,СВЦЭМ!$B$33:$B$776,B$11)+'СЕТ СН'!$F$12+СВЦЭМ!$D$10+'СЕТ СН'!$F$5-'СЕТ СН'!$F$20</f>
        <v>3634.0332917999999</v>
      </c>
      <c r="C20" s="36">
        <f>SUMIFS(СВЦЭМ!$C$33:$C$776,СВЦЭМ!$A$33:$A$776,$A20,СВЦЭМ!$B$33:$B$776,C$11)+'СЕТ СН'!$F$12+СВЦЭМ!$D$10+'СЕТ СН'!$F$5-'СЕТ СН'!$F$20</f>
        <v>3662.4851426200003</v>
      </c>
      <c r="D20" s="36">
        <f>SUMIFS(СВЦЭМ!$C$33:$C$776,СВЦЭМ!$A$33:$A$776,$A20,СВЦЭМ!$B$33:$B$776,D$11)+'СЕТ СН'!$F$12+СВЦЭМ!$D$10+'СЕТ СН'!$F$5-'СЕТ СН'!$F$20</f>
        <v>3673.83378017</v>
      </c>
      <c r="E20" s="36">
        <f>SUMIFS(СВЦЭМ!$C$33:$C$776,СВЦЭМ!$A$33:$A$776,$A20,СВЦЭМ!$B$33:$B$776,E$11)+'СЕТ СН'!$F$12+СВЦЭМ!$D$10+'СЕТ СН'!$F$5-'СЕТ СН'!$F$20</f>
        <v>3684.01368559</v>
      </c>
      <c r="F20" s="36">
        <f>SUMIFS(СВЦЭМ!$C$33:$C$776,СВЦЭМ!$A$33:$A$776,$A20,СВЦЭМ!$B$33:$B$776,F$11)+'СЕТ СН'!$F$12+СВЦЭМ!$D$10+'СЕТ СН'!$F$5-'СЕТ СН'!$F$20</f>
        <v>3687.3618020000004</v>
      </c>
      <c r="G20" s="36">
        <f>SUMIFS(СВЦЭМ!$C$33:$C$776,СВЦЭМ!$A$33:$A$776,$A20,СВЦЭМ!$B$33:$B$776,G$11)+'СЕТ СН'!$F$12+СВЦЭМ!$D$10+'СЕТ СН'!$F$5-'СЕТ СН'!$F$20</f>
        <v>3683.5952454400003</v>
      </c>
      <c r="H20" s="36">
        <f>SUMIFS(СВЦЭМ!$C$33:$C$776,СВЦЭМ!$A$33:$A$776,$A20,СВЦЭМ!$B$33:$B$776,H$11)+'СЕТ СН'!$F$12+СВЦЭМ!$D$10+'СЕТ СН'!$F$5-'СЕТ СН'!$F$20</f>
        <v>3675.2827634499999</v>
      </c>
      <c r="I20" s="36">
        <f>SUMIFS(СВЦЭМ!$C$33:$C$776,СВЦЭМ!$A$33:$A$776,$A20,СВЦЭМ!$B$33:$B$776,I$11)+'СЕТ СН'!$F$12+СВЦЭМ!$D$10+'СЕТ СН'!$F$5-'СЕТ СН'!$F$20</f>
        <v>3650.3102359599998</v>
      </c>
      <c r="J20" s="36">
        <f>SUMIFS(СВЦЭМ!$C$33:$C$776,СВЦЭМ!$A$33:$A$776,$A20,СВЦЭМ!$B$33:$B$776,J$11)+'СЕТ СН'!$F$12+СВЦЭМ!$D$10+'СЕТ СН'!$F$5-'СЕТ СН'!$F$20</f>
        <v>3623.40606966</v>
      </c>
      <c r="K20" s="36">
        <f>SUMIFS(СВЦЭМ!$C$33:$C$776,СВЦЭМ!$A$33:$A$776,$A20,СВЦЭМ!$B$33:$B$776,K$11)+'СЕТ СН'!$F$12+СВЦЭМ!$D$10+'СЕТ СН'!$F$5-'СЕТ СН'!$F$20</f>
        <v>3609.3215506500001</v>
      </c>
      <c r="L20" s="36">
        <f>SUMIFS(СВЦЭМ!$C$33:$C$776,СВЦЭМ!$A$33:$A$776,$A20,СВЦЭМ!$B$33:$B$776,L$11)+'СЕТ СН'!$F$12+СВЦЭМ!$D$10+'СЕТ СН'!$F$5-'СЕТ СН'!$F$20</f>
        <v>3594.9802679599998</v>
      </c>
      <c r="M20" s="36">
        <f>SUMIFS(СВЦЭМ!$C$33:$C$776,СВЦЭМ!$A$33:$A$776,$A20,СВЦЭМ!$B$33:$B$776,M$11)+'СЕТ СН'!$F$12+СВЦЭМ!$D$10+'СЕТ СН'!$F$5-'СЕТ СН'!$F$20</f>
        <v>3590.24732012</v>
      </c>
      <c r="N20" s="36">
        <f>SUMIFS(СВЦЭМ!$C$33:$C$776,СВЦЭМ!$A$33:$A$776,$A20,СВЦЭМ!$B$33:$B$776,N$11)+'СЕТ СН'!$F$12+СВЦЭМ!$D$10+'СЕТ СН'!$F$5-'СЕТ СН'!$F$20</f>
        <v>3607.7943263699999</v>
      </c>
      <c r="O20" s="36">
        <f>SUMIFS(СВЦЭМ!$C$33:$C$776,СВЦЭМ!$A$33:$A$776,$A20,СВЦЭМ!$B$33:$B$776,O$11)+'СЕТ СН'!$F$12+СВЦЭМ!$D$10+'СЕТ СН'!$F$5-'СЕТ СН'!$F$20</f>
        <v>3619.60889499</v>
      </c>
      <c r="P20" s="36">
        <f>SUMIFS(СВЦЭМ!$C$33:$C$776,СВЦЭМ!$A$33:$A$776,$A20,СВЦЭМ!$B$33:$B$776,P$11)+'СЕТ СН'!$F$12+СВЦЭМ!$D$10+'СЕТ СН'!$F$5-'СЕТ СН'!$F$20</f>
        <v>3629.5197171600003</v>
      </c>
      <c r="Q20" s="36">
        <f>SUMIFS(СВЦЭМ!$C$33:$C$776,СВЦЭМ!$A$33:$A$776,$A20,СВЦЭМ!$B$33:$B$776,Q$11)+'СЕТ СН'!$F$12+СВЦЭМ!$D$10+'СЕТ СН'!$F$5-'СЕТ СН'!$F$20</f>
        <v>3631.4846661399997</v>
      </c>
      <c r="R20" s="36">
        <f>SUMIFS(СВЦЭМ!$C$33:$C$776,СВЦЭМ!$A$33:$A$776,$A20,СВЦЭМ!$B$33:$B$776,R$11)+'СЕТ СН'!$F$12+СВЦЭМ!$D$10+'СЕТ СН'!$F$5-'СЕТ СН'!$F$20</f>
        <v>3617.1783661700001</v>
      </c>
      <c r="S20" s="36">
        <f>SUMIFS(СВЦЭМ!$C$33:$C$776,СВЦЭМ!$A$33:$A$776,$A20,СВЦЭМ!$B$33:$B$776,S$11)+'СЕТ СН'!$F$12+СВЦЭМ!$D$10+'СЕТ СН'!$F$5-'СЕТ СН'!$F$20</f>
        <v>3597.3589133300002</v>
      </c>
      <c r="T20" s="36">
        <f>SUMIFS(СВЦЭМ!$C$33:$C$776,СВЦЭМ!$A$33:$A$776,$A20,СВЦЭМ!$B$33:$B$776,T$11)+'СЕТ СН'!$F$12+СВЦЭМ!$D$10+'СЕТ СН'!$F$5-'СЕТ СН'!$F$20</f>
        <v>3577.1887621699998</v>
      </c>
      <c r="U20" s="36">
        <f>SUMIFS(СВЦЭМ!$C$33:$C$776,СВЦЭМ!$A$33:$A$776,$A20,СВЦЭМ!$B$33:$B$776,U$11)+'СЕТ СН'!$F$12+СВЦЭМ!$D$10+'СЕТ СН'!$F$5-'СЕТ СН'!$F$20</f>
        <v>3584.7855027800001</v>
      </c>
      <c r="V20" s="36">
        <f>SUMIFS(СВЦЭМ!$C$33:$C$776,СВЦЭМ!$A$33:$A$776,$A20,СВЦЭМ!$B$33:$B$776,V$11)+'СЕТ СН'!$F$12+СВЦЭМ!$D$10+'СЕТ СН'!$F$5-'СЕТ СН'!$F$20</f>
        <v>3578.0835286500001</v>
      </c>
      <c r="W20" s="36">
        <f>SUMIFS(СВЦЭМ!$C$33:$C$776,СВЦЭМ!$A$33:$A$776,$A20,СВЦЭМ!$B$33:$B$776,W$11)+'СЕТ СН'!$F$12+СВЦЭМ!$D$10+'СЕТ СН'!$F$5-'СЕТ СН'!$F$20</f>
        <v>3598.8783342199999</v>
      </c>
      <c r="X20" s="36">
        <f>SUMIFS(СВЦЭМ!$C$33:$C$776,СВЦЭМ!$A$33:$A$776,$A20,СВЦЭМ!$B$33:$B$776,X$11)+'СЕТ СН'!$F$12+СВЦЭМ!$D$10+'СЕТ СН'!$F$5-'СЕТ СН'!$F$20</f>
        <v>3609.48721639</v>
      </c>
      <c r="Y20" s="36">
        <f>SUMIFS(СВЦЭМ!$C$33:$C$776,СВЦЭМ!$A$33:$A$776,$A20,СВЦЭМ!$B$33:$B$776,Y$11)+'СЕТ СН'!$F$12+СВЦЭМ!$D$10+'СЕТ СН'!$F$5-'СЕТ СН'!$F$20</f>
        <v>3628.2492592500003</v>
      </c>
    </row>
    <row r="21" spans="1:25" ht="15.75" x14ac:dyDescent="0.2">
      <c r="A21" s="35">
        <f t="shared" si="0"/>
        <v>44206</v>
      </c>
      <c r="B21" s="36">
        <f>SUMIFS(СВЦЭМ!$C$33:$C$776,СВЦЭМ!$A$33:$A$776,$A21,СВЦЭМ!$B$33:$B$776,B$11)+'СЕТ СН'!$F$12+СВЦЭМ!$D$10+'СЕТ СН'!$F$5-'СЕТ СН'!$F$20</f>
        <v>3624.3101404700001</v>
      </c>
      <c r="C21" s="36">
        <f>SUMIFS(СВЦЭМ!$C$33:$C$776,СВЦЭМ!$A$33:$A$776,$A21,СВЦЭМ!$B$33:$B$776,C$11)+'СЕТ СН'!$F$12+СВЦЭМ!$D$10+'СЕТ СН'!$F$5-'СЕТ СН'!$F$20</f>
        <v>3654.2628680899998</v>
      </c>
      <c r="D21" s="36">
        <f>SUMIFS(СВЦЭМ!$C$33:$C$776,СВЦЭМ!$A$33:$A$776,$A21,СВЦЭМ!$B$33:$B$776,D$11)+'СЕТ СН'!$F$12+СВЦЭМ!$D$10+'СЕТ СН'!$F$5-'СЕТ СН'!$F$20</f>
        <v>3682.5447580800001</v>
      </c>
      <c r="E21" s="36">
        <f>SUMIFS(СВЦЭМ!$C$33:$C$776,СВЦЭМ!$A$33:$A$776,$A21,СВЦЭМ!$B$33:$B$776,E$11)+'СЕТ СН'!$F$12+СВЦЭМ!$D$10+'СЕТ СН'!$F$5-'СЕТ СН'!$F$20</f>
        <v>3688.8597194700001</v>
      </c>
      <c r="F21" s="36">
        <f>SUMIFS(СВЦЭМ!$C$33:$C$776,СВЦЭМ!$A$33:$A$776,$A21,СВЦЭМ!$B$33:$B$776,F$11)+'СЕТ СН'!$F$12+СВЦЭМ!$D$10+'СЕТ СН'!$F$5-'СЕТ СН'!$F$20</f>
        <v>3699.48850932</v>
      </c>
      <c r="G21" s="36">
        <f>SUMIFS(СВЦЭМ!$C$33:$C$776,СВЦЭМ!$A$33:$A$776,$A21,СВЦЭМ!$B$33:$B$776,G$11)+'СЕТ СН'!$F$12+СВЦЭМ!$D$10+'СЕТ СН'!$F$5-'СЕТ СН'!$F$20</f>
        <v>3695.9602986300001</v>
      </c>
      <c r="H21" s="36">
        <f>SUMIFS(СВЦЭМ!$C$33:$C$776,СВЦЭМ!$A$33:$A$776,$A21,СВЦЭМ!$B$33:$B$776,H$11)+'СЕТ СН'!$F$12+СВЦЭМ!$D$10+'СЕТ СН'!$F$5-'СЕТ СН'!$F$20</f>
        <v>3683.4978217400003</v>
      </c>
      <c r="I21" s="36">
        <f>SUMIFS(СВЦЭМ!$C$33:$C$776,СВЦЭМ!$A$33:$A$776,$A21,СВЦЭМ!$B$33:$B$776,I$11)+'СЕТ СН'!$F$12+СВЦЭМ!$D$10+'СЕТ СН'!$F$5-'СЕТ СН'!$F$20</f>
        <v>3674.41720003</v>
      </c>
      <c r="J21" s="36">
        <f>SUMIFS(СВЦЭМ!$C$33:$C$776,СВЦЭМ!$A$33:$A$776,$A21,СВЦЭМ!$B$33:$B$776,J$11)+'СЕТ СН'!$F$12+СВЦЭМ!$D$10+'СЕТ СН'!$F$5-'СЕТ СН'!$F$20</f>
        <v>3666.5621385499999</v>
      </c>
      <c r="K21" s="36">
        <f>SUMIFS(СВЦЭМ!$C$33:$C$776,СВЦЭМ!$A$33:$A$776,$A21,СВЦЭМ!$B$33:$B$776,K$11)+'СЕТ СН'!$F$12+СВЦЭМ!$D$10+'СЕТ СН'!$F$5-'СЕТ СН'!$F$20</f>
        <v>3640.0387094500002</v>
      </c>
      <c r="L21" s="36">
        <f>SUMIFS(СВЦЭМ!$C$33:$C$776,СВЦЭМ!$A$33:$A$776,$A21,СВЦЭМ!$B$33:$B$776,L$11)+'СЕТ СН'!$F$12+СВЦЭМ!$D$10+'СЕТ СН'!$F$5-'СЕТ СН'!$F$20</f>
        <v>3611.56438566</v>
      </c>
      <c r="M21" s="36">
        <f>SUMIFS(СВЦЭМ!$C$33:$C$776,СВЦЭМ!$A$33:$A$776,$A21,СВЦЭМ!$B$33:$B$776,M$11)+'СЕТ СН'!$F$12+СВЦЭМ!$D$10+'СЕТ СН'!$F$5-'СЕТ СН'!$F$20</f>
        <v>3605.1821554600001</v>
      </c>
      <c r="N21" s="36">
        <f>SUMIFS(СВЦЭМ!$C$33:$C$776,СВЦЭМ!$A$33:$A$776,$A21,СВЦЭМ!$B$33:$B$776,N$11)+'СЕТ СН'!$F$12+СВЦЭМ!$D$10+'СЕТ СН'!$F$5-'СЕТ СН'!$F$20</f>
        <v>3625.23689792</v>
      </c>
      <c r="O21" s="36">
        <f>SUMIFS(СВЦЭМ!$C$33:$C$776,СВЦЭМ!$A$33:$A$776,$A21,СВЦЭМ!$B$33:$B$776,O$11)+'СЕТ СН'!$F$12+СВЦЭМ!$D$10+'СЕТ СН'!$F$5-'СЕТ СН'!$F$20</f>
        <v>3633.5427024199998</v>
      </c>
      <c r="P21" s="36">
        <f>SUMIFS(СВЦЭМ!$C$33:$C$776,СВЦЭМ!$A$33:$A$776,$A21,СВЦЭМ!$B$33:$B$776,P$11)+'СЕТ СН'!$F$12+СВЦЭМ!$D$10+'СЕТ СН'!$F$5-'СЕТ СН'!$F$20</f>
        <v>3645.1093185</v>
      </c>
      <c r="Q21" s="36">
        <f>SUMIFS(СВЦЭМ!$C$33:$C$776,СВЦЭМ!$A$33:$A$776,$A21,СВЦЭМ!$B$33:$B$776,Q$11)+'СЕТ СН'!$F$12+СВЦЭМ!$D$10+'СЕТ СН'!$F$5-'СЕТ СН'!$F$20</f>
        <v>3647.5185842199999</v>
      </c>
      <c r="R21" s="36">
        <f>SUMIFS(СВЦЭМ!$C$33:$C$776,СВЦЭМ!$A$33:$A$776,$A21,СВЦЭМ!$B$33:$B$776,R$11)+'СЕТ СН'!$F$12+СВЦЭМ!$D$10+'СЕТ СН'!$F$5-'СЕТ СН'!$F$20</f>
        <v>3626.1781193300003</v>
      </c>
      <c r="S21" s="36">
        <f>SUMIFS(СВЦЭМ!$C$33:$C$776,СВЦЭМ!$A$33:$A$776,$A21,СВЦЭМ!$B$33:$B$776,S$11)+'СЕТ СН'!$F$12+СВЦЭМ!$D$10+'СЕТ СН'!$F$5-'СЕТ СН'!$F$20</f>
        <v>3606.8791188999999</v>
      </c>
      <c r="T21" s="36">
        <f>SUMIFS(СВЦЭМ!$C$33:$C$776,СВЦЭМ!$A$33:$A$776,$A21,СВЦЭМ!$B$33:$B$776,T$11)+'СЕТ СН'!$F$12+СВЦЭМ!$D$10+'СЕТ СН'!$F$5-'СЕТ СН'!$F$20</f>
        <v>3580.68028684</v>
      </c>
      <c r="U21" s="36">
        <f>SUMIFS(СВЦЭМ!$C$33:$C$776,СВЦЭМ!$A$33:$A$776,$A21,СВЦЭМ!$B$33:$B$776,U$11)+'СЕТ СН'!$F$12+СВЦЭМ!$D$10+'СЕТ СН'!$F$5-'СЕТ СН'!$F$20</f>
        <v>3585.14571406</v>
      </c>
      <c r="V21" s="36">
        <f>SUMIFS(СВЦЭМ!$C$33:$C$776,СВЦЭМ!$A$33:$A$776,$A21,СВЦЭМ!$B$33:$B$776,V$11)+'СЕТ СН'!$F$12+СВЦЭМ!$D$10+'СЕТ СН'!$F$5-'СЕТ СН'!$F$20</f>
        <v>3581.1431094899999</v>
      </c>
      <c r="W21" s="36">
        <f>SUMIFS(СВЦЭМ!$C$33:$C$776,СВЦЭМ!$A$33:$A$776,$A21,СВЦЭМ!$B$33:$B$776,W$11)+'СЕТ СН'!$F$12+СВЦЭМ!$D$10+'СЕТ СН'!$F$5-'СЕТ СН'!$F$20</f>
        <v>3602.2487093600002</v>
      </c>
      <c r="X21" s="36">
        <f>SUMIFS(СВЦЭМ!$C$33:$C$776,СВЦЭМ!$A$33:$A$776,$A21,СВЦЭМ!$B$33:$B$776,X$11)+'СЕТ СН'!$F$12+СВЦЭМ!$D$10+'СЕТ СН'!$F$5-'СЕТ СН'!$F$20</f>
        <v>3619.1233061299999</v>
      </c>
      <c r="Y21" s="36">
        <f>SUMIFS(СВЦЭМ!$C$33:$C$776,СВЦЭМ!$A$33:$A$776,$A21,СВЦЭМ!$B$33:$B$776,Y$11)+'СЕТ СН'!$F$12+СВЦЭМ!$D$10+'СЕТ СН'!$F$5-'СЕТ СН'!$F$20</f>
        <v>3635.62192994</v>
      </c>
    </row>
    <row r="22" spans="1:25" ht="15.75" x14ac:dyDescent="0.2">
      <c r="A22" s="35">
        <f t="shared" si="0"/>
        <v>44207</v>
      </c>
      <c r="B22" s="36">
        <f>SUMIFS(СВЦЭМ!$C$33:$C$776,СВЦЭМ!$A$33:$A$776,$A22,СВЦЭМ!$B$33:$B$776,B$11)+'СЕТ СН'!$F$12+СВЦЭМ!$D$10+'СЕТ СН'!$F$5-'СЕТ СН'!$F$20</f>
        <v>3678.0412507999999</v>
      </c>
      <c r="C22" s="36">
        <f>SUMIFS(СВЦЭМ!$C$33:$C$776,СВЦЭМ!$A$33:$A$776,$A22,СВЦЭМ!$B$33:$B$776,C$11)+'СЕТ СН'!$F$12+СВЦЭМ!$D$10+'СЕТ СН'!$F$5-'СЕТ СН'!$F$20</f>
        <v>3720.00163187</v>
      </c>
      <c r="D22" s="36">
        <f>SUMIFS(СВЦЭМ!$C$33:$C$776,СВЦЭМ!$A$33:$A$776,$A22,СВЦЭМ!$B$33:$B$776,D$11)+'СЕТ СН'!$F$12+СВЦЭМ!$D$10+'СЕТ СН'!$F$5-'СЕТ СН'!$F$20</f>
        <v>3727.9137221400001</v>
      </c>
      <c r="E22" s="36">
        <f>SUMIFS(СВЦЭМ!$C$33:$C$776,СВЦЭМ!$A$33:$A$776,$A22,СВЦЭМ!$B$33:$B$776,E$11)+'СЕТ СН'!$F$12+СВЦЭМ!$D$10+'СЕТ СН'!$F$5-'СЕТ СН'!$F$20</f>
        <v>3721.3644759600002</v>
      </c>
      <c r="F22" s="36">
        <f>SUMIFS(СВЦЭМ!$C$33:$C$776,СВЦЭМ!$A$33:$A$776,$A22,СВЦЭМ!$B$33:$B$776,F$11)+'СЕТ СН'!$F$12+СВЦЭМ!$D$10+'СЕТ СН'!$F$5-'СЕТ СН'!$F$20</f>
        <v>3723.6510155000001</v>
      </c>
      <c r="G22" s="36">
        <f>SUMIFS(СВЦЭМ!$C$33:$C$776,СВЦЭМ!$A$33:$A$776,$A22,СВЦЭМ!$B$33:$B$776,G$11)+'СЕТ СН'!$F$12+СВЦЭМ!$D$10+'СЕТ СН'!$F$5-'СЕТ СН'!$F$20</f>
        <v>3724.9138570599998</v>
      </c>
      <c r="H22" s="36">
        <f>SUMIFS(СВЦЭМ!$C$33:$C$776,СВЦЭМ!$A$33:$A$776,$A22,СВЦЭМ!$B$33:$B$776,H$11)+'СЕТ СН'!$F$12+СВЦЭМ!$D$10+'СЕТ СН'!$F$5-'СЕТ СН'!$F$20</f>
        <v>3719.2244325000001</v>
      </c>
      <c r="I22" s="36">
        <f>SUMIFS(СВЦЭМ!$C$33:$C$776,СВЦЭМ!$A$33:$A$776,$A22,СВЦЭМ!$B$33:$B$776,I$11)+'СЕТ СН'!$F$12+СВЦЭМ!$D$10+'СЕТ СН'!$F$5-'СЕТ СН'!$F$20</f>
        <v>3675.2785278199999</v>
      </c>
      <c r="J22" s="36">
        <f>SUMIFS(СВЦЭМ!$C$33:$C$776,СВЦЭМ!$A$33:$A$776,$A22,СВЦЭМ!$B$33:$B$776,J$11)+'СЕТ СН'!$F$12+СВЦЭМ!$D$10+'СЕТ СН'!$F$5-'СЕТ СН'!$F$20</f>
        <v>3642.3221343</v>
      </c>
      <c r="K22" s="36">
        <f>SUMIFS(СВЦЭМ!$C$33:$C$776,СВЦЭМ!$A$33:$A$776,$A22,СВЦЭМ!$B$33:$B$776,K$11)+'СЕТ СН'!$F$12+СВЦЭМ!$D$10+'СЕТ СН'!$F$5-'СЕТ СН'!$F$20</f>
        <v>3625.94916951</v>
      </c>
      <c r="L22" s="36">
        <f>SUMIFS(СВЦЭМ!$C$33:$C$776,СВЦЭМ!$A$33:$A$776,$A22,СВЦЭМ!$B$33:$B$776,L$11)+'СЕТ СН'!$F$12+СВЦЭМ!$D$10+'СЕТ СН'!$F$5-'СЕТ СН'!$F$20</f>
        <v>3621.5948865800001</v>
      </c>
      <c r="M22" s="36">
        <f>SUMIFS(СВЦЭМ!$C$33:$C$776,СВЦЭМ!$A$33:$A$776,$A22,СВЦЭМ!$B$33:$B$776,M$11)+'СЕТ СН'!$F$12+СВЦЭМ!$D$10+'СЕТ СН'!$F$5-'СЕТ СН'!$F$20</f>
        <v>3629.0701146399997</v>
      </c>
      <c r="N22" s="36">
        <f>SUMIFS(СВЦЭМ!$C$33:$C$776,СВЦЭМ!$A$33:$A$776,$A22,СВЦЭМ!$B$33:$B$776,N$11)+'СЕТ СН'!$F$12+СВЦЭМ!$D$10+'СЕТ СН'!$F$5-'СЕТ СН'!$F$20</f>
        <v>3639.3980965199999</v>
      </c>
      <c r="O22" s="36">
        <f>SUMIFS(СВЦЭМ!$C$33:$C$776,СВЦЭМ!$A$33:$A$776,$A22,СВЦЭМ!$B$33:$B$776,O$11)+'СЕТ СН'!$F$12+СВЦЭМ!$D$10+'СЕТ СН'!$F$5-'СЕТ СН'!$F$20</f>
        <v>3644.2073570000002</v>
      </c>
      <c r="P22" s="36">
        <f>SUMIFS(СВЦЭМ!$C$33:$C$776,СВЦЭМ!$A$33:$A$776,$A22,СВЦЭМ!$B$33:$B$776,P$11)+'СЕТ СН'!$F$12+СВЦЭМ!$D$10+'СЕТ СН'!$F$5-'СЕТ СН'!$F$20</f>
        <v>3661.4829177500001</v>
      </c>
      <c r="Q22" s="36">
        <f>SUMIFS(СВЦЭМ!$C$33:$C$776,СВЦЭМ!$A$33:$A$776,$A22,СВЦЭМ!$B$33:$B$776,Q$11)+'СЕТ СН'!$F$12+СВЦЭМ!$D$10+'СЕТ СН'!$F$5-'СЕТ СН'!$F$20</f>
        <v>3668.7645690300001</v>
      </c>
      <c r="R22" s="36">
        <f>SUMIFS(СВЦЭМ!$C$33:$C$776,СВЦЭМ!$A$33:$A$776,$A22,СВЦЭМ!$B$33:$B$776,R$11)+'СЕТ СН'!$F$12+СВЦЭМ!$D$10+'СЕТ СН'!$F$5-'СЕТ СН'!$F$20</f>
        <v>3656.09020994</v>
      </c>
      <c r="S22" s="36">
        <f>SUMIFS(СВЦЭМ!$C$33:$C$776,СВЦЭМ!$A$33:$A$776,$A22,СВЦЭМ!$B$33:$B$776,S$11)+'СЕТ СН'!$F$12+СВЦЭМ!$D$10+'СЕТ СН'!$F$5-'СЕТ СН'!$F$20</f>
        <v>3628.2745120899999</v>
      </c>
      <c r="T22" s="36">
        <f>SUMIFS(СВЦЭМ!$C$33:$C$776,СВЦЭМ!$A$33:$A$776,$A22,СВЦЭМ!$B$33:$B$776,T$11)+'СЕТ СН'!$F$12+СВЦЭМ!$D$10+'СЕТ СН'!$F$5-'СЕТ СН'!$F$20</f>
        <v>3598.7958451200002</v>
      </c>
      <c r="U22" s="36">
        <f>SUMIFS(СВЦЭМ!$C$33:$C$776,СВЦЭМ!$A$33:$A$776,$A22,СВЦЭМ!$B$33:$B$776,U$11)+'СЕТ СН'!$F$12+СВЦЭМ!$D$10+'СЕТ СН'!$F$5-'СЕТ СН'!$F$20</f>
        <v>3597.0035666600002</v>
      </c>
      <c r="V22" s="36">
        <f>SUMIFS(СВЦЭМ!$C$33:$C$776,СВЦЭМ!$A$33:$A$776,$A22,СВЦЭМ!$B$33:$B$776,V$11)+'СЕТ СН'!$F$12+СВЦЭМ!$D$10+'СЕТ СН'!$F$5-'СЕТ СН'!$F$20</f>
        <v>3613.8225151900001</v>
      </c>
      <c r="W22" s="36">
        <f>SUMIFS(СВЦЭМ!$C$33:$C$776,СВЦЭМ!$A$33:$A$776,$A22,СВЦЭМ!$B$33:$B$776,W$11)+'СЕТ СН'!$F$12+СВЦЭМ!$D$10+'СЕТ СН'!$F$5-'СЕТ СН'!$F$20</f>
        <v>3629.01507055</v>
      </c>
      <c r="X22" s="36">
        <f>SUMIFS(СВЦЭМ!$C$33:$C$776,СВЦЭМ!$A$33:$A$776,$A22,СВЦЭМ!$B$33:$B$776,X$11)+'СЕТ СН'!$F$12+СВЦЭМ!$D$10+'СЕТ СН'!$F$5-'СЕТ СН'!$F$20</f>
        <v>3631.21648319</v>
      </c>
      <c r="Y22" s="36">
        <f>SUMIFS(СВЦЭМ!$C$33:$C$776,СВЦЭМ!$A$33:$A$776,$A22,СВЦЭМ!$B$33:$B$776,Y$11)+'СЕТ СН'!$F$12+СВЦЭМ!$D$10+'СЕТ СН'!$F$5-'СЕТ СН'!$F$20</f>
        <v>3653.8002611399997</v>
      </c>
    </row>
    <row r="23" spans="1:25" ht="15.75" x14ac:dyDescent="0.2">
      <c r="A23" s="35">
        <f t="shared" si="0"/>
        <v>44208</v>
      </c>
      <c r="B23" s="36">
        <f>SUMIFS(СВЦЭМ!$C$33:$C$776,СВЦЭМ!$A$33:$A$776,$A23,СВЦЭМ!$B$33:$B$776,B$11)+'СЕТ СН'!$F$12+СВЦЭМ!$D$10+'СЕТ СН'!$F$5-'СЕТ СН'!$F$20</f>
        <v>3625.2390776500001</v>
      </c>
      <c r="C23" s="36">
        <f>SUMIFS(СВЦЭМ!$C$33:$C$776,СВЦЭМ!$A$33:$A$776,$A23,СВЦЭМ!$B$33:$B$776,C$11)+'СЕТ СН'!$F$12+СВЦЭМ!$D$10+'СЕТ СН'!$F$5-'СЕТ СН'!$F$20</f>
        <v>3651.0310153700002</v>
      </c>
      <c r="D23" s="36">
        <f>SUMIFS(СВЦЭМ!$C$33:$C$776,СВЦЭМ!$A$33:$A$776,$A23,СВЦЭМ!$B$33:$B$776,D$11)+'СЕТ СН'!$F$12+СВЦЭМ!$D$10+'СЕТ СН'!$F$5-'СЕТ СН'!$F$20</f>
        <v>3668.8122098900003</v>
      </c>
      <c r="E23" s="36">
        <f>SUMIFS(СВЦЭМ!$C$33:$C$776,СВЦЭМ!$A$33:$A$776,$A23,СВЦЭМ!$B$33:$B$776,E$11)+'СЕТ СН'!$F$12+СВЦЭМ!$D$10+'СЕТ СН'!$F$5-'СЕТ СН'!$F$20</f>
        <v>3683.67721192</v>
      </c>
      <c r="F23" s="36">
        <f>SUMIFS(СВЦЭМ!$C$33:$C$776,СВЦЭМ!$A$33:$A$776,$A23,СВЦЭМ!$B$33:$B$776,F$11)+'СЕТ СН'!$F$12+СВЦЭМ!$D$10+'СЕТ СН'!$F$5-'СЕТ СН'!$F$20</f>
        <v>3685.7896533900002</v>
      </c>
      <c r="G23" s="36">
        <f>SUMIFS(СВЦЭМ!$C$33:$C$776,СВЦЭМ!$A$33:$A$776,$A23,СВЦЭМ!$B$33:$B$776,G$11)+'СЕТ СН'!$F$12+СВЦЭМ!$D$10+'СЕТ СН'!$F$5-'СЕТ СН'!$F$20</f>
        <v>3678.8078402199999</v>
      </c>
      <c r="H23" s="36">
        <f>SUMIFS(СВЦЭМ!$C$33:$C$776,СВЦЭМ!$A$33:$A$776,$A23,СВЦЭМ!$B$33:$B$776,H$11)+'СЕТ СН'!$F$12+СВЦЭМ!$D$10+'СЕТ СН'!$F$5-'СЕТ СН'!$F$20</f>
        <v>3670.53232338</v>
      </c>
      <c r="I23" s="36">
        <f>SUMIFS(СВЦЭМ!$C$33:$C$776,СВЦЭМ!$A$33:$A$776,$A23,СВЦЭМ!$B$33:$B$776,I$11)+'СЕТ СН'!$F$12+СВЦЭМ!$D$10+'СЕТ СН'!$F$5-'СЕТ СН'!$F$20</f>
        <v>3637.63518712</v>
      </c>
      <c r="J23" s="36">
        <f>SUMIFS(СВЦЭМ!$C$33:$C$776,СВЦЭМ!$A$33:$A$776,$A23,СВЦЭМ!$B$33:$B$776,J$11)+'СЕТ СН'!$F$12+СВЦЭМ!$D$10+'СЕТ СН'!$F$5-'СЕТ СН'!$F$20</f>
        <v>3597.7505552699999</v>
      </c>
      <c r="K23" s="36">
        <f>SUMIFS(СВЦЭМ!$C$33:$C$776,СВЦЭМ!$A$33:$A$776,$A23,СВЦЭМ!$B$33:$B$776,K$11)+'СЕТ СН'!$F$12+СВЦЭМ!$D$10+'СЕТ СН'!$F$5-'СЕТ СН'!$F$20</f>
        <v>3599.82753766</v>
      </c>
      <c r="L23" s="36">
        <f>SUMIFS(СВЦЭМ!$C$33:$C$776,СВЦЭМ!$A$33:$A$776,$A23,СВЦЭМ!$B$33:$B$776,L$11)+'СЕТ СН'!$F$12+СВЦЭМ!$D$10+'СЕТ СН'!$F$5-'СЕТ СН'!$F$20</f>
        <v>3589.8499999800001</v>
      </c>
      <c r="M23" s="36">
        <f>SUMIFS(СВЦЭМ!$C$33:$C$776,СВЦЭМ!$A$33:$A$776,$A23,СВЦЭМ!$B$33:$B$776,M$11)+'СЕТ СН'!$F$12+СВЦЭМ!$D$10+'СЕТ СН'!$F$5-'СЕТ СН'!$F$20</f>
        <v>3599.18158279</v>
      </c>
      <c r="N23" s="36">
        <f>SUMIFS(СВЦЭМ!$C$33:$C$776,СВЦЭМ!$A$33:$A$776,$A23,СВЦЭМ!$B$33:$B$776,N$11)+'СЕТ СН'!$F$12+СВЦЭМ!$D$10+'СЕТ СН'!$F$5-'СЕТ СН'!$F$20</f>
        <v>3604.8779610199999</v>
      </c>
      <c r="O23" s="36">
        <f>SUMIFS(СВЦЭМ!$C$33:$C$776,СВЦЭМ!$A$33:$A$776,$A23,СВЦЭМ!$B$33:$B$776,O$11)+'СЕТ СН'!$F$12+СВЦЭМ!$D$10+'СЕТ СН'!$F$5-'СЕТ СН'!$F$20</f>
        <v>3619.1648455700001</v>
      </c>
      <c r="P23" s="36">
        <f>SUMIFS(СВЦЭМ!$C$33:$C$776,СВЦЭМ!$A$33:$A$776,$A23,СВЦЭМ!$B$33:$B$776,P$11)+'СЕТ СН'!$F$12+СВЦЭМ!$D$10+'СЕТ СН'!$F$5-'СЕТ СН'!$F$20</f>
        <v>3629.8878049200002</v>
      </c>
      <c r="Q23" s="36">
        <f>SUMIFS(СВЦЭМ!$C$33:$C$776,СВЦЭМ!$A$33:$A$776,$A23,СВЦЭМ!$B$33:$B$776,Q$11)+'СЕТ СН'!$F$12+СВЦЭМ!$D$10+'СЕТ СН'!$F$5-'СЕТ СН'!$F$20</f>
        <v>3630.6073411899997</v>
      </c>
      <c r="R23" s="36">
        <f>SUMIFS(СВЦЭМ!$C$33:$C$776,СВЦЭМ!$A$33:$A$776,$A23,СВЦЭМ!$B$33:$B$776,R$11)+'СЕТ СН'!$F$12+СВЦЭМ!$D$10+'СЕТ СН'!$F$5-'СЕТ СН'!$F$20</f>
        <v>3614.6374371800002</v>
      </c>
      <c r="S23" s="36">
        <f>SUMIFS(СВЦЭМ!$C$33:$C$776,СВЦЭМ!$A$33:$A$776,$A23,СВЦЭМ!$B$33:$B$776,S$11)+'СЕТ СН'!$F$12+СВЦЭМ!$D$10+'СЕТ СН'!$F$5-'СЕТ СН'!$F$20</f>
        <v>3592.42629876</v>
      </c>
      <c r="T23" s="36">
        <f>SUMIFS(СВЦЭМ!$C$33:$C$776,СВЦЭМ!$A$33:$A$776,$A23,СВЦЭМ!$B$33:$B$776,T$11)+'СЕТ СН'!$F$12+СВЦЭМ!$D$10+'СЕТ СН'!$F$5-'СЕТ СН'!$F$20</f>
        <v>3587.6183034200003</v>
      </c>
      <c r="U23" s="36">
        <f>SUMIFS(СВЦЭМ!$C$33:$C$776,СВЦЭМ!$A$33:$A$776,$A23,СВЦЭМ!$B$33:$B$776,U$11)+'СЕТ СН'!$F$12+СВЦЭМ!$D$10+'СЕТ СН'!$F$5-'СЕТ СН'!$F$20</f>
        <v>3584.3219162200003</v>
      </c>
      <c r="V23" s="36">
        <f>SUMIFS(СВЦЭМ!$C$33:$C$776,СВЦЭМ!$A$33:$A$776,$A23,СВЦЭМ!$B$33:$B$776,V$11)+'СЕТ СН'!$F$12+СВЦЭМ!$D$10+'СЕТ СН'!$F$5-'СЕТ СН'!$F$20</f>
        <v>3597.29756954</v>
      </c>
      <c r="W23" s="36">
        <f>SUMIFS(СВЦЭМ!$C$33:$C$776,СВЦЭМ!$A$33:$A$776,$A23,СВЦЭМ!$B$33:$B$776,W$11)+'СЕТ СН'!$F$12+СВЦЭМ!$D$10+'СЕТ СН'!$F$5-'СЕТ СН'!$F$20</f>
        <v>3621.5658393900003</v>
      </c>
      <c r="X23" s="36">
        <f>SUMIFS(СВЦЭМ!$C$33:$C$776,СВЦЭМ!$A$33:$A$776,$A23,СВЦЭМ!$B$33:$B$776,X$11)+'СЕТ СН'!$F$12+СВЦЭМ!$D$10+'СЕТ СН'!$F$5-'СЕТ СН'!$F$20</f>
        <v>3630.4048733300001</v>
      </c>
      <c r="Y23" s="36">
        <f>SUMIFS(СВЦЭМ!$C$33:$C$776,СВЦЭМ!$A$33:$A$776,$A23,СВЦЭМ!$B$33:$B$776,Y$11)+'СЕТ СН'!$F$12+СВЦЭМ!$D$10+'СЕТ СН'!$F$5-'СЕТ СН'!$F$20</f>
        <v>3655.9592442900002</v>
      </c>
    </row>
    <row r="24" spans="1:25" ht="15.75" x14ac:dyDescent="0.2">
      <c r="A24" s="35">
        <f t="shared" si="0"/>
        <v>44209</v>
      </c>
      <c r="B24" s="36">
        <f>SUMIFS(СВЦЭМ!$C$33:$C$776,СВЦЭМ!$A$33:$A$776,$A24,СВЦЭМ!$B$33:$B$776,B$11)+'СЕТ СН'!$F$12+СВЦЭМ!$D$10+'СЕТ СН'!$F$5-'СЕТ СН'!$F$20</f>
        <v>3646.8299359600001</v>
      </c>
      <c r="C24" s="36">
        <f>SUMIFS(СВЦЭМ!$C$33:$C$776,СВЦЭМ!$A$33:$A$776,$A24,СВЦЭМ!$B$33:$B$776,C$11)+'СЕТ СН'!$F$12+СВЦЭМ!$D$10+'СЕТ СН'!$F$5-'СЕТ СН'!$F$20</f>
        <v>3685.11939437</v>
      </c>
      <c r="D24" s="36">
        <f>SUMIFS(СВЦЭМ!$C$33:$C$776,СВЦЭМ!$A$33:$A$776,$A24,СВЦЭМ!$B$33:$B$776,D$11)+'СЕТ СН'!$F$12+СВЦЭМ!$D$10+'СЕТ СН'!$F$5-'СЕТ СН'!$F$20</f>
        <v>3698.04258415</v>
      </c>
      <c r="E24" s="36">
        <f>SUMIFS(СВЦЭМ!$C$33:$C$776,СВЦЭМ!$A$33:$A$776,$A24,СВЦЭМ!$B$33:$B$776,E$11)+'СЕТ СН'!$F$12+СВЦЭМ!$D$10+'СЕТ СН'!$F$5-'СЕТ СН'!$F$20</f>
        <v>3715.2524798100003</v>
      </c>
      <c r="F24" s="36">
        <f>SUMIFS(СВЦЭМ!$C$33:$C$776,СВЦЭМ!$A$33:$A$776,$A24,СВЦЭМ!$B$33:$B$776,F$11)+'СЕТ СН'!$F$12+СВЦЭМ!$D$10+'СЕТ СН'!$F$5-'СЕТ СН'!$F$20</f>
        <v>3714.04504658</v>
      </c>
      <c r="G24" s="36">
        <f>SUMIFS(СВЦЭМ!$C$33:$C$776,СВЦЭМ!$A$33:$A$776,$A24,СВЦЭМ!$B$33:$B$776,G$11)+'СЕТ СН'!$F$12+СВЦЭМ!$D$10+'СЕТ СН'!$F$5-'СЕТ СН'!$F$20</f>
        <v>3705.6179042799999</v>
      </c>
      <c r="H24" s="36">
        <f>SUMIFS(СВЦЭМ!$C$33:$C$776,СВЦЭМ!$A$33:$A$776,$A24,СВЦЭМ!$B$33:$B$776,H$11)+'СЕТ СН'!$F$12+СВЦЭМ!$D$10+'СЕТ СН'!$F$5-'СЕТ СН'!$F$20</f>
        <v>3680.0991515999999</v>
      </c>
      <c r="I24" s="36">
        <f>SUMIFS(СВЦЭМ!$C$33:$C$776,СВЦЭМ!$A$33:$A$776,$A24,СВЦЭМ!$B$33:$B$776,I$11)+'СЕТ СН'!$F$12+СВЦЭМ!$D$10+'СЕТ СН'!$F$5-'СЕТ СН'!$F$20</f>
        <v>3658.9150161899997</v>
      </c>
      <c r="J24" s="36">
        <f>SUMIFS(СВЦЭМ!$C$33:$C$776,СВЦЭМ!$A$33:$A$776,$A24,СВЦЭМ!$B$33:$B$776,J$11)+'СЕТ СН'!$F$12+СВЦЭМ!$D$10+'СЕТ СН'!$F$5-'СЕТ СН'!$F$20</f>
        <v>3637.7156176999997</v>
      </c>
      <c r="K24" s="36">
        <f>SUMIFS(СВЦЭМ!$C$33:$C$776,СВЦЭМ!$A$33:$A$776,$A24,СВЦЭМ!$B$33:$B$776,K$11)+'СЕТ СН'!$F$12+СВЦЭМ!$D$10+'СЕТ СН'!$F$5-'СЕТ СН'!$F$20</f>
        <v>3632.8535133800001</v>
      </c>
      <c r="L24" s="36">
        <f>SUMIFS(СВЦЭМ!$C$33:$C$776,СВЦЭМ!$A$33:$A$776,$A24,СВЦЭМ!$B$33:$B$776,L$11)+'СЕТ СН'!$F$12+СВЦЭМ!$D$10+'СЕТ СН'!$F$5-'СЕТ СН'!$F$20</f>
        <v>3606.3193898899999</v>
      </c>
      <c r="M24" s="36">
        <f>SUMIFS(СВЦЭМ!$C$33:$C$776,СВЦЭМ!$A$33:$A$776,$A24,СВЦЭМ!$B$33:$B$776,M$11)+'СЕТ СН'!$F$12+СВЦЭМ!$D$10+'СЕТ СН'!$F$5-'СЕТ СН'!$F$20</f>
        <v>3604.0170920999999</v>
      </c>
      <c r="N24" s="36">
        <f>SUMIFS(СВЦЭМ!$C$33:$C$776,СВЦЭМ!$A$33:$A$776,$A24,СВЦЭМ!$B$33:$B$776,N$11)+'СЕТ СН'!$F$12+СВЦЭМ!$D$10+'СЕТ СН'!$F$5-'СЕТ СН'!$F$20</f>
        <v>3619.3861706899997</v>
      </c>
      <c r="O24" s="36">
        <f>SUMIFS(СВЦЭМ!$C$33:$C$776,СВЦЭМ!$A$33:$A$776,$A24,СВЦЭМ!$B$33:$B$776,O$11)+'СЕТ СН'!$F$12+СВЦЭМ!$D$10+'СЕТ СН'!$F$5-'СЕТ СН'!$F$20</f>
        <v>3620.3269068600002</v>
      </c>
      <c r="P24" s="36">
        <f>SUMIFS(СВЦЭМ!$C$33:$C$776,СВЦЭМ!$A$33:$A$776,$A24,СВЦЭМ!$B$33:$B$776,P$11)+'СЕТ СН'!$F$12+СВЦЭМ!$D$10+'СЕТ СН'!$F$5-'СЕТ СН'!$F$20</f>
        <v>3633.85027339</v>
      </c>
      <c r="Q24" s="36">
        <f>SUMIFS(СВЦЭМ!$C$33:$C$776,СВЦЭМ!$A$33:$A$776,$A24,СВЦЭМ!$B$33:$B$776,Q$11)+'СЕТ СН'!$F$12+СВЦЭМ!$D$10+'СЕТ СН'!$F$5-'СЕТ СН'!$F$20</f>
        <v>3632.6038182399998</v>
      </c>
      <c r="R24" s="36">
        <f>SUMIFS(СВЦЭМ!$C$33:$C$776,СВЦЭМ!$A$33:$A$776,$A24,СВЦЭМ!$B$33:$B$776,R$11)+'СЕТ СН'!$F$12+СВЦЭМ!$D$10+'СЕТ СН'!$F$5-'СЕТ СН'!$F$20</f>
        <v>3621.8573949700003</v>
      </c>
      <c r="S24" s="36">
        <f>SUMIFS(СВЦЭМ!$C$33:$C$776,СВЦЭМ!$A$33:$A$776,$A24,СВЦЭМ!$B$33:$B$776,S$11)+'СЕТ СН'!$F$12+СВЦЭМ!$D$10+'СЕТ СН'!$F$5-'СЕТ СН'!$F$20</f>
        <v>3611.3470491500002</v>
      </c>
      <c r="T24" s="36">
        <f>SUMIFS(СВЦЭМ!$C$33:$C$776,СВЦЭМ!$A$33:$A$776,$A24,СВЦЭМ!$B$33:$B$776,T$11)+'СЕТ СН'!$F$12+СВЦЭМ!$D$10+'СЕТ СН'!$F$5-'СЕТ СН'!$F$20</f>
        <v>3589.3682430200001</v>
      </c>
      <c r="U24" s="36">
        <f>SUMIFS(СВЦЭМ!$C$33:$C$776,СВЦЭМ!$A$33:$A$776,$A24,СВЦЭМ!$B$33:$B$776,U$11)+'СЕТ СН'!$F$12+СВЦЭМ!$D$10+'СЕТ СН'!$F$5-'СЕТ СН'!$F$20</f>
        <v>3588.77520873</v>
      </c>
      <c r="V24" s="36">
        <f>SUMIFS(СВЦЭМ!$C$33:$C$776,СВЦЭМ!$A$33:$A$776,$A24,СВЦЭМ!$B$33:$B$776,V$11)+'СЕТ СН'!$F$12+СВЦЭМ!$D$10+'СЕТ СН'!$F$5-'СЕТ СН'!$F$20</f>
        <v>3604.7585666800001</v>
      </c>
      <c r="W24" s="36">
        <f>SUMIFS(СВЦЭМ!$C$33:$C$776,СВЦЭМ!$A$33:$A$776,$A24,СВЦЭМ!$B$33:$B$776,W$11)+'СЕТ СН'!$F$12+СВЦЭМ!$D$10+'СЕТ СН'!$F$5-'СЕТ СН'!$F$20</f>
        <v>3619.6261926899997</v>
      </c>
      <c r="X24" s="36">
        <f>SUMIFS(СВЦЭМ!$C$33:$C$776,СВЦЭМ!$A$33:$A$776,$A24,СВЦЭМ!$B$33:$B$776,X$11)+'СЕТ СН'!$F$12+СВЦЭМ!$D$10+'СЕТ СН'!$F$5-'СЕТ СН'!$F$20</f>
        <v>3630.14539633</v>
      </c>
      <c r="Y24" s="36">
        <f>SUMIFS(СВЦЭМ!$C$33:$C$776,СВЦЭМ!$A$33:$A$776,$A24,СВЦЭМ!$B$33:$B$776,Y$11)+'СЕТ СН'!$F$12+СВЦЭМ!$D$10+'СЕТ СН'!$F$5-'СЕТ СН'!$F$20</f>
        <v>3646.7268966199999</v>
      </c>
    </row>
    <row r="25" spans="1:25" ht="15.75" x14ac:dyDescent="0.2">
      <c r="A25" s="35">
        <f t="shared" si="0"/>
        <v>44210</v>
      </c>
      <c r="B25" s="36">
        <f>SUMIFS(СВЦЭМ!$C$33:$C$776,СВЦЭМ!$A$33:$A$776,$A25,СВЦЭМ!$B$33:$B$776,B$11)+'СЕТ СН'!$F$12+СВЦЭМ!$D$10+'СЕТ СН'!$F$5-'СЕТ СН'!$F$20</f>
        <v>3656.6722482800001</v>
      </c>
      <c r="C25" s="36">
        <f>SUMIFS(СВЦЭМ!$C$33:$C$776,СВЦЭМ!$A$33:$A$776,$A25,СВЦЭМ!$B$33:$B$776,C$11)+'СЕТ СН'!$F$12+СВЦЭМ!$D$10+'СЕТ СН'!$F$5-'СЕТ СН'!$F$20</f>
        <v>3695.3055019799999</v>
      </c>
      <c r="D25" s="36">
        <f>SUMIFS(СВЦЭМ!$C$33:$C$776,СВЦЭМ!$A$33:$A$776,$A25,СВЦЭМ!$B$33:$B$776,D$11)+'СЕТ СН'!$F$12+СВЦЭМ!$D$10+'СЕТ СН'!$F$5-'СЕТ СН'!$F$20</f>
        <v>3716.1829604300001</v>
      </c>
      <c r="E25" s="36">
        <f>SUMIFS(СВЦЭМ!$C$33:$C$776,СВЦЭМ!$A$33:$A$776,$A25,СВЦЭМ!$B$33:$B$776,E$11)+'СЕТ СН'!$F$12+СВЦЭМ!$D$10+'СЕТ СН'!$F$5-'СЕТ СН'!$F$20</f>
        <v>3721.7860461</v>
      </c>
      <c r="F25" s="36">
        <f>SUMIFS(СВЦЭМ!$C$33:$C$776,СВЦЭМ!$A$33:$A$776,$A25,СВЦЭМ!$B$33:$B$776,F$11)+'СЕТ СН'!$F$12+СВЦЭМ!$D$10+'СЕТ СН'!$F$5-'СЕТ СН'!$F$20</f>
        <v>3724.8279503200001</v>
      </c>
      <c r="G25" s="36">
        <f>SUMIFS(СВЦЭМ!$C$33:$C$776,СВЦЭМ!$A$33:$A$776,$A25,СВЦЭМ!$B$33:$B$776,G$11)+'СЕТ СН'!$F$12+СВЦЭМ!$D$10+'СЕТ СН'!$F$5-'СЕТ СН'!$F$20</f>
        <v>3697.8055590599997</v>
      </c>
      <c r="H25" s="36">
        <f>SUMIFS(СВЦЭМ!$C$33:$C$776,СВЦЭМ!$A$33:$A$776,$A25,СВЦЭМ!$B$33:$B$776,H$11)+'СЕТ СН'!$F$12+СВЦЭМ!$D$10+'СЕТ СН'!$F$5-'СЕТ СН'!$F$20</f>
        <v>3658.1472424900003</v>
      </c>
      <c r="I25" s="36">
        <f>SUMIFS(СВЦЭМ!$C$33:$C$776,СВЦЭМ!$A$33:$A$776,$A25,СВЦЭМ!$B$33:$B$776,I$11)+'СЕТ СН'!$F$12+СВЦЭМ!$D$10+'СЕТ СН'!$F$5-'СЕТ СН'!$F$20</f>
        <v>3615.1997735300001</v>
      </c>
      <c r="J25" s="36">
        <f>SUMIFS(СВЦЭМ!$C$33:$C$776,СВЦЭМ!$A$33:$A$776,$A25,СВЦЭМ!$B$33:$B$776,J$11)+'СЕТ СН'!$F$12+СВЦЭМ!$D$10+'СЕТ СН'!$F$5-'СЕТ СН'!$F$20</f>
        <v>3589.9266999299998</v>
      </c>
      <c r="K25" s="36">
        <f>SUMIFS(СВЦЭМ!$C$33:$C$776,СВЦЭМ!$A$33:$A$776,$A25,СВЦЭМ!$B$33:$B$776,K$11)+'СЕТ СН'!$F$12+СВЦЭМ!$D$10+'СЕТ СН'!$F$5-'СЕТ СН'!$F$20</f>
        <v>3588.1311977200003</v>
      </c>
      <c r="L25" s="36">
        <f>SUMIFS(СВЦЭМ!$C$33:$C$776,СВЦЭМ!$A$33:$A$776,$A25,СВЦЭМ!$B$33:$B$776,L$11)+'СЕТ СН'!$F$12+СВЦЭМ!$D$10+'СЕТ СН'!$F$5-'СЕТ СН'!$F$20</f>
        <v>3584.17385732</v>
      </c>
      <c r="M25" s="36">
        <f>SUMIFS(СВЦЭМ!$C$33:$C$776,СВЦЭМ!$A$33:$A$776,$A25,СВЦЭМ!$B$33:$B$776,M$11)+'СЕТ СН'!$F$12+СВЦЭМ!$D$10+'СЕТ СН'!$F$5-'СЕТ СН'!$F$20</f>
        <v>3592.8086013900001</v>
      </c>
      <c r="N25" s="36">
        <f>SUMIFS(СВЦЭМ!$C$33:$C$776,СВЦЭМ!$A$33:$A$776,$A25,СВЦЭМ!$B$33:$B$776,N$11)+'СЕТ СН'!$F$12+СВЦЭМ!$D$10+'СЕТ СН'!$F$5-'СЕТ СН'!$F$20</f>
        <v>3600.7560754800002</v>
      </c>
      <c r="O25" s="36">
        <f>SUMIFS(СВЦЭМ!$C$33:$C$776,СВЦЭМ!$A$33:$A$776,$A25,СВЦЭМ!$B$33:$B$776,O$11)+'СЕТ СН'!$F$12+СВЦЭМ!$D$10+'СЕТ СН'!$F$5-'СЕТ СН'!$F$20</f>
        <v>3606.5502733399999</v>
      </c>
      <c r="P25" s="36">
        <f>SUMIFS(СВЦЭМ!$C$33:$C$776,СВЦЭМ!$A$33:$A$776,$A25,СВЦЭМ!$B$33:$B$776,P$11)+'СЕТ СН'!$F$12+СВЦЭМ!$D$10+'СЕТ СН'!$F$5-'СЕТ СН'!$F$20</f>
        <v>3613.1134401199997</v>
      </c>
      <c r="Q25" s="36">
        <f>SUMIFS(СВЦЭМ!$C$33:$C$776,СВЦЭМ!$A$33:$A$776,$A25,СВЦЭМ!$B$33:$B$776,Q$11)+'СЕТ СН'!$F$12+СВЦЭМ!$D$10+'СЕТ СН'!$F$5-'СЕТ СН'!$F$20</f>
        <v>3620.3842851899999</v>
      </c>
      <c r="R25" s="36">
        <f>SUMIFS(СВЦЭМ!$C$33:$C$776,СВЦЭМ!$A$33:$A$776,$A25,СВЦЭМ!$B$33:$B$776,R$11)+'СЕТ СН'!$F$12+СВЦЭМ!$D$10+'СЕТ СН'!$F$5-'СЕТ СН'!$F$20</f>
        <v>3609.3449591799999</v>
      </c>
      <c r="S25" s="36">
        <f>SUMIFS(СВЦЭМ!$C$33:$C$776,СВЦЭМ!$A$33:$A$776,$A25,СВЦЭМ!$B$33:$B$776,S$11)+'СЕТ СН'!$F$12+СВЦЭМ!$D$10+'СЕТ СН'!$F$5-'СЕТ СН'!$F$20</f>
        <v>3609.85937973</v>
      </c>
      <c r="T25" s="36">
        <f>SUMIFS(СВЦЭМ!$C$33:$C$776,СВЦЭМ!$A$33:$A$776,$A25,СВЦЭМ!$B$33:$B$776,T$11)+'СЕТ СН'!$F$12+СВЦЭМ!$D$10+'СЕТ СН'!$F$5-'СЕТ СН'!$F$20</f>
        <v>3595.3092136800001</v>
      </c>
      <c r="U25" s="36">
        <f>SUMIFS(СВЦЭМ!$C$33:$C$776,СВЦЭМ!$A$33:$A$776,$A25,СВЦЭМ!$B$33:$B$776,U$11)+'СЕТ СН'!$F$12+СВЦЭМ!$D$10+'СЕТ СН'!$F$5-'СЕТ СН'!$F$20</f>
        <v>3592.8928942399998</v>
      </c>
      <c r="V25" s="36">
        <f>SUMIFS(СВЦЭМ!$C$33:$C$776,СВЦЭМ!$A$33:$A$776,$A25,СВЦЭМ!$B$33:$B$776,V$11)+'СЕТ СН'!$F$12+СВЦЭМ!$D$10+'СЕТ СН'!$F$5-'СЕТ СН'!$F$20</f>
        <v>3598.9138161700002</v>
      </c>
      <c r="W25" s="36">
        <f>SUMIFS(СВЦЭМ!$C$33:$C$776,СВЦЭМ!$A$33:$A$776,$A25,СВЦЭМ!$B$33:$B$776,W$11)+'СЕТ СН'!$F$12+СВЦЭМ!$D$10+'СЕТ СН'!$F$5-'СЕТ СН'!$F$20</f>
        <v>3613.2697485899998</v>
      </c>
      <c r="X25" s="36">
        <f>SUMIFS(СВЦЭМ!$C$33:$C$776,СВЦЭМ!$A$33:$A$776,$A25,СВЦЭМ!$B$33:$B$776,X$11)+'СЕТ СН'!$F$12+СВЦЭМ!$D$10+'СЕТ СН'!$F$5-'СЕТ СН'!$F$20</f>
        <v>3620.64877983</v>
      </c>
      <c r="Y25" s="36">
        <f>SUMIFS(СВЦЭМ!$C$33:$C$776,СВЦЭМ!$A$33:$A$776,$A25,СВЦЭМ!$B$33:$B$776,Y$11)+'СЕТ СН'!$F$12+СВЦЭМ!$D$10+'СЕТ СН'!$F$5-'СЕТ СН'!$F$20</f>
        <v>3647.61772363</v>
      </c>
    </row>
    <row r="26" spans="1:25" ht="15.75" x14ac:dyDescent="0.2">
      <c r="A26" s="35">
        <f t="shared" si="0"/>
        <v>44211</v>
      </c>
      <c r="B26" s="36">
        <f>SUMIFS(СВЦЭМ!$C$33:$C$776,СВЦЭМ!$A$33:$A$776,$A26,СВЦЭМ!$B$33:$B$776,B$11)+'СЕТ СН'!$F$12+СВЦЭМ!$D$10+'СЕТ СН'!$F$5-'СЕТ СН'!$F$20</f>
        <v>3492.8325028099998</v>
      </c>
      <c r="C26" s="36">
        <f>SUMIFS(СВЦЭМ!$C$33:$C$776,СВЦЭМ!$A$33:$A$776,$A26,СВЦЭМ!$B$33:$B$776,C$11)+'СЕТ СН'!$F$12+СВЦЭМ!$D$10+'СЕТ СН'!$F$5-'СЕТ СН'!$F$20</f>
        <v>3522.7274711800001</v>
      </c>
      <c r="D26" s="36">
        <f>SUMIFS(СВЦЭМ!$C$33:$C$776,СВЦЭМ!$A$33:$A$776,$A26,СВЦЭМ!$B$33:$B$776,D$11)+'СЕТ СН'!$F$12+СВЦЭМ!$D$10+'СЕТ СН'!$F$5-'СЕТ СН'!$F$20</f>
        <v>3484.9446452399998</v>
      </c>
      <c r="E26" s="36">
        <f>SUMIFS(СВЦЭМ!$C$33:$C$776,СВЦЭМ!$A$33:$A$776,$A26,СВЦЭМ!$B$33:$B$776,E$11)+'СЕТ СН'!$F$12+СВЦЭМ!$D$10+'СЕТ СН'!$F$5-'СЕТ СН'!$F$20</f>
        <v>3487.8987232700001</v>
      </c>
      <c r="F26" s="36">
        <f>SUMIFS(СВЦЭМ!$C$33:$C$776,СВЦЭМ!$A$33:$A$776,$A26,СВЦЭМ!$B$33:$B$776,F$11)+'СЕТ СН'!$F$12+СВЦЭМ!$D$10+'СЕТ СН'!$F$5-'СЕТ СН'!$F$20</f>
        <v>3492.49007265</v>
      </c>
      <c r="G26" s="36">
        <f>SUMIFS(СВЦЭМ!$C$33:$C$776,СВЦЭМ!$A$33:$A$776,$A26,СВЦЭМ!$B$33:$B$776,G$11)+'СЕТ СН'!$F$12+СВЦЭМ!$D$10+'СЕТ СН'!$F$5-'СЕТ СН'!$F$20</f>
        <v>3481.04883574</v>
      </c>
      <c r="H26" s="36">
        <f>SUMIFS(СВЦЭМ!$C$33:$C$776,СВЦЭМ!$A$33:$A$776,$A26,СВЦЭМ!$B$33:$B$776,H$11)+'СЕТ СН'!$F$12+СВЦЭМ!$D$10+'СЕТ СН'!$F$5-'СЕТ СН'!$F$20</f>
        <v>3450.1839711600001</v>
      </c>
      <c r="I26" s="36">
        <f>SUMIFS(СВЦЭМ!$C$33:$C$776,СВЦЭМ!$A$33:$A$776,$A26,СВЦЭМ!$B$33:$B$776,I$11)+'СЕТ СН'!$F$12+СВЦЭМ!$D$10+'СЕТ СН'!$F$5-'СЕТ СН'!$F$20</f>
        <v>3452.5932556299999</v>
      </c>
      <c r="J26" s="36">
        <f>SUMIFS(СВЦЭМ!$C$33:$C$776,СВЦЭМ!$A$33:$A$776,$A26,СВЦЭМ!$B$33:$B$776,J$11)+'СЕТ СН'!$F$12+СВЦЭМ!$D$10+'СЕТ СН'!$F$5-'СЕТ СН'!$F$20</f>
        <v>3470.7814329500002</v>
      </c>
      <c r="K26" s="36">
        <f>SUMIFS(СВЦЭМ!$C$33:$C$776,СВЦЭМ!$A$33:$A$776,$A26,СВЦЭМ!$B$33:$B$776,K$11)+'СЕТ СН'!$F$12+СВЦЭМ!$D$10+'СЕТ СН'!$F$5-'СЕТ СН'!$F$20</f>
        <v>3471.9614517499999</v>
      </c>
      <c r="L26" s="36">
        <f>SUMIFS(СВЦЭМ!$C$33:$C$776,СВЦЭМ!$A$33:$A$776,$A26,СВЦЭМ!$B$33:$B$776,L$11)+'СЕТ СН'!$F$12+СВЦЭМ!$D$10+'СЕТ СН'!$F$5-'СЕТ СН'!$F$20</f>
        <v>3470.7007543099999</v>
      </c>
      <c r="M26" s="36">
        <f>SUMIFS(СВЦЭМ!$C$33:$C$776,СВЦЭМ!$A$33:$A$776,$A26,СВЦЭМ!$B$33:$B$776,M$11)+'СЕТ СН'!$F$12+СВЦЭМ!$D$10+'СЕТ СН'!$F$5-'СЕТ СН'!$F$20</f>
        <v>3461.8062718400001</v>
      </c>
      <c r="N26" s="36">
        <f>SUMIFS(СВЦЭМ!$C$33:$C$776,СВЦЭМ!$A$33:$A$776,$A26,СВЦЭМ!$B$33:$B$776,N$11)+'СЕТ СН'!$F$12+СВЦЭМ!$D$10+'СЕТ СН'!$F$5-'СЕТ СН'!$F$20</f>
        <v>3459.0566128400001</v>
      </c>
      <c r="O26" s="36">
        <f>SUMIFS(СВЦЭМ!$C$33:$C$776,СВЦЭМ!$A$33:$A$776,$A26,СВЦЭМ!$B$33:$B$776,O$11)+'СЕТ СН'!$F$12+СВЦЭМ!$D$10+'СЕТ СН'!$F$5-'СЕТ СН'!$F$20</f>
        <v>3464.5040015599998</v>
      </c>
      <c r="P26" s="36">
        <f>SUMIFS(СВЦЭМ!$C$33:$C$776,СВЦЭМ!$A$33:$A$776,$A26,СВЦЭМ!$B$33:$B$776,P$11)+'СЕТ СН'!$F$12+СВЦЭМ!$D$10+'СЕТ СН'!$F$5-'СЕТ СН'!$F$20</f>
        <v>3490.2361136700001</v>
      </c>
      <c r="Q26" s="36">
        <f>SUMIFS(СВЦЭМ!$C$33:$C$776,СВЦЭМ!$A$33:$A$776,$A26,СВЦЭМ!$B$33:$B$776,Q$11)+'СЕТ СН'!$F$12+СВЦЭМ!$D$10+'СЕТ СН'!$F$5-'СЕТ СН'!$F$20</f>
        <v>3482.9080413299998</v>
      </c>
      <c r="R26" s="36">
        <f>SUMIFS(СВЦЭМ!$C$33:$C$776,СВЦЭМ!$A$33:$A$776,$A26,СВЦЭМ!$B$33:$B$776,R$11)+'СЕТ СН'!$F$12+СВЦЭМ!$D$10+'СЕТ СН'!$F$5-'СЕТ СН'!$F$20</f>
        <v>3489.72163323</v>
      </c>
      <c r="S26" s="36">
        <f>SUMIFS(СВЦЭМ!$C$33:$C$776,СВЦЭМ!$A$33:$A$776,$A26,СВЦЭМ!$B$33:$B$776,S$11)+'СЕТ СН'!$F$12+СВЦЭМ!$D$10+'СЕТ СН'!$F$5-'СЕТ СН'!$F$20</f>
        <v>3486.68021387</v>
      </c>
      <c r="T26" s="36">
        <f>SUMIFS(СВЦЭМ!$C$33:$C$776,СВЦЭМ!$A$33:$A$776,$A26,СВЦЭМ!$B$33:$B$776,T$11)+'СЕТ СН'!$F$12+СВЦЭМ!$D$10+'СЕТ СН'!$F$5-'СЕТ СН'!$F$20</f>
        <v>3545.4997456599999</v>
      </c>
      <c r="U26" s="36">
        <f>SUMIFS(СВЦЭМ!$C$33:$C$776,СВЦЭМ!$A$33:$A$776,$A26,СВЦЭМ!$B$33:$B$776,U$11)+'СЕТ СН'!$F$12+СВЦЭМ!$D$10+'СЕТ СН'!$F$5-'СЕТ СН'!$F$20</f>
        <v>3537.5944712099999</v>
      </c>
      <c r="V26" s="36">
        <f>SUMIFS(СВЦЭМ!$C$33:$C$776,СВЦЭМ!$A$33:$A$776,$A26,СВЦЭМ!$B$33:$B$776,V$11)+'СЕТ СН'!$F$12+СВЦЭМ!$D$10+'СЕТ СН'!$F$5-'СЕТ СН'!$F$20</f>
        <v>3482.7678166200003</v>
      </c>
      <c r="W26" s="36">
        <f>SUMIFS(СВЦЭМ!$C$33:$C$776,СВЦЭМ!$A$33:$A$776,$A26,СВЦЭМ!$B$33:$B$776,W$11)+'СЕТ СН'!$F$12+СВЦЭМ!$D$10+'СЕТ СН'!$F$5-'СЕТ СН'!$F$20</f>
        <v>3492.58542971</v>
      </c>
      <c r="X26" s="36">
        <f>SUMIFS(СВЦЭМ!$C$33:$C$776,СВЦЭМ!$A$33:$A$776,$A26,СВЦЭМ!$B$33:$B$776,X$11)+'СЕТ СН'!$F$12+СВЦЭМ!$D$10+'СЕТ СН'!$F$5-'СЕТ СН'!$F$20</f>
        <v>3498.5316962000002</v>
      </c>
      <c r="Y26" s="36">
        <f>SUMIFS(СВЦЭМ!$C$33:$C$776,СВЦЭМ!$A$33:$A$776,$A26,СВЦЭМ!$B$33:$B$776,Y$11)+'СЕТ СН'!$F$12+СВЦЭМ!$D$10+'СЕТ СН'!$F$5-'СЕТ СН'!$F$20</f>
        <v>3493.7271706500001</v>
      </c>
    </row>
    <row r="27" spans="1:25" ht="15.75" x14ac:dyDescent="0.2">
      <c r="A27" s="35">
        <f t="shared" si="0"/>
        <v>44212</v>
      </c>
      <c r="B27" s="36">
        <f>SUMIFS(СВЦЭМ!$C$33:$C$776,СВЦЭМ!$A$33:$A$776,$A27,СВЦЭМ!$B$33:$B$776,B$11)+'СЕТ СН'!$F$12+СВЦЭМ!$D$10+'СЕТ СН'!$F$5-'СЕТ СН'!$F$20</f>
        <v>3633.7606129800001</v>
      </c>
      <c r="C27" s="36">
        <f>SUMIFS(СВЦЭМ!$C$33:$C$776,СВЦЭМ!$A$33:$A$776,$A27,СВЦЭМ!$B$33:$B$776,C$11)+'СЕТ СН'!$F$12+СВЦЭМ!$D$10+'СЕТ СН'!$F$5-'СЕТ СН'!$F$20</f>
        <v>3664.3278939299998</v>
      </c>
      <c r="D27" s="36">
        <f>SUMIFS(СВЦЭМ!$C$33:$C$776,СВЦЭМ!$A$33:$A$776,$A27,СВЦЭМ!$B$33:$B$776,D$11)+'СЕТ СН'!$F$12+СВЦЭМ!$D$10+'СЕТ СН'!$F$5-'СЕТ СН'!$F$20</f>
        <v>3674.9208178600002</v>
      </c>
      <c r="E27" s="36">
        <f>SUMIFS(СВЦЭМ!$C$33:$C$776,СВЦЭМ!$A$33:$A$776,$A27,СВЦЭМ!$B$33:$B$776,E$11)+'СЕТ СН'!$F$12+СВЦЭМ!$D$10+'СЕТ СН'!$F$5-'СЕТ СН'!$F$20</f>
        <v>3680.09037803</v>
      </c>
      <c r="F27" s="36">
        <f>SUMIFS(СВЦЭМ!$C$33:$C$776,СВЦЭМ!$A$33:$A$776,$A27,СВЦЭМ!$B$33:$B$776,F$11)+'СЕТ СН'!$F$12+СВЦЭМ!$D$10+'СЕТ СН'!$F$5-'СЕТ СН'!$F$20</f>
        <v>3691.8810633800003</v>
      </c>
      <c r="G27" s="36">
        <f>SUMIFS(СВЦЭМ!$C$33:$C$776,СВЦЭМ!$A$33:$A$776,$A27,СВЦЭМ!$B$33:$B$776,G$11)+'СЕТ СН'!$F$12+СВЦЭМ!$D$10+'СЕТ СН'!$F$5-'СЕТ СН'!$F$20</f>
        <v>3683.3815966900002</v>
      </c>
      <c r="H27" s="36">
        <f>SUMIFS(СВЦЭМ!$C$33:$C$776,СВЦЭМ!$A$33:$A$776,$A27,СВЦЭМ!$B$33:$B$776,H$11)+'СЕТ СН'!$F$12+СВЦЭМ!$D$10+'СЕТ СН'!$F$5-'СЕТ СН'!$F$20</f>
        <v>3667.3396264900002</v>
      </c>
      <c r="I27" s="36">
        <f>SUMIFS(СВЦЭМ!$C$33:$C$776,СВЦЭМ!$A$33:$A$776,$A27,СВЦЭМ!$B$33:$B$776,I$11)+'СЕТ СН'!$F$12+СВЦЭМ!$D$10+'СЕТ СН'!$F$5-'СЕТ СН'!$F$20</f>
        <v>3638.0352806999999</v>
      </c>
      <c r="J27" s="36">
        <f>SUMIFS(СВЦЭМ!$C$33:$C$776,СВЦЭМ!$A$33:$A$776,$A27,СВЦЭМ!$B$33:$B$776,J$11)+'СЕТ СН'!$F$12+СВЦЭМ!$D$10+'СЕТ СН'!$F$5-'СЕТ СН'!$F$20</f>
        <v>3597.7153446900002</v>
      </c>
      <c r="K27" s="36">
        <f>SUMIFS(СВЦЭМ!$C$33:$C$776,СВЦЭМ!$A$33:$A$776,$A27,СВЦЭМ!$B$33:$B$776,K$11)+'СЕТ СН'!$F$12+СВЦЭМ!$D$10+'СЕТ СН'!$F$5-'СЕТ СН'!$F$20</f>
        <v>3580.03177263</v>
      </c>
      <c r="L27" s="36">
        <f>SUMIFS(СВЦЭМ!$C$33:$C$776,СВЦЭМ!$A$33:$A$776,$A27,СВЦЭМ!$B$33:$B$776,L$11)+'СЕТ СН'!$F$12+СВЦЭМ!$D$10+'СЕТ СН'!$F$5-'СЕТ СН'!$F$20</f>
        <v>3576.8325397899998</v>
      </c>
      <c r="M27" s="36">
        <f>SUMIFS(СВЦЭМ!$C$33:$C$776,СВЦЭМ!$A$33:$A$776,$A27,СВЦЭМ!$B$33:$B$776,M$11)+'СЕТ СН'!$F$12+СВЦЭМ!$D$10+'СЕТ СН'!$F$5-'СЕТ СН'!$F$20</f>
        <v>3586.57737722</v>
      </c>
      <c r="N27" s="36">
        <f>SUMIFS(СВЦЭМ!$C$33:$C$776,СВЦЭМ!$A$33:$A$776,$A27,СВЦЭМ!$B$33:$B$776,N$11)+'СЕТ СН'!$F$12+СВЦЭМ!$D$10+'СЕТ СН'!$F$5-'СЕТ СН'!$F$20</f>
        <v>3590.87660813</v>
      </c>
      <c r="O27" s="36">
        <f>SUMIFS(СВЦЭМ!$C$33:$C$776,СВЦЭМ!$A$33:$A$776,$A27,СВЦЭМ!$B$33:$B$776,O$11)+'СЕТ СН'!$F$12+СВЦЭМ!$D$10+'СЕТ СН'!$F$5-'СЕТ СН'!$F$20</f>
        <v>3608.5734304900002</v>
      </c>
      <c r="P27" s="36">
        <f>SUMIFS(СВЦЭМ!$C$33:$C$776,СВЦЭМ!$A$33:$A$776,$A27,СВЦЭМ!$B$33:$B$776,P$11)+'СЕТ СН'!$F$12+СВЦЭМ!$D$10+'СЕТ СН'!$F$5-'СЕТ СН'!$F$20</f>
        <v>3610.56322572</v>
      </c>
      <c r="Q27" s="36">
        <f>SUMIFS(СВЦЭМ!$C$33:$C$776,СВЦЭМ!$A$33:$A$776,$A27,СВЦЭМ!$B$33:$B$776,Q$11)+'СЕТ СН'!$F$12+СВЦЭМ!$D$10+'СЕТ СН'!$F$5-'СЕТ СН'!$F$20</f>
        <v>3612.48243938</v>
      </c>
      <c r="R27" s="36">
        <f>SUMIFS(СВЦЭМ!$C$33:$C$776,СВЦЭМ!$A$33:$A$776,$A27,СВЦЭМ!$B$33:$B$776,R$11)+'СЕТ СН'!$F$12+СВЦЭМ!$D$10+'СЕТ СН'!$F$5-'СЕТ СН'!$F$20</f>
        <v>3606.5432543400002</v>
      </c>
      <c r="S27" s="36">
        <f>SUMIFS(СВЦЭМ!$C$33:$C$776,СВЦЭМ!$A$33:$A$776,$A27,СВЦЭМ!$B$33:$B$776,S$11)+'СЕТ СН'!$F$12+СВЦЭМ!$D$10+'СЕТ СН'!$F$5-'СЕТ СН'!$F$20</f>
        <v>3579.3703795299998</v>
      </c>
      <c r="T27" s="36">
        <f>SUMIFS(СВЦЭМ!$C$33:$C$776,СВЦЭМ!$A$33:$A$776,$A27,СВЦЭМ!$B$33:$B$776,T$11)+'СЕТ СН'!$F$12+СВЦЭМ!$D$10+'СЕТ СН'!$F$5-'СЕТ СН'!$F$20</f>
        <v>3556.84129183</v>
      </c>
      <c r="U27" s="36">
        <f>SUMIFS(СВЦЭМ!$C$33:$C$776,СВЦЭМ!$A$33:$A$776,$A27,СВЦЭМ!$B$33:$B$776,U$11)+'СЕТ СН'!$F$12+СВЦЭМ!$D$10+'СЕТ СН'!$F$5-'СЕТ СН'!$F$20</f>
        <v>3567.0556596800002</v>
      </c>
      <c r="V27" s="36">
        <f>SUMIFS(СВЦЭМ!$C$33:$C$776,СВЦЭМ!$A$33:$A$776,$A27,СВЦЭМ!$B$33:$B$776,V$11)+'СЕТ СН'!$F$12+СВЦЭМ!$D$10+'СЕТ СН'!$F$5-'СЕТ СН'!$F$20</f>
        <v>3578.98617216</v>
      </c>
      <c r="W27" s="36">
        <f>SUMIFS(СВЦЭМ!$C$33:$C$776,СВЦЭМ!$A$33:$A$776,$A27,СВЦЭМ!$B$33:$B$776,W$11)+'СЕТ СН'!$F$12+СВЦЭМ!$D$10+'СЕТ СН'!$F$5-'СЕТ СН'!$F$20</f>
        <v>3604.4172506800001</v>
      </c>
      <c r="X27" s="36">
        <f>SUMIFS(СВЦЭМ!$C$33:$C$776,СВЦЭМ!$A$33:$A$776,$A27,СВЦЭМ!$B$33:$B$776,X$11)+'СЕТ СН'!$F$12+СВЦЭМ!$D$10+'СЕТ СН'!$F$5-'СЕТ СН'!$F$20</f>
        <v>3602.1309016800001</v>
      </c>
      <c r="Y27" s="36">
        <f>SUMIFS(СВЦЭМ!$C$33:$C$776,СВЦЭМ!$A$33:$A$776,$A27,СВЦЭМ!$B$33:$B$776,Y$11)+'СЕТ СН'!$F$12+СВЦЭМ!$D$10+'СЕТ СН'!$F$5-'СЕТ СН'!$F$20</f>
        <v>3637.29016512</v>
      </c>
    </row>
    <row r="28" spans="1:25" ht="15.75" x14ac:dyDescent="0.2">
      <c r="A28" s="35">
        <f t="shared" si="0"/>
        <v>44213</v>
      </c>
      <c r="B28" s="36">
        <f>SUMIFS(СВЦЭМ!$C$33:$C$776,СВЦЭМ!$A$33:$A$776,$A28,СВЦЭМ!$B$33:$B$776,B$11)+'СЕТ СН'!$F$12+СВЦЭМ!$D$10+'СЕТ СН'!$F$5-'СЕТ СН'!$F$20</f>
        <v>3601.8203249100002</v>
      </c>
      <c r="C28" s="36">
        <f>SUMIFS(СВЦЭМ!$C$33:$C$776,СВЦЭМ!$A$33:$A$776,$A28,СВЦЭМ!$B$33:$B$776,C$11)+'СЕТ СН'!$F$12+СВЦЭМ!$D$10+'СЕТ СН'!$F$5-'СЕТ СН'!$F$20</f>
        <v>3642.4792143899999</v>
      </c>
      <c r="D28" s="36">
        <f>SUMIFS(СВЦЭМ!$C$33:$C$776,СВЦЭМ!$A$33:$A$776,$A28,СВЦЭМ!$B$33:$B$776,D$11)+'СЕТ СН'!$F$12+СВЦЭМ!$D$10+'СЕТ СН'!$F$5-'СЕТ СН'!$F$20</f>
        <v>3658.9881404400003</v>
      </c>
      <c r="E28" s="36">
        <f>SUMIFS(СВЦЭМ!$C$33:$C$776,СВЦЭМ!$A$33:$A$776,$A28,СВЦЭМ!$B$33:$B$776,E$11)+'СЕТ СН'!$F$12+СВЦЭМ!$D$10+'СЕТ СН'!$F$5-'СЕТ СН'!$F$20</f>
        <v>3689.6518991200001</v>
      </c>
      <c r="F28" s="36">
        <f>SUMIFS(СВЦЭМ!$C$33:$C$776,СВЦЭМ!$A$33:$A$776,$A28,СВЦЭМ!$B$33:$B$776,F$11)+'СЕТ СН'!$F$12+СВЦЭМ!$D$10+'СЕТ СН'!$F$5-'СЕТ СН'!$F$20</f>
        <v>3705.1793588099999</v>
      </c>
      <c r="G28" s="36">
        <f>SUMIFS(СВЦЭМ!$C$33:$C$776,СВЦЭМ!$A$33:$A$776,$A28,СВЦЭМ!$B$33:$B$776,G$11)+'СЕТ СН'!$F$12+СВЦЭМ!$D$10+'СЕТ СН'!$F$5-'СЕТ СН'!$F$20</f>
        <v>3699.7212193599998</v>
      </c>
      <c r="H28" s="36">
        <f>SUMIFS(СВЦЭМ!$C$33:$C$776,СВЦЭМ!$A$33:$A$776,$A28,СВЦЭМ!$B$33:$B$776,H$11)+'СЕТ СН'!$F$12+СВЦЭМ!$D$10+'СЕТ СН'!$F$5-'СЕТ СН'!$F$20</f>
        <v>3680.62209373</v>
      </c>
      <c r="I28" s="36">
        <f>SUMIFS(СВЦЭМ!$C$33:$C$776,СВЦЭМ!$A$33:$A$776,$A28,СВЦЭМ!$B$33:$B$776,I$11)+'СЕТ СН'!$F$12+СВЦЭМ!$D$10+'СЕТ СН'!$F$5-'СЕТ СН'!$F$20</f>
        <v>3668.4336330599999</v>
      </c>
      <c r="J28" s="36">
        <f>SUMIFS(СВЦЭМ!$C$33:$C$776,СВЦЭМ!$A$33:$A$776,$A28,СВЦЭМ!$B$33:$B$776,J$11)+'СЕТ СН'!$F$12+СВЦЭМ!$D$10+'СЕТ СН'!$F$5-'СЕТ СН'!$F$20</f>
        <v>3619.9561227700001</v>
      </c>
      <c r="K28" s="36">
        <f>SUMIFS(СВЦЭМ!$C$33:$C$776,СВЦЭМ!$A$33:$A$776,$A28,СВЦЭМ!$B$33:$B$776,K$11)+'СЕТ СН'!$F$12+СВЦЭМ!$D$10+'СЕТ СН'!$F$5-'СЕТ СН'!$F$20</f>
        <v>3605.8990242300001</v>
      </c>
      <c r="L28" s="36">
        <f>SUMIFS(СВЦЭМ!$C$33:$C$776,СВЦЭМ!$A$33:$A$776,$A28,СВЦЭМ!$B$33:$B$776,L$11)+'СЕТ СН'!$F$12+СВЦЭМ!$D$10+'СЕТ СН'!$F$5-'СЕТ СН'!$F$20</f>
        <v>3588.6543198099998</v>
      </c>
      <c r="M28" s="36">
        <f>SUMIFS(СВЦЭМ!$C$33:$C$776,СВЦЭМ!$A$33:$A$776,$A28,СВЦЭМ!$B$33:$B$776,M$11)+'СЕТ СН'!$F$12+СВЦЭМ!$D$10+'СЕТ СН'!$F$5-'СЕТ СН'!$F$20</f>
        <v>3584.8026242199999</v>
      </c>
      <c r="N28" s="36">
        <f>SUMIFS(СВЦЭМ!$C$33:$C$776,СВЦЭМ!$A$33:$A$776,$A28,СВЦЭМ!$B$33:$B$776,N$11)+'СЕТ СН'!$F$12+СВЦЭМ!$D$10+'СЕТ СН'!$F$5-'СЕТ СН'!$F$20</f>
        <v>3592.7291654999999</v>
      </c>
      <c r="O28" s="36">
        <f>SUMIFS(СВЦЭМ!$C$33:$C$776,СВЦЭМ!$A$33:$A$776,$A28,СВЦЭМ!$B$33:$B$776,O$11)+'СЕТ СН'!$F$12+СВЦЭМ!$D$10+'СЕТ СН'!$F$5-'СЕТ СН'!$F$20</f>
        <v>3606.15416534</v>
      </c>
      <c r="P28" s="36">
        <f>SUMIFS(СВЦЭМ!$C$33:$C$776,СВЦЭМ!$A$33:$A$776,$A28,СВЦЭМ!$B$33:$B$776,P$11)+'СЕТ СН'!$F$12+СВЦЭМ!$D$10+'СЕТ СН'!$F$5-'СЕТ СН'!$F$20</f>
        <v>3622.6214006700002</v>
      </c>
      <c r="Q28" s="36">
        <f>SUMIFS(СВЦЭМ!$C$33:$C$776,СВЦЭМ!$A$33:$A$776,$A28,СВЦЭМ!$B$33:$B$776,Q$11)+'СЕТ СН'!$F$12+СВЦЭМ!$D$10+'СЕТ СН'!$F$5-'СЕТ СН'!$F$20</f>
        <v>3629.6942401300003</v>
      </c>
      <c r="R28" s="36">
        <f>SUMIFS(СВЦЭМ!$C$33:$C$776,СВЦЭМ!$A$33:$A$776,$A28,СВЦЭМ!$B$33:$B$776,R$11)+'СЕТ СН'!$F$12+СВЦЭМ!$D$10+'СЕТ СН'!$F$5-'СЕТ СН'!$F$20</f>
        <v>3616.38305446</v>
      </c>
      <c r="S28" s="36">
        <f>SUMIFS(СВЦЭМ!$C$33:$C$776,СВЦЭМ!$A$33:$A$776,$A28,СВЦЭМ!$B$33:$B$776,S$11)+'СЕТ СН'!$F$12+СВЦЭМ!$D$10+'СЕТ СН'!$F$5-'СЕТ СН'!$F$20</f>
        <v>3591.12843346</v>
      </c>
      <c r="T28" s="36">
        <f>SUMIFS(СВЦЭМ!$C$33:$C$776,СВЦЭМ!$A$33:$A$776,$A28,СВЦЭМ!$B$33:$B$776,T$11)+'СЕТ СН'!$F$12+СВЦЭМ!$D$10+'СЕТ СН'!$F$5-'СЕТ СН'!$F$20</f>
        <v>3569.8829166800001</v>
      </c>
      <c r="U28" s="36">
        <f>SUMIFS(СВЦЭМ!$C$33:$C$776,СВЦЭМ!$A$33:$A$776,$A28,СВЦЭМ!$B$33:$B$776,U$11)+'СЕТ СН'!$F$12+СВЦЭМ!$D$10+'СЕТ СН'!$F$5-'СЕТ СН'!$F$20</f>
        <v>3565.7759468700001</v>
      </c>
      <c r="V28" s="36">
        <f>SUMIFS(СВЦЭМ!$C$33:$C$776,СВЦЭМ!$A$33:$A$776,$A28,СВЦЭМ!$B$33:$B$776,V$11)+'СЕТ СН'!$F$12+СВЦЭМ!$D$10+'СЕТ СН'!$F$5-'СЕТ СН'!$F$20</f>
        <v>3575.7595167700001</v>
      </c>
      <c r="W28" s="36">
        <f>SUMIFS(СВЦЭМ!$C$33:$C$776,СВЦЭМ!$A$33:$A$776,$A28,СВЦЭМ!$B$33:$B$776,W$11)+'СЕТ СН'!$F$12+СВЦЭМ!$D$10+'СЕТ СН'!$F$5-'СЕТ СН'!$F$20</f>
        <v>3590.7416879399998</v>
      </c>
      <c r="X28" s="36">
        <f>SUMIFS(СВЦЭМ!$C$33:$C$776,СВЦЭМ!$A$33:$A$776,$A28,СВЦЭМ!$B$33:$B$776,X$11)+'СЕТ СН'!$F$12+СВЦЭМ!$D$10+'СЕТ СН'!$F$5-'СЕТ СН'!$F$20</f>
        <v>3608.9307851900003</v>
      </c>
      <c r="Y28" s="36">
        <f>SUMIFS(СВЦЭМ!$C$33:$C$776,СВЦЭМ!$A$33:$A$776,$A28,СВЦЭМ!$B$33:$B$776,Y$11)+'СЕТ СН'!$F$12+СВЦЭМ!$D$10+'СЕТ СН'!$F$5-'СЕТ СН'!$F$20</f>
        <v>3633.1647037100001</v>
      </c>
    </row>
    <row r="29" spans="1:25" ht="15.75" x14ac:dyDescent="0.2">
      <c r="A29" s="35">
        <f t="shared" si="0"/>
        <v>44214</v>
      </c>
      <c r="B29" s="36">
        <f>SUMIFS(СВЦЭМ!$C$33:$C$776,СВЦЭМ!$A$33:$A$776,$A29,СВЦЭМ!$B$33:$B$776,B$11)+'СЕТ СН'!$F$12+СВЦЭМ!$D$10+'СЕТ СН'!$F$5-'СЕТ СН'!$F$20</f>
        <v>3655.0392396100001</v>
      </c>
      <c r="C29" s="36">
        <f>SUMIFS(СВЦЭМ!$C$33:$C$776,СВЦЭМ!$A$33:$A$776,$A29,СВЦЭМ!$B$33:$B$776,C$11)+'СЕТ СН'!$F$12+СВЦЭМ!$D$10+'СЕТ СН'!$F$5-'СЕТ СН'!$F$20</f>
        <v>3689.6614857499999</v>
      </c>
      <c r="D29" s="36">
        <f>SUMIFS(СВЦЭМ!$C$33:$C$776,СВЦЭМ!$A$33:$A$776,$A29,СВЦЭМ!$B$33:$B$776,D$11)+'СЕТ СН'!$F$12+СВЦЭМ!$D$10+'СЕТ СН'!$F$5-'СЕТ СН'!$F$20</f>
        <v>3702.52846774</v>
      </c>
      <c r="E29" s="36">
        <f>SUMIFS(СВЦЭМ!$C$33:$C$776,СВЦЭМ!$A$33:$A$776,$A29,СВЦЭМ!$B$33:$B$776,E$11)+'СЕТ СН'!$F$12+СВЦЭМ!$D$10+'СЕТ СН'!$F$5-'СЕТ СН'!$F$20</f>
        <v>3708.16353424</v>
      </c>
      <c r="F29" s="36">
        <f>SUMIFS(СВЦЭМ!$C$33:$C$776,СВЦЭМ!$A$33:$A$776,$A29,СВЦЭМ!$B$33:$B$776,F$11)+'СЕТ СН'!$F$12+СВЦЭМ!$D$10+'СЕТ СН'!$F$5-'СЕТ СН'!$F$20</f>
        <v>3728.1024725899997</v>
      </c>
      <c r="G29" s="36">
        <f>SUMIFS(СВЦЭМ!$C$33:$C$776,СВЦЭМ!$A$33:$A$776,$A29,СВЦЭМ!$B$33:$B$776,G$11)+'СЕТ СН'!$F$12+СВЦЭМ!$D$10+'СЕТ СН'!$F$5-'СЕТ СН'!$F$20</f>
        <v>3714.6373124700003</v>
      </c>
      <c r="H29" s="36">
        <f>SUMIFS(СВЦЭМ!$C$33:$C$776,СВЦЭМ!$A$33:$A$776,$A29,СВЦЭМ!$B$33:$B$776,H$11)+'СЕТ СН'!$F$12+СВЦЭМ!$D$10+'СЕТ СН'!$F$5-'СЕТ СН'!$F$20</f>
        <v>3693.1047931900002</v>
      </c>
      <c r="I29" s="36">
        <f>SUMIFS(СВЦЭМ!$C$33:$C$776,СВЦЭМ!$A$33:$A$776,$A29,СВЦЭМ!$B$33:$B$776,I$11)+'СЕТ СН'!$F$12+СВЦЭМ!$D$10+'СЕТ СН'!$F$5-'СЕТ СН'!$F$20</f>
        <v>3671.3380002599997</v>
      </c>
      <c r="J29" s="36">
        <f>SUMIFS(СВЦЭМ!$C$33:$C$776,СВЦЭМ!$A$33:$A$776,$A29,СВЦЭМ!$B$33:$B$776,J$11)+'СЕТ СН'!$F$12+СВЦЭМ!$D$10+'СЕТ СН'!$F$5-'СЕТ СН'!$F$20</f>
        <v>3626.3353559500001</v>
      </c>
      <c r="K29" s="36">
        <f>SUMIFS(СВЦЭМ!$C$33:$C$776,СВЦЭМ!$A$33:$A$776,$A29,СВЦЭМ!$B$33:$B$776,K$11)+'СЕТ СН'!$F$12+СВЦЭМ!$D$10+'СЕТ СН'!$F$5-'СЕТ СН'!$F$20</f>
        <v>3616.9337911499997</v>
      </c>
      <c r="L29" s="36">
        <f>SUMIFS(СВЦЭМ!$C$33:$C$776,СВЦЭМ!$A$33:$A$776,$A29,СВЦЭМ!$B$33:$B$776,L$11)+'СЕТ СН'!$F$12+СВЦЭМ!$D$10+'СЕТ СН'!$F$5-'СЕТ СН'!$F$20</f>
        <v>3617.85101889</v>
      </c>
      <c r="M29" s="36">
        <f>SUMIFS(СВЦЭМ!$C$33:$C$776,СВЦЭМ!$A$33:$A$776,$A29,СВЦЭМ!$B$33:$B$776,M$11)+'СЕТ СН'!$F$12+СВЦЭМ!$D$10+'СЕТ СН'!$F$5-'СЕТ СН'!$F$20</f>
        <v>3620.8450710500001</v>
      </c>
      <c r="N29" s="36">
        <f>SUMIFS(СВЦЭМ!$C$33:$C$776,СВЦЭМ!$A$33:$A$776,$A29,СВЦЭМ!$B$33:$B$776,N$11)+'СЕТ СН'!$F$12+СВЦЭМ!$D$10+'СЕТ СН'!$F$5-'СЕТ СН'!$F$20</f>
        <v>3620.8533489199999</v>
      </c>
      <c r="O29" s="36">
        <f>SUMIFS(СВЦЭМ!$C$33:$C$776,СВЦЭМ!$A$33:$A$776,$A29,СВЦЭМ!$B$33:$B$776,O$11)+'СЕТ СН'!$F$12+СВЦЭМ!$D$10+'СЕТ СН'!$F$5-'СЕТ СН'!$F$20</f>
        <v>3636.8762171799999</v>
      </c>
      <c r="P29" s="36">
        <f>SUMIFS(СВЦЭМ!$C$33:$C$776,СВЦЭМ!$A$33:$A$776,$A29,СВЦЭМ!$B$33:$B$776,P$11)+'СЕТ СН'!$F$12+СВЦЭМ!$D$10+'СЕТ СН'!$F$5-'СЕТ СН'!$F$20</f>
        <v>3658.2544950800002</v>
      </c>
      <c r="Q29" s="36">
        <f>SUMIFS(СВЦЭМ!$C$33:$C$776,СВЦЭМ!$A$33:$A$776,$A29,СВЦЭМ!$B$33:$B$776,Q$11)+'СЕТ СН'!$F$12+СВЦЭМ!$D$10+'СЕТ СН'!$F$5-'СЕТ СН'!$F$20</f>
        <v>3641.1196535600002</v>
      </c>
      <c r="R29" s="36">
        <f>SUMIFS(СВЦЭМ!$C$33:$C$776,СВЦЭМ!$A$33:$A$776,$A29,СВЦЭМ!$B$33:$B$776,R$11)+'СЕТ СН'!$F$12+СВЦЭМ!$D$10+'СЕТ СН'!$F$5-'СЕТ СН'!$F$20</f>
        <v>3631.71677331</v>
      </c>
      <c r="S29" s="36">
        <f>SUMIFS(СВЦЭМ!$C$33:$C$776,СВЦЭМ!$A$33:$A$776,$A29,СВЦЭМ!$B$33:$B$776,S$11)+'СЕТ СН'!$F$12+СВЦЭМ!$D$10+'СЕТ СН'!$F$5-'СЕТ СН'!$F$20</f>
        <v>3615.4983738400001</v>
      </c>
      <c r="T29" s="36">
        <f>SUMIFS(СВЦЭМ!$C$33:$C$776,СВЦЭМ!$A$33:$A$776,$A29,СВЦЭМ!$B$33:$B$776,T$11)+'СЕТ СН'!$F$12+СВЦЭМ!$D$10+'СЕТ СН'!$F$5-'СЕТ СН'!$F$20</f>
        <v>3604.4664076500003</v>
      </c>
      <c r="U29" s="36">
        <f>SUMIFS(СВЦЭМ!$C$33:$C$776,СВЦЭМ!$A$33:$A$776,$A29,СВЦЭМ!$B$33:$B$776,U$11)+'СЕТ СН'!$F$12+СВЦЭМ!$D$10+'СЕТ СН'!$F$5-'СЕТ СН'!$F$20</f>
        <v>3603.1031871099999</v>
      </c>
      <c r="V29" s="36">
        <f>SUMIFS(СВЦЭМ!$C$33:$C$776,СВЦЭМ!$A$33:$A$776,$A29,СВЦЭМ!$B$33:$B$776,V$11)+'СЕТ СН'!$F$12+СВЦЭМ!$D$10+'СЕТ СН'!$F$5-'СЕТ СН'!$F$20</f>
        <v>3612.6982547799998</v>
      </c>
      <c r="W29" s="36">
        <f>SUMIFS(СВЦЭМ!$C$33:$C$776,СВЦЭМ!$A$33:$A$776,$A29,СВЦЭМ!$B$33:$B$776,W$11)+'СЕТ СН'!$F$12+СВЦЭМ!$D$10+'СЕТ СН'!$F$5-'СЕТ СН'!$F$20</f>
        <v>3627.7081362500003</v>
      </c>
      <c r="X29" s="36">
        <f>SUMIFS(СВЦЭМ!$C$33:$C$776,СВЦЭМ!$A$33:$A$776,$A29,СВЦЭМ!$B$33:$B$776,X$11)+'СЕТ СН'!$F$12+СВЦЭМ!$D$10+'СЕТ СН'!$F$5-'СЕТ СН'!$F$20</f>
        <v>3636.8838756499999</v>
      </c>
      <c r="Y29" s="36">
        <f>SUMIFS(СВЦЭМ!$C$33:$C$776,СВЦЭМ!$A$33:$A$776,$A29,СВЦЭМ!$B$33:$B$776,Y$11)+'СЕТ СН'!$F$12+СВЦЭМ!$D$10+'СЕТ СН'!$F$5-'СЕТ СН'!$F$20</f>
        <v>3657.5375910399998</v>
      </c>
    </row>
    <row r="30" spans="1:25" ht="15.75" x14ac:dyDescent="0.2">
      <c r="A30" s="35">
        <f t="shared" si="0"/>
        <v>44215</v>
      </c>
      <c r="B30" s="36">
        <f>SUMIFS(СВЦЭМ!$C$33:$C$776,СВЦЭМ!$A$33:$A$776,$A30,СВЦЭМ!$B$33:$B$776,B$11)+'СЕТ СН'!$F$12+СВЦЭМ!$D$10+'СЕТ СН'!$F$5-'СЕТ СН'!$F$20</f>
        <v>3659.20890938</v>
      </c>
      <c r="C30" s="36">
        <f>SUMIFS(СВЦЭМ!$C$33:$C$776,СВЦЭМ!$A$33:$A$776,$A30,СВЦЭМ!$B$33:$B$776,C$11)+'СЕТ СН'!$F$12+СВЦЭМ!$D$10+'СЕТ СН'!$F$5-'СЕТ СН'!$F$20</f>
        <v>3684.56963666</v>
      </c>
      <c r="D30" s="36">
        <f>SUMIFS(СВЦЭМ!$C$33:$C$776,СВЦЭМ!$A$33:$A$776,$A30,СВЦЭМ!$B$33:$B$776,D$11)+'СЕТ СН'!$F$12+СВЦЭМ!$D$10+'СЕТ СН'!$F$5-'СЕТ СН'!$F$20</f>
        <v>3710.3458204600001</v>
      </c>
      <c r="E30" s="36">
        <f>SUMIFS(СВЦЭМ!$C$33:$C$776,СВЦЭМ!$A$33:$A$776,$A30,СВЦЭМ!$B$33:$B$776,E$11)+'СЕТ СН'!$F$12+СВЦЭМ!$D$10+'СЕТ СН'!$F$5-'СЕТ СН'!$F$20</f>
        <v>3687.2538350200002</v>
      </c>
      <c r="F30" s="36">
        <f>SUMIFS(СВЦЭМ!$C$33:$C$776,СВЦЭМ!$A$33:$A$776,$A30,СВЦЭМ!$B$33:$B$776,F$11)+'СЕТ СН'!$F$12+СВЦЭМ!$D$10+'СЕТ СН'!$F$5-'СЕТ СН'!$F$20</f>
        <v>3689.672063</v>
      </c>
      <c r="G30" s="36">
        <f>SUMIFS(СВЦЭМ!$C$33:$C$776,СВЦЭМ!$A$33:$A$776,$A30,СВЦЭМ!$B$33:$B$776,G$11)+'СЕТ СН'!$F$12+СВЦЭМ!$D$10+'СЕТ СН'!$F$5-'СЕТ СН'!$F$20</f>
        <v>3665.8989715899997</v>
      </c>
      <c r="H30" s="36">
        <f>SUMIFS(СВЦЭМ!$C$33:$C$776,СВЦЭМ!$A$33:$A$776,$A30,СВЦЭМ!$B$33:$B$776,H$11)+'СЕТ СН'!$F$12+СВЦЭМ!$D$10+'СЕТ СН'!$F$5-'СЕТ СН'!$F$20</f>
        <v>3618.5579869900002</v>
      </c>
      <c r="I30" s="36">
        <f>SUMIFS(СВЦЭМ!$C$33:$C$776,СВЦЭМ!$A$33:$A$776,$A30,СВЦЭМ!$B$33:$B$776,I$11)+'СЕТ СН'!$F$12+СВЦЭМ!$D$10+'СЕТ СН'!$F$5-'СЕТ СН'!$F$20</f>
        <v>3591.5574303900003</v>
      </c>
      <c r="J30" s="36">
        <f>SUMIFS(СВЦЭМ!$C$33:$C$776,СВЦЭМ!$A$33:$A$776,$A30,СВЦЭМ!$B$33:$B$776,J$11)+'СЕТ СН'!$F$12+СВЦЭМ!$D$10+'СЕТ СН'!$F$5-'СЕТ СН'!$F$20</f>
        <v>3568.4293027600002</v>
      </c>
      <c r="K30" s="36">
        <f>SUMIFS(СВЦЭМ!$C$33:$C$776,СВЦЭМ!$A$33:$A$776,$A30,СВЦЭМ!$B$33:$B$776,K$11)+'СЕТ СН'!$F$12+СВЦЭМ!$D$10+'СЕТ СН'!$F$5-'СЕТ СН'!$F$20</f>
        <v>3563.5277617400002</v>
      </c>
      <c r="L30" s="36">
        <f>SUMIFS(СВЦЭМ!$C$33:$C$776,СВЦЭМ!$A$33:$A$776,$A30,СВЦЭМ!$B$33:$B$776,L$11)+'СЕТ СН'!$F$12+СВЦЭМ!$D$10+'СЕТ СН'!$F$5-'СЕТ СН'!$F$20</f>
        <v>3551.6856316200001</v>
      </c>
      <c r="M30" s="36">
        <f>SUMIFS(СВЦЭМ!$C$33:$C$776,СВЦЭМ!$A$33:$A$776,$A30,СВЦЭМ!$B$33:$B$776,M$11)+'СЕТ СН'!$F$12+СВЦЭМ!$D$10+'СЕТ СН'!$F$5-'СЕТ СН'!$F$20</f>
        <v>3557.9189690799999</v>
      </c>
      <c r="N30" s="36">
        <f>SUMIFS(СВЦЭМ!$C$33:$C$776,СВЦЭМ!$A$33:$A$776,$A30,СВЦЭМ!$B$33:$B$776,N$11)+'СЕТ СН'!$F$12+СВЦЭМ!$D$10+'СЕТ СН'!$F$5-'СЕТ СН'!$F$20</f>
        <v>3562.3271349400002</v>
      </c>
      <c r="O30" s="36">
        <f>SUMIFS(СВЦЭМ!$C$33:$C$776,СВЦЭМ!$A$33:$A$776,$A30,СВЦЭМ!$B$33:$B$776,O$11)+'СЕТ СН'!$F$12+СВЦЭМ!$D$10+'СЕТ СН'!$F$5-'СЕТ СН'!$F$20</f>
        <v>3578.5639350000001</v>
      </c>
      <c r="P30" s="36">
        <f>SUMIFS(СВЦЭМ!$C$33:$C$776,СВЦЭМ!$A$33:$A$776,$A30,СВЦЭМ!$B$33:$B$776,P$11)+'СЕТ СН'!$F$12+СВЦЭМ!$D$10+'СЕТ СН'!$F$5-'СЕТ СН'!$F$20</f>
        <v>3592.1671333200002</v>
      </c>
      <c r="Q30" s="36">
        <f>SUMIFS(СВЦЭМ!$C$33:$C$776,СВЦЭМ!$A$33:$A$776,$A30,СВЦЭМ!$B$33:$B$776,Q$11)+'СЕТ СН'!$F$12+СВЦЭМ!$D$10+'СЕТ СН'!$F$5-'СЕТ СН'!$F$20</f>
        <v>3594.9495476399998</v>
      </c>
      <c r="R30" s="36">
        <f>SUMIFS(СВЦЭМ!$C$33:$C$776,СВЦЭМ!$A$33:$A$776,$A30,СВЦЭМ!$B$33:$B$776,R$11)+'СЕТ СН'!$F$12+СВЦЭМ!$D$10+'СЕТ СН'!$F$5-'СЕТ СН'!$F$20</f>
        <v>3591.2517105699999</v>
      </c>
      <c r="S30" s="36">
        <f>SUMIFS(СВЦЭМ!$C$33:$C$776,СВЦЭМ!$A$33:$A$776,$A30,СВЦЭМ!$B$33:$B$776,S$11)+'СЕТ СН'!$F$12+СВЦЭМ!$D$10+'СЕТ СН'!$F$5-'СЕТ СН'!$F$20</f>
        <v>3578.5428623600001</v>
      </c>
      <c r="T30" s="36">
        <f>SUMIFS(СВЦЭМ!$C$33:$C$776,СВЦЭМ!$A$33:$A$776,$A30,СВЦЭМ!$B$33:$B$776,T$11)+'СЕТ СН'!$F$12+СВЦЭМ!$D$10+'СЕТ СН'!$F$5-'СЕТ СН'!$F$20</f>
        <v>3561.4472971</v>
      </c>
      <c r="U30" s="36">
        <f>SUMIFS(СВЦЭМ!$C$33:$C$776,СВЦЭМ!$A$33:$A$776,$A30,СВЦЭМ!$B$33:$B$776,U$11)+'СЕТ СН'!$F$12+СВЦЭМ!$D$10+'СЕТ СН'!$F$5-'СЕТ СН'!$F$20</f>
        <v>3562.9264882400003</v>
      </c>
      <c r="V30" s="36">
        <f>SUMIFS(СВЦЭМ!$C$33:$C$776,СВЦЭМ!$A$33:$A$776,$A30,СВЦЭМ!$B$33:$B$776,V$11)+'СЕТ СН'!$F$12+СВЦЭМ!$D$10+'СЕТ СН'!$F$5-'СЕТ СН'!$F$20</f>
        <v>3573.53024774</v>
      </c>
      <c r="W30" s="36">
        <f>SUMIFS(СВЦЭМ!$C$33:$C$776,СВЦЭМ!$A$33:$A$776,$A30,СВЦЭМ!$B$33:$B$776,W$11)+'СЕТ СН'!$F$12+СВЦЭМ!$D$10+'СЕТ СН'!$F$5-'СЕТ СН'!$F$20</f>
        <v>3585.0193487500001</v>
      </c>
      <c r="X30" s="36">
        <f>SUMIFS(СВЦЭМ!$C$33:$C$776,СВЦЭМ!$A$33:$A$776,$A30,СВЦЭМ!$B$33:$B$776,X$11)+'СЕТ СН'!$F$12+СВЦЭМ!$D$10+'СЕТ СН'!$F$5-'СЕТ СН'!$F$20</f>
        <v>3587.3157643599998</v>
      </c>
      <c r="Y30" s="36">
        <f>SUMIFS(СВЦЭМ!$C$33:$C$776,СВЦЭМ!$A$33:$A$776,$A30,СВЦЭМ!$B$33:$B$776,Y$11)+'СЕТ СН'!$F$12+СВЦЭМ!$D$10+'СЕТ СН'!$F$5-'СЕТ СН'!$F$20</f>
        <v>3611.50527521</v>
      </c>
    </row>
    <row r="31" spans="1:25" ht="15.75" x14ac:dyDescent="0.2">
      <c r="A31" s="35">
        <f t="shared" si="0"/>
        <v>44216</v>
      </c>
      <c r="B31" s="36">
        <f>SUMIFS(СВЦЭМ!$C$33:$C$776,СВЦЭМ!$A$33:$A$776,$A31,СВЦЭМ!$B$33:$B$776,B$11)+'СЕТ СН'!$F$12+СВЦЭМ!$D$10+'СЕТ СН'!$F$5-'СЕТ СН'!$F$20</f>
        <v>3595.16434798</v>
      </c>
      <c r="C31" s="36">
        <f>SUMIFS(СВЦЭМ!$C$33:$C$776,СВЦЭМ!$A$33:$A$776,$A31,СВЦЭМ!$B$33:$B$776,C$11)+'СЕТ СН'!$F$12+СВЦЭМ!$D$10+'СЕТ СН'!$F$5-'СЕТ СН'!$F$20</f>
        <v>3637.43219598</v>
      </c>
      <c r="D31" s="36">
        <f>SUMIFS(СВЦЭМ!$C$33:$C$776,СВЦЭМ!$A$33:$A$776,$A31,СВЦЭМ!$B$33:$B$776,D$11)+'СЕТ СН'!$F$12+СВЦЭМ!$D$10+'СЕТ СН'!$F$5-'СЕТ СН'!$F$20</f>
        <v>3654.9565093700003</v>
      </c>
      <c r="E31" s="36">
        <f>SUMIFS(СВЦЭМ!$C$33:$C$776,СВЦЭМ!$A$33:$A$776,$A31,СВЦЭМ!$B$33:$B$776,E$11)+'СЕТ СН'!$F$12+СВЦЭМ!$D$10+'СЕТ СН'!$F$5-'СЕТ СН'!$F$20</f>
        <v>3659.12801451</v>
      </c>
      <c r="F31" s="36">
        <f>SUMIFS(СВЦЭМ!$C$33:$C$776,СВЦЭМ!$A$33:$A$776,$A31,СВЦЭМ!$B$33:$B$776,F$11)+'СЕТ СН'!$F$12+СВЦЭМ!$D$10+'СЕТ СН'!$F$5-'СЕТ СН'!$F$20</f>
        <v>3662.7350420299999</v>
      </c>
      <c r="G31" s="36">
        <f>SUMIFS(СВЦЭМ!$C$33:$C$776,СВЦЭМ!$A$33:$A$776,$A31,СВЦЭМ!$B$33:$B$776,G$11)+'СЕТ СН'!$F$12+СВЦЭМ!$D$10+'СЕТ СН'!$F$5-'СЕТ СН'!$F$20</f>
        <v>3646.6180369399999</v>
      </c>
      <c r="H31" s="36">
        <f>SUMIFS(СВЦЭМ!$C$33:$C$776,СВЦЭМ!$A$33:$A$776,$A31,СВЦЭМ!$B$33:$B$776,H$11)+'СЕТ СН'!$F$12+СВЦЭМ!$D$10+'СЕТ СН'!$F$5-'СЕТ СН'!$F$20</f>
        <v>3616.6332067000003</v>
      </c>
      <c r="I31" s="36">
        <f>SUMIFS(СВЦЭМ!$C$33:$C$776,СВЦЭМ!$A$33:$A$776,$A31,СВЦЭМ!$B$33:$B$776,I$11)+'СЕТ СН'!$F$12+СВЦЭМ!$D$10+'СЕТ СН'!$F$5-'СЕТ СН'!$F$20</f>
        <v>3594.65438331</v>
      </c>
      <c r="J31" s="36">
        <f>SUMIFS(СВЦЭМ!$C$33:$C$776,СВЦЭМ!$A$33:$A$776,$A31,СВЦЭМ!$B$33:$B$776,J$11)+'СЕТ СН'!$F$12+СВЦЭМ!$D$10+'СЕТ СН'!$F$5-'СЕТ СН'!$F$20</f>
        <v>3574.7257859199999</v>
      </c>
      <c r="K31" s="36">
        <f>SUMIFS(СВЦЭМ!$C$33:$C$776,СВЦЭМ!$A$33:$A$776,$A31,СВЦЭМ!$B$33:$B$776,K$11)+'СЕТ СН'!$F$12+СВЦЭМ!$D$10+'СЕТ СН'!$F$5-'СЕТ СН'!$F$20</f>
        <v>3561.5739776700002</v>
      </c>
      <c r="L31" s="36">
        <f>SUMIFS(СВЦЭМ!$C$33:$C$776,СВЦЭМ!$A$33:$A$776,$A31,СВЦЭМ!$B$33:$B$776,L$11)+'СЕТ СН'!$F$12+СВЦЭМ!$D$10+'СЕТ СН'!$F$5-'СЕТ СН'!$F$20</f>
        <v>3554.416659</v>
      </c>
      <c r="M31" s="36">
        <f>SUMIFS(СВЦЭМ!$C$33:$C$776,СВЦЭМ!$A$33:$A$776,$A31,СВЦЭМ!$B$33:$B$776,M$11)+'СЕТ СН'!$F$12+СВЦЭМ!$D$10+'СЕТ СН'!$F$5-'СЕТ СН'!$F$20</f>
        <v>3565.6439230599999</v>
      </c>
      <c r="N31" s="36">
        <f>SUMIFS(СВЦЭМ!$C$33:$C$776,СВЦЭМ!$A$33:$A$776,$A31,СВЦЭМ!$B$33:$B$776,N$11)+'СЕТ СН'!$F$12+СВЦЭМ!$D$10+'СЕТ СН'!$F$5-'СЕТ СН'!$F$20</f>
        <v>3580.1614998300001</v>
      </c>
      <c r="O31" s="36">
        <f>SUMIFS(СВЦЭМ!$C$33:$C$776,СВЦЭМ!$A$33:$A$776,$A31,СВЦЭМ!$B$33:$B$776,O$11)+'СЕТ СН'!$F$12+СВЦЭМ!$D$10+'СЕТ СН'!$F$5-'СЕТ СН'!$F$20</f>
        <v>3593.9938105800002</v>
      </c>
      <c r="P31" s="36">
        <f>SUMIFS(СВЦЭМ!$C$33:$C$776,СВЦЭМ!$A$33:$A$776,$A31,СВЦЭМ!$B$33:$B$776,P$11)+'СЕТ СН'!$F$12+СВЦЭМ!$D$10+'СЕТ СН'!$F$5-'СЕТ СН'!$F$20</f>
        <v>3604.36873354</v>
      </c>
      <c r="Q31" s="36">
        <f>SUMIFS(СВЦЭМ!$C$33:$C$776,СВЦЭМ!$A$33:$A$776,$A31,СВЦЭМ!$B$33:$B$776,Q$11)+'СЕТ СН'!$F$12+СВЦЭМ!$D$10+'СЕТ СН'!$F$5-'СЕТ СН'!$F$20</f>
        <v>3616.0906731200002</v>
      </c>
      <c r="R31" s="36">
        <f>SUMIFS(СВЦЭМ!$C$33:$C$776,СВЦЭМ!$A$33:$A$776,$A31,СВЦЭМ!$B$33:$B$776,R$11)+'СЕТ СН'!$F$12+СВЦЭМ!$D$10+'СЕТ СН'!$F$5-'СЕТ СН'!$F$20</f>
        <v>3600.8540520699999</v>
      </c>
      <c r="S31" s="36">
        <f>SUMIFS(СВЦЭМ!$C$33:$C$776,СВЦЭМ!$A$33:$A$776,$A31,СВЦЭМ!$B$33:$B$776,S$11)+'СЕТ СН'!$F$12+СВЦЭМ!$D$10+'СЕТ СН'!$F$5-'СЕТ СН'!$F$20</f>
        <v>3591.59693272</v>
      </c>
      <c r="T31" s="36">
        <f>SUMIFS(СВЦЭМ!$C$33:$C$776,СВЦЭМ!$A$33:$A$776,$A31,СВЦЭМ!$B$33:$B$776,T$11)+'СЕТ СН'!$F$12+СВЦЭМ!$D$10+'СЕТ СН'!$F$5-'СЕТ СН'!$F$20</f>
        <v>3568.5829831199999</v>
      </c>
      <c r="U31" s="36">
        <f>SUMIFS(СВЦЭМ!$C$33:$C$776,СВЦЭМ!$A$33:$A$776,$A31,СВЦЭМ!$B$33:$B$776,U$11)+'СЕТ СН'!$F$12+СВЦЭМ!$D$10+'СЕТ СН'!$F$5-'СЕТ СН'!$F$20</f>
        <v>3565.4793679899999</v>
      </c>
      <c r="V31" s="36">
        <f>SUMIFS(СВЦЭМ!$C$33:$C$776,СВЦЭМ!$A$33:$A$776,$A31,СВЦЭМ!$B$33:$B$776,V$11)+'СЕТ СН'!$F$12+СВЦЭМ!$D$10+'СЕТ СН'!$F$5-'СЕТ СН'!$F$20</f>
        <v>3573.1077676800001</v>
      </c>
      <c r="W31" s="36">
        <f>SUMIFS(СВЦЭМ!$C$33:$C$776,СВЦЭМ!$A$33:$A$776,$A31,СВЦЭМ!$B$33:$B$776,W$11)+'СЕТ СН'!$F$12+СВЦЭМ!$D$10+'СЕТ СН'!$F$5-'СЕТ СН'!$F$20</f>
        <v>3590.3646320299999</v>
      </c>
      <c r="X31" s="36">
        <f>SUMIFS(СВЦЭМ!$C$33:$C$776,СВЦЭМ!$A$33:$A$776,$A31,СВЦЭМ!$B$33:$B$776,X$11)+'СЕТ СН'!$F$12+СВЦЭМ!$D$10+'СЕТ СН'!$F$5-'СЕТ СН'!$F$20</f>
        <v>3590.8700873899998</v>
      </c>
      <c r="Y31" s="36">
        <f>SUMIFS(СВЦЭМ!$C$33:$C$776,СВЦЭМ!$A$33:$A$776,$A31,СВЦЭМ!$B$33:$B$776,Y$11)+'СЕТ СН'!$F$12+СВЦЭМ!$D$10+'СЕТ СН'!$F$5-'СЕТ СН'!$F$20</f>
        <v>3614.21725427</v>
      </c>
    </row>
    <row r="32" spans="1:25" ht="15.75" x14ac:dyDescent="0.2">
      <c r="A32" s="35">
        <f t="shared" si="0"/>
        <v>44217</v>
      </c>
      <c r="B32" s="36">
        <f>SUMIFS(СВЦЭМ!$C$33:$C$776,СВЦЭМ!$A$33:$A$776,$A32,СВЦЭМ!$B$33:$B$776,B$11)+'СЕТ СН'!$F$12+СВЦЭМ!$D$10+'СЕТ СН'!$F$5-'СЕТ СН'!$F$20</f>
        <v>3589.9684483999999</v>
      </c>
      <c r="C32" s="36">
        <f>SUMIFS(СВЦЭМ!$C$33:$C$776,СВЦЭМ!$A$33:$A$776,$A32,СВЦЭМ!$B$33:$B$776,C$11)+'СЕТ СН'!$F$12+СВЦЭМ!$D$10+'СЕТ СН'!$F$5-'СЕТ СН'!$F$20</f>
        <v>3642.8611900699998</v>
      </c>
      <c r="D32" s="36">
        <f>SUMIFS(СВЦЭМ!$C$33:$C$776,СВЦЭМ!$A$33:$A$776,$A32,СВЦЭМ!$B$33:$B$776,D$11)+'СЕТ СН'!$F$12+СВЦЭМ!$D$10+'СЕТ СН'!$F$5-'СЕТ СН'!$F$20</f>
        <v>3670.7301947999999</v>
      </c>
      <c r="E32" s="36">
        <f>SUMIFS(СВЦЭМ!$C$33:$C$776,СВЦЭМ!$A$33:$A$776,$A32,СВЦЭМ!$B$33:$B$776,E$11)+'СЕТ СН'!$F$12+СВЦЭМ!$D$10+'СЕТ СН'!$F$5-'СЕТ СН'!$F$20</f>
        <v>3676.7062591200001</v>
      </c>
      <c r="F32" s="36">
        <f>SUMIFS(СВЦЭМ!$C$33:$C$776,СВЦЭМ!$A$33:$A$776,$A32,СВЦЭМ!$B$33:$B$776,F$11)+'СЕТ СН'!$F$12+СВЦЭМ!$D$10+'СЕТ СН'!$F$5-'СЕТ СН'!$F$20</f>
        <v>3673.4611707599997</v>
      </c>
      <c r="G32" s="36">
        <f>SUMIFS(СВЦЭМ!$C$33:$C$776,СВЦЭМ!$A$33:$A$776,$A32,СВЦЭМ!$B$33:$B$776,G$11)+'СЕТ СН'!$F$12+СВЦЭМ!$D$10+'СЕТ СН'!$F$5-'СЕТ СН'!$F$20</f>
        <v>3650.59020156</v>
      </c>
      <c r="H32" s="36">
        <f>SUMIFS(СВЦЭМ!$C$33:$C$776,СВЦЭМ!$A$33:$A$776,$A32,СВЦЭМ!$B$33:$B$776,H$11)+'СЕТ СН'!$F$12+СВЦЭМ!$D$10+'СЕТ СН'!$F$5-'СЕТ СН'!$F$20</f>
        <v>3611.3846772699999</v>
      </c>
      <c r="I32" s="36">
        <f>SUMIFS(СВЦЭМ!$C$33:$C$776,СВЦЭМ!$A$33:$A$776,$A32,СВЦЭМ!$B$33:$B$776,I$11)+'СЕТ СН'!$F$12+СВЦЭМ!$D$10+'СЕТ СН'!$F$5-'СЕТ СН'!$F$20</f>
        <v>3592.1657943</v>
      </c>
      <c r="J32" s="36">
        <f>SUMIFS(СВЦЭМ!$C$33:$C$776,СВЦЭМ!$A$33:$A$776,$A32,СВЦЭМ!$B$33:$B$776,J$11)+'СЕТ СН'!$F$12+СВЦЭМ!$D$10+'СЕТ СН'!$F$5-'СЕТ СН'!$F$20</f>
        <v>3566.1599848300002</v>
      </c>
      <c r="K32" s="36">
        <f>SUMIFS(СВЦЭМ!$C$33:$C$776,СВЦЭМ!$A$33:$A$776,$A32,СВЦЭМ!$B$33:$B$776,K$11)+'СЕТ СН'!$F$12+СВЦЭМ!$D$10+'СЕТ СН'!$F$5-'СЕТ СН'!$F$20</f>
        <v>3561.61391671</v>
      </c>
      <c r="L32" s="36">
        <f>SUMIFS(СВЦЭМ!$C$33:$C$776,СВЦЭМ!$A$33:$A$776,$A32,СВЦЭМ!$B$33:$B$776,L$11)+'СЕТ СН'!$F$12+СВЦЭМ!$D$10+'СЕТ СН'!$F$5-'СЕТ СН'!$F$20</f>
        <v>3556.76248872</v>
      </c>
      <c r="M32" s="36">
        <f>SUMIFS(СВЦЭМ!$C$33:$C$776,СВЦЭМ!$A$33:$A$776,$A32,СВЦЭМ!$B$33:$B$776,M$11)+'СЕТ СН'!$F$12+СВЦЭМ!$D$10+'СЕТ СН'!$F$5-'СЕТ СН'!$F$20</f>
        <v>3560.5014193299999</v>
      </c>
      <c r="N32" s="36">
        <f>SUMIFS(СВЦЭМ!$C$33:$C$776,СВЦЭМ!$A$33:$A$776,$A32,СВЦЭМ!$B$33:$B$776,N$11)+'СЕТ СН'!$F$12+СВЦЭМ!$D$10+'СЕТ СН'!$F$5-'СЕТ СН'!$F$20</f>
        <v>3573.53958883</v>
      </c>
      <c r="O32" s="36">
        <f>SUMIFS(СВЦЭМ!$C$33:$C$776,СВЦЭМ!$A$33:$A$776,$A32,СВЦЭМ!$B$33:$B$776,O$11)+'СЕТ СН'!$F$12+СВЦЭМ!$D$10+'СЕТ СН'!$F$5-'СЕТ СН'!$F$20</f>
        <v>3588.1278811399998</v>
      </c>
      <c r="P32" s="36">
        <f>SUMIFS(СВЦЭМ!$C$33:$C$776,СВЦЭМ!$A$33:$A$776,$A32,СВЦЭМ!$B$33:$B$776,P$11)+'СЕТ СН'!$F$12+СВЦЭМ!$D$10+'СЕТ СН'!$F$5-'СЕТ СН'!$F$20</f>
        <v>3608.8895422800001</v>
      </c>
      <c r="Q32" s="36">
        <f>SUMIFS(СВЦЭМ!$C$33:$C$776,СВЦЭМ!$A$33:$A$776,$A32,СВЦЭМ!$B$33:$B$776,Q$11)+'СЕТ СН'!$F$12+СВЦЭМ!$D$10+'СЕТ СН'!$F$5-'СЕТ СН'!$F$20</f>
        <v>3604.7427431800002</v>
      </c>
      <c r="R32" s="36">
        <f>SUMIFS(СВЦЭМ!$C$33:$C$776,СВЦЭМ!$A$33:$A$776,$A32,СВЦЭМ!$B$33:$B$776,R$11)+'СЕТ СН'!$F$12+СВЦЭМ!$D$10+'СЕТ СН'!$F$5-'СЕТ СН'!$F$20</f>
        <v>3595.15099147</v>
      </c>
      <c r="S32" s="36">
        <f>SUMIFS(СВЦЭМ!$C$33:$C$776,СВЦЭМ!$A$33:$A$776,$A32,СВЦЭМ!$B$33:$B$776,S$11)+'СЕТ СН'!$F$12+СВЦЭМ!$D$10+'СЕТ СН'!$F$5-'СЕТ СН'!$F$20</f>
        <v>3566.8787413099999</v>
      </c>
      <c r="T32" s="36">
        <f>SUMIFS(СВЦЭМ!$C$33:$C$776,СВЦЭМ!$A$33:$A$776,$A32,СВЦЭМ!$B$33:$B$776,T$11)+'СЕТ СН'!$F$12+СВЦЭМ!$D$10+'СЕТ СН'!$F$5-'СЕТ СН'!$F$20</f>
        <v>3561.9945116899999</v>
      </c>
      <c r="U32" s="36">
        <f>SUMIFS(СВЦЭМ!$C$33:$C$776,СВЦЭМ!$A$33:$A$776,$A32,СВЦЭМ!$B$33:$B$776,U$11)+'СЕТ СН'!$F$12+СВЦЭМ!$D$10+'СЕТ СН'!$F$5-'СЕТ СН'!$F$20</f>
        <v>3561.9853965299999</v>
      </c>
      <c r="V32" s="36">
        <f>SUMIFS(СВЦЭМ!$C$33:$C$776,СВЦЭМ!$A$33:$A$776,$A32,СВЦЭМ!$B$33:$B$776,V$11)+'СЕТ СН'!$F$12+СВЦЭМ!$D$10+'СЕТ СН'!$F$5-'СЕТ СН'!$F$20</f>
        <v>3567.6651237400001</v>
      </c>
      <c r="W32" s="36">
        <f>SUMIFS(СВЦЭМ!$C$33:$C$776,СВЦЭМ!$A$33:$A$776,$A32,СВЦЭМ!$B$33:$B$776,W$11)+'СЕТ СН'!$F$12+СВЦЭМ!$D$10+'СЕТ СН'!$F$5-'СЕТ СН'!$F$20</f>
        <v>3585.3755441399999</v>
      </c>
      <c r="X32" s="36">
        <f>SUMIFS(СВЦЭМ!$C$33:$C$776,СВЦЭМ!$A$33:$A$776,$A32,СВЦЭМ!$B$33:$B$776,X$11)+'СЕТ СН'!$F$12+СВЦЭМ!$D$10+'СЕТ СН'!$F$5-'СЕТ СН'!$F$20</f>
        <v>3598.1809086200001</v>
      </c>
      <c r="Y32" s="36">
        <f>SUMIFS(СВЦЭМ!$C$33:$C$776,СВЦЭМ!$A$33:$A$776,$A32,СВЦЭМ!$B$33:$B$776,Y$11)+'СЕТ СН'!$F$12+СВЦЭМ!$D$10+'СЕТ СН'!$F$5-'СЕТ СН'!$F$20</f>
        <v>3620.4792017099999</v>
      </c>
    </row>
    <row r="33" spans="1:25" ht="15.75" x14ac:dyDescent="0.2">
      <c r="A33" s="35">
        <f t="shared" si="0"/>
        <v>44218</v>
      </c>
      <c r="B33" s="36">
        <f>SUMIFS(СВЦЭМ!$C$33:$C$776,СВЦЭМ!$A$33:$A$776,$A33,СВЦЭМ!$B$33:$B$776,B$11)+'СЕТ СН'!$F$12+СВЦЭМ!$D$10+'СЕТ СН'!$F$5-'СЕТ СН'!$F$20</f>
        <v>3589.2343741899999</v>
      </c>
      <c r="C33" s="36">
        <f>SUMIFS(СВЦЭМ!$C$33:$C$776,СВЦЭМ!$A$33:$A$776,$A33,СВЦЭМ!$B$33:$B$776,C$11)+'СЕТ СН'!$F$12+СВЦЭМ!$D$10+'СЕТ СН'!$F$5-'СЕТ СН'!$F$20</f>
        <v>3625.10341582</v>
      </c>
      <c r="D33" s="36">
        <f>SUMIFS(СВЦЭМ!$C$33:$C$776,СВЦЭМ!$A$33:$A$776,$A33,СВЦЭМ!$B$33:$B$776,D$11)+'СЕТ СН'!$F$12+СВЦЭМ!$D$10+'СЕТ СН'!$F$5-'СЕТ СН'!$F$20</f>
        <v>3663.8763061600002</v>
      </c>
      <c r="E33" s="36">
        <f>SUMIFS(СВЦЭМ!$C$33:$C$776,СВЦЭМ!$A$33:$A$776,$A33,СВЦЭМ!$B$33:$B$776,E$11)+'СЕТ СН'!$F$12+СВЦЭМ!$D$10+'СЕТ СН'!$F$5-'СЕТ СН'!$F$20</f>
        <v>3686.5914656599998</v>
      </c>
      <c r="F33" s="36">
        <f>SUMIFS(СВЦЭМ!$C$33:$C$776,СВЦЭМ!$A$33:$A$776,$A33,СВЦЭМ!$B$33:$B$776,F$11)+'СЕТ СН'!$F$12+СВЦЭМ!$D$10+'СЕТ СН'!$F$5-'СЕТ СН'!$F$20</f>
        <v>3703.3325910000003</v>
      </c>
      <c r="G33" s="36">
        <f>SUMIFS(СВЦЭМ!$C$33:$C$776,СВЦЭМ!$A$33:$A$776,$A33,СВЦЭМ!$B$33:$B$776,G$11)+'СЕТ СН'!$F$12+СВЦЭМ!$D$10+'СЕТ СН'!$F$5-'СЕТ СН'!$F$20</f>
        <v>3680.37719341</v>
      </c>
      <c r="H33" s="36">
        <f>SUMIFS(СВЦЭМ!$C$33:$C$776,СВЦЭМ!$A$33:$A$776,$A33,СВЦЭМ!$B$33:$B$776,H$11)+'СЕТ СН'!$F$12+СВЦЭМ!$D$10+'СЕТ СН'!$F$5-'СЕТ СН'!$F$20</f>
        <v>3638.3262414400001</v>
      </c>
      <c r="I33" s="36">
        <f>SUMIFS(СВЦЭМ!$C$33:$C$776,СВЦЭМ!$A$33:$A$776,$A33,СВЦЭМ!$B$33:$B$776,I$11)+'СЕТ СН'!$F$12+СВЦЭМ!$D$10+'СЕТ СН'!$F$5-'СЕТ СН'!$F$20</f>
        <v>3605.7908778700003</v>
      </c>
      <c r="J33" s="36">
        <f>SUMIFS(СВЦЭМ!$C$33:$C$776,СВЦЭМ!$A$33:$A$776,$A33,СВЦЭМ!$B$33:$B$776,J$11)+'СЕТ СН'!$F$12+СВЦЭМ!$D$10+'СЕТ СН'!$F$5-'СЕТ СН'!$F$20</f>
        <v>3579.2215803099998</v>
      </c>
      <c r="K33" s="36">
        <f>SUMIFS(СВЦЭМ!$C$33:$C$776,СВЦЭМ!$A$33:$A$776,$A33,СВЦЭМ!$B$33:$B$776,K$11)+'СЕТ СН'!$F$12+СВЦЭМ!$D$10+'СЕТ СН'!$F$5-'СЕТ СН'!$F$20</f>
        <v>3572.4578159900002</v>
      </c>
      <c r="L33" s="36">
        <f>SUMIFS(СВЦЭМ!$C$33:$C$776,СВЦЭМ!$A$33:$A$776,$A33,СВЦЭМ!$B$33:$B$776,L$11)+'СЕТ СН'!$F$12+СВЦЭМ!$D$10+'СЕТ СН'!$F$5-'СЕТ СН'!$F$20</f>
        <v>3562.8142238800001</v>
      </c>
      <c r="M33" s="36">
        <f>SUMIFS(СВЦЭМ!$C$33:$C$776,СВЦЭМ!$A$33:$A$776,$A33,СВЦЭМ!$B$33:$B$776,M$11)+'СЕТ СН'!$F$12+СВЦЭМ!$D$10+'СЕТ СН'!$F$5-'СЕТ СН'!$F$20</f>
        <v>3567.7061063599999</v>
      </c>
      <c r="N33" s="36">
        <f>SUMIFS(СВЦЭМ!$C$33:$C$776,СВЦЭМ!$A$33:$A$776,$A33,СВЦЭМ!$B$33:$B$776,N$11)+'СЕТ СН'!$F$12+СВЦЭМ!$D$10+'СЕТ СН'!$F$5-'СЕТ СН'!$F$20</f>
        <v>3578.02157493</v>
      </c>
      <c r="O33" s="36">
        <f>SUMIFS(СВЦЭМ!$C$33:$C$776,СВЦЭМ!$A$33:$A$776,$A33,СВЦЭМ!$B$33:$B$776,O$11)+'СЕТ СН'!$F$12+СВЦЭМ!$D$10+'СЕТ СН'!$F$5-'СЕТ СН'!$F$20</f>
        <v>3609.69948067</v>
      </c>
      <c r="P33" s="36">
        <f>SUMIFS(СВЦЭМ!$C$33:$C$776,СВЦЭМ!$A$33:$A$776,$A33,СВЦЭМ!$B$33:$B$776,P$11)+'СЕТ СН'!$F$12+СВЦЭМ!$D$10+'СЕТ СН'!$F$5-'СЕТ СН'!$F$20</f>
        <v>3613.8289637400003</v>
      </c>
      <c r="Q33" s="36">
        <f>SUMIFS(СВЦЭМ!$C$33:$C$776,СВЦЭМ!$A$33:$A$776,$A33,СВЦЭМ!$B$33:$B$776,Q$11)+'СЕТ СН'!$F$12+СВЦЭМ!$D$10+'СЕТ СН'!$F$5-'СЕТ СН'!$F$20</f>
        <v>3622.8933901199998</v>
      </c>
      <c r="R33" s="36">
        <f>SUMIFS(СВЦЭМ!$C$33:$C$776,СВЦЭМ!$A$33:$A$776,$A33,СВЦЭМ!$B$33:$B$776,R$11)+'СЕТ СН'!$F$12+СВЦЭМ!$D$10+'СЕТ СН'!$F$5-'СЕТ СН'!$F$20</f>
        <v>3610.94175034</v>
      </c>
      <c r="S33" s="36">
        <f>SUMIFS(СВЦЭМ!$C$33:$C$776,СВЦЭМ!$A$33:$A$776,$A33,СВЦЭМ!$B$33:$B$776,S$11)+'СЕТ СН'!$F$12+СВЦЭМ!$D$10+'СЕТ СН'!$F$5-'СЕТ СН'!$F$20</f>
        <v>3594.7705083700002</v>
      </c>
      <c r="T33" s="36">
        <f>SUMIFS(СВЦЭМ!$C$33:$C$776,СВЦЭМ!$A$33:$A$776,$A33,СВЦЭМ!$B$33:$B$776,T$11)+'СЕТ СН'!$F$12+СВЦЭМ!$D$10+'СЕТ СН'!$F$5-'СЕТ СН'!$F$20</f>
        <v>3573.8106838200001</v>
      </c>
      <c r="U33" s="36">
        <f>SUMIFS(СВЦЭМ!$C$33:$C$776,СВЦЭМ!$A$33:$A$776,$A33,СВЦЭМ!$B$33:$B$776,U$11)+'СЕТ СН'!$F$12+СВЦЭМ!$D$10+'СЕТ СН'!$F$5-'СЕТ СН'!$F$20</f>
        <v>3571.9476862400002</v>
      </c>
      <c r="V33" s="36">
        <f>SUMIFS(СВЦЭМ!$C$33:$C$776,СВЦЭМ!$A$33:$A$776,$A33,СВЦЭМ!$B$33:$B$776,V$11)+'СЕТ СН'!$F$12+СВЦЭМ!$D$10+'СЕТ СН'!$F$5-'СЕТ СН'!$F$20</f>
        <v>3579.0247574</v>
      </c>
      <c r="W33" s="36">
        <f>SUMIFS(СВЦЭМ!$C$33:$C$776,СВЦЭМ!$A$33:$A$776,$A33,СВЦЭМ!$B$33:$B$776,W$11)+'СЕТ СН'!$F$12+СВЦЭМ!$D$10+'СЕТ СН'!$F$5-'СЕТ СН'!$F$20</f>
        <v>3597.0480198800001</v>
      </c>
      <c r="X33" s="36">
        <f>SUMIFS(СВЦЭМ!$C$33:$C$776,СВЦЭМ!$A$33:$A$776,$A33,СВЦЭМ!$B$33:$B$776,X$11)+'СЕТ СН'!$F$12+СВЦЭМ!$D$10+'СЕТ СН'!$F$5-'СЕТ СН'!$F$20</f>
        <v>3607.7913581600001</v>
      </c>
      <c r="Y33" s="36">
        <f>SUMIFS(СВЦЭМ!$C$33:$C$776,СВЦЭМ!$A$33:$A$776,$A33,СВЦЭМ!$B$33:$B$776,Y$11)+'СЕТ СН'!$F$12+СВЦЭМ!$D$10+'СЕТ СН'!$F$5-'СЕТ СН'!$F$20</f>
        <v>3630.1536525000001</v>
      </c>
    </row>
    <row r="34" spans="1:25" ht="15.75" x14ac:dyDescent="0.2">
      <c r="A34" s="35">
        <f t="shared" si="0"/>
        <v>44219</v>
      </c>
      <c r="B34" s="36">
        <f>SUMIFS(СВЦЭМ!$C$33:$C$776,СВЦЭМ!$A$33:$A$776,$A34,СВЦЭМ!$B$33:$B$776,B$11)+'СЕТ СН'!$F$12+СВЦЭМ!$D$10+'СЕТ СН'!$F$5-'СЕТ СН'!$F$20</f>
        <v>3634.99798607</v>
      </c>
      <c r="C34" s="36">
        <f>SUMIFS(СВЦЭМ!$C$33:$C$776,СВЦЭМ!$A$33:$A$776,$A34,СВЦЭМ!$B$33:$B$776,C$11)+'СЕТ СН'!$F$12+СВЦЭМ!$D$10+'СЕТ СН'!$F$5-'СЕТ СН'!$F$20</f>
        <v>3650.3615424300001</v>
      </c>
      <c r="D34" s="36">
        <f>SUMIFS(СВЦЭМ!$C$33:$C$776,СВЦЭМ!$A$33:$A$776,$A34,СВЦЭМ!$B$33:$B$776,D$11)+'СЕТ СН'!$F$12+СВЦЭМ!$D$10+'СЕТ СН'!$F$5-'СЕТ СН'!$F$20</f>
        <v>3678.2693664799999</v>
      </c>
      <c r="E34" s="36">
        <f>SUMIFS(СВЦЭМ!$C$33:$C$776,СВЦЭМ!$A$33:$A$776,$A34,СВЦЭМ!$B$33:$B$776,E$11)+'СЕТ СН'!$F$12+СВЦЭМ!$D$10+'СЕТ СН'!$F$5-'СЕТ СН'!$F$20</f>
        <v>3680.0083007200001</v>
      </c>
      <c r="F34" s="36">
        <f>SUMIFS(СВЦЭМ!$C$33:$C$776,СВЦЭМ!$A$33:$A$776,$A34,СВЦЭМ!$B$33:$B$776,F$11)+'СЕТ СН'!$F$12+СВЦЭМ!$D$10+'СЕТ СН'!$F$5-'СЕТ СН'!$F$20</f>
        <v>3686.6450399099999</v>
      </c>
      <c r="G34" s="36">
        <f>SUMIFS(СВЦЭМ!$C$33:$C$776,СВЦЭМ!$A$33:$A$776,$A34,СВЦЭМ!$B$33:$B$776,G$11)+'СЕТ СН'!$F$12+СВЦЭМ!$D$10+'СЕТ СН'!$F$5-'СЕТ СН'!$F$20</f>
        <v>3677.0516883400001</v>
      </c>
      <c r="H34" s="36">
        <f>SUMIFS(СВЦЭМ!$C$33:$C$776,СВЦЭМ!$A$33:$A$776,$A34,СВЦЭМ!$B$33:$B$776,H$11)+'СЕТ СН'!$F$12+СВЦЭМ!$D$10+'СЕТ СН'!$F$5-'СЕТ СН'!$F$20</f>
        <v>3659.7956042800001</v>
      </c>
      <c r="I34" s="36">
        <f>SUMIFS(СВЦЭМ!$C$33:$C$776,СВЦЭМ!$A$33:$A$776,$A34,СВЦЭМ!$B$33:$B$776,I$11)+'СЕТ СН'!$F$12+СВЦЭМ!$D$10+'СЕТ СН'!$F$5-'СЕТ СН'!$F$20</f>
        <v>3641.5027673200002</v>
      </c>
      <c r="J34" s="36">
        <f>SUMIFS(СВЦЭМ!$C$33:$C$776,СВЦЭМ!$A$33:$A$776,$A34,СВЦЭМ!$B$33:$B$776,J$11)+'СЕТ СН'!$F$12+СВЦЭМ!$D$10+'СЕТ СН'!$F$5-'СЕТ СН'!$F$20</f>
        <v>3601.4688922700002</v>
      </c>
      <c r="K34" s="36">
        <f>SUMIFS(СВЦЭМ!$C$33:$C$776,СВЦЭМ!$A$33:$A$776,$A34,СВЦЭМ!$B$33:$B$776,K$11)+'СЕТ СН'!$F$12+СВЦЭМ!$D$10+'СЕТ СН'!$F$5-'СЕТ СН'!$F$20</f>
        <v>3566.1261103100001</v>
      </c>
      <c r="L34" s="36">
        <f>SUMIFS(СВЦЭМ!$C$33:$C$776,СВЦЭМ!$A$33:$A$776,$A34,СВЦЭМ!$B$33:$B$776,L$11)+'СЕТ СН'!$F$12+СВЦЭМ!$D$10+'СЕТ СН'!$F$5-'СЕТ СН'!$F$20</f>
        <v>3552.5241199699999</v>
      </c>
      <c r="M34" s="36">
        <f>SUMIFS(СВЦЭМ!$C$33:$C$776,СВЦЭМ!$A$33:$A$776,$A34,СВЦЭМ!$B$33:$B$776,M$11)+'СЕТ СН'!$F$12+СВЦЭМ!$D$10+'СЕТ СН'!$F$5-'СЕТ СН'!$F$20</f>
        <v>3558.07563132</v>
      </c>
      <c r="N34" s="36">
        <f>SUMIFS(СВЦЭМ!$C$33:$C$776,СВЦЭМ!$A$33:$A$776,$A34,СВЦЭМ!$B$33:$B$776,N$11)+'СЕТ СН'!$F$12+СВЦЭМ!$D$10+'СЕТ СН'!$F$5-'СЕТ СН'!$F$20</f>
        <v>3568.6560591900002</v>
      </c>
      <c r="O34" s="36">
        <f>SUMIFS(СВЦЭМ!$C$33:$C$776,СВЦЭМ!$A$33:$A$776,$A34,СВЦЭМ!$B$33:$B$776,O$11)+'СЕТ СН'!$F$12+СВЦЭМ!$D$10+'СЕТ СН'!$F$5-'СЕТ СН'!$F$20</f>
        <v>3579.3677499400001</v>
      </c>
      <c r="P34" s="36">
        <f>SUMIFS(СВЦЭМ!$C$33:$C$776,СВЦЭМ!$A$33:$A$776,$A34,СВЦЭМ!$B$33:$B$776,P$11)+'СЕТ СН'!$F$12+СВЦЭМ!$D$10+'СЕТ СН'!$F$5-'СЕТ СН'!$F$20</f>
        <v>3606.9746803100002</v>
      </c>
      <c r="Q34" s="36">
        <f>SUMIFS(СВЦЭМ!$C$33:$C$776,СВЦЭМ!$A$33:$A$776,$A34,СВЦЭМ!$B$33:$B$776,Q$11)+'СЕТ СН'!$F$12+СВЦЭМ!$D$10+'СЕТ СН'!$F$5-'СЕТ СН'!$F$20</f>
        <v>3617.01276633</v>
      </c>
      <c r="R34" s="36">
        <f>SUMIFS(СВЦЭМ!$C$33:$C$776,СВЦЭМ!$A$33:$A$776,$A34,СВЦЭМ!$B$33:$B$776,R$11)+'СЕТ СН'!$F$12+СВЦЭМ!$D$10+'СЕТ СН'!$F$5-'СЕТ СН'!$F$20</f>
        <v>3607.9191981399999</v>
      </c>
      <c r="S34" s="36">
        <f>SUMIFS(СВЦЭМ!$C$33:$C$776,СВЦЭМ!$A$33:$A$776,$A34,СВЦЭМ!$B$33:$B$776,S$11)+'СЕТ СН'!$F$12+СВЦЭМ!$D$10+'СЕТ СН'!$F$5-'СЕТ СН'!$F$20</f>
        <v>3587.55103964</v>
      </c>
      <c r="T34" s="36">
        <f>SUMIFS(СВЦЭМ!$C$33:$C$776,СВЦЭМ!$A$33:$A$776,$A34,СВЦЭМ!$B$33:$B$776,T$11)+'СЕТ СН'!$F$12+СВЦЭМ!$D$10+'СЕТ СН'!$F$5-'СЕТ СН'!$F$20</f>
        <v>3559.14516417</v>
      </c>
      <c r="U34" s="36">
        <f>SUMIFS(СВЦЭМ!$C$33:$C$776,СВЦЭМ!$A$33:$A$776,$A34,СВЦЭМ!$B$33:$B$776,U$11)+'СЕТ СН'!$F$12+СВЦЭМ!$D$10+'СЕТ СН'!$F$5-'СЕТ СН'!$F$20</f>
        <v>3559.2381664699997</v>
      </c>
      <c r="V34" s="36">
        <f>SUMIFS(СВЦЭМ!$C$33:$C$776,СВЦЭМ!$A$33:$A$776,$A34,СВЦЭМ!$B$33:$B$776,V$11)+'СЕТ СН'!$F$12+СВЦЭМ!$D$10+'СЕТ СН'!$F$5-'СЕТ СН'!$F$20</f>
        <v>3572.9381909499998</v>
      </c>
      <c r="W34" s="36">
        <f>SUMIFS(СВЦЭМ!$C$33:$C$776,СВЦЭМ!$A$33:$A$776,$A34,СВЦЭМ!$B$33:$B$776,W$11)+'СЕТ СН'!$F$12+СВЦЭМ!$D$10+'СЕТ СН'!$F$5-'СЕТ СН'!$F$20</f>
        <v>3587.5040196300001</v>
      </c>
      <c r="X34" s="36">
        <f>SUMIFS(СВЦЭМ!$C$33:$C$776,СВЦЭМ!$A$33:$A$776,$A34,СВЦЭМ!$B$33:$B$776,X$11)+'СЕТ СН'!$F$12+СВЦЭМ!$D$10+'СЕТ СН'!$F$5-'СЕТ СН'!$F$20</f>
        <v>3592.4040195100001</v>
      </c>
      <c r="Y34" s="36">
        <f>SUMIFS(СВЦЭМ!$C$33:$C$776,СВЦЭМ!$A$33:$A$776,$A34,СВЦЭМ!$B$33:$B$776,Y$11)+'СЕТ СН'!$F$12+СВЦЭМ!$D$10+'СЕТ СН'!$F$5-'СЕТ СН'!$F$20</f>
        <v>3612.9653097600003</v>
      </c>
    </row>
    <row r="35" spans="1:25" ht="15.75" x14ac:dyDescent="0.2">
      <c r="A35" s="35">
        <f t="shared" si="0"/>
        <v>44220</v>
      </c>
      <c r="B35" s="36">
        <f>SUMIFS(СВЦЭМ!$C$33:$C$776,СВЦЭМ!$A$33:$A$776,$A35,СВЦЭМ!$B$33:$B$776,B$11)+'СЕТ СН'!$F$12+СВЦЭМ!$D$10+'СЕТ СН'!$F$5-'СЕТ СН'!$F$20</f>
        <v>3612.9726123999999</v>
      </c>
      <c r="C35" s="36">
        <f>SUMIFS(СВЦЭМ!$C$33:$C$776,СВЦЭМ!$A$33:$A$776,$A35,СВЦЭМ!$B$33:$B$776,C$11)+'СЕТ СН'!$F$12+СВЦЭМ!$D$10+'СЕТ СН'!$F$5-'СЕТ СН'!$F$20</f>
        <v>3644.5438658200001</v>
      </c>
      <c r="D35" s="36">
        <f>SUMIFS(СВЦЭМ!$C$33:$C$776,СВЦЭМ!$A$33:$A$776,$A35,СВЦЭМ!$B$33:$B$776,D$11)+'СЕТ СН'!$F$12+СВЦЭМ!$D$10+'СЕТ СН'!$F$5-'СЕТ СН'!$F$20</f>
        <v>3663.4283519800001</v>
      </c>
      <c r="E35" s="36">
        <f>SUMIFS(СВЦЭМ!$C$33:$C$776,СВЦЭМ!$A$33:$A$776,$A35,СВЦЭМ!$B$33:$B$776,E$11)+'СЕТ СН'!$F$12+СВЦЭМ!$D$10+'СЕТ СН'!$F$5-'СЕТ СН'!$F$20</f>
        <v>3668.2140329599997</v>
      </c>
      <c r="F35" s="36">
        <f>SUMIFS(СВЦЭМ!$C$33:$C$776,СВЦЭМ!$A$33:$A$776,$A35,СВЦЭМ!$B$33:$B$776,F$11)+'СЕТ СН'!$F$12+СВЦЭМ!$D$10+'СЕТ СН'!$F$5-'СЕТ СН'!$F$20</f>
        <v>3685.6555885500002</v>
      </c>
      <c r="G35" s="36">
        <f>SUMIFS(СВЦЭМ!$C$33:$C$776,СВЦЭМ!$A$33:$A$776,$A35,СВЦЭМ!$B$33:$B$776,G$11)+'СЕТ СН'!$F$12+СВЦЭМ!$D$10+'СЕТ СН'!$F$5-'СЕТ СН'!$F$20</f>
        <v>3675.0169888600003</v>
      </c>
      <c r="H35" s="36">
        <f>SUMIFS(СВЦЭМ!$C$33:$C$776,СВЦЭМ!$A$33:$A$776,$A35,СВЦЭМ!$B$33:$B$776,H$11)+'СЕТ СН'!$F$12+СВЦЭМ!$D$10+'СЕТ СН'!$F$5-'СЕТ СН'!$F$20</f>
        <v>3655.4071179600001</v>
      </c>
      <c r="I35" s="36">
        <f>SUMIFS(СВЦЭМ!$C$33:$C$776,СВЦЭМ!$A$33:$A$776,$A35,СВЦЭМ!$B$33:$B$776,I$11)+'СЕТ СН'!$F$12+СВЦЭМ!$D$10+'СЕТ СН'!$F$5-'СЕТ СН'!$F$20</f>
        <v>3641.4182309600001</v>
      </c>
      <c r="J35" s="36">
        <f>SUMIFS(СВЦЭМ!$C$33:$C$776,СВЦЭМ!$A$33:$A$776,$A35,СВЦЭМ!$B$33:$B$776,J$11)+'СЕТ СН'!$F$12+СВЦЭМ!$D$10+'СЕТ СН'!$F$5-'СЕТ СН'!$F$20</f>
        <v>3604.97311468</v>
      </c>
      <c r="K35" s="36">
        <f>SUMIFS(СВЦЭМ!$C$33:$C$776,СВЦЭМ!$A$33:$A$776,$A35,СВЦЭМ!$B$33:$B$776,K$11)+'СЕТ СН'!$F$12+СВЦЭМ!$D$10+'СЕТ СН'!$F$5-'СЕТ СН'!$F$20</f>
        <v>3569.91043906</v>
      </c>
      <c r="L35" s="36">
        <f>SUMIFS(СВЦЭМ!$C$33:$C$776,СВЦЭМ!$A$33:$A$776,$A35,СВЦЭМ!$B$33:$B$776,L$11)+'СЕТ СН'!$F$12+СВЦЭМ!$D$10+'СЕТ СН'!$F$5-'СЕТ СН'!$F$20</f>
        <v>3554.3485366800001</v>
      </c>
      <c r="M35" s="36">
        <f>SUMIFS(СВЦЭМ!$C$33:$C$776,СВЦЭМ!$A$33:$A$776,$A35,СВЦЭМ!$B$33:$B$776,M$11)+'СЕТ СН'!$F$12+СВЦЭМ!$D$10+'СЕТ СН'!$F$5-'СЕТ СН'!$F$20</f>
        <v>3559.55908856</v>
      </c>
      <c r="N35" s="36">
        <f>SUMIFS(СВЦЭМ!$C$33:$C$776,СВЦЭМ!$A$33:$A$776,$A35,СВЦЭМ!$B$33:$B$776,N$11)+'СЕТ СН'!$F$12+СВЦЭМ!$D$10+'СЕТ СН'!$F$5-'СЕТ СН'!$F$20</f>
        <v>3569.2200717200003</v>
      </c>
      <c r="O35" s="36">
        <f>SUMIFS(СВЦЭМ!$C$33:$C$776,СВЦЭМ!$A$33:$A$776,$A35,СВЦЭМ!$B$33:$B$776,O$11)+'СЕТ СН'!$F$12+СВЦЭМ!$D$10+'СЕТ СН'!$F$5-'СЕТ СН'!$F$20</f>
        <v>3588.4916491100003</v>
      </c>
      <c r="P35" s="36">
        <f>SUMIFS(СВЦЭМ!$C$33:$C$776,СВЦЭМ!$A$33:$A$776,$A35,СВЦЭМ!$B$33:$B$776,P$11)+'СЕТ СН'!$F$12+СВЦЭМ!$D$10+'СЕТ СН'!$F$5-'СЕТ СН'!$F$20</f>
        <v>3630.2953129400003</v>
      </c>
      <c r="Q35" s="36">
        <f>SUMIFS(СВЦЭМ!$C$33:$C$776,СВЦЭМ!$A$33:$A$776,$A35,СВЦЭМ!$B$33:$B$776,Q$11)+'СЕТ СН'!$F$12+СВЦЭМ!$D$10+'СЕТ СН'!$F$5-'СЕТ СН'!$F$20</f>
        <v>3638.2341717999998</v>
      </c>
      <c r="R35" s="36">
        <f>SUMIFS(СВЦЭМ!$C$33:$C$776,СВЦЭМ!$A$33:$A$776,$A35,СВЦЭМ!$B$33:$B$776,R$11)+'СЕТ СН'!$F$12+СВЦЭМ!$D$10+'СЕТ СН'!$F$5-'СЕТ СН'!$F$20</f>
        <v>3621.8013762400001</v>
      </c>
      <c r="S35" s="36">
        <f>SUMIFS(СВЦЭМ!$C$33:$C$776,СВЦЭМ!$A$33:$A$776,$A35,СВЦЭМ!$B$33:$B$776,S$11)+'СЕТ СН'!$F$12+СВЦЭМ!$D$10+'СЕТ СН'!$F$5-'СЕТ СН'!$F$20</f>
        <v>3599.4580571400002</v>
      </c>
      <c r="T35" s="36">
        <f>SUMIFS(СВЦЭМ!$C$33:$C$776,СВЦЭМ!$A$33:$A$776,$A35,СВЦЭМ!$B$33:$B$776,T$11)+'СЕТ СН'!$F$12+СВЦЭМ!$D$10+'СЕТ СН'!$F$5-'СЕТ СН'!$F$20</f>
        <v>3553.1707500299999</v>
      </c>
      <c r="U35" s="36">
        <f>SUMIFS(СВЦЭМ!$C$33:$C$776,СВЦЭМ!$A$33:$A$776,$A35,СВЦЭМ!$B$33:$B$776,U$11)+'СЕТ СН'!$F$12+СВЦЭМ!$D$10+'СЕТ СН'!$F$5-'СЕТ СН'!$F$20</f>
        <v>3546.6374962700002</v>
      </c>
      <c r="V35" s="36">
        <f>SUMIFS(СВЦЭМ!$C$33:$C$776,СВЦЭМ!$A$33:$A$776,$A35,СВЦЭМ!$B$33:$B$776,V$11)+'СЕТ СН'!$F$12+СВЦЭМ!$D$10+'СЕТ СН'!$F$5-'СЕТ СН'!$F$20</f>
        <v>3545.7410854600002</v>
      </c>
      <c r="W35" s="36">
        <f>SUMIFS(СВЦЭМ!$C$33:$C$776,СВЦЭМ!$A$33:$A$776,$A35,СВЦЭМ!$B$33:$B$776,W$11)+'СЕТ СН'!$F$12+СВЦЭМ!$D$10+'СЕТ СН'!$F$5-'СЕТ СН'!$F$20</f>
        <v>3564.9349419</v>
      </c>
      <c r="X35" s="36">
        <f>SUMIFS(СВЦЭМ!$C$33:$C$776,СВЦЭМ!$A$33:$A$776,$A35,СВЦЭМ!$B$33:$B$776,X$11)+'СЕТ СН'!$F$12+СВЦЭМ!$D$10+'СЕТ СН'!$F$5-'СЕТ СН'!$F$20</f>
        <v>3586.0095405900001</v>
      </c>
      <c r="Y35" s="36">
        <f>SUMIFS(СВЦЭМ!$C$33:$C$776,СВЦЭМ!$A$33:$A$776,$A35,СВЦЭМ!$B$33:$B$776,Y$11)+'СЕТ СН'!$F$12+СВЦЭМ!$D$10+'СЕТ СН'!$F$5-'СЕТ СН'!$F$20</f>
        <v>3607.1088665799998</v>
      </c>
    </row>
    <row r="36" spans="1:25" ht="15.75" x14ac:dyDescent="0.2">
      <c r="A36" s="35">
        <f t="shared" si="0"/>
        <v>44221</v>
      </c>
      <c r="B36" s="36">
        <f>SUMIFS(СВЦЭМ!$C$33:$C$776,СВЦЭМ!$A$33:$A$776,$A36,СВЦЭМ!$B$33:$B$776,B$11)+'СЕТ СН'!$F$12+СВЦЭМ!$D$10+'СЕТ СН'!$F$5-'СЕТ СН'!$F$20</f>
        <v>3621.8872743700003</v>
      </c>
      <c r="C36" s="36">
        <f>SUMIFS(СВЦЭМ!$C$33:$C$776,СВЦЭМ!$A$33:$A$776,$A36,СВЦЭМ!$B$33:$B$776,C$11)+'СЕТ СН'!$F$12+СВЦЭМ!$D$10+'СЕТ СН'!$F$5-'СЕТ СН'!$F$20</f>
        <v>3650.65229778</v>
      </c>
      <c r="D36" s="36">
        <f>SUMIFS(СВЦЭМ!$C$33:$C$776,СВЦЭМ!$A$33:$A$776,$A36,СВЦЭМ!$B$33:$B$776,D$11)+'СЕТ СН'!$F$12+СВЦЭМ!$D$10+'СЕТ СН'!$F$5-'СЕТ СН'!$F$20</f>
        <v>3662.6681181000004</v>
      </c>
      <c r="E36" s="36">
        <f>SUMIFS(СВЦЭМ!$C$33:$C$776,СВЦЭМ!$A$33:$A$776,$A36,СВЦЭМ!$B$33:$B$776,E$11)+'СЕТ СН'!$F$12+СВЦЭМ!$D$10+'СЕТ СН'!$F$5-'СЕТ СН'!$F$20</f>
        <v>3675.62458896</v>
      </c>
      <c r="F36" s="36">
        <f>SUMIFS(СВЦЭМ!$C$33:$C$776,СВЦЭМ!$A$33:$A$776,$A36,СВЦЭМ!$B$33:$B$776,F$11)+'СЕТ СН'!$F$12+СВЦЭМ!$D$10+'СЕТ СН'!$F$5-'СЕТ СН'!$F$20</f>
        <v>3694.7189966300002</v>
      </c>
      <c r="G36" s="36">
        <f>SUMIFS(СВЦЭМ!$C$33:$C$776,СВЦЭМ!$A$33:$A$776,$A36,СВЦЭМ!$B$33:$B$776,G$11)+'СЕТ СН'!$F$12+СВЦЭМ!$D$10+'СЕТ СН'!$F$5-'СЕТ СН'!$F$20</f>
        <v>3677.3298408600003</v>
      </c>
      <c r="H36" s="36">
        <f>SUMIFS(СВЦЭМ!$C$33:$C$776,СВЦЭМ!$A$33:$A$776,$A36,СВЦЭМ!$B$33:$B$776,H$11)+'СЕТ СН'!$F$12+СВЦЭМ!$D$10+'СЕТ СН'!$F$5-'СЕТ СН'!$F$20</f>
        <v>3642.2469929500003</v>
      </c>
      <c r="I36" s="36">
        <f>SUMIFS(СВЦЭМ!$C$33:$C$776,СВЦЭМ!$A$33:$A$776,$A36,СВЦЭМ!$B$33:$B$776,I$11)+'СЕТ СН'!$F$12+СВЦЭМ!$D$10+'СЕТ СН'!$F$5-'СЕТ СН'!$F$20</f>
        <v>3617.1916047700001</v>
      </c>
      <c r="J36" s="36">
        <f>SUMIFS(СВЦЭМ!$C$33:$C$776,СВЦЭМ!$A$33:$A$776,$A36,СВЦЭМ!$B$33:$B$776,J$11)+'СЕТ СН'!$F$12+СВЦЭМ!$D$10+'СЕТ СН'!$F$5-'СЕТ СН'!$F$20</f>
        <v>3587.3626434100001</v>
      </c>
      <c r="K36" s="36">
        <f>SUMIFS(СВЦЭМ!$C$33:$C$776,СВЦЭМ!$A$33:$A$776,$A36,СВЦЭМ!$B$33:$B$776,K$11)+'СЕТ СН'!$F$12+СВЦЭМ!$D$10+'СЕТ СН'!$F$5-'СЕТ СН'!$F$20</f>
        <v>3581.1254140599999</v>
      </c>
      <c r="L36" s="36">
        <f>SUMIFS(СВЦЭМ!$C$33:$C$776,СВЦЭМ!$A$33:$A$776,$A36,СВЦЭМ!$B$33:$B$776,L$11)+'СЕТ СН'!$F$12+СВЦЭМ!$D$10+'СЕТ СН'!$F$5-'СЕТ СН'!$F$20</f>
        <v>3569.39177913</v>
      </c>
      <c r="M36" s="36">
        <f>SUMIFS(СВЦЭМ!$C$33:$C$776,СВЦЭМ!$A$33:$A$776,$A36,СВЦЭМ!$B$33:$B$776,M$11)+'СЕТ СН'!$F$12+СВЦЭМ!$D$10+'СЕТ СН'!$F$5-'СЕТ СН'!$F$20</f>
        <v>3576.3369588599999</v>
      </c>
      <c r="N36" s="36">
        <f>SUMIFS(СВЦЭМ!$C$33:$C$776,СВЦЭМ!$A$33:$A$776,$A36,СВЦЭМ!$B$33:$B$776,N$11)+'СЕТ СН'!$F$12+СВЦЭМ!$D$10+'СЕТ СН'!$F$5-'СЕТ СН'!$F$20</f>
        <v>3585.8577863</v>
      </c>
      <c r="O36" s="36">
        <f>SUMIFS(СВЦЭМ!$C$33:$C$776,СВЦЭМ!$A$33:$A$776,$A36,СВЦЭМ!$B$33:$B$776,O$11)+'СЕТ СН'!$F$12+СВЦЭМ!$D$10+'СЕТ СН'!$F$5-'СЕТ СН'!$F$20</f>
        <v>3591.39254992</v>
      </c>
      <c r="P36" s="36">
        <f>SUMIFS(СВЦЭМ!$C$33:$C$776,СВЦЭМ!$A$33:$A$776,$A36,СВЦЭМ!$B$33:$B$776,P$11)+'СЕТ СН'!$F$12+СВЦЭМ!$D$10+'СЕТ СН'!$F$5-'СЕТ СН'!$F$20</f>
        <v>3595.1277129300001</v>
      </c>
      <c r="Q36" s="36">
        <f>SUMIFS(СВЦЭМ!$C$33:$C$776,СВЦЭМ!$A$33:$A$776,$A36,СВЦЭМ!$B$33:$B$776,Q$11)+'СЕТ СН'!$F$12+СВЦЭМ!$D$10+'СЕТ СН'!$F$5-'СЕТ СН'!$F$20</f>
        <v>3596.0136646299998</v>
      </c>
      <c r="R36" s="36">
        <f>SUMIFS(СВЦЭМ!$C$33:$C$776,СВЦЭМ!$A$33:$A$776,$A36,СВЦЭМ!$B$33:$B$776,R$11)+'СЕТ СН'!$F$12+СВЦЭМ!$D$10+'СЕТ СН'!$F$5-'СЕТ СН'!$F$20</f>
        <v>3591.7078511700001</v>
      </c>
      <c r="S36" s="36">
        <f>SUMIFS(СВЦЭМ!$C$33:$C$776,СВЦЭМ!$A$33:$A$776,$A36,СВЦЭМ!$B$33:$B$776,S$11)+'СЕТ СН'!$F$12+СВЦЭМ!$D$10+'СЕТ СН'!$F$5-'СЕТ СН'!$F$20</f>
        <v>3585.9328223800003</v>
      </c>
      <c r="T36" s="36">
        <f>SUMIFS(СВЦЭМ!$C$33:$C$776,СВЦЭМ!$A$33:$A$776,$A36,СВЦЭМ!$B$33:$B$776,T$11)+'СЕТ СН'!$F$12+СВЦЭМ!$D$10+'СЕТ СН'!$F$5-'СЕТ СН'!$F$20</f>
        <v>3566.0963948899998</v>
      </c>
      <c r="U36" s="36">
        <f>SUMIFS(СВЦЭМ!$C$33:$C$776,СВЦЭМ!$A$33:$A$776,$A36,СВЦЭМ!$B$33:$B$776,U$11)+'СЕТ СН'!$F$12+СВЦЭМ!$D$10+'СЕТ СН'!$F$5-'СЕТ СН'!$F$20</f>
        <v>3564.7068806400002</v>
      </c>
      <c r="V36" s="36">
        <f>SUMIFS(СВЦЭМ!$C$33:$C$776,СВЦЭМ!$A$33:$A$776,$A36,СВЦЭМ!$B$33:$B$776,V$11)+'СЕТ СН'!$F$12+СВЦЭМ!$D$10+'СЕТ СН'!$F$5-'СЕТ СН'!$F$20</f>
        <v>3574.9895511099999</v>
      </c>
      <c r="W36" s="36">
        <f>SUMIFS(СВЦЭМ!$C$33:$C$776,СВЦЭМ!$A$33:$A$776,$A36,СВЦЭМ!$B$33:$B$776,W$11)+'СЕТ СН'!$F$12+СВЦЭМ!$D$10+'СЕТ СН'!$F$5-'СЕТ СН'!$F$20</f>
        <v>3585.2031011999998</v>
      </c>
      <c r="X36" s="36">
        <f>SUMIFS(СВЦЭМ!$C$33:$C$776,СВЦЭМ!$A$33:$A$776,$A36,СВЦЭМ!$B$33:$B$776,X$11)+'СЕТ СН'!$F$12+СВЦЭМ!$D$10+'СЕТ СН'!$F$5-'СЕТ СН'!$F$20</f>
        <v>3592.5683219299999</v>
      </c>
      <c r="Y36" s="36">
        <f>SUMIFS(СВЦЭМ!$C$33:$C$776,СВЦЭМ!$A$33:$A$776,$A36,СВЦЭМ!$B$33:$B$776,Y$11)+'СЕТ СН'!$F$12+СВЦЭМ!$D$10+'СЕТ СН'!$F$5-'СЕТ СН'!$F$20</f>
        <v>3610.4250941</v>
      </c>
    </row>
    <row r="37" spans="1:25" ht="15.75" x14ac:dyDescent="0.2">
      <c r="A37" s="35">
        <f t="shared" si="0"/>
        <v>44222</v>
      </c>
      <c r="B37" s="36">
        <f>SUMIFS(СВЦЭМ!$C$33:$C$776,СВЦЭМ!$A$33:$A$776,$A37,СВЦЭМ!$B$33:$B$776,B$11)+'СЕТ СН'!$F$12+СВЦЭМ!$D$10+'СЕТ СН'!$F$5-'СЕТ СН'!$F$20</f>
        <v>3647.4556336300002</v>
      </c>
      <c r="C37" s="36">
        <f>SUMIFS(СВЦЭМ!$C$33:$C$776,СВЦЭМ!$A$33:$A$776,$A37,СВЦЭМ!$B$33:$B$776,C$11)+'СЕТ СН'!$F$12+СВЦЭМ!$D$10+'СЕТ СН'!$F$5-'СЕТ СН'!$F$20</f>
        <v>3671.20377848</v>
      </c>
      <c r="D37" s="36">
        <f>SUMIFS(СВЦЭМ!$C$33:$C$776,СВЦЭМ!$A$33:$A$776,$A37,СВЦЭМ!$B$33:$B$776,D$11)+'СЕТ СН'!$F$12+СВЦЭМ!$D$10+'СЕТ СН'!$F$5-'СЕТ СН'!$F$20</f>
        <v>3680.09512348</v>
      </c>
      <c r="E37" s="36">
        <f>SUMIFS(СВЦЭМ!$C$33:$C$776,СВЦЭМ!$A$33:$A$776,$A37,СВЦЭМ!$B$33:$B$776,E$11)+'СЕТ СН'!$F$12+СВЦЭМ!$D$10+'СЕТ СН'!$F$5-'СЕТ СН'!$F$20</f>
        <v>3683.9030730100003</v>
      </c>
      <c r="F37" s="36">
        <f>SUMIFS(СВЦЭМ!$C$33:$C$776,СВЦЭМ!$A$33:$A$776,$A37,СВЦЭМ!$B$33:$B$776,F$11)+'СЕТ СН'!$F$12+СВЦЭМ!$D$10+'СЕТ СН'!$F$5-'СЕТ СН'!$F$20</f>
        <v>3694.18344669</v>
      </c>
      <c r="G37" s="36">
        <f>SUMIFS(СВЦЭМ!$C$33:$C$776,СВЦЭМ!$A$33:$A$776,$A37,СВЦЭМ!$B$33:$B$776,G$11)+'СЕТ СН'!$F$12+СВЦЭМ!$D$10+'СЕТ СН'!$F$5-'СЕТ СН'!$F$20</f>
        <v>3678.0592055699999</v>
      </c>
      <c r="H37" s="36">
        <f>SUMIFS(СВЦЭМ!$C$33:$C$776,СВЦЭМ!$A$33:$A$776,$A37,СВЦЭМ!$B$33:$B$776,H$11)+'СЕТ СН'!$F$12+СВЦЭМ!$D$10+'СЕТ СН'!$F$5-'СЕТ СН'!$F$20</f>
        <v>3642.5487259199999</v>
      </c>
      <c r="I37" s="36">
        <f>SUMIFS(СВЦЭМ!$C$33:$C$776,СВЦЭМ!$A$33:$A$776,$A37,СВЦЭМ!$B$33:$B$776,I$11)+'СЕТ СН'!$F$12+СВЦЭМ!$D$10+'СЕТ СН'!$F$5-'СЕТ СН'!$F$20</f>
        <v>3597.0276152599999</v>
      </c>
      <c r="J37" s="36">
        <f>SUMIFS(СВЦЭМ!$C$33:$C$776,СВЦЭМ!$A$33:$A$776,$A37,СВЦЭМ!$B$33:$B$776,J$11)+'СЕТ СН'!$F$12+СВЦЭМ!$D$10+'СЕТ СН'!$F$5-'СЕТ СН'!$F$20</f>
        <v>3571.0127189200002</v>
      </c>
      <c r="K37" s="36">
        <f>SUMIFS(СВЦЭМ!$C$33:$C$776,СВЦЭМ!$A$33:$A$776,$A37,СВЦЭМ!$B$33:$B$776,K$11)+'СЕТ СН'!$F$12+СВЦЭМ!$D$10+'СЕТ СН'!$F$5-'СЕТ СН'!$F$20</f>
        <v>3565.4615324300003</v>
      </c>
      <c r="L37" s="36">
        <f>SUMIFS(СВЦЭМ!$C$33:$C$776,СВЦЭМ!$A$33:$A$776,$A37,СВЦЭМ!$B$33:$B$776,L$11)+'СЕТ СН'!$F$12+СВЦЭМ!$D$10+'СЕТ СН'!$F$5-'СЕТ СН'!$F$20</f>
        <v>3559.65260829</v>
      </c>
      <c r="M37" s="36">
        <f>SUMIFS(СВЦЭМ!$C$33:$C$776,СВЦЭМ!$A$33:$A$776,$A37,СВЦЭМ!$B$33:$B$776,M$11)+'СЕТ СН'!$F$12+СВЦЭМ!$D$10+'СЕТ СН'!$F$5-'СЕТ СН'!$F$20</f>
        <v>3568.8998360300002</v>
      </c>
      <c r="N37" s="36">
        <f>SUMIFS(СВЦЭМ!$C$33:$C$776,СВЦЭМ!$A$33:$A$776,$A37,СВЦЭМ!$B$33:$B$776,N$11)+'СЕТ СН'!$F$12+СВЦЭМ!$D$10+'СЕТ СН'!$F$5-'СЕТ СН'!$F$20</f>
        <v>3570.9677591300001</v>
      </c>
      <c r="O37" s="36">
        <f>SUMIFS(СВЦЭМ!$C$33:$C$776,СВЦЭМ!$A$33:$A$776,$A37,СВЦЭМ!$B$33:$B$776,O$11)+'СЕТ СН'!$F$12+СВЦЭМ!$D$10+'СЕТ СН'!$F$5-'СЕТ СН'!$F$20</f>
        <v>3581.36984678</v>
      </c>
      <c r="P37" s="36">
        <f>SUMIFS(СВЦЭМ!$C$33:$C$776,СВЦЭМ!$A$33:$A$776,$A37,СВЦЭМ!$B$33:$B$776,P$11)+'СЕТ СН'!$F$12+СВЦЭМ!$D$10+'СЕТ СН'!$F$5-'СЕТ СН'!$F$20</f>
        <v>3590.2331156800001</v>
      </c>
      <c r="Q37" s="36">
        <f>SUMIFS(СВЦЭМ!$C$33:$C$776,СВЦЭМ!$A$33:$A$776,$A37,СВЦЭМ!$B$33:$B$776,Q$11)+'СЕТ СН'!$F$12+СВЦЭМ!$D$10+'СЕТ СН'!$F$5-'СЕТ СН'!$F$20</f>
        <v>3588.43471933</v>
      </c>
      <c r="R37" s="36">
        <f>SUMIFS(СВЦЭМ!$C$33:$C$776,СВЦЭМ!$A$33:$A$776,$A37,СВЦЭМ!$B$33:$B$776,R$11)+'СЕТ СН'!$F$12+СВЦЭМ!$D$10+'СЕТ СН'!$F$5-'СЕТ СН'!$F$20</f>
        <v>3576.4481449899999</v>
      </c>
      <c r="S37" s="36">
        <f>SUMIFS(СВЦЭМ!$C$33:$C$776,СВЦЭМ!$A$33:$A$776,$A37,СВЦЭМ!$B$33:$B$776,S$11)+'СЕТ СН'!$F$12+СВЦЭМ!$D$10+'СЕТ СН'!$F$5-'СЕТ СН'!$F$20</f>
        <v>3570.9571637700001</v>
      </c>
      <c r="T37" s="36">
        <f>SUMIFS(СВЦЭМ!$C$33:$C$776,СВЦЭМ!$A$33:$A$776,$A37,СВЦЭМ!$B$33:$B$776,T$11)+'СЕТ СН'!$F$12+СВЦЭМ!$D$10+'СЕТ СН'!$F$5-'СЕТ СН'!$F$20</f>
        <v>3559.0492335199997</v>
      </c>
      <c r="U37" s="36">
        <f>SUMIFS(СВЦЭМ!$C$33:$C$776,СВЦЭМ!$A$33:$A$776,$A37,СВЦЭМ!$B$33:$B$776,U$11)+'СЕТ СН'!$F$12+СВЦЭМ!$D$10+'СЕТ СН'!$F$5-'СЕТ СН'!$F$20</f>
        <v>3561.2667744300002</v>
      </c>
      <c r="V37" s="36">
        <f>SUMIFS(СВЦЭМ!$C$33:$C$776,СВЦЭМ!$A$33:$A$776,$A37,СВЦЭМ!$B$33:$B$776,V$11)+'СЕТ СН'!$F$12+СВЦЭМ!$D$10+'СЕТ СН'!$F$5-'СЕТ СН'!$F$20</f>
        <v>3570.8805030399999</v>
      </c>
      <c r="W37" s="36">
        <f>SUMIFS(СВЦЭМ!$C$33:$C$776,СВЦЭМ!$A$33:$A$776,$A37,СВЦЭМ!$B$33:$B$776,W$11)+'СЕТ СН'!$F$12+СВЦЭМ!$D$10+'СЕТ СН'!$F$5-'СЕТ СН'!$F$20</f>
        <v>3595.2632026199999</v>
      </c>
      <c r="X37" s="36">
        <f>SUMIFS(СВЦЭМ!$C$33:$C$776,СВЦЭМ!$A$33:$A$776,$A37,СВЦЭМ!$B$33:$B$776,X$11)+'СЕТ СН'!$F$12+СВЦЭМ!$D$10+'СЕТ СН'!$F$5-'СЕТ СН'!$F$20</f>
        <v>3605.46018039</v>
      </c>
      <c r="Y37" s="36">
        <f>SUMIFS(СВЦЭМ!$C$33:$C$776,СВЦЭМ!$A$33:$A$776,$A37,СВЦЭМ!$B$33:$B$776,Y$11)+'СЕТ СН'!$F$12+СВЦЭМ!$D$10+'СЕТ СН'!$F$5-'СЕТ СН'!$F$20</f>
        <v>3622.1150070000003</v>
      </c>
    </row>
    <row r="38" spans="1:25" ht="15.75" x14ac:dyDescent="0.2">
      <c r="A38" s="35">
        <f t="shared" si="0"/>
        <v>44223</v>
      </c>
      <c r="B38" s="36">
        <f>SUMIFS(СВЦЭМ!$C$33:$C$776,СВЦЭМ!$A$33:$A$776,$A38,СВЦЭМ!$B$33:$B$776,B$11)+'СЕТ СН'!$F$12+СВЦЭМ!$D$10+'СЕТ СН'!$F$5-'СЕТ СН'!$F$20</f>
        <v>3632.7389067700001</v>
      </c>
      <c r="C38" s="36">
        <f>SUMIFS(СВЦЭМ!$C$33:$C$776,СВЦЭМ!$A$33:$A$776,$A38,СВЦЭМ!$B$33:$B$776,C$11)+'СЕТ СН'!$F$12+СВЦЭМ!$D$10+'СЕТ СН'!$F$5-'СЕТ СН'!$F$20</f>
        <v>3654.96456511</v>
      </c>
      <c r="D38" s="36">
        <f>SUMIFS(СВЦЭМ!$C$33:$C$776,СВЦЭМ!$A$33:$A$776,$A38,СВЦЭМ!$B$33:$B$776,D$11)+'СЕТ СН'!$F$12+СВЦЭМ!$D$10+'СЕТ СН'!$F$5-'СЕТ СН'!$F$20</f>
        <v>3671.0553792600003</v>
      </c>
      <c r="E38" s="36">
        <f>SUMIFS(СВЦЭМ!$C$33:$C$776,СВЦЭМ!$A$33:$A$776,$A38,СВЦЭМ!$B$33:$B$776,E$11)+'СЕТ СН'!$F$12+СВЦЭМ!$D$10+'СЕТ СН'!$F$5-'СЕТ СН'!$F$20</f>
        <v>3677.4019044500001</v>
      </c>
      <c r="F38" s="36">
        <f>SUMIFS(СВЦЭМ!$C$33:$C$776,СВЦЭМ!$A$33:$A$776,$A38,СВЦЭМ!$B$33:$B$776,F$11)+'СЕТ СН'!$F$12+СВЦЭМ!$D$10+'СЕТ СН'!$F$5-'СЕТ СН'!$F$20</f>
        <v>3689.2165934700001</v>
      </c>
      <c r="G38" s="36">
        <f>SUMIFS(СВЦЭМ!$C$33:$C$776,СВЦЭМ!$A$33:$A$776,$A38,СВЦЭМ!$B$33:$B$776,G$11)+'СЕТ СН'!$F$12+СВЦЭМ!$D$10+'СЕТ СН'!$F$5-'СЕТ СН'!$F$20</f>
        <v>3671.1818116499999</v>
      </c>
      <c r="H38" s="36">
        <f>SUMIFS(СВЦЭМ!$C$33:$C$776,СВЦЭМ!$A$33:$A$776,$A38,СВЦЭМ!$B$33:$B$776,H$11)+'СЕТ СН'!$F$12+СВЦЭМ!$D$10+'СЕТ СН'!$F$5-'СЕТ СН'!$F$20</f>
        <v>3641.6905272399999</v>
      </c>
      <c r="I38" s="36">
        <f>SUMIFS(СВЦЭМ!$C$33:$C$776,СВЦЭМ!$A$33:$A$776,$A38,СВЦЭМ!$B$33:$B$776,I$11)+'СЕТ СН'!$F$12+СВЦЭМ!$D$10+'СЕТ СН'!$F$5-'СЕТ СН'!$F$20</f>
        <v>3613.5678345300003</v>
      </c>
      <c r="J38" s="36">
        <f>SUMIFS(СВЦЭМ!$C$33:$C$776,СВЦЭМ!$A$33:$A$776,$A38,СВЦЭМ!$B$33:$B$776,J$11)+'СЕТ СН'!$F$12+СВЦЭМ!$D$10+'СЕТ СН'!$F$5-'СЕТ СН'!$F$20</f>
        <v>3583.0884397499999</v>
      </c>
      <c r="K38" s="36">
        <f>SUMIFS(СВЦЭМ!$C$33:$C$776,СВЦЭМ!$A$33:$A$776,$A38,СВЦЭМ!$B$33:$B$776,K$11)+'СЕТ СН'!$F$12+СВЦЭМ!$D$10+'СЕТ СН'!$F$5-'СЕТ СН'!$F$20</f>
        <v>3571.7925827999998</v>
      </c>
      <c r="L38" s="36">
        <f>SUMIFS(СВЦЭМ!$C$33:$C$776,СВЦЭМ!$A$33:$A$776,$A38,СВЦЭМ!$B$33:$B$776,L$11)+'СЕТ СН'!$F$12+СВЦЭМ!$D$10+'СЕТ СН'!$F$5-'СЕТ СН'!$F$20</f>
        <v>3564.20547824</v>
      </c>
      <c r="M38" s="36">
        <f>SUMIFS(СВЦЭМ!$C$33:$C$776,СВЦЭМ!$A$33:$A$776,$A38,СВЦЭМ!$B$33:$B$776,M$11)+'СЕТ СН'!$F$12+СВЦЭМ!$D$10+'СЕТ СН'!$F$5-'СЕТ СН'!$F$20</f>
        <v>3573.0268582500003</v>
      </c>
      <c r="N38" s="36">
        <f>SUMIFS(СВЦЭМ!$C$33:$C$776,СВЦЭМ!$A$33:$A$776,$A38,СВЦЭМ!$B$33:$B$776,N$11)+'СЕТ СН'!$F$12+СВЦЭМ!$D$10+'СЕТ СН'!$F$5-'СЕТ СН'!$F$20</f>
        <v>3583.4936685900002</v>
      </c>
      <c r="O38" s="36">
        <f>SUMIFS(СВЦЭМ!$C$33:$C$776,СВЦЭМ!$A$33:$A$776,$A38,СВЦЭМ!$B$33:$B$776,O$11)+'СЕТ СН'!$F$12+СВЦЭМ!$D$10+'СЕТ СН'!$F$5-'СЕТ СН'!$F$20</f>
        <v>3598.23749069</v>
      </c>
      <c r="P38" s="36">
        <f>SUMIFS(СВЦЭМ!$C$33:$C$776,СВЦЭМ!$A$33:$A$776,$A38,СВЦЭМ!$B$33:$B$776,P$11)+'СЕТ СН'!$F$12+СВЦЭМ!$D$10+'СЕТ СН'!$F$5-'СЕТ СН'!$F$20</f>
        <v>3605.1242185199999</v>
      </c>
      <c r="Q38" s="36">
        <f>SUMIFS(СВЦЭМ!$C$33:$C$776,СВЦЭМ!$A$33:$A$776,$A38,СВЦЭМ!$B$33:$B$776,Q$11)+'СЕТ СН'!$F$12+СВЦЭМ!$D$10+'СЕТ СН'!$F$5-'СЕТ СН'!$F$20</f>
        <v>3614.1693405300002</v>
      </c>
      <c r="R38" s="36">
        <f>SUMIFS(СВЦЭМ!$C$33:$C$776,СВЦЭМ!$A$33:$A$776,$A38,СВЦЭМ!$B$33:$B$776,R$11)+'СЕТ СН'!$F$12+СВЦЭМ!$D$10+'СЕТ СН'!$F$5-'СЕТ СН'!$F$20</f>
        <v>3600.8337708099998</v>
      </c>
      <c r="S38" s="36">
        <f>SUMIFS(СВЦЭМ!$C$33:$C$776,СВЦЭМ!$A$33:$A$776,$A38,СВЦЭМ!$B$33:$B$776,S$11)+'СЕТ СН'!$F$12+СВЦЭМ!$D$10+'СЕТ СН'!$F$5-'СЕТ СН'!$F$20</f>
        <v>3586.1050311500003</v>
      </c>
      <c r="T38" s="36">
        <f>SUMIFS(СВЦЭМ!$C$33:$C$776,СВЦЭМ!$A$33:$A$776,$A38,СВЦЭМ!$B$33:$B$776,T$11)+'СЕТ СН'!$F$12+СВЦЭМ!$D$10+'СЕТ СН'!$F$5-'СЕТ СН'!$F$20</f>
        <v>3554.8066419100001</v>
      </c>
      <c r="U38" s="36">
        <f>SUMIFS(СВЦЭМ!$C$33:$C$776,СВЦЭМ!$A$33:$A$776,$A38,СВЦЭМ!$B$33:$B$776,U$11)+'СЕТ СН'!$F$12+СВЦЭМ!$D$10+'СЕТ СН'!$F$5-'СЕТ СН'!$F$20</f>
        <v>3556.5150974099997</v>
      </c>
      <c r="V38" s="36">
        <f>SUMIFS(СВЦЭМ!$C$33:$C$776,СВЦЭМ!$A$33:$A$776,$A38,СВЦЭМ!$B$33:$B$776,V$11)+'СЕТ СН'!$F$12+СВЦЭМ!$D$10+'СЕТ СН'!$F$5-'СЕТ СН'!$F$20</f>
        <v>3564.6128198400002</v>
      </c>
      <c r="W38" s="36">
        <f>SUMIFS(СВЦЭМ!$C$33:$C$776,СВЦЭМ!$A$33:$A$776,$A38,СВЦЭМ!$B$33:$B$776,W$11)+'СЕТ СН'!$F$12+СВЦЭМ!$D$10+'СЕТ СН'!$F$5-'СЕТ СН'!$F$20</f>
        <v>3584.32505287</v>
      </c>
      <c r="X38" s="36">
        <f>SUMIFS(СВЦЭМ!$C$33:$C$776,СВЦЭМ!$A$33:$A$776,$A38,СВЦЭМ!$B$33:$B$776,X$11)+'СЕТ СН'!$F$12+СВЦЭМ!$D$10+'СЕТ СН'!$F$5-'СЕТ СН'!$F$20</f>
        <v>3593.5213764999999</v>
      </c>
      <c r="Y38" s="36">
        <f>SUMIFS(СВЦЭМ!$C$33:$C$776,СВЦЭМ!$A$33:$A$776,$A38,СВЦЭМ!$B$33:$B$776,Y$11)+'СЕТ СН'!$F$12+СВЦЭМ!$D$10+'СЕТ СН'!$F$5-'СЕТ СН'!$F$20</f>
        <v>3614.6231954100003</v>
      </c>
    </row>
    <row r="39" spans="1:25" ht="15.75" x14ac:dyDescent="0.2">
      <c r="A39" s="35">
        <f t="shared" si="0"/>
        <v>44224</v>
      </c>
      <c r="B39" s="36">
        <f>SUMIFS(СВЦЭМ!$C$33:$C$776,СВЦЭМ!$A$33:$A$776,$A39,СВЦЭМ!$B$33:$B$776,B$11)+'СЕТ СН'!$F$12+СВЦЭМ!$D$10+'СЕТ СН'!$F$5-'СЕТ СН'!$F$20</f>
        <v>3598.1059597600001</v>
      </c>
      <c r="C39" s="36">
        <f>SUMIFS(СВЦЭМ!$C$33:$C$776,СВЦЭМ!$A$33:$A$776,$A39,СВЦЭМ!$B$33:$B$776,C$11)+'СЕТ СН'!$F$12+СВЦЭМ!$D$10+'СЕТ СН'!$F$5-'СЕТ СН'!$F$20</f>
        <v>3657.9606987699999</v>
      </c>
      <c r="D39" s="36">
        <f>SUMIFS(СВЦЭМ!$C$33:$C$776,СВЦЭМ!$A$33:$A$776,$A39,СВЦЭМ!$B$33:$B$776,D$11)+'СЕТ СН'!$F$12+СВЦЭМ!$D$10+'СЕТ СН'!$F$5-'СЕТ СН'!$F$20</f>
        <v>3686.4058817499999</v>
      </c>
      <c r="E39" s="36">
        <f>SUMIFS(СВЦЭМ!$C$33:$C$776,СВЦЭМ!$A$33:$A$776,$A39,СВЦЭМ!$B$33:$B$776,E$11)+'СЕТ СН'!$F$12+СВЦЭМ!$D$10+'СЕТ СН'!$F$5-'СЕТ СН'!$F$20</f>
        <v>3686.7436818300002</v>
      </c>
      <c r="F39" s="36">
        <f>SUMIFS(СВЦЭМ!$C$33:$C$776,СВЦЭМ!$A$33:$A$776,$A39,СВЦЭМ!$B$33:$B$776,F$11)+'СЕТ СН'!$F$12+СВЦЭМ!$D$10+'СЕТ СН'!$F$5-'СЕТ СН'!$F$20</f>
        <v>3695.6518022400001</v>
      </c>
      <c r="G39" s="36">
        <f>SUMIFS(СВЦЭМ!$C$33:$C$776,СВЦЭМ!$A$33:$A$776,$A39,СВЦЭМ!$B$33:$B$776,G$11)+'СЕТ СН'!$F$12+СВЦЭМ!$D$10+'СЕТ СН'!$F$5-'СЕТ СН'!$F$20</f>
        <v>3683.3612324400001</v>
      </c>
      <c r="H39" s="36">
        <f>SUMIFS(СВЦЭМ!$C$33:$C$776,СВЦЭМ!$A$33:$A$776,$A39,СВЦЭМ!$B$33:$B$776,H$11)+'СЕТ СН'!$F$12+СВЦЭМ!$D$10+'СЕТ СН'!$F$5-'СЕТ СН'!$F$20</f>
        <v>3648.2902000200002</v>
      </c>
      <c r="I39" s="36">
        <f>SUMIFS(СВЦЭМ!$C$33:$C$776,СВЦЭМ!$A$33:$A$776,$A39,СВЦЭМ!$B$33:$B$776,I$11)+'СЕТ СН'!$F$12+СВЦЭМ!$D$10+'СЕТ СН'!$F$5-'СЕТ СН'!$F$20</f>
        <v>3627.7580361999999</v>
      </c>
      <c r="J39" s="36">
        <f>SUMIFS(СВЦЭМ!$C$33:$C$776,СВЦЭМ!$A$33:$A$776,$A39,СВЦЭМ!$B$33:$B$776,J$11)+'СЕТ СН'!$F$12+СВЦЭМ!$D$10+'СЕТ СН'!$F$5-'СЕТ СН'!$F$20</f>
        <v>3606.4151206000001</v>
      </c>
      <c r="K39" s="36">
        <f>SUMIFS(СВЦЭМ!$C$33:$C$776,СВЦЭМ!$A$33:$A$776,$A39,СВЦЭМ!$B$33:$B$776,K$11)+'СЕТ СН'!$F$12+СВЦЭМ!$D$10+'СЕТ СН'!$F$5-'СЕТ СН'!$F$20</f>
        <v>3598.7697292900002</v>
      </c>
      <c r="L39" s="36">
        <f>SUMIFS(СВЦЭМ!$C$33:$C$776,СВЦЭМ!$A$33:$A$776,$A39,СВЦЭМ!$B$33:$B$776,L$11)+'СЕТ СН'!$F$12+СВЦЭМ!$D$10+'СЕТ СН'!$F$5-'СЕТ СН'!$F$20</f>
        <v>3592.6959877700001</v>
      </c>
      <c r="M39" s="36">
        <f>SUMIFS(СВЦЭМ!$C$33:$C$776,СВЦЭМ!$A$33:$A$776,$A39,СВЦЭМ!$B$33:$B$776,M$11)+'СЕТ СН'!$F$12+СВЦЭМ!$D$10+'СЕТ СН'!$F$5-'СЕТ СН'!$F$20</f>
        <v>3599.2148239500002</v>
      </c>
      <c r="N39" s="36">
        <f>SUMIFS(СВЦЭМ!$C$33:$C$776,СВЦЭМ!$A$33:$A$776,$A39,СВЦЭМ!$B$33:$B$776,N$11)+'СЕТ СН'!$F$12+СВЦЭМ!$D$10+'СЕТ СН'!$F$5-'СЕТ СН'!$F$20</f>
        <v>3607.2726312599998</v>
      </c>
      <c r="O39" s="36">
        <f>SUMIFS(СВЦЭМ!$C$33:$C$776,СВЦЭМ!$A$33:$A$776,$A39,СВЦЭМ!$B$33:$B$776,O$11)+'СЕТ СН'!$F$12+СВЦЭМ!$D$10+'СЕТ СН'!$F$5-'СЕТ СН'!$F$20</f>
        <v>3595.57796594</v>
      </c>
      <c r="P39" s="36">
        <f>SUMIFS(СВЦЭМ!$C$33:$C$776,СВЦЭМ!$A$33:$A$776,$A39,СВЦЭМ!$B$33:$B$776,P$11)+'СЕТ СН'!$F$12+СВЦЭМ!$D$10+'СЕТ СН'!$F$5-'СЕТ СН'!$F$20</f>
        <v>3599.4651259399998</v>
      </c>
      <c r="Q39" s="36">
        <f>SUMIFS(СВЦЭМ!$C$33:$C$776,СВЦЭМ!$A$33:$A$776,$A39,СВЦЭМ!$B$33:$B$776,Q$11)+'СЕТ СН'!$F$12+СВЦЭМ!$D$10+'СЕТ СН'!$F$5-'СЕТ СН'!$F$20</f>
        <v>3607.1273249400001</v>
      </c>
      <c r="R39" s="36">
        <f>SUMIFS(СВЦЭМ!$C$33:$C$776,СВЦЭМ!$A$33:$A$776,$A39,СВЦЭМ!$B$33:$B$776,R$11)+'СЕТ СН'!$F$12+СВЦЭМ!$D$10+'СЕТ СН'!$F$5-'СЕТ СН'!$F$20</f>
        <v>3600.0128190999999</v>
      </c>
      <c r="S39" s="36">
        <f>SUMIFS(СВЦЭМ!$C$33:$C$776,СВЦЭМ!$A$33:$A$776,$A39,СВЦЭМ!$B$33:$B$776,S$11)+'СЕТ СН'!$F$12+СВЦЭМ!$D$10+'СЕТ СН'!$F$5-'СЕТ СН'!$F$20</f>
        <v>3588.1039896100001</v>
      </c>
      <c r="T39" s="36">
        <f>SUMIFS(СВЦЭМ!$C$33:$C$776,СВЦЭМ!$A$33:$A$776,$A39,СВЦЭМ!$B$33:$B$776,T$11)+'СЕТ СН'!$F$12+СВЦЭМ!$D$10+'СЕТ СН'!$F$5-'СЕТ СН'!$F$20</f>
        <v>3565.2148253999999</v>
      </c>
      <c r="U39" s="36">
        <f>SUMIFS(СВЦЭМ!$C$33:$C$776,СВЦЭМ!$A$33:$A$776,$A39,СВЦЭМ!$B$33:$B$776,U$11)+'СЕТ СН'!$F$12+СВЦЭМ!$D$10+'СЕТ СН'!$F$5-'СЕТ СН'!$F$20</f>
        <v>3565.8678829700002</v>
      </c>
      <c r="V39" s="36">
        <f>SUMIFS(СВЦЭМ!$C$33:$C$776,СВЦЭМ!$A$33:$A$776,$A39,СВЦЭМ!$B$33:$B$776,V$11)+'СЕТ СН'!$F$12+СВЦЭМ!$D$10+'СЕТ СН'!$F$5-'СЕТ СН'!$F$20</f>
        <v>3572.6292726199999</v>
      </c>
      <c r="W39" s="36">
        <f>SUMIFS(СВЦЭМ!$C$33:$C$776,СВЦЭМ!$A$33:$A$776,$A39,СВЦЭМ!$B$33:$B$776,W$11)+'СЕТ СН'!$F$12+СВЦЭМ!$D$10+'СЕТ СН'!$F$5-'СЕТ СН'!$F$20</f>
        <v>3587.3285963600001</v>
      </c>
      <c r="X39" s="36">
        <f>SUMIFS(СВЦЭМ!$C$33:$C$776,СВЦЭМ!$A$33:$A$776,$A39,СВЦЭМ!$B$33:$B$776,X$11)+'СЕТ СН'!$F$12+СВЦЭМ!$D$10+'СЕТ СН'!$F$5-'СЕТ СН'!$F$20</f>
        <v>3584.4393584700001</v>
      </c>
      <c r="Y39" s="36">
        <f>SUMIFS(СВЦЭМ!$C$33:$C$776,СВЦЭМ!$A$33:$A$776,$A39,СВЦЭМ!$B$33:$B$776,Y$11)+'СЕТ СН'!$F$12+СВЦЭМ!$D$10+'СЕТ СН'!$F$5-'СЕТ СН'!$F$20</f>
        <v>3605.7089138800002</v>
      </c>
    </row>
    <row r="40" spans="1:25" ht="15.75" x14ac:dyDescent="0.2">
      <c r="A40" s="35">
        <f t="shared" si="0"/>
        <v>44225</v>
      </c>
      <c r="B40" s="36">
        <f>SUMIFS(СВЦЭМ!$C$33:$C$776,СВЦЭМ!$A$33:$A$776,$A40,СВЦЭМ!$B$33:$B$776,B$11)+'СЕТ СН'!$F$12+СВЦЭМ!$D$10+'СЕТ СН'!$F$5-'СЕТ СН'!$F$20</f>
        <v>3593.1221300500001</v>
      </c>
      <c r="C40" s="36">
        <f>SUMIFS(СВЦЭМ!$C$33:$C$776,СВЦЭМ!$A$33:$A$776,$A40,СВЦЭМ!$B$33:$B$776,C$11)+'СЕТ СН'!$F$12+СВЦЭМ!$D$10+'СЕТ СН'!$F$5-'СЕТ СН'!$F$20</f>
        <v>3618.8402854699998</v>
      </c>
      <c r="D40" s="36">
        <f>SUMIFS(СВЦЭМ!$C$33:$C$776,СВЦЭМ!$A$33:$A$776,$A40,СВЦЭМ!$B$33:$B$776,D$11)+'СЕТ СН'!$F$12+СВЦЭМ!$D$10+'СЕТ СН'!$F$5-'СЕТ СН'!$F$20</f>
        <v>3633.7825009500002</v>
      </c>
      <c r="E40" s="36">
        <f>SUMIFS(СВЦЭМ!$C$33:$C$776,СВЦЭМ!$A$33:$A$776,$A40,СВЦЭМ!$B$33:$B$776,E$11)+'СЕТ СН'!$F$12+СВЦЭМ!$D$10+'СЕТ СН'!$F$5-'СЕТ СН'!$F$20</f>
        <v>3620.15177649</v>
      </c>
      <c r="F40" s="36">
        <f>SUMIFS(СВЦЭМ!$C$33:$C$776,СВЦЭМ!$A$33:$A$776,$A40,СВЦЭМ!$B$33:$B$776,F$11)+'СЕТ СН'!$F$12+СВЦЭМ!$D$10+'СЕТ СН'!$F$5-'СЕТ СН'!$F$20</f>
        <v>3617.9418227000001</v>
      </c>
      <c r="G40" s="36">
        <f>SUMIFS(СВЦЭМ!$C$33:$C$776,СВЦЭМ!$A$33:$A$776,$A40,СВЦЭМ!$B$33:$B$776,G$11)+'СЕТ СН'!$F$12+СВЦЭМ!$D$10+'СЕТ СН'!$F$5-'СЕТ СН'!$F$20</f>
        <v>3610.6895554100001</v>
      </c>
      <c r="H40" s="36">
        <f>SUMIFS(СВЦЭМ!$C$33:$C$776,СВЦЭМ!$A$33:$A$776,$A40,СВЦЭМ!$B$33:$B$776,H$11)+'СЕТ СН'!$F$12+СВЦЭМ!$D$10+'СЕТ СН'!$F$5-'СЕТ СН'!$F$20</f>
        <v>3580.2539151000001</v>
      </c>
      <c r="I40" s="36">
        <f>SUMIFS(СВЦЭМ!$C$33:$C$776,СВЦЭМ!$A$33:$A$776,$A40,СВЦЭМ!$B$33:$B$776,I$11)+'СЕТ СН'!$F$12+СВЦЭМ!$D$10+'СЕТ СН'!$F$5-'СЕТ СН'!$F$20</f>
        <v>3544.4836837500002</v>
      </c>
      <c r="J40" s="36">
        <f>SUMIFS(СВЦЭМ!$C$33:$C$776,СВЦЭМ!$A$33:$A$776,$A40,СВЦЭМ!$B$33:$B$776,J$11)+'СЕТ СН'!$F$12+СВЦЭМ!$D$10+'СЕТ СН'!$F$5-'СЕТ СН'!$F$20</f>
        <v>3538.05482497</v>
      </c>
      <c r="K40" s="36">
        <f>SUMIFS(СВЦЭМ!$C$33:$C$776,СВЦЭМ!$A$33:$A$776,$A40,СВЦЭМ!$B$33:$B$776,K$11)+'СЕТ СН'!$F$12+СВЦЭМ!$D$10+'СЕТ СН'!$F$5-'СЕТ СН'!$F$20</f>
        <v>3531.2192803299999</v>
      </c>
      <c r="L40" s="36">
        <f>SUMIFS(СВЦЭМ!$C$33:$C$776,СВЦЭМ!$A$33:$A$776,$A40,СВЦЭМ!$B$33:$B$776,L$11)+'СЕТ СН'!$F$12+СВЦЭМ!$D$10+'СЕТ СН'!$F$5-'СЕТ СН'!$F$20</f>
        <v>3533.69680139</v>
      </c>
      <c r="M40" s="36">
        <f>SUMIFS(СВЦЭМ!$C$33:$C$776,СВЦЭМ!$A$33:$A$776,$A40,СВЦЭМ!$B$33:$B$776,M$11)+'СЕТ СН'!$F$12+СВЦЭМ!$D$10+'СЕТ СН'!$F$5-'СЕТ СН'!$F$20</f>
        <v>3559.23601431</v>
      </c>
      <c r="N40" s="36">
        <f>SUMIFS(СВЦЭМ!$C$33:$C$776,СВЦЭМ!$A$33:$A$776,$A40,СВЦЭМ!$B$33:$B$776,N$11)+'СЕТ СН'!$F$12+СВЦЭМ!$D$10+'СЕТ СН'!$F$5-'СЕТ СН'!$F$20</f>
        <v>3564.7211142800002</v>
      </c>
      <c r="O40" s="36">
        <f>SUMIFS(СВЦЭМ!$C$33:$C$776,СВЦЭМ!$A$33:$A$776,$A40,СВЦЭМ!$B$33:$B$776,O$11)+'СЕТ СН'!$F$12+СВЦЭМ!$D$10+'СЕТ СН'!$F$5-'СЕТ СН'!$F$20</f>
        <v>3572.6885194900001</v>
      </c>
      <c r="P40" s="36">
        <f>SUMIFS(СВЦЭМ!$C$33:$C$776,СВЦЭМ!$A$33:$A$776,$A40,СВЦЭМ!$B$33:$B$776,P$11)+'СЕТ СН'!$F$12+СВЦЭМ!$D$10+'СЕТ СН'!$F$5-'СЕТ СН'!$F$20</f>
        <v>3577.49338807</v>
      </c>
      <c r="Q40" s="36">
        <f>SUMIFS(СВЦЭМ!$C$33:$C$776,СВЦЭМ!$A$33:$A$776,$A40,СВЦЭМ!$B$33:$B$776,Q$11)+'СЕТ СН'!$F$12+СВЦЭМ!$D$10+'СЕТ СН'!$F$5-'СЕТ СН'!$F$20</f>
        <v>3575.9681199500001</v>
      </c>
      <c r="R40" s="36">
        <f>SUMIFS(СВЦЭМ!$C$33:$C$776,СВЦЭМ!$A$33:$A$776,$A40,СВЦЭМ!$B$33:$B$776,R$11)+'СЕТ СН'!$F$12+СВЦЭМ!$D$10+'СЕТ СН'!$F$5-'СЕТ СН'!$F$20</f>
        <v>3544.4745313900003</v>
      </c>
      <c r="S40" s="36">
        <f>SUMIFS(СВЦЭМ!$C$33:$C$776,СВЦЭМ!$A$33:$A$776,$A40,СВЦЭМ!$B$33:$B$776,S$11)+'СЕТ СН'!$F$12+СВЦЭМ!$D$10+'СЕТ СН'!$F$5-'СЕТ СН'!$F$20</f>
        <v>3556.9636763399999</v>
      </c>
      <c r="T40" s="36">
        <f>SUMIFS(СВЦЭМ!$C$33:$C$776,СВЦЭМ!$A$33:$A$776,$A40,СВЦЭМ!$B$33:$B$776,T$11)+'СЕТ СН'!$F$12+СВЦЭМ!$D$10+'СЕТ СН'!$F$5-'СЕТ СН'!$F$20</f>
        <v>3541.37898649</v>
      </c>
      <c r="U40" s="36">
        <f>SUMIFS(СВЦЭМ!$C$33:$C$776,СВЦЭМ!$A$33:$A$776,$A40,СВЦЭМ!$B$33:$B$776,U$11)+'СЕТ СН'!$F$12+СВЦЭМ!$D$10+'СЕТ СН'!$F$5-'СЕТ СН'!$F$20</f>
        <v>3541.72065178</v>
      </c>
      <c r="V40" s="36">
        <f>SUMIFS(СВЦЭМ!$C$33:$C$776,СВЦЭМ!$A$33:$A$776,$A40,СВЦЭМ!$B$33:$B$776,V$11)+'СЕТ СН'!$F$12+СВЦЭМ!$D$10+'СЕТ СН'!$F$5-'СЕТ СН'!$F$20</f>
        <v>3556.8930536400003</v>
      </c>
      <c r="W40" s="36">
        <f>SUMIFS(СВЦЭМ!$C$33:$C$776,СВЦЭМ!$A$33:$A$776,$A40,СВЦЭМ!$B$33:$B$776,W$11)+'СЕТ СН'!$F$12+СВЦЭМ!$D$10+'СЕТ СН'!$F$5-'СЕТ СН'!$F$20</f>
        <v>3572.00519841</v>
      </c>
      <c r="X40" s="36">
        <f>SUMIFS(СВЦЭМ!$C$33:$C$776,СВЦЭМ!$A$33:$A$776,$A40,СВЦЭМ!$B$33:$B$776,X$11)+'СЕТ СН'!$F$12+СВЦЭМ!$D$10+'СЕТ СН'!$F$5-'СЕТ СН'!$F$20</f>
        <v>3570.6634862000001</v>
      </c>
      <c r="Y40" s="36">
        <f>SUMIFS(СВЦЭМ!$C$33:$C$776,СВЦЭМ!$A$33:$A$776,$A40,СВЦЭМ!$B$33:$B$776,Y$11)+'СЕТ СН'!$F$12+СВЦЭМ!$D$10+'СЕТ СН'!$F$5-'СЕТ СН'!$F$20</f>
        <v>3582.1708834000001</v>
      </c>
    </row>
    <row r="41" spans="1:25" ht="15.75" x14ac:dyDescent="0.2">
      <c r="A41" s="35">
        <f t="shared" si="0"/>
        <v>44226</v>
      </c>
      <c r="B41" s="36">
        <f>SUMIFS(СВЦЭМ!$C$33:$C$776,СВЦЭМ!$A$33:$A$776,$A41,СВЦЭМ!$B$33:$B$776,B$11)+'СЕТ СН'!$F$12+СВЦЭМ!$D$10+'СЕТ СН'!$F$5-'СЕТ СН'!$F$20</f>
        <v>3573.8574458000003</v>
      </c>
      <c r="C41" s="36">
        <f>SUMIFS(СВЦЭМ!$C$33:$C$776,СВЦЭМ!$A$33:$A$776,$A41,СВЦЭМ!$B$33:$B$776,C$11)+'СЕТ СН'!$F$12+СВЦЭМ!$D$10+'СЕТ СН'!$F$5-'СЕТ СН'!$F$20</f>
        <v>3606.6357371600002</v>
      </c>
      <c r="D41" s="36">
        <f>SUMIFS(СВЦЭМ!$C$33:$C$776,СВЦЭМ!$A$33:$A$776,$A41,СВЦЭМ!$B$33:$B$776,D$11)+'СЕТ СН'!$F$12+СВЦЭМ!$D$10+'СЕТ СН'!$F$5-'СЕТ СН'!$F$20</f>
        <v>3622.2676686499999</v>
      </c>
      <c r="E41" s="36">
        <f>SUMIFS(СВЦЭМ!$C$33:$C$776,СВЦЭМ!$A$33:$A$776,$A41,СВЦЭМ!$B$33:$B$776,E$11)+'СЕТ СН'!$F$12+СВЦЭМ!$D$10+'СЕТ СН'!$F$5-'СЕТ СН'!$F$20</f>
        <v>3626.9132872299997</v>
      </c>
      <c r="F41" s="36">
        <f>SUMIFS(СВЦЭМ!$C$33:$C$776,СВЦЭМ!$A$33:$A$776,$A41,СВЦЭМ!$B$33:$B$776,F$11)+'СЕТ СН'!$F$12+СВЦЭМ!$D$10+'СЕТ СН'!$F$5-'СЕТ СН'!$F$20</f>
        <v>3641.12314066</v>
      </c>
      <c r="G41" s="36">
        <f>SUMIFS(СВЦЭМ!$C$33:$C$776,СВЦЭМ!$A$33:$A$776,$A41,СВЦЭМ!$B$33:$B$776,G$11)+'СЕТ СН'!$F$12+СВЦЭМ!$D$10+'СЕТ СН'!$F$5-'СЕТ СН'!$F$20</f>
        <v>3636.3108991999998</v>
      </c>
      <c r="H41" s="36">
        <f>SUMIFS(СВЦЭМ!$C$33:$C$776,СВЦЭМ!$A$33:$A$776,$A41,СВЦЭМ!$B$33:$B$776,H$11)+'СЕТ СН'!$F$12+СВЦЭМ!$D$10+'СЕТ СН'!$F$5-'СЕТ СН'!$F$20</f>
        <v>3627.3452345699998</v>
      </c>
      <c r="I41" s="36">
        <f>SUMIFS(СВЦЭМ!$C$33:$C$776,СВЦЭМ!$A$33:$A$776,$A41,СВЦЭМ!$B$33:$B$776,I$11)+'СЕТ СН'!$F$12+СВЦЭМ!$D$10+'СЕТ СН'!$F$5-'СЕТ СН'!$F$20</f>
        <v>3605.5869234500001</v>
      </c>
      <c r="J41" s="36">
        <f>SUMIFS(СВЦЭМ!$C$33:$C$776,СВЦЭМ!$A$33:$A$776,$A41,СВЦЭМ!$B$33:$B$776,J$11)+'СЕТ СН'!$F$12+СВЦЭМ!$D$10+'СЕТ СН'!$F$5-'СЕТ СН'!$F$20</f>
        <v>3589.1095299899998</v>
      </c>
      <c r="K41" s="36">
        <f>SUMIFS(СВЦЭМ!$C$33:$C$776,СВЦЭМ!$A$33:$A$776,$A41,СВЦЭМ!$B$33:$B$776,K$11)+'СЕТ СН'!$F$12+СВЦЭМ!$D$10+'СЕТ СН'!$F$5-'СЕТ СН'!$F$20</f>
        <v>3569.8108747300003</v>
      </c>
      <c r="L41" s="36">
        <f>SUMIFS(СВЦЭМ!$C$33:$C$776,СВЦЭМ!$A$33:$A$776,$A41,СВЦЭМ!$B$33:$B$776,L$11)+'СЕТ СН'!$F$12+СВЦЭМ!$D$10+'СЕТ СН'!$F$5-'СЕТ СН'!$F$20</f>
        <v>3556.2575784299997</v>
      </c>
      <c r="M41" s="36">
        <f>SUMIFS(СВЦЭМ!$C$33:$C$776,СВЦЭМ!$A$33:$A$776,$A41,СВЦЭМ!$B$33:$B$776,M$11)+'СЕТ СН'!$F$12+СВЦЭМ!$D$10+'СЕТ СН'!$F$5-'СЕТ СН'!$F$20</f>
        <v>3558.51409762</v>
      </c>
      <c r="N41" s="36">
        <f>SUMIFS(СВЦЭМ!$C$33:$C$776,СВЦЭМ!$A$33:$A$776,$A41,СВЦЭМ!$B$33:$B$776,N$11)+'СЕТ СН'!$F$12+СВЦЭМ!$D$10+'СЕТ СН'!$F$5-'СЕТ СН'!$F$20</f>
        <v>3553.98599225</v>
      </c>
      <c r="O41" s="36">
        <f>SUMIFS(СВЦЭМ!$C$33:$C$776,СВЦЭМ!$A$33:$A$776,$A41,СВЦЭМ!$B$33:$B$776,O$11)+'СЕТ СН'!$F$12+СВЦЭМ!$D$10+'СЕТ СН'!$F$5-'СЕТ СН'!$F$20</f>
        <v>3557.79111805</v>
      </c>
      <c r="P41" s="36">
        <f>SUMIFS(СВЦЭМ!$C$33:$C$776,СВЦЭМ!$A$33:$A$776,$A41,СВЦЭМ!$B$33:$B$776,P$11)+'СЕТ СН'!$F$12+СВЦЭМ!$D$10+'СЕТ СН'!$F$5-'СЕТ СН'!$F$20</f>
        <v>3577.39221262</v>
      </c>
      <c r="Q41" s="36">
        <f>SUMIFS(СВЦЭМ!$C$33:$C$776,СВЦЭМ!$A$33:$A$776,$A41,СВЦЭМ!$B$33:$B$776,Q$11)+'СЕТ СН'!$F$12+СВЦЭМ!$D$10+'СЕТ СН'!$F$5-'СЕТ СН'!$F$20</f>
        <v>3583.3632501500001</v>
      </c>
      <c r="R41" s="36">
        <f>SUMIFS(СВЦЭМ!$C$33:$C$776,СВЦЭМ!$A$33:$A$776,$A41,СВЦЭМ!$B$33:$B$776,R$11)+'СЕТ СН'!$F$12+СВЦЭМ!$D$10+'СЕТ СН'!$F$5-'СЕТ СН'!$F$20</f>
        <v>3568.0616742699999</v>
      </c>
      <c r="S41" s="36">
        <f>SUMIFS(СВЦЭМ!$C$33:$C$776,СВЦЭМ!$A$33:$A$776,$A41,СВЦЭМ!$B$33:$B$776,S$11)+'СЕТ СН'!$F$12+СВЦЭМ!$D$10+'СЕТ СН'!$F$5-'СЕТ СН'!$F$20</f>
        <v>3560.41380041</v>
      </c>
      <c r="T41" s="36">
        <f>SUMIFS(СВЦЭМ!$C$33:$C$776,СВЦЭМ!$A$33:$A$776,$A41,СВЦЭМ!$B$33:$B$776,T$11)+'СЕТ СН'!$F$12+СВЦЭМ!$D$10+'СЕТ СН'!$F$5-'СЕТ СН'!$F$20</f>
        <v>3548.8737186600001</v>
      </c>
      <c r="U41" s="36">
        <f>SUMIFS(СВЦЭМ!$C$33:$C$776,СВЦЭМ!$A$33:$A$776,$A41,СВЦЭМ!$B$33:$B$776,U$11)+'СЕТ СН'!$F$12+СВЦЭМ!$D$10+'СЕТ СН'!$F$5-'СЕТ СН'!$F$20</f>
        <v>3544.6317619199999</v>
      </c>
      <c r="V41" s="36">
        <f>SUMIFS(СВЦЭМ!$C$33:$C$776,СВЦЭМ!$A$33:$A$776,$A41,СВЦЭМ!$B$33:$B$776,V$11)+'СЕТ СН'!$F$12+СВЦЭМ!$D$10+'СЕТ СН'!$F$5-'СЕТ СН'!$F$20</f>
        <v>3560.4589395900002</v>
      </c>
      <c r="W41" s="36">
        <f>SUMIFS(СВЦЭМ!$C$33:$C$776,СВЦЭМ!$A$33:$A$776,$A41,СВЦЭМ!$B$33:$B$776,W$11)+'СЕТ СН'!$F$12+СВЦЭМ!$D$10+'СЕТ СН'!$F$5-'СЕТ СН'!$F$20</f>
        <v>3567.5808281499999</v>
      </c>
      <c r="X41" s="36">
        <f>SUMIFS(СВЦЭМ!$C$33:$C$776,СВЦЭМ!$A$33:$A$776,$A41,СВЦЭМ!$B$33:$B$776,X$11)+'СЕТ СН'!$F$12+СВЦЭМ!$D$10+'СЕТ СН'!$F$5-'СЕТ СН'!$F$20</f>
        <v>3581.8104811499998</v>
      </c>
      <c r="Y41" s="36">
        <f>SUMIFS(СВЦЭМ!$C$33:$C$776,СВЦЭМ!$A$33:$A$776,$A41,СВЦЭМ!$B$33:$B$776,Y$11)+'СЕТ СН'!$F$12+СВЦЭМ!$D$10+'СЕТ СН'!$F$5-'СЕТ СН'!$F$20</f>
        <v>3605.12444405</v>
      </c>
    </row>
    <row r="42" spans="1:25" ht="15.75" x14ac:dyDescent="0.2">
      <c r="A42" s="35">
        <f t="shared" si="0"/>
        <v>44227</v>
      </c>
      <c r="B42" s="36">
        <f>SUMIFS(СВЦЭМ!$C$33:$C$776,СВЦЭМ!$A$33:$A$776,$A42,СВЦЭМ!$B$33:$B$776,B$11)+'СЕТ СН'!$F$12+СВЦЭМ!$D$10+'СЕТ СН'!$F$5-'СЕТ СН'!$F$20</f>
        <v>3558.5311075099999</v>
      </c>
      <c r="C42" s="36">
        <f>SUMIFS(СВЦЭМ!$C$33:$C$776,СВЦЭМ!$A$33:$A$776,$A42,СВЦЭМ!$B$33:$B$776,C$11)+'СЕТ СН'!$F$12+СВЦЭМ!$D$10+'СЕТ СН'!$F$5-'СЕТ СН'!$F$20</f>
        <v>3593.4468396699999</v>
      </c>
      <c r="D42" s="36">
        <f>SUMIFS(СВЦЭМ!$C$33:$C$776,СВЦЭМ!$A$33:$A$776,$A42,СВЦЭМ!$B$33:$B$776,D$11)+'СЕТ СН'!$F$12+СВЦЭМ!$D$10+'СЕТ СН'!$F$5-'СЕТ СН'!$F$20</f>
        <v>3610.7976793500002</v>
      </c>
      <c r="E42" s="36">
        <f>SUMIFS(СВЦЭМ!$C$33:$C$776,СВЦЭМ!$A$33:$A$776,$A42,СВЦЭМ!$B$33:$B$776,E$11)+'СЕТ СН'!$F$12+СВЦЭМ!$D$10+'СЕТ СН'!$F$5-'СЕТ СН'!$F$20</f>
        <v>3615.6606688100001</v>
      </c>
      <c r="F42" s="36">
        <f>SUMIFS(СВЦЭМ!$C$33:$C$776,СВЦЭМ!$A$33:$A$776,$A42,СВЦЭМ!$B$33:$B$776,F$11)+'СЕТ СН'!$F$12+СВЦЭМ!$D$10+'СЕТ СН'!$F$5-'СЕТ СН'!$F$20</f>
        <v>3634.2659790799999</v>
      </c>
      <c r="G42" s="36">
        <f>SUMIFS(СВЦЭМ!$C$33:$C$776,СВЦЭМ!$A$33:$A$776,$A42,СВЦЭМ!$B$33:$B$776,G$11)+'СЕТ СН'!$F$12+СВЦЭМ!$D$10+'СЕТ СН'!$F$5-'СЕТ СН'!$F$20</f>
        <v>3625.5990830600003</v>
      </c>
      <c r="H42" s="36">
        <f>SUMIFS(СВЦЭМ!$C$33:$C$776,СВЦЭМ!$A$33:$A$776,$A42,СВЦЭМ!$B$33:$B$776,H$11)+'СЕТ СН'!$F$12+СВЦЭМ!$D$10+'СЕТ СН'!$F$5-'СЕТ СН'!$F$20</f>
        <v>3615.34165635</v>
      </c>
      <c r="I42" s="36">
        <f>SUMIFS(СВЦЭМ!$C$33:$C$776,СВЦЭМ!$A$33:$A$776,$A42,СВЦЭМ!$B$33:$B$776,I$11)+'СЕТ СН'!$F$12+СВЦЭМ!$D$10+'СЕТ СН'!$F$5-'СЕТ СН'!$F$20</f>
        <v>3607.9933535700002</v>
      </c>
      <c r="J42" s="36">
        <f>SUMIFS(СВЦЭМ!$C$33:$C$776,СВЦЭМ!$A$33:$A$776,$A42,СВЦЭМ!$B$33:$B$776,J$11)+'СЕТ СН'!$F$12+СВЦЭМ!$D$10+'СЕТ СН'!$F$5-'СЕТ СН'!$F$20</f>
        <v>3594.58744325</v>
      </c>
      <c r="K42" s="36">
        <f>SUMIFS(СВЦЭМ!$C$33:$C$776,СВЦЭМ!$A$33:$A$776,$A42,СВЦЭМ!$B$33:$B$776,K$11)+'СЕТ СН'!$F$12+СВЦЭМ!$D$10+'СЕТ СН'!$F$5-'СЕТ СН'!$F$20</f>
        <v>3574.6000033099999</v>
      </c>
      <c r="L42" s="36">
        <f>SUMIFS(СВЦЭМ!$C$33:$C$776,СВЦЭМ!$A$33:$A$776,$A42,СВЦЭМ!$B$33:$B$776,L$11)+'СЕТ СН'!$F$12+СВЦЭМ!$D$10+'СЕТ СН'!$F$5-'СЕТ СН'!$F$20</f>
        <v>3561.1533671500001</v>
      </c>
      <c r="M42" s="36">
        <f>SUMIFS(СВЦЭМ!$C$33:$C$776,СВЦЭМ!$A$33:$A$776,$A42,СВЦЭМ!$B$33:$B$776,M$11)+'СЕТ СН'!$F$12+СВЦЭМ!$D$10+'СЕТ СН'!$F$5-'СЕТ СН'!$F$20</f>
        <v>3564.4492635199999</v>
      </c>
      <c r="N42" s="36">
        <f>SUMIFS(СВЦЭМ!$C$33:$C$776,СВЦЭМ!$A$33:$A$776,$A42,СВЦЭМ!$B$33:$B$776,N$11)+'СЕТ СН'!$F$12+СВЦЭМ!$D$10+'СЕТ СН'!$F$5-'СЕТ СН'!$F$20</f>
        <v>3559.8083415999999</v>
      </c>
      <c r="O42" s="36">
        <f>SUMIFS(СВЦЭМ!$C$33:$C$776,СВЦЭМ!$A$33:$A$776,$A42,СВЦЭМ!$B$33:$B$776,O$11)+'СЕТ СН'!$F$12+СВЦЭМ!$D$10+'СЕТ СН'!$F$5-'СЕТ СН'!$F$20</f>
        <v>3554.7885589899997</v>
      </c>
      <c r="P42" s="36">
        <f>SUMIFS(СВЦЭМ!$C$33:$C$776,СВЦЭМ!$A$33:$A$776,$A42,СВЦЭМ!$B$33:$B$776,P$11)+'СЕТ СН'!$F$12+СВЦЭМ!$D$10+'СЕТ СН'!$F$5-'СЕТ СН'!$F$20</f>
        <v>3553.07108311</v>
      </c>
      <c r="Q42" s="36">
        <f>SUMIFS(СВЦЭМ!$C$33:$C$776,СВЦЭМ!$A$33:$A$776,$A42,СВЦЭМ!$B$33:$B$776,Q$11)+'СЕТ СН'!$F$12+СВЦЭМ!$D$10+'СЕТ СН'!$F$5-'СЕТ СН'!$F$20</f>
        <v>3559.2434596100002</v>
      </c>
      <c r="R42" s="36">
        <f>SUMIFS(СВЦЭМ!$C$33:$C$776,СВЦЭМ!$A$33:$A$776,$A42,СВЦЭМ!$B$33:$B$776,R$11)+'СЕТ СН'!$F$12+СВЦЭМ!$D$10+'СЕТ СН'!$F$5-'СЕТ СН'!$F$20</f>
        <v>3571.2495949499998</v>
      </c>
      <c r="S42" s="36">
        <f>SUMIFS(СВЦЭМ!$C$33:$C$776,СВЦЭМ!$A$33:$A$776,$A42,СВЦЭМ!$B$33:$B$776,S$11)+'СЕТ СН'!$F$12+СВЦЭМ!$D$10+'СЕТ СН'!$F$5-'СЕТ СН'!$F$20</f>
        <v>3588.0461539100002</v>
      </c>
      <c r="T42" s="36">
        <f>SUMIFS(СВЦЭМ!$C$33:$C$776,СВЦЭМ!$A$33:$A$776,$A42,СВЦЭМ!$B$33:$B$776,T$11)+'СЕТ СН'!$F$12+СВЦЭМ!$D$10+'СЕТ СН'!$F$5-'СЕТ СН'!$F$20</f>
        <v>3600.3882382299998</v>
      </c>
      <c r="U42" s="36">
        <f>SUMIFS(СВЦЭМ!$C$33:$C$776,СВЦЭМ!$A$33:$A$776,$A42,СВЦЭМ!$B$33:$B$776,U$11)+'СЕТ СН'!$F$12+СВЦЭМ!$D$10+'СЕТ СН'!$F$5-'СЕТ СН'!$F$20</f>
        <v>3602.9460946899999</v>
      </c>
      <c r="V42" s="36">
        <f>SUMIFS(СВЦЭМ!$C$33:$C$776,СВЦЭМ!$A$33:$A$776,$A42,СВЦЭМ!$B$33:$B$776,V$11)+'СЕТ СН'!$F$12+СВЦЭМ!$D$10+'СЕТ СН'!$F$5-'СЕТ СН'!$F$20</f>
        <v>3592.5358427400001</v>
      </c>
      <c r="W42" s="36">
        <f>SUMIFS(СВЦЭМ!$C$33:$C$776,СВЦЭМ!$A$33:$A$776,$A42,СВЦЭМ!$B$33:$B$776,W$11)+'СЕТ СН'!$F$12+СВЦЭМ!$D$10+'СЕТ СН'!$F$5-'СЕТ СН'!$F$20</f>
        <v>3586.8957951299999</v>
      </c>
      <c r="X42" s="36">
        <f>SUMIFS(СВЦЭМ!$C$33:$C$776,СВЦЭМ!$A$33:$A$776,$A42,СВЦЭМ!$B$33:$B$776,X$11)+'СЕТ СН'!$F$12+СВЦЭМ!$D$10+'СЕТ СН'!$F$5-'СЕТ СН'!$F$20</f>
        <v>3576.5343388800002</v>
      </c>
      <c r="Y42" s="36">
        <f>SUMIFS(СВЦЭМ!$C$33:$C$776,СВЦЭМ!$A$33:$A$776,$A42,СВЦЭМ!$B$33:$B$776,Y$11)+'СЕТ СН'!$F$12+СВЦЭМ!$D$10+'СЕТ СН'!$F$5-'СЕТ СН'!$F$20</f>
        <v>3571.3765366500002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01.01.2021</v>
      </c>
      <c r="B48" s="36">
        <f>SUMIFS(СВЦЭМ!$C$33:$C$776,СВЦЭМ!$A$33:$A$776,$A48,СВЦЭМ!$B$33:$B$776,B$47)+'СЕТ СН'!$G$12+СВЦЭМ!$D$10+'СЕТ СН'!$G$5-'СЕТ СН'!$G$20</f>
        <v>3713.8462554100001</v>
      </c>
      <c r="C48" s="36">
        <f>SUMIFS(СВЦЭМ!$C$33:$C$776,СВЦЭМ!$A$33:$A$776,$A48,СВЦЭМ!$B$33:$B$776,C$47)+'СЕТ СН'!$G$12+СВЦЭМ!$D$10+'СЕТ СН'!$G$5-'СЕТ СН'!$G$20</f>
        <v>3736.6531053600002</v>
      </c>
      <c r="D48" s="36">
        <f>SUMIFS(СВЦЭМ!$C$33:$C$776,СВЦЭМ!$A$33:$A$776,$A48,СВЦЭМ!$B$33:$B$776,D$47)+'СЕТ СН'!$G$12+СВЦЭМ!$D$10+'СЕТ СН'!$G$5-'СЕТ СН'!$G$20</f>
        <v>3709.5811535900002</v>
      </c>
      <c r="E48" s="36">
        <f>SUMIFS(СВЦЭМ!$C$33:$C$776,СВЦЭМ!$A$33:$A$776,$A48,СВЦЭМ!$B$33:$B$776,E$47)+'СЕТ СН'!$G$12+СВЦЭМ!$D$10+'СЕТ СН'!$G$5-'СЕТ СН'!$G$20</f>
        <v>3709.8884302699998</v>
      </c>
      <c r="F48" s="36">
        <f>SUMIFS(СВЦЭМ!$C$33:$C$776,СВЦЭМ!$A$33:$A$776,$A48,СВЦЭМ!$B$33:$B$776,F$47)+'СЕТ СН'!$G$12+СВЦЭМ!$D$10+'СЕТ СН'!$G$5-'СЕТ СН'!$G$20</f>
        <v>3693.6180331400001</v>
      </c>
      <c r="G48" s="36">
        <f>SUMIFS(СВЦЭМ!$C$33:$C$776,СВЦЭМ!$A$33:$A$776,$A48,СВЦЭМ!$B$33:$B$776,G$47)+'СЕТ СН'!$G$12+СВЦЭМ!$D$10+'СЕТ СН'!$G$5-'СЕТ СН'!$G$20</f>
        <v>3697.78051559</v>
      </c>
      <c r="H48" s="36">
        <f>SUMIFS(СВЦЭМ!$C$33:$C$776,СВЦЭМ!$A$33:$A$776,$A48,СВЦЭМ!$B$33:$B$776,H$47)+'СЕТ СН'!$G$12+СВЦЭМ!$D$10+'СЕТ СН'!$G$5-'СЕТ СН'!$G$20</f>
        <v>3725.3973135699998</v>
      </c>
      <c r="I48" s="36">
        <f>SUMIFS(СВЦЭМ!$C$33:$C$776,СВЦЭМ!$A$33:$A$776,$A48,СВЦЭМ!$B$33:$B$776,I$47)+'СЕТ СН'!$G$12+СВЦЭМ!$D$10+'СЕТ СН'!$G$5-'СЕТ СН'!$G$20</f>
        <v>3718.6542830500002</v>
      </c>
      <c r="J48" s="36">
        <f>SUMIFS(СВЦЭМ!$C$33:$C$776,СВЦЭМ!$A$33:$A$776,$A48,СВЦЭМ!$B$33:$B$776,J$47)+'СЕТ СН'!$G$12+СВЦЭМ!$D$10+'СЕТ СН'!$G$5-'СЕТ СН'!$G$20</f>
        <v>3714.7380725100002</v>
      </c>
      <c r="K48" s="36">
        <f>SUMIFS(СВЦЭМ!$C$33:$C$776,СВЦЭМ!$A$33:$A$776,$A48,СВЦЭМ!$B$33:$B$776,K$47)+'СЕТ СН'!$G$12+СВЦЭМ!$D$10+'СЕТ СН'!$G$5-'СЕТ СН'!$G$20</f>
        <v>3697.2891623</v>
      </c>
      <c r="L48" s="36">
        <f>SUMIFS(СВЦЭМ!$C$33:$C$776,СВЦЭМ!$A$33:$A$776,$A48,СВЦЭМ!$B$33:$B$776,L$47)+'СЕТ СН'!$G$12+СВЦЭМ!$D$10+'СЕТ СН'!$G$5-'СЕТ СН'!$G$20</f>
        <v>3685.7248355800002</v>
      </c>
      <c r="M48" s="36">
        <f>SUMIFS(СВЦЭМ!$C$33:$C$776,СВЦЭМ!$A$33:$A$776,$A48,СВЦЭМ!$B$33:$B$776,M$47)+'СЕТ СН'!$G$12+СВЦЭМ!$D$10+'СЕТ СН'!$G$5-'СЕТ СН'!$G$20</f>
        <v>3675.5509828899999</v>
      </c>
      <c r="N48" s="36">
        <f>SUMIFS(СВЦЭМ!$C$33:$C$776,СВЦЭМ!$A$33:$A$776,$A48,СВЦЭМ!$B$33:$B$776,N$47)+'СЕТ СН'!$G$12+СВЦЭМ!$D$10+'СЕТ СН'!$G$5-'СЕТ СН'!$G$20</f>
        <v>3682.6362542799998</v>
      </c>
      <c r="O48" s="36">
        <f>SUMIFS(СВЦЭМ!$C$33:$C$776,СВЦЭМ!$A$33:$A$776,$A48,СВЦЭМ!$B$33:$B$776,O$47)+'СЕТ СН'!$G$12+СВЦЭМ!$D$10+'СЕТ СН'!$G$5-'СЕТ СН'!$G$20</f>
        <v>3685.0863897500003</v>
      </c>
      <c r="P48" s="36">
        <f>SUMIFS(СВЦЭМ!$C$33:$C$776,СВЦЭМ!$A$33:$A$776,$A48,СВЦЭМ!$B$33:$B$776,P$47)+'СЕТ СН'!$G$12+СВЦЭМ!$D$10+'СЕТ СН'!$G$5-'СЕТ СН'!$G$20</f>
        <v>3709.7932284200001</v>
      </c>
      <c r="Q48" s="36">
        <f>SUMIFS(СВЦЭМ!$C$33:$C$776,СВЦЭМ!$A$33:$A$776,$A48,СВЦЭМ!$B$33:$B$776,Q$47)+'СЕТ СН'!$G$12+СВЦЭМ!$D$10+'СЕТ СН'!$G$5-'СЕТ СН'!$G$20</f>
        <v>3708.2112943500001</v>
      </c>
      <c r="R48" s="36">
        <f>SUMIFS(СВЦЭМ!$C$33:$C$776,СВЦЭМ!$A$33:$A$776,$A48,СВЦЭМ!$B$33:$B$776,R$47)+'СЕТ СН'!$G$12+СВЦЭМ!$D$10+'СЕТ СН'!$G$5-'СЕТ СН'!$G$20</f>
        <v>3687.8629731399997</v>
      </c>
      <c r="S48" s="36">
        <f>SUMIFS(СВЦЭМ!$C$33:$C$776,СВЦЭМ!$A$33:$A$776,$A48,СВЦЭМ!$B$33:$B$776,S$47)+'СЕТ СН'!$G$12+СВЦЭМ!$D$10+'СЕТ СН'!$G$5-'СЕТ СН'!$G$20</f>
        <v>3668.03436809</v>
      </c>
      <c r="T48" s="36">
        <f>SUMIFS(СВЦЭМ!$C$33:$C$776,СВЦЭМ!$A$33:$A$776,$A48,СВЦЭМ!$B$33:$B$776,T$47)+'СЕТ СН'!$G$12+СВЦЭМ!$D$10+'СЕТ СН'!$G$5-'СЕТ СН'!$G$20</f>
        <v>3657.3649137399998</v>
      </c>
      <c r="U48" s="36">
        <f>SUMIFS(СВЦЭМ!$C$33:$C$776,СВЦЭМ!$A$33:$A$776,$A48,СВЦЭМ!$B$33:$B$776,U$47)+'СЕТ СН'!$G$12+СВЦЭМ!$D$10+'СЕТ СН'!$G$5-'СЕТ СН'!$G$20</f>
        <v>3649.63189384</v>
      </c>
      <c r="V48" s="36">
        <f>SUMIFS(СВЦЭМ!$C$33:$C$776,СВЦЭМ!$A$33:$A$776,$A48,СВЦЭМ!$B$33:$B$776,V$47)+'СЕТ СН'!$G$12+СВЦЭМ!$D$10+'СЕТ СН'!$G$5-'СЕТ СН'!$G$20</f>
        <v>3641.17349319</v>
      </c>
      <c r="W48" s="36">
        <f>SUMIFS(СВЦЭМ!$C$33:$C$776,СВЦЭМ!$A$33:$A$776,$A48,СВЦЭМ!$B$33:$B$776,W$47)+'СЕТ СН'!$G$12+СВЦЭМ!$D$10+'СЕТ СН'!$G$5-'СЕТ СН'!$G$20</f>
        <v>3653.1690085800001</v>
      </c>
      <c r="X48" s="36">
        <f>SUMIFS(СВЦЭМ!$C$33:$C$776,СВЦЭМ!$A$33:$A$776,$A48,СВЦЭМ!$B$33:$B$776,X$47)+'СЕТ СН'!$G$12+СВЦЭМ!$D$10+'СЕТ СН'!$G$5-'СЕТ СН'!$G$20</f>
        <v>3665.2182316200001</v>
      </c>
      <c r="Y48" s="36">
        <f>SUMIFS(СВЦЭМ!$C$33:$C$776,СВЦЭМ!$A$33:$A$776,$A48,СВЦЭМ!$B$33:$B$776,Y$47)+'СЕТ СН'!$G$12+СВЦЭМ!$D$10+'СЕТ СН'!$G$5-'СЕТ СН'!$G$20</f>
        <v>3668.84887475</v>
      </c>
    </row>
    <row r="49" spans="1:25" ht="15.75" x14ac:dyDescent="0.2">
      <c r="A49" s="35">
        <f>A48+1</f>
        <v>44198</v>
      </c>
      <c r="B49" s="36">
        <f>SUMIFS(СВЦЭМ!$C$33:$C$776,СВЦЭМ!$A$33:$A$776,$A49,СВЦЭМ!$B$33:$B$776,B$47)+'СЕТ СН'!$G$12+СВЦЭМ!$D$10+'СЕТ СН'!$G$5-'СЕТ СН'!$G$20</f>
        <v>3700.7837904200001</v>
      </c>
      <c r="C49" s="36">
        <f>SUMIFS(СВЦЭМ!$C$33:$C$776,СВЦЭМ!$A$33:$A$776,$A49,СВЦЭМ!$B$33:$B$776,C$47)+'СЕТ СН'!$G$12+СВЦЭМ!$D$10+'СЕТ СН'!$G$5-'СЕТ СН'!$G$20</f>
        <v>3718.5043650500002</v>
      </c>
      <c r="D49" s="36">
        <f>SUMIFS(СВЦЭМ!$C$33:$C$776,СВЦЭМ!$A$33:$A$776,$A49,СВЦЭМ!$B$33:$B$776,D$47)+'СЕТ СН'!$G$12+СВЦЭМ!$D$10+'СЕТ СН'!$G$5-'СЕТ СН'!$G$20</f>
        <v>3739.53233391</v>
      </c>
      <c r="E49" s="36">
        <f>SUMIFS(СВЦЭМ!$C$33:$C$776,СВЦЭМ!$A$33:$A$776,$A49,СВЦЭМ!$B$33:$B$776,E$47)+'СЕТ СН'!$G$12+СВЦЭМ!$D$10+'СЕТ СН'!$G$5-'СЕТ СН'!$G$20</f>
        <v>3758.4857203299998</v>
      </c>
      <c r="F49" s="36">
        <f>SUMIFS(СВЦЭМ!$C$33:$C$776,СВЦЭМ!$A$33:$A$776,$A49,СВЦЭМ!$B$33:$B$776,F$47)+'СЕТ СН'!$G$12+СВЦЭМ!$D$10+'СЕТ СН'!$G$5-'СЕТ СН'!$G$20</f>
        <v>3740.5122583900002</v>
      </c>
      <c r="G49" s="36">
        <f>SUMIFS(СВЦЭМ!$C$33:$C$776,СВЦЭМ!$A$33:$A$776,$A49,СВЦЭМ!$B$33:$B$776,G$47)+'СЕТ СН'!$G$12+СВЦЭМ!$D$10+'СЕТ СН'!$G$5-'СЕТ СН'!$G$20</f>
        <v>3744.7583920100001</v>
      </c>
      <c r="H49" s="36">
        <f>SUMIFS(СВЦЭМ!$C$33:$C$776,СВЦЭМ!$A$33:$A$776,$A49,СВЦЭМ!$B$33:$B$776,H$47)+'СЕТ СН'!$G$12+СВЦЭМ!$D$10+'СЕТ СН'!$G$5-'СЕТ СН'!$G$20</f>
        <v>3759.1790039500002</v>
      </c>
      <c r="I49" s="36">
        <f>SUMIFS(СВЦЭМ!$C$33:$C$776,СВЦЭМ!$A$33:$A$776,$A49,СВЦЭМ!$B$33:$B$776,I$47)+'СЕТ СН'!$G$12+СВЦЭМ!$D$10+'СЕТ СН'!$G$5-'СЕТ СН'!$G$20</f>
        <v>3743.4691565600001</v>
      </c>
      <c r="J49" s="36">
        <f>SUMIFS(СВЦЭМ!$C$33:$C$776,СВЦЭМ!$A$33:$A$776,$A49,СВЦЭМ!$B$33:$B$776,J$47)+'СЕТ СН'!$G$12+СВЦЭМ!$D$10+'СЕТ СН'!$G$5-'СЕТ СН'!$G$20</f>
        <v>3733.72841518</v>
      </c>
      <c r="K49" s="36">
        <f>SUMIFS(СВЦЭМ!$C$33:$C$776,СВЦЭМ!$A$33:$A$776,$A49,СВЦЭМ!$B$33:$B$776,K$47)+'СЕТ СН'!$G$12+СВЦЭМ!$D$10+'СЕТ СН'!$G$5-'СЕТ СН'!$G$20</f>
        <v>3707.2112849499999</v>
      </c>
      <c r="L49" s="36">
        <f>SUMIFS(СВЦЭМ!$C$33:$C$776,СВЦЭМ!$A$33:$A$776,$A49,СВЦЭМ!$B$33:$B$776,L$47)+'СЕТ СН'!$G$12+СВЦЭМ!$D$10+'СЕТ СН'!$G$5-'СЕТ СН'!$G$20</f>
        <v>3692.4694174199999</v>
      </c>
      <c r="M49" s="36">
        <f>SUMIFS(СВЦЭМ!$C$33:$C$776,СВЦЭМ!$A$33:$A$776,$A49,СВЦЭМ!$B$33:$B$776,M$47)+'СЕТ СН'!$G$12+СВЦЭМ!$D$10+'СЕТ СН'!$G$5-'СЕТ СН'!$G$20</f>
        <v>3652.6592857099999</v>
      </c>
      <c r="N49" s="36">
        <f>SUMIFS(СВЦЭМ!$C$33:$C$776,СВЦЭМ!$A$33:$A$776,$A49,СВЦЭМ!$B$33:$B$776,N$47)+'СЕТ СН'!$G$12+СВЦЭМ!$D$10+'СЕТ СН'!$G$5-'СЕТ СН'!$G$20</f>
        <v>3662.1660081999999</v>
      </c>
      <c r="O49" s="36">
        <f>SUMIFS(СВЦЭМ!$C$33:$C$776,СВЦЭМ!$A$33:$A$776,$A49,СВЦЭМ!$B$33:$B$776,O$47)+'СЕТ СН'!$G$12+СВЦЭМ!$D$10+'СЕТ СН'!$G$5-'СЕТ СН'!$G$20</f>
        <v>3676.33332307</v>
      </c>
      <c r="P49" s="36">
        <f>SUMIFS(СВЦЭМ!$C$33:$C$776,СВЦЭМ!$A$33:$A$776,$A49,СВЦЭМ!$B$33:$B$776,P$47)+'СЕТ СН'!$G$12+СВЦЭМ!$D$10+'СЕТ СН'!$G$5-'СЕТ СН'!$G$20</f>
        <v>3683.4897696899998</v>
      </c>
      <c r="Q49" s="36">
        <f>SUMIFS(СВЦЭМ!$C$33:$C$776,СВЦЭМ!$A$33:$A$776,$A49,СВЦЭМ!$B$33:$B$776,Q$47)+'СЕТ СН'!$G$12+СВЦЭМ!$D$10+'СЕТ СН'!$G$5-'СЕТ СН'!$G$20</f>
        <v>3675.4336349499999</v>
      </c>
      <c r="R49" s="36">
        <f>SUMIFS(СВЦЭМ!$C$33:$C$776,СВЦЭМ!$A$33:$A$776,$A49,СВЦЭМ!$B$33:$B$776,R$47)+'СЕТ СН'!$G$12+СВЦЭМ!$D$10+'СЕТ СН'!$G$5-'СЕТ СН'!$G$20</f>
        <v>3662.53519826</v>
      </c>
      <c r="S49" s="36">
        <f>SUMIFS(СВЦЭМ!$C$33:$C$776,СВЦЭМ!$A$33:$A$776,$A49,СВЦЭМ!$B$33:$B$776,S$47)+'СЕТ СН'!$G$12+СВЦЭМ!$D$10+'СЕТ СН'!$G$5-'СЕТ СН'!$G$20</f>
        <v>3676.20518244</v>
      </c>
      <c r="T49" s="36">
        <f>SUMIFS(СВЦЭМ!$C$33:$C$776,СВЦЭМ!$A$33:$A$776,$A49,СВЦЭМ!$B$33:$B$776,T$47)+'СЕТ СН'!$G$12+СВЦЭМ!$D$10+'СЕТ СН'!$G$5-'СЕТ СН'!$G$20</f>
        <v>3658.5816195799998</v>
      </c>
      <c r="U49" s="36">
        <f>SUMIFS(СВЦЭМ!$C$33:$C$776,СВЦЭМ!$A$33:$A$776,$A49,СВЦЭМ!$B$33:$B$776,U$47)+'СЕТ СН'!$G$12+СВЦЭМ!$D$10+'СЕТ СН'!$G$5-'СЕТ СН'!$G$20</f>
        <v>3655.8815762200002</v>
      </c>
      <c r="V49" s="36">
        <f>SUMIFS(СВЦЭМ!$C$33:$C$776,СВЦЭМ!$A$33:$A$776,$A49,СВЦЭМ!$B$33:$B$776,V$47)+'СЕТ СН'!$G$12+СВЦЭМ!$D$10+'СЕТ СН'!$G$5-'СЕТ СН'!$G$20</f>
        <v>3660.3548102200002</v>
      </c>
      <c r="W49" s="36">
        <f>SUMIFS(СВЦЭМ!$C$33:$C$776,СВЦЭМ!$A$33:$A$776,$A49,СВЦЭМ!$B$33:$B$776,W$47)+'СЕТ СН'!$G$12+СВЦЭМ!$D$10+'СЕТ СН'!$G$5-'СЕТ СН'!$G$20</f>
        <v>3668.5544512800002</v>
      </c>
      <c r="X49" s="36">
        <f>SUMIFS(СВЦЭМ!$C$33:$C$776,СВЦЭМ!$A$33:$A$776,$A49,СВЦЭМ!$B$33:$B$776,X$47)+'СЕТ СН'!$G$12+СВЦЭМ!$D$10+'СЕТ СН'!$G$5-'СЕТ СН'!$G$20</f>
        <v>3677.0812188099999</v>
      </c>
      <c r="Y49" s="36">
        <f>SUMIFS(СВЦЭМ!$C$33:$C$776,СВЦЭМ!$A$33:$A$776,$A49,СВЦЭМ!$B$33:$B$776,Y$47)+'СЕТ СН'!$G$12+СВЦЭМ!$D$10+'СЕТ СН'!$G$5-'СЕТ СН'!$G$20</f>
        <v>3686.1880656000003</v>
      </c>
    </row>
    <row r="50" spans="1:25" ht="15.75" x14ac:dyDescent="0.2">
      <c r="A50" s="35">
        <f t="shared" ref="A50:A78" si="1">A49+1</f>
        <v>44199</v>
      </c>
      <c r="B50" s="36">
        <f>SUMIFS(СВЦЭМ!$C$33:$C$776,СВЦЭМ!$A$33:$A$776,$A50,СВЦЭМ!$B$33:$B$776,B$47)+'СЕТ СН'!$G$12+СВЦЭМ!$D$10+'СЕТ СН'!$G$5-'СЕТ СН'!$G$20</f>
        <v>3678.3824325</v>
      </c>
      <c r="C50" s="36">
        <f>SUMIFS(СВЦЭМ!$C$33:$C$776,СВЦЭМ!$A$33:$A$776,$A50,СВЦЭМ!$B$33:$B$776,C$47)+'СЕТ СН'!$G$12+СВЦЭМ!$D$10+'СЕТ СН'!$G$5-'СЕТ СН'!$G$20</f>
        <v>3690.8423196700001</v>
      </c>
      <c r="D50" s="36">
        <f>SUMIFS(СВЦЭМ!$C$33:$C$776,СВЦЭМ!$A$33:$A$776,$A50,СВЦЭМ!$B$33:$B$776,D$47)+'СЕТ СН'!$G$12+СВЦЭМ!$D$10+'СЕТ СН'!$G$5-'СЕТ СН'!$G$20</f>
        <v>3701.3713297300001</v>
      </c>
      <c r="E50" s="36">
        <f>SUMIFS(СВЦЭМ!$C$33:$C$776,СВЦЭМ!$A$33:$A$776,$A50,СВЦЭМ!$B$33:$B$776,E$47)+'СЕТ СН'!$G$12+СВЦЭМ!$D$10+'СЕТ СН'!$G$5-'СЕТ СН'!$G$20</f>
        <v>3718.65112133</v>
      </c>
      <c r="F50" s="36">
        <f>SUMIFS(СВЦЭМ!$C$33:$C$776,СВЦЭМ!$A$33:$A$776,$A50,СВЦЭМ!$B$33:$B$776,F$47)+'СЕТ СН'!$G$12+СВЦЭМ!$D$10+'СЕТ СН'!$G$5-'СЕТ СН'!$G$20</f>
        <v>3699.5843191499998</v>
      </c>
      <c r="G50" s="36">
        <f>SUMIFS(СВЦЭМ!$C$33:$C$776,СВЦЭМ!$A$33:$A$776,$A50,СВЦЭМ!$B$33:$B$776,G$47)+'СЕТ СН'!$G$12+СВЦЭМ!$D$10+'СЕТ СН'!$G$5-'СЕТ СН'!$G$20</f>
        <v>3697.1344979</v>
      </c>
      <c r="H50" s="36">
        <f>SUMIFS(СВЦЭМ!$C$33:$C$776,СВЦЭМ!$A$33:$A$776,$A50,СВЦЭМ!$B$33:$B$776,H$47)+'СЕТ СН'!$G$12+СВЦЭМ!$D$10+'СЕТ СН'!$G$5-'СЕТ СН'!$G$20</f>
        <v>3715.8043744900001</v>
      </c>
      <c r="I50" s="36">
        <f>SUMIFS(СВЦЭМ!$C$33:$C$776,СВЦЭМ!$A$33:$A$776,$A50,СВЦЭМ!$B$33:$B$776,I$47)+'СЕТ СН'!$G$12+СВЦЭМ!$D$10+'СЕТ СН'!$G$5-'СЕТ СН'!$G$20</f>
        <v>3721.7426669300003</v>
      </c>
      <c r="J50" s="36">
        <f>SUMIFS(СВЦЭМ!$C$33:$C$776,СВЦЭМ!$A$33:$A$776,$A50,СВЦЭМ!$B$33:$B$776,J$47)+'СЕТ СН'!$G$12+СВЦЭМ!$D$10+'СЕТ СН'!$G$5-'СЕТ СН'!$G$20</f>
        <v>3721.38976744</v>
      </c>
      <c r="K50" s="36">
        <f>SUMIFS(СВЦЭМ!$C$33:$C$776,СВЦЭМ!$A$33:$A$776,$A50,СВЦЭМ!$B$33:$B$776,K$47)+'СЕТ СН'!$G$12+СВЦЭМ!$D$10+'СЕТ СН'!$G$5-'СЕТ СН'!$G$20</f>
        <v>3719.25376581</v>
      </c>
      <c r="L50" s="36">
        <f>SUMIFS(СВЦЭМ!$C$33:$C$776,СВЦЭМ!$A$33:$A$776,$A50,СВЦЭМ!$B$33:$B$776,L$47)+'СЕТ СН'!$G$12+СВЦЭМ!$D$10+'СЕТ СН'!$G$5-'СЕТ СН'!$G$20</f>
        <v>3709.5186257800001</v>
      </c>
      <c r="M50" s="36">
        <f>SUMIFS(СВЦЭМ!$C$33:$C$776,СВЦЭМ!$A$33:$A$776,$A50,СВЦЭМ!$B$33:$B$776,M$47)+'СЕТ СН'!$G$12+СВЦЭМ!$D$10+'СЕТ СН'!$G$5-'СЕТ СН'!$G$20</f>
        <v>3704.6188092900002</v>
      </c>
      <c r="N50" s="36">
        <f>SUMIFS(СВЦЭМ!$C$33:$C$776,СВЦЭМ!$A$33:$A$776,$A50,СВЦЭМ!$B$33:$B$776,N$47)+'СЕТ СН'!$G$12+СВЦЭМ!$D$10+'СЕТ СН'!$G$5-'СЕТ СН'!$G$20</f>
        <v>3718.13650435</v>
      </c>
      <c r="O50" s="36">
        <f>SUMIFS(СВЦЭМ!$C$33:$C$776,СВЦЭМ!$A$33:$A$776,$A50,СВЦЭМ!$B$33:$B$776,O$47)+'СЕТ СН'!$G$12+СВЦЭМ!$D$10+'СЕТ СН'!$G$5-'СЕТ СН'!$G$20</f>
        <v>3730.1979531100001</v>
      </c>
      <c r="P50" s="36">
        <f>SUMIFS(СВЦЭМ!$C$33:$C$776,СВЦЭМ!$A$33:$A$776,$A50,СВЦЭМ!$B$33:$B$776,P$47)+'СЕТ СН'!$G$12+СВЦЭМ!$D$10+'СЕТ СН'!$G$5-'СЕТ СН'!$G$20</f>
        <v>3743.28876021</v>
      </c>
      <c r="Q50" s="36">
        <f>SUMIFS(СВЦЭМ!$C$33:$C$776,СВЦЭМ!$A$33:$A$776,$A50,СВЦЭМ!$B$33:$B$776,Q$47)+'СЕТ СН'!$G$12+СВЦЭМ!$D$10+'СЕТ СН'!$G$5-'СЕТ СН'!$G$20</f>
        <v>3740.9613309400002</v>
      </c>
      <c r="R50" s="36">
        <f>SUMIFS(СВЦЭМ!$C$33:$C$776,СВЦЭМ!$A$33:$A$776,$A50,СВЦЭМ!$B$33:$B$776,R$47)+'СЕТ СН'!$G$12+СВЦЭМ!$D$10+'СЕТ СН'!$G$5-'СЕТ СН'!$G$20</f>
        <v>3737.9556796300003</v>
      </c>
      <c r="S50" s="36">
        <f>SUMIFS(СВЦЭМ!$C$33:$C$776,СВЦЭМ!$A$33:$A$776,$A50,СВЦЭМ!$B$33:$B$776,S$47)+'СЕТ СН'!$G$12+СВЦЭМ!$D$10+'СЕТ СН'!$G$5-'СЕТ СН'!$G$20</f>
        <v>3720.4679140600001</v>
      </c>
      <c r="T50" s="36">
        <f>SUMIFS(СВЦЭМ!$C$33:$C$776,СВЦЭМ!$A$33:$A$776,$A50,СВЦЭМ!$B$33:$B$776,T$47)+'СЕТ СН'!$G$12+СВЦЭМ!$D$10+'СЕТ СН'!$G$5-'СЕТ СН'!$G$20</f>
        <v>3695.5796001099998</v>
      </c>
      <c r="U50" s="36">
        <f>SUMIFS(СВЦЭМ!$C$33:$C$776,СВЦЭМ!$A$33:$A$776,$A50,СВЦЭМ!$B$33:$B$776,U$47)+'СЕТ СН'!$G$12+СВЦЭМ!$D$10+'СЕТ СН'!$G$5-'СЕТ СН'!$G$20</f>
        <v>3705.8258087700001</v>
      </c>
      <c r="V50" s="36">
        <f>SUMIFS(СВЦЭМ!$C$33:$C$776,СВЦЭМ!$A$33:$A$776,$A50,СВЦЭМ!$B$33:$B$776,V$47)+'СЕТ СН'!$G$12+СВЦЭМ!$D$10+'СЕТ СН'!$G$5-'СЕТ СН'!$G$20</f>
        <v>3706.4178223500003</v>
      </c>
      <c r="W50" s="36">
        <f>SUMIFS(СВЦЭМ!$C$33:$C$776,СВЦЭМ!$A$33:$A$776,$A50,СВЦЭМ!$B$33:$B$776,W$47)+'СЕТ СН'!$G$12+СВЦЭМ!$D$10+'СЕТ СН'!$G$5-'СЕТ СН'!$G$20</f>
        <v>3711.6333293799999</v>
      </c>
      <c r="X50" s="36">
        <f>SUMIFS(СВЦЭМ!$C$33:$C$776,СВЦЭМ!$A$33:$A$776,$A50,СВЦЭМ!$B$33:$B$776,X$47)+'СЕТ СН'!$G$12+СВЦЭМ!$D$10+'СЕТ СН'!$G$5-'СЕТ СН'!$G$20</f>
        <v>3719.3715806099999</v>
      </c>
      <c r="Y50" s="36">
        <f>SUMIFS(СВЦЭМ!$C$33:$C$776,СВЦЭМ!$A$33:$A$776,$A50,СВЦЭМ!$B$33:$B$776,Y$47)+'СЕТ СН'!$G$12+СВЦЭМ!$D$10+'СЕТ СН'!$G$5-'СЕТ СН'!$G$20</f>
        <v>3726.4072990499999</v>
      </c>
    </row>
    <row r="51" spans="1:25" ht="15.75" x14ac:dyDescent="0.2">
      <c r="A51" s="35">
        <f t="shared" si="1"/>
        <v>44200</v>
      </c>
      <c r="B51" s="36">
        <f>SUMIFS(СВЦЭМ!$C$33:$C$776,СВЦЭМ!$A$33:$A$776,$A51,СВЦЭМ!$B$33:$B$776,B$47)+'СЕТ СН'!$G$12+СВЦЭМ!$D$10+'СЕТ СН'!$G$5-'СЕТ СН'!$G$20</f>
        <v>3745.7886688099998</v>
      </c>
      <c r="C51" s="36">
        <f>SUMIFS(СВЦЭМ!$C$33:$C$776,СВЦЭМ!$A$33:$A$776,$A51,СВЦЭМ!$B$33:$B$776,C$47)+'СЕТ СН'!$G$12+СВЦЭМ!$D$10+'СЕТ СН'!$G$5-'СЕТ СН'!$G$20</f>
        <v>3762.9503485200003</v>
      </c>
      <c r="D51" s="36">
        <f>SUMIFS(СВЦЭМ!$C$33:$C$776,СВЦЭМ!$A$33:$A$776,$A51,СВЦЭМ!$B$33:$B$776,D$47)+'СЕТ СН'!$G$12+СВЦЭМ!$D$10+'СЕТ СН'!$G$5-'СЕТ СН'!$G$20</f>
        <v>3773.3788729299999</v>
      </c>
      <c r="E51" s="36">
        <f>SUMIFS(СВЦЭМ!$C$33:$C$776,СВЦЭМ!$A$33:$A$776,$A51,СВЦЭМ!$B$33:$B$776,E$47)+'СЕТ СН'!$G$12+СВЦЭМ!$D$10+'СЕТ СН'!$G$5-'СЕТ СН'!$G$20</f>
        <v>3795.6539618100001</v>
      </c>
      <c r="F51" s="36">
        <f>SUMIFS(СВЦЭМ!$C$33:$C$776,СВЦЭМ!$A$33:$A$776,$A51,СВЦЭМ!$B$33:$B$776,F$47)+'СЕТ СН'!$G$12+СВЦЭМ!$D$10+'СЕТ СН'!$G$5-'СЕТ СН'!$G$20</f>
        <v>3762.28599902</v>
      </c>
      <c r="G51" s="36">
        <f>SUMIFS(СВЦЭМ!$C$33:$C$776,СВЦЭМ!$A$33:$A$776,$A51,СВЦЭМ!$B$33:$B$776,G$47)+'СЕТ СН'!$G$12+СВЦЭМ!$D$10+'СЕТ СН'!$G$5-'СЕТ СН'!$G$20</f>
        <v>3764.1915550200001</v>
      </c>
      <c r="H51" s="36">
        <f>SUMIFS(СВЦЭМ!$C$33:$C$776,СВЦЭМ!$A$33:$A$776,$A51,СВЦЭМ!$B$33:$B$776,H$47)+'СЕТ СН'!$G$12+СВЦЭМ!$D$10+'СЕТ СН'!$G$5-'СЕТ СН'!$G$20</f>
        <v>3771.0894134800001</v>
      </c>
      <c r="I51" s="36">
        <f>SUMIFS(СВЦЭМ!$C$33:$C$776,СВЦЭМ!$A$33:$A$776,$A51,СВЦЭМ!$B$33:$B$776,I$47)+'СЕТ СН'!$G$12+СВЦЭМ!$D$10+'СЕТ СН'!$G$5-'СЕТ СН'!$G$20</f>
        <v>3753.5830557899999</v>
      </c>
      <c r="J51" s="36">
        <f>SUMIFS(СВЦЭМ!$C$33:$C$776,СВЦЭМ!$A$33:$A$776,$A51,СВЦЭМ!$B$33:$B$776,J$47)+'СЕТ СН'!$G$12+СВЦЭМ!$D$10+'СЕТ СН'!$G$5-'СЕТ СН'!$G$20</f>
        <v>3731.2610086899999</v>
      </c>
      <c r="K51" s="36">
        <f>SUMIFS(СВЦЭМ!$C$33:$C$776,СВЦЭМ!$A$33:$A$776,$A51,СВЦЭМ!$B$33:$B$776,K$47)+'СЕТ СН'!$G$12+СВЦЭМ!$D$10+'СЕТ СН'!$G$5-'СЕТ СН'!$G$20</f>
        <v>3701.90027444</v>
      </c>
      <c r="L51" s="36">
        <f>SUMIFS(СВЦЭМ!$C$33:$C$776,СВЦЭМ!$A$33:$A$776,$A51,СВЦЭМ!$B$33:$B$776,L$47)+'СЕТ СН'!$G$12+СВЦЭМ!$D$10+'СЕТ СН'!$G$5-'СЕТ СН'!$G$20</f>
        <v>3691.9457767399999</v>
      </c>
      <c r="M51" s="36">
        <f>SUMIFS(СВЦЭМ!$C$33:$C$776,СВЦЭМ!$A$33:$A$776,$A51,СВЦЭМ!$B$33:$B$776,M$47)+'СЕТ СН'!$G$12+СВЦЭМ!$D$10+'СЕТ СН'!$G$5-'СЕТ СН'!$G$20</f>
        <v>3688.7197918000002</v>
      </c>
      <c r="N51" s="36">
        <f>SUMIFS(СВЦЭМ!$C$33:$C$776,СВЦЭМ!$A$33:$A$776,$A51,СВЦЭМ!$B$33:$B$776,N$47)+'СЕТ СН'!$G$12+СВЦЭМ!$D$10+'СЕТ СН'!$G$5-'СЕТ СН'!$G$20</f>
        <v>3707.8371769200003</v>
      </c>
      <c r="O51" s="36">
        <f>SUMIFS(СВЦЭМ!$C$33:$C$776,СВЦЭМ!$A$33:$A$776,$A51,СВЦЭМ!$B$33:$B$776,O$47)+'СЕТ СН'!$G$12+СВЦЭМ!$D$10+'СЕТ СН'!$G$5-'СЕТ СН'!$G$20</f>
        <v>3715.9628416999999</v>
      </c>
      <c r="P51" s="36">
        <f>SUMIFS(СВЦЭМ!$C$33:$C$776,СВЦЭМ!$A$33:$A$776,$A51,СВЦЭМ!$B$33:$B$776,P$47)+'СЕТ СН'!$G$12+СВЦЭМ!$D$10+'СЕТ СН'!$G$5-'СЕТ СН'!$G$20</f>
        <v>3722.3842254000001</v>
      </c>
      <c r="Q51" s="36">
        <f>SUMIFS(СВЦЭМ!$C$33:$C$776,СВЦЭМ!$A$33:$A$776,$A51,СВЦЭМ!$B$33:$B$776,Q$47)+'СЕТ СН'!$G$12+СВЦЭМ!$D$10+'СЕТ СН'!$G$5-'СЕТ СН'!$G$20</f>
        <v>3727.8132816100001</v>
      </c>
      <c r="R51" s="36">
        <f>SUMIFS(СВЦЭМ!$C$33:$C$776,СВЦЭМ!$A$33:$A$776,$A51,СВЦЭМ!$B$33:$B$776,R$47)+'СЕТ СН'!$G$12+СВЦЭМ!$D$10+'СЕТ СН'!$G$5-'СЕТ СН'!$G$20</f>
        <v>3718.33055264</v>
      </c>
      <c r="S51" s="36">
        <f>SUMIFS(СВЦЭМ!$C$33:$C$776,СВЦЭМ!$A$33:$A$776,$A51,СВЦЭМ!$B$33:$B$776,S$47)+'СЕТ СН'!$G$12+СВЦЭМ!$D$10+'СЕТ СН'!$G$5-'СЕТ СН'!$G$20</f>
        <v>3703.4222251299998</v>
      </c>
      <c r="T51" s="36">
        <f>SUMIFS(СВЦЭМ!$C$33:$C$776,СВЦЭМ!$A$33:$A$776,$A51,СВЦЭМ!$B$33:$B$776,T$47)+'СЕТ СН'!$G$12+СВЦЭМ!$D$10+'СЕТ СН'!$G$5-'СЕТ СН'!$G$20</f>
        <v>3695.6026141800003</v>
      </c>
      <c r="U51" s="36">
        <f>SUMIFS(СВЦЭМ!$C$33:$C$776,СВЦЭМ!$A$33:$A$776,$A51,СВЦЭМ!$B$33:$B$776,U$47)+'СЕТ СН'!$G$12+СВЦЭМ!$D$10+'СЕТ СН'!$G$5-'СЕТ СН'!$G$20</f>
        <v>3694.2052231799998</v>
      </c>
      <c r="V51" s="36">
        <f>SUMIFS(СВЦЭМ!$C$33:$C$776,СВЦЭМ!$A$33:$A$776,$A51,СВЦЭМ!$B$33:$B$776,V$47)+'СЕТ СН'!$G$12+СВЦЭМ!$D$10+'СЕТ СН'!$G$5-'СЕТ СН'!$G$20</f>
        <v>3697.7785512199998</v>
      </c>
      <c r="W51" s="36">
        <f>SUMIFS(СВЦЭМ!$C$33:$C$776,СВЦЭМ!$A$33:$A$776,$A51,СВЦЭМ!$B$33:$B$776,W$47)+'СЕТ СН'!$G$12+СВЦЭМ!$D$10+'СЕТ СН'!$G$5-'СЕТ СН'!$G$20</f>
        <v>3704.6967319800001</v>
      </c>
      <c r="X51" s="36">
        <f>SUMIFS(СВЦЭМ!$C$33:$C$776,СВЦЭМ!$A$33:$A$776,$A51,СВЦЭМ!$B$33:$B$776,X$47)+'СЕТ СН'!$G$12+СВЦЭМ!$D$10+'СЕТ СН'!$G$5-'СЕТ СН'!$G$20</f>
        <v>3727.67317052</v>
      </c>
      <c r="Y51" s="36">
        <f>SUMIFS(СВЦЭМ!$C$33:$C$776,СВЦЭМ!$A$33:$A$776,$A51,СВЦЭМ!$B$33:$B$776,Y$47)+'СЕТ СН'!$G$12+СВЦЭМ!$D$10+'СЕТ СН'!$G$5-'СЕТ СН'!$G$20</f>
        <v>3741.2612065399999</v>
      </c>
    </row>
    <row r="52" spans="1:25" ht="15.75" x14ac:dyDescent="0.2">
      <c r="A52" s="35">
        <f t="shared" si="1"/>
        <v>44201</v>
      </c>
      <c r="B52" s="36">
        <f>SUMIFS(СВЦЭМ!$C$33:$C$776,СВЦЭМ!$A$33:$A$776,$A52,СВЦЭМ!$B$33:$B$776,B$47)+'СЕТ СН'!$G$12+СВЦЭМ!$D$10+'СЕТ СН'!$G$5-'СЕТ СН'!$G$20</f>
        <v>3709.5130112400002</v>
      </c>
      <c r="C52" s="36">
        <f>SUMIFS(СВЦЭМ!$C$33:$C$776,СВЦЭМ!$A$33:$A$776,$A52,СВЦЭМ!$B$33:$B$776,C$47)+'СЕТ СН'!$G$12+СВЦЭМ!$D$10+'СЕТ СН'!$G$5-'СЕТ СН'!$G$20</f>
        <v>3739.2899422199998</v>
      </c>
      <c r="D52" s="36">
        <f>SUMIFS(СВЦЭМ!$C$33:$C$776,СВЦЭМ!$A$33:$A$776,$A52,СВЦЭМ!$B$33:$B$776,D$47)+'СЕТ СН'!$G$12+СВЦЭМ!$D$10+'СЕТ СН'!$G$5-'СЕТ СН'!$G$20</f>
        <v>3747.6974502200001</v>
      </c>
      <c r="E52" s="36">
        <f>SUMIFS(СВЦЭМ!$C$33:$C$776,СВЦЭМ!$A$33:$A$776,$A52,СВЦЭМ!$B$33:$B$776,E$47)+'СЕТ СН'!$G$12+СВЦЭМ!$D$10+'СЕТ СН'!$G$5-'СЕТ СН'!$G$20</f>
        <v>3758.3287998300002</v>
      </c>
      <c r="F52" s="36">
        <f>SUMIFS(СВЦЭМ!$C$33:$C$776,СВЦЭМ!$A$33:$A$776,$A52,СВЦЭМ!$B$33:$B$776,F$47)+'СЕТ СН'!$G$12+СВЦЭМ!$D$10+'СЕТ СН'!$G$5-'СЕТ СН'!$G$20</f>
        <v>3760.7033265499999</v>
      </c>
      <c r="G52" s="36">
        <f>SUMIFS(СВЦЭМ!$C$33:$C$776,СВЦЭМ!$A$33:$A$776,$A52,СВЦЭМ!$B$33:$B$776,G$47)+'СЕТ СН'!$G$12+СВЦЭМ!$D$10+'СЕТ СН'!$G$5-'СЕТ СН'!$G$20</f>
        <v>3778.0218333399998</v>
      </c>
      <c r="H52" s="36">
        <f>SUMIFS(СВЦЭМ!$C$33:$C$776,СВЦЭМ!$A$33:$A$776,$A52,СВЦЭМ!$B$33:$B$776,H$47)+'СЕТ СН'!$G$12+СВЦЭМ!$D$10+'СЕТ СН'!$G$5-'СЕТ СН'!$G$20</f>
        <v>3760.24547923</v>
      </c>
      <c r="I52" s="36">
        <f>SUMIFS(СВЦЭМ!$C$33:$C$776,СВЦЭМ!$A$33:$A$776,$A52,СВЦЭМ!$B$33:$B$776,I$47)+'СЕТ СН'!$G$12+СВЦЭМ!$D$10+'СЕТ СН'!$G$5-'СЕТ СН'!$G$20</f>
        <v>3747.6450172</v>
      </c>
      <c r="J52" s="36">
        <f>SUMIFS(СВЦЭМ!$C$33:$C$776,СВЦЭМ!$A$33:$A$776,$A52,СВЦЭМ!$B$33:$B$776,J$47)+'СЕТ СН'!$G$12+СВЦЭМ!$D$10+'СЕТ СН'!$G$5-'СЕТ СН'!$G$20</f>
        <v>3720.6355034799999</v>
      </c>
      <c r="K52" s="36">
        <f>SUMIFS(СВЦЭМ!$C$33:$C$776,СВЦЭМ!$A$33:$A$776,$A52,СВЦЭМ!$B$33:$B$776,K$47)+'СЕТ СН'!$G$12+СВЦЭМ!$D$10+'СЕТ СН'!$G$5-'СЕТ СН'!$G$20</f>
        <v>3692.8907778100001</v>
      </c>
      <c r="L52" s="36">
        <f>SUMIFS(СВЦЭМ!$C$33:$C$776,СВЦЭМ!$A$33:$A$776,$A52,СВЦЭМ!$B$33:$B$776,L$47)+'СЕТ СН'!$G$12+СВЦЭМ!$D$10+'СЕТ СН'!$G$5-'СЕТ СН'!$G$20</f>
        <v>3675.9651840699999</v>
      </c>
      <c r="M52" s="36">
        <f>SUMIFS(СВЦЭМ!$C$33:$C$776,СВЦЭМ!$A$33:$A$776,$A52,СВЦЭМ!$B$33:$B$776,M$47)+'СЕТ СН'!$G$12+СВЦЭМ!$D$10+'СЕТ СН'!$G$5-'СЕТ СН'!$G$20</f>
        <v>3681.3473642899999</v>
      </c>
      <c r="N52" s="36">
        <f>SUMIFS(СВЦЭМ!$C$33:$C$776,СВЦЭМ!$A$33:$A$776,$A52,СВЦЭМ!$B$33:$B$776,N$47)+'СЕТ СН'!$G$12+СВЦЭМ!$D$10+'СЕТ СН'!$G$5-'СЕТ СН'!$G$20</f>
        <v>3712.80082631</v>
      </c>
      <c r="O52" s="36">
        <f>SUMIFS(СВЦЭМ!$C$33:$C$776,СВЦЭМ!$A$33:$A$776,$A52,СВЦЭМ!$B$33:$B$776,O$47)+'СЕТ СН'!$G$12+СВЦЭМ!$D$10+'СЕТ СН'!$G$5-'СЕТ СН'!$G$20</f>
        <v>3741.9194466700001</v>
      </c>
      <c r="P52" s="36">
        <f>SUMIFS(СВЦЭМ!$C$33:$C$776,СВЦЭМ!$A$33:$A$776,$A52,СВЦЭМ!$B$33:$B$776,P$47)+'СЕТ СН'!$G$12+СВЦЭМ!$D$10+'СЕТ СН'!$G$5-'СЕТ СН'!$G$20</f>
        <v>3753.0455147100001</v>
      </c>
      <c r="Q52" s="36">
        <f>SUMIFS(СВЦЭМ!$C$33:$C$776,СВЦЭМ!$A$33:$A$776,$A52,СВЦЭМ!$B$33:$B$776,Q$47)+'СЕТ СН'!$G$12+СВЦЭМ!$D$10+'СЕТ СН'!$G$5-'СЕТ СН'!$G$20</f>
        <v>3763.8145113800001</v>
      </c>
      <c r="R52" s="36">
        <f>SUMIFS(СВЦЭМ!$C$33:$C$776,СВЦЭМ!$A$33:$A$776,$A52,СВЦЭМ!$B$33:$B$776,R$47)+'СЕТ СН'!$G$12+СВЦЭМ!$D$10+'СЕТ СН'!$G$5-'СЕТ СН'!$G$20</f>
        <v>3751.3410897700001</v>
      </c>
      <c r="S52" s="36">
        <f>SUMIFS(СВЦЭМ!$C$33:$C$776,СВЦЭМ!$A$33:$A$776,$A52,СВЦЭМ!$B$33:$B$776,S$47)+'СЕТ СН'!$G$12+СВЦЭМ!$D$10+'СЕТ СН'!$G$5-'СЕТ СН'!$G$20</f>
        <v>3739.8574294</v>
      </c>
      <c r="T52" s="36">
        <f>SUMIFS(СВЦЭМ!$C$33:$C$776,СВЦЭМ!$A$33:$A$776,$A52,СВЦЭМ!$B$33:$B$776,T$47)+'СЕТ СН'!$G$12+СВЦЭМ!$D$10+'СЕТ СН'!$G$5-'СЕТ СН'!$G$20</f>
        <v>3706.8007699300001</v>
      </c>
      <c r="U52" s="36">
        <f>SUMIFS(СВЦЭМ!$C$33:$C$776,СВЦЭМ!$A$33:$A$776,$A52,СВЦЭМ!$B$33:$B$776,U$47)+'СЕТ СН'!$G$12+СВЦЭМ!$D$10+'СЕТ СН'!$G$5-'СЕТ СН'!$G$20</f>
        <v>3708.51770691</v>
      </c>
      <c r="V52" s="36">
        <f>SUMIFS(СВЦЭМ!$C$33:$C$776,СВЦЭМ!$A$33:$A$776,$A52,СВЦЭМ!$B$33:$B$776,V$47)+'СЕТ СН'!$G$12+СВЦЭМ!$D$10+'СЕТ СН'!$G$5-'СЕТ СН'!$G$20</f>
        <v>3715.5127997899999</v>
      </c>
      <c r="W52" s="36">
        <f>SUMIFS(СВЦЭМ!$C$33:$C$776,СВЦЭМ!$A$33:$A$776,$A52,СВЦЭМ!$B$33:$B$776,W$47)+'СЕТ СН'!$G$12+СВЦЭМ!$D$10+'СЕТ СН'!$G$5-'СЕТ СН'!$G$20</f>
        <v>3734.3572394799999</v>
      </c>
      <c r="X52" s="36">
        <f>SUMIFS(СВЦЭМ!$C$33:$C$776,СВЦЭМ!$A$33:$A$776,$A52,СВЦЭМ!$B$33:$B$776,X$47)+'СЕТ СН'!$G$12+СВЦЭМ!$D$10+'СЕТ СН'!$G$5-'СЕТ СН'!$G$20</f>
        <v>3749.8362583400003</v>
      </c>
      <c r="Y52" s="36">
        <f>SUMIFS(СВЦЭМ!$C$33:$C$776,СВЦЭМ!$A$33:$A$776,$A52,СВЦЭМ!$B$33:$B$776,Y$47)+'СЕТ СН'!$G$12+СВЦЭМ!$D$10+'СЕТ СН'!$G$5-'СЕТ СН'!$G$20</f>
        <v>3766.2412967400001</v>
      </c>
    </row>
    <row r="53" spans="1:25" ht="15.75" x14ac:dyDescent="0.2">
      <c r="A53" s="35">
        <f t="shared" si="1"/>
        <v>44202</v>
      </c>
      <c r="B53" s="36">
        <f>SUMIFS(СВЦЭМ!$C$33:$C$776,СВЦЭМ!$A$33:$A$776,$A53,СВЦЭМ!$B$33:$B$776,B$47)+'СЕТ СН'!$G$12+СВЦЭМ!$D$10+'СЕТ СН'!$G$5-'СЕТ СН'!$G$20</f>
        <v>3756.5266814400002</v>
      </c>
      <c r="C53" s="36">
        <f>SUMIFS(СВЦЭМ!$C$33:$C$776,СВЦЭМ!$A$33:$A$776,$A53,СВЦЭМ!$B$33:$B$776,C$47)+'СЕТ СН'!$G$12+СВЦЭМ!$D$10+'СЕТ СН'!$G$5-'СЕТ СН'!$G$20</f>
        <v>3786.1988178199999</v>
      </c>
      <c r="D53" s="36">
        <f>SUMIFS(СВЦЭМ!$C$33:$C$776,СВЦЭМ!$A$33:$A$776,$A53,СВЦЭМ!$B$33:$B$776,D$47)+'СЕТ СН'!$G$12+СВЦЭМ!$D$10+'СЕТ СН'!$G$5-'СЕТ СН'!$G$20</f>
        <v>3807.59422915</v>
      </c>
      <c r="E53" s="36">
        <f>SUMIFS(СВЦЭМ!$C$33:$C$776,СВЦЭМ!$A$33:$A$776,$A53,СВЦЭМ!$B$33:$B$776,E$47)+'СЕТ СН'!$G$12+СВЦЭМ!$D$10+'СЕТ СН'!$G$5-'СЕТ СН'!$G$20</f>
        <v>3820.2566777000002</v>
      </c>
      <c r="F53" s="36">
        <f>SUMIFS(СВЦЭМ!$C$33:$C$776,СВЦЭМ!$A$33:$A$776,$A53,СВЦЭМ!$B$33:$B$776,F$47)+'СЕТ СН'!$G$12+СВЦЭМ!$D$10+'СЕТ СН'!$G$5-'СЕТ СН'!$G$20</f>
        <v>3826.8291597899997</v>
      </c>
      <c r="G53" s="36">
        <f>SUMIFS(СВЦЭМ!$C$33:$C$776,СВЦЭМ!$A$33:$A$776,$A53,СВЦЭМ!$B$33:$B$776,G$47)+'СЕТ СН'!$G$12+СВЦЭМ!$D$10+'СЕТ СН'!$G$5-'СЕТ СН'!$G$20</f>
        <v>3822.4449811100003</v>
      </c>
      <c r="H53" s="36">
        <f>SUMIFS(СВЦЭМ!$C$33:$C$776,СВЦЭМ!$A$33:$A$776,$A53,СВЦЭМ!$B$33:$B$776,H$47)+'СЕТ СН'!$G$12+СВЦЭМ!$D$10+'СЕТ СН'!$G$5-'СЕТ СН'!$G$20</f>
        <v>3806.8743343000001</v>
      </c>
      <c r="I53" s="36">
        <f>SUMIFS(СВЦЭМ!$C$33:$C$776,СВЦЭМ!$A$33:$A$776,$A53,СВЦЭМ!$B$33:$B$776,I$47)+'СЕТ СН'!$G$12+СВЦЭМ!$D$10+'СЕТ СН'!$G$5-'СЕТ СН'!$G$20</f>
        <v>3785.6248246499999</v>
      </c>
      <c r="J53" s="36">
        <f>SUMIFS(СВЦЭМ!$C$33:$C$776,СВЦЭМ!$A$33:$A$776,$A53,СВЦЭМ!$B$33:$B$776,J$47)+'СЕТ СН'!$G$12+СВЦЭМ!$D$10+'СЕТ СН'!$G$5-'СЕТ СН'!$G$20</f>
        <v>3741.3049699000003</v>
      </c>
      <c r="K53" s="36">
        <f>SUMIFS(СВЦЭМ!$C$33:$C$776,СВЦЭМ!$A$33:$A$776,$A53,СВЦЭМ!$B$33:$B$776,K$47)+'СЕТ СН'!$G$12+СВЦЭМ!$D$10+'СЕТ СН'!$G$5-'СЕТ СН'!$G$20</f>
        <v>3702.5429013000003</v>
      </c>
      <c r="L53" s="36">
        <f>SUMIFS(СВЦЭМ!$C$33:$C$776,СВЦЭМ!$A$33:$A$776,$A53,СВЦЭМ!$B$33:$B$776,L$47)+'СЕТ СН'!$G$12+СВЦЭМ!$D$10+'СЕТ СН'!$G$5-'СЕТ СН'!$G$20</f>
        <v>3684.6038446399998</v>
      </c>
      <c r="M53" s="36">
        <f>SUMIFS(СВЦЭМ!$C$33:$C$776,СВЦЭМ!$A$33:$A$776,$A53,СВЦЭМ!$B$33:$B$776,M$47)+'СЕТ СН'!$G$12+СВЦЭМ!$D$10+'СЕТ СН'!$G$5-'СЕТ СН'!$G$20</f>
        <v>3693.87556365</v>
      </c>
      <c r="N53" s="36">
        <f>SUMIFS(СВЦЭМ!$C$33:$C$776,СВЦЭМ!$A$33:$A$776,$A53,СВЦЭМ!$B$33:$B$776,N$47)+'СЕТ СН'!$G$12+СВЦЭМ!$D$10+'СЕТ СН'!$G$5-'СЕТ СН'!$G$20</f>
        <v>3721.55244735</v>
      </c>
      <c r="O53" s="36">
        <f>SUMIFS(СВЦЭМ!$C$33:$C$776,СВЦЭМ!$A$33:$A$776,$A53,СВЦЭМ!$B$33:$B$776,O$47)+'СЕТ СН'!$G$12+СВЦЭМ!$D$10+'СЕТ СН'!$G$5-'СЕТ СН'!$G$20</f>
        <v>3737.1319189800001</v>
      </c>
      <c r="P53" s="36">
        <f>SUMIFS(СВЦЭМ!$C$33:$C$776,СВЦЭМ!$A$33:$A$776,$A53,СВЦЭМ!$B$33:$B$776,P$47)+'СЕТ СН'!$G$12+СВЦЭМ!$D$10+'СЕТ СН'!$G$5-'СЕТ СН'!$G$20</f>
        <v>3749.4709663000003</v>
      </c>
      <c r="Q53" s="36">
        <f>SUMIFS(СВЦЭМ!$C$33:$C$776,СВЦЭМ!$A$33:$A$776,$A53,СВЦЭМ!$B$33:$B$776,Q$47)+'СЕТ СН'!$G$12+СВЦЭМ!$D$10+'СЕТ СН'!$G$5-'СЕТ СН'!$G$20</f>
        <v>3750.2357597</v>
      </c>
      <c r="R53" s="36">
        <f>SUMIFS(СВЦЭМ!$C$33:$C$776,СВЦЭМ!$A$33:$A$776,$A53,СВЦЭМ!$B$33:$B$776,R$47)+'СЕТ СН'!$G$12+СВЦЭМ!$D$10+'СЕТ СН'!$G$5-'СЕТ СН'!$G$20</f>
        <v>3738.76906371</v>
      </c>
      <c r="S53" s="36">
        <f>SUMIFS(СВЦЭМ!$C$33:$C$776,СВЦЭМ!$A$33:$A$776,$A53,СВЦЭМ!$B$33:$B$776,S$47)+'СЕТ СН'!$G$12+СВЦЭМ!$D$10+'СЕТ СН'!$G$5-'СЕТ СН'!$G$20</f>
        <v>3710.3701191199998</v>
      </c>
      <c r="T53" s="36">
        <f>SUMIFS(СВЦЭМ!$C$33:$C$776,СВЦЭМ!$A$33:$A$776,$A53,СВЦЭМ!$B$33:$B$776,T$47)+'СЕТ СН'!$G$12+СВЦЭМ!$D$10+'СЕТ СН'!$G$5-'СЕТ СН'!$G$20</f>
        <v>3687.58890845</v>
      </c>
      <c r="U53" s="36">
        <f>SUMIFS(СВЦЭМ!$C$33:$C$776,СВЦЭМ!$A$33:$A$776,$A53,СВЦЭМ!$B$33:$B$776,U$47)+'СЕТ СН'!$G$12+СВЦЭМ!$D$10+'СЕТ СН'!$G$5-'СЕТ СН'!$G$20</f>
        <v>3685.2874913599999</v>
      </c>
      <c r="V53" s="36">
        <f>SUMIFS(СВЦЭМ!$C$33:$C$776,СВЦЭМ!$A$33:$A$776,$A53,СВЦЭМ!$B$33:$B$776,V$47)+'СЕТ СН'!$G$12+СВЦЭМ!$D$10+'СЕТ СН'!$G$5-'СЕТ СН'!$G$20</f>
        <v>3697.8900317500002</v>
      </c>
      <c r="W53" s="36">
        <f>SUMIFS(СВЦЭМ!$C$33:$C$776,СВЦЭМ!$A$33:$A$776,$A53,СВЦЭМ!$B$33:$B$776,W$47)+'СЕТ СН'!$G$12+СВЦЭМ!$D$10+'СЕТ СН'!$G$5-'СЕТ СН'!$G$20</f>
        <v>3713.8511571899999</v>
      </c>
      <c r="X53" s="36">
        <f>SUMIFS(СВЦЭМ!$C$33:$C$776,СВЦЭМ!$A$33:$A$776,$A53,СВЦЭМ!$B$33:$B$776,X$47)+'СЕТ СН'!$G$12+СВЦЭМ!$D$10+'СЕТ СН'!$G$5-'СЕТ СН'!$G$20</f>
        <v>3729.9054495199998</v>
      </c>
      <c r="Y53" s="36">
        <f>SUMIFS(СВЦЭМ!$C$33:$C$776,СВЦЭМ!$A$33:$A$776,$A53,СВЦЭМ!$B$33:$B$776,Y$47)+'СЕТ СН'!$G$12+СВЦЭМ!$D$10+'СЕТ СН'!$G$5-'СЕТ СН'!$G$20</f>
        <v>3753.36152421</v>
      </c>
    </row>
    <row r="54" spans="1:25" ht="15.75" x14ac:dyDescent="0.2">
      <c r="A54" s="35">
        <f t="shared" si="1"/>
        <v>44203</v>
      </c>
      <c r="B54" s="36">
        <f>SUMIFS(СВЦЭМ!$C$33:$C$776,СВЦЭМ!$A$33:$A$776,$A54,СВЦЭМ!$B$33:$B$776,B$47)+'СЕТ СН'!$G$12+СВЦЭМ!$D$10+'СЕТ СН'!$G$5-'СЕТ СН'!$G$20</f>
        <v>3726.0515005699999</v>
      </c>
      <c r="C54" s="36">
        <f>SUMIFS(СВЦЭМ!$C$33:$C$776,СВЦЭМ!$A$33:$A$776,$A54,СВЦЭМ!$B$33:$B$776,C$47)+'СЕТ СН'!$G$12+СВЦЭМ!$D$10+'СЕТ СН'!$G$5-'СЕТ СН'!$G$20</f>
        <v>3758.7822483600003</v>
      </c>
      <c r="D54" s="36">
        <f>SUMIFS(СВЦЭМ!$C$33:$C$776,СВЦЭМ!$A$33:$A$776,$A54,СВЦЭМ!$B$33:$B$776,D$47)+'СЕТ СН'!$G$12+СВЦЭМ!$D$10+'СЕТ СН'!$G$5-'СЕТ СН'!$G$20</f>
        <v>3784.1021912799997</v>
      </c>
      <c r="E54" s="36">
        <f>SUMIFS(СВЦЭМ!$C$33:$C$776,СВЦЭМ!$A$33:$A$776,$A54,СВЦЭМ!$B$33:$B$776,E$47)+'СЕТ СН'!$G$12+СВЦЭМ!$D$10+'СЕТ СН'!$G$5-'СЕТ СН'!$G$20</f>
        <v>3796.8078050499998</v>
      </c>
      <c r="F54" s="36">
        <f>SUMIFS(СВЦЭМ!$C$33:$C$776,СВЦЭМ!$A$33:$A$776,$A54,СВЦЭМ!$B$33:$B$776,F$47)+'СЕТ СН'!$G$12+СВЦЭМ!$D$10+'СЕТ СН'!$G$5-'СЕТ СН'!$G$20</f>
        <v>3805.4612003500001</v>
      </c>
      <c r="G54" s="36">
        <f>SUMIFS(СВЦЭМ!$C$33:$C$776,СВЦЭМ!$A$33:$A$776,$A54,СВЦЭМ!$B$33:$B$776,G$47)+'СЕТ СН'!$G$12+СВЦЭМ!$D$10+'СЕТ СН'!$G$5-'СЕТ СН'!$G$20</f>
        <v>3797.74578845</v>
      </c>
      <c r="H54" s="36">
        <f>SUMIFS(СВЦЭМ!$C$33:$C$776,СВЦЭМ!$A$33:$A$776,$A54,СВЦЭМ!$B$33:$B$776,H$47)+'СЕТ СН'!$G$12+СВЦЭМ!$D$10+'СЕТ СН'!$G$5-'СЕТ СН'!$G$20</f>
        <v>3779.0719168000001</v>
      </c>
      <c r="I54" s="36">
        <f>SUMIFS(СВЦЭМ!$C$33:$C$776,СВЦЭМ!$A$33:$A$776,$A54,СВЦЭМ!$B$33:$B$776,I$47)+'СЕТ СН'!$G$12+СВЦЭМ!$D$10+'СЕТ СН'!$G$5-'СЕТ СН'!$G$20</f>
        <v>3753.52543926</v>
      </c>
      <c r="J54" s="36">
        <f>SUMIFS(СВЦЭМ!$C$33:$C$776,СВЦЭМ!$A$33:$A$776,$A54,СВЦЭМ!$B$33:$B$776,J$47)+'СЕТ СН'!$G$12+СВЦЭМ!$D$10+'СЕТ СН'!$G$5-'СЕТ СН'!$G$20</f>
        <v>3733.0750641300001</v>
      </c>
      <c r="K54" s="36">
        <f>SUMIFS(СВЦЭМ!$C$33:$C$776,СВЦЭМ!$A$33:$A$776,$A54,СВЦЭМ!$B$33:$B$776,K$47)+'СЕТ СН'!$G$12+СВЦЭМ!$D$10+'СЕТ СН'!$G$5-'СЕТ СН'!$G$20</f>
        <v>3702.1030982699999</v>
      </c>
      <c r="L54" s="36">
        <f>SUMIFS(СВЦЭМ!$C$33:$C$776,СВЦЭМ!$A$33:$A$776,$A54,СВЦЭМ!$B$33:$B$776,L$47)+'СЕТ СН'!$G$12+СВЦЭМ!$D$10+'СЕТ СН'!$G$5-'СЕТ СН'!$G$20</f>
        <v>3691.5620004699999</v>
      </c>
      <c r="M54" s="36">
        <f>SUMIFS(СВЦЭМ!$C$33:$C$776,СВЦЭМ!$A$33:$A$776,$A54,СВЦЭМ!$B$33:$B$776,M$47)+'СЕТ СН'!$G$12+СВЦЭМ!$D$10+'СЕТ СН'!$G$5-'СЕТ СН'!$G$20</f>
        <v>3705.08125354</v>
      </c>
      <c r="N54" s="36">
        <f>SUMIFS(СВЦЭМ!$C$33:$C$776,СВЦЭМ!$A$33:$A$776,$A54,СВЦЭМ!$B$33:$B$776,N$47)+'СЕТ СН'!$G$12+СВЦЭМ!$D$10+'СЕТ СН'!$G$5-'СЕТ СН'!$G$20</f>
        <v>3755.4005893799999</v>
      </c>
      <c r="O54" s="36">
        <f>SUMIFS(СВЦЭМ!$C$33:$C$776,СВЦЭМ!$A$33:$A$776,$A54,СВЦЭМ!$B$33:$B$776,O$47)+'СЕТ СН'!$G$12+СВЦЭМ!$D$10+'СЕТ СН'!$G$5-'СЕТ СН'!$G$20</f>
        <v>3761.5549373499998</v>
      </c>
      <c r="P54" s="36">
        <f>SUMIFS(СВЦЭМ!$C$33:$C$776,СВЦЭМ!$A$33:$A$776,$A54,СВЦЭМ!$B$33:$B$776,P$47)+'СЕТ СН'!$G$12+СВЦЭМ!$D$10+'СЕТ СН'!$G$5-'СЕТ СН'!$G$20</f>
        <v>3768.7628321500001</v>
      </c>
      <c r="Q54" s="36">
        <f>SUMIFS(СВЦЭМ!$C$33:$C$776,СВЦЭМ!$A$33:$A$776,$A54,СВЦЭМ!$B$33:$B$776,Q$47)+'СЕТ СН'!$G$12+СВЦЭМ!$D$10+'СЕТ СН'!$G$5-'СЕТ СН'!$G$20</f>
        <v>3785.09929418</v>
      </c>
      <c r="R54" s="36">
        <f>SUMIFS(СВЦЭМ!$C$33:$C$776,СВЦЭМ!$A$33:$A$776,$A54,СВЦЭМ!$B$33:$B$776,R$47)+'СЕТ СН'!$G$12+СВЦЭМ!$D$10+'СЕТ СН'!$G$5-'СЕТ СН'!$G$20</f>
        <v>3781.4682480700003</v>
      </c>
      <c r="S54" s="36">
        <f>SUMIFS(СВЦЭМ!$C$33:$C$776,СВЦЭМ!$A$33:$A$776,$A54,СВЦЭМ!$B$33:$B$776,S$47)+'СЕТ СН'!$G$12+СВЦЭМ!$D$10+'СЕТ СН'!$G$5-'СЕТ СН'!$G$20</f>
        <v>3757.62398424</v>
      </c>
      <c r="T54" s="36">
        <f>SUMIFS(СВЦЭМ!$C$33:$C$776,СВЦЭМ!$A$33:$A$776,$A54,СВЦЭМ!$B$33:$B$776,T$47)+'СЕТ СН'!$G$12+СВЦЭМ!$D$10+'СЕТ СН'!$G$5-'СЕТ СН'!$G$20</f>
        <v>3733.7837389699998</v>
      </c>
      <c r="U54" s="36">
        <f>SUMIFS(СВЦЭМ!$C$33:$C$776,СВЦЭМ!$A$33:$A$776,$A54,СВЦЭМ!$B$33:$B$776,U$47)+'СЕТ СН'!$G$12+СВЦЭМ!$D$10+'СЕТ СН'!$G$5-'СЕТ СН'!$G$20</f>
        <v>3741.1828502400003</v>
      </c>
      <c r="V54" s="36">
        <f>SUMIFS(СВЦЭМ!$C$33:$C$776,СВЦЭМ!$A$33:$A$776,$A54,СВЦЭМ!$B$33:$B$776,V$47)+'СЕТ СН'!$G$12+СВЦЭМ!$D$10+'СЕТ СН'!$G$5-'СЕТ СН'!$G$20</f>
        <v>3735.56834716</v>
      </c>
      <c r="W54" s="36">
        <f>SUMIFS(СВЦЭМ!$C$33:$C$776,СВЦЭМ!$A$33:$A$776,$A54,СВЦЭМ!$B$33:$B$776,W$47)+'СЕТ СН'!$G$12+СВЦЭМ!$D$10+'СЕТ СН'!$G$5-'СЕТ СН'!$G$20</f>
        <v>3756.8956189999999</v>
      </c>
      <c r="X54" s="36">
        <f>SUMIFS(СВЦЭМ!$C$33:$C$776,СВЦЭМ!$A$33:$A$776,$A54,СВЦЭМ!$B$33:$B$776,X$47)+'СЕТ СН'!$G$12+СВЦЭМ!$D$10+'СЕТ СН'!$G$5-'СЕТ СН'!$G$20</f>
        <v>3776.3756227599997</v>
      </c>
      <c r="Y54" s="36">
        <f>SUMIFS(СВЦЭМ!$C$33:$C$776,СВЦЭМ!$A$33:$A$776,$A54,СВЦЭМ!$B$33:$B$776,Y$47)+'СЕТ СН'!$G$12+СВЦЭМ!$D$10+'СЕТ СН'!$G$5-'СЕТ СН'!$G$20</f>
        <v>3798.8037293100001</v>
      </c>
    </row>
    <row r="55" spans="1:25" ht="15.75" x14ac:dyDescent="0.2">
      <c r="A55" s="35">
        <f t="shared" si="1"/>
        <v>44204</v>
      </c>
      <c r="B55" s="36">
        <f>SUMIFS(СВЦЭМ!$C$33:$C$776,СВЦЭМ!$A$33:$A$776,$A55,СВЦЭМ!$B$33:$B$776,B$47)+'СЕТ СН'!$G$12+СВЦЭМ!$D$10+'СЕТ СН'!$G$5-'СЕТ СН'!$G$20</f>
        <v>3739.1927647299999</v>
      </c>
      <c r="C55" s="36">
        <f>SUMIFS(СВЦЭМ!$C$33:$C$776,СВЦЭМ!$A$33:$A$776,$A55,СВЦЭМ!$B$33:$B$776,C$47)+'СЕТ СН'!$G$12+СВЦЭМ!$D$10+'СЕТ СН'!$G$5-'СЕТ СН'!$G$20</f>
        <v>3778.06541608</v>
      </c>
      <c r="D55" s="36">
        <f>SUMIFS(СВЦЭМ!$C$33:$C$776,СВЦЭМ!$A$33:$A$776,$A55,СВЦЭМ!$B$33:$B$776,D$47)+'СЕТ СН'!$G$12+СВЦЭМ!$D$10+'СЕТ СН'!$G$5-'СЕТ СН'!$G$20</f>
        <v>3798.4322179199999</v>
      </c>
      <c r="E55" s="36">
        <f>SUMIFS(СВЦЭМ!$C$33:$C$776,СВЦЭМ!$A$33:$A$776,$A55,СВЦЭМ!$B$33:$B$776,E$47)+'СЕТ СН'!$G$12+СВЦЭМ!$D$10+'СЕТ СН'!$G$5-'СЕТ СН'!$G$20</f>
        <v>3818.7532557100003</v>
      </c>
      <c r="F55" s="36">
        <f>SUMIFS(СВЦЭМ!$C$33:$C$776,СВЦЭМ!$A$33:$A$776,$A55,СВЦЭМ!$B$33:$B$776,F$47)+'СЕТ СН'!$G$12+СВЦЭМ!$D$10+'СЕТ СН'!$G$5-'СЕТ СН'!$G$20</f>
        <v>3825.28207251</v>
      </c>
      <c r="G55" s="36">
        <f>SUMIFS(СВЦЭМ!$C$33:$C$776,СВЦЭМ!$A$33:$A$776,$A55,СВЦЭМ!$B$33:$B$776,G$47)+'СЕТ СН'!$G$12+СВЦЭМ!$D$10+'СЕТ СН'!$G$5-'СЕТ СН'!$G$20</f>
        <v>3819.45158425</v>
      </c>
      <c r="H55" s="36">
        <f>SUMIFS(СВЦЭМ!$C$33:$C$776,СВЦЭМ!$A$33:$A$776,$A55,СВЦЭМ!$B$33:$B$776,H$47)+'СЕТ СН'!$G$12+СВЦЭМ!$D$10+'СЕТ СН'!$G$5-'СЕТ СН'!$G$20</f>
        <v>3802.63438606</v>
      </c>
      <c r="I55" s="36">
        <f>SUMIFS(СВЦЭМ!$C$33:$C$776,СВЦЭМ!$A$33:$A$776,$A55,СВЦЭМ!$B$33:$B$776,I$47)+'СЕТ СН'!$G$12+СВЦЭМ!$D$10+'СЕТ СН'!$G$5-'СЕТ СН'!$G$20</f>
        <v>3821.5121367000002</v>
      </c>
      <c r="J55" s="36">
        <f>SUMIFS(СВЦЭМ!$C$33:$C$776,СВЦЭМ!$A$33:$A$776,$A55,СВЦЭМ!$B$33:$B$776,J$47)+'СЕТ СН'!$G$12+СВЦЭМ!$D$10+'СЕТ СН'!$G$5-'СЕТ СН'!$G$20</f>
        <v>3789.1945625799999</v>
      </c>
      <c r="K55" s="36">
        <f>SUMIFS(СВЦЭМ!$C$33:$C$776,СВЦЭМ!$A$33:$A$776,$A55,СВЦЭМ!$B$33:$B$776,K$47)+'СЕТ СН'!$G$12+СВЦЭМ!$D$10+'СЕТ СН'!$G$5-'СЕТ СН'!$G$20</f>
        <v>3764.1657228700001</v>
      </c>
      <c r="L55" s="36">
        <f>SUMIFS(СВЦЭМ!$C$33:$C$776,СВЦЭМ!$A$33:$A$776,$A55,СВЦЭМ!$B$33:$B$776,L$47)+'СЕТ СН'!$G$12+СВЦЭМ!$D$10+'СЕТ СН'!$G$5-'СЕТ СН'!$G$20</f>
        <v>3741.5698534499998</v>
      </c>
      <c r="M55" s="36">
        <f>SUMIFS(СВЦЭМ!$C$33:$C$776,СВЦЭМ!$A$33:$A$776,$A55,СВЦЭМ!$B$33:$B$776,M$47)+'СЕТ СН'!$G$12+СВЦЭМ!$D$10+'СЕТ СН'!$G$5-'СЕТ СН'!$G$20</f>
        <v>3736.2196093000002</v>
      </c>
      <c r="N55" s="36">
        <f>SUMIFS(СВЦЭМ!$C$33:$C$776,СВЦЭМ!$A$33:$A$776,$A55,СВЦЭМ!$B$33:$B$776,N$47)+'СЕТ СН'!$G$12+СВЦЭМ!$D$10+'СЕТ СН'!$G$5-'СЕТ СН'!$G$20</f>
        <v>3757.21336479</v>
      </c>
      <c r="O55" s="36">
        <f>SUMIFS(СВЦЭМ!$C$33:$C$776,СВЦЭМ!$A$33:$A$776,$A55,СВЦЭМ!$B$33:$B$776,O$47)+'СЕТ СН'!$G$12+СВЦЭМ!$D$10+'СЕТ СН'!$G$5-'СЕТ СН'!$G$20</f>
        <v>3766.6919701100001</v>
      </c>
      <c r="P55" s="36">
        <f>SUMIFS(СВЦЭМ!$C$33:$C$776,СВЦЭМ!$A$33:$A$776,$A55,СВЦЭМ!$B$33:$B$776,P$47)+'СЕТ СН'!$G$12+СВЦЭМ!$D$10+'СЕТ СН'!$G$5-'СЕТ СН'!$G$20</f>
        <v>3776.2740867000002</v>
      </c>
      <c r="Q55" s="36">
        <f>SUMIFS(СВЦЭМ!$C$33:$C$776,СВЦЭМ!$A$33:$A$776,$A55,СВЦЭМ!$B$33:$B$776,Q$47)+'СЕТ СН'!$G$12+СВЦЭМ!$D$10+'СЕТ СН'!$G$5-'СЕТ СН'!$G$20</f>
        <v>3790.42350141</v>
      </c>
      <c r="R55" s="36">
        <f>SUMIFS(СВЦЭМ!$C$33:$C$776,СВЦЭМ!$A$33:$A$776,$A55,СВЦЭМ!$B$33:$B$776,R$47)+'СЕТ СН'!$G$12+СВЦЭМ!$D$10+'СЕТ СН'!$G$5-'СЕТ СН'!$G$20</f>
        <v>3779.4772774100002</v>
      </c>
      <c r="S55" s="36">
        <f>SUMIFS(СВЦЭМ!$C$33:$C$776,СВЦЭМ!$A$33:$A$776,$A55,СВЦЭМ!$B$33:$B$776,S$47)+'СЕТ СН'!$G$12+СВЦЭМ!$D$10+'СЕТ СН'!$G$5-'СЕТ СН'!$G$20</f>
        <v>3749.69539523</v>
      </c>
      <c r="T55" s="36">
        <f>SUMIFS(СВЦЭМ!$C$33:$C$776,СВЦЭМ!$A$33:$A$776,$A55,СВЦЭМ!$B$33:$B$776,T$47)+'СЕТ СН'!$G$12+СВЦЭМ!$D$10+'СЕТ СН'!$G$5-'СЕТ СН'!$G$20</f>
        <v>3734.2094129299999</v>
      </c>
      <c r="U55" s="36">
        <f>SUMIFS(СВЦЭМ!$C$33:$C$776,СВЦЭМ!$A$33:$A$776,$A55,СВЦЭМ!$B$33:$B$776,U$47)+'СЕТ СН'!$G$12+СВЦЭМ!$D$10+'СЕТ СН'!$G$5-'СЕТ СН'!$G$20</f>
        <v>3730.5941879299999</v>
      </c>
      <c r="V55" s="36">
        <f>SUMIFS(СВЦЭМ!$C$33:$C$776,СВЦЭМ!$A$33:$A$776,$A55,СВЦЭМ!$B$33:$B$776,V$47)+'СЕТ СН'!$G$12+СВЦЭМ!$D$10+'СЕТ СН'!$G$5-'СЕТ СН'!$G$20</f>
        <v>3735.0778932600001</v>
      </c>
      <c r="W55" s="36">
        <f>SUMIFS(СВЦЭМ!$C$33:$C$776,СВЦЭМ!$A$33:$A$776,$A55,СВЦЭМ!$B$33:$B$776,W$47)+'СЕТ СН'!$G$12+СВЦЭМ!$D$10+'СЕТ СН'!$G$5-'СЕТ СН'!$G$20</f>
        <v>3752.0218995599998</v>
      </c>
      <c r="X55" s="36">
        <f>SUMIFS(СВЦЭМ!$C$33:$C$776,СВЦЭМ!$A$33:$A$776,$A55,СВЦЭМ!$B$33:$B$776,X$47)+'СЕТ СН'!$G$12+СВЦЭМ!$D$10+'СЕТ СН'!$G$5-'СЕТ СН'!$G$20</f>
        <v>3765.7767328999998</v>
      </c>
      <c r="Y55" s="36">
        <f>SUMIFS(СВЦЭМ!$C$33:$C$776,СВЦЭМ!$A$33:$A$776,$A55,СВЦЭМ!$B$33:$B$776,Y$47)+'СЕТ СН'!$G$12+СВЦЭМ!$D$10+'СЕТ СН'!$G$5-'СЕТ СН'!$G$20</f>
        <v>3789.8242195600001</v>
      </c>
    </row>
    <row r="56" spans="1:25" ht="15.75" x14ac:dyDescent="0.2">
      <c r="A56" s="35">
        <f t="shared" si="1"/>
        <v>44205</v>
      </c>
      <c r="B56" s="36">
        <f>SUMIFS(СВЦЭМ!$C$33:$C$776,СВЦЭМ!$A$33:$A$776,$A56,СВЦЭМ!$B$33:$B$776,B$47)+'СЕТ СН'!$G$12+СВЦЭМ!$D$10+'СЕТ СН'!$G$5-'СЕТ СН'!$G$20</f>
        <v>3764.0332917999999</v>
      </c>
      <c r="C56" s="36">
        <f>SUMIFS(СВЦЭМ!$C$33:$C$776,СВЦЭМ!$A$33:$A$776,$A56,СВЦЭМ!$B$33:$B$776,C$47)+'СЕТ СН'!$G$12+СВЦЭМ!$D$10+'СЕТ СН'!$G$5-'СЕТ СН'!$G$20</f>
        <v>3792.4851426200003</v>
      </c>
      <c r="D56" s="36">
        <f>SUMIFS(СВЦЭМ!$C$33:$C$776,СВЦЭМ!$A$33:$A$776,$A56,СВЦЭМ!$B$33:$B$776,D$47)+'СЕТ СН'!$G$12+СВЦЭМ!$D$10+'СЕТ СН'!$G$5-'СЕТ СН'!$G$20</f>
        <v>3803.83378017</v>
      </c>
      <c r="E56" s="36">
        <f>SUMIFS(СВЦЭМ!$C$33:$C$776,СВЦЭМ!$A$33:$A$776,$A56,СВЦЭМ!$B$33:$B$776,E$47)+'СЕТ СН'!$G$12+СВЦЭМ!$D$10+'СЕТ СН'!$G$5-'СЕТ СН'!$G$20</f>
        <v>3814.01368559</v>
      </c>
      <c r="F56" s="36">
        <f>SUMIFS(СВЦЭМ!$C$33:$C$776,СВЦЭМ!$A$33:$A$776,$A56,СВЦЭМ!$B$33:$B$776,F$47)+'СЕТ СН'!$G$12+СВЦЭМ!$D$10+'СЕТ СН'!$G$5-'СЕТ СН'!$G$20</f>
        <v>3817.3618020000004</v>
      </c>
      <c r="G56" s="36">
        <f>SUMIFS(СВЦЭМ!$C$33:$C$776,СВЦЭМ!$A$33:$A$776,$A56,СВЦЭМ!$B$33:$B$776,G$47)+'СЕТ СН'!$G$12+СВЦЭМ!$D$10+'СЕТ СН'!$G$5-'СЕТ СН'!$G$20</f>
        <v>3813.5952454400003</v>
      </c>
      <c r="H56" s="36">
        <f>SUMIFS(СВЦЭМ!$C$33:$C$776,СВЦЭМ!$A$33:$A$776,$A56,СВЦЭМ!$B$33:$B$776,H$47)+'СЕТ СН'!$G$12+СВЦЭМ!$D$10+'СЕТ СН'!$G$5-'СЕТ СН'!$G$20</f>
        <v>3805.2827634499999</v>
      </c>
      <c r="I56" s="36">
        <f>SUMIFS(СВЦЭМ!$C$33:$C$776,СВЦЭМ!$A$33:$A$776,$A56,СВЦЭМ!$B$33:$B$776,I$47)+'СЕТ СН'!$G$12+СВЦЭМ!$D$10+'СЕТ СН'!$G$5-'СЕТ СН'!$G$20</f>
        <v>3780.3102359599998</v>
      </c>
      <c r="J56" s="36">
        <f>SUMIFS(СВЦЭМ!$C$33:$C$776,СВЦЭМ!$A$33:$A$776,$A56,СВЦЭМ!$B$33:$B$776,J$47)+'СЕТ СН'!$G$12+СВЦЭМ!$D$10+'СЕТ СН'!$G$5-'СЕТ СН'!$G$20</f>
        <v>3753.40606966</v>
      </c>
      <c r="K56" s="36">
        <f>SUMIFS(СВЦЭМ!$C$33:$C$776,СВЦЭМ!$A$33:$A$776,$A56,СВЦЭМ!$B$33:$B$776,K$47)+'СЕТ СН'!$G$12+СВЦЭМ!$D$10+'СЕТ СН'!$G$5-'СЕТ СН'!$G$20</f>
        <v>3739.3215506500001</v>
      </c>
      <c r="L56" s="36">
        <f>SUMIFS(СВЦЭМ!$C$33:$C$776,СВЦЭМ!$A$33:$A$776,$A56,СВЦЭМ!$B$33:$B$776,L$47)+'СЕТ СН'!$G$12+СВЦЭМ!$D$10+'СЕТ СН'!$G$5-'СЕТ СН'!$G$20</f>
        <v>3724.9802679599998</v>
      </c>
      <c r="M56" s="36">
        <f>SUMIFS(СВЦЭМ!$C$33:$C$776,СВЦЭМ!$A$33:$A$776,$A56,СВЦЭМ!$B$33:$B$776,M$47)+'СЕТ СН'!$G$12+СВЦЭМ!$D$10+'СЕТ СН'!$G$5-'СЕТ СН'!$G$20</f>
        <v>3720.24732012</v>
      </c>
      <c r="N56" s="36">
        <f>SUMIFS(СВЦЭМ!$C$33:$C$776,СВЦЭМ!$A$33:$A$776,$A56,СВЦЭМ!$B$33:$B$776,N$47)+'СЕТ СН'!$G$12+СВЦЭМ!$D$10+'СЕТ СН'!$G$5-'СЕТ СН'!$G$20</f>
        <v>3737.7943263699999</v>
      </c>
      <c r="O56" s="36">
        <f>SUMIFS(СВЦЭМ!$C$33:$C$776,СВЦЭМ!$A$33:$A$776,$A56,СВЦЭМ!$B$33:$B$776,O$47)+'СЕТ СН'!$G$12+СВЦЭМ!$D$10+'СЕТ СН'!$G$5-'СЕТ СН'!$G$20</f>
        <v>3749.60889499</v>
      </c>
      <c r="P56" s="36">
        <f>SUMIFS(СВЦЭМ!$C$33:$C$776,СВЦЭМ!$A$33:$A$776,$A56,СВЦЭМ!$B$33:$B$776,P$47)+'СЕТ СН'!$G$12+СВЦЭМ!$D$10+'СЕТ СН'!$G$5-'СЕТ СН'!$G$20</f>
        <v>3759.5197171600003</v>
      </c>
      <c r="Q56" s="36">
        <f>SUMIFS(СВЦЭМ!$C$33:$C$776,СВЦЭМ!$A$33:$A$776,$A56,СВЦЭМ!$B$33:$B$776,Q$47)+'СЕТ СН'!$G$12+СВЦЭМ!$D$10+'СЕТ СН'!$G$5-'СЕТ СН'!$G$20</f>
        <v>3761.4846661399997</v>
      </c>
      <c r="R56" s="36">
        <f>SUMIFS(СВЦЭМ!$C$33:$C$776,СВЦЭМ!$A$33:$A$776,$A56,СВЦЭМ!$B$33:$B$776,R$47)+'СЕТ СН'!$G$12+СВЦЭМ!$D$10+'СЕТ СН'!$G$5-'СЕТ СН'!$G$20</f>
        <v>3747.1783661700001</v>
      </c>
      <c r="S56" s="36">
        <f>SUMIFS(СВЦЭМ!$C$33:$C$776,СВЦЭМ!$A$33:$A$776,$A56,СВЦЭМ!$B$33:$B$776,S$47)+'СЕТ СН'!$G$12+СВЦЭМ!$D$10+'СЕТ СН'!$G$5-'СЕТ СН'!$G$20</f>
        <v>3727.3589133300002</v>
      </c>
      <c r="T56" s="36">
        <f>SUMIFS(СВЦЭМ!$C$33:$C$776,СВЦЭМ!$A$33:$A$776,$A56,СВЦЭМ!$B$33:$B$776,T$47)+'СЕТ СН'!$G$12+СВЦЭМ!$D$10+'СЕТ СН'!$G$5-'СЕТ СН'!$G$20</f>
        <v>3707.1887621699998</v>
      </c>
      <c r="U56" s="36">
        <f>SUMIFS(СВЦЭМ!$C$33:$C$776,СВЦЭМ!$A$33:$A$776,$A56,СВЦЭМ!$B$33:$B$776,U$47)+'СЕТ СН'!$G$12+СВЦЭМ!$D$10+'СЕТ СН'!$G$5-'СЕТ СН'!$G$20</f>
        <v>3714.7855027800001</v>
      </c>
      <c r="V56" s="36">
        <f>SUMIFS(СВЦЭМ!$C$33:$C$776,СВЦЭМ!$A$33:$A$776,$A56,СВЦЭМ!$B$33:$B$776,V$47)+'СЕТ СН'!$G$12+СВЦЭМ!$D$10+'СЕТ СН'!$G$5-'СЕТ СН'!$G$20</f>
        <v>3708.0835286500001</v>
      </c>
      <c r="W56" s="36">
        <f>SUMIFS(СВЦЭМ!$C$33:$C$776,СВЦЭМ!$A$33:$A$776,$A56,СВЦЭМ!$B$33:$B$776,W$47)+'СЕТ СН'!$G$12+СВЦЭМ!$D$10+'СЕТ СН'!$G$5-'СЕТ СН'!$G$20</f>
        <v>3728.8783342199999</v>
      </c>
      <c r="X56" s="36">
        <f>SUMIFS(СВЦЭМ!$C$33:$C$776,СВЦЭМ!$A$33:$A$776,$A56,СВЦЭМ!$B$33:$B$776,X$47)+'СЕТ СН'!$G$12+СВЦЭМ!$D$10+'СЕТ СН'!$G$5-'СЕТ СН'!$G$20</f>
        <v>3739.48721639</v>
      </c>
      <c r="Y56" s="36">
        <f>SUMIFS(СВЦЭМ!$C$33:$C$776,СВЦЭМ!$A$33:$A$776,$A56,СВЦЭМ!$B$33:$B$776,Y$47)+'СЕТ СН'!$G$12+СВЦЭМ!$D$10+'СЕТ СН'!$G$5-'СЕТ СН'!$G$20</f>
        <v>3758.2492592500003</v>
      </c>
    </row>
    <row r="57" spans="1:25" ht="15.75" x14ac:dyDescent="0.2">
      <c r="A57" s="35">
        <f t="shared" si="1"/>
        <v>44206</v>
      </c>
      <c r="B57" s="36">
        <f>SUMIFS(СВЦЭМ!$C$33:$C$776,СВЦЭМ!$A$33:$A$776,$A57,СВЦЭМ!$B$33:$B$776,B$47)+'СЕТ СН'!$G$12+СВЦЭМ!$D$10+'СЕТ СН'!$G$5-'СЕТ СН'!$G$20</f>
        <v>3754.3101404700001</v>
      </c>
      <c r="C57" s="36">
        <f>SUMIFS(СВЦЭМ!$C$33:$C$776,СВЦЭМ!$A$33:$A$776,$A57,СВЦЭМ!$B$33:$B$776,C$47)+'СЕТ СН'!$G$12+СВЦЭМ!$D$10+'СЕТ СН'!$G$5-'СЕТ СН'!$G$20</f>
        <v>3784.2628680899998</v>
      </c>
      <c r="D57" s="36">
        <f>SUMIFS(СВЦЭМ!$C$33:$C$776,СВЦЭМ!$A$33:$A$776,$A57,СВЦЭМ!$B$33:$B$776,D$47)+'СЕТ СН'!$G$12+СВЦЭМ!$D$10+'СЕТ СН'!$G$5-'СЕТ СН'!$G$20</f>
        <v>3812.5447580800001</v>
      </c>
      <c r="E57" s="36">
        <f>SUMIFS(СВЦЭМ!$C$33:$C$776,СВЦЭМ!$A$33:$A$776,$A57,СВЦЭМ!$B$33:$B$776,E$47)+'СЕТ СН'!$G$12+СВЦЭМ!$D$10+'СЕТ СН'!$G$5-'СЕТ СН'!$G$20</f>
        <v>3818.8597194700001</v>
      </c>
      <c r="F57" s="36">
        <f>SUMIFS(СВЦЭМ!$C$33:$C$776,СВЦЭМ!$A$33:$A$776,$A57,СВЦЭМ!$B$33:$B$776,F$47)+'СЕТ СН'!$G$12+СВЦЭМ!$D$10+'СЕТ СН'!$G$5-'СЕТ СН'!$G$20</f>
        <v>3829.48850932</v>
      </c>
      <c r="G57" s="36">
        <f>SUMIFS(СВЦЭМ!$C$33:$C$776,СВЦЭМ!$A$33:$A$776,$A57,СВЦЭМ!$B$33:$B$776,G$47)+'СЕТ СН'!$G$12+СВЦЭМ!$D$10+'СЕТ СН'!$G$5-'СЕТ СН'!$G$20</f>
        <v>3825.9602986300001</v>
      </c>
      <c r="H57" s="36">
        <f>SUMIFS(СВЦЭМ!$C$33:$C$776,СВЦЭМ!$A$33:$A$776,$A57,СВЦЭМ!$B$33:$B$776,H$47)+'СЕТ СН'!$G$12+СВЦЭМ!$D$10+'СЕТ СН'!$G$5-'СЕТ СН'!$G$20</f>
        <v>3813.4978217400003</v>
      </c>
      <c r="I57" s="36">
        <f>SUMIFS(СВЦЭМ!$C$33:$C$776,СВЦЭМ!$A$33:$A$776,$A57,СВЦЭМ!$B$33:$B$776,I$47)+'СЕТ СН'!$G$12+СВЦЭМ!$D$10+'СЕТ СН'!$G$5-'СЕТ СН'!$G$20</f>
        <v>3804.41720003</v>
      </c>
      <c r="J57" s="36">
        <f>SUMIFS(СВЦЭМ!$C$33:$C$776,СВЦЭМ!$A$33:$A$776,$A57,СВЦЭМ!$B$33:$B$776,J$47)+'СЕТ СН'!$G$12+СВЦЭМ!$D$10+'СЕТ СН'!$G$5-'СЕТ СН'!$G$20</f>
        <v>3796.5621385499999</v>
      </c>
      <c r="K57" s="36">
        <f>SUMIFS(СВЦЭМ!$C$33:$C$776,СВЦЭМ!$A$33:$A$776,$A57,СВЦЭМ!$B$33:$B$776,K$47)+'СЕТ СН'!$G$12+СВЦЭМ!$D$10+'СЕТ СН'!$G$5-'СЕТ СН'!$G$20</f>
        <v>3770.0387094500002</v>
      </c>
      <c r="L57" s="36">
        <f>SUMIFS(СВЦЭМ!$C$33:$C$776,СВЦЭМ!$A$33:$A$776,$A57,СВЦЭМ!$B$33:$B$776,L$47)+'СЕТ СН'!$G$12+СВЦЭМ!$D$10+'СЕТ СН'!$G$5-'СЕТ СН'!$G$20</f>
        <v>3741.56438566</v>
      </c>
      <c r="M57" s="36">
        <f>SUMIFS(СВЦЭМ!$C$33:$C$776,СВЦЭМ!$A$33:$A$776,$A57,СВЦЭМ!$B$33:$B$776,M$47)+'СЕТ СН'!$G$12+СВЦЭМ!$D$10+'СЕТ СН'!$G$5-'СЕТ СН'!$G$20</f>
        <v>3735.1821554600001</v>
      </c>
      <c r="N57" s="36">
        <f>SUMIFS(СВЦЭМ!$C$33:$C$776,СВЦЭМ!$A$33:$A$776,$A57,СВЦЭМ!$B$33:$B$776,N$47)+'СЕТ СН'!$G$12+СВЦЭМ!$D$10+'СЕТ СН'!$G$5-'СЕТ СН'!$G$20</f>
        <v>3755.23689792</v>
      </c>
      <c r="O57" s="36">
        <f>SUMIFS(СВЦЭМ!$C$33:$C$776,СВЦЭМ!$A$33:$A$776,$A57,СВЦЭМ!$B$33:$B$776,O$47)+'СЕТ СН'!$G$12+СВЦЭМ!$D$10+'СЕТ СН'!$G$5-'СЕТ СН'!$G$20</f>
        <v>3763.5427024199998</v>
      </c>
      <c r="P57" s="36">
        <f>SUMIFS(СВЦЭМ!$C$33:$C$776,СВЦЭМ!$A$33:$A$776,$A57,СВЦЭМ!$B$33:$B$776,P$47)+'СЕТ СН'!$G$12+СВЦЭМ!$D$10+'СЕТ СН'!$G$5-'СЕТ СН'!$G$20</f>
        <v>3775.1093185</v>
      </c>
      <c r="Q57" s="36">
        <f>SUMIFS(СВЦЭМ!$C$33:$C$776,СВЦЭМ!$A$33:$A$776,$A57,СВЦЭМ!$B$33:$B$776,Q$47)+'СЕТ СН'!$G$12+СВЦЭМ!$D$10+'СЕТ СН'!$G$5-'СЕТ СН'!$G$20</f>
        <v>3777.5185842199999</v>
      </c>
      <c r="R57" s="36">
        <f>SUMIFS(СВЦЭМ!$C$33:$C$776,СВЦЭМ!$A$33:$A$776,$A57,СВЦЭМ!$B$33:$B$776,R$47)+'СЕТ СН'!$G$12+СВЦЭМ!$D$10+'СЕТ СН'!$G$5-'СЕТ СН'!$G$20</f>
        <v>3756.1781193300003</v>
      </c>
      <c r="S57" s="36">
        <f>SUMIFS(СВЦЭМ!$C$33:$C$776,СВЦЭМ!$A$33:$A$776,$A57,СВЦЭМ!$B$33:$B$776,S$47)+'СЕТ СН'!$G$12+СВЦЭМ!$D$10+'СЕТ СН'!$G$5-'СЕТ СН'!$G$20</f>
        <v>3736.8791188999999</v>
      </c>
      <c r="T57" s="36">
        <f>SUMIFS(СВЦЭМ!$C$33:$C$776,СВЦЭМ!$A$33:$A$776,$A57,СВЦЭМ!$B$33:$B$776,T$47)+'СЕТ СН'!$G$12+СВЦЭМ!$D$10+'СЕТ СН'!$G$5-'СЕТ СН'!$G$20</f>
        <v>3710.68028684</v>
      </c>
      <c r="U57" s="36">
        <f>SUMIFS(СВЦЭМ!$C$33:$C$776,СВЦЭМ!$A$33:$A$776,$A57,СВЦЭМ!$B$33:$B$776,U$47)+'СЕТ СН'!$G$12+СВЦЭМ!$D$10+'СЕТ СН'!$G$5-'СЕТ СН'!$G$20</f>
        <v>3715.14571406</v>
      </c>
      <c r="V57" s="36">
        <f>SUMIFS(СВЦЭМ!$C$33:$C$776,СВЦЭМ!$A$33:$A$776,$A57,СВЦЭМ!$B$33:$B$776,V$47)+'СЕТ СН'!$G$12+СВЦЭМ!$D$10+'СЕТ СН'!$G$5-'СЕТ СН'!$G$20</f>
        <v>3711.1431094899999</v>
      </c>
      <c r="W57" s="36">
        <f>SUMIFS(СВЦЭМ!$C$33:$C$776,СВЦЭМ!$A$33:$A$776,$A57,СВЦЭМ!$B$33:$B$776,W$47)+'СЕТ СН'!$G$12+СВЦЭМ!$D$10+'СЕТ СН'!$G$5-'СЕТ СН'!$G$20</f>
        <v>3732.2487093600002</v>
      </c>
      <c r="X57" s="36">
        <f>SUMIFS(СВЦЭМ!$C$33:$C$776,СВЦЭМ!$A$33:$A$776,$A57,СВЦЭМ!$B$33:$B$776,X$47)+'СЕТ СН'!$G$12+СВЦЭМ!$D$10+'СЕТ СН'!$G$5-'СЕТ СН'!$G$20</f>
        <v>3749.1233061299999</v>
      </c>
      <c r="Y57" s="36">
        <f>SUMIFS(СВЦЭМ!$C$33:$C$776,СВЦЭМ!$A$33:$A$776,$A57,СВЦЭМ!$B$33:$B$776,Y$47)+'СЕТ СН'!$G$12+СВЦЭМ!$D$10+'СЕТ СН'!$G$5-'СЕТ СН'!$G$20</f>
        <v>3765.62192994</v>
      </c>
    </row>
    <row r="58" spans="1:25" ht="15.75" x14ac:dyDescent="0.2">
      <c r="A58" s="35">
        <f t="shared" si="1"/>
        <v>44207</v>
      </c>
      <c r="B58" s="36">
        <f>SUMIFS(СВЦЭМ!$C$33:$C$776,СВЦЭМ!$A$33:$A$776,$A58,СВЦЭМ!$B$33:$B$776,B$47)+'СЕТ СН'!$G$12+СВЦЭМ!$D$10+'СЕТ СН'!$G$5-'СЕТ СН'!$G$20</f>
        <v>3808.0412507999999</v>
      </c>
      <c r="C58" s="36">
        <f>SUMIFS(СВЦЭМ!$C$33:$C$776,СВЦЭМ!$A$33:$A$776,$A58,СВЦЭМ!$B$33:$B$776,C$47)+'СЕТ СН'!$G$12+СВЦЭМ!$D$10+'СЕТ СН'!$G$5-'СЕТ СН'!$G$20</f>
        <v>3850.00163187</v>
      </c>
      <c r="D58" s="36">
        <f>SUMIFS(СВЦЭМ!$C$33:$C$776,СВЦЭМ!$A$33:$A$776,$A58,СВЦЭМ!$B$33:$B$776,D$47)+'СЕТ СН'!$G$12+СВЦЭМ!$D$10+'СЕТ СН'!$G$5-'СЕТ СН'!$G$20</f>
        <v>3857.9137221400001</v>
      </c>
      <c r="E58" s="36">
        <f>SUMIFS(СВЦЭМ!$C$33:$C$776,СВЦЭМ!$A$33:$A$776,$A58,СВЦЭМ!$B$33:$B$776,E$47)+'СЕТ СН'!$G$12+СВЦЭМ!$D$10+'СЕТ СН'!$G$5-'СЕТ СН'!$G$20</f>
        <v>3851.3644759600002</v>
      </c>
      <c r="F58" s="36">
        <f>SUMIFS(СВЦЭМ!$C$33:$C$776,СВЦЭМ!$A$33:$A$776,$A58,СВЦЭМ!$B$33:$B$776,F$47)+'СЕТ СН'!$G$12+СВЦЭМ!$D$10+'СЕТ СН'!$G$5-'СЕТ СН'!$G$20</f>
        <v>3853.6510155000001</v>
      </c>
      <c r="G58" s="36">
        <f>SUMIFS(СВЦЭМ!$C$33:$C$776,СВЦЭМ!$A$33:$A$776,$A58,СВЦЭМ!$B$33:$B$776,G$47)+'СЕТ СН'!$G$12+СВЦЭМ!$D$10+'СЕТ СН'!$G$5-'СЕТ СН'!$G$20</f>
        <v>3854.9138570599998</v>
      </c>
      <c r="H58" s="36">
        <f>SUMIFS(СВЦЭМ!$C$33:$C$776,СВЦЭМ!$A$33:$A$776,$A58,СВЦЭМ!$B$33:$B$776,H$47)+'СЕТ СН'!$G$12+СВЦЭМ!$D$10+'СЕТ СН'!$G$5-'СЕТ СН'!$G$20</f>
        <v>3849.2244325000001</v>
      </c>
      <c r="I58" s="36">
        <f>SUMIFS(СВЦЭМ!$C$33:$C$776,СВЦЭМ!$A$33:$A$776,$A58,СВЦЭМ!$B$33:$B$776,I$47)+'СЕТ СН'!$G$12+СВЦЭМ!$D$10+'СЕТ СН'!$G$5-'СЕТ СН'!$G$20</f>
        <v>3805.2785278199999</v>
      </c>
      <c r="J58" s="36">
        <f>SUMIFS(СВЦЭМ!$C$33:$C$776,СВЦЭМ!$A$33:$A$776,$A58,СВЦЭМ!$B$33:$B$776,J$47)+'СЕТ СН'!$G$12+СВЦЭМ!$D$10+'СЕТ СН'!$G$5-'СЕТ СН'!$G$20</f>
        <v>3772.3221343</v>
      </c>
      <c r="K58" s="36">
        <f>SUMIFS(СВЦЭМ!$C$33:$C$776,СВЦЭМ!$A$33:$A$776,$A58,СВЦЭМ!$B$33:$B$776,K$47)+'СЕТ СН'!$G$12+СВЦЭМ!$D$10+'СЕТ СН'!$G$5-'СЕТ СН'!$G$20</f>
        <v>3755.94916951</v>
      </c>
      <c r="L58" s="36">
        <f>SUMIFS(СВЦЭМ!$C$33:$C$776,СВЦЭМ!$A$33:$A$776,$A58,СВЦЭМ!$B$33:$B$776,L$47)+'СЕТ СН'!$G$12+СВЦЭМ!$D$10+'СЕТ СН'!$G$5-'СЕТ СН'!$G$20</f>
        <v>3751.5948865800001</v>
      </c>
      <c r="M58" s="36">
        <f>SUMIFS(СВЦЭМ!$C$33:$C$776,СВЦЭМ!$A$33:$A$776,$A58,СВЦЭМ!$B$33:$B$776,M$47)+'СЕТ СН'!$G$12+СВЦЭМ!$D$10+'СЕТ СН'!$G$5-'СЕТ СН'!$G$20</f>
        <v>3759.0701146399997</v>
      </c>
      <c r="N58" s="36">
        <f>SUMIFS(СВЦЭМ!$C$33:$C$776,СВЦЭМ!$A$33:$A$776,$A58,СВЦЭМ!$B$33:$B$776,N$47)+'СЕТ СН'!$G$12+СВЦЭМ!$D$10+'СЕТ СН'!$G$5-'СЕТ СН'!$G$20</f>
        <v>3769.3980965199999</v>
      </c>
      <c r="O58" s="36">
        <f>SUMIFS(СВЦЭМ!$C$33:$C$776,СВЦЭМ!$A$33:$A$776,$A58,СВЦЭМ!$B$33:$B$776,O$47)+'СЕТ СН'!$G$12+СВЦЭМ!$D$10+'СЕТ СН'!$G$5-'СЕТ СН'!$G$20</f>
        <v>3774.2073570000002</v>
      </c>
      <c r="P58" s="36">
        <f>SUMIFS(СВЦЭМ!$C$33:$C$776,СВЦЭМ!$A$33:$A$776,$A58,СВЦЭМ!$B$33:$B$776,P$47)+'СЕТ СН'!$G$12+СВЦЭМ!$D$10+'СЕТ СН'!$G$5-'СЕТ СН'!$G$20</f>
        <v>3791.4829177500001</v>
      </c>
      <c r="Q58" s="36">
        <f>SUMIFS(СВЦЭМ!$C$33:$C$776,СВЦЭМ!$A$33:$A$776,$A58,СВЦЭМ!$B$33:$B$776,Q$47)+'СЕТ СН'!$G$12+СВЦЭМ!$D$10+'СЕТ СН'!$G$5-'СЕТ СН'!$G$20</f>
        <v>3798.7645690300001</v>
      </c>
      <c r="R58" s="36">
        <f>SUMIFS(СВЦЭМ!$C$33:$C$776,СВЦЭМ!$A$33:$A$776,$A58,СВЦЭМ!$B$33:$B$776,R$47)+'СЕТ СН'!$G$12+СВЦЭМ!$D$10+'СЕТ СН'!$G$5-'СЕТ СН'!$G$20</f>
        <v>3786.09020994</v>
      </c>
      <c r="S58" s="36">
        <f>SUMIFS(СВЦЭМ!$C$33:$C$776,СВЦЭМ!$A$33:$A$776,$A58,СВЦЭМ!$B$33:$B$776,S$47)+'СЕТ СН'!$G$12+СВЦЭМ!$D$10+'СЕТ СН'!$G$5-'СЕТ СН'!$G$20</f>
        <v>3758.2745120899999</v>
      </c>
      <c r="T58" s="36">
        <f>SUMIFS(СВЦЭМ!$C$33:$C$776,СВЦЭМ!$A$33:$A$776,$A58,СВЦЭМ!$B$33:$B$776,T$47)+'СЕТ СН'!$G$12+СВЦЭМ!$D$10+'СЕТ СН'!$G$5-'СЕТ СН'!$G$20</f>
        <v>3728.7958451200002</v>
      </c>
      <c r="U58" s="36">
        <f>SUMIFS(СВЦЭМ!$C$33:$C$776,СВЦЭМ!$A$33:$A$776,$A58,СВЦЭМ!$B$33:$B$776,U$47)+'СЕТ СН'!$G$12+СВЦЭМ!$D$10+'СЕТ СН'!$G$5-'СЕТ СН'!$G$20</f>
        <v>3727.0035666600002</v>
      </c>
      <c r="V58" s="36">
        <f>SUMIFS(СВЦЭМ!$C$33:$C$776,СВЦЭМ!$A$33:$A$776,$A58,СВЦЭМ!$B$33:$B$776,V$47)+'СЕТ СН'!$G$12+СВЦЭМ!$D$10+'СЕТ СН'!$G$5-'СЕТ СН'!$G$20</f>
        <v>3743.8225151900001</v>
      </c>
      <c r="W58" s="36">
        <f>SUMIFS(СВЦЭМ!$C$33:$C$776,СВЦЭМ!$A$33:$A$776,$A58,СВЦЭМ!$B$33:$B$776,W$47)+'СЕТ СН'!$G$12+СВЦЭМ!$D$10+'СЕТ СН'!$G$5-'СЕТ СН'!$G$20</f>
        <v>3759.01507055</v>
      </c>
      <c r="X58" s="36">
        <f>SUMIFS(СВЦЭМ!$C$33:$C$776,СВЦЭМ!$A$33:$A$776,$A58,СВЦЭМ!$B$33:$B$776,X$47)+'СЕТ СН'!$G$12+СВЦЭМ!$D$10+'СЕТ СН'!$G$5-'СЕТ СН'!$G$20</f>
        <v>3761.21648319</v>
      </c>
      <c r="Y58" s="36">
        <f>SUMIFS(СВЦЭМ!$C$33:$C$776,СВЦЭМ!$A$33:$A$776,$A58,СВЦЭМ!$B$33:$B$776,Y$47)+'СЕТ СН'!$G$12+СВЦЭМ!$D$10+'СЕТ СН'!$G$5-'СЕТ СН'!$G$20</f>
        <v>3783.8002611399997</v>
      </c>
    </row>
    <row r="59" spans="1:25" ht="15.75" x14ac:dyDescent="0.2">
      <c r="A59" s="35">
        <f t="shared" si="1"/>
        <v>44208</v>
      </c>
      <c r="B59" s="36">
        <f>SUMIFS(СВЦЭМ!$C$33:$C$776,СВЦЭМ!$A$33:$A$776,$A59,СВЦЭМ!$B$33:$B$776,B$47)+'СЕТ СН'!$G$12+СВЦЭМ!$D$10+'СЕТ СН'!$G$5-'СЕТ СН'!$G$20</f>
        <v>3755.2390776500001</v>
      </c>
      <c r="C59" s="36">
        <f>SUMIFS(СВЦЭМ!$C$33:$C$776,СВЦЭМ!$A$33:$A$776,$A59,СВЦЭМ!$B$33:$B$776,C$47)+'СЕТ СН'!$G$12+СВЦЭМ!$D$10+'СЕТ СН'!$G$5-'СЕТ СН'!$G$20</f>
        <v>3781.0310153700002</v>
      </c>
      <c r="D59" s="36">
        <f>SUMIFS(СВЦЭМ!$C$33:$C$776,СВЦЭМ!$A$33:$A$776,$A59,СВЦЭМ!$B$33:$B$776,D$47)+'СЕТ СН'!$G$12+СВЦЭМ!$D$10+'СЕТ СН'!$G$5-'СЕТ СН'!$G$20</f>
        <v>3798.8122098900003</v>
      </c>
      <c r="E59" s="36">
        <f>SUMIFS(СВЦЭМ!$C$33:$C$776,СВЦЭМ!$A$33:$A$776,$A59,СВЦЭМ!$B$33:$B$776,E$47)+'СЕТ СН'!$G$12+СВЦЭМ!$D$10+'СЕТ СН'!$G$5-'СЕТ СН'!$G$20</f>
        <v>3813.67721192</v>
      </c>
      <c r="F59" s="36">
        <f>SUMIFS(СВЦЭМ!$C$33:$C$776,СВЦЭМ!$A$33:$A$776,$A59,СВЦЭМ!$B$33:$B$776,F$47)+'СЕТ СН'!$G$12+СВЦЭМ!$D$10+'СЕТ СН'!$G$5-'СЕТ СН'!$G$20</f>
        <v>3815.7896533900002</v>
      </c>
      <c r="G59" s="36">
        <f>SUMIFS(СВЦЭМ!$C$33:$C$776,СВЦЭМ!$A$33:$A$776,$A59,СВЦЭМ!$B$33:$B$776,G$47)+'СЕТ СН'!$G$12+СВЦЭМ!$D$10+'СЕТ СН'!$G$5-'СЕТ СН'!$G$20</f>
        <v>3808.8078402199999</v>
      </c>
      <c r="H59" s="36">
        <f>SUMIFS(СВЦЭМ!$C$33:$C$776,СВЦЭМ!$A$33:$A$776,$A59,СВЦЭМ!$B$33:$B$776,H$47)+'СЕТ СН'!$G$12+СВЦЭМ!$D$10+'СЕТ СН'!$G$5-'СЕТ СН'!$G$20</f>
        <v>3800.53232338</v>
      </c>
      <c r="I59" s="36">
        <f>SUMIFS(СВЦЭМ!$C$33:$C$776,СВЦЭМ!$A$33:$A$776,$A59,СВЦЭМ!$B$33:$B$776,I$47)+'СЕТ СН'!$G$12+СВЦЭМ!$D$10+'СЕТ СН'!$G$5-'СЕТ СН'!$G$20</f>
        <v>3767.63518712</v>
      </c>
      <c r="J59" s="36">
        <f>SUMIFS(СВЦЭМ!$C$33:$C$776,СВЦЭМ!$A$33:$A$776,$A59,СВЦЭМ!$B$33:$B$776,J$47)+'СЕТ СН'!$G$12+СВЦЭМ!$D$10+'СЕТ СН'!$G$5-'СЕТ СН'!$G$20</f>
        <v>3727.7505552699999</v>
      </c>
      <c r="K59" s="36">
        <f>SUMIFS(СВЦЭМ!$C$33:$C$776,СВЦЭМ!$A$33:$A$776,$A59,СВЦЭМ!$B$33:$B$776,K$47)+'СЕТ СН'!$G$12+СВЦЭМ!$D$10+'СЕТ СН'!$G$5-'СЕТ СН'!$G$20</f>
        <v>3729.82753766</v>
      </c>
      <c r="L59" s="36">
        <f>SUMIFS(СВЦЭМ!$C$33:$C$776,СВЦЭМ!$A$33:$A$776,$A59,СВЦЭМ!$B$33:$B$776,L$47)+'СЕТ СН'!$G$12+СВЦЭМ!$D$10+'СЕТ СН'!$G$5-'СЕТ СН'!$G$20</f>
        <v>3719.8499999800001</v>
      </c>
      <c r="M59" s="36">
        <f>SUMIFS(СВЦЭМ!$C$33:$C$776,СВЦЭМ!$A$33:$A$776,$A59,СВЦЭМ!$B$33:$B$776,M$47)+'СЕТ СН'!$G$12+СВЦЭМ!$D$10+'СЕТ СН'!$G$5-'СЕТ СН'!$G$20</f>
        <v>3729.18158279</v>
      </c>
      <c r="N59" s="36">
        <f>SUMIFS(СВЦЭМ!$C$33:$C$776,СВЦЭМ!$A$33:$A$776,$A59,СВЦЭМ!$B$33:$B$776,N$47)+'СЕТ СН'!$G$12+СВЦЭМ!$D$10+'СЕТ СН'!$G$5-'СЕТ СН'!$G$20</f>
        <v>3734.8779610199999</v>
      </c>
      <c r="O59" s="36">
        <f>SUMIFS(СВЦЭМ!$C$33:$C$776,СВЦЭМ!$A$33:$A$776,$A59,СВЦЭМ!$B$33:$B$776,O$47)+'СЕТ СН'!$G$12+СВЦЭМ!$D$10+'СЕТ СН'!$G$5-'СЕТ СН'!$G$20</f>
        <v>3749.1648455700001</v>
      </c>
      <c r="P59" s="36">
        <f>SUMIFS(СВЦЭМ!$C$33:$C$776,СВЦЭМ!$A$33:$A$776,$A59,СВЦЭМ!$B$33:$B$776,P$47)+'СЕТ СН'!$G$12+СВЦЭМ!$D$10+'СЕТ СН'!$G$5-'СЕТ СН'!$G$20</f>
        <v>3759.8878049200002</v>
      </c>
      <c r="Q59" s="36">
        <f>SUMIFS(СВЦЭМ!$C$33:$C$776,СВЦЭМ!$A$33:$A$776,$A59,СВЦЭМ!$B$33:$B$776,Q$47)+'СЕТ СН'!$G$12+СВЦЭМ!$D$10+'СЕТ СН'!$G$5-'СЕТ СН'!$G$20</f>
        <v>3760.6073411899997</v>
      </c>
      <c r="R59" s="36">
        <f>SUMIFS(СВЦЭМ!$C$33:$C$776,СВЦЭМ!$A$33:$A$776,$A59,СВЦЭМ!$B$33:$B$776,R$47)+'СЕТ СН'!$G$12+СВЦЭМ!$D$10+'СЕТ СН'!$G$5-'СЕТ СН'!$G$20</f>
        <v>3744.6374371800002</v>
      </c>
      <c r="S59" s="36">
        <f>SUMIFS(СВЦЭМ!$C$33:$C$776,СВЦЭМ!$A$33:$A$776,$A59,СВЦЭМ!$B$33:$B$776,S$47)+'СЕТ СН'!$G$12+СВЦЭМ!$D$10+'СЕТ СН'!$G$5-'СЕТ СН'!$G$20</f>
        <v>3722.42629876</v>
      </c>
      <c r="T59" s="36">
        <f>SUMIFS(СВЦЭМ!$C$33:$C$776,СВЦЭМ!$A$33:$A$776,$A59,СВЦЭМ!$B$33:$B$776,T$47)+'СЕТ СН'!$G$12+СВЦЭМ!$D$10+'СЕТ СН'!$G$5-'СЕТ СН'!$G$20</f>
        <v>3717.6183034200003</v>
      </c>
      <c r="U59" s="36">
        <f>SUMIFS(СВЦЭМ!$C$33:$C$776,СВЦЭМ!$A$33:$A$776,$A59,СВЦЭМ!$B$33:$B$776,U$47)+'СЕТ СН'!$G$12+СВЦЭМ!$D$10+'СЕТ СН'!$G$5-'СЕТ СН'!$G$20</f>
        <v>3714.3219162200003</v>
      </c>
      <c r="V59" s="36">
        <f>SUMIFS(СВЦЭМ!$C$33:$C$776,СВЦЭМ!$A$33:$A$776,$A59,СВЦЭМ!$B$33:$B$776,V$47)+'СЕТ СН'!$G$12+СВЦЭМ!$D$10+'СЕТ СН'!$G$5-'СЕТ СН'!$G$20</f>
        <v>3727.29756954</v>
      </c>
      <c r="W59" s="36">
        <f>SUMIFS(СВЦЭМ!$C$33:$C$776,СВЦЭМ!$A$33:$A$776,$A59,СВЦЭМ!$B$33:$B$776,W$47)+'СЕТ СН'!$G$12+СВЦЭМ!$D$10+'СЕТ СН'!$G$5-'СЕТ СН'!$G$20</f>
        <v>3751.5658393900003</v>
      </c>
      <c r="X59" s="36">
        <f>SUMIFS(СВЦЭМ!$C$33:$C$776,СВЦЭМ!$A$33:$A$776,$A59,СВЦЭМ!$B$33:$B$776,X$47)+'СЕТ СН'!$G$12+СВЦЭМ!$D$10+'СЕТ СН'!$G$5-'СЕТ СН'!$G$20</f>
        <v>3760.4048733300001</v>
      </c>
      <c r="Y59" s="36">
        <f>SUMIFS(СВЦЭМ!$C$33:$C$776,СВЦЭМ!$A$33:$A$776,$A59,СВЦЭМ!$B$33:$B$776,Y$47)+'СЕТ СН'!$G$12+СВЦЭМ!$D$10+'СЕТ СН'!$G$5-'СЕТ СН'!$G$20</f>
        <v>3785.9592442900002</v>
      </c>
    </row>
    <row r="60" spans="1:25" ht="15.75" x14ac:dyDescent="0.2">
      <c r="A60" s="35">
        <f t="shared" si="1"/>
        <v>44209</v>
      </c>
      <c r="B60" s="36">
        <f>SUMIFS(СВЦЭМ!$C$33:$C$776,СВЦЭМ!$A$33:$A$776,$A60,СВЦЭМ!$B$33:$B$776,B$47)+'СЕТ СН'!$G$12+СВЦЭМ!$D$10+'СЕТ СН'!$G$5-'СЕТ СН'!$G$20</f>
        <v>3776.8299359600001</v>
      </c>
      <c r="C60" s="36">
        <f>SUMIFS(СВЦЭМ!$C$33:$C$776,СВЦЭМ!$A$33:$A$776,$A60,СВЦЭМ!$B$33:$B$776,C$47)+'СЕТ СН'!$G$12+СВЦЭМ!$D$10+'СЕТ СН'!$G$5-'СЕТ СН'!$G$20</f>
        <v>3815.11939437</v>
      </c>
      <c r="D60" s="36">
        <f>SUMIFS(СВЦЭМ!$C$33:$C$776,СВЦЭМ!$A$33:$A$776,$A60,СВЦЭМ!$B$33:$B$776,D$47)+'СЕТ СН'!$G$12+СВЦЭМ!$D$10+'СЕТ СН'!$G$5-'СЕТ СН'!$G$20</f>
        <v>3828.04258415</v>
      </c>
      <c r="E60" s="36">
        <f>SUMIFS(СВЦЭМ!$C$33:$C$776,СВЦЭМ!$A$33:$A$776,$A60,СВЦЭМ!$B$33:$B$776,E$47)+'СЕТ СН'!$G$12+СВЦЭМ!$D$10+'СЕТ СН'!$G$5-'СЕТ СН'!$G$20</f>
        <v>3845.2524798100003</v>
      </c>
      <c r="F60" s="36">
        <f>SUMIFS(СВЦЭМ!$C$33:$C$776,СВЦЭМ!$A$33:$A$776,$A60,СВЦЭМ!$B$33:$B$776,F$47)+'СЕТ СН'!$G$12+СВЦЭМ!$D$10+'СЕТ СН'!$G$5-'СЕТ СН'!$G$20</f>
        <v>3844.04504658</v>
      </c>
      <c r="G60" s="36">
        <f>SUMIFS(СВЦЭМ!$C$33:$C$776,СВЦЭМ!$A$33:$A$776,$A60,СВЦЭМ!$B$33:$B$776,G$47)+'СЕТ СН'!$G$12+СВЦЭМ!$D$10+'СЕТ СН'!$G$5-'СЕТ СН'!$G$20</f>
        <v>3835.6179042799999</v>
      </c>
      <c r="H60" s="36">
        <f>SUMIFS(СВЦЭМ!$C$33:$C$776,СВЦЭМ!$A$33:$A$776,$A60,СВЦЭМ!$B$33:$B$776,H$47)+'СЕТ СН'!$G$12+СВЦЭМ!$D$10+'СЕТ СН'!$G$5-'СЕТ СН'!$G$20</f>
        <v>3810.0991515999999</v>
      </c>
      <c r="I60" s="36">
        <f>SUMIFS(СВЦЭМ!$C$33:$C$776,СВЦЭМ!$A$33:$A$776,$A60,СВЦЭМ!$B$33:$B$776,I$47)+'СЕТ СН'!$G$12+СВЦЭМ!$D$10+'СЕТ СН'!$G$5-'СЕТ СН'!$G$20</f>
        <v>3788.9150161899997</v>
      </c>
      <c r="J60" s="36">
        <f>SUMIFS(СВЦЭМ!$C$33:$C$776,СВЦЭМ!$A$33:$A$776,$A60,СВЦЭМ!$B$33:$B$776,J$47)+'СЕТ СН'!$G$12+СВЦЭМ!$D$10+'СЕТ СН'!$G$5-'СЕТ СН'!$G$20</f>
        <v>3767.7156176999997</v>
      </c>
      <c r="K60" s="36">
        <f>SUMIFS(СВЦЭМ!$C$33:$C$776,СВЦЭМ!$A$33:$A$776,$A60,СВЦЭМ!$B$33:$B$776,K$47)+'СЕТ СН'!$G$12+СВЦЭМ!$D$10+'СЕТ СН'!$G$5-'СЕТ СН'!$G$20</f>
        <v>3762.8535133800001</v>
      </c>
      <c r="L60" s="36">
        <f>SUMIFS(СВЦЭМ!$C$33:$C$776,СВЦЭМ!$A$33:$A$776,$A60,СВЦЭМ!$B$33:$B$776,L$47)+'СЕТ СН'!$G$12+СВЦЭМ!$D$10+'СЕТ СН'!$G$5-'СЕТ СН'!$G$20</f>
        <v>3736.3193898899999</v>
      </c>
      <c r="M60" s="36">
        <f>SUMIFS(СВЦЭМ!$C$33:$C$776,СВЦЭМ!$A$33:$A$776,$A60,СВЦЭМ!$B$33:$B$776,M$47)+'СЕТ СН'!$G$12+СВЦЭМ!$D$10+'СЕТ СН'!$G$5-'СЕТ СН'!$G$20</f>
        <v>3734.0170920999999</v>
      </c>
      <c r="N60" s="36">
        <f>SUMIFS(СВЦЭМ!$C$33:$C$776,СВЦЭМ!$A$33:$A$776,$A60,СВЦЭМ!$B$33:$B$776,N$47)+'СЕТ СН'!$G$12+СВЦЭМ!$D$10+'СЕТ СН'!$G$5-'СЕТ СН'!$G$20</f>
        <v>3749.3861706899997</v>
      </c>
      <c r="O60" s="36">
        <f>SUMIFS(СВЦЭМ!$C$33:$C$776,СВЦЭМ!$A$33:$A$776,$A60,СВЦЭМ!$B$33:$B$776,O$47)+'СЕТ СН'!$G$12+СВЦЭМ!$D$10+'СЕТ СН'!$G$5-'СЕТ СН'!$G$20</f>
        <v>3750.3269068600002</v>
      </c>
      <c r="P60" s="36">
        <f>SUMIFS(СВЦЭМ!$C$33:$C$776,СВЦЭМ!$A$33:$A$776,$A60,СВЦЭМ!$B$33:$B$776,P$47)+'СЕТ СН'!$G$12+СВЦЭМ!$D$10+'СЕТ СН'!$G$5-'СЕТ СН'!$G$20</f>
        <v>3763.85027339</v>
      </c>
      <c r="Q60" s="36">
        <f>SUMIFS(СВЦЭМ!$C$33:$C$776,СВЦЭМ!$A$33:$A$776,$A60,СВЦЭМ!$B$33:$B$776,Q$47)+'СЕТ СН'!$G$12+СВЦЭМ!$D$10+'СЕТ СН'!$G$5-'СЕТ СН'!$G$20</f>
        <v>3762.6038182399998</v>
      </c>
      <c r="R60" s="36">
        <f>SUMIFS(СВЦЭМ!$C$33:$C$776,СВЦЭМ!$A$33:$A$776,$A60,СВЦЭМ!$B$33:$B$776,R$47)+'СЕТ СН'!$G$12+СВЦЭМ!$D$10+'СЕТ СН'!$G$5-'СЕТ СН'!$G$20</f>
        <v>3751.8573949700003</v>
      </c>
      <c r="S60" s="36">
        <f>SUMIFS(СВЦЭМ!$C$33:$C$776,СВЦЭМ!$A$33:$A$776,$A60,СВЦЭМ!$B$33:$B$776,S$47)+'СЕТ СН'!$G$12+СВЦЭМ!$D$10+'СЕТ СН'!$G$5-'СЕТ СН'!$G$20</f>
        <v>3741.3470491500002</v>
      </c>
      <c r="T60" s="36">
        <f>SUMIFS(СВЦЭМ!$C$33:$C$776,СВЦЭМ!$A$33:$A$776,$A60,СВЦЭМ!$B$33:$B$776,T$47)+'СЕТ СН'!$G$12+СВЦЭМ!$D$10+'СЕТ СН'!$G$5-'СЕТ СН'!$G$20</f>
        <v>3719.3682430200001</v>
      </c>
      <c r="U60" s="36">
        <f>SUMIFS(СВЦЭМ!$C$33:$C$776,СВЦЭМ!$A$33:$A$776,$A60,СВЦЭМ!$B$33:$B$776,U$47)+'СЕТ СН'!$G$12+СВЦЭМ!$D$10+'СЕТ СН'!$G$5-'СЕТ СН'!$G$20</f>
        <v>3718.77520873</v>
      </c>
      <c r="V60" s="36">
        <f>SUMIFS(СВЦЭМ!$C$33:$C$776,СВЦЭМ!$A$33:$A$776,$A60,СВЦЭМ!$B$33:$B$776,V$47)+'СЕТ СН'!$G$12+СВЦЭМ!$D$10+'СЕТ СН'!$G$5-'СЕТ СН'!$G$20</f>
        <v>3734.7585666800001</v>
      </c>
      <c r="W60" s="36">
        <f>SUMIFS(СВЦЭМ!$C$33:$C$776,СВЦЭМ!$A$33:$A$776,$A60,СВЦЭМ!$B$33:$B$776,W$47)+'СЕТ СН'!$G$12+СВЦЭМ!$D$10+'СЕТ СН'!$G$5-'СЕТ СН'!$G$20</f>
        <v>3749.6261926899997</v>
      </c>
      <c r="X60" s="36">
        <f>SUMIFS(СВЦЭМ!$C$33:$C$776,СВЦЭМ!$A$33:$A$776,$A60,СВЦЭМ!$B$33:$B$776,X$47)+'СЕТ СН'!$G$12+СВЦЭМ!$D$10+'СЕТ СН'!$G$5-'СЕТ СН'!$G$20</f>
        <v>3760.14539633</v>
      </c>
      <c r="Y60" s="36">
        <f>SUMIFS(СВЦЭМ!$C$33:$C$776,СВЦЭМ!$A$33:$A$776,$A60,СВЦЭМ!$B$33:$B$776,Y$47)+'СЕТ СН'!$G$12+СВЦЭМ!$D$10+'СЕТ СН'!$G$5-'СЕТ СН'!$G$20</f>
        <v>3776.7268966199999</v>
      </c>
    </row>
    <row r="61" spans="1:25" ht="15.75" x14ac:dyDescent="0.2">
      <c r="A61" s="35">
        <f t="shared" si="1"/>
        <v>44210</v>
      </c>
      <c r="B61" s="36">
        <f>SUMIFS(СВЦЭМ!$C$33:$C$776,СВЦЭМ!$A$33:$A$776,$A61,СВЦЭМ!$B$33:$B$776,B$47)+'СЕТ СН'!$G$12+СВЦЭМ!$D$10+'СЕТ СН'!$G$5-'СЕТ СН'!$G$20</f>
        <v>3786.6722482800001</v>
      </c>
      <c r="C61" s="36">
        <f>SUMIFS(СВЦЭМ!$C$33:$C$776,СВЦЭМ!$A$33:$A$776,$A61,СВЦЭМ!$B$33:$B$776,C$47)+'СЕТ СН'!$G$12+СВЦЭМ!$D$10+'СЕТ СН'!$G$5-'СЕТ СН'!$G$20</f>
        <v>3825.3055019799999</v>
      </c>
      <c r="D61" s="36">
        <f>SUMIFS(СВЦЭМ!$C$33:$C$776,СВЦЭМ!$A$33:$A$776,$A61,СВЦЭМ!$B$33:$B$776,D$47)+'СЕТ СН'!$G$12+СВЦЭМ!$D$10+'СЕТ СН'!$G$5-'СЕТ СН'!$G$20</f>
        <v>3846.1829604300001</v>
      </c>
      <c r="E61" s="36">
        <f>SUMIFS(СВЦЭМ!$C$33:$C$776,СВЦЭМ!$A$33:$A$776,$A61,СВЦЭМ!$B$33:$B$776,E$47)+'СЕТ СН'!$G$12+СВЦЭМ!$D$10+'СЕТ СН'!$G$5-'СЕТ СН'!$G$20</f>
        <v>3851.7860461</v>
      </c>
      <c r="F61" s="36">
        <f>SUMIFS(СВЦЭМ!$C$33:$C$776,СВЦЭМ!$A$33:$A$776,$A61,СВЦЭМ!$B$33:$B$776,F$47)+'СЕТ СН'!$G$12+СВЦЭМ!$D$10+'СЕТ СН'!$G$5-'СЕТ СН'!$G$20</f>
        <v>3854.8279503200001</v>
      </c>
      <c r="G61" s="36">
        <f>SUMIFS(СВЦЭМ!$C$33:$C$776,СВЦЭМ!$A$33:$A$776,$A61,СВЦЭМ!$B$33:$B$776,G$47)+'СЕТ СН'!$G$12+СВЦЭМ!$D$10+'СЕТ СН'!$G$5-'СЕТ СН'!$G$20</f>
        <v>3827.8055590599997</v>
      </c>
      <c r="H61" s="36">
        <f>SUMIFS(СВЦЭМ!$C$33:$C$776,СВЦЭМ!$A$33:$A$776,$A61,СВЦЭМ!$B$33:$B$776,H$47)+'СЕТ СН'!$G$12+СВЦЭМ!$D$10+'СЕТ СН'!$G$5-'СЕТ СН'!$G$20</f>
        <v>3788.1472424900003</v>
      </c>
      <c r="I61" s="36">
        <f>SUMIFS(СВЦЭМ!$C$33:$C$776,СВЦЭМ!$A$33:$A$776,$A61,СВЦЭМ!$B$33:$B$776,I$47)+'СЕТ СН'!$G$12+СВЦЭМ!$D$10+'СЕТ СН'!$G$5-'СЕТ СН'!$G$20</f>
        <v>3745.1997735300001</v>
      </c>
      <c r="J61" s="36">
        <f>SUMIFS(СВЦЭМ!$C$33:$C$776,СВЦЭМ!$A$33:$A$776,$A61,СВЦЭМ!$B$33:$B$776,J$47)+'СЕТ СН'!$G$12+СВЦЭМ!$D$10+'СЕТ СН'!$G$5-'СЕТ СН'!$G$20</f>
        <v>3719.9266999299998</v>
      </c>
      <c r="K61" s="36">
        <f>SUMIFS(СВЦЭМ!$C$33:$C$776,СВЦЭМ!$A$33:$A$776,$A61,СВЦЭМ!$B$33:$B$776,K$47)+'СЕТ СН'!$G$12+СВЦЭМ!$D$10+'СЕТ СН'!$G$5-'СЕТ СН'!$G$20</f>
        <v>3718.1311977200003</v>
      </c>
      <c r="L61" s="36">
        <f>SUMIFS(СВЦЭМ!$C$33:$C$776,СВЦЭМ!$A$33:$A$776,$A61,СВЦЭМ!$B$33:$B$776,L$47)+'СЕТ СН'!$G$12+СВЦЭМ!$D$10+'СЕТ СН'!$G$5-'СЕТ СН'!$G$20</f>
        <v>3714.17385732</v>
      </c>
      <c r="M61" s="36">
        <f>SUMIFS(СВЦЭМ!$C$33:$C$776,СВЦЭМ!$A$33:$A$776,$A61,СВЦЭМ!$B$33:$B$776,M$47)+'СЕТ СН'!$G$12+СВЦЭМ!$D$10+'СЕТ СН'!$G$5-'СЕТ СН'!$G$20</f>
        <v>3722.8086013900001</v>
      </c>
      <c r="N61" s="36">
        <f>SUMIFS(СВЦЭМ!$C$33:$C$776,СВЦЭМ!$A$33:$A$776,$A61,СВЦЭМ!$B$33:$B$776,N$47)+'СЕТ СН'!$G$12+СВЦЭМ!$D$10+'СЕТ СН'!$G$5-'СЕТ СН'!$G$20</f>
        <v>3730.7560754800002</v>
      </c>
      <c r="O61" s="36">
        <f>SUMIFS(СВЦЭМ!$C$33:$C$776,СВЦЭМ!$A$33:$A$776,$A61,СВЦЭМ!$B$33:$B$776,O$47)+'СЕТ СН'!$G$12+СВЦЭМ!$D$10+'СЕТ СН'!$G$5-'СЕТ СН'!$G$20</f>
        <v>3736.5502733399999</v>
      </c>
      <c r="P61" s="36">
        <f>SUMIFS(СВЦЭМ!$C$33:$C$776,СВЦЭМ!$A$33:$A$776,$A61,СВЦЭМ!$B$33:$B$776,P$47)+'СЕТ СН'!$G$12+СВЦЭМ!$D$10+'СЕТ СН'!$G$5-'СЕТ СН'!$G$20</f>
        <v>3743.1134401199997</v>
      </c>
      <c r="Q61" s="36">
        <f>SUMIFS(СВЦЭМ!$C$33:$C$776,СВЦЭМ!$A$33:$A$776,$A61,СВЦЭМ!$B$33:$B$776,Q$47)+'СЕТ СН'!$G$12+СВЦЭМ!$D$10+'СЕТ СН'!$G$5-'СЕТ СН'!$G$20</f>
        <v>3750.3842851899999</v>
      </c>
      <c r="R61" s="36">
        <f>SUMIFS(СВЦЭМ!$C$33:$C$776,СВЦЭМ!$A$33:$A$776,$A61,СВЦЭМ!$B$33:$B$776,R$47)+'СЕТ СН'!$G$12+СВЦЭМ!$D$10+'СЕТ СН'!$G$5-'СЕТ СН'!$G$20</f>
        <v>3739.3449591799999</v>
      </c>
      <c r="S61" s="36">
        <f>SUMIFS(СВЦЭМ!$C$33:$C$776,СВЦЭМ!$A$33:$A$776,$A61,СВЦЭМ!$B$33:$B$776,S$47)+'СЕТ СН'!$G$12+СВЦЭМ!$D$10+'СЕТ СН'!$G$5-'СЕТ СН'!$G$20</f>
        <v>3739.85937973</v>
      </c>
      <c r="T61" s="36">
        <f>SUMIFS(СВЦЭМ!$C$33:$C$776,СВЦЭМ!$A$33:$A$776,$A61,СВЦЭМ!$B$33:$B$776,T$47)+'СЕТ СН'!$G$12+СВЦЭМ!$D$10+'СЕТ СН'!$G$5-'СЕТ СН'!$G$20</f>
        <v>3725.3092136800001</v>
      </c>
      <c r="U61" s="36">
        <f>SUMIFS(СВЦЭМ!$C$33:$C$776,СВЦЭМ!$A$33:$A$776,$A61,СВЦЭМ!$B$33:$B$776,U$47)+'СЕТ СН'!$G$12+СВЦЭМ!$D$10+'СЕТ СН'!$G$5-'СЕТ СН'!$G$20</f>
        <v>3722.8928942399998</v>
      </c>
      <c r="V61" s="36">
        <f>SUMIFS(СВЦЭМ!$C$33:$C$776,СВЦЭМ!$A$33:$A$776,$A61,СВЦЭМ!$B$33:$B$776,V$47)+'СЕТ СН'!$G$12+СВЦЭМ!$D$10+'СЕТ СН'!$G$5-'СЕТ СН'!$G$20</f>
        <v>3728.9138161700002</v>
      </c>
      <c r="W61" s="36">
        <f>SUMIFS(СВЦЭМ!$C$33:$C$776,СВЦЭМ!$A$33:$A$776,$A61,СВЦЭМ!$B$33:$B$776,W$47)+'СЕТ СН'!$G$12+СВЦЭМ!$D$10+'СЕТ СН'!$G$5-'СЕТ СН'!$G$20</f>
        <v>3743.2697485899998</v>
      </c>
      <c r="X61" s="36">
        <f>SUMIFS(СВЦЭМ!$C$33:$C$776,СВЦЭМ!$A$33:$A$776,$A61,СВЦЭМ!$B$33:$B$776,X$47)+'СЕТ СН'!$G$12+СВЦЭМ!$D$10+'СЕТ СН'!$G$5-'СЕТ СН'!$G$20</f>
        <v>3750.64877983</v>
      </c>
      <c r="Y61" s="36">
        <f>SUMIFS(СВЦЭМ!$C$33:$C$776,СВЦЭМ!$A$33:$A$776,$A61,СВЦЭМ!$B$33:$B$776,Y$47)+'СЕТ СН'!$G$12+СВЦЭМ!$D$10+'СЕТ СН'!$G$5-'СЕТ СН'!$G$20</f>
        <v>3777.61772363</v>
      </c>
    </row>
    <row r="62" spans="1:25" ht="15.75" x14ac:dyDescent="0.2">
      <c r="A62" s="35">
        <f t="shared" si="1"/>
        <v>44211</v>
      </c>
      <c r="B62" s="36">
        <f>SUMIFS(СВЦЭМ!$C$33:$C$776,СВЦЭМ!$A$33:$A$776,$A62,СВЦЭМ!$B$33:$B$776,B$47)+'СЕТ СН'!$G$12+СВЦЭМ!$D$10+'СЕТ СН'!$G$5-'СЕТ СН'!$G$20</f>
        <v>3622.8325028099998</v>
      </c>
      <c r="C62" s="36">
        <f>SUMIFS(СВЦЭМ!$C$33:$C$776,СВЦЭМ!$A$33:$A$776,$A62,СВЦЭМ!$B$33:$B$776,C$47)+'СЕТ СН'!$G$12+СВЦЭМ!$D$10+'СЕТ СН'!$G$5-'СЕТ СН'!$G$20</f>
        <v>3652.7274711800001</v>
      </c>
      <c r="D62" s="36">
        <f>SUMIFS(СВЦЭМ!$C$33:$C$776,СВЦЭМ!$A$33:$A$776,$A62,СВЦЭМ!$B$33:$B$776,D$47)+'СЕТ СН'!$G$12+СВЦЭМ!$D$10+'СЕТ СН'!$G$5-'СЕТ СН'!$G$20</f>
        <v>3614.9446452399998</v>
      </c>
      <c r="E62" s="36">
        <f>SUMIFS(СВЦЭМ!$C$33:$C$776,СВЦЭМ!$A$33:$A$776,$A62,СВЦЭМ!$B$33:$B$776,E$47)+'СЕТ СН'!$G$12+СВЦЭМ!$D$10+'СЕТ СН'!$G$5-'СЕТ СН'!$G$20</f>
        <v>3617.8987232700001</v>
      </c>
      <c r="F62" s="36">
        <f>SUMIFS(СВЦЭМ!$C$33:$C$776,СВЦЭМ!$A$33:$A$776,$A62,СВЦЭМ!$B$33:$B$776,F$47)+'СЕТ СН'!$G$12+СВЦЭМ!$D$10+'СЕТ СН'!$G$5-'СЕТ СН'!$G$20</f>
        <v>3622.49007265</v>
      </c>
      <c r="G62" s="36">
        <f>SUMIFS(СВЦЭМ!$C$33:$C$776,СВЦЭМ!$A$33:$A$776,$A62,СВЦЭМ!$B$33:$B$776,G$47)+'СЕТ СН'!$G$12+СВЦЭМ!$D$10+'СЕТ СН'!$G$5-'СЕТ СН'!$G$20</f>
        <v>3611.04883574</v>
      </c>
      <c r="H62" s="36">
        <f>SUMIFS(СВЦЭМ!$C$33:$C$776,СВЦЭМ!$A$33:$A$776,$A62,СВЦЭМ!$B$33:$B$776,H$47)+'СЕТ СН'!$G$12+СВЦЭМ!$D$10+'СЕТ СН'!$G$5-'СЕТ СН'!$G$20</f>
        <v>3580.1839711600001</v>
      </c>
      <c r="I62" s="36">
        <f>SUMIFS(СВЦЭМ!$C$33:$C$776,СВЦЭМ!$A$33:$A$776,$A62,СВЦЭМ!$B$33:$B$776,I$47)+'СЕТ СН'!$G$12+СВЦЭМ!$D$10+'СЕТ СН'!$G$5-'СЕТ СН'!$G$20</f>
        <v>3582.5932556299999</v>
      </c>
      <c r="J62" s="36">
        <f>SUMIFS(СВЦЭМ!$C$33:$C$776,СВЦЭМ!$A$33:$A$776,$A62,СВЦЭМ!$B$33:$B$776,J$47)+'СЕТ СН'!$G$12+СВЦЭМ!$D$10+'СЕТ СН'!$G$5-'СЕТ СН'!$G$20</f>
        <v>3600.7814329500002</v>
      </c>
      <c r="K62" s="36">
        <f>SUMIFS(СВЦЭМ!$C$33:$C$776,СВЦЭМ!$A$33:$A$776,$A62,СВЦЭМ!$B$33:$B$776,K$47)+'СЕТ СН'!$G$12+СВЦЭМ!$D$10+'СЕТ СН'!$G$5-'СЕТ СН'!$G$20</f>
        <v>3601.9614517499999</v>
      </c>
      <c r="L62" s="36">
        <f>SUMIFS(СВЦЭМ!$C$33:$C$776,СВЦЭМ!$A$33:$A$776,$A62,СВЦЭМ!$B$33:$B$776,L$47)+'СЕТ СН'!$G$12+СВЦЭМ!$D$10+'СЕТ СН'!$G$5-'СЕТ СН'!$G$20</f>
        <v>3600.7007543099999</v>
      </c>
      <c r="M62" s="36">
        <f>SUMIFS(СВЦЭМ!$C$33:$C$776,СВЦЭМ!$A$33:$A$776,$A62,СВЦЭМ!$B$33:$B$776,M$47)+'СЕТ СН'!$G$12+СВЦЭМ!$D$10+'СЕТ СН'!$G$5-'СЕТ СН'!$G$20</f>
        <v>3591.8062718400001</v>
      </c>
      <c r="N62" s="36">
        <f>SUMIFS(СВЦЭМ!$C$33:$C$776,СВЦЭМ!$A$33:$A$776,$A62,СВЦЭМ!$B$33:$B$776,N$47)+'СЕТ СН'!$G$12+СВЦЭМ!$D$10+'СЕТ СН'!$G$5-'СЕТ СН'!$G$20</f>
        <v>3589.0566128400001</v>
      </c>
      <c r="O62" s="36">
        <f>SUMIFS(СВЦЭМ!$C$33:$C$776,СВЦЭМ!$A$33:$A$776,$A62,СВЦЭМ!$B$33:$B$776,O$47)+'СЕТ СН'!$G$12+СВЦЭМ!$D$10+'СЕТ СН'!$G$5-'СЕТ СН'!$G$20</f>
        <v>3594.5040015599998</v>
      </c>
      <c r="P62" s="36">
        <f>SUMIFS(СВЦЭМ!$C$33:$C$776,СВЦЭМ!$A$33:$A$776,$A62,СВЦЭМ!$B$33:$B$776,P$47)+'СЕТ СН'!$G$12+СВЦЭМ!$D$10+'СЕТ СН'!$G$5-'СЕТ СН'!$G$20</f>
        <v>3620.2361136700001</v>
      </c>
      <c r="Q62" s="36">
        <f>SUMIFS(СВЦЭМ!$C$33:$C$776,СВЦЭМ!$A$33:$A$776,$A62,СВЦЭМ!$B$33:$B$776,Q$47)+'СЕТ СН'!$G$12+СВЦЭМ!$D$10+'СЕТ СН'!$G$5-'СЕТ СН'!$G$20</f>
        <v>3612.9080413299998</v>
      </c>
      <c r="R62" s="36">
        <f>SUMIFS(СВЦЭМ!$C$33:$C$776,СВЦЭМ!$A$33:$A$776,$A62,СВЦЭМ!$B$33:$B$776,R$47)+'СЕТ СН'!$G$12+СВЦЭМ!$D$10+'СЕТ СН'!$G$5-'СЕТ СН'!$G$20</f>
        <v>3619.72163323</v>
      </c>
      <c r="S62" s="36">
        <f>SUMIFS(СВЦЭМ!$C$33:$C$776,СВЦЭМ!$A$33:$A$776,$A62,СВЦЭМ!$B$33:$B$776,S$47)+'СЕТ СН'!$G$12+СВЦЭМ!$D$10+'СЕТ СН'!$G$5-'СЕТ СН'!$G$20</f>
        <v>3616.68021387</v>
      </c>
      <c r="T62" s="36">
        <f>SUMIFS(СВЦЭМ!$C$33:$C$776,СВЦЭМ!$A$33:$A$776,$A62,СВЦЭМ!$B$33:$B$776,T$47)+'СЕТ СН'!$G$12+СВЦЭМ!$D$10+'СЕТ СН'!$G$5-'СЕТ СН'!$G$20</f>
        <v>3675.4997456599999</v>
      </c>
      <c r="U62" s="36">
        <f>SUMIFS(СВЦЭМ!$C$33:$C$776,СВЦЭМ!$A$33:$A$776,$A62,СВЦЭМ!$B$33:$B$776,U$47)+'СЕТ СН'!$G$12+СВЦЭМ!$D$10+'СЕТ СН'!$G$5-'СЕТ СН'!$G$20</f>
        <v>3667.5944712099999</v>
      </c>
      <c r="V62" s="36">
        <f>SUMIFS(СВЦЭМ!$C$33:$C$776,СВЦЭМ!$A$33:$A$776,$A62,СВЦЭМ!$B$33:$B$776,V$47)+'СЕТ СН'!$G$12+СВЦЭМ!$D$10+'СЕТ СН'!$G$5-'СЕТ СН'!$G$20</f>
        <v>3612.7678166200003</v>
      </c>
      <c r="W62" s="36">
        <f>SUMIFS(СВЦЭМ!$C$33:$C$776,СВЦЭМ!$A$33:$A$776,$A62,СВЦЭМ!$B$33:$B$776,W$47)+'СЕТ СН'!$G$12+СВЦЭМ!$D$10+'СЕТ СН'!$G$5-'СЕТ СН'!$G$20</f>
        <v>3622.58542971</v>
      </c>
      <c r="X62" s="36">
        <f>SUMIFS(СВЦЭМ!$C$33:$C$776,СВЦЭМ!$A$33:$A$776,$A62,СВЦЭМ!$B$33:$B$776,X$47)+'СЕТ СН'!$G$12+СВЦЭМ!$D$10+'СЕТ СН'!$G$5-'СЕТ СН'!$G$20</f>
        <v>3628.5316962000002</v>
      </c>
      <c r="Y62" s="36">
        <f>SUMIFS(СВЦЭМ!$C$33:$C$776,СВЦЭМ!$A$33:$A$776,$A62,СВЦЭМ!$B$33:$B$776,Y$47)+'СЕТ СН'!$G$12+СВЦЭМ!$D$10+'СЕТ СН'!$G$5-'СЕТ СН'!$G$20</f>
        <v>3623.7271706500001</v>
      </c>
    </row>
    <row r="63" spans="1:25" ht="15.75" x14ac:dyDescent="0.2">
      <c r="A63" s="35">
        <f t="shared" si="1"/>
        <v>44212</v>
      </c>
      <c r="B63" s="36">
        <f>SUMIFS(СВЦЭМ!$C$33:$C$776,СВЦЭМ!$A$33:$A$776,$A63,СВЦЭМ!$B$33:$B$776,B$47)+'СЕТ СН'!$G$12+СВЦЭМ!$D$10+'СЕТ СН'!$G$5-'СЕТ СН'!$G$20</f>
        <v>3763.7606129800001</v>
      </c>
      <c r="C63" s="36">
        <f>SUMIFS(СВЦЭМ!$C$33:$C$776,СВЦЭМ!$A$33:$A$776,$A63,СВЦЭМ!$B$33:$B$776,C$47)+'СЕТ СН'!$G$12+СВЦЭМ!$D$10+'СЕТ СН'!$G$5-'СЕТ СН'!$G$20</f>
        <v>3794.3278939299998</v>
      </c>
      <c r="D63" s="36">
        <f>SUMIFS(СВЦЭМ!$C$33:$C$776,СВЦЭМ!$A$33:$A$776,$A63,СВЦЭМ!$B$33:$B$776,D$47)+'СЕТ СН'!$G$12+СВЦЭМ!$D$10+'СЕТ СН'!$G$5-'СЕТ СН'!$G$20</f>
        <v>3804.9208178600002</v>
      </c>
      <c r="E63" s="36">
        <f>SUMIFS(СВЦЭМ!$C$33:$C$776,СВЦЭМ!$A$33:$A$776,$A63,СВЦЭМ!$B$33:$B$776,E$47)+'СЕТ СН'!$G$12+СВЦЭМ!$D$10+'СЕТ СН'!$G$5-'СЕТ СН'!$G$20</f>
        <v>3810.09037803</v>
      </c>
      <c r="F63" s="36">
        <f>SUMIFS(СВЦЭМ!$C$33:$C$776,СВЦЭМ!$A$33:$A$776,$A63,СВЦЭМ!$B$33:$B$776,F$47)+'СЕТ СН'!$G$12+СВЦЭМ!$D$10+'СЕТ СН'!$G$5-'СЕТ СН'!$G$20</f>
        <v>3821.8810633800003</v>
      </c>
      <c r="G63" s="36">
        <f>SUMIFS(СВЦЭМ!$C$33:$C$776,СВЦЭМ!$A$33:$A$776,$A63,СВЦЭМ!$B$33:$B$776,G$47)+'СЕТ СН'!$G$12+СВЦЭМ!$D$10+'СЕТ СН'!$G$5-'СЕТ СН'!$G$20</f>
        <v>3813.3815966900002</v>
      </c>
      <c r="H63" s="36">
        <f>SUMIFS(СВЦЭМ!$C$33:$C$776,СВЦЭМ!$A$33:$A$776,$A63,СВЦЭМ!$B$33:$B$776,H$47)+'СЕТ СН'!$G$12+СВЦЭМ!$D$10+'СЕТ СН'!$G$5-'СЕТ СН'!$G$20</f>
        <v>3797.3396264900002</v>
      </c>
      <c r="I63" s="36">
        <f>SUMIFS(СВЦЭМ!$C$33:$C$776,СВЦЭМ!$A$33:$A$776,$A63,СВЦЭМ!$B$33:$B$776,I$47)+'СЕТ СН'!$G$12+СВЦЭМ!$D$10+'СЕТ СН'!$G$5-'СЕТ СН'!$G$20</f>
        <v>3768.0352806999999</v>
      </c>
      <c r="J63" s="36">
        <f>SUMIFS(СВЦЭМ!$C$33:$C$776,СВЦЭМ!$A$33:$A$776,$A63,СВЦЭМ!$B$33:$B$776,J$47)+'СЕТ СН'!$G$12+СВЦЭМ!$D$10+'СЕТ СН'!$G$5-'СЕТ СН'!$G$20</f>
        <v>3727.7153446900002</v>
      </c>
      <c r="K63" s="36">
        <f>SUMIFS(СВЦЭМ!$C$33:$C$776,СВЦЭМ!$A$33:$A$776,$A63,СВЦЭМ!$B$33:$B$776,K$47)+'СЕТ СН'!$G$12+СВЦЭМ!$D$10+'СЕТ СН'!$G$5-'СЕТ СН'!$G$20</f>
        <v>3710.03177263</v>
      </c>
      <c r="L63" s="36">
        <f>SUMIFS(СВЦЭМ!$C$33:$C$776,СВЦЭМ!$A$33:$A$776,$A63,СВЦЭМ!$B$33:$B$776,L$47)+'СЕТ СН'!$G$12+СВЦЭМ!$D$10+'СЕТ СН'!$G$5-'СЕТ СН'!$G$20</f>
        <v>3706.8325397899998</v>
      </c>
      <c r="M63" s="36">
        <f>SUMIFS(СВЦЭМ!$C$33:$C$776,СВЦЭМ!$A$33:$A$776,$A63,СВЦЭМ!$B$33:$B$776,M$47)+'СЕТ СН'!$G$12+СВЦЭМ!$D$10+'СЕТ СН'!$G$5-'СЕТ СН'!$G$20</f>
        <v>3716.57737722</v>
      </c>
      <c r="N63" s="36">
        <f>SUMIFS(СВЦЭМ!$C$33:$C$776,СВЦЭМ!$A$33:$A$776,$A63,СВЦЭМ!$B$33:$B$776,N$47)+'СЕТ СН'!$G$12+СВЦЭМ!$D$10+'СЕТ СН'!$G$5-'СЕТ СН'!$G$20</f>
        <v>3720.87660813</v>
      </c>
      <c r="O63" s="36">
        <f>SUMIFS(СВЦЭМ!$C$33:$C$776,СВЦЭМ!$A$33:$A$776,$A63,СВЦЭМ!$B$33:$B$776,O$47)+'СЕТ СН'!$G$12+СВЦЭМ!$D$10+'СЕТ СН'!$G$5-'СЕТ СН'!$G$20</f>
        <v>3738.5734304900002</v>
      </c>
      <c r="P63" s="36">
        <f>SUMIFS(СВЦЭМ!$C$33:$C$776,СВЦЭМ!$A$33:$A$776,$A63,СВЦЭМ!$B$33:$B$776,P$47)+'СЕТ СН'!$G$12+СВЦЭМ!$D$10+'СЕТ СН'!$G$5-'СЕТ СН'!$G$20</f>
        <v>3740.56322572</v>
      </c>
      <c r="Q63" s="36">
        <f>SUMIFS(СВЦЭМ!$C$33:$C$776,СВЦЭМ!$A$33:$A$776,$A63,СВЦЭМ!$B$33:$B$776,Q$47)+'СЕТ СН'!$G$12+СВЦЭМ!$D$10+'СЕТ СН'!$G$5-'СЕТ СН'!$G$20</f>
        <v>3742.48243938</v>
      </c>
      <c r="R63" s="36">
        <f>SUMIFS(СВЦЭМ!$C$33:$C$776,СВЦЭМ!$A$33:$A$776,$A63,СВЦЭМ!$B$33:$B$776,R$47)+'СЕТ СН'!$G$12+СВЦЭМ!$D$10+'СЕТ СН'!$G$5-'СЕТ СН'!$G$20</f>
        <v>3736.5432543400002</v>
      </c>
      <c r="S63" s="36">
        <f>SUMIFS(СВЦЭМ!$C$33:$C$776,СВЦЭМ!$A$33:$A$776,$A63,СВЦЭМ!$B$33:$B$776,S$47)+'СЕТ СН'!$G$12+СВЦЭМ!$D$10+'СЕТ СН'!$G$5-'СЕТ СН'!$G$20</f>
        <v>3709.3703795299998</v>
      </c>
      <c r="T63" s="36">
        <f>SUMIFS(СВЦЭМ!$C$33:$C$776,СВЦЭМ!$A$33:$A$776,$A63,СВЦЭМ!$B$33:$B$776,T$47)+'СЕТ СН'!$G$12+СВЦЭМ!$D$10+'СЕТ СН'!$G$5-'СЕТ СН'!$G$20</f>
        <v>3686.84129183</v>
      </c>
      <c r="U63" s="36">
        <f>SUMIFS(СВЦЭМ!$C$33:$C$776,СВЦЭМ!$A$33:$A$776,$A63,СВЦЭМ!$B$33:$B$776,U$47)+'СЕТ СН'!$G$12+СВЦЭМ!$D$10+'СЕТ СН'!$G$5-'СЕТ СН'!$G$20</f>
        <v>3697.0556596800002</v>
      </c>
      <c r="V63" s="36">
        <f>SUMIFS(СВЦЭМ!$C$33:$C$776,СВЦЭМ!$A$33:$A$776,$A63,СВЦЭМ!$B$33:$B$776,V$47)+'СЕТ СН'!$G$12+СВЦЭМ!$D$10+'СЕТ СН'!$G$5-'СЕТ СН'!$G$20</f>
        <v>3708.98617216</v>
      </c>
      <c r="W63" s="36">
        <f>SUMIFS(СВЦЭМ!$C$33:$C$776,СВЦЭМ!$A$33:$A$776,$A63,СВЦЭМ!$B$33:$B$776,W$47)+'СЕТ СН'!$G$12+СВЦЭМ!$D$10+'СЕТ СН'!$G$5-'СЕТ СН'!$G$20</f>
        <v>3734.4172506800001</v>
      </c>
      <c r="X63" s="36">
        <f>SUMIFS(СВЦЭМ!$C$33:$C$776,СВЦЭМ!$A$33:$A$776,$A63,СВЦЭМ!$B$33:$B$776,X$47)+'СЕТ СН'!$G$12+СВЦЭМ!$D$10+'СЕТ СН'!$G$5-'СЕТ СН'!$G$20</f>
        <v>3732.1309016800001</v>
      </c>
      <c r="Y63" s="36">
        <f>SUMIFS(СВЦЭМ!$C$33:$C$776,СВЦЭМ!$A$33:$A$776,$A63,СВЦЭМ!$B$33:$B$776,Y$47)+'СЕТ СН'!$G$12+СВЦЭМ!$D$10+'СЕТ СН'!$G$5-'СЕТ СН'!$G$20</f>
        <v>3767.29016512</v>
      </c>
    </row>
    <row r="64" spans="1:25" ht="15.75" x14ac:dyDescent="0.2">
      <c r="A64" s="35">
        <f t="shared" si="1"/>
        <v>44213</v>
      </c>
      <c r="B64" s="36">
        <f>SUMIFS(СВЦЭМ!$C$33:$C$776,СВЦЭМ!$A$33:$A$776,$A64,СВЦЭМ!$B$33:$B$776,B$47)+'СЕТ СН'!$G$12+СВЦЭМ!$D$10+'СЕТ СН'!$G$5-'СЕТ СН'!$G$20</f>
        <v>3731.8203249100002</v>
      </c>
      <c r="C64" s="36">
        <f>SUMIFS(СВЦЭМ!$C$33:$C$776,СВЦЭМ!$A$33:$A$776,$A64,СВЦЭМ!$B$33:$B$776,C$47)+'СЕТ СН'!$G$12+СВЦЭМ!$D$10+'СЕТ СН'!$G$5-'СЕТ СН'!$G$20</f>
        <v>3772.4792143899999</v>
      </c>
      <c r="D64" s="36">
        <f>SUMIFS(СВЦЭМ!$C$33:$C$776,СВЦЭМ!$A$33:$A$776,$A64,СВЦЭМ!$B$33:$B$776,D$47)+'СЕТ СН'!$G$12+СВЦЭМ!$D$10+'СЕТ СН'!$G$5-'СЕТ СН'!$G$20</f>
        <v>3788.9881404400003</v>
      </c>
      <c r="E64" s="36">
        <f>SUMIFS(СВЦЭМ!$C$33:$C$776,СВЦЭМ!$A$33:$A$776,$A64,СВЦЭМ!$B$33:$B$776,E$47)+'СЕТ СН'!$G$12+СВЦЭМ!$D$10+'СЕТ СН'!$G$5-'СЕТ СН'!$G$20</f>
        <v>3819.6518991200001</v>
      </c>
      <c r="F64" s="36">
        <f>SUMIFS(СВЦЭМ!$C$33:$C$776,СВЦЭМ!$A$33:$A$776,$A64,СВЦЭМ!$B$33:$B$776,F$47)+'СЕТ СН'!$G$12+СВЦЭМ!$D$10+'СЕТ СН'!$G$5-'СЕТ СН'!$G$20</f>
        <v>3835.1793588099999</v>
      </c>
      <c r="G64" s="36">
        <f>SUMIFS(СВЦЭМ!$C$33:$C$776,СВЦЭМ!$A$33:$A$776,$A64,СВЦЭМ!$B$33:$B$776,G$47)+'СЕТ СН'!$G$12+СВЦЭМ!$D$10+'СЕТ СН'!$G$5-'СЕТ СН'!$G$20</f>
        <v>3829.7212193599998</v>
      </c>
      <c r="H64" s="36">
        <f>SUMIFS(СВЦЭМ!$C$33:$C$776,СВЦЭМ!$A$33:$A$776,$A64,СВЦЭМ!$B$33:$B$776,H$47)+'СЕТ СН'!$G$12+СВЦЭМ!$D$10+'СЕТ СН'!$G$5-'СЕТ СН'!$G$20</f>
        <v>3810.62209373</v>
      </c>
      <c r="I64" s="36">
        <f>SUMIFS(СВЦЭМ!$C$33:$C$776,СВЦЭМ!$A$33:$A$776,$A64,СВЦЭМ!$B$33:$B$776,I$47)+'СЕТ СН'!$G$12+СВЦЭМ!$D$10+'СЕТ СН'!$G$5-'СЕТ СН'!$G$20</f>
        <v>3798.4336330599999</v>
      </c>
      <c r="J64" s="36">
        <f>SUMIFS(СВЦЭМ!$C$33:$C$776,СВЦЭМ!$A$33:$A$776,$A64,СВЦЭМ!$B$33:$B$776,J$47)+'СЕТ СН'!$G$12+СВЦЭМ!$D$10+'СЕТ СН'!$G$5-'СЕТ СН'!$G$20</f>
        <v>3749.9561227700001</v>
      </c>
      <c r="K64" s="36">
        <f>SUMIFS(СВЦЭМ!$C$33:$C$776,СВЦЭМ!$A$33:$A$776,$A64,СВЦЭМ!$B$33:$B$776,K$47)+'СЕТ СН'!$G$12+СВЦЭМ!$D$10+'СЕТ СН'!$G$5-'СЕТ СН'!$G$20</f>
        <v>3735.8990242300001</v>
      </c>
      <c r="L64" s="36">
        <f>SUMIFS(СВЦЭМ!$C$33:$C$776,СВЦЭМ!$A$33:$A$776,$A64,СВЦЭМ!$B$33:$B$776,L$47)+'СЕТ СН'!$G$12+СВЦЭМ!$D$10+'СЕТ СН'!$G$5-'СЕТ СН'!$G$20</f>
        <v>3718.6543198099998</v>
      </c>
      <c r="M64" s="36">
        <f>SUMIFS(СВЦЭМ!$C$33:$C$776,СВЦЭМ!$A$33:$A$776,$A64,СВЦЭМ!$B$33:$B$776,M$47)+'СЕТ СН'!$G$12+СВЦЭМ!$D$10+'СЕТ СН'!$G$5-'СЕТ СН'!$G$20</f>
        <v>3714.8026242199999</v>
      </c>
      <c r="N64" s="36">
        <f>SUMIFS(СВЦЭМ!$C$33:$C$776,СВЦЭМ!$A$33:$A$776,$A64,СВЦЭМ!$B$33:$B$776,N$47)+'СЕТ СН'!$G$12+СВЦЭМ!$D$10+'СЕТ СН'!$G$5-'СЕТ СН'!$G$20</f>
        <v>3722.7291654999999</v>
      </c>
      <c r="O64" s="36">
        <f>SUMIFS(СВЦЭМ!$C$33:$C$776,СВЦЭМ!$A$33:$A$776,$A64,СВЦЭМ!$B$33:$B$776,O$47)+'СЕТ СН'!$G$12+СВЦЭМ!$D$10+'СЕТ СН'!$G$5-'СЕТ СН'!$G$20</f>
        <v>3736.15416534</v>
      </c>
      <c r="P64" s="36">
        <f>SUMIFS(СВЦЭМ!$C$33:$C$776,СВЦЭМ!$A$33:$A$776,$A64,СВЦЭМ!$B$33:$B$776,P$47)+'СЕТ СН'!$G$12+СВЦЭМ!$D$10+'СЕТ СН'!$G$5-'СЕТ СН'!$G$20</f>
        <v>3752.6214006700002</v>
      </c>
      <c r="Q64" s="36">
        <f>SUMIFS(СВЦЭМ!$C$33:$C$776,СВЦЭМ!$A$33:$A$776,$A64,СВЦЭМ!$B$33:$B$776,Q$47)+'СЕТ СН'!$G$12+СВЦЭМ!$D$10+'СЕТ СН'!$G$5-'СЕТ СН'!$G$20</f>
        <v>3759.6942401300003</v>
      </c>
      <c r="R64" s="36">
        <f>SUMIFS(СВЦЭМ!$C$33:$C$776,СВЦЭМ!$A$33:$A$776,$A64,СВЦЭМ!$B$33:$B$776,R$47)+'СЕТ СН'!$G$12+СВЦЭМ!$D$10+'СЕТ СН'!$G$5-'СЕТ СН'!$G$20</f>
        <v>3746.38305446</v>
      </c>
      <c r="S64" s="36">
        <f>SUMIFS(СВЦЭМ!$C$33:$C$776,СВЦЭМ!$A$33:$A$776,$A64,СВЦЭМ!$B$33:$B$776,S$47)+'СЕТ СН'!$G$12+СВЦЭМ!$D$10+'СЕТ СН'!$G$5-'СЕТ СН'!$G$20</f>
        <v>3721.12843346</v>
      </c>
      <c r="T64" s="36">
        <f>SUMIFS(СВЦЭМ!$C$33:$C$776,СВЦЭМ!$A$33:$A$776,$A64,СВЦЭМ!$B$33:$B$776,T$47)+'СЕТ СН'!$G$12+СВЦЭМ!$D$10+'СЕТ СН'!$G$5-'СЕТ СН'!$G$20</f>
        <v>3699.8829166800001</v>
      </c>
      <c r="U64" s="36">
        <f>SUMIFS(СВЦЭМ!$C$33:$C$776,СВЦЭМ!$A$33:$A$776,$A64,СВЦЭМ!$B$33:$B$776,U$47)+'СЕТ СН'!$G$12+СВЦЭМ!$D$10+'СЕТ СН'!$G$5-'СЕТ СН'!$G$20</f>
        <v>3695.7759468700001</v>
      </c>
      <c r="V64" s="36">
        <f>SUMIFS(СВЦЭМ!$C$33:$C$776,СВЦЭМ!$A$33:$A$776,$A64,СВЦЭМ!$B$33:$B$776,V$47)+'СЕТ СН'!$G$12+СВЦЭМ!$D$10+'СЕТ СН'!$G$5-'СЕТ СН'!$G$20</f>
        <v>3705.7595167700001</v>
      </c>
      <c r="W64" s="36">
        <f>SUMIFS(СВЦЭМ!$C$33:$C$776,СВЦЭМ!$A$33:$A$776,$A64,СВЦЭМ!$B$33:$B$776,W$47)+'СЕТ СН'!$G$12+СВЦЭМ!$D$10+'СЕТ СН'!$G$5-'СЕТ СН'!$G$20</f>
        <v>3720.7416879399998</v>
      </c>
      <c r="X64" s="36">
        <f>SUMIFS(СВЦЭМ!$C$33:$C$776,СВЦЭМ!$A$33:$A$776,$A64,СВЦЭМ!$B$33:$B$776,X$47)+'СЕТ СН'!$G$12+СВЦЭМ!$D$10+'СЕТ СН'!$G$5-'СЕТ СН'!$G$20</f>
        <v>3738.9307851900003</v>
      </c>
      <c r="Y64" s="36">
        <f>SUMIFS(СВЦЭМ!$C$33:$C$776,СВЦЭМ!$A$33:$A$776,$A64,СВЦЭМ!$B$33:$B$776,Y$47)+'СЕТ СН'!$G$12+СВЦЭМ!$D$10+'СЕТ СН'!$G$5-'СЕТ СН'!$G$20</f>
        <v>3763.1647037100001</v>
      </c>
    </row>
    <row r="65" spans="1:27" ht="15.75" x14ac:dyDescent="0.2">
      <c r="A65" s="35">
        <f t="shared" si="1"/>
        <v>44214</v>
      </c>
      <c r="B65" s="36">
        <f>SUMIFS(СВЦЭМ!$C$33:$C$776,СВЦЭМ!$A$33:$A$776,$A65,СВЦЭМ!$B$33:$B$776,B$47)+'СЕТ СН'!$G$12+СВЦЭМ!$D$10+'СЕТ СН'!$G$5-'СЕТ СН'!$G$20</f>
        <v>3785.0392396100001</v>
      </c>
      <c r="C65" s="36">
        <f>SUMIFS(СВЦЭМ!$C$33:$C$776,СВЦЭМ!$A$33:$A$776,$A65,СВЦЭМ!$B$33:$B$776,C$47)+'СЕТ СН'!$G$12+СВЦЭМ!$D$10+'СЕТ СН'!$G$5-'СЕТ СН'!$G$20</f>
        <v>3819.6614857499999</v>
      </c>
      <c r="D65" s="36">
        <f>SUMIFS(СВЦЭМ!$C$33:$C$776,СВЦЭМ!$A$33:$A$776,$A65,СВЦЭМ!$B$33:$B$776,D$47)+'СЕТ СН'!$G$12+СВЦЭМ!$D$10+'СЕТ СН'!$G$5-'СЕТ СН'!$G$20</f>
        <v>3832.52846774</v>
      </c>
      <c r="E65" s="36">
        <f>SUMIFS(СВЦЭМ!$C$33:$C$776,СВЦЭМ!$A$33:$A$776,$A65,СВЦЭМ!$B$33:$B$776,E$47)+'СЕТ СН'!$G$12+СВЦЭМ!$D$10+'СЕТ СН'!$G$5-'СЕТ СН'!$G$20</f>
        <v>3838.16353424</v>
      </c>
      <c r="F65" s="36">
        <f>SUMIFS(СВЦЭМ!$C$33:$C$776,СВЦЭМ!$A$33:$A$776,$A65,СВЦЭМ!$B$33:$B$776,F$47)+'СЕТ СН'!$G$12+СВЦЭМ!$D$10+'СЕТ СН'!$G$5-'СЕТ СН'!$G$20</f>
        <v>3858.1024725899997</v>
      </c>
      <c r="G65" s="36">
        <f>SUMIFS(СВЦЭМ!$C$33:$C$776,СВЦЭМ!$A$33:$A$776,$A65,СВЦЭМ!$B$33:$B$776,G$47)+'СЕТ СН'!$G$12+СВЦЭМ!$D$10+'СЕТ СН'!$G$5-'СЕТ СН'!$G$20</f>
        <v>3844.6373124700003</v>
      </c>
      <c r="H65" s="36">
        <f>SUMIFS(СВЦЭМ!$C$33:$C$776,СВЦЭМ!$A$33:$A$776,$A65,СВЦЭМ!$B$33:$B$776,H$47)+'СЕТ СН'!$G$12+СВЦЭМ!$D$10+'СЕТ СН'!$G$5-'СЕТ СН'!$G$20</f>
        <v>3823.1047931900002</v>
      </c>
      <c r="I65" s="36">
        <f>SUMIFS(СВЦЭМ!$C$33:$C$776,СВЦЭМ!$A$33:$A$776,$A65,СВЦЭМ!$B$33:$B$776,I$47)+'СЕТ СН'!$G$12+СВЦЭМ!$D$10+'СЕТ СН'!$G$5-'СЕТ СН'!$G$20</f>
        <v>3801.3380002599997</v>
      </c>
      <c r="J65" s="36">
        <f>SUMIFS(СВЦЭМ!$C$33:$C$776,СВЦЭМ!$A$33:$A$776,$A65,СВЦЭМ!$B$33:$B$776,J$47)+'СЕТ СН'!$G$12+СВЦЭМ!$D$10+'СЕТ СН'!$G$5-'СЕТ СН'!$G$20</f>
        <v>3756.3353559500001</v>
      </c>
      <c r="K65" s="36">
        <f>SUMIFS(СВЦЭМ!$C$33:$C$776,СВЦЭМ!$A$33:$A$776,$A65,СВЦЭМ!$B$33:$B$776,K$47)+'СЕТ СН'!$G$12+СВЦЭМ!$D$10+'СЕТ СН'!$G$5-'СЕТ СН'!$G$20</f>
        <v>3746.9337911499997</v>
      </c>
      <c r="L65" s="36">
        <f>SUMIFS(СВЦЭМ!$C$33:$C$776,СВЦЭМ!$A$33:$A$776,$A65,СВЦЭМ!$B$33:$B$776,L$47)+'СЕТ СН'!$G$12+СВЦЭМ!$D$10+'СЕТ СН'!$G$5-'СЕТ СН'!$G$20</f>
        <v>3747.85101889</v>
      </c>
      <c r="M65" s="36">
        <f>SUMIFS(СВЦЭМ!$C$33:$C$776,СВЦЭМ!$A$33:$A$776,$A65,СВЦЭМ!$B$33:$B$776,M$47)+'СЕТ СН'!$G$12+СВЦЭМ!$D$10+'СЕТ СН'!$G$5-'СЕТ СН'!$G$20</f>
        <v>3750.8450710500001</v>
      </c>
      <c r="N65" s="36">
        <f>SUMIFS(СВЦЭМ!$C$33:$C$776,СВЦЭМ!$A$33:$A$776,$A65,СВЦЭМ!$B$33:$B$776,N$47)+'СЕТ СН'!$G$12+СВЦЭМ!$D$10+'СЕТ СН'!$G$5-'СЕТ СН'!$G$20</f>
        <v>3750.8533489199999</v>
      </c>
      <c r="O65" s="36">
        <f>SUMIFS(СВЦЭМ!$C$33:$C$776,СВЦЭМ!$A$33:$A$776,$A65,СВЦЭМ!$B$33:$B$776,O$47)+'СЕТ СН'!$G$12+СВЦЭМ!$D$10+'СЕТ СН'!$G$5-'СЕТ СН'!$G$20</f>
        <v>3766.8762171799999</v>
      </c>
      <c r="P65" s="36">
        <f>SUMIFS(СВЦЭМ!$C$33:$C$776,СВЦЭМ!$A$33:$A$776,$A65,СВЦЭМ!$B$33:$B$776,P$47)+'СЕТ СН'!$G$12+СВЦЭМ!$D$10+'СЕТ СН'!$G$5-'СЕТ СН'!$G$20</f>
        <v>3788.2544950800002</v>
      </c>
      <c r="Q65" s="36">
        <f>SUMIFS(СВЦЭМ!$C$33:$C$776,СВЦЭМ!$A$33:$A$776,$A65,СВЦЭМ!$B$33:$B$776,Q$47)+'СЕТ СН'!$G$12+СВЦЭМ!$D$10+'СЕТ СН'!$G$5-'СЕТ СН'!$G$20</f>
        <v>3771.1196535600002</v>
      </c>
      <c r="R65" s="36">
        <f>SUMIFS(СВЦЭМ!$C$33:$C$776,СВЦЭМ!$A$33:$A$776,$A65,СВЦЭМ!$B$33:$B$776,R$47)+'СЕТ СН'!$G$12+СВЦЭМ!$D$10+'СЕТ СН'!$G$5-'СЕТ СН'!$G$20</f>
        <v>3761.71677331</v>
      </c>
      <c r="S65" s="36">
        <f>SUMIFS(СВЦЭМ!$C$33:$C$776,СВЦЭМ!$A$33:$A$776,$A65,СВЦЭМ!$B$33:$B$776,S$47)+'СЕТ СН'!$G$12+СВЦЭМ!$D$10+'СЕТ СН'!$G$5-'СЕТ СН'!$G$20</f>
        <v>3745.4983738400001</v>
      </c>
      <c r="T65" s="36">
        <f>SUMIFS(СВЦЭМ!$C$33:$C$776,СВЦЭМ!$A$33:$A$776,$A65,СВЦЭМ!$B$33:$B$776,T$47)+'СЕТ СН'!$G$12+СВЦЭМ!$D$10+'СЕТ СН'!$G$5-'СЕТ СН'!$G$20</f>
        <v>3734.4664076500003</v>
      </c>
      <c r="U65" s="36">
        <f>SUMIFS(СВЦЭМ!$C$33:$C$776,СВЦЭМ!$A$33:$A$776,$A65,СВЦЭМ!$B$33:$B$776,U$47)+'СЕТ СН'!$G$12+СВЦЭМ!$D$10+'СЕТ СН'!$G$5-'СЕТ СН'!$G$20</f>
        <v>3733.1031871099999</v>
      </c>
      <c r="V65" s="36">
        <f>SUMIFS(СВЦЭМ!$C$33:$C$776,СВЦЭМ!$A$33:$A$776,$A65,СВЦЭМ!$B$33:$B$776,V$47)+'СЕТ СН'!$G$12+СВЦЭМ!$D$10+'СЕТ СН'!$G$5-'СЕТ СН'!$G$20</f>
        <v>3742.6982547799998</v>
      </c>
      <c r="W65" s="36">
        <f>SUMIFS(СВЦЭМ!$C$33:$C$776,СВЦЭМ!$A$33:$A$776,$A65,СВЦЭМ!$B$33:$B$776,W$47)+'СЕТ СН'!$G$12+СВЦЭМ!$D$10+'СЕТ СН'!$G$5-'СЕТ СН'!$G$20</f>
        <v>3757.7081362500003</v>
      </c>
      <c r="X65" s="36">
        <f>SUMIFS(СВЦЭМ!$C$33:$C$776,СВЦЭМ!$A$33:$A$776,$A65,СВЦЭМ!$B$33:$B$776,X$47)+'СЕТ СН'!$G$12+СВЦЭМ!$D$10+'СЕТ СН'!$G$5-'СЕТ СН'!$G$20</f>
        <v>3766.8838756499999</v>
      </c>
      <c r="Y65" s="36">
        <f>SUMIFS(СВЦЭМ!$C$33:$C$776,СВЦЭМ!$A$33:$A$776,$A65,СВЦЭМ!$B$33:$B$776,Y$47)+'СЕТ СН'!$G$12+СВЦЭМ!$D$10+'СЕТ СН'!$G$5-'СЕТ СН'!$G$20</f>
        <v>3787.5375910399998</v>
      </c>
    </row>
    <row r="66" spans="1:27" ht="15.75" x14ac:dyDescent="0.2">
      <c r="A66" s="35">
        <f t="shared" si="1"/>
        <v>44215</v>
      </c>
      <c r="B66" s="36">
        <f>SUMIFS(СВЦЭМ!$C$33:$C$776,СВЦЭМ!$A$33:$A$776,$A66,СВЦЭМ!$B$33:$B$776,B$47)+'СЕТ СН'!$G$12+СВЦЭМ!$D$10+'СЕТ СН'!$G$5-'СЕТ СН'!$G$20</f>
        <v>3789.20890938</v>
      </c>
      <c r="C66" s="36">
        <f>SUMIFS(СВЦЭМ!$C$33:$C$776,СВЦЭМ!$A$33:$A$776,$A66,СВЦЭМ!$B$33:$B$776,C$47)+'СЕТ СН'!$G$12+СВЦЭМ!$D$10+'СЕТ СН'!$G$5-'СЕТ СН'!$G$20</f>
        <v>3814.56963666</v>
      </c>
      <c r="D66" s="36">
        <f>SUMIFS(СВЦЭМ!$C$33:$C$776,СВЦЭМ!$A$33:$A$776,$A66,СВЦЭМ!$B$33:$B$776,D$47)+'СЕТ СН'!$G$12+СВЦЭМ!$D$10+'СЕТ СН'!$G$5-'СЕТ СН'!$G$20</f>
        <v>3840.3458204600001</v>
      </c>
      <c r="E66" s="36">
        <f>SUMIFS(СВЦЭМ!$C$33:$C$776,СВЦЭМ!$A$33:$A$776,$A66,СВЦЭМ!$B$33:$B$776,E$47)+'СЕТ СН'!$G$12+СВЦЭМ!$D$10+'СЕТ СН'!$G$5-'СЕТ СН'!$G$20</f>
        <v>3817.2538350200002</v>
      </c>
      <c r="F66" s="36">
        <f>SUMIFS(СВЦЭМ!$C$33:$C$776,СВЦЭМ!$A$33:$A$776,$A66,СВЦЭМ!$B$33:$B$776,F$47)+'СЕТ СН'!$G$12+СВЦЭМ!$D$10+'СЕТ СН'!$G$5-'СЕТ СН'!$G$20</f>
        <v>3819.672063</v>
      </c>
      <c r="G66" s="36">
        <f>SUMIFS(СВЦЭМ!$C$33:$C$776,СВЦЭМ!$A$33:$A$776,$A66,СВЦЭМ!$B$33:$B$776,G$47)+'СЕТ СН'!$G$12+СВЦЭМ!$D$10+'СЕТ СН'!$G$5-'СЕТ СН'!$G$20</f>
        <v>3795.8989715899997</v>
      </c>
      <c r="H66" s="36">
        <f>SUMIFS(СВЦЭМ!$C$33:$C$776,СВЦЭМ!$A$33:$A$776,$A66,СВЦЭМ!$B$33:$B$776,H$47)+'СЕТ СН'!$G$12+СВЦЭМ!$D$10+'СЕТ СН'!$G$5-'СЕТ СН'!$G$20</f>
        <v>3748.5579869900002</v>
      </c>
      <c r="I66" s="36">
        <f>SUMIFS(СВЦЭМ!$C$33:$C$776,СВЦЭМ!$A$33:$A$776,$A66,СВЦЭМ!$B$33:$B$776,I$47)+'СЕТ СН'!$G$12+СВЦЭМ!$D$10+'СЕТ СН'!$G$5-'СЕТ СН'!$G$20</f>
        <v>3721.5574303900003</v>
      </c>
      <c r="J66" s="36">
        <f>SUMIFS(СВЦЭМ!$C$33:$C$776,СВЦЭМ!$A$33:$A$776,$A66,СВЦЭМ!$B$33:$B$776,J$47)+'СЕТ СН'!$G$12+СВЦЭМ!$D$10+'СЕТ СН'!$G$5-'СЕТ СН'!$G$20</f>
        <v>3698.4293027600002</v>
      </c>
      <c r="K66" s="36">
        <f>SUMIFS(СВЦЭМ!$C$33:$C$776,СВЦЭМ!$A$33:$A$776,$A66,СВЦЭМ!$B$33:$B$776,K$47)+'СЕТ СН'!$G$12+СВЦЭМ!$D$10+'СЕТ СН'!$G$5-'СЕТ СН'!$G$20</f>
        <v>3693.5277617400002</v>
      </c>
      <c r="L66" s="36">
        <f>SUMIFS(СВЦЭМ!$C$33:$C$776,СВЦЭМ!$A$33:$A$776,$A66,СВЦЭМ!$B$33:$B$776,L$47)+'СЕТ СН'!$G$12+СВЦЭМ!$D$10+'СЕТ СН'!$G$5-'СЕТ СН'!$G$20</f>
        <v>3681.6856316200001</v>
      </c>
      <c r="M66" s="36">
        <f>SUMIFS(СВЦЭМ!$C$33:$C$776,СВЦЭМ!$A$33:$A$776,$A66,СВЦЭМ!$B$33:$B$776,M$47)+'СЕТ СН'!$G$12+СВЦЭМ!$D$10+'СЕТ СН'!$G$5-'СЕТ СН'!$G$20</f>
        <v>3687.9189690799999</v>
      </c>
      <c r="N66" s="36">
        <f>SUMIFS(СВЦЭМ!$C$33:$C$776,СВЦЭМ!$A$33:$A$776,$A66,СВЦЭМ!$B$33:$B$776,N$47)+'СЕТ СН'!$G$12+СВЦЭМ!$D$10+'СЕТ СН'!$G$5-'СЕТ СН'!$G$20</f>
        <v>3692.3271349400002</v>
      </c>
      <c r="O66" s="36">
        <f>SUMIFS(СВЦЭМ!$C$33:$C$776,СВЦЭМ!$A$33:$A$776,$A66,СВЦЭМ!$B$33:$B$776,O$47)+'СЕТ СН'!$G$12+СВЦЭМ!$D$10+'СЕТ СН'!$G$5-'СЕТ СН'!$G$20</f>
        <v>3708.5639350000001</v>
      </c>
      <c r="P66" s="36">
        <f>SUMIFS(СВЦЭМ!$C$33:$C$776,СВЦЭМ!$A$33:$A$776,$A66,СВЦЭМ!$B$33:$B$776,P$47)+'СЕТ СН'!$G$12+СВЦЭМ!$D$10+'СЕТ СН'!$G$5-'СЕТ СН'!$G$20</f>
        <v>3722.1671333200002</v>
      </c>
      <c r="Q66" s="36">
        <f>SUMIFS(СВЦЭМ!$C$33:$C$776,СВЦЭМ!$A$33:$A$776,$A66,СВЦЭМ!$B$33:$B$776,Q$47)+'СЕТ СН'!$G$12+СВЦЭМ!$D$10+'СЕТ СН'!$G$5-'СЕТ СН'!$G$20</f>
        <v>3724.9495476399998</v>
      </c>
      <c r="R66" s="36">
        <f>SUMIFS(СВЦЭМ!$C$33:$C$776,СВЦЭМ!$A$33:$A$776,$A66,СВЦЭМ!$B$33:$B$776,R$47)+'СЕТ СН'!$G$12+СВЦЭМ!$D$10+'СЕТ СН'!$G$5-'СЕТ СН'!$G$20</f>
        <v>3721.2517105699999</v>
      </c>
      <c r="S66" s="36">
        <f>SUMIFS(СВЦЭМ!$C$33:$C$776,СВЦЭМ!$A$33:$A$776,$A66,СВЦЭМ!$B$33:$B$776,S$47)+'СЕТ СН'!$G$12+СВЦЭМ!$D$10+'СЕТ СН'!$G$5-'СЕТ СН'!$G$20</f>
        <v>3708.5428623600001</v>
      </c>
      <c r="T66" s="36">
        <f>SUMIFS(СВЦЭМ!$C$33:$C$776,СВЦЭМ!$A$33:$A$776,$A66,СВЦЭМ!$B$33:$B$776,T$47)+'СЕТ СН'!$G$12+СВЦЭМ!$D$10+'СЕТ СН'!$G$5-'СЕТ СН'!$G$20</f>
        <v>3691.4472971</v>
      </c>
      <c r="U66" s="36">
        <f>SUMIFS(СВЦЭМ!$C$33:$C$776,СВЦЭМ!$A$33:$A$776,$A66,СВЦЭМ!$B$33:$B$776,U$47)+'СЕТ СН'!$G$12+СВЦЭМ!$D$10+'СЕТ СН'!$G$5-'СЕТ СН'!$G$20</f>
        <v>3692.9264882400003</v>
      </c>
      <c r="V66" s="36">
        <f>SUMIFS(СВЦЭМ!$C$33:$C$776,СВЦЭМ!$A$33:$A$776,$A66,СВЦЭМ!$B$33:$B$776,V$47)+'СЕТ СН'!$G$12+СВЦЭМ!$D$10+'СЕТ СН'!$G$5-'СЕТ СН'!$G$20</f>
        <v>3703.53024774</v>
      </c>
      <c r="W66" s="36">
        <f>SUMIFS(СВЦЭМ!$C$33:$C$776,СВЦЭМ!$A$33:$A$776,$A66,СВЦЭМ!$B$33:$B$776,W$47)+'СЕТ СН'!$G$12+СВЦЭМ!$D$10+'СЕТ СН'!$G$5-'СЕТ СН'!$G$20</f>
        <v>3715.0193487500001</v>
      </c>
      <c r="X66" s="36">
        <f>SUMIFS(СВЦЭМ!$C$33:$C$776,СВЦЭМ!$A$33:$A$776,$A66,СВЦЭМ!$B$33:$B$776,X$47)+'СЕТ СН'!$G$12+СВЦЭМ!$D$10+'СЕТ СН'!$G$5-'СЕТ СН'!$G$20</f>
        <v>3717.3157643599998</v>
      </c>
      <c r="Y66" s="36">
        <f>SUMIFS(СВЦЭМ!$C$33:$C$776,СВЦЭМ!$A$33:$A$776,$A66,СВЦЭМ!$B$33:$B$776,Y$47)+'СЕТ СН'!$G$12+СВЦЭМ!$D$10+'СЕТ СН'!$G$5-'СЕТ СН'!$G$20</f>
        <v>3741.50527521</v>
      </c>
    </row>
    <row r="67" spans="1:27" ht="15.75" x14ac:dyDescent="0.2">
      <c r="A67" s="35">
        <f t="shared" si="1"/>
        <v>44216</v>
      </c>
      <c r="B67" s="36">
        <f>SUMIFS(СВЦЭМ!$C$33:$C$776,СВЦЭМ!$A$33:$A$776,$A67,СВЦЭМ!$B$33:$B$776,B$47)+'СЕТ СН'!$G$12+СВЦЭМ!$D$10+'СЕТ СН'!$G$5-'СЕТ СН'!$G$20</f>
        <v>3725.16434798</v>
      </c>
      <c r="C67" s="36">
        <f>SUMIFS(СВЦЭМ!$C$33:$C$776,СВЦЭМ!$A$33:$A$776,$A67,СВЦЭМ!$B$33:$B$776,C$47)+'СЕТ СН'!$G$12+СВЦЭМ!$D$10+'СЕТ СН'!$G$5-'СЕТ СН'!$G$20</f>
        <v>3767.43219598</v>
      </c>
      <c r="D67" s="36">
        <f>SUMIFS(СВЦЭМ!$C$33:$C$776,СВЦЭМ!$A$33:$A$776,$A67,СВЦЭМ!$B$33:$B$776,D$47)+'СЕТ СН'!$G$12+СВЦЭМ!$D$10+'СЕТ СН'!$G$5-'СЕТ СН'!$G$20</f>
        <v>3784.9565093700003</v>
      </c>
      <c r="E67" s="36">
        <f>SUMIFS(СВЦЭМ!$C$33:$C$776,СВЦЭМ!$A$33:$A$776,$A67,СВЦЭМ!$B$33:$B$776,E$47)+'СЕТ СН'!$G$12+СВЦЭМ!$D$10+'СЕТ СН'!$G$5-'СЕТ СН'!$G$20</f>
        <v>3789.12801451</v>
      </c>
      <c r="F67" s="36">
        <f>SUMIFS(СВЦЭМ!$C$33:$C$776,СВЦЭМ!$A$33:$A$776,$A67,СВЦЭМ!$B$33:$B$776,F$47)+'СЕТ СН'!$G$12+СВЦЭМ!$D$10+'СЕТ СН'!$G$5-'СЕТ СН'!$G$20</f>
        <v>3792.7350420299999</v>
      </c>
      <c r="G67" s="36">
        <f>SUMIFS(СВЦЭМ!$C$33:$C$776,СВЦЭМ!$A$33:$A$776,$A67,СВЦЭМ!$B$33:$B$776,G$47)+'СЕТ СН'!$G$12+СВЦЭМ!$D$10+'СЕТ СН'!$G$5-'СЕТ СН'!$G$20</f>
        <v>3776.6180369399999</v>
      </c>
      <c r="H67" s="36">
        <f>SUMIFS(СВЦЭМ!$C$33:$C$776,СВЦЭМ!$A$33:$A$776,$A67,СВЦЭМ!$B$33:$B$776,H$47)+'СЕТ СН'!$G$12+СВЦЭМ!$D$10+'СЕТ СН'!$G$5-'СЕТ СН'!$G$20</f>
        <v>3746.6332067000003</v>
      </c>
      <c r="I67" s="36">
        <f>SUMIFS(СВЦЭМ!$C$33:$C$776,СВЦЭМ!$A$33:$A$776,$A67,СВЦЭМ!$B$33:$B$776,I$47)+'СЕТ СН'!$G$12+СВЦЭМ!$D$10+'СЕТ СН'!$G$5-'СЕТ СН'!$G$20</f>
        <v>3724.65438331</v>
      </c>
      <c r="J67" s="36">
        <f>SUMIFS(СВЦЭМ!$C$33:$C$776,СВЦЭМ!$A$33:$A$776,$A67,СВЦЭМ!$B$33:$B$776,J$47)+'СЕТ СН'!$G$12+СВЦЭМ!$D$10+'СЕТ СН'!$G$5-'СЕТ СН'!$G$20</f>
        <v>3704.7257859199999</v>
      </c>
      <c r="K67" s="36">
        <f>SUMIFS(СВЦЭМ!$C$33:$C$776,СВЦЭМ!$A$33:$A$776,$A67,СВЦЭМ!$B$33:$B$776,K$47)+'СЕТ СН'!$G$12+СВЦЭМ!$D$10+'СЕТ СН'!$G$5-'СЕТ СН'!$G$20</f>
        <v>3691.5739776700002</v>
      </c>
      <c r="L67" s="36">
        <f>SUMIFS(СВЦЭМ!$C$33:$C$776,СВЦЭМ!$A$33:$A$776,$A67,СВЦЭМ!$B$33:$B$776,L$47)+'СЕТ СН'!$G$12+СВЦЭМ!$D$10+'СЕТ СН'!$G$5-'СЕТ СН'!$G$20</f>
        <v>3684.416659</v>
      </c>
      <c r="M67" s="36">
        <f>SUMIFS(СВЦЭМ!$C$33:$C$776,СВЦЭМ!$A$33:$A$776,$A67,СВЦЭМ!$B$33:$B$776,M$47)+'СЕТ СН'!$G$12+СВЦЭМ!$D$10+'СЕТ СН'!$G$5-'СЕТ СН'!$G$20</f>
        <v>3695.6439230599999</v>
      </c>
      <c r="N67" s="36">
        <f>SUMIFS(СВЦЭМ!$C$33:$C$776,СВЦЭМ!$A$33:$A$776,$A67,СВЦЭМ!$B$33:$B$776,N$47)+'СЕТ СН'!$G$12+СВЦЭМ!$D$10+'СЕТ СН'!$G$5-'СЕТ СН'!$G$20</f>
        <v>3710.1614998300001</v>
      </c>
      <c r="O67" s="36">
        <f>SUMIFS(СВЦЭМ!$C$33:$C$776,СВЦЭМ!$A$33:$A$776,$A67,СВЦЭМ!$B$33:$B$776,O$47)+'СЕТ СН'!$G$12+СВЦЭМ!$D$10+'СЕТ СН'!$G$5-'СЕТ СН'!$G$20</f>
        <v>3723.9938105800002</v>
      </c>
      <c r="P67" s="36">
        <f>SUMIFS(СВЦЭМ!$C$33:$C$776,СВЦЭМ!$A$33:$A$776,$A67,СВЦЭМ!$B$33:$B$776,P$47)+'СЕТ СН'!$G$12+СВЦЭМ!$D$10+'СЕТ СН'!$G$5-'СЕТ СН'!$G$20</f>
        <v>3734.36873354</v>
      </c>
      <c r="Q67" s="36">
        <f>SUMIFS(СВЦЭМ!$C$33:$C$776,СВЦЭМ!$A$33:$A$776,$A67,СВЦЭМ!$B$33:$B$776,Q$47)+'СЕТ СН'!$G$12+СВЦЭМ!$D$10+'СЕТ СН'!$G$5-'СЕТ СН'!$G$20</f>
        <v>3746.0906731200002</v>
      </c>
      <c r="R67" s="36">
        <f>SUMIFS(СВЦЭМ!$C$33:$C$776,СВЦЭМ!$A$33:$A$776,$A67,СВЦЭМ!$B$33:$B$776,R$47)+'СЕТ СН'!$G$12+СВЦЭМ!$D$10+'СЕТ СН'!$G$5-'СЕТ СН'!$G$20</f>
        <v>3730.8540520699999</v>
      </c>
      <c r="S67" s="36">
        <f>SUMIFS(СВЦЭМ!$C$33:$C$776,СВЦЭМ!$A$33:$A$776,$A67,СВЦЭМ!$B$33:$B$776,S$47)+'СЕТ СН'!$G$12+СВЦЭМ!$D$10+'СЕТ СН'!$G$5-'СЕТ СН'!$G$20</f>
        <v>3721.59693272</v>
      </c>
      <c r="T67" s="36">
        <f>SUMIFS(СВЦЭМ!$C$33:$C$776,СВЦЭМ!$A$33:$A$776,$A67,СВЦЭМ!$B$33:$B$776,T$47)+'СЕТ СН'!$G$12+СВЦЭМ!$D$10+'СЕТ СН'!$G$5-'СЕТ СН'!$G$20</f>
        <v>3698.5829831199999</v>
      </c>
      <c r="U67" s="36">
        <f>SUMIFS(СВЦЭМ!$C$33:$C$776,СВЦЭМ!$A$33:$A$776,$A67,СВЦЭМ!$B$33:$B$776,U$47)+'СЕТ СН'!$G$12+СВЦЭМ!$D$10+'СЕТ СН'!$G$5-'СЕТ СН'!$G$20</f>
        <v>3695.4793679899999</v>
      </c>
      <c r="V67" s="36">
        <f>SUMIFS(СВЦЭМ!$C$33:$C$776,СВЦЭМ!$A$33:$A$776,$A67,СВЦЭМ!$B$33:$B$776,V$47)+'СЕТ СН'!$G$12+СВЦЭМ!$D$10+'СЕТ СН'!$G$5-'СЕТ СН'!$G$20</f>
        <v>3703.1077676800001</v>
      </c>
      <c r="W67" s="36">
        <f>SUMIFS(СВЦЭМ!$C$33:$C$776,СВЦЭМ!$A$33:$A$776,$A67,СВЦЭМ!$B$33:$B$776,W$47)+'СЕТ СН'!$G$12+СВЦЭМ!$D$10+'СЕТ СН'!$G$5-'СЕТ СН'!$G$20</f>
        <v>3720.3646320299999</v>
      </c>
      <c r="X67" s="36">
        <f>SUMIFS(СВЦЭМ!$C$33:$C$776,СВЦЭМ!$A$33:$A$776,$A67,СВЦЭМ!$B$33:$B$776,X$47)+'СЕТ СН'!$G$12+СВЦЭМ!$D$10+'СЕТ СН'!$G$5-'СЕТ СН'!$G$20</f>
        <v>3720.8700873899998</v>
      </c>
      <c r="Y67" s="36">
        <f>SUMIFS(СВЦЭМ!$C$33:$C$776,СВЦЭМ!$A$33:$A$776,$A67,СВЦЭМ!$B$33:$B$776,Y$47)+'СЕТ СН'!$G$12+СВЦЭМ!$D$10+'СЕТ СН'!$G$5-'СЕТ СН'!$G$20</f>
        <v>3744.21725427</v>
      </c>
    </row>
    <row r="68" spans="1:27" ht="15.75" x14ac:dyDescent="0.2">
      <c r="A68" s="35">
        <f t="shared" si="1"/>
        <v>44217</v>
      </c>
      <c r="B68" s="36">
        <f>SUMIFS(СВЦЭМ!$C$33:$C$776,СВЦЭМ!$A$33:$A$776,$A68,СВЦЭМ!$B$33:$B$776,B$47)+'СЕТ СН'!$G$12+СВЦЭМ!$D$10+'СЕТ СН'!$G$5-'СЕТ СН'!$G$20</f>
        <v>3719.9684483999999</v>
      </c>
      <c r="C68" s="36">
        <f>SUMIFS(СВЦЭМ!$C$33:$C$776,СВЦЭМ!$A$33:$A$776,$A68,СВЦЭМ!$B$33:$B$776,C$47)+'СЕТ СН'!$G$12+СВЦЭМ!$D$10+'СЕТ СН'!$G$5-'СЕТ СН'!$G$20</f>
        <v>3772.8611900699998</v>
      </c>
      <c r="D68" s="36">
        <f>SUMIFS(СВЦЭМ!$C$33:$C$776,СВЦЭМ!$A$33:$A$776,$A68,СВЦЭМ!$B$33:$B$776,D$47)+'СЕТ СН'!$G$12+СВЦЭМ!$D$10+'СЕТ СН'!$G$5-'СЕТ СН'!$G$20</f>
        <v>3800.7301947999999</v>
      </c>
      <c r="E68" s="36">
        <f>SUMIFS(СВЦЭМ!$C$33:$C$776,СВЦЭМ!$A$33:$A$776,$A68,СВЦЭМ!$B$33:$B$776,E$47)+'СЕТ СН'!$G$12+СВЦЭМ!$D$10+'СЕТ СН'!$G$5-'СЕТ СН'!$G$20</f>
        <v>3806.7062591200001</v>
      </c>
      <c r="F68" s="36">
        <f>SUMIFS(СВЦЭМ!$C$33:$C$776,СВЦЭМ!$A$33:$A$776,$A68,СВЦЭМ!$B$33:$B$776,F$47)+'СЕТ СН'!$G$12+СВЦЭМ!$D$10+'СЕТ СН'!$G$5-'СЕТ СН'!$G$20</f>
        <v>3803.4611707599997</v>
      </c>
      <c r="G68" s="36">
        <f>SUMIFS(СВЦЭМ!$C$33:$C$776,СВЦЭМ!$A$33:$A$776,$A68,СВЦЭМ!$B$33:$B$776,G$47)+'СЕТ СН'!$G$12+СВЦЭМ!$D$10+'СЕТ СН'!$G$5-'СЕТ СН'!$G$20</f>
        <v>3780.59020156</v>
      </c>
      <c r="H68" s="36">
        <f>SUMIFS(СВЦЭМ!$C$33:$C$776,СВЦЭМ!$A$33:$A$776,$A68,СВЦЭМ!$B$33:$B$776,H$47)+'СЕТ СН'!$G$12+СВЦЭМ!$D$10+'СЕТ СН'!$G$5-'СЕТ СН'!$G$20</f>
        <v>3741.3846772699999</v>
      </c>
      <c r="I68" s="36">
        <f>SUMIFS(СВЦЭМ!$C$33:$C$776,СВЦЭМ!$A$33:$A$776,$A68,СВЦЭМ!$B$33:$B$776,I$47)+'СЕТ СН'!$G$12+СВЦЭМ!$D$10+'СЕТ СН'!$G$5-'СЕТ СН'!$G$20</f>
        <v>3722.1657943</v>
      </c>
      <c r="J68" s="36">
        <f>SUMIFS(СВЦЭМ!$C$33:$C$776,СВЦЭМ!$A$33:$A$776,$A68,СВЦЭМ!$B$33:$B$776,J$47)+'СЕТ СН'!$G$12+СВЦЭМ!$D$10+'СЕТ СН'!$G$5-'СЕТ СН'!$G$20</f>
        <v>3696.1599848300002</v>
      </c>
      <c r="K68" s="36">
        <f>SUMIFS(СВЦЭМ!$C$33:$C$776,СВЦЭМ!$A$33:$A$776,$A68,СВЦЭМ!$B$33:$B$776,K$47)+'СЕТ СН'!$G$12+СВЦЭМ!$D$10+'СЕТ СН'!$G$5-'СЕТ СН'!$G$20</f>
        <v>3691.61391671</v>
      </c>
      <c r="L68" s="36">
        <f>SUMIFS(СВЦЭМ!$C$33:$C$776,СВЦЭМ!$A$33:$A$776,$A68,СВЦЭМ!$B$33:$B$776,L$47)+'СЕТ СН'!$G$12+СВЦЭМ!$D$10+'СЕТ СН'!$G$5-'СЕТ СН'!$G$20</f>
        <v>3686.76248872</v>
      </c>
      <c r="M68" s="36">
        <f>SUMIFS(СВЦЭМ!$C$33:$C$776,СВЦЭМ!$A$33:$A$776,$A68,СВЦЭМ!$B$33:$B$776,M$47)+'СЕТ СН'!$G$12+СВЦЭМ!$D$10+'СЕТ СН'!$G$5-'СЕТ СН'!$G$20</f>
        <v>3690.5014193299999</v>
      </c>
      <c r="N68" s="36">
        <f>SUMIFS(СВЦЭМ!$C$33:$C$776,СВЦЭМ!$A$33:$A$776,$A68,СВЦЭМ!$B$33:$B$776,N$47)+'СЕТ СН'!$G$12+СВЦЭМ!$D$10+'СЕТ СН'!$G$5-'СЕТ СН'!$G$20</f>
        <v>3703.53958883</v>
      </c>
      <c r="O68" s="36">
        <f>SUMIFS(СВЦЭМ!$C$33:$C$776,СВЦЭМ!$A$33:$A$776,$A68,СВЦЭМ!$B$33:$B$776,O$47)+'СЕТ СН'!$G$12+СВЦЭМ!$D$10+'СЕТ СН'!$G$5-'СЕТ СН'!$G$20</f>
        <v>3718.1278811399998</v>
      </c>
      <c r="P68" s="36">
        <f>SUMIFS(СВЦЭМ!$C$33:$C$776,СВЦЭМ!$A$33:$A$776,$A68,СВЦЭМ!$B$33:$B$776,P$47)+'СЕТ СН'!$G$12+СВЦЭМ!$D$10+'СЕТ СН'!$G$5-'СЕТ СН'!$G$20</f>
        <v>3738.8895422800001</v>
      </c>
      <c r="Q68" s="36">
        <f>SUMIFS(СВЦЭМ!$C$33:$C$776,СВЦЭМ!$A$33:$A$776,$A68,СВЦЭМ!$B$33:$B$776,Q$47)+'СЕТ СН'!$G$12+СВЦЭМ!$D$10+'СЕТ СН'!$G$5-'СЕТ СН'!$G$20</f>
        <v>3734.7427431800002</v>
      </c>
      <c r="R68" s="36">
        <f>SUMIFS(СВЦЭМ!$C$33:$C$776,СВЦЭМ!$A$33:$A$776,$A68,СВЦЭМ!$B$33:$B$776,R$47)+'СЕТ СН'!$G$12+СВЦЭМ!$D$10+'СЕТ СН'!$G$5-'СЕТ СН'!$G$20</f>
        <v>3725.15099147</v>
      </c>
      <c r="S68" s="36">
        <f>SUMIFS(СВЦЭМ!$C$33:$C$776,СВЦЭМ!$A$33:$A$776,$A68,СВЦЭМ!$B$33:$B$776,S$47)+'СЕТ СН'!$G$12+СВЦЭМ!$D$10+'СЕТ СН'!$G$5-'СЕТ СН'!$G$20</f>
        <v>3696.8787413099999</v>
      </c>
      <c r="T68" s="36">
        <f>SUMIFS(СВЦЭМ!$C$33:$C$776,СВЦЭМ!$A$33:$A$776,$A68,СВЦЭМ!$B$33:$B$776,T$47)+'СЕТ СН'!$G$12+СВЦЭМ!$D$10+'СЕТ СН'!$G$5-'СЕТ СН'!$G$20</f>
        <v>3691.9945116899999</v>
      </c>
      <c r="U68" s="36">
        <f>SUMIFS(СВЦЭМ!$C$33:$C$776,СВЦЭМ!$A$33:$A$776,$A68,СВЦЭМ!$B$33:$B$776,U$47)+'СЕТ СН'!$G$12+СВЦЭМ!$D$10+'СЕТ СН'!$G$5-'СЕТ СН'!$G$20</f>
        <v>3691.9853965299999</v>
      </c>
      <c r="V68" s="36">
        <f>SUMIFS(СВЦЭМ!$C$33:$C$776,СВЦЭМ!$A$33:$A$776,$A68,СВЦЭМ!$B$33:$B$776,V$47)+'СЕТ СН'!$G$12+СВЦЭМ!$D$10+'СЕТ СН'!$G$5-'СЕТ СН'!$G$20</f>
        <v>3697.6651237400001</v>
      </c>
      <c r="W68" s="36">
        <f>SUMIFS(СВЦЭМ!$C$33:$C$776,СВЦЭМ!$A$33:$A$776,$A68,СВЦЭМ!$B$33:$B$776,W$47)+'СЕТ СН'!$G$12+СВЦЭМ!$D$10+'СЕТ СН'!$G$5-'СЕТ СН'!$G$20</f>
        <v>3715.3755441399999</v>
      </c>
      <c r="X68" s="36">
        <f>SUMIFS(СВЦЭМ!$C$33:$C$776,СВЦЭМ!$A$33:$A$776,$A68,СВЦЭМ!$B$33:$B$776,X$47)+'СЕТ СН'!$G$12+СВЦЭМ!$D$10+'СЕТ СН'!$G$5-'СЕТ СН'!$G$20</f>
        <v>3728.1809086200001</v>
      </c>
      <c r="Y68" s="36">
        <f>SUMIFS(СВЦЭМ!$C$33:$C$776,СВЦЭМ!$A$33:$A$776,$A68,СВЦЭМ!$B$33:$B$776,Y$47)+'СЕТ СН'!$G$12+СВЦЭМ!$D$10+'СЕТ СН'!$G$5-'СЕТ СН'!$G$20</f>
        <v>3750.4792017099999</v>
      </c>
    </row>
    <row r="69" spans="1:27" ht="15.75" x14ac:dyDescent="0.2">
      <c r="A69" s="35">
        <f t="shared" si="1"/>
        <v>44218</v>
      </c>
      <c r="B69" s="36">
        <f>SUMIFS(СВЦЭМ!$C$33:$C$776,СВЦЭМ!$A$33:$A$776,$A69,СВЦЭМ!$B$33:$B$776,B$47)+'СЕТ СН'!$G$12+СВЦЭМ!$D$10+'СЕТ СН'!$G$5-'СЕТ СН'!$G$20</f>
        <v>3719.2343741899999</v>
      </c>
      <c r="C69" s="36">
        <f>SUMIFS(СВЦЭМ!$C$33:$C$776,СВЦЭМ!$A$33:$A$776,$A69,СВЦЭМ!$B$33:$B$776,C$47)+'СЕТ СН'!$G$12+СВЦЭМ!$D$10+'СЕТ СН'!$G$5-'СЕТ СН'!$G$20</f>
        <v>3755.10341582</v>
      </c>
      <c r="D69" s="36">
        <f>SUMIFS(СВЦЭМ!$C$33:$C$776,СВЦЭМ!$A$33:$A$776,$A69,СВЦЭМ!$B$33:$B$776,D$47)+'СЕТ СН'!$G$12+СВЦЭМ!$D$10+'СЕТ СН'!$G$5-'СЕТ СН'!$G$20</f>
        <v>3793.8763061600002</v>
      </c>
      <c r="E69" s="36">
        <f>SUMIFS(СВЦЭМ!$C$33:$C$776,СВЦЭМ!$A$33:$A$776,$A69,СВЦЭМ!$B$33:$B$776,E$47)+'СЕТ СН'!$G$12+СВЦЭМ!$D$10+'СЕТ СН'!$G$5-'СЕТ СН'!$G$20</f>
        <v>3816.5914656599998</v>
      </c>
      <c r="F69" s="36">
        <f>SUMIFS(СВЦЭМ!$C$33:$C$776,СВЦЭМ!$A$33:$A$776,$A69,СВЦЭМ!$B$33:$B$776,F$47)+'СЕТ СН'!$G$12+СВЦЭМ!$D$10+'СЕТ СН'!$G$5-'СЕТ СН'!$G$20</f>
        <v>3833.3325910000003</v>
      </c>
      <c r="G69" s="36">
        <f>SUMIFS(СВЦЭМ!$C$33:$C$776,СВЦЭМ!$A$33:$A$776,$A69,СВЦЭМ!$B$33:$B$776,G$47)+'СЕТ СН'!$G$12+СВЦЭМ!$D$10+'СЕТ СН'!$G$5-'СЕТ СН'!$G$20</f>
        <v>3810.37719341</v>
      </c>
      <c r="H69" s="36">
        <f>SUMIFS(СВЦЭМ!$C$33:$C$776,СВЦЭМ!$A$33:$A$776,$A69,СВЦЭМ!$B$33:$B$776,H$47)+'СЕТ СН'!$G$12+СВЦЭМ!$D$10+'СЕТ СН'!$G$5-'СЕТ СН'!$G$20</f>
        <v>3768.3262414400001</v>
      </c>
      <c r="I69" s="36">
        <f>SUMIFS(СВЦЭМ!$C$33:$C$776,СВЦЭМ!$A$33:$A$776,$A69,СВЦЭМ!$B$33:$B$776,I$47)+'СЕТ СН'!$G$12+СВЦЭМ!$D$10+'СЕТ СН'!$G$5-'СЕТ СН'!$G$20</f>
        <v>3735.7908778700003</v>
      </c>
      <c r="J69" s="36">
        <f>SUMIFS(СВЦЭМ!$C$33:$C$776,СВЦЭМ!$A$33:$A$776,$A69,СВЦЭМ!$B$33:$B$776,J$47)+'СЕТ СН'!$G$12+СВЦЭМ!$D$10+'СЕТ СН'!$G$5-'СЕТ СН'!$G$20</f>
        <v>3709.2215803099998</v>
      </c>
      <c r="K69" s="36">
        <f>SUMIFS(СВЦЭМ!$C$33:$C$776,СВЦЭМ!$A$33:$A$776,$A69,СВЦЭМ!$B$33:$B$776,K$47)+'СЕТ СН'!$G$12+СВЦЭМ!$D$10+'СЕТ СН'!$G$5-'СЕТ СН'!$G$20</f>
        <v>3702.4578159900002</v>
      </c>
      <c r="L69" s="36">
        <f>SUMIFS(СВЦЭМ!$C$33:$C$776,СВЦЭМ!$A$33:$A$776,$A69,СВЦЭМ!$B$33:$B$776,L$47)+'СЕТ СН'!$G$12+СВЦЭМ!$D$10+'СЕТ СН'!$G$5-'СЕТ СН'!$G$20</f>
        <v>3692.8142238800001</v>
      </c>
      <c r="M69" s="36">
        <f>SUMIFS(СВЦЭМ!$C$33:$C$776,СВЦЭМ!$A$33:$A$776,$A69,СВЦЭМ!$B$33:$B$776,M$47)+'СЕТ СН'!$G$12+СВЦЭМ!$D$10+'СЕТ СН'!$G$5-'СЕТ СН'!$G$20</f>
        <v>3697.7061063599999</v>
      </c>
      <c r="N69" s="36">
        <f>SUMIFS(СВЦЭМ!$C$33:$C$776,СВЦЭМ!$A$33:$A$776,$A69,СВЦЭМ!$B$33:$B$776,N$47)+'СЕТ СН'!$G$12+СВЦЭМ!$D$10+'СЕТ СН'!$G$5-'СЕТ СН'!$G$20</f>
        <v>3708.02157493</v>
      </c>
      <c r="O69" s="36">
        <f>SUMIFS(СВЦЭМ!$C$33:$C$776,СВЦЭМ!$A$33:$A$776,$A69,СВЦЭМ!$B$33:$B$776,O$47)+'СЕТ СН'!$G$12+СВЦЭМ!$D$10+'СЕТ СН'!$G$5-'СЕТ СН'!$G$20</f>
        <v>3739.69948067</v>
      </c>
      <c r="P69" s="36">
        <f>SUMIFS(СВЦЭМ!$C$33:$C$776,СВЦЭМ!$A$33:$A$776,$A69,СВЦЭМ!$B$33:$B$776,P$47)+'СЕТ СН'!$G$12+СВЦЭМ!$D$10+'СЕТ СН'!$G$5-'СЕТ СН'!$G$20</f>
        <v>3743.8289637400003</v>
      </c>
      <c r="Q69" s="36">
        <f>SUMIFS(СВЦЭМ!$C$33:$C$776,СВЦЭМ!$A$33:$A$776,$A69,СВЦЭМ!$B$33:$B$776,Q$47)+'СЕТ СН'!$G$12+СВЦЭМ!$D$10+'СЕТ СН'!$G$5-'СЕТ СН'!$G$20</f>
        <v>3752.8933901199998</v>
      </c>
      <c r="R69" s="36">
        <f>SUMIFS(СВЦЭМ!$C$33:$C$776,СВЦЭМ!$A$33:$A$776,$A69,СВЦЭМ!$B$33:$B$776,R$47)+'СЕТ СН'!$G$12+СВЦЭМ!$D$10+'СЕТ СН'!$G$5-'СЕТ СН'!$G$20</f>
        <v>3740.94175034</v>
      </c>
      <c r="S69" s="36">
        <f>SUMIFS(СВЦЭМ!$C$33:$C$776,СВЦЭМ!$A$33:$A$776,$A69,СВЦЭМ!$B$33:$B$776,S$47)+'СЕТ СН'!$G$12+СВЦЭМ!$D$10+'СЕТ СН'!$G$5-'СЕТ СН'!$G$20</f>
        <v>3724.7705083700002</v>
      </c>
      <c r="T69" s="36">
        <f>SUMIFS(СВЦЭМ!$C$33:$C$776,СВЦЭМ!$A$33:$A$776,$A69,СВЦЭМ!$B$33:$B$776,T$47)+'СЕТ СН'!$G$12+СВЦЭМ!$D$10+'СЕТ СН'!$G$5-'СЕТ СН'!$G$20</f>
        <v>3703.8106838200001</v>
      </c>
      <c r="U69" s="36">
        <f>SUMIFS(СВЦЭМ!$C$33:$C$776,СВЦЭМ!$A$33:$A$776,$A69,СВЦЭМ!$B$33:$B$776,U$47)+'СЕТ СН'!$G$12+СВЦЭМ!$D$10+'СЕТ СН'!$G$5-'СЕТ СН'!$G$20</f>
        <v>3701.9476862400002</v>
      </c>
      <c r="V69" s="36">
        <f>SUMIFS(СВЦЭМ!$C$33:$C$776,СВЦЭМ!$A$33:$A$776,$A69,СВЦЭМ!$B$33:$B$776,V$47)+'СЕТ СН'!$G$12+СВЦЭМ!$D$10+'СЕТ СН'!$G$5-'СЕТ СН'!$G$20</f>
        <v>3709.0247574</v>
      </c>
      <c r="W69" s="36">
        <f>SUMIFS(СВЦЭМ!$C$33:$C$776,СВЦЭМ!$A$33:$A$776,$A69,СВЦЭМ!$B$33:$B$776,W$47)+'СЕТ СН'!$G$12+СВЦЭМ!$D$10+'СЕТ СН'!$G$5-'СЕТ СН'!$G$20</f>
        <v>3727.0480198800001</v>
      </c>
      <c r="X69" s="36">
        <f>SUMIFS(СВЦЭМ!$C$33:$C$776,СВЦЭМ!$A$33:$A$776,$A69,СВЦЭМ!$B$33:$B$776,X$47)+'СЕТ СН'!$G$12+СВЦЭМ!$D$10+'СЕТ СН'!$G$5-'СЕТ СН'!$G$20</f>
        <v>3737.7913581600001</v>
      </c>
      <c r="Y69" s="36">
        <f>SUMIFS(СВЦЭМ!$C$33:$C$776,СВЦЭМ!$A$33:$A$776,$A69,СВЦЭМ!$B$33:$B$776,Y$47)+'СЕТ СН'!$G$12+СВЦЭМ!$D$10+'СЕТ СН'!$G$5-'СЕТ СН'!$G$20</f>
        <v>3760.1536525000001</v>
      </c>
    </row>
    <row r="70" spans="1:27" ht="15.75" x14ac:dyDescent="0.2">
      <c r="A70" s="35">
        <f t="shared" si="1"/>
        <v>44219</v>
      </c>
      <c r="B70" s="36">
        <f>SUMIFS(СВЦЭМ!$C$33:$C$776,СВЦЭМ!$A$33:$A$776,$A70,СВЦЭМ!$B$33:$B$776,B$47)+'СЕТ СН'!$G$12+СВЦЭМ!$D$10+'СЕТ СН'!$G$5-'СЕТ СН'!$G$20</f>
        <v>3764.99798607</v>
      </c>
      <c r="C70" s="36">
        <f>SUMIFS(СВЦЭМ!$C$33:$C$776,СВЦЭМ!$A$33:$A$776,$A70,СВЦЭМ!$B$33:$B$776,C$47)+'СЕТ СН'!$G$12+СВЦЭМ!$D$10+'СЕТ СН'!$G$5-'СЕТ СН'!$G$20</f>
        <v>3780.3615424300001</v>
      </c>
      <c r="D70" s="36">
        <f>SUMIFS(СВЦЭМ!$C$33:$C$776,СВЦЭМ!$A$33:$A$776,$A70,СВЦЭМ!$B$33:$B$776,D$47)+'СЕТ СН'!$G$12+СВЦЭМ!$D$10+'СЕТ СН'!$G$5-'СЕТ СН'!$G$20</f>
        <v>3808.2693664799999</v>
      </c>
      <c r="E70" s="36">
        <f>SUMIFS(СВЦЭМ!$C$33:$C$776,СВЦЭМ!$A$33:$A$776,$A70,СВЦЭМ!$B$33:$B$776,E$47)+'СЕТ СН'!$G$12+СВЦЭМ!$D$10+'СЕТ СН'!$G$5-'СЕТ СН'!$G$20</f>
        <v>3810.0083007200001</v>
      </c>
      <c r="F70" s="36">
        <f>SUMIFS(СВЦЭМ!$C$33:$C$776,СВЦЭМ!$A$33:$A$776,$A70,СВЦЭМ!$B$33:$B$776,F$47)+'СЕТ СН'!$G$12+СВЦЭМ!$D$10+'СЕТ СН'!$G$5-'СЕТ СН'!$G$20</f>
        <v>3816.6450399099999</v>
      </c>
      <c r="G70" s="36">
        <f>SUMIFS(СВЦЭМ!$C$33:$C$776,СВЦЭМ!$A$33:$A$776,$A70,СВЦЭМ!$B$33:$B$776,G$47)+'СЕТ СН'!$G$12+СВЦЭМ!$D$10+'СЕТ СН'!$G$5-'СЕТ СН'!$G$20</f>
        <v>3807.0516883400001</v>
      </c>
      <c r="H70" s="36">
        <f>SUMIFS(СВЦЭМ!$C$33:$C$776,СВЦЭМ!$A$33:$A$776,$A70,СВЦЭМ!$B$33:$B$776,H$47)+'СЕТ СН'!$G$12+СВЦЭМ!$D$10+'СЕТ СН'!$G$5-'СЕТ СН'!$G$20</f>
        <v>3789.7956042800001</v>
      </c>
      <c r="I70" s="36">
        <f>SUMIFS(СВЦЭМ!$C$33:$C$776,СВЦЭМ!$A$33:$A$776,$A70,СВЦЭМ!$B$33:$B$776,I$47)+'СЕТ СН'!$G$12+СВЦЭМ!$D$10+'СЕТ СН'!$G$5-'СЕТ СН'!$G$20</f>
        <v>3771.5027673200002</v>
      </c>
      <c r="J70" s="36">
        <f>SUMIFS(СВЦЭМ!$C$33:$C$776,СВЦЭМ!$A$33:$A$776,$A70,СВЦЭМ!$B$33:$B$776,J$47)+'СЕТ СН'!$G$12+СВЦЭМ!$D$10+'СЕТ СН'!$G$5-'СЕТ СН'!$G$20</f>
        <v>3731.4688922700002</v>
      </c>
      <c r="K70" s="36">
        <f>SUMIFS(СВЦЭМ!$C$33:$C$776,СВЦЭМ!$A$33:$A$776,$A70,СВЦЭМ!$B$33:$B$776,K$47)+'СЕТ СН'!$G$12+СВЦЭМ!$D$10+'СЕТ СН'!$G$5-'СЕТ СН'!$G$20</f>
        <v>3696.1261103100001</v>
      </c>
      <c r="L70" s="36">
        <f>SUMIFS(СВЦЭМ!$C$33:$C$776,СВЦЭМ!$A$33:$A$776,$A70,СВЦЭМ!$B$33:$B$776,L$47)+'СЕТ СН'!$G$12+СВЦЭМ!$D$10+'СЕТ СН'!$G$5-'СЕТ СН'!$G$20</f>
        <v>3682.5241199699999</v>
      </c>
      <c r="M70" s="36">
        <f>SUMIFS(СВЦЭМ!$C$33:$C$776,СВЦЭМ!$A$33:$A$776,$A70,СВЦЭМ!$B$33:$B$776,M$47)+'СЕТ СН'!$G$12+СВЦЭМ!$D$10+'СЕТ СН'!$G$5-'СЕТ СН'!$G$20</f>
        <v>3688.07563132</v>
      </c>
      <c r="N70" s="36">
        <f>SUMIFS(СВЦЭМ!$C$33:$C$776,СВЦЭМ!$A$33:$A$776,$A70,СВЦЭМ!$B$33:$B$776,N$47)+'СЕТ СН'!$G$12+СВЦЭМ!$D$10+'СЕТ СН'!$G$5-'СЕТ СН'!$G$20</f>
        <v>3698.6560591900002</v>
      </c>
      <c r="O70" s="36">
        <f>SUMIFS(СВЦЭМ!$C$33:$C$776,СВЦЭМ!$A$33:$A$776,$A70,СВЦЭМ!$B$33:$B$776,O$47)+'СЕТ СН'!$G$12+СВЦЭМ!$D$10+'СЕТ СН'!$G$5-'СЕТ СН'!$G$20</f>
        <v>3709.3677499400001</v>
      </c>
      <c r="P70" s="36">
        <f>SUMIFS(СВЦЭМ!$C$33:$C$776,СВЦЭМ!$A$33:$A$776,$A70,СВЦЭМ!$B$33:$B$776,P$47)+'СЕТ СН'!$G$12+СВЦЭМ!$D$10+'СЕТ СН'!$G$5-'СЕТ СН'!$G$20</f>
        <v>3736.9746803100002</v>
      </c>
      <c r="Q70" s="36">
        <f>SUMIFS(СВЦЭМ!$C$33:$C$776,СВЦЭМ!$A$33:$A$776,$A70,СВЦЭМ!$B$33:$B$776,Q$47)+'СЕТ СН'!$G$12+СВЦЭМ!$D$10+'СЕТ СН'!$G$5-'СЕТ СН'!$G$20</f>
        <v>3747.01276633</v>
      </c>
      <c r="R70" s="36">
        <f>SUMIFS(СВЦЭМ!$C$33:$C$776,СВЦЭМ!$A$33:$A$776,$A70,СВЦЭМ!$B$33:$B$776,R$47)+'СЕТ СН'!$G$12+СВЦЭМ!$D$10+'СЕТ СН'!$G$5-'СЕТ СН'!$G$20</f>
        <v>3737.9191981399999</v>
      </c>
      <c r="S70" s="36">
        <f>SUMIFS(СВЦЭМ!$C$33:$C$776,СВЦЭМ!$A$33:$A$776,$A70,СВЦЭМ!$B$33:$B$776,S$47)+'СЕТ СН'!$G$12+СВЦЭМ!$D$10+'СЕТ СН'!$G$5-'СЕТ СН'!$G$20</f>
        <v>3717.55103964</v>
      </c>
      <c r="T70" s="36">
        <f>SUMIFS(СВЦЭМ!$C$33:$C$776,СВЦЭМ!$A$33:$A$776,$A70,СВЦЭМ!$B$33:$B$776,T$47)+'СЕТ СН'!$G$12+СВЦЭМ!$D$10+'СЕТ СН'!$G$5-'СЕТ СН'!$G$20</f>
        <v>3689.14516417</v>
      </c>
      <c r="U70" s="36">
        <f>SUMIFS(СВЦЭМ!$C$33:$C$776,СВЦЭМ!$A$33:$A$776,$A70,СВЦЭМ!$B$33:$B$776,U$47)+'СЕТ СН'!$G$12+СВЦЭМ!$D$10+'СЕТ СН'!$G$5-'СЕТ СН'!$G$20</f>
        <v>3689.2381664699997</v>
      </c>
      <c r="V70" s="36">
        <f>SUMIFS(СВЦЭМ!$C$33:$C$776,СВЦЭМ!$A$33:$A$776,$A70,СВЦЭМ!$B$33:$B$776,V$47)+'СЕТ СН'!$G$12+СВЦЭМ!$D$10+'СЕТ СН'!$G$5-'СЕТ СН'!$G$20</f>
        <v>3702.9381909499998</v>
      </c>
      <c r="W70" s="36">
        <f>SUMIFS(СВЦЭМ!$C$33:$C$776,СВЦЭМ!$A$33:$A$776,$A70,СВЦЭМ!$B$33:$B$776,W$47)+'СЕТ СН'!$G$12+СВЦЭМ!$D$10+'СЕТ СН'!$G$5-'СЕТ СН'!$G$20</f>
        <v>3717.5040196300001</v>
      </c>
      <c r="X70" s="36">
        <f>SUMIFS(СВЦЭМ!$C$33:$C$776,СВЦЭМ!$A$33:$A$776,$A70,СВЦЭМ!$B$33:$B$776,X$47)+'СЕТ СН'!$G$12+СВЦЭМ!$D$10+'СЕТ СН'!$G$5-'СЕТ СН'!$G$20</f>
        <v>3722.4040195100001</v>
      </c>
      <c r="Y70" s="36">
        <f>SUMIFS(СВЦЭМ!$C$33:$C$776,СВЦЭМ!$A$33:$A$776,$A70,СВЦЭМ!$B$33:$B$776,Y$47)+'СЕТ СН'!$G$12+СВЦЭМ!$D$10+'СЕТ СН'!$G$5-'СЕТ СН'!$G$20</f>
        <v>3742.9653097600003</v>
      </c>
    </row>
    <row r="71" spans="1:27" ht="15.75" x14ac:dyDescent="0.2">
      <c r="A71" s="35">
        <f t="shared" si="1"/>
        <v>44220</v>
      </c>
      <c r="B71" s="36">
        <f>SUMIFS(СВЦЭМ!$C$33:$C$776,СВЦЭМ!$A$33:$A$776,$A71,СВЦЭМ!$B$33:$B$776,B$47)+'СЕТ СН'!$G$12+СВЦЭМ!$D$10+'СЕТ СН'!$G$5-'СЕТ СН'!$G$20</f>
        <v>3742.9726123999999</v>
      </c>
      <c r="C71" s="36">
        <f>SUMIFS(СВЦЭМ!$C$33:$C$776,СВЦЭМ!$A$33:$A$776,$A71,СВЦЭМ!$B$33:$B$776,C$47)+'СЕТ СН'!$G$12+СВЦЭМ!$D$10+'СЕТ СН'!$G$5-'СЕТ СН'!$G$20</f>
        <v>3774.5438658200001</v>
      </c>
      <c r="D71" s="36">
        <f>SUMIFS(СВЦЭМ!$C$33:$C$776,СВЦЭМ!$A$33:$A$776,$A71,СВЦЭМ!$B$33:$B$776,D$47)+'СЕТ СН'!$G$12+СВЦЭМ!$D$10+'СЕТ СН'!$G$5-'СЕТ СН'!$G$20</f>
        <v>3793.4283519800001</v>
      </c>
      <c r="E71" s="36">
        <f>SUMIFS(СВЦЭМ!$C$33:$C$776,СВЦЭМ!$A$33:$A$776,$A71,СВЦЭМ!$B$33:$B$776,E$47)+'СЕТ СН'!$G$12+СВЦЭМ!$D$10+'СЕТ СН'!$G$5-'СЕТ СН'!$G$20</f>
        <v>3798.2140329599997</v>
      </c>
      <c r="F71" s="36">
        <f>SUMIFS(СВЦЭМ!$C$33:$C$776,СВЦЭМ!$A$33:$A$776,$A71,СВЦЭМ!$B$33:$B$776,F$47)+'СЕТ СН'!$G$12+СВЦЭМ!$D$10+'СЕТ СН'!$G$5-'СЕТ СН'!$G$20</f>
        <v>3815.6555885500002</v>
      </c>
      <c r="G71" s="36">
        <f>SUMIFS(СВЦЭМ!$C$33:$C$776,СВЦЭМ!$A$33:$A$776,$A71,СВЦЭМ!$B$33:$B$776,G$47)+'СЕТ СН'!$G$12+СВЦЭМ!$D$10+'СЕТ СН'!$G$5-'СЕТ СН'!$G$20</f>
        <v>3805.0169888600003</v>
      </c>
      <c r="H71" s="36">
        <f>SUMIFS(СВЦЭМ!$C$33:$C$776,СВЦЭМ!$A$33:$A$776,$A71,СВЦЭМ!$B$33:$B$776,H$47)+'СЕТ СН'!$G$12+СВЦЭМ!$D$10+'СЕТ СН'!$G$5-'СЕТ СН'!$G$20</f>
        <v>3785.4071179600001</v>
      </c>
      <c r="I71" s="36">
        <f>SUMIFS(СВЦЭМ!$C$33:$C$776,СВЦЭМ!$A$33:$A$776,$A71,СВЦЭМ!$B$33:$B$776,I$47)+'СЕТ СН'!$G$12+СВЦЭМ!$D$10+'СЕТ СН'!$G$5-'СЕТ СН'!$G$20</f>
        <v>3771.4182309600001</v>
      </c>
      <c r="J71" s="36">
        <f>SUMIFS(СВЦЭМ!$C$33:$C$776,СВЦЭМ!$A$33:$A$776,$A71,СВЦЭМ!$B$33:$B$776,J$47)+'СЕТ СН'!$G$12+СВЦЭМ!$D$10+'СЕТ СН'!$G$5-'СЕТ СН'!$G$20</f>
        <v>3734.97311468</v>
      </c>
      <c r="K71" s="36">
        <f>SUMIFS(СВЦЭМ!$C$33:$C$776,СВЦЭМ!$A$33:$A$776,$A71,СВЦЭМ!$B$33:$B$776,K$47)+'СЕТ СН'!$G$12+СВЦЭМ!$D$10+'СЕТ СН'!$G$5-'СЕТ СН'!$G$20</f>
        <v>3699.91043906</v>
      </c>
      <c r="L71" s="36">
        <f>SUMIFS(СВЦЭМ!$C$33:$C$776,СВЦЭМ!$A$33:$A$776,$A71,СВЦЭМ!$B$33:$B$776,L$47)+'СЕТ СН'!$G$12+СВЦЭМ!$D$10+'СЕТ СН'!$G$5-'СЕТ СН'!$G$20</f>
        <v>3684.3485366800001</v>
      </c>
      <c r="M71" s="36">
        <f>SUMIFS(СВЦЭМ!$C$33:$C$776,СВЦЭМ!$A$33:$A$776,$A71,СВЦЭМ!$B$33:$B$776,M$47)+'СЕТ СН'!$G$12+СВЦЭМ!$D$10+'СЕТ СН'!$G$5-'СЕТ СН'!$G$20</f>
        <v>3689.55908856</v>
      </c>
      <c r="N71" s="36">
        <f>SUMIFS(СВЦЭМ!$C$33:$C$776,СВЦЭМ!$A$33:$A$776,$A71,СВЦЭМ!$B$33:$B$776,N$47)+'СЕТ СН'!$G$12+СВЦЭМ!$D$10+'СЕТ СН'!$G$5-'СЕТ СН'!$G$20</f>
        <v>3699.2200717200003</v>
      </c>
      <c r="O71" s="36">
        <f>SUMIFS(СВЦЭМ!$C$33:$C$776,СВЦЭМ!$A$33:$A$776,$A71,СВЦЭМ!$B$33:$B$776,O$47)+'СЕТ СН'!$G$12+СВЦЭМ!$D$10+'СЕТ СН'!$G$5-'СЕТ СН'!$G$20</f>
        <v>3718.4916491100003</v>
      </c>
      <c r="P71" s="36">
        <f>SUMIFS(СВЦЭМ!$C$33:$C$776,СВЦЭМ!$A$33:$A$776,$A71,СВЦЭМ!$B$33:$B$776,P$47)+'СЕТ СН'!$G$12+СВЦЭМ!$D$10+'СЕТ СН'!$G$5-'СЕТ СН'!$G$20</f>
        <v>3760.2953129400003</v>
      </c>
      <c r="Q71" s="36">
        <f>SUMIFS(СВЦЭМ!$C$33:$C$776,СВЦЭМ!$A$33:$A$776,$A71,СВЦЭМ!$B$33:$B$776,Q$47)+'СЕТ СН'!$G$12+СВЦЭМ!$D$10+'СЕТ СН'!$G$5-'СЕТ СН'!$G$20</f>
        <v>3768.2341717999998</v>
      </c>
      <c r="R71" s="36">
        <f>SUMIFS(СВЦЭМ!$C$33:$C$776,СВЦЭМ!$A$33:$A$776,$A71,СВЦЭМ!$B$33:$B$776,R$47)+'СЕТ СН'!$G$12+СВЦЭМ!$D$10+'СЕТ СН'!$G$5-'СЕТ СН'!$G$20</f>
        <v>3751.8013762400001</v>
      </c>
      <c r="S71" s="36">
        <f>SUMIFS(СВЦЭМ!$C$33:$C$776,СВЦЭМ!$A$33:$A$776,$A71,СВЦЭМ!$B$33:$B$776,S$47)+'СЕТ СН'!$G$12+СВЦЭМ!$D$10+'СЕТ СН'!$G$5-'СЕТ СН'!$G$20</f>
        <v>3729.4580571400002</v>
      </c>
      <c r="T71" s="36">
        <f>SUMIFS(СВЦЭМ!$C$33:$C$776,СВЦЭМ!$A$33:$A$776,$A71,СВЦЭМ!$B$33:$B$776,T$47)+'СЕТ СН'!$G$12+СВЦЭМ!$D$10+'СЕТ СН'!$G$5-'СЕТ СН'!$G$20</f>
        <v>3683.1707500299999</v>
      </c>
      <c r="U71" s="36">
        <f>SUMIFS(СВЦЭМ!$C$33:$C$776,СВЦЭМ!$A$33:$A$776,$A71,СВЦЭМ!$B$33:$B$776,U$47)+'СЕТ СН'!$G$12+СВЦЭМ!$D$10+'СЕТ СН'!$G$5-'СЕТ СН'!$G$20</f>
        <v>3676.6374962700002</v>
      </c>
      <c r="V71" s="36">
        <f>SUMIFS(СВЦЭМ!$C$33:$C$776,СВЦЭМ!$A$33:$A$776,$A71,СВЦЭМ!$B$33:$B$776,V$47)+'СЕТ СН'!$G$12+СВЦЭМ!$D$10+'СЕТ СН'!$G$5-'СЕТ СН'!$G$20</f>
        <v>3675.7410854600002</v>
      </c>
      <c r="W71" s="36">
        <f>SUMIFS(СВЦЭМ!$C$33:$C$776,СВЦЭМ!$A$33:$A$776,$A71,СВЦЭМ!$B$33:$B$776,W$47)+'СЕТ СН'!$G$12+СВЦЭМ!$D$10+'СЕТ СН'!$G$5-'СЕТ СН'!$G$20</f>
        <v>3694.9349419</v>
      </c>
      <c r="X71" s="36">
        <f>SUMIFS(СВЦЭМ!$C$33:$C$776,СВЦЭМ!$A$33:$A$776,$A71,СВЦЭМ!$B$33:$B$776,X$47)+'СЕТ СН'!$G$12+СВЦЭМ!$D$10+'СЕТ СН'!$G$5-'СЕТ СН'!$G$20</f>
        <v>3716.0095405900001</v>
      </c>
      <c r="Y71" s="36">
        <f>SUMIFS(СВЦЭМ!$C$33:$C$776,СВЦЭМ!$A$33:$A$776,$A71,СВЦЭМ!$B$33:$B$776,Y$47)+'СЕТ СН'!$G$12+СВЦЭМ!$D$10+'СЕТ СН'!$G$5-'СЕТ СН'!$G$20</f>
        <v>3737.1088665799998</v>
      </c>
    </row>
    <row r="72" spans="1:27" ht="15.75" x14ac:dyDescent="0.2">
      <c r="A72" s="35">
        <f t="shared" si="1"/>
        <v>44221</v>
      </c>
      <c r="B72" s="36">
        <f>SUMIFS(СВЦЭМ!$C$33:$C$776,СВЦЭМ!$A$33:$A$776,$A72,СВЦЭМ!$B$33:$B$776,B$47)+'СЕТ СН'!$G$12+СВЦЭМ!$D$10+'СЕТ СН'!$G$5-'СЕТ СН'!$G$20</f>
        <v>3751.8872743700003</v>
      </c>
      <c r="C72" s="36">
        <f>SUMIFS(СВЦЭМ!$C$33:$C$776,СВЦЭМ!$A$33:$A$776,$A72,СВЦЭМ!$B$33:$B$776,C$47)+'СЕТ СН'!$G$12+СВЦЭМ!$D$10+'СЕТ СН'!$G$5-'СЕТ СН'!$G$20</f>
        <v>3780.65229778</v>
      </c>
      <c r="D72" s="36">
        <f>SUMIFS(СВЦЭМ!$C$33:$C$776,СВЦЭМ!$A$33:$A$776,$A72,СВЦЭМ!$B$33:$B$776,D$47)+'СЕТ СН'!$G$12+СВЦЭМ!$D$10+'СЕТ СН'!$G$5-'СЕТ СН'!$G$20</f>
        <v>3792.6681181000004</v>
      </c>
      <c r="E72" s="36">
        <f>SUMIFS(СВЦЭМ!$C$33:$C$776,СВЦЭМ!$A$33:$A$776,$A72,СВЦЭМ!$B$33:$B$776,E$47)+'СЕТ СН'!$G$12+СВЦЭМ!$D$10+'СЕТ СН'!$G$5-'СЕТ СН'!$G$20</f>
        <v>3805.62458896</v>
      </c>
      <c r="F72" s="36">
        <f>SUMIFS(СВЦЭМ!$C$33:$C$776,СВЦЭМ!$A$33:$A$776,$A72,СВЦЭМ!$B$33:$B$776,F$47)+'СЕТ СН'!$G$12+СВЦЭМ!$D$10+'СЕТ СН'!$G$5-'СЕТ СН'!$G$20</f>
        <v>3824.7189966300002</v>
      </c>
      <c r="G72" s="36">
        <f>SUMIFS(СВЦЭМ!$C$33:$C$776,СВЦЭМ!$A$33:$A$776,$A72,СВЦЭМ!$B$33:$B$776,G$47)+'СЕТ СН'!$G$12+СВЦЭМ!$D$10+'СЕТ СН'!$G$5-'СЕТ СН'!$G$20</f>
        <v>3807.3298408600003</v>
      </c>
      <c r="H72" s="36">
        <f>SUMIFS(СВЦЭМ!$C$33:$C$776,СВЦЭМ!$A$33:$A$776,$A72,СВЦЭМ!$B$33:$B$776,H$47)+'СЕТ СН'!$G$12+СВЦЭМ!$D$10+'СЕТ СН'!$G$5-'СЕТ СН'!$G$20</f>
        <v>3772.2469929500003</v>
      </c>
      <c r="I72" s="36">
        <f>SUMIFS(СВЦЭМ!$C$33:$C$776,СВЦЭМ!$A$33:$A$776,$A72,СВЦЭМ!$B$33:$B$776,I$47)+'СЕТ СН'!$G$12+СВЦЭМ!$D$10+'СЕТ СН'!$G$5-'СЕТ СН'!$G$20</f>
        <v>3747.1916047700001</v>
      </c>
      <c r="J72" s="36">
        <f>SUMIFS(СВЦЭМ!$C$33:$C$776,СВЦЭМ!$A$33:$A$776,$A72,СВЦЭМ!$B$33:$B$776,J$47)+'СЕТ СН'!$G$12+СВЦЭМ!$D$10+'СЕТ СН'!$G$5-'СЕТ СН'!$G$20</f>
        <v>3717.3626434100001</v>
      </c>
      <c r="K72" s="36">
        <f>SUMIFS(СВЦЭМ!$C$33:$C$776,СВЦЭМ!$A$33:$A$776,$A72,СВЦЭМ!$B$33:$B$776,K$47)+'СЕТ СН'!$G$12+СВЦЭМ!$D$10+'СЕТ СН'!$G$5-'СЕТ СН'!$G$20</f>
        <v>3711.1254140599999</v>
      </c>
      <c r="L72" s="36">
        <f>SUMIFS(СВЦЭМ!$C$33:$C$776,СВЦЭМ!$A$33:$A$776,$A72,СВЦЭМ!$B$33:$B$776,L$47)+'СЕТ СН'!$G$12+СВЦЭМ!$D$10+'СЕТ СН'!$G$5-'СЕТ СН'!$G$20</f>
        <v>3699.39177913</v>
      </c>
      <c r="M72" s="36">
        <f>SUMIFS(СВЦЭМ!$C$33:$C$776,СВЦЭМ!$A$33:$A$776,$A72,СВЦЭМ!$B$33:$B$776,M$47)+'СЕТ СН'!$G$12+СВЦЭМ!$D$10+'СЕТ СН'!$G$5-'СЕТ СН'!$G$20</f>
        <v>3706.3369588599999</v>
      </c>
      <c r="N72" s="36">
        <f>SUMIFS(СВЦЭМ!$C$33:$C$776,СВЦЭМ!$A$33:$A$776,$A72,СВЦЭМ!$B$33:$B$776,N$47)+'СЕТ СН'!$G$12+СВЦЭМ!$D$10+'СЕТ СН'!$G$5-'СЕТ СН'!$G$20</f>
        <v>3715.8577863</v>
      </c>
      <c r="O72" s="36">
        <f>SUMIFS(СВЦЭМ!$C$33:$C$776,СВЦЭМ!$A$33:$A$776,$A72,СВЦЭМ!$B$33:$B$776,O$47)+'СЕТ СН'!$G$12+СВЦЭМ!$D$10+'СЕТ СН'!$G$5-'СЕТ СН'!$G$20</f>
        <v>3721.39254992</v>
      </c>
      <c r="P72" s="36">
        <f>SUMIFS(СВЦЭМ!$C$33:$C$776,СВЦЭМ!$A$33:$A$776,$A72,СВЦЭМ!$B$33:$B$776,P$47)+'СЕТ СН'!$G$12+СВЦЭМ!$D$10+'СЕТ СН'!$G$5-'СЕТ СН'!$G$20</f>
        <v>3725.1277129300001</v>
      </c>
      <c r="Q72" s="36">
        <f>SUMIFS(СВЦЭМ!$C$33:$C$776,СВЦЭМ!$A$33:$A$776,$A72,СВЦЭМ!$B$33:$B$776,Q$47)+'СЕТ СН'!$G$12+СВЦЭМ!$D$10+'СЕТ СН'!$G$5-'СЕТ СН'!$G$20</f>
        <v>3726.0136646299998</v>
      </c>
      <c r="R72" s="36">
        <f>SUMIFS(СВЦЭМ!$C$33:$C$776,СВЦЭМ!$A$33:$A$776,$A72,СВЦЭМ!$B$33:$B$776,R$47)+'СЕТ СН'!$G$12+СВЦЭМ!$D$10+'СЕТ СН'!$G$5-'СЕТ СН'!$G$20</f>
        <v>3721.7078511700001</v>
      </c>
      <c r="S72" s="36">
        <f>SUMIFS(СВЦЭМ!$C$33:$C$776,СВЦЭМ!$A$33:$A$776,$A72,СВЦЭМ!$B$33:$B$776,S$47)+'СЕТ СН'!$G$12+СВЦЭМ!$D$10+'СЕТ СН'!$G$5-'СЕТ СН'!$G$20</f>
        <v>3715.9328223800003</v>
      </c>
      <c r="T72" s="36">
        <f>SUMIFS(СВЦЭМ!$C$33:$C$776,СВЦЭМ!$A$33:$A$776,$A72,СВЦЭМ!$B$33:$B$776,T$47)+'СЕТ СН'!$G$12+СВЦЭМ!$D$10+'СЕТ СН'!$G$5-'СЕТ СН'!$G$20</f>
        <v>3696.0963948899998</v>
      </c>
      <c r="U72" s="36">
        <f>SUMIFS(СВЦЭМ!$C$33:$C$776,СВЦЭМ!$A$33:$A$776,$A72,СВЦЭМ!$B$33:$B$776,U$47)+'СЕТ СН'!$G$12+СВЦЭМ!$D$10+'СЕТ СН'!$G$5-'СЕТ СН'!$G$20</f>
        <v>3694.7068806400002</v>
      </c>
      <c r="V72" s="36">
        <f>SUMIFS(СВЦЭМ!$C$33:$C$776,СВЦЭМ!$A$33:$A$776,$A72,СВЦЭМ!$B$33:$B$776,V$47)+'СЕТ СН'!$G$12+СВЦЭМ!$D$10+'СЕТ СН'!$G$5-'СЕТ СН'!$G$20</f>
        <v>3704.9895511099999</v>
      </c>
      <c r="W72" s="36">
        <f>SUMIFS(СВЦЭМ!$C$33:$C$776,СВЦЭМ!$A$33:$A$776,$A72,СВЦЭМ!$B$33:$B$776,W$47)+'СЕТ СН'!$G$12+СВЦЭМ!$D$10+'СЕТ СН'!$G$5-'СЕТ СН'!$G$20</f>
        <v>3715.2031011999998</v>
      </c>
      <c r="X72" s="36">
        <f>SUMIFS(СВЦЭМ!$C$33:$C$776,СВЦЭМ!$A$33:$A$776,$A72,СВЦЭМ!$B$33:$B$776,X$47)+'СЕТ СН'!$G$12+СВЦЭМ!$D$10+'СЕТ СН'!$G$5-'СЕТ СН'!$G$20</f>
        <v>3722.5683219299999</v>
      </c>
      <c r="Y72" s="36">
        <f>SUMIFS(СВЦЭМ!$C$33:$C$776,СВЦЭМ!$A$33:$A$776,$A72,СВЦЭМ!$B$33:$B$776,Y$47)+'СЕТ СН'!$G$12+СВЦЭМ!$D$10+'СЕТ СН'!$G$5-'СЕТ СН'!$G$20</f>
        <v>3740.4250941</v>
      </c>
    </row>
    <row r="73" spans="1:27" ht="15.75" x14ac:dyDescent="0.2">
      <c r="A73" s="35">
        <f t="shared" si="1"/>
        <v>44222</v>
      </c>
      <c r="B73" s="36">
        <f>SUMIFS(СВЦЭМ!$C$33:$C$776,СВЦЭМ!$A$33:$A$776,$A73,СВЦЭМ!$B$33:$B$776,B$47)+'СЕТ СН'!$G$12+СВЦЭМ!$D$10+'СЕТ СН'!$G$5-'СЕТ СН'!$G$20</f>
        <v>3777.4556336300002</v>
      </c>
      <c r="C73" s="36">
        <f>SUMIFS(СВЦЭМ!$C$33:$C$776,СВЦЭМ!$A$33:$A$776,$A73,СВЦЭМ!$B$33:$B$776,C$47)+'СЕТ СН'!$G$12+СВЦЭМ!$D$10+'СЕТ СН'!$G$5-'СЕТ СН'!$G$20</f>
        <v>3801.20377848</v>
      </c>
      <c r="D73" s="36">
        <f>SUMIFS(СВЦЭМ!$C$33:$C$776,СВЦЭМ!$A$33:$A$776,$A73,СВЦЭМ!$B$33:$B$776,D$47)+'СЕТ СН'!$G$12+СВЦЭМ!$D$10+'СЕТ СН'!$G$5-'СЕТ СН'!$G$20</f>
        <v>3810.09512348</v>
      </c>
      <c r="E73" s="36">
        <f>SUMIFS(СВЦЭМ!$C$33:$C$776,СВЦЭМ!$A$33:$A$776,$A73,СВЦЭМ!$B$33:$B$776,E$47)+'СЕТ СН'!$G$12+СВЦЭМ!$D$10+'СЕТ СН'!$G$5-'СЕТ СН'!$G$20</f>
        <v>3813.9030730100003</v>
      </c>
      <c r="F73" s="36">
        <f>SUMIFS(СВЦЭМ!$C$33:$C$776,СВЦЭМ!$A$33:$A$776,$A73,СВЦЭМ!$B$33:$B$776,F$47)+'СЕТ СН'!$G$12+СВЦЭМ!$D$10+'СЕТ СН'!$G$5-'СЕТ СН'!$G$20</f>
        <v>3824.18344669</v>
      </c>
      <c r="G73" s="36">
        <f>SUMIFS(СВЦЭМ!$C$33:$C$776,СВЦЭМ!$A$33:$A$776,$A73,СВЦЭМ!$B$33:$B$776,G$47)+'СЕТ СН'!$G$12+СВЦЭМ!$D$10+'СЕТ СН'!$G$5-'СЕТ СН'!$G$20</f>
        <v>3808.0592055699999</v>
      </c>
      <c r="H73" s="36">
        <f>SUMIFS(СВЦЭМ!$C$33:$C$776,СВЦЭМ!$A$33:$A$776,$A73,СВЦЭМ!$B$33:$B$776,H$47)+'СЕТ СН'!$G$12+СВЦЭМ!$D$10+'СЕТ СН'!$G$5-'СЕТ СН'!$G$20</f>
        <v>3772.5487259199999</v>
      </c>
      <c r="I73" s="36">
        <f>SUMIFS(СВЦЭМ!$C$33:$C$776,СВЦЭМ!$A$33:$A$776,$A73,СВЦЭМ!$B$33:$B$776,I$47)+'СЕТ СН'!$G$12+СВЦЭМ!$D$10+'СЕТ СН'!$G$5-'СЕТ СН'!$G$20</f>
        <v>3727.0276152599999</v>
      </c>
      <c r="J73" s="36">
        <f>SUMIFS(СВЦЭМ!$C$33:$C$776,СВЦЭМ!$A$33:$A$776,$A73,СВЦЭМ!$B$33:$B$776,J$47)+'СЕТ СН'!$G$12+СВЦЭМ!$D$10+'СЕТ СН'!$G$5-'СЕТ СН'!$G$20</f>
        <v>3701.0127189200002</v>
      </c>
      <c r="K73" s="36">
        <f>SUMIFS(СВЦЭМ!$C$33:$C$776,СВЦЭМ!$A$33:$A$776,$A73,СВЦЭМ!$B$33:$B$776,K$47)+'СЕТ СН'!$G$12+СВЦЭМ!$D$10+'СЕТ СН'!$G$5-'СЕТ СН'!$G$20</f>
        <v>3695.4615324300003</v>
      </c>
      <c r="L73" s="36">
        <f>SUMIFS(СВЦЭМ!$C$33:$C$776,СВЦЭМ!$A$33:$A$776,$A73,СВЦЭМ!$B$33:$B$776,L$47)+'СЕТ СН'!$G$12+СВЦЭМ!$D$10+'СЕТ СН'!$G$5-'СЕТ СН'!$G$20</f>
        <v>3689.65260829</v>
      </c>
      <c r="M73" s="36">
        <f>SUMIFS(СВЦЭМ!$C$33:$C$776,СВЦЭМ!$A$33:$A$776,$A73,СВЦЭМ!$B$33:$B$776,M$47)+'СЕТ СН'!$G$12+СВЦЭМ!$D$10+'СЕТ СН'!$G$5-'СЕТ СН'!$G$20</f>
        <v>3698.8998360300002</v>
      </c>
      <c r="N73" s="36">
        <f>SUMIFS(СВЦЭМ!$C$33:$C$776,СВЦЭМ!$A$33:$A$776,$A73,СВЦЭМ!$B$33:$B$776,N$47)+'СЕТ СН'!$G$12+СВЦЭМ!$D$10+'СЕТ СН'!$G$5-'СЕТ СН'!$G$20</f>
        <v>3700.9677591300001</v>
      </c>
      <c r="O73" s="36">
        <f>SUMIFS(СВЦЭМ!$C$33:$C$776,СВЦЭМ!$A$33:$A$776,$A73,СВЦЭМ!$B$33:$B$776,O$47)+'СЕТ СН'!$G$12+СВЦЭМ!$D$10+'СЕТ СН'!$G$5-'СЕТ СН'!$G$20</f>
        <v>3711.36984678</v>
      </c>
      <c r="P73" s="36">
        <f>SUMIFS(СВЦЭМ!$C$33:$C$776,СВЦЭМ!$A$33:$A$776,$A73,СВЦЭМ!$B$33:$B$776,P$47)+'СЕТ СН'!$G$12+СВЦЭМ!$D$10+'СЕТ СН'!$G$5-'СЕТ СН'!$G$20</f>
        <v>3720.2331156800001</v>
      </c>
      <c r="Q73" s="36">
        <f>SUMIFS(СВЦЭМ!$C$33:$C$776,СВЦЭМ!$A$33:$A$776,$A73,СВЦЭМ!$B$33:$B$776,Q$47)+'СЕТ СН'!$G$12+СВЦЭМ!$D$10+'СЕТ СН'!$G$5-'СЕТ СН'!$G$20</f>
        <v>3718.43471933</v>
      </c>
      <c r="R73" s="36">
        <f>SUMIFS(СВЦЭМ!$C$33:$C$776,СВЦЭМ!$A$33:$A$776,$A73,СВЦЭМ!$B$33:$B$776,R$47)+'СЕТ СН'!$G$12+СВЦЭМ!$D$10+'СЕТ СН'!$G$5-'СЕТ СН'!$G$20</f>
        <v>3706.4481449899999</v>
      </c>
      <c r="S73" s="36">
        <f>SUMIFS(СВЦЭМ!$C$33:$C$776,СВЦЭМ!$A$33:$A$776,$A73,СВЦЭМ!$B$33:$B$776,S$47)+'СЕТ СН'!$G$12+СВЦЭМ!$D$10+'СЕТ СН'!$G$5-'СЕТ СН'!$G$20</f>
        <v>3700.9571637700001</v>
      </c>
      <c r="T73" s="36">
        <f>SUMIFS(СВЦЭМ!$C$33:$C$776,СВЦЭМ!$A$33:$A$776,$A73,СВЦЭМ!$B$33:$B$776,T$47)+'СЕТ СН'!$G$12+СВЦЭМ!$D$10+'СЕТ СН'!$G$5-'СЕТ СН'!$G$20</f>
        <v>3689.0492335199997</v>
      </c>
      <c r="U73" s="36">
        <f>SUMIFS(СВЦЭМ!$C$33:$C$776,СВЦЭМ!$A$33:$A$776,$A73,СВЦЭМ!$B$33:$B$776,U$47)+'СЕТ СН'!$G$12+СВЦЭМ!$D$10+'СЕТ СН'!$G$5-'СЕТ СН'!$G$20</f>
        <v>3691.2667744300002</v>
      </c>
      <c r="V73" s="36">
        <f>SUMIFS(СВЦЭМ!$C$33:$C$776,СВЦЭМ!$A$33:$A$776,$A73,СВЦЭМ!$B$33:$B$776,V$47)+'СЕТ СН'!$G$12+СВЦЭМ!$D$10+'СЕТ СН'!$G$5-'СЕТ СН'!$G$20</f>
        <v>3700.8805030399999</v>
      </c>
      <c r="W73" s="36">
        <f>SUMIFS(СВЦЭМ!$C$33:$C$776,СВЦЭМ!$A$33:$A$776,$A73,СВЦЭМ!$B$33:$B$776,W$47)+'СЕТ СН'!$G$12+СВЦЭМ!$D$10+'СЕТ СН'!$G$5-'СЕТ СН'!$G$20</f>
        <v>3725.2632026199999</v>
      </c>
      <c r="X73" s="36">
        <f>SUMIFS(СВЦЭМ!$C$33:$C$776,СВЦЭМ!$A$33:$A$776,$A73,СВЦЭМ!$B$33:$B$776,X$47)+'СЕТ СН'!$G$12+СВЦЭМ!$D$10+'СЕТ СН'!$G$5-'СЕТ СН'!$G$20</f>
        <v>3735.46018039</v>
      </c>
      <c r="Y73" s="36">
        <f>SUMIFS(СВЦЭМ!$C$33:$C$776,СВЦЭМ!$A$33:$A$776,$A73,СВЦЭМ!$B$33:$B$776,Y$47)+'СЕТ СН'!$G$12+СВЦЭМ!$D$10+'СЕТ СН'!$G$5-'СЕТ СН'!$G$20</f>
        <v>3752.1150070000003</v>
      </c>
    </row>
    <row r="74" spans="1:27" ht="15.75" x14ac:dyDescent="0.2">
      <c r="A74" s="35">
        <f t="shared" si="1"/>
        <v>44223</v>
      </c>
      <c r="B74" s="36">
        <f>SUMIFS(СВЦЭМ!$C$33:$C$776,СВЦЭМ!$A$33:$A$776,$A74,СВЦЭМ!$B$33:$B$776,B$47)+'СЕТ СН'!$G$12+СВЦЭМ!$D$10+'СЕТ СН'!$G$5-'СЕТ СН'!$G$20</f>
        <v>3762.7389067700001</v>
      </c>
      <c r="C74" s="36">
        <f>SUMIFS(СВЦЭМ!$C$33:$C$776,СВЦЭМ!$A$33:$A$776,$A74,СВЦЭМ!$B$33:$B$776,C$47)+'СЕТ СН'!$G$12+СВЦЭМ!$D$10+'СЕТ СН'!$G$5-'СЕТ СН'!$G$20</f>
        <v>3784.96456511</v>
      </c>
      <c r="D74" s="36">
        <f>SUMIFS(СВЦЭМ!$C$33:$C$776,СВЦЭМ!$A$33:$A$776,$A74,СВЦЭМ!$B$33:$B$776,D$47)+'СЕТ СН'!$G$12+СВЦЭМ!$D$10+'СЕТ СН'!$G$5-'СЕТ СН'!$G$20</f>
        <v>3801.0553792600003</v>
      </c>
      <c r="E74" s="36">
        <f>SUMIFS(СВЦЭМ!$C$33:$C$776,СВЦЭМ!$A$33:$A$776,$A74,СВЦЭМ!$B$33:$B$776,E$47)+'СЕТ СН'!$G$12+СВЦЭМ!$D$10+'СЕТ СН'!$G$5-'СЕТ СН'!$G$20</f>
        <v>3807.4019044500001</v>
      </c>
      <c r="F74" s="36">
        <f>SUMIFS(СВЦЭМ!$C$33:$C$776,СВЦЭМ!$A$33:$A$776,$A74,СВЦЭМ!$B$33:$B$776,F$47)+'СЕТ СН'!$G$12+СВЦЭМ!$D$10+'СЕТ СН'!$G$5-'СЕТ СН'!$G$20</f>
        <v>3819.2165934700001</v>
      </c>
      <c r="G74" s="36">
        <f>SUMIFS(СВЦЭМ!$C$33:$C$776,СВЦЭМ!$A$33:$A$776,$A74,СВЦЭМ!$B$33:$B$776,G$47)+'СЕТ СН'!$G$12+СВЦЭМ!$D$10+'СЕТ СН'!$G$5-'СЕТ СН'!$G$20</f>
        <v>3801.1818116499999</v>
      </c>
      <c r="H74" s="36">
        <f>SUMIFS(СВЦЭМ!$C$33:$C$776,СВЦЭМ!$A$33:$A$776,$A74,СВЦЭМ!$B$33:$B$776,H$47)+'СЕТ СН'!$G$12+СВЦЭМ!$D$10+'СЕТ СН'!$G$5-'СЕТ СН'!$G$20</f>
        <v>3771.6905272399999</v>
      </c>
      <c r="I74" s="36">
        <f>SUMIFS(СВЦЭМ!$C$33:$C$776,СВЦЭМ!$A$33:$A$776,$A74,СВЦЭМ!$B$33:$B$776,I$47)+'СЕТ СН'!$G$12+СВЦЭМ!$D$10+'СЕТ СН'!$G$5-'СЕТ СН'!$G$20</f>
        <v>3743.5678345300003</v>
      </c>
      <c r="J74" s="36">
        <f>SUMIFS(СВЦЭМ!$C$33:$C$776,СВЦЭМ!$A$33:$A$776,$A74,СВЦЭМ!$B$33:$B$776,J$47)+'СЕТ СН'!$G$12+СВЦЭМ!$D$10+'СЕТ СН'!$G$5-'СЕТ СН'!$G$20</f>
        <v>3713.0884397499999</v>
      </c>
      <c r="K74" s="36">
        <f>SUMIFS(СВЦЭМ!$C$33:$C$776,СВЦЭМ!$A$33:$A$776,$A74,СВЦЭМ!$B$33:$B$776,K$47)+'СЕТ СН'!$G$12+СВЦЭМ!$D$10+'СЕТ СН'!$G$5-'СЕТ СН'!$G$20</f>
        <v>3701.7925827999998</v>
      </c>
      <c r="L74" s="36">
        <f>SUMIFS(СВЦЭМ!$C$33:$C$776,СВЦЭМ!$A$33:$A$776,$A74,СВЦЭМ!$B$33:$B$776,L$47)+'СЕТ СН'!$G$12+СВЦЭМ!$D$10+'СЕТ СН'!$G$5-'СЕТ СН'!$G$20</f>
        <v>3694.20547824</v>
      </c>
      <c r="M74" s="36">
        <f>SUMIFS(СВЦЭМ!$C$33:$C$776,СВЦЭМ!$A$33:$A$776,$A74,СВЦЭМ!$B$33:$B$776,M$47)+'СЕТ СН'!$G$12+СВЦЭМ!$D$10+'СЕТ СН'!$G$5-'СЕТ СН'!$G$20</f>
        <v>3703.0268582500003</v>
      </c>
      <c r="N74" s="36">
        <f>SUMIFS(СВЦЭМ!$C$33:$C$776,СВЦЭМ!$A$33:$A$776,$A74,СВЦЭМ!$B$33:$B$776,N$47)+'СЕТ СН'!$G$12+СВЦЭМ!$D$10+'СЕТ СН'!$G$5-'СЕТ СН'!$G$20</f>
        <v>3713.4936685900002</v>
      </c>
      <c r="O74" s="36">
        <f>SUMIFS(СВЦЭМ!$C$33:$C$776,СВЦЭМ!$A$33:$A$776,$A74,СВЦЭМ!$B$33:$B$776,O$47)+'СЕТ СН'!$G$12+СВЦЭМ!$D$10+'СЕТ СН'!$G$5-'СЕТ СН'!$G$20</f>
        <v>3728.23749069</v>
      </c>
      <c r="P74" s="36">
        <f>SUMIFS(СВЦЭМ!$C$33:$C$776,СВЦЭМ!$A$33:$A$776,$A74,СВЦЭМ!$B$33:$B$776,P$47)+'СЕТ СН'!$G$12+СВЦЭМ!$D$10+'СЕТ СН'!$G$5-'СЕТ СН'!$G$20</f>
        <v>3735.1242185199999</v>
      </c>
      <c r="Q74" s="36">
        <f>SUMIFS(СВЦЭМ!$C$33:$C$776,СВЦЭМ!$A$33:$A$776,$A74,СВЦЭМ!$B$33:$B$776,Q$47)+'СЕТ СН'!$G$12+СВЦЭМ!$D$10+'СЕТ СН'!$G$5-'СЕТ СН'!$G$20</f>
        <v>3744.1693405300002</v>
      </c>
      <c r="R74" s="36">
        <f>SUMIFS(СВЦЭМ!$C$33:$C$776,СВЦЭМ!$A$33:$A$776,$A74,СВЦЭМ!$B$33:$B$776,R$47)+'СЕТ СН'!$G$12+СВЦЭМ!$D$10+'СЕТ СН'!$G$5-'СЕТ СН'!$G$20</f>
        <v>3730.8337708099998</v>
      </c>
      <c r="S74" s="36">
        <f>SUMIFS(СВЦЭМ!$C$33:$C$776,СВЦЭМ!$A$33:$A$776,$A74,СВЦЭМ!$B$33:$B$776,S$47)+'СЕТ СН'!$G$12+СВЦЭМ!$D$10+'СЕТ СН'!$G$5-'СЕТ СН'!$G$20</f>
        <v>3716.1050311500003</v>
      </c>
      <c r="T74" s="36">
        <f>SUMIFS(СВЦЭМ!$C$33:$C$776,СВЦЭМ!$A$33:$A$776,$A74,СВЦЭМ!$B$33:$B$776,T$47)+'СЕТ СН'!$G$12+СВЦЭМ!$D$10+'СЕТ СН'!$G$5-'СЕТ СН'!$G$20</f>
        <v>3684.8066419100001</v>
      </c>
      <c r="U74" s="36">
        <f>SUMIFS(СВЦЭМ!$C$33:$C$776,СВЦЭМ!$A$33:$A$776,$A74,СВЦЭМ!$B$33:$B$776,U$47)+'СЕТ СН'!$G$12+СВЦЭМ!$D$10+'СЕТ СН'!$G$5-'СЕТ СН'!$G$20</f>
        <v>3686.5150974099997</v>
      </c>
      <c r="V74" s="36">
        <f>SUMIFS(СВЦЭМ!$C$33:$C$776,СВЦЭМ!$A$33:$A$776,$A74,СВЦЭМ!$B$33:$B$776,V$47)+'СЕТ СН'!$G$12+СВЦЭМ!$D$10+'СЕТ СН'!$G$5-'СЕТ СН'!$G$20</f>
        <v>3694.6128198400002</v>
      </c>
      <c r="W74" s="36">
        <f>SUMIFS(СВЦЭМ!$C$33:$C$776,СВЦЭМ!$A$33:$A$776,$A74,СВЦЭМ!$B$33:$B$776,W$47)+'СЕТ СН'!$G$12+СВЦЭМ!$D$10+'СЕТ СН'!$G$5-'СЕТ СН'!$G$20</f>
        <v>3714.32505287</v>
      </c>
      <c r="X74" s="36">
        <f>SUMIFS(СВЦЭМ!$C$33:$C$776,СВЦЭМ!$A$33:$A$776,$A74,СВЦЭМ!$B$33:$B$776,X$47)+'СЕТ СН'!$G$12+СВЦЭМ!$D$10+'СЕТ СН'!$G$5-'СЕТ СН'!$G$20</f>
        <v>3723.5213764999999</v>
      </c>
      <c r="Y74" s="36">
        <f>SUMIFS(СВЦЭМ!$C$33:$C$776,СВЦЭМ!$A$33:$A$776,$A74,СВЦЭМ!$B$33:$B$776,Y$47)+'СЕТ СН'!$G$12+СВЦЭМ!$D$10+'СЕТ СН'!$G$5-'СЕТ СН'!$G$20</f>
        <v>3744.6231954100003</v>
      </c>
    </row>
    <row r="75" spans="1:27" ht="15.75" x14ac:dyDescent="0.2">
      <c r="A75" s="35">
        <f t="shared" si="1"/>
        <v>44224</v>
      </c>
      <c r="B75" s="36">
        <f>SUMIFS(СВЦЭМ!$C$33:$C$776,СВЦЭМ!$A$33:$A$776,$A75,СВЦЭМ!$B$33:$B$776,B$47)+'СЕТ СН'!$G$12+СВЦЭМ!$D$10+'СЕТ СН'!$G$5-'СЕТ СН'!$G$20</f>
        <v>3728.1059597600001</v>
      </c>
      <c r="C75" s="36">
        <f>SUMIFS(СВЦЭМ!$C$33:$C$776,СВЦЭМ!$A$33:$A$776,$A75,СВЦЭМ!$B$33:$B$776,C$47)+'СЕТ СН'!$G$12+СВЦЭМ!$D$10+'СЕТ СН'!$G$5-'СЕТ СН'!$G$20</f>
        <v>3787.9606987699999</v>
      </c>
      <c r="D75" s="36">
        <f>SUMIFS(СВЦЭМ!$C$33:$C$776,СВЦЭМ!$A$33:$A$776,$A75,СВЦЭМ!$B$33:$B$776,D$47)+'СЕТ СН'!$G$12+СВЦЭМ!$D$10+'СЕТ СН'!$G$5-'СЕТ СН'!$G$20</f>
        <v>3816.4058817499999</v>
      </c>
      <c r="E75" s="36">
        <f>SUMIFS(СВЦЭМ!$C$33:$C$776,СВЦЭМ!$A$33:$A$776,$A75,СВЦЭМ!$B$33:$B$776,E$47)+'СЕТ СН'!$G$12+СВЦЭМ!$D$10+'СЕТ СН'!$G$5-'СЕТ СН'!$G$20</f>
        <v>3816.7436818300002</v>
      </c>
      <c r="F75" s="36">
        <f>SUMIFS(СВЦЭМ!$C$33:$C$776,СВЦЭМ!$A$33:$A$776,$A75,СВЦЭМ!$B$33:$B$776,F$47)+'СЕТ СН'!$G$12+СВЦЭМ!$D$10+'СЕТ СН'!$G$5-'СЕТ СН'!$G$20</f>
        <v>3825.6518022400001</v>
      </c>
      <c r="G75" s="36">
        <f>SUMIFS(СВЦЭМ!$C$33:$C$776,СВЦЭМ!$A$33:$A$776,$A75,СВЦЭМ!$B$33:$B$776,G$47)+'СЕТ СН'!$G$12+СВЦЭМ!$D$10+'СЕТ СН'!$G$5-'СЕТ СН'!$G$20</f>
        <v>3813.3612324400001</v>
      </c>
      <c r="H75" s="36">
        <f>SUMIFS(СВЦЭМ!$C$33:$C$776,СВЦЭМ!$A$33:$A$776,$A75,СВЦЭМ!$B$33:$B$776,H$47)+'СЕТ СН'!$G$12+СВЦЭМ!$D$10+'СЕТ СН'!$G$5-'СЕТ СН'!$G$20</f>
        <v>3778.2902000200002</v>
      </c>
      <c r="I75" s="36">
        <f>SUMIFS(СВЦЭМ!$C$33:$C$776,СВЦЭМ!$A$33:$A$776,$A75,СВЦЭМ!$B$33:$B$776,I$47)+'СЕТ СН'!$G$12+СВЦЭМ!$D$10+'СЕТ СН'!$G$5-'СЕТ СН'!$G$20</f>
        <v>3757.7580361999999</v>
      </c>
      <c r="J75" s="36">
        <f>SUMIFS(СВЦЭМ!$C$33:$C$776,СВЦЭМ!$A$33:$A$776,$A75,СВЦЭМ!$B$33:$B$776,J$47)+'СЕТ СН'!$G$12+СВЦЭМ!$D$10+'СЕТ СН'!$G$5-'СЕТ СН'!$G$20</f>
        <v>3736.4151206000001</v>
      </c>
      <c r="K75" s="36">
        <f>SUMIFS(СВЦЭМ!$C$33:$C$776,СВЦЭМ!$A$33:$A$776,$A75,СВЦЭМ!$B$33:$B$776,K$47)+'СЕТ СН'!$G$12+СВЦЭМ!$D$10+'СЕТ СН'!$G$5-'СЕТ СН'!$G$20</f>
        <v>3728.7697292900002</v>
      </c>
      <c r="L75" s="36">
        <f>SUMIFS(СВЦЭМ!$C$33:$C$776,СВЦЭМ!$A$33:$A$776,$A75,СВЦЭМ!$B$33:$B$776,L$47)+'СЕТ СН'!$G$12+СВЦЭМ!$D$10+'СЕТ СН'!$G$5-'СЕТ СН'!$G$20</f>
        <v>3722.6959877700001</v>
      </c>
      <c r="M75" s="36">
        <f>SUMIFS(СВЦЭМ!$C$33:$C$776,СВЦЭМ!$A$33:$A$776,$A75,СВЦЭМ!$B$33:$B$776,M$47)+'СЕТ СН'!$G$12+СВЦЭМ!$D$10+'СЕТ СН'!$G$5-'СЕТ СН'!$G$20</f>
        <v>3729.2148239500002</v>
      </c>
      <c r="N75" s="36">
        <f>SUMIFS(СВЦЭМ!$C$33:$C$776,СВЦЭМ!$A$33:$A$776,$A75,СВЦЭМ!$B$33:$B$776,N$47)+'СЕТ СН'!$G$12+СВЦЭМ!$D$10+'СЕТ СН'!$G$5-'СЕТ СН'!$G$20</f>
        <v>3737.2726312599998</v>
      </c>
      <c r="O75" s="36">
        <f>SUMIFS(СВЦЭМ!$C$33:$C$776,СВЦЭМ!$A$33:$A$776,$A75,СВЦЭМ!$B$33:$B$776,O$47)+'СЕТ СН'!$G$12+СВЦЭМ!$D$10+'СЕТ СН'!$G$5-'СЕТ СН'!$G$20</f>
        <v>3725.57796594</v>
      </c>
      <c r="P75" s="36">
        <f>SUMIFS(СВЦЭМ!$C$33:$C$776,СВЦЭМ!$A$33:$A$776,$A75,СВЦЭМ!$B$33:$B$776,P$47)+'СЕТ СН'!$G$12+СВЦЭМ!$D$10+'СЕТ СН'!$G$5-'СЕТ СН'!$G$20</f>
        <v>3729.4651259399998</v>
      </c>
      <c r="Q75" s="36">
        <f>SUMIFS(СВЦЭМ!$C$33:$C$776,СВЦЭМ!$A$33:$A$776,$A75,СВЦЭМ!$B$33:$B$776,Q$47)+'СЕТ СН'!$G$12+СВЦЭМ!$D$10+'СЕТ СН'!$G$5-'СЕТ СН'!$G$20</f>
        <v>3737.1273249400001</v>
      </c>
      <c r="R75" s="36">
        <f>SUMIFS(СВЦЭМ!$C$33:$C$776,СВЦЭМ!$A$33:$A$776,$A75,СВЦЭМ!$B$33:$B$776,R$47)+'СЕТ СН'!$G$12+СВЦЭМ!$D$10+'СЕТ СН'!$G$5-'СЕТ СН'!$G$20</f>
        <v>3730.0128190999999</v>
      </c>
      <c r="S75" s="36">
        <f>SUMIFS(СВЦЭМ!$C$33:$C$776,СВЦЭМ!$A$33:$A$776,$A75,СВЦЭМ!$B$33:$B$776,S$47)+'СЕТ СН'!$G$12+СВЦЭМ!$D$10+'СЕТ СН'!$G$5-'СЕТ СН'!$G$20</f>
        <v>3718.1039896100001</v>
      </c>
      <c r="T75" s="36">
        <f>SUMIFS(СВЦЭМ!$C$33:$C$776,СВЦЭМ!$A$33:$A$776,$A75,СВЦЭМ!$B$33:$B$776,T$47)+'СЕТ СН'!$G$12+СВЦЭМ!$D$10+'СЕТ СН'!$G$5-'СЕТ СН'!$G$20</f>
        <v>3695.2148253999999</v>
      </c>
      <c r="U75" s="36">
        <f>SUMIFS(СВЦЭМ!$C$33:$C$776,СВЦЭМ!$A$33:$A$776,$A75,СВЦЭМ!$B$33:$B$776,U$47)+'СЕТ СН'!$G$12+СВЦЭМ!$D$10+'СЕТ СН'!$G$5-'СЕТ СН'!$G$20</f>
        <v>3695.8678829700002</v>
      </c>
      <c r="V75" s="36">
        <f>SUMIFS(СВЦЭМ!$C$33:$C$776,СВЦЭМ!$A$33:$A$776,$A75,СВЦЭМ!$B$33:$B$776,V$47)+'СЕТ СН'!$G$12+СВЦЭМ!$D$10+'СЕТ СН'!$G$5-'СЕТ СН'!$G$20</f>
        <v>3702.6292726199999</v>
      </c>
      <c r="W75" s="36">
        <f>SUMIFS(СВЦЭМ!$C$33:$C$776,СВЦЭМ!$A$33:$A$776,$A75,СВЦЭМ!$B$33:$B$776,W$47)+'СЕТ СН'!$G$12+СВЦЭМ!$D$10+'СЕТ СН'!$G$5-'СЕТ СН'!$G$20</f>
        <v>3717.3285963600001</v>
      </c>
      <c r="X75" s="36">
        <f>SUMIFS(СВЦЭМ!$C$33:$C$776,СВЦЭМ!$A$33:$A$776,$A75,СВЦЭМ!$B$33:$B$776,X$47)+'СЕТ СН'!$G$12+СВЦЭМ!$D$10+'СЕТ СН'!$G$5-'СЕТ СН'!$G$20</f>
        <v>3714.4393584700001</v>
      </c>
      <c r="Y75" s="36">
        <f>SUMIFS(СВЦЭМ!$C$33:$C$776,СВЦЭМ!$A$33:$A$776,$A75,СВЦЭМ!$B$33:$B$776,Y$47)+'СЕТ СН'!$G$12+СВЦЭМ!$D$10+'СЕТ СН'!$G$5-'СЕТ СН'!$G$20</f>
        <v>3735.7089138800002</v>
      </c>
    </row>
    <row r="76" spans="1:27" ht="15.75" x14ac:dyDescent="0.2">
      <c r="A76" s="35">
        <f t="shared" si="1"/>
        <v>44225</v>
      </c>
      <c r="B76" s="36">
        <f>SUMIFS(СВЦЭМ!$C$33:$C$776,СВЦЭМ!$A$33:$A$776,$A76,СВЦЭМ!$B$33:$B$776,B$47)+'СЕТ СН'!$G$12+СВЦЭМ!$D$10+'СЕТ СН'!$G$5-'СЕТ СН'!$G$20</f>
        <v>3723.1221300500001</v>
      </c>
      <c r="C76" s="36">
        <f>SUMIFS(СВЦЭМ!$C$33:$C$776,СВЦЭМ!$A$33:$A$776,$A76,СВЦЭМ!$B$33:$B$776,C$47)+'СЕТ СН'!$G$12+СВЦЭМ!$D$10+'СЕТ СН'!$G$5-'СЕТ СН'!$G$20</f>
        <v>3748.8402854699998</v>
      </c>
      <c r="D76" s="36">
        <f>SUMIFS(СВЦЭМ!$C$33:$C$776,СВЦЭМ!$A$33:$A$776,$A76,СВЦЭМ!$B$33:$B$776,D$47)+'СЕТ СН'!$G$12+СВЦЭМ!$D$10+'СЕТ СН'!$G$5-'СЕТ СН'!$G$20</f>
        <v>3763.7825009500002</v>
      </c>
      <c r="E76" s="36">
        <f>SUMIFS(СВЦЭМ!$C$33:$C$776,СВЦЭМ!$A$33:$A$776,$A76,СВЦЭМ!$B$33:$B$776,E$47)+'СЕТ СН'!$G$12+СВЦЭМ!$D$10+'СЕТ СН'!$G$5-'СЕТ СН'!$G$20</f>
        <v>3750.15177649</v>
      </c>
      <c r="F76" s="36">
        <f>SUMIFS(СВЦЭМ!$C$33:$C$776,СВЦЭМ!$A$33:$A$776,$A76,СВЦЭМ!$B$33:$B$776,F$47)+'СЕТ СН'!$G$12+СВЦЭМ!$D$10+'СЕТ СН'!$G$5-'СЕТ СН'!$G$20</f>
        <v>3747.9418227000001</v>
      </c>
      <c r="G76" s="36">
        <f>SUMIFS(СВЦЭМ!$C$33:$C$776,СВЦЭМ!$A$33:$A$776,$A76,СВЦЭМ!$B$33:$B$776,G$47)+'СЕТ СН'!$G$12+СВЦЭМ!$D$10+'СЕТ СН'!$G$5-'СЕТ СН'!$G$20</f>
        <v>3740.6895554100001</v>
      </c>
      <c r="H76" s="36">
        <f>SUMIFS(СВЦЭМ!$C$33:$C$776,СВЦЭМ!$A$33:$A$776,$A76,СВЦЭМ!$B$33:$B$776,H$47)+'СЕТ СН'!$G$12+СВЦЭМ!$D$10+'СЕТ СН'!$G$5-'СЕТ СН'!$G$20</f>
        <v>3710.2539151000001</v>
      </c>
      <c r="I76" s="36">
        <f>SUMIFS(СВЦЭМ!$C$33:$C$776,СВЦЭМ!$A$33:$A$776,$A76,СВЦЭМ!$B$33:$B$776,I$47)+'СЕТ СН'!$G$12+СВЦЭМ!$D$10+'СЕТ СН'!$G$5-'СЕТ СН'!$G$20</f>
        <v>3674.4836837500002</v>
      </c>
      <c r="J76" s="36">
        <f>SUMIFS(СВЦЭМ!$C$33:$C$776,СВЦЭМ!$A$33:$A$776,$A76,СВЦЭМ!$B$33:$B$776,J$47)+'СЕТ СН'!$G$12+СВЦЭМ!$D$10+'СЕТ СН'!$G$5-'СЕТ СН'!$G$20</f>
        <v>3668.05482497</v>
      </c>
      <c r="K76" s="36">
        <f>SUMIFS(СВЦЭМ!$C$33:$C$776,СВЦЭМ!$A$33:$A$776,$A76,СВЦЭМ!$B$33:$B$776,K$47)+'СЕТ СН'!$G$12+СВЦЭМ!$D$10+'СЕТ СН'!$G$5-'СЕТ СН'!$G$20</f>
        <v>3661.2192803299999</v>
      </c>
      <c r="L76" s="36">
        <f>SUMIFS(СВЦЭМ!$C$33:$C$776,СВЦЭМ!$A$33:$A$776,$A76,СВЦЭМ!$B$33:$B$776,L$47)+'СЕТ СН'!$G$12+СВЦЭМ!$D$10+'СЕТ СН'!$G$5-'СЕТ СН'!$G$20</f>
        <v>3663.69680139</v>
      </c>
      <c r="M76" s="36">
        <f>SUMIFS(СВЦЭМ!$C$33:$C$776,СВЦЭМ!$A$33:$A$776,$A76,СВЦЭМ!$B$33:$B$776,M$47)+'СЕТ СН'!$G$12+СВЦЭМ!$D$10+'СЕТ СН'!$G$5-'СЕТ СН'!$G$20</f>
        <v>3689.23601431</v>
      </c>
      <c r="N76" s="36">
        <f>SUMIFS(СВЦЭМ!$C$33:$C$776,СВЦЭМ!$A$33:$A$776,$A76,СВЦЭМ!$B$33:$B$776,N$47)+'СЕТ СН'!$G$12+СВЦЭМ!$D$10+'СЕТ СН'!$G$5-'СЕТ СН'!$G$20</f>
        <v>3694.7211142800002</v>
      </c>
      <c r="O76" s="36">
        <f>SUMIFS(СВЦЭМ!$C$33:$C$776,СВЦЭМ!$A$33:$A$776,$A76,СВЦЭМ!$B$33:$B$776,O$47)+'СЕТ СН'!$G$12+СВЦЭМ!$D$10+'СЕТ СН'!$G$5-'СЕТ СН'!$G$20</f>
        <v>3702.6885194900001</v>
      </c>
      <c r="P76" s="36">
        <f>SUMIFS(СВЦЭМ!$C$33:$C$776,СВЦЭМ!$A$33:$A$776,$A76,СВЦЭМ!$B$33:$B$776,P$47)+'СЕТ СН'!$G$12+СВЦЭМ!$D$10+'СЕТ СН'!$G$5-'СЕТ СН'!$G$20</f>
        <v>3707.49338807</v>
      </c>
      <c r="Q76" s="36">
        <f>SUMIFS(СВЦЭМ!$C$33:$C$776,СВЦЭМ!$A$33:$A$776,$A76,СВЦЭМ!$B$33:$B$776,Q$47)+'СЕТ СН'!$G$12+СВЦЭМ!$D$10+'СЕТ СН'!$G$5-'СЕТ СН'!$G$20</f>
        <v>3705.9681199500001</v>
      </c>
      <c r="R76" s="36">
        <f>SUMIFS(СВЦЭМ!$C$33:$C$776,СВЦЭМ!$A$33:$A$776,$A76,СВЦЭМ!$B$33:$B$776,R$47)+'СЕТ СН'!$G$12+СВЦЭМ!$D$10+'СЕТ СН'!$G$5-'СЕТ СН'!$G$20</f>
        <v>3674.4745313900003</v>
      </c>
      <c r="S76" s="36">
        <f>SUMIFS(СВЦЭМ!$C$33:$C$776,СВЦЭМ!$A$33:$A$776,$A76,СВЦЭМ!$B$33:$B$776,S$47)+'СЕТ СН'!$G$12+СВЦЭМ!$D$10+'СЕТ СН'!$G$5-'СЕТ СН'!$G$20</f>
        <v>3686.9636763399999</v>
      </c>
      <c r="T76" s="36">
        <f>SUMIFS(СВЦЭМ!$C$33:$C$776,СВЦЭМ!$A$33:$A$776,$A76,СВЦЭМ!$B$33:$B$776,T$47)+'СЕТ СН'!$G$12+СВЦЭМ!$D$10+'СЕТ СН'!$G$5-'СЕТ СН'!$G$20</f>
        <v>3671.37898649</v>
      </c>
      <c r="U76" s="36">
        <f>SUMIFS(СВЦЭМ!$C$33:$C$776,СВЦЭМ!$A$33:$A$776,$A76,СВЦЭМ!$B$33:$B$776,U$47)+'СЕТ СН'!$G$12+СВЦЭМ!$D$10+'СЕТ СН'!$G$5-'СЕТ СН'!$G$20</f>
        <v>3671.72065178</v>
      </c>
      <c r="V76" s="36">
        <f>SUMIFS(СВЦЭМ!$C$33:$C$776,СВЦЭМ!$A$33:$A$776,$A76,СВЦЭМ!$B$33:$B$776,V$47)+'СЕТ СН'!$G$12+СВЦЭМ!$D$10+'СЕТ СН'!$G$5-'СЕТ СН'!$G$20</f>
        <v>3686.8930536400003</v>
      </c>
      <c r="W76" s="36">
        <f>SUMIFS(СВЦЭМ!$C$33:$C$776,СВЦЭМ!$A$33:$A$776,$A76,СВЦЭМ!$B$33:$B$776,W$47)+'СЕТ СН'!$G$12+СВЦЭМ!$D$10+'СЕТ СН'!$G$5-'СЕТ СН'!$G$20</f>
        <v>3702.00519841</v>
      </c>
      <c r="X76" s="36">
        <f>SUMIFS(СВЦЭМ!$C$33:$C$776,СВЦЭМ!$A$33:$A$776,$A76,СВЦЭМ!$B$33:$B$776,X$47)+'СЕТ СН'!$G$12+СВЦЭМ!$D$10+'СЕТ СН'!$G$5-'СЕТ СН'!$G$20</f>
        <v>3700.6634862000001</v>
      </c>
      <c r="Y76" s="36">
        <f>SUMIFS(СВЦЭМ!$C$33:$C$776,СВЦЭМ!$A$33:$A$776,$A76,СВЦЭМ!$B$33:$B$776,Y$47)+'СЕТ СН'!$G$12+СВЦЭМ!$D$10+'СЕТ СН'!$G$5-'СЕТ СН'!$G$20</f>
        <v>3712.1708834000001</v>
      </c>
    </row>
    <row r="77" spans="1:27" ht="15.75" x14ac:dyDescent="0.2">
      <c r="A77" s="35">
        <f t="shared" si="1"/>
        <v>44226</v>
      </c>
      <c r="B77" s="36">
        <f>SUMIFS(СВЦЭМ!$C$33:$C$776,СВЦЭМ!$A$33:$A$776,$A77,СВЦЭМ!$B$33:$B$776,B$47)+'СЕТ СН'!$G$12+СВЦЭМ!$D$10+'СЕТ СН'!$G$5-'СЕТ СН'!$G$20</f>
        <v>3703.8574458000003</v>
      </c>
      <c r="C77" s="36">
        <f>SUMIFS(СВЦЭМ!$C$33:$C$776,СВЦЭМ!$A$33:$A$776,$A77,СВЦЭМ!$B$33:$B$776,C$47)+'СЕТ СН'!$G$12+СВЦЭМ!$D$10+'СЕТ СН'!$G$5-'СЕТ СН'!$G$20</f>
        <v>3736.6357371600002</v>
      </c>
      <c r="D77" s="36">
        <f>SUMIFS(СВЦЭМ!$C$33:$C$776,СВЦЭМ!$A$33:$A$776,$A77,СВЦЭМ!$B$33:$B$776,D$47)+'СЕТ СН'!$G$12+СВЦЭМ!$D$10+'СЕТ СН'!$G$5-'СЕТ СН'!$G$20</f>
        <v>3752.2676686499999</v>
      </c>
      <c r="E77" s="36">
        <f>SUMIFS(СВЦЭМ!$C$33:$C$776,СВЦЭМ!$A$33:$A$776,$A77,СВЦЭМ!$B$33:$B$776,E$47)+'СЕТ СН'!$G$12+СВЦЭМ!$D$10+'СЕТ СН'!$G$5-'СЕТ СН'!$G$20</f>
        <v>3756.9132872299997</v>
      </c>
      <c r="F77" s="36">
        <f>SUMIFS(СВЦЭМ!$C$33:$C$776,СВЦЭМ!$A$33:$A$776,$A77,СВЦЭМ!$B$33:$B$776,F$47)+'СЕТ СН'!$G$12+СВЦЭМ!$D$10+'СЕТ СН'!$G$5-'СЕТ СН'!$G$20</f>
        <v>3771.12314066</v>
      </c>
      <c r="G77" s="36">
        <f>SUMIFS(СВЦЭМ!$C$33:$C$776,СВЦЭМ!$A$33:$A$776,$A77,СВЦЭМ!$B$33:$B$776,G$47)+'СЕТ СН'!$G$12+СВЦЭМ!$D$10+'СЕТ СН'!$G$5-'СЕТ СН'!$G$20</f>
        <v>3766.3108991999998</v>
      </c>
      <c r="H77" s="36">
        <f>SUMIFS(СВЦЭМ!$C$33:$C$776,СВЦЭМ!$A$33:$A$776,$A77,СВЦЭМ!$B$33:$B$776,H$47)+'СЕТ СН'!$G$12+СВЦЭМ!$D$10+'СЕТ СН'!$G$5-'СЕТ СН'!$G$20</f>
        <v>3757.3452345699998</v>
      </c>
      <c r="I77" s="36">
        <f>SUMIFS(СВЦЭМ!$C$33:$C$776,СВЦЭМ!$A$33:$A$776,$A77,СВЦЭМ!$B$33:$B$776,I$47)+'СЕТ СН'!$G$12+СВЦЭМ!$D$10+'СЕТ СН'!$G$5-'СЕТ СН'!$G$20</f>
        <v>3735.5869234500001</v>
      </c>
      <c r="J77" s="36">
        <f>SUMIFS(СВЦЭМ!$C$33:$C$776,СВЦЭМ!$A$33:$A$776,$A77,СВЦЭМ!$B$33:$B$776,J$47)+'СЕТ СН'!$G$12+СВЦЭМ!$D$10+'СЕТ СН'!$G$5-'СЕТ СН'!$G$20</f>
        <v>3719.1095299899998</v>
      </c>
      <c r="K77" s="36">
        <f>SUMIFS(СВЦЭМ!$C$33:$C$776,СВЦЭМ!$A$33:$A$776,$A77,СВЦЭМ!$B$33:$B$776,K$47)+'СЕТ СН'!$G$12+СВЦЭМ!$D$10+'СЕТ СН'!$G$5-'СЕТ СН'!$G$20</f>
        <v>3699.8108747300003</v>
      </c>
      <c r="L77" s="36">
        <f>SUMIFS(СВЦЭМ!$C$33:$C$776,СВЦЭМ!$A$33:$A$776,$A77,СВЦЭМ!$B$33:$B$776,L$47)+'СЕТ СН'!$G$12+СВЦЭМ!$D$10+'СЕТ СН'!$G$5-'СЕТ СН'!$G$20</f>
        <v>3686.2575784299997</v>
      </c>
      <c r="M77" s="36">
        <f>SUMIFS(СВЦЭМ!$C$33:$C$776,СВЦЭМ!$A$33:$A$776,$A77,СВЦЭМ!$B$33:$B$776,M$47)+'СЕТ СН'!$G$12+СВЦЭМ!$D$10+'СЕТ СН'!$G$5-'СЕТ СН'!$G$20</f>
        <v>3688.51409762</v>
      </c>
      <c r="N77" s="36">
        <f>SUMIFS(СВЦЭМ!$C$33:$C$776,СВЦЭМ!$A$33:$A$776,$A77,СВЦЭМ!$B$33:$B$776,N$47)+'СЕТ СН'!$G$12+СВЦЭМ!$D$10+'СЕТ СН'!$G$5-'СЕТ СН'!$G$20</f>
        <v>3683.98599225</v>
      </c>
      <c r="O77" s="36">
        <f>SUMIFS(СВЦЭМ!$C$33:$C$776,СВЦЭМ!$A$33:$A$776,$A77,СВЦЭМ!$B$33:$B$776,O$47)+'СЕТ СН'!$G$12+СВЦЭМ!$D$10+'СЕТ СН'!$G$5-'СЕТ СН'!$G$20</f>
        <v>3687.79111805</v>
      </c>
      <c r="P77" s="36">
        <f>SUMIFS(СВЦЭМ!$C$33:$C$776,СВЦЭМ!$A$33:$A$776,$A77,СВЦЭМ!$B$33:$B$776,P$47)+'СЕТ СН'!$G$12+СВЦЭМ!$D$10+'СЕТ СН'!$G$5-'СЕТ СН'!$G$20</f>
        <v>3707.39221262</v>
      </c>
      <c r="Q77" s="36">
        <f>SUMIFS(СВЦЭМ!$C$33:$C$776,СВЦЭМ!$A$33:$A$776,$A77,СВЦЭМ!$B$33:$B$776,Q$47)+'СЕТ СН'!$G$12+СВЦЭМ!$D$10+'СЕТ СН'!$G$5-'СЕТ СН'!$G$20</f>
        <v>3713.3632501500001</v>
      </c>
      <c r="R77" s="36">
        <f>SUMIFS(СВЦЭМ!$C$33:$C$776,СВЦЭМ!$A$33:$A$776,$A77,СВЦЭМ!$B$33:$B$776,R$47)+'СЕТ СН'!$G$12+СВЦЭМ!$D$10+'СЕТ СН'!$G$5-'СЕТ СН'!$G$20</f>
        <v>3698.0616742699999</v>
      </c>
      <c r="S77" s="36">
        <f>SUMIFS(СВЦЭМ!$C$33:$C$776,СВЦЭМ!$A$33:$A$776,$A77,СВЦЭМ!$B$33:$B$776,S$47)+'СЕТ СН'!$G$12+СВЦЭМ!$D$10+'СЕТ СН'!$G$5-'СЕТ СН'!$G$20</f>
        <v>3690.41380041</v>
      </c>
      <c r="T77" s="36">
        <f>SUMIFS(СВЦЭМ!$C$33:$C$776,СВЦЭМ!$A$33:$A$776,$A77,СВЦЭМ!$B$33:$B$776,T$47)+'СЕТ СН'!$G$12+СВЦЭМ!$D$10+'СЕТ СН'!$G$5-'СЕТ СН'!$G$20</f>
        <v>3678.8737186600001</v>
      </c>
      <c r="U77" s="36">
        <f>SUMIFS(СВЦЭМ!$C$33:$C$776,СВЦЭМ!$A$33:$A$776,$A77,СВЦЭМ!$B$33:$B$776,U$47)+'СЕТ СН'!$G$12+СВЦЭМ!$D$10+'СЕТ СН'!$G$5-'СЕТ СН'!$G$20</f>
        <v>3674.6317619199999</v>
      </c>
      <c r="V77" s="36">
        <f>SUMIFS(СВЦЭМ!$C$33:$C$776,СВЦЭМ!$A$33:$A$776,$A77,СВЦЭМ!$B$33:$B$776,V$47)+'СЕТ СН'!$G$12+СВЦЭМ!$D$10+'СЕТ СН'!$G$5-'СЕТ СН'!$G$20</f>
        <v>3690.4589395900002</v>
      </c>
      <c r="W77" s="36">
        <f>SUMIFS(СВЦЭМ!$C$33:$C$776,СВЦЭМ!$A$33:$A$776,$A77,СВЦЭМ!$B$33:$B$776,W$47)+'СЕТ СН'!$G$12+СВЦЭМ!$D$10+'СЕТ СН'!$G$5-'СЕТ СН'!$G$20</f>
        <v>3697.5808281499999</v>
      </c>
      <c r="X77" s="36">
        <f>SUMIFS(СВЦЭМ!$C$33:$C$776,СВЦЭМ!$A$33:$A$776,$A77,СВЦЭМ!$B$33:$B$776,X$47)+'СЕТ СН'!$G$12+СВЦЭМ!$D$10+'СЕТ СН'!$G$5-'СЕТ СН'!$G$20</f>
        <v>3711.8104811499998</v>
      </c>
      <c r="Y77" s="36">
        <f>SUMIFS(СВЦЭМ!$C$33:$C$776,СВЦЭМ!$A$33:$A$776,$A77,СВЦЭМ!$B$33:$B$776,Y$47)+'СЕТ СН'!$G$12+СВЦЭМ!$D$10+'СЕТ СН'!$G$5-'СЕТ СН'!$G$20</f>
        <v>3735.12444405</v>
      </c>
      <c r="AA77" s="37"/>
    </row>
    <row r="78" spans="1:27" ht="15.75" x14ac:dyDescent="0.2">
      <c r="A78" s="35">
        <f t="shared" si="1"/>
        <v>44227</v>
      </c>
      <c r="B78" s="36">
        <f>SUMIFS(СВЦЭМ!$C$33:$C$776,СВЦЭМ!$A$33:$A$776,$A78,СВЦЭМ!$B$33:$B$776,B$47)+'СЕТ СН'!$G$12+СВЦЭМ!$D$10+'СЕТ СН'!$G$5-'СЕТ СН'!$G$20</f>
        <v>3688.5311075099999</v>
      </c>
      <c r="C78" s="36">
        <f>SUMIFS(СВЦЭМ!$C$33:$C$776,СВЦЭМ!$A$33:$A$776,$A78,СВЦЭМ!$B$33:$B$776,C$47)+'СЕТ СН'!$G$12+СВЦЭМ!$D$10+'СЕТ СН'!$G$5-'СЕТ СН'!$G$20</f>
        <v>3723.4468396699999</v>
      </c>
      <c r="D78" s="36">
        <f>SUMIFS(СВЦЭМ!$C$33:$C$776,СВЦЭМ!$A$33:$A$776,$A78,СВЦЭМ!$B$33:$B$776,D$47)+'СЕТ СН'!$G$12+СВЦЭМ!$D$10+'СЕТ СН'!$G$5-'СЕТ СН'!$G$20</f>
        <v>3740.7976793500002</v>
      </c>
      <c r="E78" s="36">
        <f>SUMIFS(СВЦЭМ!$C$33:$C$776,СВЦЭМ!$A$33:$A$776,$A78,СВЦЭМ!$B$33:$B$776,E$47)+'СЕТ СН'!$G$12+СВЦЭМ!$D$10+'СЕТ СН'!$G$5-'СЕТ СН'!$G$20</f>
        <v>3745.6606688100001</v>
      </c>
      <c r="F78" s="36">
        <f>SUMIFS(СВЦЭМ!$C$33:$C$776,СВЦЭМ!$A$33:$A$776,$A78,СВЦЭМ!$B$33:$B$776,F$47)+'СЕТ СН'!$G$12+СВЦЭМ!$D$10+'СЕТ СН'!$G$5-'СЕТ СН'!$G$20</f>
        <v>3764.2659790799999</v>
      </c>
      <c r="G78" s="36">
        <f>SUMIFS(СВЦЭМ!$C$33:$C$776,СВЦЭМ!$A$33:$A$776,$A78,СВЦЭМ!$B$33:$B$776,G$47)+'СЕТ СН'!$G$12+СВЦЭМ!$D$10+'СЕТ СН'!$G$5-'СЕТ СН'!$G$20</f>
        <v>3755.5990830600003</v>
      </c>
      <c r="H78" s="36">
        <f>SUMIFS(СВЦЭМ!$C$33:$C$776,СВЦЭМ!$A$33:$A$776,$A78,СВЦЭМ!$B$33:$B$776,H$47)+'СЕТ СН'!$G$12+СВЦЭМ!$D$10+'СЕТ СН'!$G$5-'СЕТ СН'!$G$20</f>
        <v>3745.34165635</v>
      </c>
      <c r="I78" s="36">
        <f>SUMIFS(СВЦЭМ!$C$33:$C$776,СВЦЭМ!$A$33:$A$776,$A78,СВЦЭМ!$B$33:$B$776,I$47)+'СЕТ СН'!$G$12+СВЦЭМ!$D$10+'СЕТ СН'!$G$5-'СЕТ СН'!$G$20</f>
        <v>3737.9933535700002</v>
      </c>
      <c r="J78" s="36">
        <f>SUMIFS(СВЦЭМ!$C$33:$C$776,СВЦЭМ!$A$33:$A$776,$A78,СВЦЭМ!$B$33:$B$776,J$47)+'СЕТ СН'!$G$12+СВЦЭМ!$D$10+'СЕТ СН'!$G$5-'СЕТ СН'!$G$20</f>
        <v>3724.58744325</v>
      </c>
      <c r="K78" s="36">
        <f>SUMIFS(СВЦЭМ!$C$33:$C$776,СВЦЭМ!$A$33:$A$776,$A78,СВЦЭМ!$B$33:$B$776,K$47)+'СЕТ СН'!$G$12+СВЦЭМ!$D$10+'СЕТ СН'!$G$5-'СЕТ СН'!$G$20</f>
        <v>3704.6000033099999</v>
      </c>
      <c r="L78" s="36">
        <f>SUMIFS(СВЦЭМ!$C$33:$C$776,СВЦЭМ!$A$33:$A$776,$A78,СВЦЭМ!$B$33:$B$776,L$47)+'СЕТ СН'!$G$12+СВЦЭМ!$D$10+'СЕТ СН'!$G$5-'СЕТ СН'!$G$20</f>
        <v>3691.1533671500001</v>
      </c>
      <c r="M78" s="36">
        <f>SUMIFS(СВЦЭМ!$C$33:$C$776,СВЦЭМ!$A$33:$A$776,$A78,СВЦЭМ!$B$33:$B$776,M$47)+'СЕТ СН'!$G$12+СВЦЭМ!$D$10+'СЕТ СН'!$G$5-'СЕТ СН'!$G$20</f>
        <v>3694.4492635199999</v>
      </c>
      <c r="N78" s="36">
        <f>SUMIFS(СВЦЭМ!$C$33:$C$776,СВЦЭМ!$A$33:$A$776,$A78,СВЦЭМ!$B$33:$B$776,N$47)+'СЕТ СН'!$G$12+СВЦЭМ!$D$10+'СЕТ СН'!$G$5-'СЕТ СН'!$G$20</f>
        <v>3689.8083415999999</v>
      </c>
      <c r="O78" s="36">
        <f>SUMIFS(СВЦЭМ!$C$33:$C$776,СВЦЭМ!$A$33:$A$776,$A78,СВЦЭМ!$B$33:$B$776,O$47)+'СЕТ СН'!$G$12+СВЦЭМ!$D$10+'СЕТ СН'!$G$5-'СЕТ СН'!$G$20</f>
        <v>3684.7885589899997</v>
      </c>
      <c r="P78" s="36">
        <f>SUMIFS(СВЦЭМ!$C$33:$C$776,СВЦЭМ!$A$33:$A$776,$A78,СВЦЭМ!$B$33:$B$776,P$47)+'СЕТ СН'!$G$12+СВЦЭМ!$D$10+'СЕТ СН'!$G$5-'СЕТ СН'!$G$20</f>
        <v>3683.07108311</v>
      </c>
      <c r="Q78" s="36">
        <f>SUMIFS(СВЦЭМ!$C$33:$C$776,СВЦЭМ!$A$33:$A$776,$A78,СВЦЭМ!$B$33:$B$776,Q$47)+'СЕТ СН'!$G$12+СВЦЭМ!$D$10+'СЕТ СН'!$G$5-'СЕТ СН'!$G$20</f>
        <v>3689.2434596100002</v>
      </c>
      <c r="R78" s="36">
        <f>SUMIFS(СВЦЭМ!$C$33:$C$776,СВЦЭМ!$A$33:$A$776,$A78,СВЦЭМ!$B$33:$B$776,R$47)+'СЕТ СН'!$G$12+СВЦЭМ!$D$10+'СЕТ СН'!$G$5-'СЕТ СН'!$G$20</f>
        <v>3701.2495949499998</v>
      </c>
      <c r="S78" s="36">
        <f>SUMIFS(СВЦЭМ!$C$33:$C$776,СВЦЭМ!$A$33:$A$776,$A78,СВЦЭМ!$B$33:$B$776,S$47)+'СЕТ СН'!$G$12+СВЦЭМ!$D$10+'СЕТ СН'!$G$5-'СЕТ СН'!$G$20</f>
        <v>3718.0461539100002</v>
      </c>
      <c r="T78" s="36">
        <f>SUMIFS(СВЦЭМ!$C$33:$C$776,СВЦЭМ!$A$33:$A$776,$A78,СВЦЭМ!$B$33:$B$776,T$47)+'СЕТ СН'!$G$12+СВЦЭМ!$D$10+'СЕТ СН'!$G$5-'СЕТ СН'!$G$20</f>
        <v>3730.3882382299998</v>
      </c>
      <c r="U78" s="36">
        <f>SUMIFS(СВЦЭМ!$C$33:$C$776,СВЦЭМ!$A$33:$A$776,$A78,СВЦЭМ!$B$33:$B$776,U$47)+'СЕТ СН'!$G$12+СВЦЭМ!$D$10+'СЕТ СН'!$G$5-'СЕТ СН'!$G$20</f>
        <v>3732.9460946899999</v>
      </c>
      <c r="V78" s="36">
        <f>SUMIFS(СВЦЭМ!$C$33:$C$776,СВЦЭМ!$A$33:$A$776,$A78,СВЦЭМ!$B$33:$B$776,V$47)+'СЕТ СН'!$G$12+СВЦЭМ!$D$10+'СЕТ СН'!$G$5-'СЕТ СН'!$G$20</f>
        <v>3722.5358427400001</v>
      </c>
      <c r="W78" s="36">
        <f>SUMIFS(СВЦЭМ!$C$33:$C$776,СВЦЭМ!$A$33:$A$776,$A78,СВЦЭМ!$B$33:$B$776,W$47)+'СЕТ СН'!$G$12+СВЦЭМ!$D$10+'СЕТ СН'!$G$5-'СЕТ СН'!$G$20</f>
        <v>3716.8957951299999</v>
      </c>
      <c r="X78" s="36">
        <f>SUMIFS(СВЦЭМ!$C$33:$C$776,СВЦЭМ!$A$33:$A$776,$A78,СВЦЭМ!$B$33:$B$776,X$47)+'СЕТ СН'!$G$12+СВЦЭМ!$D$10+'СЕТ СН'!$G$5-'СЕТ СН'!$G$20</f>
        <v>3706.5343388800002</v>
      </c>
      <c r="Y78" s="36">
        <f>SUMIFS(СВЦЭМ!$C$33:$C$776,СВЦЭМ!$A$33:$A$776,$A78,СВЦЭМ!$B$33:$B$776,Y$47)+'СЕТ СН'!$G$12+СВЦЭМ!$D$10+'СЕТ СН'!$G$5-'СЕТ СН'!$G$20</f>
        <v>3701.3765366500002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01.01.2021</v>
      </c>
      <c r="B84" s="36">
        <f>SUMIFS(СВЦЭМ!$C$33:$C$776,СВЦЭМ!$A$33:$A$776,$A84,СВЦЭМ!$B$33:$B$776,B$83)+'СЕТ СН'!$H$12+СВЦЭМ!$D$10+'СЕТ СН'!$H$5-'СЕТ СН'!$H$20</f>
        <v>3783.8462554100001</v>
      </c>
      <c r="C84" s="36">
        <f>SUMIFS(СВЦЭМ!$C$33:$C$776,СВЦЭМ!$A$33:$A$776,$A84,СВЦЭМ!$B$33:$B$776,C$83)+'СЕТ СН'!$H$12+СВЦЭМ!$D$10+'СЕТ СН'!$H$5-'СЕТ СН'!$H$20</f>
        <v>3806.6531053600002</v>
      </c>
      <c r="D84" s="36">
        <f>SUMIFS(СВЦЭМ!$C$33:$C$776,СВЦЭМ!$A$33:$A$776,$A84,СВЦЭМ!$B$33:$B$776,D$83)+'СЕТ СН'!$H$12+СВЦЭМ!$D$10+'СЕТ СН'!$H$5-'СЕТ СН'!$H$20</f>
        <v>3779.5811535900002</v>
      </c>
      <c r="E84" s="36">
        <f>SUMIFS(СВЦЭМ!$C$33:$C$776,СВЦЭМ!$A$33:$A$776,$A84,СВЦЭМ!$B$33:$B$776,E$83)+'СЕТ СН'!$H$12+СВЦЭМ!$D$10+'СЕТ СН'!$H$5-'СЕТ СН'!$H$20</f>
        <v>3779.8884302699998</v>
      </c>
      <c r="F84" s="36">
        <f>SUMIFS(СВЦЭМ!$C$33:$C$776,СВЦЭМ!$A$33:$A$776,$A84,СВЦЭМ!$B$33:$B$776,F$83)+'СЕТ СН'!$H$12+СВЦЭМ!$D$10+'СЕТ СН'!$H$5-'СЕТ СН'!$H$20</f>
        <v>3763.6180331400001</v>
      </c>
      <c r="G84" s="36">
        <f>SUMIFS(СВЦЭМ!$C$33:$C$776,СВЦЭМ!$A$33:$A$776,$A84,СВЦЭМ!$B$33:$B$776,G$83)+'СЕТ СН'!$H$12+СВЦЭМ!$D$10+'СЕТ СН'!$H$5-'СЕТ СН'!$H$20</f>
        <v>3767.78051559</v>
      </c>
      <c r="H84" s="36">
        <f>SUMIFS(СВЦЭМ!$C$33:$C$776,СВЦЭМ!$A$33:$A$776,$A84,СВЦЭМ!$B$33:$B$776,H$83)+'СЕТ СН'!$H$12+СВЦЭМ!$D$10+'СЕТ СН'!$H$5-'СЕТ СН'!$H$20</f>
        <v>3795.3973135699998</v>
      </c>
      <c r="I84" s="36">
        <f>SUMIFS(СВЦЭМ!$C$33:$C$776,СВЦЭМ!$A$33:$A$776,$A84,СВЦЭМ!$B$33:$B$776,I$83)+'СЕТ СН'!$H$12+СВЦЭМ!$D$10+'СЕТ СН'!$H$5-'СЕТ СН'!$H$20</f>
        <v>3788.6542830500002</v>
      </c>
      <c r="J84" s="36">
        <f>SUMIFS(СВЦЭМ!$C$33:$C$776,СВЦЭМ!$A$33:$A$776,$A84,СВЦЭМ!$B$33:$B$776,J$83)+'СЕТ СН'!$H$12+СВЦЭМ!$D$10+'СЕТ СН'!$H$5-'СЕТ СН'!$H$20</f>
        <v>3784.7380725100002</v>
      </c>
      <c r="K84" s="36">
        <f>SUMIFS(СВЦЭМ!$C$33:$C$776,СВЦЭМ!$A$33:$A$776,$A84,СВЦЭМ!$B$33:$B$776,K$83)+'СЕТ СН'!$H$12+СВЦЭМ!$D$10+'СЕТ СН'!$H$5-'СЕТ СН'!$H$20</f>
        <v>3767.2891623</v>
      </c>
      <c r="L84" s="36">
        <f>SUMIFS(СВЦЭМ!$C$33:$C$776,СВЦЭМ!$A$33:$A$776,$A84,СВЦЭМ!$B$33:$B$776,L$83)+'СЕТ СН'!$H$12+СВЦЭМ!$D$10+'СЕТ СН'!$H$5-'СЕТ СН'!$H$20</f>
        <v>3755.7248355800002</v>
      </c>
      <c r="M84" s="36">
        <f>SUMIFS(СВЦЭМ!$C$33:$C$776,СВЦЭМ!$A$33:$A$776,$A84,СВЦЭМ!$B$33:$B$776,M$83)+'СЕТ СН'!$H$12+СВЦЭМ!$D$10+'СЕТ СН'!$H$5-'СЕТ СН'!$H$20</f>
        <v>3745.5509828899999</v>
      </c>
      <c r="N84" s="36">
        <f>SUMIFS(СВЦЭМ!$C$33:$C$776,СВЦЭМ!$A$33:$A$776,$A84,СВЦЭМ!$B$33:$B$776,N$83)+'СЕТ СН'!$H$12+СВЦЭМ!$D$10+'СЕТ СН'!$H$5-'СЕТ СН'!$H$20</f>
        <v>3752.6362542799998</v>
      </c>
      <c r="O84" s="36">
        <f>SUMIFS(СВЦЭМ!$C$33:$C$776,СВЦЭМ!$A$33:$A$776,$A84,СВЦЭМ!$B$33:$B$776,O$83)+'СЕТ СН'!$H$12+СВЦЭМ!$D$10+'СЕТ СН'!$H$5-'СЕТ СН'!$H$20</f>
        <v>3755.0863897500003</v>
      </c>
      <c r="P84" s="36">
        <f>SUMIFS(СВЦЭМ!$C$33:$C$776,СВЦЭМ!$A$33:$A$776,$A84,СВЦЭМ!$B$33:$B$776,P$83)+'СЕТ СН'!$H$12+СВЦЭМ!$D$10+'СЕТ СН'!$H$5-'СЕТ СН'!$H$20</f>
        <v>3779.7932284200001</v>
      </c>
      <c r="Q84" s="36">
        <f>SUMIFS(СВЦЭМ!$C$33:$C$776,СВЦЭМ!$A$33:$A$776,$A84,СВЦЭМ!$B$33:$B$776,Q$83)+'СЕТ СН'!$H$12+СВЦЭМ!$D$10+'СЕТ СН'!$H$5-'СЕТ СН'!$H$20</f>
        <v>3778.2112943500001</v>
      </c>
      <c r="R84" s="36">
        <f>SUMIFS(СВЦЭМ!$C$33:$C$776,СВЦЭМ!$A$33:$A$776,$A84,СВЦЭМ!$B$33:$B$776,R$83)+'СЕТ СН'!$H$12+СВЦЭМ!$D$10+'СЕТ СН'!$H$5-'СЕТ СН'!$H$20</f>
        <v>3757.8629731399997</v>
      </c>
      <c r="S84" s="36">
        <f>SUMIFS(СВЦЭМ!$C$33:$C$776,СВЦЭМ!$A$33:$A$776,$A84,СВЦЭМ!$B$33:$B$776,S$83)+'СЕТ СН'!$H$12+СВЦЭМ!$D$10+'СЕТ СН'!$H$5-'СЕТ СН'!$H$20</f>
        <v>3738.03436809</v>
      </c>
      <c r="T84" s="36">
        <f>SUMIFS(СВЦЭМ!$C$33:$C$776,СВЦЭМ!$A$33:$A$776,$A84,СВЦЭМ!$B$33:$B$776,T$83)+'СЕТ СН'!$H$12+СВЦЭМ!$D$10+'СЕТ СН'!$H$5-'СЕТ СН'!$H$20</f>
        <v>3727.3649137399998</v>
      </c>
      <c r="U84" s="36">
        <f>SUMIFS(СВЦЭМ!$C$33:$C$776,СВЦЭМ!$A$33:$A$776,$A84,СВЦЭМ!$B$33:$B$776,U$83)+'СЕТ СН'!$H$12+СВЦЭМ!$D$10+'СЕТ СН'!$H$5-'СЕТ СН'!$H$20</f>
        <v>3719.63189384</v>
      </c>
      <c r="V84" s="36">
        <f>SUMIFS(СВЦЭМ!$C$33:$C$776,СВЦЭМ!$A$33:$A$776,$A84,СВЦЭМ!$B$33:$B$776,V$83)+'СЕТ СН'!$H$12+СВЦЭМ!$D$10+'СЕТ СН'!$H$5-'СЕТ СН'!$H$20</f>
        <v>3711.17349319</v>
      </c>
      <c r="W84" s="36">
        <f>SUMIFS(СВЦЭМ!$C$33:$C$776,СВЦЭМ!$A$33:$A$776,$A84,СВЦЭМ!$B$33:$B$776,W$83)+'СЕТ СН'!$H$12+СВЦЭМ!$D$10+'СЕТ СН'!$H$5-'СЕТ СН'!$H$20</f>
        <v>3723.1690085800001</v>
      </c>
      <c r="X84" s="36">
        <f>SUMIFS(СВЦЭМ!$C$33:$C$776,СВЦЭМ!$A$33:$A$776,$A84,СВЦЭМ!$B$33:$B$776,X$83)+'СЕТ СН'!$H$12+СВЦЭМ!$D$10+'СЕТ СН'!$H$5-'СЕТ СН'!$H$20</f>
        <v>3735.2182316200001</v>
      </c>
      <c r="Y84" s="36">
        <f>SUMIFS(СВЦЭМ!$C$33:$C$776,СВЦЭМ!$A$33:$A$776,$A84,СВЦЭМ!$B$33:$B$776,Y$83)+'СЕТ СН'!$H$12+СВЦЭМ!$D$10+'СЕТ СН'!$H$5-'СЕТ СН'!$H$20</f>
        <v>3738.84887475</v>
      </c>
    </row>
    <row r="85" spans="1:25" ht="15.75" x14ac:dyDescent="0.2">
      <c r="A85" s="35">
        <f>A84+1</f>
        <v>44198</v>
      </c>
      <c r="B85" s="36">
        <f>SUMIFS(СВЦЭМ!$C$33:$C$776,СВЦЭМ!$A$33:$A$776,$A85,СВЦЭМ!$B$33:$B$776,B$83)+'СЕТ СН'!$H$12+СВЦЭМ!$D$10+'СЕТ СН'!$H$5-'СЕТ СН'!$H$20</f>
        <v>3770.7837904200001</v>
      </c>
      <c r="C85" s="36">
        <f>SUMIFS(СВЦЭМ!$C$33:$C$776,СВЦЭМ!$A$33:$A$776,$A85,СВЦЭМ!$B$33:$B$776,C$83)+'СЕТ СН'!$H$12+СВЦЭМ!$D$10+'СЕТ СН'!$H$5-'СЕТ СН'!$H$20</f>
        <v>3788.5043650500002</v>
      </c>
      <c r="D85" s="36">
        <f>SUMIFS(СВЦЭМ!$C$33:$C$776,СВЦЭМ!$A$33:$A$776,$A85,СВЦЭМ!$B$33:$B$776,D$83)+'СЕТ СН'!$H$12+СВЦЭМ!$D$10+'СЕТ СН'!$H$5-'СЕТ СН'!$H$20</f>
        <v>3809.53233391</v>
      </c>
      <c r="E85" s="36">
        <f>SUMIFS(СВЦЭМ!$C$33:$C$776,СВЦЭМ!$A$33:$A$776,$A85,СВЦЭМ!$B$33:$B$776,E$83)+'СЕТ СН'!$H$12+СВЦЭМ!$D$10+'СЕТ СН'!$H$5-'СЕТ СН'!$H$20</f>
        <v>3828.4857203299998</v>
      </c>
      <c r="F85" s="36">
        <f>SUMIFS(СВЦЭМ!$C$33:$C$776,СВЦЭМ!$A$33:$A$776,$A85,СВЦЭМ!$B$33:$B$776,F$83)+'СЕТ СН'!$H$12+СВЦЭМ!$D$10+'СЕТ СН'!$H$5-'СЕТ СН'!$H$20</f>
        <v>3810.5122583900002</v>
      </c>
      <c r="G85" s="36">
        <f>SUMIFS(СВЦЭМ!$C$33:$C$776,СВЦЭМ!$A$33:$A$776,$A85,СВЦЭМ!$B$33:$B$776,G$83)+'СЕТ СН'!$H$12+СВЦЭМ!$D$10+'СЕТ СН'!$H$5-'СЕТ СН'!$H$20</f>
        <v>3814.7583920100001</v>
      </c>
      <c r="H85" s="36">
        <f>SUMIFS(СВЦЭМ!$C$33:$C$776,СВЦЭМ!$A$33:$A$776,$A85,СВЦЭМ!$B$33:$B$776,H$83)+'СЕТ СН'!$H$12+СВЦЭМ!$D$10+'СЕТ СН'!$H$5-'СЕТ СН'!$H$20</f>
        <v>3829.1790039500002</v>
      </c>
      <c r="I85" s="36">
        <f>SUMIFS(СВЦЭМ!$C$33:$C$776,СВЦЭМ!$A$33:$A$776,$A85,СВЦЭМ!$B$33:$B$776,I$83)+'СЕТ СН'!$H$12+СВЦЭМ!$D$10+'СЕТ СН'!$H$5-'СЕТ СН'!$H$20</f>
        <v>3813.4691565600001</v>
      </c>
      <c r="J85" s="36">
        <f>SUMIFS(СВЦЭМ!$C$33:$C$776,СВЦЭМ!$A$33:$A$776,$A85,СВЦЭМ!$B$33:$B$776,J$83)+'СЕТ СН'!$H$12+СВЦЭМ!$D$10+'СЕТ СН'!$H$5-'СЕТ СН'!$H$20</f>
        <v>3803.72841518</v>
      </c>
      <c r="K85" s="36">
        <f>SUMIFS(СВЦЭМ!$C$33:$C$776,СВЦЭМ!$A$33:$A$776,$A85,СВЦЭМ!$B$33:$B$776,K$83)+'СЕТ СН'!$H$12+СВЦЭМ!$D$10+'СЕТ СН'!$H$5-'СЕТ СН'!$H$20</f>
        <v>3777.2112849499999</v>
      </c>
      <c r="L85" s="36">
        <f>SUMIFS(СВЦЭМ!$C$33:$C$776,СВЦЭМ!$A$33:$A$776,$A85,СВЦЭМ!$B$33:$B$776,L$83)+'СЕТ СН'!$H$12+СВЦЭМ!$D$10+'СЕТ СН'!$H$5-'СЕТ СН'!$H$20</f>
        <v>3762.4694174199999</v>
      </c>
      <c r="M85" s="36">
        <f>SUMIFS(СВЦЭМ!$C$33:$C$776,СВЦЭМ!$A$33:$A$776,$A85,СВЦЭМ!$B$33:$B$776,M$83)+'СЕТ СН'!$H$12+СВЦЭМ!$D$10+'СЕТ СН'!$H$5-'СЕТ СН'!$H$20</f>
        <v>3722.6592857099999</v>
      </c>
      <c r="N85" s="36">
        <f>SUMIFS(СВЦЭМ!$C$33:$C$776,СВЦЭМ!$A$33:$A$776,$A85,СВЦЭМ!$B$33:$B$776,N$83)+'СЕТ СН'!$H$12+СВЦЭМ!$D$10+'СЕТ СН'!$H$5-'СЕТ СН'!$H$20</f>
        <v>3732.1660081999999</v>
      </c>
      <c r="O85" s="36">
        <f>SUMIFS(СВЦЭМ!$C$33:$C$776,СВЦЭМ!$A$33:$A$776,$A85,СВЦЭМ!$B$33:$B$776,O$83)+'СЕТ СН'!$H$12+СВЦЭМ!$D$10+'СЕТ СН'!$H$5-'СЕТ СН'!$H$20</f>
        <v>3746.33332307</v>
      </c>
      <c r="P85" s="36">
        <f>SUMIFS(СВЦЭМ!$C$33:$C$776,СВЦЭМ!$A$33:$A$776,$A85,СВЦЭМ!$B$33:$B$776,P$83)+'СЕТ СН'!$H$12+СВЦЭМ!$D$10+'СЕТ СН'!$H$5-'СЕТ СН'!$H$20</f>
        <v>3753.4897696899998</v>
      </c>
      <c r="Q85" s="36">
        <f>SUMIFS(СВЦЭМ!$C$33:$C$776,СВЦЭМ!$A$33:$A$776,$A85,СВЦЭМ!$B$33:$B$776,Q$83)+'СЕТ СН'!$H$12+СВЦЭМ!$D$10+'СЕТ СН'!$H$5-'СЕТ СН'!$H$20</f>
        <v>3745.4336349499999</v>
      </c>
      <c r="R85" s="36">
        <f>SUMIFS(СВЦЭМ!$C$33:$C$776,СВЦЭМ!$A$33:$A$776,$A85,СВЦЭМ!$B$33:$B$776,R$83)+'СЕТ СН'!$H$12+СВЦЭМ!$D$10+'СЕТ СН'!$H$5-'СЕТ СН'!$H$20</f>
        <v>3732.53519826</v>
      </c>
      <c r="S85" s="36">
        <f>SUMIFS(СВЦЭМ!$C$33:$C$776,СВЦЭМ!$A$33:$A$776,$A85,СВЦЭМ!$B$33:$B$776,S$83)+'СЕТ СН'!$H$12+СВЦЭМ!$D$10+'СЕТ СН'!$H$5-'СЕТ СН'!$H$20</f>
        <v>3746.20518244</v>
      </c>
      <c r="T85" s="36">
        <f>SUMIFS(СВЦЭМ!$C$33:$C$776,СВЦЭМ!$A$33:$A$776,$A85,СВЦЭМ!$B$33:$B$776,T$83)+'СЕТ СН'!$H$12+СВЦЭМ!$D$10+'СЕТ СН'!$H$5-'СЕТ СН'!$H$20</f>
        <v>3728.5816195799998</v>
      </c>
      <c r="U85" s="36">
        <f>SUMIFS(СВЦЭМ!$C$33:$C$776,СВЦЭМ!$A$33:$A$776,$A85,СВЦЭМ!$B$33:$B$776,U$83)+'СЕТ СН'!$H$12+СВЦЭМ!$D$10+'СЕТ СН'!$H$5-'СЕТ СН'!$H$20</f>
        <v>3725.8815762200002</v>
      </c>
      <c r="V85" s="36">
        <f>SUMIFS(СВЦЭМ!$C$33:$C$776,СВЦЭМ!$A$33:$A$776,$A85,СВЦЭМ!$B$33:$B$776,V$83)+'СЕТ СН'!$H$12+СВЦЭМ!$D$10+'СЕТ СН'!$H$5-'СЕТ СН'!$H$20</f>
        <v>3730.3548102200002</v>
      </c>
      <c r="W85" s="36">
        <f>SUMIFS(СВЦЭМ!$C$33:$C$776,СВЦЭМ!$A$33:$A$776,$A85,СВЦЭМ!$B$33:$B$776,W$83)+'СЕТ СН'!$H$12+СВЦЭМ!$D$10+'СЕТ СН'!$H$5-'СЕТ СН'!$H$20</f>
        <v>3738.5544512800002</v>
      </c>
      <c r="X85" s="36">
        <f>SUMIFS(СВЦЭМ!$C$33:$C$776,СВЦЭМ!$A$33:$A$776,$A85,СВЦЭМ!$B$33:$B$776,X$83)+'СЕТ СН'!$H$12+СВЦЭМ!$D$10+'СЕТ СН'!$H$5-'СЕТ СН'!$H$20</f>
        <v>3747.0812188099999</v>
      </c>
      <c r="Y85" s="36">
        <f>SUMIFS(СВЦЭМ!$C$33:$C$776,СВЦЭМ!$A$33:$A$776,$A85,СВЦЭМ!$B$33:$B$776,Y$83)+'СЕТ СН'!$H$12+СВЦЭМ!$D$10+'СЕТ СН'!$H$5-'СЕТ СН'!$H$20</f>
        <v>3756.1880656000003</v>
      </c>
    </row>
    <row r="86" spans="1:25" ht="15.75" x14ac:dyDescent="0.2">
      <c r="A86" s="35">
        <f t="shared" ref="A86:A114" si="2">A85+1</f>
        <v>44199</v>
      </c>
      <c r="B86" s="36">
        <f>SUMIFS(СВЦЭМ!$C$33:$C$776,СВЦЭМ!$A$33:$A$776,$A86,СВЦЭМ!$B$33:$B$776,B$83)+'СЕТ СН'!$H$12+СВЦЭМ!$D$10+'СЕТ СН'!$H$5-'СЕТ СН'!$H$20</f>
        <v>3748.3824325</v>
      </c>
      <c r="C86" s="36">
        <f>SUMIFS(СВЦЭМ!$C$33:$C$776,СВЦЭМ!$A$33:$A$776,$A86,СВЦЭМ!$B$33:$B$776,C$83)+'СЕТ СН'!$H$12+СВЦЭМ!$D$10+'СЕТ СН'!$H$5-'СЕТ СН'!$H$20</f>
        <v>3760.8423196700001</v>
      </c>
      <c r="D86" s="36">
        <f>SUMIFS(СВЦЭМ!$C$33:$C$776,СВЦЭМ!$A$33:$A$776,$A86,СВЦЭМ!$B$33:$B$776,D$83)+'СЕТ СН'!$H$12+СВЦЭМ!$D$10+'СЕТ СН'!$H$5-'СЕТ СН'!$H$20</f>
        <v>3771.3713297300001</v>
      </c>
      <c r="E86" s="36">
        <f>SUMIFS(СВЦЭМ!$C$33:$C$776,СВЦЭМ!$A$33:$A$776,$A86,СВЦЭМ!$B$33:$B$776,E$83)+'СЕТ СН'!$H$12+СВЦЭМ!$D$10+'СЕТ СН'!$H$5-'СЕТ СН'!$H$20</f>
        <v>3788.65112133</v>
      </c>
      <c r="F86" s="36">
        <f>SUMIFS(СВЦЭМ!$C$33:$C$776,СВЦЭМ!$A$33:$A$776,$A86,СВЦЭМ!$B$33:$B$776,F$83)+'СЕТ СН'!$H$12+СВЦЭМ!$D$10+'СЕТ СН'!$H$5-'СЕТ СН'!$H$20</f>
        <v>3769.5843191499998</v>
      </c>
      <c r="G86" s="36">
        <f>SUMIFS(СВЦЭМ!$C$33:$C$776,СВЦЭМ!$A$33:$A$776,$A86,СВЦЭМ!$B$33:$B$776,G$83)+'СЕТ СН'!$H$12+СВЦЭМ!$D$10+'СЕТ СН'!$H$5-'СЕТ СН'!$H$20</f>
        <v>3767.1344979</v>
      </c>
      <c r="H86" s="36">
        <f>SUMIFS(СВЦЭМ!$C$33:$C$776,СВЦЭМ!$A$33:$A$776,$A86,СВЦЭМ!$B$33:$B$776,H$83)+'СЕТ СН'!$H$12+СВЦЭМ!$D$10+'СЕТ СН'!$H$5-'СЕТ СН'!$H$20</f>
        <v>3785.8043744900001</v>
      </c>
      <c r="I86" s="36">
        <f>SUMIFS(СВЦЭМ!$C$33:$C$776,СВЦЭМ!$A$33:$A$776,$A86,СВЦЭМ!$B$33:$B$776,I$83)+'СЕТ СН'!$H$12+СВЦЭМ!$D$10+'СЕТ СН'!$H$5-'СЕТ СН'!$H$20</f>
        <v>3791.7426669300003</v>
      </c>
      <c r="J86" s="36">
        <f>SUMIFS(СВЦЭМ!$C$33:$C$776,СВЦЭМ!$A$33:$A$776,$A86,СВЦЭМ!$B$33:$B$776,J$83)+'СЕТ СН'!$H$12+СВЦЭМ!$D$10+'СЕТ СН'!$H$5-'СЕТ СН'!$H$20</f>
        <v>3791.38976744</v>
      </c>
      <c r="K86" s="36">
        <f>SUMIFS(СВЦЭМ!$C$33:$C$776,СВЦЭМ!$A$33:$A$776,$A86,СВЦЭМ!$B$33:$B$776,K$83)+'СЕТ СН'!$H$12+СВЦЭМ!$D$10+'СЕТ СН'!$H$5-'СЕТ СН'!$H$20</f>
        <v>3789.25376581</v>
      </c>
      <c r="L86" s="36">
        <f>SUMIFS(СВЦЭМ!$C$33:$C$776,СВЦЭМ!$A$33:$A$776,$A86,СВЦЭМ!$B$33:$B$776,L$83)+'СЕТ СН'!$H$12+СВЦЭМ!$D$10+'СЕТ СН'!$H$5-'СЕТ СН'!$H$20</f>
        <v>3779.5186257800001</v>
      </c>
      <c r="M86" s="36">
        <f>SUMIFS(СВЦЭМ!$C$33:$C$776,СВЦЭМ!$A$33:$A$776,$A86,СВЦЭМ!$B$33:$B$776,M$83)+'СЕТ СН'!$H$12+СВЦЭМ!$D$10+'СЕТ СН'!$H$5-'СЕТ СН'!$H$20</f>
        <v>3774.6188092900002</v>
      </c>
      <c r="N86" s="36">
        <f>SUMIFS(СВЦЭМ!$C$33:$C$776,СВЦЭМ!$A$33:$A$776,$A86,СВЦЭМ!$B$33:$B$776,N$83)+'СЕТ СН'!$H$12+СВЦЭМ!$D$10+'СЕТ СН'!$H$5-'СЕТ СН'!$H$20</f>
        <v>3788.13650435</v>
      </c>
      <c r="O86" s="36">
        <f>SUMIFS(СВЦЭМ!$C$33:$C$776,СВЦЭМ!$A$33:$A$776,$A86,СВЦЭМ!$B$33:$B$776,O$83)+'СЕТ СН'!$H$12+СВЦЭМ!$D$10+'СЕТ СН'!$H$5-'СЕТ СН'!$H$20</f>
        <v>3800.1979531100001</v>
      </c>
      <c r="P86" s="36">
        <f>SUMIFS(СВЦЭМ!$C$33:$C$776,СВЦЭМ!$A$33:$A$776,$A86,СВЦЭМ!$B$33:$B$776,P$83)+'СЕТ СН'!$H$12+СВЦЭМ!$D$10+'СЕТ СН'!$H$5-'СЕТ СН'!$H$20</f>
        <v>3813.28876021</v>
      </c>
      <c r="Q86" s="36">
        <f>SUMIFS(СВЦЭМ!$C$33:$C$776,СВЦЭМ!$A$33:$A$776,$A86,СВЦЭМ!$B$33:$B$776,Q$83)+'СЕТ СН'!$H$12+СВЦЭМ!$D$10+'СЕТ СН'!$H$5-'СЕТ СН'!$H$20</f>
        <v>3810.9613309400002</v>
      </c>
      <c r="R86" s="36">
        <f>SUMIFS(СВЦЭМ!$C$33:$C$776,СВЦЭМ!$A$33:$A$776,$A86,СВЦЭМ!$B$33:$B$776,R$83)+'СЕТ СН'!$H$12+СВЦЭМ!$D$10+'СЕТ СН'!$H$5-'СЕТ СН'!$H$20</f>
        <v>3807.9556796300003</v>
      </c>
      <c r="S86" s="36">
        <f>SUMIFS(СВЦЭМ!$C$33:$C$776,СВЦЭМ!$A$33:$A$776,$A86,СВЦЭМ!$B$33:$B$776,S$83)+'СЕТ СН'!$H$12+СВЦЭМ!$D$10+'СЕТ СН'!$H$5-'СЕТ СН'!$H$20</f>
        <v>3790.4679140600001</v>
      </c>
      <c r="T86" s="36">
        <f>SUMIFS(СВЦЭМ!$C$33:$C$776,СВЦЭМ!$A$33:$A$776,$A86,СВЦЭМ!$B$33:$B$776,T$83)+'СЕТ СН'!$H$12+СВЦЭМ!$D$10+'СЕТ СН'!$H$5-'СЕТ СН'!$H$20</f>
        <v>3765.5796001099998</v>
      </c>
      <c r="U86" s="36">
        <f>SUMIFS(СВЦЭМ!$C$33:$C$776,СВЦЭМ!$A$33:$A$776,$A86,СВЦЭМ!$B$33:$B$776,U$83)+'СЕТ СН'!$H$12+СВЦЭМ!$D$10+'СЕТ СН'!$H$5-'СЕТ СН'!$H$20</f>
        <v>3775.8258087700001</v>
      </c>
      <c r="V86" s="36">
        <f>SUMIFS(СВЦЭМ!$C$33:$C$776,СВЦЭМ!$A$33:$A$776,$A86,СВЦЭМ!$B$33:$B$776,V$83)+'СЕТ СН'!$H$12+СВЦЭМ!$D$10+'СЕТ СН'!$H$5-'СЕТ СН'!$H$20</f>
        <v>3776.4178223500003</v>
      </c>
      <c r="W86" s="36">
        <f>SUMIFS(СВЦЭМ!$C$33:$C$776,СВЦЭМ!$A$33:$A$776,$A86,СВЦЭМ!$B$33:$B$776,W$83)+'СЕТ СН'!$H$12+СВЦЭМ!$D$10+'СЕТ СН'!$H$5-'СЕТ СН'!$H$20</f>
        <v>3781.6333293799999</v>
      </c>
      <c r="X86" s="36">
        <f>SUMIFS(СВЦЭМ!$C$33:$C$776,СВЦЭМ!$A$33:$A$776,$A86,СВЦЭМ!$B$33:$B$776,X$83)+'СЕТ СН'!$H$12+СВЦЭМ!$D$10+'СЕТ СН'!$H$5-'СЕТ СН'!$H$20</f>
        <v>3789.3715806099999</v>
      </c>
      <c r="Y86" s="36">
        <f>SUMIFS(СВЦЭМ!$C$33:$C$776,СВЦЭМ!$A$33:$A$776,$A86,СВЦЭМ!$B$33:$B$776,Y$83)+'СЕТ СН'!$H$12+СВЦЭМ!$D$10+'СЕТ СН'!$H$5-'СЕТ СН'!$H$20</f>
        <v>3796.4072990499999</v>
      </c>
    </row>
    <row r="87" spans="1:25" ht="15.75" x14ac:dyDescent="0.2">
      <c r="A87" s="35">
        <f t="shared" si="2"/>
        <v>44200</v>
      </c>
      <c r="B87" s="36">
        <f>SUMIFS(СВЦЭМ!$C$33:$C$776,СВЦЭМ!$A$33:$A$776,$A87,СВЦЭМ!$B$33:$B$776,B$83)+'СЕТ СН'!$H$12+СВЦЭМ!$D$10+'СЕТ СН'!$H$5-'СЕТ СН'!$H$20</f>
        <v>3815.7886688099998</v>
      </c>
      <c r="C87" s="36">
        <f>SUMIFS(СВЦЭМ!$C$33:$C$776,СВЦЭМ!$A$33:$A$776,$A87,СВЦЭМ!$B$33:$B$776,C$83)+'СЕТ СН'!$H$12+СВЦЭМ!$D$10+'СЕТ СН'!$H$5-'СЕТ СН'!$H$20</f>
        <v>3832.9503485200003</v>
      </c>
      <c r="D87" s="36">
        <f>SUMIFS(СВЦЭМ!$C$33:$C$776,СВЦЭМ!$A$33:$A$776,$A87,СВЦЭМ!$B$33:$B$776,D$83)+'СЕТ СН'!$H$12+СВЦЭМ!$D$10+'СЕТ СН'!$H$5-'СЕТ СН'!$H$20</f>
        <v>3843.3788729299999</v>
      </c>
      <c r="E87" s="36">
        <f>SUMIFS(СВЦЭМ!$C$33:$C$776,СВЦЭМ!$A$33:$A$776,$A87,СВЦЭМ!$B$33:$B$776,E$83)+'СЕТ СН'!$H$12+СВЦЭМ!$D$10+'СЕТ СН'!$H$5-'СЕТ СН'!$H$20</f>
        <v>3865.6539618100001</v>
      </c>
      <c r="F87" s="36">
        <f>SUMIFS(СВЦЭМ!$C$33:$C$776,СВЦЭМ!$A$33:$A$776,$A87,СВЦЭМ!$B$33:$B$776,F$83)+'СЕТ СН'!$H$12+СВЦЭМ!$D$10+'СЕТ СН'!$H$5-'СЕТ СН'!$H$20</f>
        <v>3832.28599902</v>
      </c>
      <c r="G87" s="36">
        <f>SUMIFS(СВЦЭМ!$C$33:$C$776,СВЦЭМ!$A$33:$A$776,$A87,СВЦЭМ!$B$33:$B$776,G$83)+'СЕТ СН'!$H$12+СВЦЭМ!$D$10+'СЕТ СН'!$H$5-'СЕТ СН'!$H$20</f>
        <v>3834.1915550200001</v>
      </c>
      <c r="H87" s="36">
        <f>SUMIFS(СВЦЭМ!$C$33:$C$776,СВЦЭМ!$A$33:$A$776,$A87,СВЦЭМ!$B$33:$B$776,H$83)+'СЕТ СН'!$H$12+СВЦЭМ!$D$10+'СЕТ СН'!$H$5-'СЕТ СН'!$H$20</f>
        <v>3841.0894134800001</v>
      </c>
      <c r="I87" s="36">
        <f>SUMIFS(СВЦЭМ!$C$33:$C$776,СВЦЭМ!$A$33:$A$776,$A87,СВЦЭМ!$B$33:$B$776,I$83)+'СЕТ СН'!$H$12+СВЦЭМ!$D$10+'СЕТ СН'!$H$5-'СЕТ СН'!$H$20</f>
        <v>3823.5830557899999</v>
      </c>
      <c r="J87" s="36">
        <f>SUMIFS(СВЦЭМ!$C$33:$C$776,СВЦЭМ!$A$33:$A$776,$A87,СВЦЭМ!$B$33:$B$776,J$83)+'СЕТ СН'!$H$12+СВЦЭМ!$D$10+'СЕТ СН'!$H$5-'СЕТ СН'!$H$20</f>
        <v>3801.2610086899999</v>
      </c>
      <c r="K87" s="36">
        <f>SUMIFS(СВЦЭМ!$C$33:$C$776,СВЦЭМ!$A$33:$A$776,$A87,СВЦЭМ!$B$33:$B$776,K$83)+'СЕТ СН'!$H$12+СВЦЭМ!$D$10+'СЕТ СН'!$H$5-'СЕТ СН'!$H$20</f>
        <v>3771.90027444</v>
      </c>
      <c r="L87" s="36">
        <f>SUMIFS(СВЦЭМ!$C$33:$C$776,СВЦЭМ!$A$33:$A$776,$A87,СВЦЭМ!$B$33:$B$776,L$83)+'СЕТ СН'!$H$12+СВЦЭМ!$D$10+'СЕТ СН'!$H$5-'СЕТ СН'!$H$20</f>
        <v>3761.9457767399999</v>
      </c>
      <c r="M87" s="36">
        <f>SUMIFS(СВЦЭМ!$C$33:$C$776,СВЦЭМ!$A$33:$A$776,$A87,СВЦЭМ!$B$33:$B$776,M$83)+'СЕТ СН'!$H$12+СВЦЭМ!$D$10+'СЕТ СН'!$H$5-'СЕТ СН'!$H$20</f>
        <v>3758.7197918000002</v>
      </c>
      <c r="N87" s="36">
        <f>SUMIFS(СВЦЭМ!$C$33:$C$776,СВЦЭМ!$A$33:$A$776,$A87,СВЦЭМ!$B$33:$B$776,N$83)+'СЕТ СН'!$H$12+СВЦЭМ!$D$10+'СЕТ СН'!$H$5-'СЕТ СН'!$H$20</f>
        <v>3777.8371769200003</v>
      </c>
      <c r="O87" s="36">
        <f>SUMIFS(СВЦЭМ!$C$33:$C$776,СВЦЭМ!$A$33:$A$776,$A87,СВЦЭМ!$B$33:$B$776,O$83)+'СЕТ СН'!$H$12+СВЦЭМ!$D$10+'СЕТ СН'!$H$5-'СЕТ СН'!$H$20</f>
        <v>3785.9628416999999</v>
      </c>
      <c r="P87" s="36">
        <f>SUMIFS(СВЦЭМ!$C$33:$C$776,СВЦЭМ!$A$33:$A$776,$A87,СВЦЭМ!$B$33:$B$776,P$83)+'СЕТ СН'!$H$12+СВЦЭМ!$D$10+'СЕТ СН'!$H$5-'СЕТ СН'!$H$20</f>
        <v>3792.3842254000001</v>
      </c>
      <c r="Q87" s="36">
        <f>SUMIFS(СВЦЭМ!$C$33:$C$776,СВЦЭМ!$A$33:$A$776,$A87,СВЦЭМ!$B$33:$B$776,Q$83)+'СЕТ СН'!$H$12+СВЦЭМ!$D$10+'СЕТ СН'!$H$5-'СЕТ СН'!$H$20</f>
        <v>3797.8132816100001</v>
      </c>
      <c r="R87" s="36">
        <f>SUMIFS(СВЦЭМ!$C$33:$C$776,СВЦЭМ!$A$33:$A$776,$A87,СВЦЭМ!$B$33:$B$776,R$83)+'СЕТ СН'!$H$12+СВЦЭМ!$D$10+'СЕТ СН'!$H$5-'СЕТ СН'!$H$20</f>
        <v>3788.33055264</v>
      </c>
      <c r="S87" s="36">
        <f>SUMIFS(СВЦЭМ!$C$33:$C$776,СВЦЭМ!$A$33:$A$776,$A87,СВЦЭМ!$B$33:$B$776,S$83)+'СЕТ СН'!$H$12+СВЦЭМ!$D$10+'СЕТ СН'!$H$5-'СЕТ СН'!$H$20</f>
        <v>3773.4222251299998</v>
      </c>
      <c r="T87" s="36">
        <f>SUMIFS(СВЦЭМ!$C$33:$C$776,СВЦЭМ!$A$33:$A$776,$A87,СВЦЭМ!$B$33:$B$776,T$83)+'СЕТ СН'!$H$12+СВЦЭМ!$D$10+'СЕТ СН'!$H$5-'СЕТ СН'!$H$20</f>
        <v>3765.6026141800003</v>
      </c>
      <c r="U87" s="36">
        <f>SUMIFS(СВЦЭМ!$C$33:$C$776,СВЦЭМ!$A$33:$A$776,$A87,СВЦЭМ!$B$33:$B$776,U$83)+'СЕТ СН'!$H$12+СВЦЭМ!$D$10+'СЕТ СН'!$H$5-'СЕТ СН'!$H$20</f>
        <v>3764.2052231799998</v>
      </c>
      <c r="V87" s="36">
        <f>SUMIFS(СВЦЭМ!$C$33:$C$776,СВЦЭМ!$A$33:$A$776,$A87,СВЦЭМ!$B$33:$B$776,V$83)+'СЕТ СН'!$H$12+СВЦЭМ!$D$10+'СЕТ СН'!$H$5-'СЕТ СН'!$H$20</f>
        <v>3767.7785512199998</v>
      </c>
      <c r="W87" s="36">
        <f>SUMIFS(СВЦЭМ!$C$33:$C$776,СВЦЭМ!$A$33:$A$776,$A87,СВЦЭМ!$B$33:$B$776,W$83)+'СЕТ СН'!$H$12+СВЦЭМ!$D$10+'СЕТ СН'!$H$5-'СЕТ СН'!$H$20</f>
        <v>3774.6967319800001</v>
      </c>
      <c r="X87" s="36">
        <f>SUMIFS(СВЦЭМ!$C$33:$C$776,СВЦЭМ!$A$33:$A$776,$A87,СВЦЭМ!$B$33:$B$776,X$83)+'СЕТ СН'!$H$12+СВЦЭМ!$D$10+'СЕТ СН'!$H$5-'СЕТ СН'!$H$20</f>
        <v>3797.67317052</v>
      </c>
      <c r="Y87" s="36">
        <f>SUMIFS(СВЦЭМ!$C$33:$C$776,СВЦЭМ!$A$33:$A$776,$A87,СВЦЭМ!$B$33:$B$776,Y$83)+'СЕТ СН'!$H$12+СВЦЭМ!$D$10+'СЕТ СН'!$H$5-'СЕТ СН'!$H$20</f>
        <v>3811.2612065399999</v>
      </c>
    </row>
    <row r="88" spans="1:25" ht="15.75" x14ac:dyDescent="0.2">
      <c r="A88" s="35">
        <f t="shared" si="2"/>
        <v>44201</v>
      </c>
      <c r="B88" s="36">
        <f>SUMIFS(СВЦЭМ!$C$33:$C$776,СВЦЭМ!$A$33:$A$776,$A88,СВЦЭМ!$B$33:$B$776,B$83)+'СЕТ СН'!$H$12+СВЦЭМ!$D$10+'СЕТ СН'!$H$5-'СЕТ СН'!$H$20</f>
        <v>3779.5130112400002</v>
      </c>
      <c r="C88" s="36">
        <f>SUMIFS(СВЦЭМ!$C$33:$C$776,СВЦЭМ!$A$33:$A$776,$A88,СВЦЭМ!$B$33:$B$776,C$83)+'СЕТ СН'!$H$12+СВЦЭМ!$D$10+'СЕТ СН'!$H$5-'СЕТ СН'!$H$20</f>
        <v>3809.2899422199998</v>
      </c>
      <c r="D88" s="36">
        <f>SUMIFS(СВЦЭМ!$C$33:$C$776,СВЦЭМ!$A$33:$A$776,$A88,СВЦЭМ!$B$33:$B$776,D$83)+'СЕТ СН'!$H$12+СВЦЭМ!$D$10+'СЕТ СН'!$H$5-'СЕТ СН'!$H$20</f>
        <v>3817.6974502200001</v>
      </c>
      <c r="E88" s="36">
        <f>SUMIFS(СВЦЭМ!$C$33:$C$776,СВЦЭМ!$A$33:$A$776,$A88,СВЦЭМ!$B$33:$B$776,E$83)+'СЕТ СН'!$H$12+СВЦЭМ!$D$10+'СЕТ СН'!$H$5-'СЕТ СН'!$H$20</f>
        <v>3828.3287998300002</v>
      </c>
      <c r="F88" s="36">
        <f>SUMIFS(СВЦЭМ!$C$33:$C$776,СВЦЭМ!$A$33:$A$776,$A88,СВЦЭМ!$B$33:$B$776,F$83)+'СЕТ СН'!$H$12+СВЦЭМ!$D$10+'СЕТ СН'!$H$5-'СЕТ СН'!$H$20</f>
        <v>3830.7033265499999</v>
      </c>
      <c r="G88" s="36">
        <f>SUMIFS(СВЦЭМ!$C$33:$C$776,СВЦЭМ!$A$33:$A$776,$A88,СВЦЭМ!$B$33:$B$776,G$83)+'СЕТ СН'!$H$12+СВЦЭМ!$D$10+'СЕТ СН'!$H$5-'СЕТ СН'!$H$20</f>
        <v>3848.0218333399998</v>
      </c>
      <c r="H88" s="36">
        <f>SUMIFS(СВЦЭМ!$C$33:$C$776,СВЦЭМ!$A$33:$A$776,$A88,СВЦЭМ!$B$33:$B$776,H$83)+'СЕТ СН'!$H$12+СВЦЭМ!$D$10+'СЕТ СН'!$H$5-'СЕТ СН'!$H$20</f>
        <v>3830.24547923</v>
      </c>
      <c r="I88" s="36">
        <f>SUMIFS(СВЦЭМ!$C$33:$C$776,СВЦЭМ!$A$33:$A$776,$A88,СВЦЭМ!$B$33:$B$776,I$83)+'СЕТ СН'!$H$12+СВЦЭМ!$D$10+'СЕТ СН'!$H$5-'СЕТ СН'!$H$20</f>
        <v>3817.6450172</v>
      </c>
      <c r="J88" s="36">
        <f>SUMIFS(СВЦЭМ!$C$33:$C$776,СВЦЭМ!$A$33:$A$776,$A88,СВЦЭМ!$B$33:$B$776,J$83)+'СЕТ СН'!$H$12+СВЦЭМ!$D$10+'СЕТ СН'!$H$5-'СЕТ СН'!$H$20</f>
        <v>3790.6355034799999</v>
      </c>
      <c r="K88" s="36">
        <f>SUMIFS(СВЦЭМ!$C$33:$C$776,СВЦЭМ!$A$33:$A$776,$A88,СВЦЭМ!$B$33:$B$776,K$83)+'СЕТ СН'!$H$12+СВЦЭМ!$D$10+'СЕТ СН'!$H$5-'СЕТ СН'!$H$20</f>
        <v>3762.8907778100001</v>
      </c>
      <c r="L88" s="36">
        <f>SUMIFS(СВЦЭМ!$C$33:$C$776,СВЦЭМ!$A$33:$A$776,$A88,СВЦЭМ!$B$33:$B$776,L$83)+'СЕТ СН'!$H$12+СВЦЭМ!$D$10+'СЕТ СН'!$H$5-'СЕТ СН'!$H$20</f>
        <v>3745.9651840699999</v>
      </c>
      <c r="M88" s="36">
        <f>SUMIFS(СВЦЭМ!$C$33:$C$776,СВЦЭМ!$A$33:$A$776,$A88,СВЦЭМ!$B$33:$B$776,M$83)+'СЕТ СН'!$H$12+СВЦЭМ!$D$10+'СЕТ СН'!$H$5-'СЕТ СН'!$H$20</f>
        <v>3751.3473642899999</v>
      </c>
      <c r="N88" s="36">
        <f>SUMIFS(СВЦЭМ!$C$33:$C$776,СВЦЭМ!$A$33:$A$776,$A88,СВЦЭМ!$B$33:$B$776,N$83)+'СЕТ СН'!$H$12+СВЦЭМ!$D$10+'СЕТ СН'!$H$5-'СЕТ СН'!$H$20</f>
        <v>3782.80082631</v>
      </c>
      <c r="O88" s="36">
        <f>SUMIFS(СВЦЭМ!$C$33:$C$776,СВЦЭМ!$A$33:$A$776,$A88,СВЦЭМ!$B$33:$B$776,O$83)+'СЕТ СН'!$H$12+СВЦЭМ!$D$10+'СЕТ СН'!$H$5-'СЕТ СН'!$H$20</f>
        <v>3811.9194466700001</v>
      </c>
      <c r="P88" s="36">
        <f>SUMIFS(СВЦЭМ!$C$33:$C$776,СВЦЭМ!$A$33:$A$776,$A88,СВЦЭМ!$B$33:$B$776,P$83)+'СЕТ СН'!$H$12+СВЦЭМ!$D$10+'СЕТ СН'!$H$5-'СЕТ СН'!$H$20</f>
        <v>3823.0455147100001</v>
      </c>
      <c r="Q88" s="36">
        <f>SUMIFS(СВЦЭМ!$C$33:$C$776,СВЦЭМ!$A$33:$A$776,$A88,СВЦЭМ!$B$33:$B$776,Q$83)+'СЕТ СН'!$H$12+СВЦЭМ!$D$10+'СЕТ СН'!$H$5-'СЕТ СН'!$H$20</f>
        <v>3833.8145113800001</v>
      </c>
      <c r="R88" s="36">
        <f>SUMIFS(СВЦЭМ!$C$33:$C$776,СВЦЭМ!$A$33:$A$776,$A88,СВЦЭМ!$B$33:$B$776,R$83)+'СЕТ СН'!$H$12+СВЦЭМ!$D$10+'СЕТ СН'!$H$5-'СЕТ СН'!$H$20</f>
        <v>3821.3410897700001</v>
      </c>
      <c r="S88" s="36">
        <f>SUMIFS(СВЦЭМ!$C$33:$C$776,СВЦЭМ!$A$33:$A$776,$A88,СВЦЭМ!$B$33:$B$776,S$83)+'СЕТ СН'!$H$12+СВЦЭМ!$D$10+'СЕТ СН'!$H$5-'СЕТ СН'!$H$20</f>
        <v>3809.8574294</v>
      </c>
      <c r="T88" s="36">
        <f>SUMIFS(СВЦЭМ!$C$33:$C$776,СВЦЭМ!$A$33:$A$776,$A88,СВЦЭМ!$B$33:$B$776,T$83)+'СЕТ СН'!$H$12+СВЦЭМ!$D$10+'СЕТ СН'!$H$5-'СЕТ СН'!$H$20</f>
        <v>3776.8007699300001</v>
      </c>
      <c r="U88" s="36">
        <f>SUMIFS(СВЦЭМ!$C$33:$C$776,СВЦЭМ!$A$33:$A$776,$A88,СВЦЭМ!$B$33:$B$776,U$83)+'СЕТ СН'!$H$12+СВЦЭМ!$D$10+'СЕТ СН'!$H$5-'СЕТ СН'!$H$20</f>
        <v>3778.51770691</v>
      </c>
      <c r="V88" s="36">
        <f>SUMIFS(СВЦЭМ!$C$33:$C$776,СВЦЭМ!$A$33:$A$776,$A88,СВЦЭМ!$B$33:$B$776,V$83)+'СЕТ СН'!$H$12+СВЦЭМ!$D$10+'СЕТ СН'!$H$5-'СЕТ СН'!$H$20</f>
        <v>3785.5127997899999</v>
      </c>
      <c r="W88" s="36">
        <f>SUMIFS(СВЦЭМ!$C$33:$C$776,СВЦЭМ!$A$33:$A$776,$A88,СВЦЭМ!$B$33:$B$776,W$83)+'СЕТ СН'!$H$12+СВЦЭМ!$D$10+'СЕТ СН'!$H$5-'СЕТ СН'!$H$20</f>
        <v>3804.3572394799999</v>
      </c>
      <c r="X88" s="36">
        <f>SUMIFS(СВЦЭМ!$C$33:$C$776,СВЦЭМ!$A$33:$A$776,$A88,СВЦЭМ!$B$33:$B$776,X$83)+'СЕТ СН'!$H$12+СВЦЭМ!$D$10+'СЕТ СН'!$H$5-'СЕТ СН'!$H$20</f>
        <v>3819.8362583400003</v>
      </c>
      <c r="Y88" s="36">
        <f>SUMIFS(СВЦЭМ!$C$33:$C$776,СВЦЭМ!$A$33:$A$776,$A88,СВЦЭМ!$B$33:$B$776,Y$83)+'СЕТ СН'!$H$12+СВЦЭМ!$D$10+'СЕТ СН'!$H$5-'СЕТ СН'!$H$20</f>
        <v>3836.2412967400001</v>
      </c>
    </row>
    <row r="89" spans="1:25" ht="15.75" x14ac:dyDescent="0.2">
      <c r="A89" s="35">
        <f t="shared" si="2"/>
        <v>44202</v>
      </c>
      <c r="B89" s="36">
        <f>SUMIFS(СВЦЭМ!$C$33:$C$776,СВЦЭМ!$A$33:$A$776,$A89,СВЦЭМ!$B$33:$B$776,B$83)+'СЕТ СН'!$H$12+СВЦЭМ!$D$10+'СЕТ СН'!$H$5-'СЕТ СН'!$H$20</f>
        <v>3826.5266814400002</v>
      </c>
      <c r="C89" s="36">
        <f>SUMIFS(СВЦЭМ!$C$33:$C$776,СВЦЭМ!$A$33:$A$776,$A89,СВЦЭМ!$B$33:$B$776,C$83)+'СЕТ СН'!$H$12+СВЦЭМ!$D$10+'СЕТ СН'!$H$5-'СЕТ СН'!$H$20</f>
        <v>3856.1988178199999</v>
      </c>
      <c r="D89" s="36">
        <f>SUMIFS(СВЦЭМ!$C$33:$C$776,СВЦЭМ!$A$33:$A$776,$A89,СВЦЭМ!$B$33:$B$776,D$83)+'СЕТ СН'!$H$12+СВЦЭМ!$D$10+'СЕТ СН'!$H$5-'СЕТ СН'!$H$20</f>
        <v>3877.59422915</v>
      </c>
      <c r="E89" s="36">
        <f>SUMIFS(СВЦЭМ!$C$33:$C$776,СВЦЭМ!$A$33:$A$776,$A89,СВЦЭМ!$B$33:$B$776,E$83)+'СЕТ СН'!$H$12+СВЦЭМ!$D$10+'СЕТ СН'!$H$5-'СЕТ СН'!$H$20</f>
        <v>3890.2566777000002</v>
      </c>
      <c r="F89" s="36">
        <f>SUMIFS(СВЦЭМ!$C$33:$C$776,СВЦЭМ!$A$33:$A$776,$A89,СВЦЭМ!$B$33:$B$776,F$83)+'СЕТ СН'!$H$12+СВЦЭМ!$D$10+'СЕТ СН'!$H$5-'СЕТ СН'!$H$20</f>
        <v>3896.8291597899997</v>
      </c>
      <c r="G89" s="36">
        <f>SUMIFS(СВЦЭМ!$C$33:$C$776,СВЦЭМ!$A$33:$A$776,$A89,СВЦЭМ!$B$33:$B$776,G$83)+'СЕТ СН'!$H$12+СВЦЭМ!$D$10+'СЕТ СН'!$H$5-'СЕТ СН'!$H$20</f>
        <v>3892.4449811100003</v>
      </c>
      <c r="H89" s="36">
        <f>SUMIFS(СВЦЭМ!$C$33:$C$776,СВЦЭМ!$A$33:$A$776,$A89,СВЦЭМ!$B$33:$B$776,H$83)+'СЕТ СН'!$H$12+СВЦЭМ!$D$10+'СЕТ СН'!$H$5-'СЕТ СН'!$H$20</f>
        <v>3876.8743343000001</v>
      </c>
      <c r="I89" s="36">
        <f>SUMIFS(СВЦЭМ!$C$33:$C$776,СВЦЭМ!$A$33:$A$776,$A89,СВЦЭМ!$B$33:$B$776,I$83)+'СЕТ СН'!$H$12+СВЦЭМ!$D$10+'СЕТ СН'!$H$5-'СЕТ СН'!$H$20</f>
        <v>3855.6248246499999</v>
      </c>
      <c r="J89" s="36">
        <f>SUMIFS(СВЦЭМ!$C$33:$C$776,СВЦЭМ!$A$33:$A$776,$A89,СВЦЭМ!$B$33:$B$776,J$83)+'СЕТ СН'!$H$12+СВЦЭМ!$D$10+'СЕТ СН'!$H$5-'СЕТ СН'!$H$20</f>
        <v>3811.3049699000003</v>
      </c>
      <c r="K89" s="36">
        <f>SUMIFS(СВЦЭМ!$C$33:$C$776,СВЦЭМ!$A$33:$A$776,$A89,СВЦЭМ!$B$33:$B$776,K$83)+'СЕТ СН'!$H$12+СВЦЭМ!$D$10+'СЕТ СН'!$H$5-'СЕТ СН'!$H$20</f>
        <v>3772.5429013000003</v>
      </c>
      <c r="L89" s="36">
        <f>SUMIFS(СВЦЭМ!$C$33:$C$776,СВЦЭМ!$A$33:$A$776,$A89,СВЦЭМ!$B$33:$B$776,L$83)+'СЕТ СН'!$H$12+СВЦЭМ!$D$10+'СЕТ СН'!$H$5-'СЕТ СН'!$H$20</f>
        <v>3754.6038446399998</v>
      </c>
      <c r="M89" s="36">
        <f>SUMIFS(СВЦЭМ!$C$33:$C$776,СВЦЭМ!$A$33:$A$776,$A89,СВЦЭМ!$B$33:$B$776,M$83)+'СЕТ СН'!$H$12+СВЦЭМ!$D$10+'СЕТ СН'!$H$5-'СЕТ СН'!$H$20</f>
        <v>3763.87556365</v>
      </c>
      <c r="N89" s="36">
        <f>SUMIFS(СВЦЭМ!$C$33:$C$776,СВЦЭМ!$A$33:$A$776,$A89,СВЦЭМ!$B$33:$B$776,N$83)+'СЕТ СН'!$H$12+СВЦЭМ!$D$10+'СЕТ СН'!$H$5-'СЕТ СН'!$H$20</f>
        <v>3791.55244735</v>
      </c>
      <c r="O89" s="36">
        <f>SUMIFS(СВЦЭМ!$C$33:$C$776,СВЦЭМ!$A$33:$A$776,$A89,СВЦЭМ!$B$33:$B$776,O$83)+'СЕТ СН'!$H$12+СВЦЭМ!$D$10+'СЕТ СН'!$H$5-'СЕТ СН'!$H$20</f>
        <v>3807.1319189800001</v>
      </c>
      <c r="P89" s="36">
        <f>SUMIFS(СВЦЭМ!$C$33:$C$776,СВЦЭМ!$A$33:$A$776,$A89,СВЦЭМ!$B$33:$B$776,P$83)+'СЕТ СН'!$H$12+СВЦЭМ!$D$10+'СЕТ СН'!$H$5-'СЕТ СН'!$H$20</f>
        <v>3819.4709663000003</v>
      </c>
      <c r="Q89" s="36">
        <f>SUMIFS(СВЦЭМ!$C$33:$C$776,СВЦЭМ!$A$33:$A$776,$A89,СВЦЭМ!$B$33:$B$776,Q$83)+'СЕТ СН'!$H$12+СВЦЭМ!$D$10+'СЕТ СН'!$H$5-'СЕТ СН'!$H$20</f>
        <v>3820.2357597</v>
      </c>
      <c r="R89" s="36">
        <f>SUMIFS(СВЦЭМ!$C$33:$C$776,СВЦЭМ!$A$33:$A$776,$A89,СВЦЭМ!$B$33:$B$776,R$83)+'СЕТ СН'!$H$12+СВЦЭМ!$D$10+'СЕТ СН'!$H$5-'СЕТ СН'!$H$20</f>
        <v>3808.76906371</v>
      </c>
      <c r="S89" s="36">
        <f>SUMIFS(СВЦЭМ!$C$33:$C$776,СВЦЭМ!$A$33:$A$776,$A89,СВЦЭМ!$B$33:$B$776,S$83)+'СЕТ СН'!$H$12+СВЦЭМ!$D$10+'СЕТ СН'!$H$5-'СЕТ СН'!$H$20</f>
        <v>3780.3701191199998</v>
      </c>
      <c r="T89" s="36">
        <f>SUMIFS(СВЦЭМ!$C$33:$C$776,СВЦЭМ!$A$33:$A$776,$A89,СВЦЭМ!$B$33:$B$776,T$83)+'СЕТ СН'!$H$12+СВЦЭМ!$D$10+'СЕТ СН'!$H$5-'СЕТ СН'!$H$20</f>
        <v>3757.58890845</v>
      </c>
      <c r="U89" s="36">
        <f>SUMIFS(СВЦЭМ!$C$33:$C$776,СВЦЭМ!$A$33:$A$776,$A89,СВЦЭМ!$B$33:$B$776,U$83)+'СЕТ СН'!$H$12+СВЦЭМ!$D$10+'СЕТ СН'!$H$5-'СЕТ СН'!$H$20</f>
        <v>3755.2874913599999</v>
      </c>
      <c r="V89" s="36">
        <f>SUMIFS(СВЦЭМ!$C$33:$C$776,СВЦЭМ!$A$33:$A$776,$A89,СВЦЭМ!$B$33:$B$776,V$83)+'СЕТ СН'!$H$12+СВЦЭМ!$D$10+'СЕТ СН'!$H$5-'СЕТ СН'!$H$20</f>
        <v>3767.8900317500002</v>
      </c>
      <c r="W89" s="36">
        <f>SUMIFS(СВЦЭМ!$C$33:$C$776,СВЦЭМ!$A$33:$A$776,$A89,СВЦЭМ!$B$33:$B$776,W$83)+'СЕТ СН'!$H$12+СВЦЭМ!$D$10+'СЕТ СН'!$H$5-'СЕТ СН'!$H$20</f>
        <v>3783.8511571899999</v>
      </c>
      <c r="X89" s="36">
        <f>SUMIFS(СВЦЭМ!$C$33:$C$776,СВЦЭМ!$A$33:$A$776,$A89,СВЦЭМ!$B$33:$B$776,X$83)+'СЕТ СН'!$H$12+СВЦЭМ!$D$10+'СЕТ СН'!$H$5-'СЕТ СН'!$H$20</f>
        <v>3799.9054495199998</v>
      </c>
      <c r="Y89" s="36">
        <f>SUMIFS(СВЦЭМ!$C$33:$C$776,СВЦЭМ!$A$33:$A$776,$A89,СВЦЭМ!$B$33:$B$776,Y$83)+'СЕТ СН'!$H$12+СВЦЭМ!$D$10+'СЕТ СН'!$H$5-'СЕТ СН'!$H$20</f>
        <v>3823.36152421</v>
      </c>
    </row>
    <row r="90" spans="1:25" ht="15.75" x14ac:dyDescent="0.2">
      <c r="A90" s="35">
        <f t="shared" si="2"/>
        <v>44203</v>
      </c>
      <c r="B90" s="36">
        <f>SUMIFS(СВЦЭМ!$C$33:$C$776,СВЦЭМ!$A$33:$A$776,$A90,СВЦЭМ!$B$33:$B$776,B$83)+'СЕТ СН'!$H$12+СВЦЭМ!$D$10+'СЕТ СН'!$H$5-'СЕТ СН'!$H$20</f>
        <v>3796.0515005699999</v>
      </c>
      <c r="C90" s="36">
        <f>SUMIFS(СВЦЭМ!$C$33:$C$776,СВЦЭМ!$A$33:$A$776,$A90,СВЦЭМ!$B$33:$B$776,C$83)+'СЕТ СН'!$H$12+СВЦЭМ!$D$10+'СЕТ СН'!$H$5-'СЕТ СН'!$H$20</f>
        <v>3828.7822483600003</v>
      </c>
      <c r="D90" s="36">
        <f>SUMIFS(СВЦЭМ!$C$33:$C$776,СВЦЭМ!$A$33:$A$776,$A90,СВЦЭМ!$B$33:$B$776,D$83)+'СЕТ СН'!$H$12+СВЦЭМ!$D$10+'СЕТ СН'!$H$5-'СЕТ СН'!$H$20</f>
        <v>3854.1021912799997</v>
      </c>
      <c r="E90" s="36">
        <f>SUMIFS(СВЦЭМ!$C$33:$C$776,СВЦЭМ!$A$33:$A$776,$A90,СВЦЭМ!$B$33:$B$776,E$83)+'СЕТ СН'!$H$12+СВЦЭМ!$D$10+'СЕТ СН'!$H$5-'СЕТ СН'!$H$20</f>
        <v>3866.8078050499998</v>
      </c>
      <c r="F90" s="36">
        <f>SUMIFS(СВЦЭМ!$C$33:$C$776,СВЦЭМ!$A$33:$A$776,$A90,СВЦЭМ!$B$33:$B$776,F$83)+'СЕТ СН'!$H$12+СВЦЭМ!$D$10+'СЕТ СН'!$H$5-'СЕТ СН'!$H$20</f>
        <v>3875.4612003500001</v>
      </c>
      <c r="G90" s="36">
        <f>SUMIFS(СВЦЭМ!$C$33:$C$776,СВЦЭМ!$A$33:$A$776,$A90,СВЦЭМ!$B$33:$B$776,G$83)+'СЕТ СН'!$H$12+СВЦЭМ!$D$10+'СЕТ СН'!$H$5-'СЕТ СН'!$H$20</f>
        <v>3867.74578845</v>
      </c>
      <c r="H90" s="36">
        <f>SUMIFS(СВЦЭМ!$C$33:$C$776,СВЦЭМ!$A$33:$A$776,$A90,СВЦЭМ!$B$33:$B$776,H$83)+'СЕТ СН'!$H$12+СВЦЭМ!$D$10+'СЕТ СН'!$H$5-'СЕТ СН'!$H$20</f>
        <v>3849.0719168000001</v>
      </c>
      <c r="I90" s="36">
        <f>SUMIFS(СВЦЭМ!$C$33:$C$776,СВЦЭМ!$A$33:$A$776,$A90,СВЦЭМ!$B$33:$B$776,I$83)+'СЕТ СН'!$H$12+СВЦЭМ!$D$10+'СЕТ СН'!$H$5-'СЕТ СН'!$H$20</f>
        <v>3823.52543926</v>
      </c>
      <c r="J90" s="36">
        <f>SUMIFS(СВЦЭМ!$C$33:$C$776,СВЦЭМ!$A$33:$A$776,$A90,СВЦЭМ!$B$33:$B$776,J$83)+'СЕТ СН'!$H$12+СВЦЭМ!$D$10+'СЕТ СН'!$H$5-'СЕТ СН'!$H$20</f>
        <v>3803.0750641300001</v>
      </c>
      <c r="K90" s="36">
        <f>SUMIFS(СВЦЭМ!$C$33:$C$776,СВЦЭМ!$A$33:$A$776,$A90,СВЦЭМ!$B$33:$B$776,K$83)+'СЕТ СН'!$H$12+СВЦЭМ!$D$10+'СЕТ СН'!$H$5-'СЕТ СН'!$H$20</f>
        <v>3772.1030982699999</v>
      </c>
      <c r="L90" s="36">
        <f>SUMIFS(СВЦЭМ!$C$33:$C$776,СВЦЭМ!$A$33:$A$776,$A90,СВЦЭМ!$B$33:$B$776,L$83)+'СЕТ СН'!$H$12+СВЦЭМ!$D$10+'СЕТ СН'!$H$5-'СЕТ СН'!$H$20</f>
        <v>3761.5620004699999</v>
      </c>
      <c r="M90" s="36">
        <f>SUMIFS(СВЦЭМ!$C$33:$C$776,СВЦЭМ!$A$33:$A$776,$A90,СВЦЭМ!$B$33:$B$776,M$83)+'СЕТ СН'!$H$12+СВЦЭМ!$D$10+'СЕТ СН'!$H$5-'СЕТ СН'!$H$20</f>
        <v>3775.08125354</v>
      </c>
      <c r="N90" s="36">
        <f>SUMIFS(СВЦЭМ!$C$33:$C$776,СВЦЭМ!$A$33:$A$776,$A90,СВЦЭМ!$B$33:$B$776,N$83)+'СЕТ СН'!$H$12+СВЦЭМ!$D$10+'СЕТ СН'!$H$5-'СЕТ СН'!$H$20</f>
        <v>3825.4005893799999</v>
      </c>
      <c r="O90" s="36">
        <f>SUMIFS(СВЦЭМ!$C$33:$C$776,СВЦЭМ!$A$33:$A$776,$A90,СВЦЭМ!$B$33:$B$776,O$83)+'СЕТ СН'!$H$12+СВЦЭМ!$D$10+'СЕТ СН'!$H$5-'СЕТ СН'!$H$20</f>
        <v>3831.5549373499998</v>
      </c>
      <c r="P90" s="36">
        <f>SUMIFS(СВЦЭМ!$C$33:$C$776,СВЦЭМ!$A$33:$A$776,$A90,СВЦЭМ!$B$33:$B$776,P$83)+'СЕТ СН'!$H$12+СВЦЭМ!$D$10+'СЕТ СН'!$H$5-'СЕТ СН'!$H$20</f>
        <v>3838.7628321500001</v>
      </c>
      <c r="Q90" s="36">
        <f>SUMIFS(СВЦЭМ!$C$33:$C$776,СВЦЭМ!$A$33:$A$776,$A90,СВЦЭМ!$B$33:$B$776,Q$83)+'СЕТ СН'!$H$12+СВЦЭМ!$D$10+'СЕТ СН'!$H$5-'СЕТ СН'!$H$20</f>
        <v>3855.09929418</v>
      </c>
      <c r="R90" s="36">
        <f>SUMIFS(СВЦЭМ!$C$33:$C$776,СВЦЭМ!$A$33:$A$776,$A90,СВЦЭМ!$B$33:$B$776,R$83)+'СЕТ СН'!$H$12+СВЦЭМ!$D$10+'СЕТ СН'!$H$5-'СЕТ СН'!$H$20</f>
        <v>3851.4682480700003</v>
      </c>
      <c r="S90" s="36">
        <f>SUMIFS(СВЦЭМ!$C$33:$C$776,СВЦЭМ!$A$33:$A$776,$A90,СВЦЭМ!$B$33:$B$776,S$83)+'СЕТ СН'!$H$12+СВЦЭМ!$D$10+'СЕТ СН'!$H$5-'СЕТ СН'!$H$20</f>
        <v>3827.62398424</v>
      </c>
      <c r="T90" s="36">
        <f>SUMIFS(СВЦЭМ!$C$33:$C$776,СВЦЭМ!$A$33:$A$776,$A90,СВЦЭМ!$B$33:$B$776,T$83)+'СЕТ СН'!$H$12+СВЦЭМ!$D$10+'СЕТ СН'!$H$5-'СЕТ СН'!$H$20</f>
        <v>3803.7837389699998</v>
      </c>
      <c r="U90" s="36">
        <f>SUMIFS(СВЦЭМ!$C$33:$C$776,СВЦЭМ!$A$33:$A$776,$A90,СВЦЭМ!$B$33:$B$776,U$83)+'СЕТ СН'!$H$12+СВЦЭМ!$D$10+'СЕТ СН'!$H$5-'СЕТ СН'!$H$20</f>
        <v>3811.1828502400003</v>
      </c>
      <c r="V90" s="36">
        <f>SUMIFS(СВЦЭМ!$C$33:$C$776,СВЦЭМ!$A$33:$A$776,$A90,СВЦЭМ!$B$33:$B$776,V$83)+'СЕТ СН'!$H$12+СВЦЭМ!$D$10+'СЕТ СН'!$H$5-'СЕТ СН'!$H$20</f>
        <v>3805.56834716</v>
      </c>
      <c r="W90" s="36">
        <f>SUMIFS(СВЦЭМ!$C$33:$C$776,СВЦЭМ!$A$33:$A$776,$A90,СВЦЭМ!$B$33:$B$776,W$83)+'СЕТ СН'!$H$12+СВЦЭМ!$D$10+'СЕТ СН'!$H$5-'СЕТ СН'!$H$20</f>
        <v>3826.8956189999999</v>
      </c>
      <c r="X90" s="36">
        <f>SUMIFS(СВЦЭМ!$C$33:$C$776,СВЦЭМ!$A$33:$A$776,$A90,СВЦЭМ!$B$33:$B$776,X$83)+'СЕТ СН'!$H$12+СВЦЭМ!$D$10+'СЕТ СН'!$H$5-'СЕТ СН'!$H$20</f>
        <v>3846.3756227599997</v>
      </c>
      <c r="Y90" s="36">
        <f>SUMIFS(СВЦЭМ!$C$33:$C$776,СВЦЭМ!$A$33:$A$776,$A90,СВЦЭМ!$B$33:$B$776,Y$83)+'СЕТ СН'!$H$12+СВЦЭМ!$D$10+'СЕТ СН'!$H$5-'СЕТ СН'!$H$20</f>
        <v>3868.8037293100001</v>
      </c>
    </row>
    <row r="91" spans="1:25" ht="15.75" x14ac:dyDescent="0.2">
      <c r="A91" s="35">
        <f t="shared" si="2"/>
        <v>44204</v>
      </c>
      <c r="B91" s="36">
        <f>SUMIFS(СВЦЭМ!$C$33:$C$776,СВЦЭМ!$A$33:$A$776,$A91,СВЦЭМ!$B$33:$B$776,B$83)+'СЕТ СН'!$H$12+СВЦЭМ!$D$10+'СЕТ СН'!$H$5-'СЕТ СН'!$H$20</f>
        <v>3809.1927647299999</v>
      </c>
      <c r="C91" s="36">
        <f>SUMIFS(СВЦЭМ!$C$33:$C$776,СВЦЭМ!$A$33:$A$776,$A91,СВЦЭМ!$B$33:$B$776,C$83)+'СЕТ СН'!$H$12+СВЦЭМ!$D$10+'СЕТ СН'!$H$5-'СЕТ СН'!$H$20</f>
        <v>3848.06541608</v>
      </c>
      <c r="D91" s="36">
        <f>SUMIFS(СВЦЭМ!$C$33:$C$776,СВЦЭМ!$A$33:$A$776,$A91,СВЦЭМ!$B$33:$B$776,D$83)+'СЕТ СН'!$H$12+СВЦЭМ!$D$10+'СЕТ СН'!$H$5-'СЕТ СН'!$H$20</f>
        <v>3868.4322179199999</v>
      </c>
      <c r="E91" s="36">
        <f>SUMIFS(СВЦЭМ!$C$33:$C$776,СВЦЭМ!$A$33:$A$776,$A91,СВЦЭМ!$B$33:$B$776,E$83)+'СЕТ СН'!$H$12+СВЦЭМ!$D$10+'СЕТ СН'!$H$5-'СЕТ СН'!$H$20</f>
        <v>3888.7532557100003</v>
      </c>
      <c r="F91" s="36">
        <f>SUMIFS(СВЦЭМ!$C$33:$C$776,СВЦЭМ!$A$33:$A$776,$A91,СВЦЭМ!$B$33:$B$776,F$83)+'СЕТ СН'!$H$12+СВЦЭМ!$D$10+'СЕТ СН'!$H$5-'СЕТ СН'!$H$20</f>
        <v>3895.28207251</v>
      </c>
      <c r="G91" s="36">
        <f>SUMIFS(СВЦЭМ!$C$33:$C$776,СВЦЭМ!$A$33:$A$776,$A91,СВЦЭМ!$B$33:$B$776,G$83)+'СЕТ СН'!$H$12+СВЦЭМ!$D$10+'СЕТ СН'!$H$5-'СЕТ СН'!$H$20</f>
        <v>3889.45158425</v>
      </c>
      <c r="H91" s="36">
        <f>SUMIFS(СВЦЭМ!$C$33:$C$776,СВЦЭМ!$A$33:$A$776,$A91,СВЦЭМ!$B$33:$B$776,H$83)+'СЕТ СН'!$H$12+СВЦЭМ!$D$10+'СЕТ СН'!$H$5-'СЕТ СН'!$H$20</f>
        <v>3872.63438606</v>
      </c>
      <c r="I91" s="36">
        <f>SUMIFS(СВЦЭМ!$C$33:$C$776,СВЦЭМ!$A$33:$A$776,$A91,СВЦЭМ!$B$33:$B$776,I$83)+'СЕТ СН'!$H$12+СВЦЭМ!$D$10+'СЕТ СН'!$H$5-'СЕТ СН'!$H$20</f>
        <v>3891.5121367000002</v>
      </c>
      <c r="J91" s="36">
        <f>SUMIFS(СВЦЭМ!$C$33:$C$776,СВЦЭМ!$A$33:$A$776,$A91,СВЦЭМ!$B$33:$B$776,J$83)+'СЕТ СН'!$H$12+СВЦЭМ!$D$10+'СЕТ СН'!$H$5-'СЕТ СН'!$H$20</f>
        <v>3859.1945625799999</v>
      </c>
      <c r="K91" s="36">
        <f>SUMIFS(СВЦЭМ!$C$33:$C$776,СВЦЭМ!$A$33:$A$776,$A91,СВЦЭМ!$B$33:$B$776,K$83)+'СЕТ СН'!$H$12+СВЦЭМ!$D$10+'СЕТ СН'!$H$5-'СЕТ СН'!$H$20</f>
        <v>3834.1657228700001</v>
      </c>
      <c r="L91" s="36">
        <f>SUMIFS(СВЦЭМ!$C$33:$C$776,СВЦЭМ!$A$33:$A$776,$A91,СВЦЭМ!$B$33:$B$776,L$83)+'СЕТ СН'!$H$12+СВЦЭМ!$D$10+'СЕТ СН'!$H$5-'СЕТ СН'!$H$20</f>
        <v>3811.5698534499998</v>
      </c>
      <c r="M91" s="36">
        <f>SUMIFS(СВЦЭМ!$C$33:$C$776,СВЦЭМ!$A$33:$A$776,$A91,СВЦЭМ!$B$33:$B$776,M$83)+'СЕТ СН'!$H$12+СВЦЭМ!$D$10+'СЕТ СН'!$H$5-'СЕТ СН'!$H$20</f>
        <v>3806.2196093000002</v>
      </c>
      <c r="N91" s="36">
        <f>SUMIFS(СВЦЭМ!$C$33:$C$776,СВЦЭМ!$A$33:$A$776,$A91,СВЦЭМ!$B$33:$B$776,N$83)+'СЕТ СН'!$H$12+СВЦЭМ!$D$10+'СЕТ СН'!$H$5-'СЕТ СН'!$H$20</f>
        <v>3827.21336479</v>
      </c>
      <c r="O91" s="36">
        <f>SUMIFS(СВЦЭМ!$C$33:$C$776,СВЦЭМ!$A$33:$A$776,$A91,СВЦЭМ!$B$33:$B$776,O$83)+'СЕТ СН'!$H$12+СВЦЭМ!$D$10+'СЕТ СН'!$H$5-'СЕТ СН'!$H$20</f>
        <v>3836.6919701100001</v>
      </c>
      <c r="P91" s="36">
        <f>SUMIFS(СВЦЭМ!$C$33:$C$776,СВЦЭМ!$A$33:$A$776,$A91,СВЦЭМ!$B$33:$B$776,P$83)+'СЕТ СН'!$H$12+СВЦЭМ!$D$10+'СЕТ СН'!$H$5-'СЕТ СН'!$H$20</f>
        <v>3846.2740867000002</v>
      </c>
      <c r="Q91" s="36">
        <f>SUMIFS(СВЦЭМ!$C$33:$C$776,СВЦЭМ!$A$33:$A$776,$A91,СВЦЭМ!$B$33:$B$776,Q$83)+'СЕТ СН'!$H$12+СВЦЭМ!$D$10+'СЕТ СН'!$H$5-'СЕТ СН'!$H$20</f>
        <v>3860.42350141</v>
      </c>
      <c r="R91" s="36">
        <f>SUMIFS(СВЦЭМ!$C$33:$C$776,СВЦЭМ!$A$33:$A$776,$A91,СВЦЭМ!$B$33:$B$776,R$83)+'СЕТ СН'!$H$12+СВЦЭМ!$D$10+'СЕТ СН'!$H$5-'СЕТ СН'!$H$20</f>
        <v>3849.4772774100002</v>
      </c>
      <c r="S91" s="36">
        <f>SUMIFS(СВЦЭМ!$C$33:$C$776,СВЦЭМ!$A$33:$A$776,$A91,СВЦЭМ!$B$33:$B$776,S$83)+'СЕТ СН'!$H$12+СВЦЭМ!$D$10+'СЕТ СН'!$H$5-'СЕТ СН'!$H$20</f>
        <v>3819.69539523</v>
      </c>
      <c r="T91" s="36">
        <f>SUMIFS(СВЦЭМ!$C$33:$C$776,СВЦЭМ!$A$33:$A$776,$A91,СВЦЭМ!$B$33:$B$776,T$83)+'СЕТ СН'!$H$12+СВЦЭМ!$D$10+'СЕТ СН'!$H$5-'СЕТ СН'!$H$20</f>
        <v>3804.2094129299999</v>
      </c>
      <c r="U91" s="36">
        <f>SUMIFS(СВЦЭМ!$C$33:$C$776,СВЦЭМ!$A$33:$A$776,$A91,СВЦЭМ!$B$33:$B$776,U$83)+'СЕТ СН'!$H$12+СВЦЭМ!$D$10+'СЕТ СН'!$H$5-'СЕТ СН'!$H$20</f>
        <v>3800.5941879299999</v>
      </c>
      <c r="V91" s="36">
        <f>SUMIFS(СВЦЭМ!$C$33:$C$776,СВЦЭМ!$A$33:$A$776,$A91,СВЦЭМ!$B$33:$B$776,V$83)+'СЕТ СН'!$H$12+СВЦЭМ!$D$10+'СЕТ СН'!$H$5-'СЕТ СН'!$H$20</f>
        <v>3805.0778932600001</v>
      </c>
      <c r="W91" s="36">
        <f>SUMIFS(СВЦЭМ!$C$33:$C$776,СВЦЭМ!$A$33:$A$776,$A91,СВЦЭМ!$B$33:$B$776,W$83)+'СЕТ СН'!$H$12+СВЦЭМ!$D$10+'СЕТ СН'!$H$5-'СЕТ СН'!$H$20</f>
        <v>3822.0218995599998</v>
      </c>
      <c r="X91" s="36">
        <f>SUMIFS(СВЦЭМ!$C$33:$C$776,СВЦЭМ!$A$33:$A$776,$A91,СВЦЭМ!$B$33:$B$776,X$83)+'СЕТ СН'!$H$12+СВЦЭМ!$D$10+'СЕТ СН'!$H$5-'СЕТ СН'!$H$20</f>
        <v>3835.7767328999998</v>
      </c>
      <c r="Y91" s="36">
        <f>SUMIFS(СВЦЭМ!$C$33:$C$776,СВЦЭМ!$A$33:$A$776,$A91,СВЦЭМ!$B$33:$B$776,Y$83)+'СЕТ СН'!$H$12+СВЦЭМ!$D$10+'СЕТ СН'!$H$5-'СЕТ СН'!$H$20</f>
        <v>3859.8242195600001</v>
      </c>
    </row>
    <row r="92" spans="1:25" ht="15.75" x14ac:dyDescent="0.2">
      <c r="A92" s="35">
        <f t="shared" si="2"/>
        <v>44205</v>
      </c>
      <c r="B92" s="36">
        <f>SUMIFS(СВЦЭМ!$C$33:$C$776,СВЦЭМ!$A$33:$A$776,$A92,СВЦЭМ!$B$33:$B$776,B$83)+'СЕТ СН'!$H$12+СВЦЭМ!$D$10+'СЕТ СН'!$H$5-'СЕТ СН'!$H$20</f>
        <v>3834.0332917999999</v>
      </c>
      <c r="C92" s="36">
        <f>SUMIFS(СВЦЭМ!$C$33:$C$776,СВЦЭМ!$A$33:$A$776,$A92,СВЦЭМ!$B$33:$B$776,C$83)+'СЕТ СН'!$H$12+СВЦЭМ!$D$10+'СЕТ СН'!$H$5-'СЕТ СН'!$H$20</f>
        <v>3862.4851426200003</v>
      </c>
      <c r="D92" s="36">
        <f>SUMIFS(СВЦЭМ!$C$33:$C$776,СВЦЭМ!$A$33:$A$776,$A92,СВЦЭМ!$B$33:$B$776,D$83)+'СЕТ СН'!$H$12+СВЦЭМ!$D$10+'СЕТ СН'!$H$5-'СЕТ СН'!$H$20</f>
        <v>3873.83378017</v>
      </c>
      <c r="E92" s="36">
        <f>SUMIFS(СВЦЭМ!$C$33:$C$776,СВЦЭМ!$A$33:$A$776,$A92,СВЦЭМ!$B$33:$B$776,E$83)+'СЕТ СН'!$H$12+СВЦЭМ!$D$10+'СЕТ СН'!$H$5-'СЕТ СН'!$H$20</f>
        <v>3884.01368559</v>
      </c>
      <c r="F92" s="36">
        <f>SUMIFS(СВЦЭМ!$C$33:$C$776,СВЦЭМ!$A$33:$A$776,$A92,СВЦЭМ!$B$33:$B$776,F$83)+'СЕТ СН'!$H$12+СВЦЭМ!$D$10+'СЕТ СН'!$H$5-'СЕТ СН'!$H$20</f>
        <v>3887.3618020000004</v>
      </c>
      <c r="G92" s="36">
        <f>SUMIFS(СВЦЭМ!$C$33:$C$776,СВЦЭМ!$A$33:$A$776,$A92,СВЦЭМ!$B$33:$B$776,G$83)+'СЕТ СН'!$H$12+СВЦЭМ!$D$10+'СЕТ СН'!$H$5-'СЕТ СН'!$H$20</f>
        <v>3883.5952454400003</v>
      </c>
      <c r="H92" s="36">
        <f>SUMIFS(СВЦЭМ!$C$33:$C$776,СВЦЭМ!$A$33:$A$776,$A92,СВЦЭМ!$B$33:$B$776,H$83)+'СЕТ СН'!$H$12+СВЦЭМ!$D$10+'СЕТ СН'!$H$5-'СЕТ СН'!$H$20</f>
        <v>3875.2827634499999</v>
      </c>
      <c r="I92" s="36">
        <f>SUMIFS(СВЦЭМ!$C$33:$C$776,СВЦЭМ!$A$33:$A$776,$A92,СВЦЭМ!$B$33:$B$776,I$83)+'СЕТ СН'!$H$12+СВЦЭМ!$D$10+'СЕТ СН'!$H$5-'СЕТ СН'!$H$20</f>
        <v>3850.3102359599998</v>
      </c>
      <c r="J92" s="36">
        <f>SUMIFS(СВЦЭМ!$C$33:$C$776,СВЦЭМ!$A$33:$A$776,$A92,СВЦЭМ!$B$33:$B$776,J$83)+'СЕТ СН'!$H$12+СВЦЭМ!$D$10+'СЕТ СН'!$H$5-'СЕТ СН'!$H$20</f>
        <v>3823.40606966</v>
      </c>
      <c r="K92" s="36">
        <f>SUMIFS(СВЦЭМ!$C$33:$C$776,СВЦЭМ!$A$33:$A$776,$A92,СВЦЭМ!$B$33:$B$776,K$83)+'СЕТ СН'!$H$12+СВЦЭМ!$D$10+'СЕТ СН'!$H$5-'СЕТ СН'!$H$20</f>
        <v>3809.3215506500001</v>
      </c>
      <c r="L92" s="36">
        <f>SUMIFS(СВЦЭМ!$C$33:$C$776,СВЦЭМ!$A$33:$A$776,$A92,СВЦЭМ!$B$33:$B$776,L$83)+'СЕТ СН'!$H$12+СВЦЭМ!$D$10+'СЕТ СН'!$H$5-'СЕТ СН'!$H$20</f>
        <v>3794.9802679599998</v>
      </c>
      <c r="M92" s="36">
        <f>SUMIFS(СВЦЭМ!$C$33:$C$776,СВЦЭМ!$A$33:$A$776,$A92,СВЦЭМ!$B$33:$B$776,M$83)+'СЕТ СН'!$H$12+СВЦЭМ!$D$10+'СЕТ СН'!$H$5-'СЕТ СН'!$H$20</f>
        <v>3790.24732012</v>
      </c>
      <c r="N92" s="36">
        <f>SUMIFS(СВЦЭМ!$C$33:$C$776,СВЦЭМ!$A$33:$A$776,$A92,СВЦЭМ!$B$33:$B$776,N$83)+'СЕТ СН'!$H$12+СВЦЭМ!$D$10+'СЕТ СН'!$H$5-'СЕТ СН'!$H$20</f>
        <v>3807.7943263699999</v>
      </c>
      <c r="O92" s="36">
        <f>SUMIFS(СВЦЭМ!$C$33:$C$776,СВЦЭМ!$A$33:$A$776,$A92,СВЦЭМ!$B$33:$B$776,O$83)+'СЕТ СН'!$H$12+СВЦЭМ!$D$10+'СЕТ СН'!$H$5-'СЕТ СН'!$H$20</f>
        <v>3819.60889499</v>
      </c>
      <c r="P92" s="36">
        <f>SUMIFS(СВЦЭМ!$C$33:$C$776,СВЦЭМ!$A$33:$A$776,$A92,СВЦЭМ!$B$33:$B$776,P$83)+'СЕТ СН'!$H$12+СВЦЭМ!$D$10+'СЕТ СН'!$H$5-'СЕТ СН'!$H$20</f>
        <v>3829.5197171600003</v>
      </c>
      <c r="Q92" s="36">
        <f>SUMIFS(СВЦЭМ!$C$33:$C$776,СВЦЭМ!$A$33:$A$776,$A92,СВЦЭМ!$B$33:$B$776,Q$83)+'СЕТ СН'!$H$12+СВЦЭМ!$D$10+'СЕТ СН'!$H$5-'СЕТ СН'!$H$20</f>
        <v>3831.4846661399997</v>
      </c>
      <c r="R92" s="36">
        <f>SUMIFS(СВЦЭМ!$C$33:$C$776,СВЦЭМ!$A$33:$A$776,$A92,СВЦЭМ!$B$33:$B$776,R$83)+'СЕТ СН'!$H$12+СВЦЭМ!$D$10+'СЕТ СН'!$H$5-'СЕТ СН'!$H$20</f>
        <v>3817.1783661700001</v>
      </c>
      <c r="S92" s="36">
        <f>SUMIFS(СВЦЭМ!$C$33:$C$776,СВЦЭМ!$A$33:$A$776,$A92,СВЦЭМ!$B$33:$B$776,S$83)+'СЕТ СН'!$H$12+СВЦЭМ!$D$10+'СЕТ СН'!$H$5-'СЕТ СН'!$H$20</f>
        <v>3797.3589133300002</v>
      </c>
      <c r="T92" s="36">
        <f>SUMIFS(СВЦЭМ!$C$33:$C$776,СВЦЭМ!$A$33:$A$776,$A92,СВЦЭМ!$B$33:$B$776,T$83)+'СЕТ СН'!$H$12+СВЦЭМ!$D$10+'СЕТ СН'!$H$5-'СЕТ СН'!$H$20</f>
        <v>3777.1887621699998</v>
      </c>
      <c r="U92" s="36">
        <f>SUMIFS(СВЦЭМ!$C$33:$C$776,СВЦЭМ!$A$33:$A$776,$A92,СВЦЭМ!$B$33:$B$776,U$83)+'СЕТ СН'!$H$12+СВЦЭМ!$D$10+'СЕТ СН'!$H$5-'СЕТ СН'!$H$20</f>
        <v>3784.7855027800001</v>
      </c>
      <c r="V92" s="36">
        <f>SUMIFS(СВЦЭМ!$C$33:$C$776,СВЦЭМ!$A$33:$A$776,$A92,СВЦЭМ!$B$33:$B$776,V$83)+'СЕТ СН'!$H$12+СВЦЭМ!$D$10+'СЕТ СН'!$H$5-'СЕТ СН'!$H$20</f>
        <v>3778.0835286500001</v>
      </c>
      <c r="W92" s="36">
        <f>SUMIFS(СВЦЭМ!$C$33:$C$776,СВЦЭМ!$A$33:$A$776,$A92,СВЦЭМ!$B$33:$B$776,W$83)+'СЕТ СН'!$H$12+СВЦЭМ!$D$10+'СЕТ СН'!$H$5-'СЕТ СН'!$H$20</f>
        <v>3798.8783342199999</v>
      </c>
      <c r="X92" s="36">
        <f>SUMIFS(СВЦЭМ!$C$33:$C$776,СВЦЭМ!$A$33:$A$776,$A92,СВЦЭМ!$B$33:$B$776,X$83)+'СЕТ СН'!$H$12+СВЦЭМ!$D$10+'СЕТ СН'!$H$5-'СЕТ СН'!$H$20</f>
        <v>3809.48721639</v>
      </c>
      <c r="Y92" s="36">
        <f>SUMIFS(СВЦЭМ!$C$33:$C$776,СВЦЭМ!$A$33:$A$776,$A92,СВЦЭМ!$B$33:$B$776,Y$83)+'СЕТ СН'!$H$12+СВЦЭМ!$D$10+'СЕТ СН'!$H$5-'СЕТ СН'!$H$20</f>
        <v>3828.2492592500003</v>
      </c>
    </row>
    <row r="93" spans="1:25" ht="15.75" x14ac:dyDescent="0.2">
      <c r="A93" s="35">
        <f t="shared" si="2"/>
        <v>44206</v>
      </c>
      <c r="B93" s="36">
        <f>SUMIFS(СВЦЭМ!$C$33:$C$776,СВЦЭМ!$A$33:$A$776,$A93,СВЦЭМ!$B$33:$B$776,B$83)+'СЕТ СН'!$H$12+СВЦЭМ!$D$10+'СЕТ СН'!$H$5-'СЕТ СН'!$H$20</f>
        <v>3824.3101404700001</v>
      </c>
      <c r="C93" s="36">
        <f>SUMIFS(СВЦЭМ!$C$33:$C$776,СВЦЭМ!$A$33:$A$776,$A93,СВЦЭМ!$B$33:$B$776,C$83)+'СЕТ СН'!$H$12+СВЦЭМ!$D$10+'СЕТ СН'!$H$5-'СЕТ СН'!$H$20</f>
        <v>3854.2628680899998</v>
      </c>
      <c r="D93" s="36">
        <f>SUMIFS(СВЦЭМ!$C$33:$C$776,СВЦЭМ!$A$33:$A$776,$A93,СВЦЭМ!$B$33:$B$776,D$83)+'СЕТ СН'!$H$12+СВЦЭМ!$D$10+'СЕТ СН'!$H$5-'СЕТ СН'!$H$20</f>
        <v>3882.5447580800001</v>
      </c>
      <c r="E93" s="36">
        <f>SUMIFS(СВЦЭМ!$C$33:$C$776,СВЦЭМ!$A$33:$A$776,$A93,СВЦЭМ!$B$33:$B$776,E$83)+'СЕТ СН'!$H$12+СВЦЭМ!$D$10+'СЕТ СН'!$H$5-'СЕТ СН'!$H$20</f>
        <v>3888.8597194700001</v>
      </c>
      <c r="F93" s="36">
        <f>SUMIFS(СВЦЭМ!$C$33:$C$776,СВЦЭМ!$A$33:$A$776,$A93,СВЦЭМ!$B$33:$B$776,F$83)+'СЕТ СН'!$H$12+СВЦЭМ!$D$10+'СЕТ СН'!$H$5-'СЕТ СН'!$H$20</f>
        <v>3899.48850932</v>
      </c>
      <c r="G93" s="36">
        <f>SUMIFS(СВЦЭМ!$C$33:$C$776,СВЦЭМ!$A$33:$A$776,$A93,СВЦЭМ!$B$33:$B$776,G$83)+'СЕТ СН'!$H$12+СВЦЭМ!$D$10+'СЕТ СН'!$H$5-'СЕТ СН'!$H$20</f>
        <v>3895.9602986300001</v>
      </c>
      <c r="H93" s="36">
        <f>SUMIFS(СВЦЭМ!$C$33:$C$776,СВЦЭМ!$A$33:$A$776,$A93,СВЦЭМ!$B$33:$B$776,H$83)+'СЕТ СН'!$H$12+СВЦЭМ!$D$10+'СЕТ СН'!$H$5-'СЕТ СН'!$H$20</f>
        <v>3883.4978217400003</v>
      </c>
      <c r="I93" s="36">
        <f>SUMIFS(СВЦЭМ!$C$33:$C$776,СВЦЭМ!$A$33:$A$776,$A93,СВЦЭМ!$B$33:$B$776,I$83)+'СЕТ СН'!$H$12+СВЦЭМ!$D$10+'СЕТ СН'!$H$5-'СЕТ СН'!$H$20</f>
        <v>3874.41720003</v>
      </c>
      <c r="J93" s="36">
        <f>SUMIFS(СВЦЭМ!$C$33:$C$776,СВЦЭМ!$A$33:$A$776,$A93,СВЦЭМ!$B$33:$B$776,J$83)+'СЕТ СН'!$H$12+СВЦЭМ!$D$10+'СЕТ СН'!$H$5-'СЕТ СН'!$H$20</f>
        <v>3866.5621385499999</v>
      </c>
      <c r="K93" s="36">
        <f>SUMIFS(СВЦЭМ!$C$33:$C$776,СВЦЭМ!$A$33:$A$776,$A93,СВЦЭМ!$B$33:$B$776,K$83)+'СЕТ СН'!$H$12+СВЦЭМ!$D$10+'СЕТ СН'!$H$5-'СЕТ СН'!$H$20</f>
        <v>3840.0387094500002</v>
      </c>
      <c r="L93" s="36">
        <f>SUMIFS(СВЦЭМ!$C$33:$C$776,СВЦЭМ!$A$33:$A$776,$A93,СВЦЭМ!$B$33:$B$776,L$83)+'СЕТ СН'!$H$12+СВЦЭМ!$D$10+'СЕТ СН'!$H$5-'СЕТ СН'!$H$20</f>
        <v>3811.56438566</v>
      </c>
      <c r="M93" s="36">
        <f>SUMIFS(СВЦЭМ!$C$33:$C$776,СВЦЭМ!$A$33:$A$776,$A93,СВЦЭМ!$B$33:$B$776,M$83)+'СЕТ СН'!$H$12+СВЦЭМ!$D$10+'СЕТ СН'!$H$5-'СЕТ СН'!$H$20</f>
        <v>3805.1821554600001</v>
      </c>
      <c r="N93" s="36">
        <f>SUMIFS(СВЦЭМ!$C$33:$C$776,СВЦЭМ!$A$33:$A$776,$A93,СВЦЭМ!$B$33:$B$776,N$83)+'СЕТ СН'!$H$12+СВЦЭМ!$D$10+'СЕТ СН'!$H$5-'СЕТ СН'!$H$20</f>
        <v>3825.23689792</v>
      </c>
      <c r="O93" s="36">
        <f>SUMIFS(СВЦЭМ!$C$33:$C$776,СВЦЭМ!$A$33:$A$776,$A93,СВЦЭМ!$B$33:$B$776,O$83)+'СЕТ СН'!$H$12+СВЦЭМ!$D$10+'СЕТ СН'!$H$5-'СЕТ СН'!$H$20</f>
        <v>3833.5427024199998</v>
      </c>
      <c r="P93" s="36">
        <f>SUMIFS(СВЦЭМ!$C$33:$C$776,СВЦЭМ!$A$33:$A$776,$A93,СВЦЭМ!$B$33:$B$776,P$83)+'СЕТ СН'!$H$12+СВЦЭМ!$D$10+'СЕТ СН'!$H$5-'СЕТ СН'!$H$20</f>
        <v>3845.1093185</v>
      </c>
      <c r="Q93" s="36">
        <f>SUMIFS(СВЦЭМ!$C$33:$C$776,СВЦЭМ!$A$33:$A$776,$A93,СВЦЭМ!$B$33:$B$776,Q$83)+'СЕТ СН'!$H$12+СВЦЭМ!$D$10+'СЕТ СН'!$H$5-'СЕТ СН'!$H$20</f>
        <v>3847.5185842199999</v>
      </c>
      <c r="R93" s="36">
        <f>SUMIFS(СВЦЭМ!$C$33:$C$776,СВЦЭМ!$A$33:$A$776,$A93,СВЦЭМ!$B$33:$B$776,R$83)+'СЕТ СН'!$H$12+СВЦЭМ!$D$10+'СЕТ СН'!$H$5-'СЕТ СН'!$H$20</f>
        <v>3826.1781193300003</v>
      </c>
      <c r="S93" s="36">
        <f>SUMIFS(СВЦЭМ!$C$33:$C$776,СВЦЭМ!$A$33:$A$776,$A93,СВЦЭМ!$B$33:$B$776,S$83)+'СЕТ СН'!$H$12+СВЦЭМ!$D$10+'СЕТ СН'!$H$5-'СЕТ СН'!$H$20</f>
        <v>3806.8791188999999</v>
      </c>
      <c r="T93" s="36">
        <f>SUMIFS(СВЦЭМ!$C$33:$C$776,СВЦЭМ!$A$33:$A$776,$A93,СВЦЭМ!$B$33:$B$776,T$83)+'СЕТ СН'!$H$12+СВЦЭМ!$D$10+'СЕТ СН'!$H$5-'СЕТ СН'!$H$20</f>
        <v>3780.68028684</v>
      </c>
      <c r="U93" s="36">
        <f>SUMIFS(СВЦЭМ!$C$33:$C$776,СВЦЭМ!$A$33:$A$776,$A93,СВЦЭМ!$B$33:$B$776,U$83)+'СЕТ СН'!$H$12+СВЦЭМ!$D$10+'СЕТ СН'!$H$5-'СЕТ СН'!$H$20</f>
        <v>3785.14571406</v>
      </c>
      <c r="V93" s="36">
        <f>SUMIFS(СВЦЭМ!$C$33:$C$776,СВЦЭМ!$A$33:$A$776,$A93,СВЦЭМ!$B$33:$B$776,V$83)+'СЕТ СН'!$H$12+СВЦЭМ!$D$10+'СЕТ СН'!$H$5-'СЕТ СН'!$H$20</f>
        <v>3781.1431094899999</v>
      </c>
      <c r="W93" s="36">
        <f>SUMIFS(СВЦЭМ!$C$33:$C$776,СВЦЭМ!$A$33:$A$776,$A93,СВЦЭМ!$B$33:$B$776,W$83)+'СЕТ СН'!$H$12+СВЦЭМ!$D$10+'СЕТ СН'!$H$5-'СЕТ СН'!$H$20</f>
        <v>3802.2487093600002</v>
      </c>
      <c r="X93" s="36">
        <f>SUMIFS(СВЦЭМ!$C$33:$C$776,СВЦЭМ!$A$33:$A$776,$A93,СВЦЭМ!$B$33:$B$776,X$83)+'СЕТ СН'!$H$12+СВЦЭМ!$D$10+'СЕТ СН'!$H$5-'СЕТ СН'!$H$20</f>
        <v>3819.1233061299999</v>
      </c>
      <c r="Y93" s="36">
        <f>SUMIFS(СВЦЭМ!$C$33:$C$776,СВЦЭМ!$A$33:$A$776,$A93,СВЦЭМ!$B$33:$B$776,Y$83)+'СЕТ СН'!$H$12+СВЦЭМ!$D$10+'СЕТ СН'!$H$5-'СЕТ СН'!$H$20</f>
        <v>3835.62192994</v>
      </c>
    </row>
    <row r="94" spans="1:25" ht="15.75" x14ac:dyDescent="0.2">
      <c r="A94" s="35">
        <f t="shared" si="2"/>
        <v>44207</v>
      </c>
      <c r="B94" s="36">
        <f>SUMIFS(СВЦЭМ!$C$33:$C$776,СВЦЭМ!$A$33:$A$776,$A94,СВЦЭМ!$B$33:$B$776,B$83)+'СЕТ СН'!$H$12+СВЦЭМ!$D$10+'СЕТ СН'!$H$5-'СЕТ СН'!$H$20</f>
        <v>3878.0412507999999</v>
      </c>
      <c r="C94" s="36">
        <f>SUMIFS(СВЦЭМ!$C$33:$C$776,СВЦЭМ!$A$33:$A$776,$A94,СВЦЭМ!$B$33:$B$776,C$83)+'СЕТ СН'!$H$12+СВЦЭМ!$D$10+'СЕТ СН'!$H$5-'СЕТ СН'!$H$20</f>
        <v>3920.00163187</v>
      </c>
      <c r="D94" s="36">
        <f>SUMIFS(СВЦЭМ!$C$33:$C$776,СВЦЭМ!$A$33:$A$776,$A94,СВЦЭМ!$B$33:$B$776,D$83)+'СЕТ СН'!$H$12+СВЦЭМ!$D$10+'СЕТ СН'!$H$5-'СЕТ СН'!$H$20</f>
        <v>3927.9137221400001</v>
      </c>
      <c r="E94" s="36">
        <f>SUMIFS(СВЦЭМ!$C$33:$C$776,СВЦЭМ!$A$33:$A$776,$A94,СВЦЭМ!$B$33:$B$776,E$83)+'СЕТ СН'!$H$12+СВЦЭМ!$D$10+'СЕТ СН'!$H$5-'СЕТ СН'!$H$20</f>
        <v>3921.3644759600002</v>
      </c>
      <c r="F94" s="36">
        <f>SUMIFS(СВЦЭМ!$C$33:$C$776,СВЦЭМ!$A$33:$A$776,$A94,СВЦЭМ!$B$33:$B$776,F$83)+'СЕТ СН'!$H$12+СВЦЭМ!$D$10+'СЕТ СН'!$H$5-'СЕТ СН'!$H$20</f>
        <v>3923.6510155000001</v>
      </c>
      <c r="G94" s="36">
        <f>SUMIFS(СВЦЭМ!$C$33:$C$776,СВЦЭМ!$A$33:$A$776,$A94,СВЦЭМ!$B$33:$B$776,G$83)+'СЕТ СН'!$H$12+СВЦЭМ!$D$10+'СЕТ СН'!$H$5-'СЕТ СН'!$H$20</f>
        <v>3924.9138570599998</v>
      </c>
      <c r="H94" s="36">
        <f>SUMIFS(СВЦЭМ!$C$33:$C$776,СВЦЭМ!$A$33:$A$776,$A94,СВЦЭМ!$B$33:$B$776,H$83)+'СЕТ СН'!$H$12+СВЦЭМ!$D$10+'СЕТ СН'!$H$5-'СЕТ СН'!$H$20</f>
        <v>3919.2244325000001</v>
      </c>
      <c r="I94" s="36">
        <f>SUMIFS(СВЦЭМ!$C$33:$C$776,СВЦЭМ!$A$33:$A$776,$A94,СВЦЭМ!$B$33:$B$776,I$83)+'СЕТ СН'!$H$12+СВЦЭМ!$D$10+'СЕТ СН'!$H$5-'СЕТ СН'!$H$20</f>
        <v>3875.2785278199999</v>
      </c>
      <c r="J94" s="36">
        <f>SUMIFS(СВЦЭМ!$C$33:$C$776,СВЦЭМ!$A$33:$A$776,$A94,СВЦЭМ!$B$33:$B$776,J$83)+'СЕТ СН'!$H$12+СВЦЭМ!$D$10+'СЕТ СН'!$H$5-'СЕТ СН'!$H$20</f>
        <v>3842.3221343</v>
      </c>
      <c r="K94" s="36">
        <f>SUMIFS(СВЦЭМ!$C$33:$C$776,СВЦЭМ!$A$33:$A$776,$A94,СВЦЭМ!$B$33:$B$776,K$83)+'СЕТ СН'!$H$12+СВЦЭМ!$D$10+'СЕТ СН'!$H$5-'СЕТ СН'!$H$20</f>
        <v>3825.94916951</v>
      </c>
      <c r="L94" s="36">
        <f>SUMIFS(СВЦЭМ!$C$33:$C$776,СВЦЭМ!$A$33:$A$776,$A94,СВЦЭМ!$B$33:$B$776,L$83)+'СЕТ СН'!$H$12+СВЦЭМ!$D$10+'СЕТ СН'!$H$5-'СЕТ СН'!$H$20</f>
        <v>3821.5948865800001</v>
      </c>
      <c r="M94" s="36">
        <f>SUMIFS(СВЦЭМ!$C$33:$C$776,СВЦЭМ!$A$33:$A$776,$A94,СВЦЭМ!$B$33:$B$776,M$83)+'СЕТ СН'!$H$12+СВЦЭМ!$D$10+'СЕТ СН'!$H$5-'СЕТ СН'!$H$20</f>
        <v>3829.0701146399997</v>
      </c>
      <c r="N94" s="36">
        <f>SUMIFS(СВЦЭМ!$C$33:$C$776,СВЦЭМ!$A$33:$A$776,$A94,СВЦЭМ!$B$33:$B$776,N$83)+'СЕТ СН'!$H$12+СВЦЭМ!$D$10+'СЕТ СН'!$H$5-'СЕТ СН'!$H$20</f>
        <v>3839.3980965199999</v>
      </c>
      <c r="O94" s="36">
        <f>SUMIFS(СВЦЭМ!$C$33:$C$776,СВЦЭМ!$A$33:$A$776,$A94,СВЦЭМ!$B$33:$B$776,O$83)+'СЕТ СН'!$H$12+СВЦЭМ!$D$10+'СЕТ СН'!$H$5-'СЕТ СН'!$H$20</f>
        <v>3844.2073570000002</v>
      </c>
      <c r="P94" s="36">
        <f>SUMIFS(СВЦЭМ!$C$33:$C$776,СВЦЭМ!$A$33:$A$776,$A94,СВЦЭМ!$B$33:$B$776,P$83)+'СЕТ СН'!$H$12+СВЦЭМ!$D$10+'СЕТ СН'!$H$5-'СЕТ СН'!$H$20</f>
        <v>3861.4829177500001</v>
      </c>
      <c r="Q94" s="36">
        <f>SUMIFS(СВЦЭМ!$C$33:$C$776,СВЦЭМ!$A$33:$A$776,$A94,СВЦЭМ!$B$33:$B$776,Q$83)+'СЕТ СН'!$H$12+СВЦЭМ!$D$10+'СЕТ СН'!$H$5-'СЕТ СН'!$H$20</f>
        <v>3868.7645690300001</v>
      </c>
      <c r="R94" s="36">
        <f>SUMIFS(СВЦЭМ!$C$33:$C$776,СВЦЭМ!$A$33:$A$776,$A94,СВЦЭМ!$B$33:$B$776,R$83)+'СЕТ СН'!$H$12+СВЦЭМ!$D$10+'СЕТ СН'!$H$5-'СЕТ СН'!$H$20</f>
        <v>3856.09020994</v>
      </c>
      <c r="S94" s="36">
        <f>SUMIFS(СВЦЭМ!$C$33:$C$776,СВЦЭМ!$A$33:$A$776,$A94,СВЦЭМ!$B$33:$B$776,S$83)+'СЕТ СН'!$H$12+СВЦЭМ!$D$10+'СЕТ СН'!$H$5-'СЕТ СН'!$H$20</f>
        <v>3828.2745120899999</v>
      </c>
      <c r="T94" s="36">
        <f>SUMIFS(СВЦЭМ!$C$33:$C$776,СВЦЭМ!$A$33:$A$776,$A94,СВЦЭМ!$B$33:$B$776,T$83)+'СЕТ СН'!$H$12+СВЦЭМ!$D$10+'СЕТ СН'!$H$5-'СЕТ СН'!$H$20</f>
        <v>3798.7958451200002</v>
      </c>
      <c r="U94" s="36">
        <f>SUMIFS(СВЦЭМ!$C$33:$C$776,СВЦЭМ!$A$33:$A$776,$A94,СВЦЭМ!$B$33:$B$776,U$83)+'СЕТ СН'!$H$12+СВЦЭМ!$D$10+'СЕТ СН'!$H$5-'СЕТ СН'!$H$20</f>
        <v>3797.0035666600002</v>
      </c>
      <c r="V94" s="36">
        <f>SUMIFS(СВЦЭМ!$C$33:$C$776,СВЦЭМ!$A$33:$A$776,$A94,СВЦЭМ!$B$33:$B$776,V$83)+'СЕТ СН'!$H$12+СВЦЭМ!$D$10+'СЕТ СН'!$H$5-'СЕТ СН'!$H$20</f>
        <v>3813.8225151900001</v>
      </c>
      <c r="W94" s="36">
        <f>SUMIFS(СВЦЭМ!$C$33:$C$776,СВЦЭМ!$A$33:$A$776,$A94,СВЦЭМ!$B$33:$B$776,W$83)+'СЕТ СН'!$H$12+СВЦЭМ!$D$10+'СЕТ СН'!$H$5-'СЕТ СН'!$H$20</f>
        <v>3829.01507055</v>
      </c>
      <c r="X94" s="36">
        <f>SUMIFS(СВЦЭМ!$C$33:$C$776,СВЦЭМ!$A$33:$A$776,$A94,СВЦЭМ!$B$33:$B$776,X$83)+'СЕТ СН'!$H$12+СВЦЭМ!$D$10+'СЕТ СН'!$H$5-'СЕТ СН'!$H$20</f>
        <v>3831.21648319</v>
      </c>
      <c r="Y94" s="36">
        <f>SUMIFS(СВЦЭМ!$C$33:$C$776,СВЦЭМ!$A$33:$A$776,$A94,СВЦЭМ!$B$33:$B$776,Y$83)+'СЕТ СН'!$H$12+СВЦЭМ!$D$10+'СЕТ СН'!$H$5-'СЕТ СН'!$H$20</f>
        <v>3853.8002611399997</v>
      </c>
    </row>
    <row r="95" spans="1:25" ht="15.75" x14ac:dyDescent="0.2">
      <c r="A95" s="35">
        <f t="shared" si="2"/>
        <v>44208</v>
      </c>
      <c r="B95" s="36">
        <f>SUMIFS(СВЦЭМ!$C$33:$C$776,СВЦЭМ!$A$33:$A$776,$A95,СВЦЭМ!$B$33:$B$776,B$83)+'СЕТ СН'!$H$12+СВЦЭМ!$D$10+'СЕТ СН'!$H$5-'СЕТ СН'!$H$20</f>
        <v>3825.2390776500001</v>
      </c>
      <c r="C95" s="36">
        <f>SUMIFS(СВЦЭМ!$C$33:$C$776,СВЦЭМ!$A$33:$A$776,$A95,СВЦЭМ!$B$33:$B$776,C$83)+'СЕТ СН'!$H$12+СВЦЭМ!$D$10+'СЕТ СН'!$H$5-'СЕТ СН'!$H$20</f>
        <v>3851.0310153700002</v>
      </c>
      <c r="D95" s="36">
        <f>SUMIFS(СВЦЭМ!$C$33:$C$776,СВЦЭМ!$A$33:$A$776,$A95,СВЦЭМ!$B$33:$B$776,D$83)+'СЕТ СН'!$H$12+СВЦЭМ!$D$10+'СЕТ СН'!$H$5-'СЕТ СН'!$H$20</f>
        <v>3868.8122098900003</v>
      </c>
      <c r="E95" s="36">
        <f>SUMIFS(СВЦЭМ!$C$33:$C$776,СВЦЭМ!$A$33:$A$776,$A95,СВЦЭМ!$B$33:$B$776,E$83)+'СЕТ СН'!$H$12+СВЦЭМ!$D$10+'СЕТ СН'!$H$5-'СЕТ СН'!$H$20</f>
        <v>3883.67721192</v>
      </c>
      <c r="F95" s="36">
        <f>SUMIFS(СВЦЭМ!$C$33:$C$776,СВЦЭМ!$A$33:$A$776,$A95,СВЦЭМ!$B$33:$B$776,F$83)+'СЕТ СН'!$H$12+СВЦЭМ!$D$10+'СЕТ СН'!$H$5-'СЕТ СН'!$H$20</f>
        <v>3885.7896533900002</v>
      </c>
      <c r="G95" s="36">
        <f>SUMIFS(СВЦЭМ!$C$33:$C$776,СВЦЭМ!$A$33:$A$776,$A95,СВЦЭМ!$B$33:$B$776,G$83)+'СЕТ СН'!$H$12+СВЦЭМ!$D$10+'СЕТ СН'!$H$5-'СЕТ СН'!$H$20</f>
        <v>3878.8078402199999</v>
      </c>
      <c r="H95" s="36">
        <f>SUMIFS(СВЦЭМ!$C$33:$C$776,СВЦЭМ!$A$33:$A$776,$A95,СВЦЭМ!$B$33:$B$776,H$83)+'СЕТ СН'!$H$12+СВЦЭМ!$D$10+'СЕТ СН'!$H$5-'СЕТ СН'!$H$20</f>
        <v>3870.53232338</v>
      </c>
      <c r="I95" s="36">
        <f>SUMIFS(СВЦЭМ!$C$33:$C$776,СВЦЭМ!$A$33:$A$776,$A95,СВЦЭМ!$B$33:$B$776,I$83)+'СЕТ СН'!$H$12+СВЦЭМ!$D$10+'СЕТ СН'!$H$5-'СЕТ СН'!$H$20</f>
        <v>3837.63518712</v>
      </c>
      <c r="J95" s="36">
        <f>SUMIFS(СВЦЭМ!$C$33:$C$776,СВЦЭМ!$A$33:$A$776,$A95,СВЦЭМ!$B$33:$B$776,J$83)+'СЕТ СН'!$H$12+СВЦЭМ!$D$10+'СЕТ СН'!$H$5-'СЕТ СН'!$H$20</f>
        <v>3797.7505552699999</v>
      </c>
      <c r="K95" s="36">
        <f>SUMIFS(СВЦЭМ!$C$33:$C$776,СВЦЭМ!$A$33:$A$776,$A95,СВЦЭМ!$B$33:$B$776,K$83)+'СЕТ СН'!$H$12+СВЦЭМ!$D$10+'СЕТ СН'!$H$5-'СЕТ СН'!$H$20</f>
        <v>3799.82753766</v>
      </c>
      <c r="L95" s="36">
        <f>SUMIFS(СВЦЭМ!$C$33:$C$776,СВЦЭМ!$A$33:$A$776,$A95,СВЦЭМ!$B$33:$B$776,L$83)+'СЕТ СН'!$H$12+СВЦЭМ!$D$10+'СЕТ СН'!$H$5-'СЕТ СН'!$H$20</f>
        <v>3789.8499999800001</v>
      </c>
      <c r="M95" s="36">
        <f>SUMIFS(СВЦЭМ!$C$33:$C$776,СВЦЭМ!$A$33:$A$776,$A95,СВЦЭМ!$B$33:$B$776,M$83)+'СЕТ СН'!$H$12+СВЦЭМ!$D$10+'СЕТ СН'!$H$5-'СЕТ СН'!$H$20</f>
        <v>3799.18158279</v>
      </c>
      <c r="N95" s="36">
        <f>SUMIFS(СВЦЭМ!$C$33:$C$776,СВЦЭМ!$A$33:$A$776,$A95,СВЦЭМ!$B$33:$B$776,N$83)+'СЕТ СН'!$H$12+СВЦЭМ!$D$10+'СЕТ СН'!$H$5-'СЕТ СН'!$H$20</f>
        <v>3804.8779610199999</v>
      </c>
      <c r="O95" s="36">
        <f>SUMIFS(СВЦЭМ!$C$33:$C$776,СВЦЭМ!$A$33:$A$776,$A95,СВЦЭМ!$B$33:$B$776,O$83)+'СЕТ СН'!$H$12+СВЦЭМ!$D$10+'СЕТ СН'!$H$5-'СЕТ СН'!$H$20</f>
        <v>3819.1648455700001</v>
      </c>
      <c r="P95" s="36">
        <f>SUMIFS(СВЦЭМ!$C$33:$C$776,СВЦЭМ!$A$33:$A$776,$A95,СВЦЭМ!$B$33:$B$776,P$83)+'СЕТ СН'!$H$12+СВЦЭМ!$D$10+'СЕТ СН'!$H$5-'СЕТ СН'!$H$20</f>
        <v>3829.8878049200002</v>
      </c>
      <c r="Q95" s="36">
        <f>SUMIFS(СВЦЭМ!$C$33:$C$776,СВЦЭМ!$A$33:$A$776,$A95,СВЦЭМ!$B$33:$B$776,Q$83)+'СЕТ СН'!$H$12+СВЦЭМ!$D$10+'СЕТ СН'!$H$5-'СЕТ СН'!$H$20</f>
        <v>3830.6073411899997</v>
      </c>
      <c r="R95" s="36">
        <f>SUMIFS(СВЦЭМ!$C$33:$C$776,СВЦЭМ!$A$33:$A$776,$A95,СВЦЭМ!$B$33:$B$776,R$83)+'СЕТ СН'!$H$12+СВЦЭМ!$D$10+'СЕТ СН'!$H$5-'СЕТ СН'!$H$20</f>
        <v>3814.6374371800002</v>
      </c>
      <c r="S95" s="36">
        <f>SUMIFS(СВЦЭМ!$C$33:$C$776,СВЦЭМ!$A$33:$A$776,$A95,СВЦЭМ!$B$33:$B$776,S$83)+'СЕТ СН'!$H$12+СВЦЭМ!$D$10+'СЕТ СН'!$H$5-'СЕТ СН'!$H$20</f>
        <v>3792.42629876</v>
      </c>
      <c r="T95" s="36">
        <f>SUMIFS(СВЦЭМ!$C$33:$C$776,СВЦЭМ!$A$33:$A$776,$A95,СВЦЭМ!$B$33:$B$776,T$83)+'СЕТ СН'!$H$12+СВЦЭМ!$D$10+'СЕТ СН'!$H$5-'СЕТ СН'!$H$20</f>
        <v>3787.6183034200003</v>
      </c>
      <c r="U95" s="36">
        <f>SUMIFS(СВЦЭМ!$C$33:$C$776,СВЦЭМ!$A$33:$A$776,$A95,СВЦЭМ!$B$33:$B$776,U$83)+'СЕТ СН'!$H$12+СВЦЭМ!$D$10+'СЕТ СН'!$H$5-'СЕТ СН'!$H$20</f>
        <v>3784.3219162200003</v>
      </c>
      <c r="V95" s="36">
        <f>SUMIFS(СВЦЭМ!$C$33:$C$776,СВЦЭМ!$A$33:$A$776,$A95,СВЦЭМ!$B$33:$B$776,V$83)+'СЕТ СН'!$H$12+СВЦЭМ!$D$10+'СЕТ СН'!$H$5-'СЕТ СН'!$H$20</f>
        <v>3797.29756954</v>
      </c>
      <c r="W95" s="36">
        <f>SUMIFS(СВЦЭМ!$C$33:$C$776,СВЦЭМ!$A$33:$A$776,$A95,СВЦЭМ!$B$33:$B$776,W$83)+'СЕТ СН'!$H$12+СВЦЭМ!$D$10+'СЕТ СН'!$H$5-'СЕТ СН'!$H$20</f>
        <v>3821.5658393900003</v>
      </c>
      <c r="X95" s="36">
        <f>SUMIFS(СВЦЭМ!$C$33:$C$776,СВЦЭМ!$A$33:$A$776,$A95,СВЦЭМ!$B$33:$B$776,X$83)+'СЕТ СН'!$H$12+СВЦЭМ!$D$10+'СЕТ СН'!$H$5-'СЕТ СН'!$H$20</f>
        <v>3830.4048733300001</v>
      </c>
      <c r="Y95" s="36">
        <f>SUMIFS(СВЦЭМ!$C$33:$C$776,СВЦЭМ!$A$33:$A$776,$A95,СВЦЭМ!$B$33:$B$776,Y$83)+'СЕТ СН'!$H$12+СВЦЭМ!$D$10+'СЕТ СН'!$H$5-'СЕТ СН'!$H$20</f>
        <v>3855.9592442900002</v>
      </c>
    </row>
    <row r="96" spans="1:25" ht="15.75" x14ac:dyDescent="0.2">
      <c r="A96" s="35">
        <f t="shared" si="2"/>
        <v>44209</v>
      </c>
      <c r="B96" s="36">
        <f>SUMIFS(СВЦЭМ!$C$33:$C$776,СВЦЭМ!$A$33:$A$776,$A96,СВЦЭМ!$B$33:$B$776,B$83)+'СЕТ СН'!$H$12+СВЦЭМ!$D$10+'СЕТ СН'!$H$5-'СЕТ СН'!$H$20</f>
        <v>3846.8299359600001</v>
      </c>
      <c r="C96" s="36">
        <f>SUMIFS(СВЦЭМ!$C$33:$C$776,СВЦЭМ!$A$33:$A$776,$A96,СВЦЭМ!$B$33:$B$776,C$83)+'СЕТ СН'!$H$12+СВЦЭМ!$D$10+'СЕТ СН'!$H$5-'СЕТ СН'!$H$20</f>
        <v>3885.11939437</v>
      </c>
      <c r="D96" s="36">
        <f>SUMIFS(СВЦЭМ!$C$33:$C$776,СВЦЭМ!$A$33:$A$776,$A96,СВЦЭМ!$B$33:$B$776,D$83)+'СЕТ СН'!$H$12+СВЦЭМ!$D$10+'СЕТ СН'!$H$5-'СЕТ СН'!$H$20</f>
        <v>3898.04258415</v>
      </c>
      <c r="E96" s="36">
        <f>SUMIFS(СВЦЭМ!$C$33:$C$776,СВЦЭМ!$A$33:$A$776,$A96,СВЦЭМ!$B$33:$B$776,E$83)+'СЕТ СН'!$H$12+СВЦЭМ!$D$10+'СЕТ СН'!$H$5-'СЕТ СН'!$H$20</f>
        <v>3915.2524798100003</v>
      </c>
      <c r="F96" s="36">
        <f>SUMIFS(СВЦЭМ!$C$33:$C$776,СВЦЭМ!$A$33:$A$776,$A96,СВЦЭМ!$B$33:$B$776,F$83)+'СЕТ СН'!$H$12+СВЦЭМ!$D$10+'СЕТ СН'!$H$5-'СЕТ СН'!$H$20</f>
        <v>3914.04504658</v>
      </c>
      <c r="G96" s="36">
        <f>SUMIFS(СВЦЭМ!$C$33:$C$776,СВЦЭМ!$A$33:$A$776,$A96,СВЦЭМ!$B$33:$B$776,G$83)+'СЕТ СН'!$H$12+СВЦЭМ!$D$10+'СЕТ СН'!$H$5-'СЕТ СН'!$H$20</f>
        <v>3905.6179042799999</v>
      </c>
      <c r="H96" s="36">
        <f>SUMIFS(СВЦЭМ!$C$33:$C$776,СВЦЭМ!$A$33:$A$776,$A96,СВЦЭМ!$B$33:$B$776,H$83)+'СЕТ СН'!$H$12+СВЦЭМ!$D$10+'СЕТ СН'!$H$5-'СЕТ СН'!$H$20</f>
        <v>3880.0991515999999</v>
      </c>
      <c r="I96" s="36">
        <f>SUMIFS(СВЦЭМ!$C$33:$C$776,СВЦЭМ!$A$33:$A$776,$A96,СВЦЭМ!$B$33:$B$776,I$83)+'СЕТ СН'!$H$12+СВЦЭМ!$D$10+'СЕТ СН'!$H$5-'СЕТ СН'!$H$20</f>
        <v>3858.9150161899997</v>
      </c>
      <c r="J96" s="36">
        <f>SUMIFS(СВЦЭМ!$C$33:$C$776,СВЦЭМ!$A$33:$A$776,$A96,СВЦЭМ!$B$33:$B$776,J$83)+'СЕТ СН'!$H$12+СВЦЭМ!$D$10+'СЕТ СН'!$H$5-'СЕТ СН'!$H$20</f>
        <v>3837.7156176999997</v>
      </c>
      <c r="K96" s="36">
        <f>SUMIFS(СВЦЭМ!$C$33:$C$776,СВЦЭМ!$A$33:$A$776,$A96,СВЦЭМ!$B$33:$B$776,K$83)+'СЕТ СН'!$H$12+СВЦЭМ!$D$10+'СЕТ СН'!$H$5-'СЕТ СН'!$H$20</f>
        <v>3832.8535133800001</v>
      </c>
      <c r="L96" s="36">
        <f>SUMIFS(СВЦЭМ!$C$33:$C$776,СВЦЭМ!$A$33:$A$776,$A96,СВЦЭМ!$B$33:$B$776,L$83)+'СЕТ СН'!$H$12+СВЦЭМ!$D$10+'СЕТ СН'!$H$5-'СЕТ СН'!$H$20</f>
        <v>3806.3193898899999</v>
      </c>
      <c r="M96" s="36">
        <f>SUMIFS(СВЦЭМ!$C$33:$C$776,СВЦЭМ!$A$33:$A$776,$A96,СВЦЭМ!$B$33:$B$776,M$83)+'СЕТ СН'!$H$12+СВЦЭМ!$D$10+'СЕТ СН'!$H$5-'СЕТ СН'!$H$20</f>
        <v>3804.0170920999999</v>
      </c>
      <c r="N96" s="36">
        <f>SUMIFS(СВЦЭМ!$C$33:$C$776,СВЦЭМ!$A$33:$A$776,$A96,СВЦЭМ!$B$33:$B$776,N$83)+'СЕТ СН'!$H$12+СВЦЭМ!$D$10+'СЕТ СН'!$H$5-'СЕТ СН'!$H$20</f>
        <v>3819.3861706899997</v>
      </c>
      <c r="O96" s="36">
        <f>SUMIFS(СВЦЭМ!$C$33:$C$776,СВЦЭМ!$A$33:$A$776,$A96,СВЦЭМ!$B$33:$B$776,O$83)+'СЕТ СН'!$H$12+СВЦЭМ!$D$10+'СЕТ СН'!$H$5-'СЕТ СН'!$H$20</f>
        <v>3820.3269068600002</v>
      </c>
      <c r="P96" s="36">
        <f>SUMIFS(СВЦЭМ!$C$33:$C$776,СВЦЭМ!$A$33:$A$776,$A96,СВЦЭМ!$B$33:$B$776,P$83)+'СЕТ СН'!$H$12+СВЦЭМ!$D$10+'СЕТ СН'!$H$5-'СЕТ СН'!$H$20</f>
        <v>3833.85027339</v>
      </c>
      <c r="Q96" s="36">
        <f>SUMIFS(СВЦЭМ!$C$33:$C$776,СВЦЭМ!$A$33:$A$776,$A96,СВЦЭМ!$B$33:$B$776,Q$83)+'СЕТ СН'!$H$12+СВЦЭМ!$D$10+'СЕТ СН'!$H$5-'СЕТ СН'!$H$20</f>
        <v>3832.6038182399998</v>
      </c>
      <c r="R96" s="36">
        <f>SUMIFS(СВЦЭМ!$C$33:$C$776,СВЦЭМ!$A$33:$A$776,$A96,СВЦЭМ!$B$33:$B$776,R$83)+'СЕТ СН'!$H$12+СВЦЭМ!$D$10+'СЕТ СН'!$H$5-'СЕТ СН'!$H$20</f>
        <v>3821.8573949700003</v>
      </c>
      <c r="S96" s="36">
        <f>SUMIFS(СВЦЭМ!$C$33:$C$776,СВЦЭМ!$A$33:$A$776,$A96,СВЦЭМ!$B$33:$B$776,S$83)+'СЕТ СН'!$H$12+СВЦЭМ!$D$10+'СЕТ СН'!$H$5-'СЕТ СН'!$H$20</f>
        <v>3811.3470491500002</v>
      </c>
      <c r="T96" s="36">
        <f>SUMIFS(СВЦЭМ!$C$33:$C$776,СВЦЭМ!$A$33:$A$776,$A96,СВЦЭМ!$B$33:$B$776,T$83)+'СЕТ СН'!$H$12+СВЦЭМ!$D$10+'СЕТ СН'!$H$5-'СЕТ СН'!$H$20</f>
        <v>3789.3682430200001</v>
      </c>
      <c r="U96" s="36">
        <f>SUMIFS(СВЦЭМ!$C$33:$C$776,СВЦЭМ!$A$33:$A$776,$A96,СВЦЭМ!$B$33:$B$776,U$83)+'СЕТ СН'!$H$12+СВЦЭМ!$D$10+'СЕТ СН'!$H$5-'СЕТ СН'!$H$20</f>
        <v>3788.77520873</v>
      </c>
      <c r="V96" s="36">
        <f>SUMIFS(СВЦЭМ!$C$33:$C$776,СВЦЭМ!$A$33:$A$776,$A96,СВЦЭМ!$B$33:$B$776,V$83)+'СЕТ СН'!$H$12+СВЦЭМ!$D$10+'СЕТ СН'!$H$5-'СЕТ СН'!$H$20</f>
        <v>3804.7585666800001</v>
      </c>
      <c r="W96" s="36">
        <f>SUMIFS(СВЦЭМ!$C$33:$C$776,СВЦЭМ!$A$33:$A$776,$A96,СВЦЭМ!$B$33:$B$776,W$83)+'СЕТ СН'!$H$12+СВЦЭМ!$D$10+'СЕТ СН'!$H$5-'СЕТ СН'!$H$20</f>
        <v>3819.6261926899997</v>
      </c>
      <c r="X96" s="36">
        <f>SUMIFS(СВЦЭМ!$C$33:$C$776,СВЦЭМ!$A$33:$A$776,$A96,СВЦЭМ!$B$33:$B$776,X$83)+'СЕТ СН'!$H$12+СВЦЭМ!$D$10+'СЕТ СН'!$H$5-'СЕТ СН'!$H$20</f>
        <v>3830.14539633</v>
      </c>
      <c r="Y96" s="36">
        <f>SUMIFS(СВЦЭМ!$C$33:$C$776,СВЦЭМ!$A$33:$A$776,$A96,СВЦЭМ!$B$33:$B$776,Y$83)+'СЕТ СН'!$H$12+СВЦЭМ!$D$10+'СЕТ СН'!$H$5-'СЕТ СН'!$H$20</f>
        <v>3846.7268966199999</v>
      </c>
    </row>
    <row r="97" spans="1:25" ht="15.75" x14ac:dyDescent="0.2">
      <c r="A97" s="35">
        <f t="shared" si="2"/>
        <v>44210</v>
      </c>
      <c r="B97" s="36">
        <f>SUMIFS(СВЦЭМ!$C$33:$C$776,СВЦЭМ!$A$33:$A$776,$A97,СВЦЭМ!$B$33:$B$776,B$83)+'СЕТ СН'!$H$12+СВЦЭМ!$D$10+'СЕТ СН'!$H$5-'СЕТ СН'!$H$20</f>
        <v>3856.6722482800001</v>
      </c>
      <c r="C97" s="36">
        <f>SUMIFS(СВЦЭМ!$C$33:$C$776,СВЦЭМ!$A$33:$A$776,$A97,СВЦЭМ!$B$33:$B$776,C$83)+'СЕТ СН'!$H$12+СВЦЭМ!$D$10+'СЕТ СН'!$H$5-'СЕТ СН'!$H$20</f>
        <v>3895.3055019799999</v>
      </c>
      <c r="D97" s="36">
        <f>SUMIFS(СВЦЭМ!$C$33:$C$776,СВЦЭМ!$A$33:$A$776,$A97,СВЦЭМ!$B$33:$B$776,D$83)+'СЕТ СН'!$H$12+СВЦЭМ!$D$10+'СЕТ СН'!$H$5-'СЕТ СН'!$H$20</f>
        <v>3916.1829604300001</v>
      </c>
      <c r="E97" s="36">
        <f>SUMIFS(СВЦЭМ!$C$33:$C$776,СВЦЭМ!$A$33:$A$776,$A97,СВЦЭМ!$B$33:$B$776,E$83)+'СЕТ СН'!$H$12+СВЦЭМ!$D$10+'СЕТ СН'!$H$5-'СЕТ СН'!$H$20</f>
        <v>3921.7860461</v>
      </c>
      <c r="F97" s="36">
        <f>SUMIFS(СВЦЭМ!$C$33:$C$776,СВЦЭМ!$A$33:$A$776,$A97,СВЦЭМ!$B$33:$B$776,F$83)+'СЕТ СН'!$H$12+СВЦЭМ!$D$10+'СЕТ СН'!$H$5-'СЕТ СН'!$H$20</f>
        <v>3924.8279503200001</v>
      </c>
      <c r="G97" s="36">
        <f>SUMIFS(СВЦЭМ!$C$33:$C$776,СВЦЭМ!$A$33:$A$776,$A97,СВЦЭМ!$B$33:$B$776,G$83)+'СЕТ СН'!$H$12+СВЦЭМ!$D$10+'СЕТ СН'!$H$5-'СЕТ СН'!$H$20</f>
        <v>3897.8055590599997</v>
      </c>
      <c r="H97" s="36">
        <f>SUMIFS(СВЦЭМ!$C$33:$C$776,СВЦЭМ!$A$33:$A$776,$A97,СВЦЭМ!$B$33:$B$776,H$83)+'СЕТ СН'!$H$12+СВЦЭМ!$D$10+'СЕТ СН'!$H$5-'СЕТ СН'!$H$20</f>
        <v>3858.1472424900003</v>
      </c>
      <c r="I97" s="36">
        <f>SUMIFS(СВЦЭМ!$C$33:$C$776,СВЦЭМ!$A$33:$A$776,$A97,СВЦЭМ!$B$33:$B$776,I$83)+'СЕТ СН'!$H$12+СВЦЭМ!$D$10+'СЕТ СН'!$H$5-'СЕТ СН'!$H$20</f>
        <v>3815.1997735300001</v>
      </c>
      <c r="J97" s="36">
        <f>SUMIFS(СВЦЭМ!$C$33:$C$776,СВЦЭМ!$A$33:$A$776,$A97,СВЦЭМ!$B$33:$B$776,J$83)+'СЕТ СН'!$H$12+СВЦЭМ!$D$10+'СЕТ СН'!$H$5-'СЕТ СН'!$H$20</f>
        <v>3789.9266999299998</v>
      </c>
      <c r="K97" s="36">
        <f>SUMIFS(СВЦЭМ!$C$33:$C$776,СВЦЭМ!$A$33:$A$776,$A97,СВЦЭМ!$B$33:$B$776,K$83)+'СЕТ СН'!$H$12+СВЦЭМ!$D$10+'СЕТ СН'!$H$5-'СЕТ СН'!$H$20</f>
        <v>3788.1311977200003</v>
      </c>
      <c r="L97" s="36">
        <f>SUMIFS(СВЦЭМ!$C$33:$C$776,СВЦЭМ!$A$33:$A$776,$A97,СВЦЭМ!$B$33:$B$776,L$83)+'СЕТ СН'!$H$12+СВЦЭМ!$D$10+'СЕТ СН'!$H$5-'СЕТ СН'!$H$20</f>
        <v>3784.17385732</v>
      </c>
      <c r="M97" s="36">
        <f>SUMIFS(СВЦЭМ!$C$33:$C$776,СВЦЭМ!$A$33:$A$776,$A97,СВЦЭМ!$B$33:$B$776,M$83)+'СЕТ СН'!$H$12+СВЦЭМ!$D$10+'СЕТ СН'!$H$5-'СЕТ СН'!$H$20</f>
        <v>3792.8086013900001</v>
      </c>
      <c r="N97" s="36">
        <f>SUMIFS(СВЦЭМ!$C$33:$C$776,СВЦЭМ!$A$33:$A$776,$A97,СВЦЭМ!$B$33:$B$776,N$83)+'СЕТ СН'!$H$12+СВЦЭМ!$D$10+'СЕТ СН'!$H$5-'СЕТ СН'!$H$20</f>
        <v>3800.7560754800002</v>
      </c>
      <c r="O97" s="36">
        <f>SUMIFS(СВЦЭМ!$C$33:$C$776,СВЦЭМ!$A$33:$A$776,$A97,СВЦЭМ!$B$33:$B$776,O$83)+'СЕТ СН'!$H$12+СВЦЭМ!$D$10+'СЕТ СН'!$H$5-'СЕТ СН'!$H$20</f>
        <v>3806.5502733399999</v>
      </c>
      <c r="P97" s="36">
        <f>SUMIFS(СВЦЭМ!$C$33:$C$776,СВЦЭМ!$A$33:$A$776,$A97,СВЦЭМ!$B$33:$B$776,P$83)+'СЕТ СН'!$H$12+СВЦЭМ!$D$10+'СЕТ СН'!$H$5-'СЕТ СН'!$H$20</f>
        <v>3813.1134401199997</v>
      </c>
      <c r="Q97" s="36">
        <f>SUMIFS(СВЦЭМ!$C$33:$C$776,СВЦЭМ!$A$33:$A$776,$A97,СВЦЭМ!$B$33:$B$776,Q$83)+'СЕТ СН'!$H$12+СВЦЭМ!$D$10+'СЕТ СН'!$H$5-'СЕТ СН'!$H$20</f>
        <v>3820.3842851899999</v>
      </c>
      <c r="R97" s="36">
        <f>SUMIFS(СВЦЭМ!$C$33:$C$776,СВЦЭМ!$A$33:$A$776,$A97,СВЦЭМ!$B$33:$B$776,R$83)+'СЕТ СН'!$H$12+СВЦЭМ!$D$10+'СЕТ СН'!$H$5-'СЕТ СН'!$H$20</f>
        <v>3809.3449591799999</v>
      </c>
      <c r="S97" s="36">
        <f>SUMIFS(СВЦЭМ!$C$33:$C$776,СВЦЭМ!$A$33:$A$776,$A97,СВЦЭМ!$B$33:$B$776,S$83)+'СЕТ СН'!$H$12+СВЦЭМ!$D$10+'СЕТ СН'!$H$5-'СЕТ СН'!$H$20</f>
        <v>3809.85937973</v>
      </c>
      <c r="T97" s="36">
        <f>SUMIFS(СВЦЭМ!$C$33:$C$776,СВЦЭМ!$A$33:$A$776,$A97,СВЦЭМ!$B$33:$B$776,T$83)+'СЕТ СН'!$H$12+СВЦЭМ!$D$10+'СЕТ СН'!$H$5-'СЕТ СН'!$H$20</f>
        <v>3795.3092136800001</v>
      </c>
      <c r="U97" s="36">
        <f>SUMIFS(СВЦЭМ!$C$33:$C$776,СВЦЭМ!$A$33:$A$776,$A97,СВЦЭМ!$B$33:$B$776,U$83)+'СЕТ СН'!$H$12+СВЦЭМ!$D$10+'СЕТ СН'!$H$5-'СЕТ СН'!$H$20</f>
        <v>3792.8928942399998</v>
      </c>
      <c r="V97" s="36">
        <f>SUMIFS(СВЦЭМ!$C$33:$C$776,СВЦЭМ!$A$33:$A$776,$A97,СВЦЭМ!$B$33:$B$776,V$83)+'СЕТ СН'!$H$12+СВЦЭМ!$D$10+'СЕТ СН'!$H$5-'СЕТ СН'!$H$20</f>
        <v>3798.9138161700002</v>
      </c>
      <c r="W97" s="36">
        <f>SUMIFS(СВЦЭМ!$C$33:$C$776,СВЦЭМ!$A$33:$A$776,$A97,СВЦЭМ!$B$33:$B$776,W$83)+'СЕТ СН'!$H$12+СВЦЭМ!$D$10+'СЕТ СН'!$H$5-'СЕТ СН'!$H$20</f>
        <v>3813.2697485899998</v>
      </c>
      <c r="X97" s="36">
        <f>SUMIFS(СВЦЭМ!$C$33:$C$776,СВЦЭМ!$A$33:$A$776,$A97,СВЦЭМ!$B$33:$B$776,X$83)+'СЕТ СН'!$H$12+СВЦЭМ!$D$10+'СЕТ СН'!$H$5-'СЕТ СН'!$H$20</f>
        <v>3820.64877983</v>
      </c>
      <c r="Y97" s="36">
        <f>SUMIFS(СВЦЭМ!$C$33:$C$776,СВЦЭМ!$A$33:$A$776,$A97,СВЦЭМ!$B$33:$B$776,Y$83)+'СЕТ СН'!$H$12+СВЦЭМ!$D$10+'СЕТ СН'!$H$5-'СЕТ СН'!$H$20</f>
        <v>3847.61772363</v>
      </c>
    </row>
    <row r="98" spans="1:25" ht="15.75" x14ac:dyDescent="0.2">
      <c r="A98" s="35">
        <f t="shared" si="2"/>
        <v>44211</v>
      </c>
      <c r="B98" s="36">
        <f>SUMIFS(СВЦЭМ!$C$33:$C$776,СВЦЭМ!$A$33:$A$776,$A98,СВЦЭМ!$B$33:$B$776,B$83)+'СЕТ СН'!$H$12+СВЦЭМ!$D$10+'СЕТ СН'!$H$5-'СЕТ СН'!$H$20</f>
        <v>3692.8325028099998</v>
      </c>
      <c r="C98" s="36">
        <f>SUMIFS(СВЦЭМ!$C$33:$C$776,СВЦЭМ!$A$33:$A$776,$A98,СВЦЭМ!$B$33:$B$776,C$83)+'СЕТ СН'!$H$12+СВЦЭМ!$D$10+'СЕТ СН'!$H$5-'СЕТ СН'!$H$20</f>
        <v>3722.7274711800001</v>
      </c>
      <c r="D98" s="36">
        <f>SUMIFS(СВЦЭМ!$C$33:$C$776,СВЦЭМ!$A$33:$A$776,$A98,СВЦЭМ!$B$33:$B$776,D$83)+'СЕТ СН'!$H$12+СВЦЭМ!$D$10+'СЕТ СН'!$H$5-'СЕТ СН'!$H$20</f>
        <v>3684.9446452399998</v>
      </c>
      <c r="E98" s="36">
        <f>SUMIFS(СВЦЭМ!$C$33:$C$776,СВЦЭМ!$A$33:$A$776,$A98,СВЦЭМ!$B$33:$B$776,E$83)+'СЕТ СН'!$H$12+СВЦЭМ!$D$10+'СЕТ СН'!$H$5-'СЕТ СН'!$H$20</f>
        <v>3687.8987232700001</v>
      </c>
      <c r="F98" s="36">
        <f>SUMIFS(СВЦЭМ!$C$33:$C$776,СВЦЭМ!$A$33:$A$776,$A98,СВЦЭМ!$B$33:$B$776,F$83)+'СЕТ СН'!$H$12+СВЦЭМ!$D$10+'СЕТ СН'!$H$5-'СЕТ СН'!$H$20</f>
        <v>3692.49007265</v>
      </c>
      <c r="G98" s="36">
        <f>SUMIFS(СВЦЭМ!$C$33:$C$776,СВЦЭМ!$A$33:$A$776,$A98,СВЦЭМ!$B$33:$B$776,G$83)+'СЕТ СН'!$H$12+СВЦЭМ!$D$10+'СЕТ СН'!$H$5-'СЕТ СН'!$H$20</f>
        <v>3681.04883574</v>
      </c>
      <c r="H98" s="36">
        <f>SUMIFS(СВЦЭМ!$C$33:$C$776,СВЦЭМ!$A$33:$A$776,$A98,СВЦЭМ!$B$33:$B$776,H$83)+'СЕТ СН'!$H$12+СВЦЭМ!$D$10+'СЕТ СН'!$H$5-'СЕТ СН'!$H$20</f>
        <v>3650.1839711600001</v>
      </c>
      <c r="I98" s="36">
        <f>SUMIFS(СВЦЭМ!$C$33:$C$776,СВЦЭМ!$A$33:$A$776,$A98,СВЦЭМ!$B$33:$B$776,I$83)+'СЕТ СН'!$H$12+СВЦЭМ!$D$10+'СЕТ СН'!$H$5-'СЕТ СН'!$H$20</f>
        <v>3652.5932556299999</v>
      </c>
      <c r="J98" s="36">
        <f>SUMIFS(СВЦЭМ!$C$33:$C$776,СВЦЭМ!$A$33:$A$776,$A98,СВЦЭМ!$B$33:$B$776,J$83)+'СЕТ СН'!$H$12+СВЦЭМ!$D$10+'СЕТ СН'!$H$5-'СЕТ СН'!$H$20</f>
        <v>3670.7814329500002</v>
      </c>
      <c r="K98" s="36">
        <f>SUMIFS(СВЦЭМ!$C$33:$C$776,СВЦЭМ!$A$33:$A$776,$A98,СВЦЭМ!$B$33:$B$776,K$83)+'СЕТ СН'!$H$12+СВЦЭМ!$D$10+'СЕТ СН'!$H$5-'СЕТ СН'!$H$20</f>
        <v>3671.9614517499999</v>
      </c>
      <c r="L98" s="36">
        <f>SUMIFS(СВЦЭМ!$C$33:$C$776,СВЦЭМ!$A$33:$A$776,$A98,СВЦЭМ!$B$33:$B$776,L$83)+'СЕТ СН'!$H$12+СВЦЭМ!$D$10+'СЕТ СН'!$H$5-'СЕТ СН'!$H$20</f>
        <v>3670.7007543099999</v>
      </c>
      <c r="M98" s="36">
        <f>SUMIFS(СВЦЭМ!$C$33:$C$776,СВЦЭМ!$A$33:$A$776,$A98,СВЦЭМ!$B$33:$B$776,M$83)+'СЕТ СН'!$H$12+СВЦЭМ!$D$10+'СЕТ СН'!$H$5-'СЕТ СН'!$H$20</f>
        <v>3661.8062718400001</v>
      </c>
      <c r="N98" s="36">
        <f>SUMIFS(СВЦЭМ!$C$33:$C$776,СВЦЭМ!$A$33:$A$776,$A98,СВЦЭМ!$B$33:$B$776,N$83)+'СЕТ СН'!$H$12+СВЦЭМ!$D$10+'СЕТ СН'!$H$5-'СЕТ СН'!$H$20</f>
        <v>3659.0566128400001</v>
      </c>
      <c r="O98" s="36">
        <f>SUMIFS(СВЦЭМ!$C$33:$C$776,СВЦЭМ!$A$33:$A$776,$A98,СВЦЭМ!$B$33:$B$776,O$83)+'СЕТ СН'!$H$12+СВЦЭМ!$D$10+'СЕТ СН'!$H$5-'СЕТ СН'!$H$20</f>
        <v>3664.5040015599998</v>
      </c>
      <c r="P98" s="36">
        <f>SUMIFS(СВЦЭМ!$C$33:$C$776,СВЦЭМ!$A$33:$A$776,$A98,СВЦЭМ!$B$33:$B$776,P$83)+'СЕТ СН'!$H$12+СВЦЭМ!$D$10+'СЕТ СН'!$H$5-'СЕТ СН'!$H$20</f>
        <v>3690.2361136700001</v>
      </c>
      <c r="Q98" s="36">
        <f>SUMIFS(СВЦЭМ!$C$33:$C$776,СВЦЭМ!$A$33:$A$776,$A98,СВЦЭМ!$B$33:$B$776,Q$83)+'СЕТ СН'!$H$12+СВЦЭМ!$D$10+'СЕТ СН'!$H$5-'СЕТ СН'!$H$20</f>
        <v>3682.9080413299998</v>
      </c>
      <c r="R98" s="36">
        <f>SUMIFS(СВЦЭМ!$C$33:$C$776,СВЦЭМ!$A$33:$A$776,$A98,СВЦЭМ!$B$33:$B$776,R$83)+'СЕТ СН'!$H$12+СВЦЭМ!$D$10+'СЕТ СН'!$H$5-'СЕТ СН'!$H$20</f>
        <v>3689.72163323</v>
      </c>
      <c r="S98" s="36">
        <f>SUMIFS(СВЦЭМ!$C$33:$C$776,СВЦЭМ!$A$33:$A$776,$A98,СВЦЭМ!$B$33:$B$776,S$83)+'СЕТ СН'!$H$12+СВЦЭМ!$D$10+'СЕТ СН'!$H$5-'СЕТ СН'!$H$20</f>
        <v>3686.68021387</v>
      </c>
      <c r="T98" s="36">
        <f>SUMIFS(СВЦЭМ!$C$33:$C$776,СВЦЭМ!$A$33:$A$776,$A98,СВЦЭМ!$B$33:$B$776,T$83)+'СЕТ СН'!$H$12+СВЦЭМ!$D$10+'СЕТ СН'!$H$5-'СЕТ СН'!$H$20</f>
        <v>3745.4997456599999</v>
      </c>
      <c r="U98" s="36">
        <f>SUMIFS(СВЦЭМ!$C$33:$C$776,СВЦЭМ!$A$33:$A$776,$A98,СВЦЭМ!$B$33:$B$776,U$83)+'СЕТ СН'!$H$12+СВЦЭМ!$D$10+'СЕТ СН'!$H$5-'СЕТ СН'!$H$20</f>
        <v>3737.5944712099999</v>
      </c>
      <c r="V98" s="36">
        <f>SUMIFS(СВЦЭМ!$C$33:$C$776,СВЦЭМ!$A$33:$A$776,$A98,СВЦЭМ!$B$33:$B$776,V$83)+'СЕТ СН'!$H$12+СВЦЭМ!$D$10+'СЕТ СН'!$H$5-'СЕТ СН'!$H$20</f>
        <v>3682.7678166200003</v>
      </c>
      <c r="W98" s="36">
        <f>SUMIFS(СВЦЭМ!$C$33:$C$776,СВЦЭМ!$A$33:$A$776,$A98,СВЦЭМ!$B$33:$B$776,W$83)+'СЕТ СН'!$H$12+СВЦЭМ!$D$10+'СЕТ СН'!$H$5-'СЕТ СН'!$H$20</f>
        <v>3692.58542971</v>
      </c>
      <c r="X98" s="36">
        <f>SUMIFS(СВЦЭМ!$C$33:$C$776,СВЦЭМ!$A$33:$A$776,$A98,СВЦЭМ!$B$33:$B$776,X$83)+'СЕТ СН'!$H$12+СВЦЭМ!$D$10+'СЕТ СН'!$H$5-'СЕТ СН'!$H$20</f>
        <v>3698.5316962000002</v>
      </c>
      <c r="Y98" s="36">
        <f>SUMIFS(СВЦЭМ!$C$33:$C$776,СВЦЭМ!$A$33:$A$776,$A98,СВЦЭМ!$B$33:$B$776,Y$83)+'СЕТ СН'!$H$12+СВЦЭМ!$D$10+'СЕТ СН'!$H$5-'СЕТ СН'!$H$20</f>
        <v>3693.7271706500001</v>
      </c>
    </row>
    <row r="99" spans="1:25" ht="15.75" x14ac:dyDescent="0.2">
      <c r="A99" s="35">
        <f t="shared" si="2"/>
        <v>44212</v>
      </c>
      <c r="B99" s="36">
        <f>SUMIFS(СВЦЭМ!$C$33:$C$776,СВЦЭМ!$A$33:$A$776,$A99,СВЦЭМ!$B$33:$B$776,B$83)+'СЕТ СН'!$H$12+СВЦЭМ!$D$10+'СЕТ СН'!$H$5-'СЕТ СН'!$H$20</f>
        <v>3833.7606129800001</v>
      </c>
      <c r="C99" s="36">
        <f>SUMIFS(СВЦЭМ!$C$33:$C$776,СВЦЭМ!$A$33:$A$776,$A99,СВЦЭМ!$B$33:$B$776,C$83)+'СЕТ СН'!$H$12+СВЦЭМ!$D$10+'СЕТ СН'!$H$5-'СЕТ СН'!$H$20</f>
        <v>3864.3278939299998</v>
      </c>
      <c r="D99" s="36">
        <f>SUMIFS(СВЦЭМ!$C$33:$C$776,СВЦЭМ!$A$33:$A$776,$A99,СВЦЭМ!$B$33:$B$776,D$83)+'СЕТ СН'!$H$12+СВЦЭМ!$D$10+'СЕТ СН'!$H$5-'СЕТ СН'!$H$20</f>
        <v>3874.9208178600002</v>
      </c>
      <c r="E99" s="36">
        <f>SUMIFS(СВЦЭМ!$C$33:$C$776,СВЦЭМ!$A$33:$A$776,$A99,СВЦЭМ!$B$33:$B$776,E$83)+'СЕТ СН'!$H$12+СВЦЭМ!$D$10+'СЕТ СН'!$H$5-'СЕТ СН'!$H$20</f>
        <v>3880.09037803</v>
      </c>
      <c r="F99" s="36">
        <f>SUMIFS(СВЦЭМ!$C$33:$C$776,СВЦЭМ!$A$33:$A$776,$A99,СВЦЭМ!$B$33:$B$776,F$83)+'СЕТ СН'!$H$12+СВЦЭМ!$D$10+'СЕТ СН'!$H$5-'СЕТ СН'!$H$20</f>
        <v>3891.8810633800003</v>
      </c>
      <c r="G99" s="36">
        <f>SUMIFS(СВЦЭМ!$C$33:$C$776,СВЦЭМ!$A$33:$A$776,$A99,СВЦЭМ!$B$33:$B$776,G$83)+'СЕТ СН'!$H$12+СВЦЭМ!$D$10+'СЕТ СН'!$H$5-'СЕТ СН'!$H$20</f>
        <v>3883.3815966900002</v>
      </c>
      <c r="H99" s="36">
        <f>SUMIFS(СВЦЭМ!$C$33:$C$776,СВЦЭМ!$A$33:$A$776,$A99,СВЦЭМ!$B$33:$B$776,H$83)+'СЕТ СН'!$H$12+СВЦЭМ!$D$10+'СЕТ СН'!$H$5-'СЕТ СН'!$H$20</f>
        <v>3867.3396264900002</v>
      </c>
      <c r="I99" s="36">
        <f>SUMIFS(СВЦЭМ!$C$33:$C$776,СВЦЭМ!$A$33:$A$776,$A99,СВЦЭМ!$B$33:$B$776,I$83)+'СЕТ СН'!$H$12+СВЦЭМ!$D$10+'СЕТ СН'!$H$5-'СЕТ СН'!$H$20</f>
        <v>3838.0352806999999</v>
      </c>
      <c r="J99" s="36">
        <f>SUMIFS(СВЦЭМ!$C$33:$C$776,СВЦЭМ!$A$33:$A$776,$A99,СВЦЭМ!$B$33:$B$776,J$83)+'СЕТ СН'!$H$12+СВЦЭМ!$D$10+'СЕТ СН'!$H$5-'СЕТ СН'!$H$20</f>
        <v>3797.7153446900002</v>
      </c>
      <c r="K99" s="36">
        <f>SUMIFS(СВЦЭМ!$C$33:$C$776,СВЦЭМ!$A$33:$A$776,$A99,СВЦЭМ!$B$33:$B$776,K$83)+'СЕТ СН'!$H$12+СВЦЭМ!$D$10+'СЕТ СН'!$H$5-'СЕТ СН'!$H$20</f>
        <v>3780.03177263</v>
      </c>
      <c r="L99" s="36">
        <f>SUMIFS(СВЦЭМ!$C$33:$C$776,СВЦЭМ!$A$33:$A$776,$A99,СВЦЭМ!$B$33:$B$776,L$83)+'СЕТ СН'!$H$12+СВЦЭМ!$D$10+'СЕТ СН'!$H$5-'СЕТ СН'!$H$20</f>
        <v>3776.8325397899998</v>
      </c>
      <c r="M99" s="36">
        <f>SUMIFS(СВЦЭМ!$C$33:$C$776,СВЦЭМ!$A$33:$A$776,$A99,СВЦЭМ!$B$33:$B$776,M$83)+'СЕТ СН'!$H$12+СВЦЭМ!$D$10+'СЕТ СН'!$H$5-'СЕТ СН'!$H$20</f>
        <v>3786.57737722</v>
      </c>
      <c r="N99" s="36">
        <f>SUMIFS(СВЦЭМ!$C$33:$C$776,СВЦЭМ!$A$33:$A$776,$A99,СВЦЭМ!$B$33:$B$776,N$83)+'СЕТ СН'!$H$12+СВЦЭМ!$D$10+'СЕТ СН'!$H$5-'СЕТ СН'!$H$20</f>
        <v>3790.87660813</v>
      </c>
      <c r="O99" s="36">
        <f>SUMIFS(СВЦЭМ!$C$33:$C$776,СВЦЭМ!$A$33:$A$776,$A99,СВЦЭМ!$B$33:$B$776,O$83)+'СЕТ СН'!$H$12+СВЦЭМ!$D$10+'СЕТ СН'!$H$5-'СЕТ СН'!$H$20</f>
        <v>3808.5734304900002</v>
      </c>
      <c r="P99" s="36">
        <f>SUMIFS(СВЦЭМ!$C$33:$C$776,СВЦЭМ!$A$33:$A$776,$A99,СВЦЭМ!$B$33:$B$776,P$83)+'СЕТ СН'!$H$12+СВЦЭМ!$D$10+'СЕТ СН'!$H$5-'СЕТ СН'!$H$20</f>
        <v>3810.56322572</v>
      </c>
      <c r="Q99" s="36">
        <f>SUMIFS(СВЦЭМ!$C$33:$C$776,СВЦЭМ!$A$33:$A$776,$A99,СВЦЭМ!$B$33:$B$776,Q$83)+'СЕТ СН'!$H$12+СВЦЭМ!$D$10+'СЕТ СН'!$H$5-'СЕТ СН'!$H$20</f>
        <v>3812.48243938</v>
      </c>
      <c r="R99" s="36">
        <f>SUMIFS(СВЦЭМ!$C$33:$C$776,СВЦЭМ!$A$33:$A$776,$A99,СВЦЭМ!$B$33:$B$776,R$83)+'СЕТ СН'!$H$12+СВЦЭМ!$D$10+'СЕТ СН'!$H$5-'СЕТ СН'!$H$20</f>
        <v>3806.5432543400002</v>
      </c>
      <c r="S99" s="36">
        <f>SUMIFS(СВЦЭМ!$C$33:$C$776,СВЦЭМ!$A$33:$A$776,$A99,СВЦЭМ!$B$33:$B$776,S$83)+'СЕТ СН'!$H$12+СВЦЭМ!$D$10+'СЕТ СН'!$H$5-'СЕТ СН'!$H$20</f>
        <v>3779.3703795299998</v>
      </c>
      <c r="T99" s="36">
        <f>SUMIFS(СВЦЭМ!$C$33:$C$776,СВЦЭМ!$A$33:$A$776,$A99,СВЦЭМ!$B$33:$B$776,T$83)+'СЕТ СН'!$H$12+СВЦЭМ!$D$10+'СЕТ СН'!$H$5-'СЕТ СН'!$H$20</f>
        <v>3756.84129183</v>
      </c>
      <c r="U99" s="36">
        <f>SUMIFS(СВЦЭМ!$C$33:$C$776,СВЦЭМ!$A$33:$A$776,$A99,СВЦЭМ!$B$33:$B$776,U$83)+'СЕТ СН'!$H$12+СВЦЭМ!$D$10+'СЕТ СН'!$H$5-'СЕТ СН'!$H$20</f>
        <v>3767.0556596800002</v>
      </c>
      <c r="V99" s="36">
        <f>SUMIFS(СВЦЭМ!$C$33:$C$776,СВЦЭМ!$A$33:$A$776,$A99,СВЦЭМ!$B$33:$B$776,V$83)+'СЕТ СН'!$H$12+СВЦЭМ!$D$10+'СЕТ СН'!$H$5-'СЕТ СН'!$H$20</f>
        <v>3778.98617216</v>
      </c>
      <c r="W99" s="36">
        <f>SUMIFS(СВЦЭМ!$C$33:$C$776,СВЦЭМ!$A$33:$A$776,$A99,СВЦЭМ!$B$33:$B$776,W$83)+'СЕТ СН'!$H$12+СВЦЭМ!$D$10+'СЕТ СН'!$H$5-'СЕТ СН'!$H$20</f>
        <v>3804.4172506800001</v>
      </c>
      <c r="X99" s="36">
        <f>SUMIFS(СВЦЭМ!$C$33:$C$776,СВЦЭМ!$A$33:$A$776,$A99,СВЦЭМ!$B$33:$B$776,X$83)+'СЕТ СН'!$H$12+СВЦЭМ!$D$10+'СЕТ СН'!$H$5-'СЕТ СН'!$H$20</f>
        <v>3802.1309016800001</v>
      </c>
      <c r="Y99" s="36">
        <f>SUMIFS(СВЦЭМ!$C$33:$C$776,СВЦЭМ!$A$33:$A$776,$A99,СВЦЭМ!$B$33:$B$776,Y$83)+'СЕТ СН'!$H$12+СВЦЭМ!$D$10+'СЕТ СН'!$H$5-'СЕТ СН'!$H$20</f>
        <v>3837.29016512</v>
      </c>
    </row>
    <row r="100" spans="1:25" ht="15.75" x14ac:dyDescent="0.2">
      <c r="A100" s="35">
        <f t="shared" si="2"/>
        <v>44213</v>
      </c>
      <c r="B100" s="36">
        <f>SUMIFS(СВЦЭМ!$C$33:$C$776,СВЦЭМ!$A$33:$A$776,$A100,СВЦЭМ!$B$33:$B$776,B$83)+'СЕТ СН'!$H$12+СВЦЭМ!$D$10+'СЕТ СН'!$H$5-'СЕТ СН'!$H$20</f>
        <v>3801.8203249100002</v>
      </c>
      <c r="C100" s="36">
        <f>SUMIFS(СВЦЭМ!$C$33:$C$776,СВЦЭМ!$A$33:$A$776,$A100,СВЦЭМ!$B$33:$B$776,C$83)+'СЕТ СН'!$H$12+СВЦЭМ!$D$10+'СЕТ СН'!$H$5-'СЕТ СН'!$H$20</f>
        <v>3842.4792143899999</v>
      </c>
      <c r="D100" s="36">
        <f>SUMIFS(СВЦЭМ!$C$33:$C$776,СВЦЭМ!$A$33:$A$776,$A100,СВЦЭМ!$B$33:$B$776,D$83)+'СЕТ СН'!$H$12+СВЦЭМ!$D$10+'СЕТ СН'!$H$5-'СЕТ СН'!$H$20</f>
        <v>3858.9881404400003</v>
      </c>
      <c r="E100" s="36">
        <f>SUMIFS(СВЦЭМ!$C$33:$C$776,СВЦЭМ!$A$33:$A$776,$A100,СВЦЭМ!$B$33:$B$776,E$83)+'СЕТ СН'!$H$12+СВЦЭМ!$D$10+'СЕТ СН'!$H$5-'СЕТ СН'!$H$20</f>
        <v>3889.6518991200001</v>
      </c>
      <c r="F100" s="36">
        <f>SUMIFS(СВЦЭМ!$C$33:$C$776,СВЦЭМ!$A$33:$A$776,$A100,СВЦЭМ!$B$33:$B$776,F$83)+'СЕТ СН'!$H$12+СВЦЭМ!$D$10+'СЕТ СН'!$H$5-'СЕТ СН'!$H$20</f>
        <v>3905.1793588099999</v>
      </c>
      <c r="G100" s="36">
        <f>SUMIFS(СВЦЭМ!$C$33:$C$776,СВЦЭМ!$A$33:$A$776,$A100,СВЦЭМ!$B$33:$B$776,G$83)+'СЕТ СН'!$H$12+СВЦЭМ!$D$10+'СЕТ СН'!$H$5-'СЕТ СН'!$H$20</f>
        <v>3899.7212193599998</v>
      </c>
      <c r="H100" s="36">
        <f>SUMIFS(СВЦЭМ!$C$33:$C$776,СВЦЭМ!$A$33:$A$776,$A100,СВЦЭМ!$B$33:$B$776,H$83)+'СЕТ СН'!$H$12+СВЦЭМ!$D$10+'СЕТ СН'!$H$5-'СЕТ СН'!$H$20</f>
        <v>3880.62209373</v>
      </c>
      <c r="I100" s="36">
        <f>SUMIFS(СВЦЭМ!$C$33:$C$776,СВЦЭМ!$A$33:$A$776,$A100,СВЦЭМ!$B$33:$B$776,I$83)+'СЕТ СН'!$H$12+СВЦЭМ!$D$10+'СЕТ СН'!$H$5-'СЕТ СН'!$H$20</f>
        <v>3868.4336330599999</v>
      </c>
      <c r="J100" s="36">
        <f>SUMIFS(СВЦЭМ!$C$33:$C$776,СВЦЭМ!$A$33:$A$776,$A100,СВЦЭМ!$B$33:$B$776,J$83)+'СЕТ СН'!$H$12+СВЦЭМ!$D$10+'СЕТ СН'!$H$5-'СЕТ СН'!$H$20</f>
        <v>3819.9561227700001</v>
      </c>
      <c r="K100" s="36">
        <f>SUMIFS(СВЦЭМ!$C$33:$C$776,СВЦЭМ!$A$33:$A$776,$A100,СВЦЭМ!$B$33:$B$776,K$83)+'СЕТ СН'!$H$12+СВЦЭМ!$D$10+'СЕТ СН'!$H$5-'СЕТ СН'!$H$20</f>
        <v>3805.8990242300001</v>
      </c>
      <c r="L100" s="36">
        <f>SUMIFS(СВЦЭМ!$C$33:$C$776,СВЦЭМ!$A$33:$A$776,$A100,СВЦЭМ!$B$33:$B$776,L$83)+'СЕТ СН'!$H$12+СВЦЭМ!$D$10+'СЕТ СН'!$H$5-'СЕТ СН'!$H$20</f>
        <v>3788.6543198099998</v>
      </c>
      <c r="M100" s="36">
        <f>SUMIFS(СВЦЭМ!$C$33:$C$776,СВЦЭМ!$A$33:$A$776,$A100,СВЦЭМ!$B$33:$B$776,M$83)+'СЕТ СН'!$H$12+СВЦЭМ!$D$10+'СЕТ СН'!$H$5-'СЕТ СН'!$H$20</f>
        <v>3784.8026242199999</v>
      </c>
      <c r="N100" s="36">
        <f>SUMIFS(СВЦЭМ!$C$33:$C$776,СВЦЭМ!$A$33:$A$776,$A100,СВЦЭМ!$B$33:$B$776,N$83)+'СЕТ СН'!$H$12+СВЦЭМ!$D$10+'СЕТ СН'!$H$5-'СЕТ СН'!$H$20</f>
        <v>3792.7291654999999</v>
      </c>
      <c r="O100" s="36">
        <f>SUMIFS(СВЦЭМ!$C$33:$C$776,СВЦЭМ!$A$33:$A$776,$A100,СВЦЭМ!$B$33:$B$776,O$83)+'СЕТ СН'!$H$12+СВЦЭМ!$D$10+'СЕТ СН'!$H$5-'СЕТ СН'!$H$20</f>
        <v>3806.15416534</v>
      </c>
      <c r="P100" s="36">
        <f>SUMIFS(СВЦЭМ!$C$33:$C$776,СВЦЭМ!$A$33:$A$776,$A100,СВЦЭМ!$B$33:$B$776,P$83)+'СЕТ СН'!$H$12+СВЦЭМ!$D$10+'СЕТ СН'!$H$5-'СЕТ СН'!$H$20</f>
        <v>3822.6214006700002</v>
      </c>
      <c r="Q100" s="36">
        <f>SUMIFS(СВЦЭМ!$C$33:$C$776,СВЦЭМ!$A$33:$A$776,$A100,СВЦЭМ!$B$33:$B$776,Q$83)+'СЕТ СН'!$H$12+СВЦЭМ!$D$10+'СЕТ СН'!$H$5-'СЕТ СН'!$H$20</f>
        <v>3829.6942401300003</v>
      </c>
      <c r="R100" s="36">
        <f>SUMIFS(СВЦЭМ!$C$33:$C$776,СВЦЭМ!$A$33:$A$776,$A100,СВЦЭМ!$B$33:$B$776,R$83)+'СЕТ СН'!$H$12+СВЦЭМ!$D$10+'СЕТ СН'!$H$5-'СЕТ СН'!$H$20</f>
        <v>3816.38305446</v>
      </c>
      <c r="S100" s="36">
        <f>SUMIFS(СВЦЭМ!$C$33:$C$776,СВЦЭМ!$A$33:$A$776,$A100,СВЦЭМ!$B$33:$B$776,S$83)+'СЕТ СН'!$H$12+СВЦЭМ!$D$10+'СЕТ СН'!$H$5-'СЕТ СН'!$H$20</f>
        <v>3791.12843346</v>
      </c>
      <c r="T100" s="36">
        <f>SUMIFS(СВЦЭМ!$C$33:$C$776,СВЦЭМ!$A$33:$A$776,$A100,СВЦЭМ!$B$33:$B$776,T$83)+'СЕТ СН'!$H$12+СВЦЭМ!$D$10+'СЕТ СН'!$H$5-'СЕТ СН'!$H$20</f>
        <v>3769.8829166800001</v>
      </c>
      <c r="U100" s="36">
        <f>SUMIFS(СВЦЭМ!$C$33:$C$776,СВЦЭМ!$A$33:$A$776,$A100,СВЦЭМ!$B$33:$B$776,U$83)+'СЕТ СН'!$H$12+СВЦЭМ!$D$10+'СЕТ СН'!$H$5-'СЕТ СН'!$H$20</f>
        <v>3765.7759468700001</v>
      </c>
      <c r="V100" s="36">
        <f>SUMIFS(СВЦЭМ!$C$33:$C$776,СВЦЭМ!$A$33:$A$776,$A100,СВЦЭМ!$B$33:$B$776,V$83)+'СЕТ СН'!$H$12+СВЦЭМ!$D$10+'СЕТ СН'!$H$5-'СЕТ СН'!$H$20</f>
        <v>3775.7595167700001</v>
      </c>
      <c r="W100" s="36">
        <f>SUMIFS(СВЦЭМ!$C$33:$C$776,СВЦЭМ!$A$33:$A$776,$A100,СВЦЭМ!$B$33:$B$776,W$83)+'СЕТ СН'!$H$12+СВЦЭМ!$D$10+'СЕТ СН'!$H$5-'СЕТ СН'!$H$20</f>
        <v>3790.7416879399998</v>
      </c>
      <c r="X100" s="36">
        <f>SUMIFS(СВЦЭМ!$C$33:$C$776,СВЦЭМ!$A$33:$A$776,$A100,СВЦЭМ!$B$33:$B$776,X$83)+'СЕТ СН'!$H$12+СВЦЭМ!$D$10+'СЕТ СН'!$H$5-'СЕТ СН'!$H$20</f>
        <v>3808.9307851900003</v>
      </c>
      <c r="Y100" s="36">
        <f>SUMIFS(СВЦЭМ!$C$33:$C$776,СВЦЭМ!$A$33:$A$776,$A100,СВЦЭМ!$B$33:$B$776,Y$83)+'СЕТ СН'!$H$12+СВЦЭМ!$D$10+'СЕТ СН'!$H$5-'СЕТ СН'!$H$20</f>
        <v>3833.1647037100001</v>
      </c>
    </row>
    <row r="101" spans="1:25" ht="15.75" x14ac:dyDescent="0.2">
      <c r="A101" s="35">
        <f t="shared" si="2"/>
        <v>44214</v>
      </c>
      <c r="B101" s="36">
        <f>SUMIFS(СВЦЭМ!$C$33:$C$776,СВЦЭМ!$A$33:$A$776,$A101,СВЦЭМ!$B$33:$B$776,B$83)+'СЕТ СН'!$H$12+СВЦЭМ!$D$10+'СЕТ СН'!$H$5-'СЕТ СН'!$H$20</f>
        <v>3855.0392396100001</v>
      </c>
      <c r="C101" s="36">
        <f>SUMIFS(СВЦЭМ!$C$33:$C$776,СВЦЭМ!$A$33:$A$776,$A101,СВЦЭМ!$B$33:$B$776,C$83)+'СЕТ СН'!$H$12+СВЦЭМ!$D$10+'СЕТ СН'!$H$5-'СЕТ СН'!$H$20</f>
        <v>3889.6614857499999</v>
      </c>
      <c r="D101" s="36">
        <f>SUMIFS(СВЦЭМ!$C$33:$C$776,СВЦЭМ!$A$33:$A$776,$A101,СВЦЭМ!$B$33:$B$776,D$83)+'СЕТ СН'!$H$12+СВЦЭМ!$D$10+'СЕТ СН'!$H$5-'СЕТ СН'!$H$20</f>
        <v>3902.52846774</v>
      </c>
      <c r="E101" s="36">
        <f>SUMIFS(СВЦЭМ!$C$33:$C$776,СВЦЭМ!$A$33:$A$776,$A101,СВЦЭМ!$B$33:$B$776,E$83)+'СЕТ СН'!$H$12+СВЦЭМ!$D$10+'СЕТ СН'!$H$5-'СЕТ СН'!$H$20</f>
        <v>3908.16353424</v>
      </c>
      <c r="F101" s="36">
        <f>SUMIFS(СВЦЭМ!$C$33:$C$776,СВЦЭМ!$A$33:$A$776,$A101,СВЦЭМ!$B$33:$B$776,F$83)+'СЕТ СН'!$H$12+СВЦЭМ!$D$10+'СЕТ СН'!$H$5-'СЕТ СН'!$H$20</f>
        <v>3928.1024725899997</v>
      </c>
      <c r="G101" s="36">
        <f>SUMIFS(СВЦЭМ!$C$33:$C$776,СВЦЭМ!$A$33:$A$776,$A101,СВЦЭМ!$B$33:$B$776,G$83)+'СЕТ СН'!$H$12+СВЦЭМ!$D$10+'СЕТ СН'!$H$5-'СЕТ СН'!$H$20</f>
        <v>3914.6373124700003</v>
      </c>
      <c r="H101" s="36">
        <f>SUMIFS(СВЦЭМ!$C$33:$C$776,СВЦЭМ!$A$33:$A$776,$A101,СВЦЭМ!$B$33:$B$776,H$83)+'СЕТ СН'!$H$12+СВЦЭМ!$D$10+'СЕТ СН'!$H$5-'СЕТ СН'!$H$20</f>
        <v>3893.1047931900002</v>
      </c>
      <c r="I101" s="36">
        <f>SUMIFS(СВЦЭМ!$C$33:$C$776,СВЦЭМ!$A$33:$A$776,$A101,СВЦЭМ!$B$33:$B$776,I$83)+'СЕТ СН'!$H$12+СВЦЭМ!$D$10+'СЕТ СН'!$H$5-'СЕТ СН'!$H$20</f>
        <v>3871.3380002599997</v>
      </c>
      <c r="J101" s="36">
        <f>SUMIFS(СВЦЭМ!$C$33:$C$776,СВЦЭМ!$A$33:$A$776,$A101,СВЦЭМ!$B$33:$B$776,J$83)+'СЕТ СН'!$H$12+СВЦЭМ!$D$10+'СЕТ СН'!$H$5-'СЕТ СН'!$H$20</f>
        <v>3826.3353559500001</v>
      </c>
      <c r="K101" s="36">
        <f>SUMIFS(СВЦЭМ!$C$33:$C$776,СВЦЭМ!$A$33:$A$776,$A101,СВЦЭМ!$B$33:$B$776,K$83)+'СЕТ СН'!$H$12+СВЦЭМ!$D$10+'СЕТ СН'!$H$5-'СЕТ СН'!$H$20</f>
        <v>3816.9337911499997</v>
      </c>
      <c r="L101" s="36">
        <f>SUMIFS(СВЦЭМ!$C$33:$C$776,СВЦЭМ!$A$33:$A$776,$A101,СВЦЭМ!$B$33:$B$776,L$83)+'СЕТ СН'!$H$12+СВЦЭМ!$D$10+'СЕТ СН'!$H$5-'СЕТ СН'!$H$20</f>
        <v>3817.85101889</v>
      </c>
      <c r="M101" s="36">
        <f>SUMIFS(СВЦЭМ!$C$33:$C$776,СВЦЭМ!$A$33:$A$776,$A101,СВЦЭМ!$B$33:$B$776,M$83)+'СЕТ СН'!$H$12+СВЦЭМ!$D$10+'СЕТ СН'!$H$5-'СЕТ СН'!$H$20</f>
        <v>3820.8450710500001</v>
      </c>
      <c r="N101" s="36">
        <f>SUMIFS(СВЦЭМ!$C$33:$C$776,СВЦЭМ!$A$33:$A$776,$A101,СВЦЭМ!$B$33:$B$776,N$83)+'СЕТ СН'!$H$12+СВЦЭМ!$D$10+'СЕТ СН'!$H$5-'СЕТ СН'!$H$20</f>
        <v>3820.8533489199999</v>
      </c>
      <c r="O101" s="36">
        <f>SUMIFS(СВЦЭМ!$C$33:$C$776,СВЦЭМ!$A$33:$A$776,$A101,СВЦЭМ!$B$33:$B$776,O$83)+'СЕТ СН'!$H$12+СВЦЭМ!$D$10+'СЕТ СН'!$H$5-'СЕТ СН'!$H$20</f>
        <v>3836.8762171799999</v>
      </c>
      <c r="P101" s="36">
        <f>SUMIFS(СВЦЭМ!$C$33:$C$776,СВЦЭМ!$A$33:$A$776,$A101,СВЦЭМ!$B$33:$B$776,P$83)+'СЕТ СН'!$H$12+СВЦЭМ!$D$10+'СЕТ СН'!$H$5-'СЕТ СН'!$H$20</f>
        <v>3858.2544950800002</v>
      </c>
      <c r="Q101" s="36">
        <f>SUMIFS(СВЦЭМ!$C$33:$C$776,СВЦЭМ!$A$33:$A$776,$A101,СВЦЭМ!$B$33:$B$776,Q$83)+'СЕТ СН'!$H$12+СВЦЭМ!$D$10+'СЕТ СН'!$H$5-'СЕТ СН'!$H$20</f>
        <v>3841.1196535600002</v>
      </c>
      <c r="R101" s="36">
        <f>SUMIFS(СВЦЭМ!$C$33:$C$776,СВЦЭМ!$A$33:$A$776,$A101,СВЦЭМ!$B$33:$B$776,R$83)+'СЕТ СН'!$H$12+СВЦЭМ!$D$10+'СЕТ СН'!$H$5-'СЕТ СН'!$H$20</f>
        <v>3831.71677331</v>
      </c>
      <c r="S101" s="36">
        <f>SUMIFS(СВЦЭМ!$C$33:$C$776,СВЦЭМ!$A$33:$A$776,$A101,СВЦЭМ!$B$33:$B$776,S$83)+'СЕТ СН'!$H$12+СВЦЭМ!$D$10+'СЕТ СН'!$H$5-'СЕТ СН'!$H$20</f>
        <v>3815.4983738400001</v>
      </c>
      <c r="T101" s="36">
        <f>SUMIFS(СВЦЭМ!$C$33:$C$776,СВЦЭМ!$A$33:$A$776,$A101,СВЦЭМ!$B$33:$B$776,T$83)+'СЕТ СН'!$H$12+СВЦЭМ!$D$10+'СЕТ СН'!$H$5-'СЕТ СН'!$H$20</f>
        <v>3804.4664076500003</v>
      </c>
      <c r="U101" s="36">
        <f>SUMIFS(СВЦЭМ!$C$33:$C$776,СВЦЭМ!$A$33:$A$776,$A101,СВЦЭМ!$B$33:$B$776,U$83)+'СЕТ СН'!$H$12+СВЦЭМ!$D$10+'СЕТ СН'!$H$5-'СЕТ СН'!$H$20</f>
        <v>3803.1031871099999</v>
      </c>
      <c r="V101" s="36">
        <f>SUMIFS(СВЦЭМ!$C$33:$C$776,СВЦЭМ!$A$33:$A$776,$A101,СВЦЭМ!$B$33:$B$776,V$83)+'СЕТ СН'!$H$12+СВЦЭМ!$D$10+'СЕТ СН'!$H$5-'СЕТ СН'!$H$20</f>
        <v>3812.6982547799998</v>
      </c>
      <c r="W101" s="36">
        <f>SUMIFS(СВЦЭМ!$C$33:$C$776,СВЦЭМ!$A$33:$A$776,$A101,СВЦЭМ!$B$33:$B$776,W$83)+'СЕТ СН'!$H$12+СВЦЭМ!$D$10+'СЕТ СН'!$H$5-'СЕТ СН'!$H$20</f>
        <v>3827.7081362500003</v>
      </c>
      <c r="X101" s="36">
        <f>SUMIFS(СВЦЭМ!$C$33:$C$776,СВЦЭМ!$A$33:$A$776,$A101,СВЦЭМ!$B$33:$B$776,X$83)+'СЕТ СН'!$H$12+СВЦЭМ!$D$10+'СЕТ СН'!$H$5-'СЕТ СН'!$H$20</f>
        <v>3836.8838756499999</v>
      </c>
      <c r="Y101" s="36">
        <f>SUMIFS(СВЦЭМ!$C$33:$C$776,СВЦЭМ!$A$33:$A$776,$A101,СВЦЭМ!$B$33:$B$776,Y$83)+'СЕТ СН'!$H$12+СВЦЭМ!$D$10+'СЕТ СН'!$H$5-'СЕТ СН'!$H$20</f>
        <v>3857.5375910399998</v>
      </c>
    </row>
    <row r="102" spans="1:25" ht="15.75" x14ac:dyDescent="0.2">
      <c r="A102" s="35">
        <f t="shared" si="2"/>
        <v>44215</v>
      </c>
      <c r="B102" s="36">
        <f>SUMIFS(СВЦЭМ!$C$33:$C$776,СВЦЭМ!$A$33:$A$776,$A102,СВЦЭМ!$B$33:$B$776,B$83)+'СЕТ СН'!$H$12+СВЦЭМ!$D$10+'СЕТ СН'!$H$5-'СЕТ СН'!$H$20</f>
        <v>3859.20890938</v>
      </c>
      <c r="C102" s="36">
        <f>SUMIFS(СВЦЭМ!$C$33:$C$776,СВЦЭМ!$A$33:$A$776,$A102,СВЦЭМ!$B$33:$B$776,C$83)+'СЕТ СН'!$H$12+СВЦЭМ!$D$10+'СЕТ СН'!$H$5-'СЕТ СН'!$H$20</f>
        <v>3884.56963666</v>
      </c>
      <c r="D102" s="36">
        <f>SUMIFS(СВЦЭМ!$C$33:$C$776,СВЦЭМ!$A$33:$A$776,$A102,СВЦЭМ!$B$33:$B$776,D$83)+'СЕТ СН'!$H$12+СВЦЭМ!$D$10+'СЕТ СН'!$H$5-'СЕТ СН'!$H$20</f>
        <v>3910.3458204600001</v>
      </c>
      <c r="E102" s="36">
        <f>SUMIFS(СВЦЭМ!$C$33:$C$776,СВЦЭМ!$A$33:$A$776,$A102,СВЦЭМ!$B$33:$B$776,E$83)+'СЕТ СН'!$H$12+СВЦЭМ!$D$10+'СЕТ СН'!$H$5-'СЕТ СН'!$H$20</f>
        <v>3887.2538350200002</v>
      </c>
      <c r="F102" s="36">
        <f>SUMIFS(СВЦЭМ!$C$33:$C$776,СВЦЭМ!$A$33:$A$776,$A102,СВЦЭМ!$B$33:$B$776,F$83)+'СЕТ СН'!$H$12+СВЦЭМ!$D$10+'СЕТ СН'!$H$5-'СЕТ СН'!$H$20</f>
        <v>3889.672063</v>
      </c>
      <c r="G102" s="36">
        <f>SUMIFS(СВЦЭМ!$C$33:$C$776,СВЦЭМ!$A$33:$A$776,$A102,СВЦЭМ!$B$33:$B$776,G$83)+'СЕТ СН'!$H$12+СВЦЭМ!$D$10+'СЕТ СН'!$H$5-'СЕТ СН'!$H$20</f>
        <v>3865.8989715899997</v>
      </c>
      <c r="H102" s="36">
        <f>SUMIFS(СВЦЭМ!$C$33:$C$776,СВЦЭМ!$A$33:$A$776,$A102,СВЦЭМ!$B$33:$B$776,H$83)+'СЕТ СН'!$H$12+СВЦЭМ!$D$10+'СЕТ СН'!$H$5-'СЕТ СН'!$H$20</f>
        <v>3818.5579869900002</v>
      </c>
      <c r="I102" s="36">
        <f>SUMIFS(СВЦЭМ!$C$33:$C$776,СВЦЭМ!$A$33:$A$776,$A102,СВЦЭМ!$B$33:$B$776,I$83)+'СЕТ СН'!$H$12+СВЦЭМ!$D$10+'СЕТ СН'!$H$5-'СЕТ СН'!$H$20</f>
        <v>3791.5574303900003</v>
      </c>
      <c r="J102" s="36">
        <f>SUMIFS(СВЦЭМ!$C$33:$C$776,СВЦЭМ!$A$33:$A$776,$A102,СВЦЭМ!$B$33:$B$776,J$83)+'СЕТ СН'!$H$12+СВЦЭМ!$D$10+'СЕТ СН'!$H$5-'СЕТ СН'!$H$20</f>
        <v>3768.4293027600002</v>
      </c>
      <c r="K102" s="36">
        <f>SUMIFS(СВЦЭМ!$C$33:$C$776,СВЦЭМ!$A$33:$A$776,$A102,СВЦЭМ!$B$33:$B$776,K$83)+'СЕТ СН'!$H$12+СВЦЭМ!$D$10+'СЕТ СН'!$H$5-'СЕТ СН'!$H$20</f>
        <v>3763.5277617400002</v>
      </c>
      <c r="L102" s="36">
        <f>SUMIFS(СВЦЭМ!$C$33:$C$776,СВЦЭМ!$A$33:$A$776,$A102,СВЦЭМ!$B$33:$B$776,L$83)+'СЕТ СН'!$H$12+СВЦЭМ!$D$10+'СЕТ СН'!$H$5-'СЕТ СН'!$H$20</f>
        <v>3751.6856316200001</v>
      </c>
      <c r="M102" s="36">
        <f>SUMIFS(СВЦЭМ!$C$33:$C$776,СВЦЭМ!$A$33:$A$776,$A102,СВЦЭМ!$B$33:$B$776,M$83)+'СЕТ СН'!$H$12+СВЦЭМ!$D$10+'СЕТ СН'!$H$5-'СЕТ СН'!$H$20</f>
        <v>3757.9189690799999</v>
      </c>
      <c r="N102" s="36">
        <f>SUMIFS(СВЦЭМ!$C$33:$C$776,СВЦЭМ!$A$33:$A$776,$A102,СВЦЭМ!$B$33:$B$776,N$83)+'СЕТ СН'!$H$12+СВЦЭМ!$D$10+'СЕТ СН'!$H$5-'СЕТ СН'!$H$20</f>
        <v>3762.3271349400002</v>
      </c>
      <c r="O102" s="36">
        <f>SUMIFS(СВЦЭМ!$C$33:$C$776,СВЦЭМ!$A$33:$A$776,$A102,СВЦЭМ!$B$33:$B$776,O$83)+'СЕТ СН'!$H$12+СВЦЭМ!$D$10+'СЕТ СН'!$H$5-'СЕТ СН'!$H$20</f>
        <v>3778.5639350000001</v>
      </c>
      <c r="P102" s="36">
        <f>SUMIFS(СВЦЭМ!$C$33:$C$776,СВЦЭМ!$A$33:$A$776,$A102,СВЦЭМ!$B$33:$B$776,P$83)+'СЕТ СН'!$H$12+СВЦЭМ!$D$10+'СЕТ СН'!$H$5-'СЕТ СН'!$H$20</f>
        <v>3792.1671333200002</v>
      </c>
      <c r="Q102" s="36">
        <f>SUMIFS(СВЦЭМ!$C$33:$C$776,СВЦЭМ!$A$33:$A$776,$A102,СВЦЭМ!$B$33:$B$776,Q$83)+'СЕТ СН'!$H$12+СВЦЭМ!$D$10+'СЕТ СН'!$H$5-'СЕТ СН'!$H$20</f>
        <v>3794.9495476399998</v>
      </c>
      <c r="R102" s="36">
        <f>SUMIFS(СВЦЭМ!$C$33:$C$776,СВЦЭМ!$A$33:$A$776,$A102,СВЦЭМ!$B$33:$B$776,R$83)+'СЕТ СН'!$H$12+СВЦЭМ!$D$10+'СЕТ СН'!$H$5-'СЕТ СН'!$H$20</f>
        <v>3791.2517105699999</v>
      </c>
      <c r="S102" s="36">
        <f>SUMIFS(СВЦЭМ!$C$33:$C$776,СВЦЭМ!$A$33:$A$776,$A102,СВЦЭМ!$B$33:$B$776,S$83)+'СЕТ СН'!$H$12+СВЦЭМ!$D$10+'СЕТ СН'!$H$5-'СЕТ СН'!$H$20</f>
        <v>3778.5428623600001</v>
      </c>
      <c r="T102" s="36">
        <f>SUMIFS(СВЦЭМ!$C$33:$C$776,СВЦЭМ!$A$33:$A$776,$A102,СВЦЭМ!$B$33:$B$776,T$83)+'СЕТ СН'!$H$12+СВЦЭМ!$D$10+'СЕТ СН'!$H$5-'СЕТ СН'!$H$20</f>
        <v>3761.4472971</v>
      </c>
      <c r="U102" s="36">
        <f>SUMIFS(СВЦЭМ!$C$33:$C$776,СВЦЭМ!$A$33:$A$776,$A102,СВЦЭМ!$B$33:$B$776,U$83)+'СЕТ СН'!$H$12+СВЦЭМ!$D$10+'СЕТ СН'!$H$5-'СЕТ СН'!$H$20</f>
        <v>3762.9264882400003</v>
      </c>
      <c r="V102" s="36">
        <f>SUMIFS(СВЦЭМ!$C$33:$C$776,СВЦЭМ!$A$33:$A$776,$A102,СВЦЭМ!$B$33:$B$776,V$83)+'СЕТ СН'!$H$12+СВЦЭМ!$D$10+'СЕТ СН'!$H$5-'СЕТ СН'!$H$20</f>
        <v>3773.53024774</v>
      </c>
      <c r="W102" s="36">
        <f>SUMIFS(СВЦЭМ!$C$33:$C$776,СВЦЭМ!$A$33:$A$776,$A102,СВЦЭМ!$B$33:$B$776,W$83)+'СЕТ СН'!$H$12+СВЦЭМ!$D$10+'СЕТ СН'!$H$5-'СЕТ СН'!$H$20</f>
        <v>3785.0193487500001</v>
      </c>
      <c r="X102" s="36">
        <f>SUMIFS(СВЦЭМ!$C$33:$C$776,СВЦЭМ!$A$33:$A$776,$A102,СВЦЭМ!$B$33:$B$776,X$83)+'СЕТ СН'!$H$12+СВЦЭМ!$D$10+'СЕТ СН'!$H$5-'СЕТ СН'!$H$20</f>
        <v>3787.3157643599998</v>
      </c>
      <c r="Y102" s="36">
        <f>SUMIFS(СВЦЭМ!$C$33:$C$776,СВЦЭМ!$A$33:$A$776,$A102,СВЦЭМ!$B$33:$B$776,Y$83)+'СЕТ СН'!$H$12+СВЦЭМ!$D$10+'СЕТ СН'!$H$5-'СЕТ СН'!$H$20</f>
        <v>3811.50527521</v>
      </c>
    </row>
    <row r="103" spans="1:25" ht="15.75" x14ac:dyDescent="0.2">
      <c r="A103" s="35">
        <f t="shared" si="2"/>
        <v>44216</v>
      </c>
      <c r="B103" s="36">
        <f>SUMIFS(СВЦЭМ!$C$33:$C$776,СВЦЭМ!$A$33:$A$776,$A103,СВЦЭМ!$B$33:$B$776,B$83)+'СЕТ СН'!$H$12+СВЦЭМ!$D$10+'СЕТ СН'!$H$5-'СЕТ СН'!$H$20</f>
        <v>3795.16434798</v>
      </c>
      <c r="C103" s="36">
        <f>SUMIFS(СВЦЭМ!$C$33:$C$776,СВЦЭМ!$A$33:$A$776,$A103,СВЦЭМ!$B$33:$B$776,C$83)+'СЕТ СН'!$H$12+СВЦЭМ!$D$10+'СЕТ СН'!$H$5-'СЕТ СН'!$H$20</f>
        <v>3837.43219598</v>
      </c>
      <c r="D103" s="36">
        <f>SUMIFS(СВЦЭМ!$C$33:$C$776,СВЦЭМ!$A$33:$A$776,$A103,СВЦЭМ!$B$33:$B$776,D$83)+'СЕТ СН'!$H$12+СВЦЭМ!$D$10+'СЕТ СН'!$H$5-'СЕТ СН'!$H$20</f>
        <v>3854.9565093700003</v>
      </c>
      <c r="E103" s="36">
        <f>SUMIFS(СВЦЭМ!$C$33:$C$776,СВЦЭМ!$A$33:$A$776,$A103,СВЦЭМ!$B$33:$B$776,E$83)+'СЕТ СН'!$H$12+СВЦЭМ!$D$10+'СЕТ СН'!$H$5-'СЕТ СН'!$H$20</f>
        <v>3859.12801451</v>
      </c>
      <c r="F103" s="36">
        <f>SUMIFS(СВЦЭМ!$C$33:$C$776,СВЦЭМ!$A$33:$A$776,$A103,СВЦЭМ!$B$33:$B$776,F$83)+'СЕТ СН'!$H$12+СВЦЭМ!$D$10+'СЕТ СН'!$H$5-'СЕТ СН'!$H$20</f>
        <v>3862.7350420299999</v>
      </c>
      <c r="G103" s="36">
        <f>SUMIFS(СВЦЭМ!$C$33:$C$776,СВЦЭМ!$A$33:$A$776,$A103,СВЦЭМ!$B$33:$B$776,G$83)+'СЕТ СН'!$H$12+СВЦЭМ!$D$10+'СЕТ СН'!$H$5-'СЕТ СН'!$H$20</f>
        <v>3846.6180369399999</v>
      </c>
      <c r="H103" s="36">
        <f>SUMIFS(СВЦЭМ!$C$33:$C$776,СВЦЭМ!$A$33:$A$776,$A103,СВЦЭМ!$B$33:$B$776,H$83)+'СЕТ СН'!$H$12+СВЦЭМ!$D$10+'СЕТ СН'!$H$5-'СЕТ СН'!$H$20</f>
        <v>3816.6332067000003</v>
      </c>
      <c r="I103" s="36">
        <f>SUMIFS(СВЦЭМ!$C$33:$C$776,СВЦЭМ!$A$33:$A$776,$A103,СВЦЭМ!$B$33:$B$776,I$83)+'СЕТ СН'!$H$12+СВЦЭМ!$D$10+'СЕТ СН'!$H$5-'СЕТ СН'!$H$20</f>
        <v>3794.65438331</v>
      </c>
      <c r="J103" s="36">
        <f>SUMIFS(СВЦЭМ!$C$33:$C$776,СВЦЭМ!$A$33:$A$776,$A103,СВЦЭМ!$B$33:$B$776,J$83)+'СЕТ СН'!$H$12+СВЦЭМ!$D$10+'СЕТ СН'!$H$5-'СЕТ СН'!$H$20</f>
        <v>3774.7257859199999</v>
      </c>
      <c r="K103" s="36">
        <f>SUMIFS(СВЦЭМ!$C$33:$C$776,СВЦЭМ!$A$33:$A$776,$A103,СВЦЭМ!$B$33:$B$776,K$83)+'СЕТ СН'!$H$12+СВЦЭМ!$D$10+'СЕТ СН'!$H$5-'СЕТ СН'!$H$20</f>
        <v>3761.5739776700002</v>
      </c>
      <c r="L103" s="36">
        <f>SUMIFS(СВЦЭМ!$C$33:$C$776,СВЦЭМ!$A$33:$A$776,$A103,СВЦЭМ!$B$33:$B$776,L$83)+'СЕТ СН'!$H$12+СВЦЭМ!$D$10+'СЕТ СН'!$H$5-'СЕТ СН'!$H$20</f>
        <v>3754.416659</v>
      </c>
      <c r="M103" s="36">
        <f>SUMIFS(СВЦЭМ!$C$33:$C$776,СВЦЭМ!$A$33:$A$776,$A103,СВЦЭМ!$B$33:$B$776,M$83)+'СЕТ СН'!$H$12+СВЦЭМ!$D$10+'СЕТ СН'!$H$5-'СЕТ СН'!$H$20</f>
        <v>3765.6439230599999</v>
      </c>
      <c r="N103" s="36">
        <f>SUMIFS(СВЦЭМ!$C$33:$C$776,СВЦЭМ!$A$33:$A$776,$A103,СВЦЭМ!$B$33:$B$776,N$83)+'СЕТ СН'!$H$12+СВЦЭМ!$D$10+'СЕТ СН'!$H$5-'СЕТ СН'!$H$20</f>
        <v>3780.1614998300001</v>
      </c>
      <c r="O103" s="36">
        <f>SUMIFS(СВЦЭМ!$C$33:$C$776,СВЦЭМ!$A$33:$A$776,$A103,СВЦЭМ!$B$33:$B$776,O$83)+'СЕТ СН'!$H$12+СВЦЭМ!$D$10+'СЕТ СН'!$H$5-'СЕТ СН'!$H$20</f>
        <v>3793.9938105800002</v>
      </c>
      <c r="P103" s="36">
        <f>SUMIFS(СВЦЭМ!$C$33:$C$776,СВЦЭМ!$A$33:$A$776,$A103,СВЦЭМ!$B$33:$B$776,P$83)+'СЕТ СН'!$H$12+СВЦЭМ!$D$10+'СЕТ СН'!$H$5-'СЕТ СН'!$H$20</f>
        <v>3804.36873354</v>
      </c>
      <c r="Q103" s="36">
        <f>SUMIFS(СВЦЭМ!$C$33:$C$776,СВЦЭМ!$A$33:$A$776,$A103,СВЦЭМ!$B$33:$B$776,Q$83)+'СЕТ СН'!$H$12+СВЦЭМ!$D$10+'СЕТ СН'!$H$5-'СЕТ СН'!$H$20</f>
        <v>3816.0906731200002</v>
      </c>
      <c r="R103" s="36">
        <f>SUMIFS(СВЦЭМ!$C$33:$C$776,СВЦЭМ!$A$33:$A$776,$A103,СВЦЭМ!$B$33:$B$776,R$83)+'СЕТ СН'!$H$12+СВЦЭМ!$D$10+'СЕТ СН'!$H$5-'СЕТ СН'!$H$20</f>
        <v>3800.8540520699999</v>
      </c>
      <c r="S103" s="36">
        <f>SUMIFS(СВЦЭМ!$C$33:$C$776,СВЦЭМ!$A$33:$A$776,$A103,СВЦЭМ!$B$33:$B$776,S$83)+'СЕТ СН'!$H$12+СВЦЭМ!$D$10+'СЕТ СН'!$H$5-'СЕТ СН'!$H$20</f>
        <v>3791.59693272</v>
      </c>
      <c r="T103" s="36">
        <f>SUMIFS(СВЦЭМ!$C$33:$C$776,СВЦЭМ!$A$33:$A$776,$A103,СВЦЭМ!$B$33:$B$776,T$83)+'СЕТ СН'!$H$12+СВЦЭМ!$D$10+'СЕТ СН'!$H$5-'СЕТ СН'!$H$20</f>
        <v>3768.5829831199999</v>
      </c>
      <c r="U103" s="36">
        <f>SUMIFS(СВЦЭМ!$C$33:$C$776,СВЦЭМ!$A$33:$A$776,$A103,СВЦЭМ!$B$33:$B$776,U$83)+'СЕТ СН'!$H$12+СВЦЭМ!$D$10+'СЕТ СН'!$H$5-'СЕТ СН'!$H$20</f>
        <v>3765.4793679899999</v>
      </c>
      <c r="V103" s="36">
        <f>SUMIFS(СВЦЭМ!$C$33:$C$776,СВЦЭМ!$A$33:$A$776,$A103,СВЦЭМ!$B$33:$B$776,V$83)+'СЕТ СН'!$H$12+СВЦЭМ!$D$10+'СЕТ СН'!$H$5-'СЕТ СН'!$H$20</f>
        <v>3773.1077676800001</v>
      </c>
      <c r="W103" s="36">
        <f>SUMIFS(СВЦЭМ!$C$33:$C$776,СВЦЭМ!$A$33:$A$776,$A103,СВЦЭМ!$B$33:$B$776,W$83)+'СЕТ СН'!$H$12+СВЦЭМ!$D$10+'СЕТ СН'!$H$5-'СЕТ СН'!$H$20</f>
        <v>3790.3646320299999</v>
      </c>
      <c r="X103" s="36">
        <f>SUMIFS(СВЦЭМ!$C$33:$C$776,СВЦЭМ!$A$33:$A$776,$A103,СВЦЭМ!$B$33:$B$776,X$83)+'СЕТ СН'!$H$12+СВЦЭМ!$D$10+'СЕТ СН'!$H$5-'СЕТ СН'!$H$20</f>
        <v>3790.8700873899998</v>
      </c>
      <c r="Y103" s="36">
        <f>SUMIFS(СВЦЭМ!$C$33:$C$776,СВЦЭМ!$A$33:$A$776,$A103,СВЦЭМ!$B$33:$B$776,Y$83)+'СЕТ СН'!$H$12+СВЦЭМ!$D$10+'СЕТ СН'!$H$5-'СЕТ СН'!$H$20</f>
        <v>3814.21725427</v>
      </c>
    </row>
    <row r="104" spans="1:25" ht="15.75" x14ac:dyDescent="0.2">
      <c r="A104" s="35">
        <f t="shared" si="2"/>
        <v>44217</v>
      </c>
      <c r="B104" s="36">
        <f>SUMIFS(СВЦЭМ!$C$33:$C$776,СВЦЭМ!$A$33:$A$776,$A104,СВЦЭМ!$B$33:$B$776,B$83)+'СЕТ СН'!$H$12+СВЦЭМ!$D$10+'СЕТ СН'!$H$5-'СЕТ СН'!$H$20</f>
        <v>3789.9684483999999</v>
      </c>
      <c r="C104" s="36">
        <f>SUMIFS(СВЦЭМ!$C$33:$C$776,СВЦЭМ!$A$33:$A$776,$A104,СВЦЭМ!$B$33:$B$776,C$83)+'СЕТ СН'!$H$12+СВЦЭМ!$D$10+'СЕТ СН'!$H$5-'СЕТ СН'!$H$20</f>
        <v>3842.8611900699998</v>
      </c>
      <c r="D104" s="36">
        <f>SUMIFS(СВЦЭМ!$C$33:$C$776,СВЦЭМ!$A$33:$A$776,$A104,СВЦЭМ!$B$33:$B$776,D$83)+'СЕТ СН'!$H$12+СВЦЭМ!$D$10+'СЕТ СН'!$H$5-'СЕТ СН'!$H$20</f>
        <v>3870.7301947999999</v>
      </c>
      <c r="E104" s="36">
        <f>SUMIFS(СВЦЭМ!$C$33:$C$776,СВЦЭМ!$A$33:$A$776,$A104,СВЦЭМ!$B$33:$B$776,E$83)+'СЕТ СН'!$H$12+СВЦЭМ!$D$10+'СЕТ СН'!$H$5-'СЕТ СН'!$H$20</f>
        <v>3876.7062591200001</v>
      </c>
      <c r="F104" s="36">
        <f>SUMIFS(СВЦЭМ!$C$33:$C$776,СВЦЭМ!$A$33:$A$776,$A104,СВЦЭМ!$B$33:$B$776,F$83)+'СЕТ СН'!$H$12+СВЦЭМ!$D$10+'СЕТ СН'!$H$5-'СЕТ СН'!$H$20</f>
        <v>3873.4611707599997</v>
      </c>
      <c r="G104" s="36">
        <f>SUMIFS(СВЦЭМ!$C$33:$C$776,СВЦЭМ!$A$33:$A$776,$A104,СВЦЭМ!$B$33:$B$776,G$83)+'СЕТ СН'!$H$12+СВЦЭМ!$D$10+'СЕТ СН'!$H$5-'СЕТ СН'!$H$20</f>
        <v>3850.59020156</v>
      </c>
      <c r="H104" s="36">
        <f>SUMIFS(СВЦЭМ!$C$33:$C$776,СВЦЭМ!$A$33:$A$776,$A104,СВЦЭМ!$B$33:$B$776,H$83)+'СЕТ СН'!$H$12+СВЦЭМ!$D$10+'СЕТ СН'!$H$5-'СЕТ СН'!$H$20</f>
        <v>3811.3846772699999</v>
      </c>
      <c r="I104" s="36">
        <f>SUMIFS(СВЦЭМ!$C$33:$C$776,СВЦЭМ!$A$33:$A$776,$A104,СВЦЭМ!$B$33:$B$776,I$83)+'СЕТ СН'!$H$12+СВЦЭМ!$D$10+'СЕТ СН'!$H$5-'СЕТ СН'!$H$20</f>
        <v>3792.1657943</v>
      </c>
      <c r="J104" s="36">
        <f>SUMIFS(СВЦЭМ!$C$33:$C$776,СВЦЭМ!$A$33:$A$776,$A104,СВЦЭМ!$B$33:$B$776,J$83)+'СЕТ СН'!$H$12+СВЦЭМ!$D$10+'СЕТ СН'!$H$5-'СЕТ СН'!$H$20</f>
        <v>3766.1599848300002</v>
      </c>
      <c r="K104" s="36">
        <f>SUMIFS(СВЦЭМ!$C$33:$C$776,СВЦЭМ!$A$33:$A$776,$A104,СВЦЭМ!$B$33:$B$776,K$83)+'СЕТ СН'!$H$12+СВЦЭМ!$D$10+'СЕТ СН'!$H$5-'СЕТ СН'!$H$20</f>
        <v>3761.61391671</v>
      </c>
      <c r="L104" s="36">
        <f>SUMIFS(СВЦЭМ!$C$33:$C$776,СВЦЭМ!$A$33:$A$776,$A104,СВЦЭМ!$B$33:$B$776,L$83)+'СЕТ СН'!$H$12+СВЦЭМ!$D$10+'СЕТ СН'!$H$5-'СЕТ СН'!$H$20</f>
        <v>3756.76248872</v>
      </c>
      <c r="M104" s="36">
        <f>SUMIFS(СВЦЭМ!$C$33:$C$776,СВЦЭМ!$A$33:$A$776,$A104,СВЦЭМ!$B$33:$B$776,M$83)+'СЕТ СН'!$H$12+СВЦЭМ!$D$10+'СЕТ СН'!$H$5-'СЕТ СН'!$H$20</f>
        <v>3760.5014193299999</v>
      </c>
      <c r="N104" s="36">
        <f>SUMIFS(СВЦЭМ!$C$33:$C$776,СВЦЭМ!$A$33:$A$776,$A104,СВЦЭМ!$B$33:$B$776,N$83)+'СЕТ СН'!$H$12+СВЦЭМ!$D$10+'СЕТ СН'!$H$5-'СЕТ СН'!$H$20</f>
        <v>3773.53958883</v>
      </c>
      <c r="O104" s="36">
        <f>SUMIFS(СВЦЭМ!$C$33:$C$776,СВЦЭМ!$A$33:$A$776,$A104,СВЦЭМ!$B$33:$B$776,O$83)+'СЕТ СН'!$H$12+СВЦЭМ!$D$10+'СЕТ СН'!$H$5-'СЕТ СН'!$H$20</f>
        <v>3788.1278811399998</v>
      </c>
      <c r="P104" s="36">
        <f>SUMIFS(СВЦЭМ!$C$33:$C$776,СВЦЭМ!$A$33:$A$776,$A104,СВЦЭМ!$B$33:$B$776,P$83)+'СЕТ СН'!$H$12+СВЦЭМ!$D$10+'СЕТ СН'!$H$5-'СЕТ СН'!$H$20</f>
        <v>3808.8895422800001</v>
      </c>
      <c r="Q104" s="36">
        <f>SUMIFS(СВЦЭМ!$C$33:$C$776,СВЦЭМ!$A$33:$A$776,$A104,СВЦЭМ!$B$33:$B$776,Q$83)+'СЕТ СН'!$H$12+СВЦЭМ!$D$10+'СЕТ СН'!$H$5-'СЕТ СН'!$H$20</f>
        <v>3804.7427431800002</v>
      </c>
      <c r="R104" s="36">
        <f>SUMIFS(СВЦЭМ!$C$33:$C$776,СВЦЭМ!$A$33:$A$776,$A104,СВЦЭМ!$B$33:$B$776,R$83)+'СЕТ СН'!$H$12+СВЦЭМ!$D$10+'СЕТ СН'!$H$5-'СЕТ СН'!$H$20</f>
        <v>3795.15099147</v>
      </c>
      <c r="S104" s="36">
        <f>SUMIFS(СВЦЭМ!$C$33:$C$776,СВЦЭМ!$A$33:$A$776,$A104,СВЦЭМ!$B$33:$B$776,S$83)+'СЕТ СН'!$H$12+СВЦЭМ!$D$10+'СЕТ СН'!$H$5-'СЕТ СН'!$H$20</f>
        <v>3766.8787413099999</v>
      </c>
      <c r="T104" s="36">
        <f>SUMIFS(СВЦЭМ!$C$33:$C$776,СВЦЭМ!$A$33:$A$776,$A104,СВЦЭМ!$B$33:$B$776,T$83)+'СЕТ СН'!$H$12+СВЦЭМ!$D$10+'СЕТ СН'!$H$5-'СЕТ СН'!$H$20</f>
        <v>3761.9945116899999</v>
      </c>
      <c r="U104" s="36">
        <f>SUMIFS(СВЦЭМ!$C$33:$C$776,СВЦЭМ!$A$33:$A$776,$A104,СВЦЭМ!$B$33:$B$776,U$83)+'СЕТ СН'!$H$12+СВЦЭМ!$D$10+'СЕТ СН'!$H$5-'СЕТ СН'!$H$20</f>
        <v>3761.9853965299999</v>
      </c>
      <c r="V104" s="36">
        <f>SUMIFS(СВЦЭМ!$C$33:$C$776,СВЦЭМ!$A$33:$A$776,$A104,СВЦЭМ!$B$33:$B$776,V$83)+'СЕТ СН'!$H$12+СВЦЭМ!$D$10+'СЕТ СН'!$H$5-'СЕТ СН'!$H$20</f>
        <v>3767.6651237400001</v>
      </c>
      <c r="W104" s="36">
        <f>SUMIFS(СВЦЭМ!$C$33:$C$776,СВЦЭМ!$A$33:$A$776,$A104,СВЦЭМ!$B$33:$B$776,W$83)+'СЕТ СН'!$H$12+СВЦЭМ!$D$10+'СЕТ СН'!$H$5-'СЕТ СН'!$H$20</f>
        <v>3785.3755441399999</v>
      </c>
      <c r="X104" s="36">
        <f>SUMIFS(СВЦЭМ!$C$33:$C$776,СВЦЭМ!$A$33:$A$776,$A104,СВЦЭМ!$B$33:$B$776,X$83)+'СЕТ СН'!$H$12+СВЦЭМ!$D$10+'СЕТ СН'!$H$5-'СЕТ СН'!$H$20</f>
        <v>3798.1809086200001</v>
      </c>
      <c r="Y104" s="36">
        <f>SUMIFS(СВЦЭМ!$C$33:$C$776,СВЦЭМ!$A$33:$A$776,$A104,СВЦЭМ!$B$33:$B$776,Y$83)+'СЕТ СН'!$H$12+СВЦЭМ!$D$10+'СЕТ СН'!$H$5-'СЕТ СН'!$H$20</f>
        <v>3820.4792017099999</v>
      </c>
    </row>
    <row r="105" spans="1:25" ht="15.75" x14ac:dyDescent="0.2">
      <c r="A105" s="35">
        <f t="shared" si="2"/>
        <v>44218</v>
      </c>
      <c r="B105" s="36">
        <f>SUMIFS(СВЦЭМ!$C$33:$C$776,СВЦЭМ!$A$33:$A$776,$A105,СВЦЭМ!$B$33:$B$776,B$83)+'СЕТ СН'!$H$12+СВЦЭМ!$D$10+'СЕТ СН'!$H$5-'СЕТ СН'!$H$20</f>
        <v>3789.2343741899999</v>
      </c>
      <c r="C105" s="36">
        <f>SUMIFS(СВЦЭМ!$C$33:$C$776,СВЦЭМ!$A$33:$A$776,$A105,СВЦЭМ!$B$33:$B$776,C$83)+'СЕТ СН'!$H$12+СВЦЭМ!$D$10+'СЕТ СН'!$H$5-'СЕТ СН'!$H$20</f>
        <v>3825.10341582</v>
      </c>
      <c r="D105" s="36">
        <f>SUMIFS(СВЦЭМ!$C$33:$C$776,СВЦЭМ!$A$33:$A$776,$A105,СВЦЭМ!$B$33:$B$776,D$83)+'СЕТ СН'!$H$12+СВЦЭМ!$D$10+'СЕТ СН'!$H$5-'СЕТ СН'!$H$20</f>
        <v>3863.8763061600002</v>
      </c>
      <c r="E105" s="36">
        <f>SUMIFS(СВЦЭМ!$C$33:$C$776,СВЦЭМ!$A$33:$A$776,$A105,СВЦЭМ!$B$33:$B$776,E$83)+'СЕТ СН'!$H$12+СВЦЭМ!$D$10+'СЕТ СН'!$H$5-'СЕТ СН'!$H$20</f>
        <v>3886.5914656599998</v>
      </c>
      <c r="F105" s="36">
        <f>SUMIFS(СВЦЭМ!$C$33:$C$776,СВЦЭМ!$A$33:$A$776,$A105,СВЦЭМ!$B$33:$B$776,F$83)+'СЕТ СН'!$H$12+СВЦЭМ!$D$10+'СЕТ СН'!$H$5-'СЕТ СН'!$H$20</f>
        <v>3903.3325910000003</v>
      </c>
      <c r="G105" s="36">
        <f>SUMIFS(СВЦЭМ!$C$33:$C$776,СВЦЭМ!$A$33:$A$776,$A105,СВЦЭМ!$B$33:$B$776,G$83)+'СЕТ СН'!$H$12+СВЦЭМ!$D$10+'СЕТ СН'!$H$5-'СЕТ СН'!$H$20</f>
        <v>3880.37719341</v>
      </c>
      <c r="H105" s="36">
        <f>SUMIFS(СВЦЭМ!$C$33:$C$776,СВЦЭМ!$A$33:$A$776,$A105,СВЦЭМ!$B$33:$B$776,H$83)+'СЕТ СН'!$H$12+СВЦЭМ!$D$10+'СЕТ СН'!$H$5-'СЕТ СН'!$H$20</f>
        <v>3838.3262414400001</v>
      </c>
      <c r="I105" s="36">
        <f>SUMIFS(СВЦЭМ!$C$33:$C$776,СВЦЭМ!$A$33:$A$776,$A105,СВЦЭМ!$B$33:$B$776,I$83)+'СЕТ СН'!$H$12+СВЦЭМ!$D$10+'СЕТ СН'!$H$5-'СЕТ СН'!$H$20</f>
        <v>3805.7908778700003</v>
      </c>
      <c r="J105" s="36">
        <f>SUMIFS(СВЦЭМ!$C$33:$C$776,СВЦЭМ!$A$33:$A$776,$A105,СВЦЭМ!$B$33:$B$776,J$83)+'СЕТ СН'!$H$12+СВЦЭМ!$D$10+'СЕТ СН'!$H$5-'СЕТ СН'!$H$20</f>
        <v>3779.2215803099998</v>
      </c>
      <c r="K105" s="36">
        <f>SUMIFS(СВЦЭМ!$C$33:$C$776,СВЦЭМ!$A$33:$A$776,$A105,СВЦЭМ!$B$33:$B$776,K$83)+'СЕТ СН'!$H$12+СВЦЭМ!$D$10+'СЕТ СН'!$H$5-'СЕТ СН'!$H$20</f>
        <v>3772.4578159900002</v>
      </c>
      <c r="L105" s="36">
        <f>SUMIFS(СВЦЭМ!$C$33:$C$776,СВЦЭМ!$A$33:$A$776,$A105,СВЦЭМ!$B$33:$B$776,L$83)+'СЕТ СН'!$H$12+СВЦЭМ!$D$10+'СЕТ СН'!$H$5-'СЕТ СН'!$H$20</f>
        <v>3762.8142238800001</v>
      </c>
      <c r="M105" s="36">
        <f>SUMIFS(СВЦЭМ!$C$33:$C$776,СВЦЭМ!$A$33:$A$776,$A105,СВЦЭМ!$B$33:$B$776,M$83)+'СЕТ СН'!$H$12+СВЦЭМ!$D$10+'СЕТ СН'!$H$5-'СЕТ СН'!$H$20</f>
        <v>3767.7061063599999</v>
      </c>
      <c r="N105" s="36">
        <f>SUMIFS(СВЦЭМ!$C$33:$C$776,СВЦЭМ!$A$33:$A$776,$A105,СВЦЭМ!$B$33:$B$776,N$83)+'СЕТ СН'!$H$12+СВЦЭМ!$D$10+'СЕТ СН'!$H$5-'СЕТ СН'!$H$20</f>
        <v>3778.02157493</v>
      </c>
      <c r="O105" s="36">
        <f>SUMIFS(СВЦЭМ!$C$33:$C$776,СВЦЭМ!$A$33:$A$776,$A105,СВЦЭМ!$B$33:$B$776,O$83)+'СЕТ СН'!$H$12+СВЦЭМ!$D$10+'СЕТ СН'!$H$5-'СЕТ СН'!$H$20</f>
        <v>3809.69948067</v>
      </c>
      <c r="P105" s="36">
        <f>SUMIFS(СВЦЭМ!$C$33:$C$776,СВЦЭМ!$A$33:$A$776,$A105,СВЦЭМ!$B$33:$B$776,P$83)+'СЕТ СН'!$H$12+СВЦЭМ!$D$10+'СЕТ СН'!$H$5-'СЕТ СН'!$H$20</f>
        <v>3813.8289637400003</v>
      </c>
      <c r="Q105" s="36">
        <f>SUMIFS(СВЦЭМ!$C$33:$C$776,СВЦЭМ!$A$33:$A$776,$A105,СВЦЭМ!$B$33:$B$776,Q$83)+'СЕТ СН'!$H$12+СВЦЭМ!$D$10+'СЕТ СН'!$H$5-'СЕТ СН'!$H$20</f>
        <v>3822.8933901199998</v>
      </c>
      <c r="R105" s="36">
        <f>SUMIFS(СВЦЭМ!$C$33:$C$776,СВЦЭМ!$A$33:$A$776,$A105,СВЦЭМ!$B$33:$B$776,R$83)+'СЕТ СН'!$H$12+СВЦЭМ!$D$10+'СЕТ СН'!$H$5-'СЕТ СН'!$H$20</f>
        <v>3810.94175034</v>
      </c>
      <c r="S105" s="36">
        <f>SUMIFS(СВЦЭМ!$C$33:$C$776,СВЦЭМ!$A$33:$A$776,$A105,СВЦЭМ!$B$33:$B$776,S$83)+'СЕТ СН'!$H$12+СВЦЭМ!$D$10+'СЕТ СН'!$H$5-'СЕТ СН'!$H$20</f>
        <v>3794.7705083700002</v>
      </c>
      <c r="T105" s="36">
        <f>SUMIFS(СВЦЭМ!$C$33:$C$776,СВЦЭМ!$A$33:$A$776,$A105,СВЦЭМ!$B$33:$B$776,T$83)+'СЕТ СН'!$H$12+СВЦЭМ!$D$10+'СЕТ СН'!$H$5-'СЕТ СН'!$H$20</f>
        <v>3773.8106838200001</v>
      </c>
      <c r="U105" s="36">
        <f>SUMIFS(СВЦЭМ!$C$33:$C$776,СВЦЭМ!$A$33:$A$776,$A105,СВЦЭМ!$B$33:$B$776,U$83)+'СЕТ СН'!$H$12+СВЦЭМ!$D$10+'СЕТ СН'!$H$5-'СЕТ СН'!$H$20</f>
        <v>3771.9476862400002</v>
      </c>
      <c r="V105" s="36">
        <f>SUMIFS(СВЦЭМ!$C$33:$C$776,СВЦЭМ!$A$33:$A$776,$A105,СВЦЭМ!$B$33:$B$776,V$83)+'СЕТ СН'!$H$12+СВЦЭМ!$D$10+'СЕТ СН'!$H$5-'СЕТ СН'!$H$20</f>
        <v>3779.0247574</v>
      </c>
      <c r="W105" s="36">
        <f>SUMIFS(СВЦЭМ!$C$33:$C$776,СВЦЭМ!$A$33:$A$776,$A105,СВЦЭМ!$B$33:$B$776,W$83)+'СЕТ СН'!$H$12+СВЦЭМ!$D$10+'СЕТ СН'!$H$5-'СЕТ СН'!$H$20</f>
        <v>3797.0480198800001</v>
      </c>
      <c r="X105" s="36">
        <f>SUMIFS(СВЦЭМ!$C$33:$C$776,СВЦЭМ!$A$33:$A$776,$A105,СВЦЭМ!$B$33:$B$776,X$83)+'СЕТ СН'!$H$12+СВЦЭМ!$D$10+'СЕТ СН'!$H$5-'СЕТ СН'!$H$20</f>
        <v>3807.7913581600001</v>
      </c>
      <c r="Y105" s="36">
        <f>SUMIFS(СВЦЭМ!$C$33:$C$776,СВЦЭМ!$A$33:$A$776,$A105,СВЦЭМ!$B$33:$B$776,Y$83)+'СЕТ СН'!$H$12+СВЦЭМ!$D$10+'СЕТ СН'!$H$5-'СЕТ СН'!$H$20</f>
        <v>3830.1536525000001</v>
      </c>
    </row>
    <row r="106" spans="1:25" ht="15.75" x14ac:dyDescent="0.2">
      <c r="A106" s="35">
        <f t="shared" si="2"/>
        <v>44219</v>
      </c>
      <c r="B106" s="36">
        <f>SUMIFS(СВЦЭМ!$C$33:$C$776,СВЦЭМ!$A$33:$A$776,$A106,СВЦЭМ!$B$33:$B$776,B$83)+'СЕТ СН'!$H$12+СВЦЭМ!$D$10+'СЕТ СН'!$H$5-'СЕТ СН'!$H$20</f>
        <v>3834.99798607</v>
      </c>
      <c r="C106" s="36">
        <f>SUMIFS(СВЦЭМ!$C$33:$C$776,СВЦЭМ!$A$33:$A$776,$A106,СВЦЭМ!$B$33:$B$776,C$83)+'СЕТ СН'!$H$12+СВЦЭМ!$D$10+'СЕТ СН'!$H$5-'СЕТ СН'!$H$20</f>
        <v>3850.3615424300001</v>
      </c>
      <c r="D106" s="36">
        <f>SUMIFS(СВЦЭМ!$C$33:$C$776,СВЦЭМ!$A$33:$A$776,$A106,СВЦЭМ!$B$33:$B$776,D$83)+'СЕТ СН'!$H$12+СВЦЭМ!$D$10+'СЕТ СН'!$H$5-'СЕТ СН'!$H$20</f>
        <v>3878.2693664799999</v>
      </c>
      <c r="E106" s="36">
        <f>SUMIFS(СВЦЭМ!$C$33:$C$776,СВЦЭМ!$A$33:$A$776,$A106,СВЦЭМ!$B$33:$B$776,E$83)+'СЕТ СН'!$H$12+СВЦЭМ!$D$10+'СЕТ СН'!$H$5-'СЕТ СН'!$H$20</f>
        <v>3880.0083007200001</v>
      </c>
      <c r="F106" s="36">
        <f>SUMIFS(СВЦЭМ!$C$33:$C$776,СВЦЭМ!$A$33:$A$776,$A106,СВЦЭМ!$B$33:$B$776,F$83)+'СЕТ СН'!$H$12+СВЦЭМ!$D$10+'СЕТ СН'!$H$5-'СЕТ СН'!$H$20</f>
        <v>3886.6450399099999</v>
      </c>
      <c r="G106" s="36">
        <f>SUMIFS(СВЦЭМ!$C$33:$C$776,СВЦЭМ!$A$33:$A$776,$A106,СВЦЭМ!$B$33:$B$776,G$83)+'СЕТ СН'!$H$12+СВЦЭМ!$D$10+'СЕТ СН'!$H$5-'СЕТ СН'!$H$20</f>
        <v>3877.0516883400001</v>
      </c>
      <c r="H106" s="36">
        <f>SUMIFS(СВЦЭМ!$C$33:$C$776,СВЦЭМ!$A$33:$A$776,$A106,СВЦЭМ!$B$33:$B$776,H$83)+'СЕТ СН'!$H$12+СВЦЭМ!$D$10+'СЕТ СН'!$H$5-'СЕТ СН'!$H$20</f>
        <v>3859.7956042800001</v>
      </c>
      <c r="I106" s="36">
        <f>SUMIFS(СВЦЭМ!$C$33:$C$776,СВЦЭМ!$A$33:$A$776,$A106,СВЦЭМ!$B$33:$B$776,I$83)+'СЕТ СН'!$H$12+СВЦЭМ!$D$10+'СЕТ СН'!$H$5-'СЕТ СН'!$H$20</f>
        <v>3841.5027673200002</v>
      </c>
      <c r="J106" s="36">
        <f>SUMIFS(СВЦЭМ!$C$33:$C$776,СВЦЭМ!$A$33:$A$776,$A106,СВЦЭМ!$B$33:$B$776,J$83)+'СЕТ СН'!$H$12+СВЦЭМ!$D$10+'СЕТ СН'!$H$5-'СЕТ СН'!$H$20</f>
        <v>3801.4688922700002</v>
      </c>
      <c r="K106" s="36">
        <f>SUMIFS(СВЦЭМ!$C$33:$C$776,СВЦЭМ!$A$33:$A$776,$A106,СВЦЭМ!$B$33:$B$776,K$83)+'СЕТ СН'!$H$12+СВЦЭМ!$D$10+'СЕТ СН'!$H$5-'СЕТ СН'!$H$20</f>
        <v>3766.1261103100001</v>
      </c>
      <c r="L106" s="36">
        <f>SUMIFS(СВЦЭМ!$C$33:$C$776,СВЦЭМ!$A$33:$A$776,$A106,СВЦЭМ!$B$33:$B$776,L$83)+'СЕТ СН'!$H$12+СВЦЭМ!$D$10+'СЕТ СН'!$H$5-'СЕТ СН'!$H$20</f>
        <v>3752.5241199699999</v>
      </c>
      <c r="M106" s="36">
        <f>SUMIFS(СВЦЭМ!$C$33:$C$776,СВЦЭМ!$A$33:$A$776,$A106,СВЦЭМ!$B$33:$B$776,M$83)+'СЕТ СН'!$H$12+СВЦЭМ!$D$10+'СЕТ СН'!$H$5-'СЕТ СН'!$H$20</f>
        <v>3758.07563132</v>
      </c>
      <c r="N106" s="36">
        <f>SUMIFS(СВЦЭМ!$C$33:$C$776,СВЦЭМ!$A$33:$A$776,$A106,СВЦЭМ!$B$33:$B$776,N$83)+'СЕТ СН'!$H$12+СВЦЭМ!$D$10+'СЕТ СН'!$H$5-'СЕТ СН'!$H$20</f>
        <v>3768.6560591900002</v>
      </c>
      <c r="O106" s="36">
        <f>SUMIFS(СВЦЭМ!$C$33:$C$776,СВЦЭМ!$A$33:$A$776,$A106,СВЦЭМ!$B$33:$B$776,O$83)+'СЕТ СН'!$H$12+СВЦЭМ!$D$10+'СЕТ СН'!$H$5-'СЕТ СН'!$H$20</f>
        <v>3779.3677499400001</v>
      </c>
      <c r="P106" s="36">
        <f>SUMIFS(СВЦЭМ!$C$33:$C$776,СВЦЭМ!$A$33:$A$776,$A106,СВЦЭМ!$B$33:$B$776,P$83)+'СЕТ СН'!$H$12+СВЦЭМ!$D$10+'СЕТ СН'!$H$5-'СЕТ СН'!$H$20</f>
        <v>3806.9746803100002</v>
      </c>
      <c r="Q106" s="36">
        <f>SUMIFS(СВЦЭМ!$C$33:$C$776,СВЦЭМ!$A$33:$A$776,$A106,СВЦЭМ!$B$33:$B$776,Q$83)+'СЕТ СН'!$H$12+СВЦЭМ!$D$10+'СЕТ СН'!$H$5-'СЕТ СН'!$H$20</f>
        <v>3817.01276633</v>
      </c>
      <c r="R106" s="36">
        <f>SUMIFS(СВЦЭМ!$C$33:$C$776,СВЦЭМ!$A$33:$A$776,$A106,СВЦЭМ!$B$33:$B$776,R$83)+'СЕТ СН'!$H$12+СВЦЭМ!$D$10+'СЕТ СН'!$H$5-'СЕТ СН'!$H$20</f>
        <v>3807.9191981399999</v>
      </c>
      <c r="S106" s="36">
        <f>SUMIFS(СВЦЭМ!$C$33:$C$776,СВЦЭМ!$A$33:$A$776,$A106,СВЦЭМ!$B$33:$B$776,S$83)+'СЕТ СН'!$H$12+СВЦЭМ!$D$10+'СЕТ СН'!$H$5-'СЕТ СН'!$H$20</f>
        <v>3787.55103964</v>
      </c>
      <c r="T106" s="36">
        <f>SUMIFS(СВЦЭМ!$C$33:$C$776,СВЦЭМ!$A$33:$A$776,$A106,СВЦЭМ!$B$33:$B$776,T$83)+'СЕТ СН'!$H$12+СВЦЭМ!$D$10+'СЕТ СН'!$H$5-'СЕТ СН'!$H$20</f>
        <v>3759.14516417</v>
      </c>
      <c r="U106" s="36">
        <f>SUMIFS(СВЦЭМ!$C$33:$C$776,СВЦЭМ!$A$33:$A$776,$A106,СВЦЭМ!$B$33:$B$776,U$83)+'СЕТ СН'!$H$12+СВЦЭМ!$D$10+'СЕТ СН'!$H$5-'СЕТ СН'!$H$20</f>
        <v>3759.2381664699997</v>
      </c>
      <c r="V106" s="36">
        <f>SUMIFS(СВЦЭМ!$C$33:$C$776,СВЦЭМ!$A$33:$A$776,$A106,СВЦЭМ!$B$33:$B$776,V$83)+'СЕТ СН'!$H$12+СВЦЭМ!$D$10+'СЕТ СН'!$H$5-'СЕТ СН'!$H$20</f>
        <v>3772.9381909499998</v>
      </c>
      <c r="W106" s="36">
        <f>SUMIFS(СВЦЭМ!$C$33:$C$776,СВЦЭМ!$A$33:$A$776,$A106,СВЦЭМ!$B$33:$B$776,W$83)+'СЕТ СН'!$H$12+СВЦЭМ!$D$10+'СЕТ СН'!$H$5-'СЕТ СН'!$H$20</f>
        <v>3787.5040196300001</v>
      </c>
      <c r="X106" s="36">
        <f>SUMIFS(СВЦЭМ!$C$33:$C$776,СВЦЭМ!$A$33:$A$776,$A106,СВЦЭМ!$B$33:$B$776,X$83)+'СЕТ СН'!$H$12+СВЦЭМ!$D$10+'СЕТ СН'!$H$5-'СЕТ СН'!$H$20</f>
        <v>3792.4040195100001</v>
      </c>
      <c r="Y106" s="36">
        <f>SUMIFS(СВЦЭМ!$C$33:$C$776,СВЦЭМ!$A$33:$A$776,$A106,СВЦЭМ!$B$33:$B$776,Y$83)+'СЕТ СН'!$H$12+СВЦЭМ!$D$10+'СЕТ СН'!$H$5-'СЕТ СН'!$H$20</f>
        <v>3812.9653097600003</v>
      </c>
    </row>
    <row r="107" spans="1:25" ht="15.75" x14ac:dyDescent="0.2">
      <c r="A107" s="35">
        <f t="shared" si="2"/>
        <v>44220</v>
      </c>
      <c r="B107" s="36">
        <f>SUMIFS(СВЦЭМ!$C$33:$C$776,СВЦЭМ!$A$33:$A$776,$A107,СВЦЭМ!$B$33:$B$776,B$83)+'СЕТ СН'!$H$12+СВЦЭМ!$D$10+'СЕТ СН'!$H$5-'СЕТ СН'!$H$20</f>
        <v>3812.9726123999999</v>
      </c>
      <c r="C107" s="36">
        <f>SUMIFS(СВЦЭМ!$C$33:$C$776,СВЦЭМ!$A$33:$A$776,$A107,СВЦЭМ!$B$33:$B$776,C$83)+'СЕТ СН'!$H$12+СВЦЭМ!$D$10+'СЕТ СН'!$H$5-'СЕТ СН'!$H$20</f>
        <v>3844.5438658200001</v>
      </c>
      <c r="D107" s="36">
        <f>SUMIFS(СВЦЭМ!$C$33:$C$776,СВЦЭМ!$A$33:$A$776,$A107,СВЦЭМ!$B$33:$B$776,D$83)+'СЕТ СН'!$H$12+СВЦЭМ!$D$10+'СЕТ СН'!$H$5-'СЕТ СН'!$H$20</f>
        <v>3863.4283519800001</v>
      </c>
      <c r="E107" s="36">
        <f>SUMIFS(СВЦЭМ!$C$33:$C$776,СВЦЭМ!$A$33:$A$776,$A107,СВЦЭМ!$B$33:$B$776,E$83)+'СЕТ СН'!$H$12+СВЦЭМ!$D$10+'СЕТ СН'!$H$5-'СЕТ СН'!$H$20</f>
        <v>3868.2140329599997</v>
      </c>
      <c r="F107" s="36">
        <f>SUMIFS(СВЦЭМ!$C$33:$C$776,СВЦЭМ!$A$33:$A$776,$A107,СВЦЭМ!$B$33:$B$776,F$83)+'СЕТ СН'!$H$12+СВЦЭМ!$D$10+'СЕТ СН'!$H$5-'СЕТ СН'!$H$20</f>
        <v>3885.6555885500002</v>
      </c>
      <c r="G107" s="36">
        <f>SUMIFS(СВЦЭМ!$C$33:$C$776,СВЦЭМ!$A$33:$A$776,$A107,СВЦЭМ!$B$33:$B$776,G$83)+'СЕТ СН'!$H$12+СВЦЭМ!$D$10+'СЕТ СН'!$H$5-'СЕТ СН'!$H$20</f>
        <v>3875.0169888600003</v>
      </c>
      <c r="H107" s="36">
        <f>SUMIFS(СВЦЭМ!$C$33:$C$776,СВЦЭМ!$A$33:$A$776,$A107,СВЦЭМ!$B$33:$B$776,H$83)+'СЕТ СН'!$H$12+СВЦЭМ!$D$10+'СЕТ СН'!$H$5-'СЕТ СН'!$H$20</f>
        <v>3855.4071179600001</v>
      </c>
      <c r="I107" s="36">
        <f>SUMIFS(СВЦЭМ!$C$33:$C$776,СВЦЭМ!$A$33:$A$776,$A107,СВЦЭМ!$B$33:$B$776,I$83)+'СЕТ СН'!$H$12+СВЦЭМ!$D$10+'СЕТ СН'!$H$5-'СЕТ СН'!$H$20</f>
        <v>3841.4182309600001</v>
      </c>
      <c r="J107" s="36">
        <f>SUMIFS(СВЦЭМ!$C$33:$C$776,СВЦЭМ!$A$33:$A$776,$A107,СВЦЭМ!$B$33:$B$776,J$83)+'СЕТ СН'!$H$12+СВЦЭМ!$D$10+'СЕТ СН'!$H$5-'СЕТ СН'!$H$20</f>
        <v>3804.97311468</v>
      </c>
      <c r="K107" s="36">
        <f>SUMIFS(СВЦЭМ!$C$33:$C$776,СВЦЭМ!$A$33:$A$776,$A107,СВЦЭМ!$B$33:$B$776,K$83)+'СЕТ СН'!$H$12+СВЦЭМ!$D$10+'СЕТ СН'!$H$5-'СЕТ СН'!$H$20</f>
        <v>3769.91043906</v>
      </c>
      <c r="L107" s="36">
        <f>SUMIFS(СВЦЭМ!$C$33:$C$776,СВЦЭМ!$A$33:$A$776,$A107,СВЦЭМ!$B$33:$B$776,L$83)+'СЕТ СН'!$H$12+СВЦЭМ!$D$10+'СЕТ СН'!$H$5-'СЕТ СН'!$H$20</f>
        <v>3754.3485366800001</v>
      </c>
      <c r="M107" s="36">
        <f>SUMIFS(СВЦЭМ!$C$33:$C$776,СВЦЭМ!$A$33:$A$776,$A107,СВЦЭМ!$B$33:$B$776,M$83)+'СЕТ СН'!$H$12+СВЦЭМ!$D$10+'СЕТ СН'!$H$5-'СЕТ СН'!$H$20</f>
        <v>3759.55908856</v>
      </c>
      <c r="N107" s="36">
        <f>SUMIFS(СВЦЭМ!$C$33:$C$776,СВЦЭМ!$A$33:$A$776,$A107,СВЦЭМ!$B$33:$B$776,N$83)+'СЕТ СН'!$H$12+СВЦЭМ!$D$10+'СЕТ СН'!$H$5-'СЕТ СН'!$H$20</f>
        <v>3769.2200717200003</v>
      </c>
      <c r="O107" s="36">
        <f>SUMIFS(СВЦЭМ!$C$33:$C$776,СВЦЭМ!$A$33:$A$776,$A107,СВЦЭМ!$B$33:$B$776,O$83)+'СЕТ СН'!$H$12+СВЦЭМ!$D$10+'СЕТ СН'!$H$5-'СЕТ СН'!$H$20</f>
        <v>3788.4916491100003</v>
      </c>
      <c r="P107" s="36">
        <f>SUMIFS(СВЦЭМ!$C$33:$C$776,СВЦЭМ!$A$33:$A$776,$A107,СВЦЭМ!$B$33:$B$776,P$83)+'СЕТ СН'!$H$12+СВЦЭМ!$D$10+'СЕТ СН'!$H$5-'СЕТ СН'!$H$20</f>
        <v>3830.2953129400003</v>
      </c>
      <c r="Q107" s="36">
        <f>SUMIFS(СВЦЭМ!$C$33:$C$776,СВЦЭМ!$A$33:$A$776,$A107,СВЦЭМ!$B$33:$B$776,Q$83)+'СЕТ СН'!$H$12+СВЦЭМ!$D$10+'СЕТ СН'!$H$5-'СЕТ СН'!$H$20</f>
        <v>3838.2341717999998</v>
      </c>
      <c r="R107" s="36">
        <f>SUMIFS(СВЦЭМ!$C$33:$C$776,СВЦЭМ!$A$33:$A$776,$A107,СВЦЭМ!$B$33:$B$776,R$83)+'СЕТ СН'!$H$12+СВЦЭМ!$D$10+'СЕТ СН'!$H$5-'СЕТ СН'!$H$20</f>
        <v>3821.8013762400001</v>
      </c>
      <c r="S107" s="36">
        <f>SUMIFS(СВЦЭМ!$C$33:$C$776,СВЦЭМ!$A$33:$A$776,$A107,СВЦЭМ!$B$33:$B$776,S$83)+'СЕТ СН'!$H$12+СВЦЭМ!$D$10+'СЕТ СН'!$H$5-'СЕТ СН'!$H$20</f>
        <v>3799.4580571400002</v>
      </c>
      <c r="T107" s="36">
        <f>SUMIFS(СВЦЭМ!$C$33:$C$776,СВЦЭМ!$A$33:$A$776,$A107,СВЦЭМ!$B$33:$B$776,T$83)+'СЕТ СН'!$H$12+СВЦЭМ!$D$10+'СЕТ СН'!$H$5-'СЕТ СН'!$H$20</f>
        <v>3753.1707500299999</v>
      </c>
      <c r="U107" s="36">
        <f>SUMIFS(СВЦЭМ!$C$33:$C$776,СВЦЭМ!$A$33:$A$776,$A107,СВЦЭМ!$B$33:$B$776,U$83)+'СЕТ СН'!$H$12+СВЦЭМ!$D$10+'СЕТ СН'!$H$5-'СЕТ СН'!$H$20</f>
        <v>3746.6374962700002</v>
      </c>
      <c r="V107" s="36">
        <f>SUMIFS(СВЦЭМ!$C$33:$C$776,СВЦЭМ!$A$33:$A$776,$A107,СВЦЭМ!$B$33:$B$776,V$83)+'СЕТ СН'!$H$12+СВЦЭМ!$D$10+'СЕТ СН'!$H$5-'СЕТ СН'!$H$20</f>
        <v>3745.7410854600002</v>
      </c>
      <c r="W107" s="36">
        <f>SUMIFS(СВЦЭМ!$C$33:$C$776,СВЦЭМ!$A$33:$A$776,$A107,СВЦЭМ!$B$33:$B$776,W$83)+'СЕТ СН'!$H$12+СВЦЭМ!$D$10+'СЕТ СН'!$H$5-'СЕТ СН'!$H$20</f>
        <v>3764.9349419</v>
      </c>
      <c r="X107" s="36">
        <f>SUMIFS(СВЦЭМ!$C$33:$C$776,СВЦЭМ!$A$33:$A$776,$A107,СВЦЭМ!$B$33:$B$776,X$83)+'СЕТ СН'!$H$12+СВЦЭМ!$D$10+'СЕТ СН'!$H$5-'СЕТ СН'!$H$20</f>
        <v>3786.0095405900001</v>
      </c>
      <c r="Y107" s="36">
        <f>SUMIFS(СВЦЭМ!$C$33:$C$776,СВЦЭМ!$A$33:$A$776,$A107,СВЦЭМ!$B$33:$B$776,Y$83)+'СЕТ СН'!$H$12+СВЦЭМ!$D$10+'СЕТ СН'!$H$5-'СЕТ СН'!$H$20</f>
        <v>3807.1088665799998</v>
      </c>
    </row>
    <row r="108" spans="1:25" ht="15.75" x14ac:dyDescent="0.2">
      <c r="A108" s="35">
        <f t="shared" si="2"/>
        <v>44221</v>
      </c>
      <c r="B108" s="36">
        <f>SUMIFS(СВЦЭМ!$C$33:$C$776,СВЦЭМ!$A$33:$A$776,$A108,СВЦЭМ!$B$33:$B$776,B$83)+'СЕТ СН'!$H$12+СВЦЭМ!$D$10+'СЕТ СН'!$H$5-'СЕТ СН'!$H$20</f>
        <v>3821.8872743700003</v>
      </c>
      <c r="C108" s="36">
        <f>SUMIFS(СВЦЭМ!$C$33:$C$776,СВЦЭМ!$A$33:$A$776,$A108,СВЦЭМ!$B$33:$B$776,C$83)+'СЕТ СН'!$H$12+СВЦЭМ!$D$10+'СЕТ СН'!$H$5-'СЕТ СН'!$H$20</f>
        <v>3850.65229778</v>
      </c>
      <c r="D108" s="36">
        <f>SUMIFS(СВЦЭМ!$C$33:$C$776,СВЦЭМ!$A$33:$A$776,$A108,СВЦЭМ!$B$33:$B$776,D$83)+'СЕТ СН'!$H$12+СВЦЭМ!$D$10+'СЕТ СН'!$H$5-'СЕТ СН'!$H$20</f>
        <v>3862.6681181000004</v>
      </c>
      <c r="E108" s="36">
        <f>SUMIFS(СВЦЭМ!$C$33:$C$776,СВЦЭМ!$A$33:$A$776,$A108,СВЦЭМ!$B$33:$B$776,E$83)+'СЕТ СН'!$H$12+СВЦЭМ!$D$10+'СЕТ СН'!$H$5-'СЕТ СН'!$H$20</f>
        <v>3875.62458896</v>
      </c>
      <c r="F108" s="36">
        <f>SUMIFS(СВЦЭМ!$C$33:$C$776,СВЦЭМ!$A$33:$A$776,$A108,СВЦЭМ!$B$33:$B$776,F$83)+'СЕТ СН'!$H$12+СВЦЭМ!$D$10+'СЕТ СН'!$H$5-'СЕТ СН'!$H$20</f>
        <v>3894.7189966300002</v>
      </c>
      <c r="G108" s="36">
        <f>SUMIFS(СВЦЭМ!$C$33:$C$776,СВЦЭМ!$A$33:$A$776,$A108,СВЦЭМ!$B$33:$B$776,G$83)+'СЕТ СН'!$H$12+СВЦЭМ!$D$10+'СЕТ СН'!$H$5-'СЕТ СН'!$H$20</f>
        <v>3877.3298408600003</v>
      </c>
      <c r="H108" s="36">
        <f>SUMIFS(СВЦЭМ!$C$33:$C$776,СВЦЭМ!$A$33:$A$776,$A108,СВЦЭМ!$B$33:$B$776,H$83)+'СЕТ СН'!$H$12+СВЦЭМ!$D$10+'СЕТ СН'!$H$5-'СЕТ СН'!$H$20</f>
        <v>3842.2469929500003</v>
      </c>
      <c r="I108" s="36">
        <f>SUMIFS(СВЦЭМ!$C$33:$C$776,СВЦЭМ!$A$33:$A$776,$A108,СВЦЭМ!$B$33:$B$776,I$83)+'СЕТ СН'!$H$12+СВЦЭМ!$D$10+'СЕТ СН'!$H$5-'СЕТ СН'!$H$20</f>
        <v>3817.1916047700001</v>
      </c>
      <c r="J108" s="36">
        <f>SUMIFS(СВЦЭМ!$C$33:$C$776,СВЦЭМ!$A$33:$A$776,$A108,СВЦЭМ!$B$33:$B$776,J$83)+'СЕТ СН'!$H$12+СВЦЭМ!$D$10+'СЕТ СН'!$H$5-'СЕТ СН'!$H$20</f>
        <v>3787.3626434100001</v>
      </c>
      <c r="K108" s="36">
        <f>SUMIFS(СВЦЭМ!$C$33:$C$776,СВЦЭМ!$A$33:$A$776,$A108,СВЦЭМ!$B$33:$B$776,K$83)+'СЕТ СН'!$H$12+СВЦЭМ!$D$10+'СЕТ СН'!$H$5-'СЕТ СН'!$H$20</f>
        <v>3781.1254140599999</v>
      </c>
      <c r="L108" s="36">
        <f>SUMIFS(СВЦЭМ!$C$33:$C$776,СВЦЭМ!$A$33:$A$776,$A108,СВЦЭМ!$B$33:$B$776,L$83)+'СЕТ СН'!$H$12+СВЦЭМ!$D$10+'СЕТ СН'!$H$5-'СЕТ СН'!$H$20</f>
        <v>3769.39177913</v>
      </c>
      <c r="M108" s="36">
        <f>SUMIFS(СВЦЭМ!$C$33:$C$776,СВЦЭМ!$A$33:$A$776,$A108,СВЦЭМ!$B$33:$B$776,M$83)+'СЕТ СН'!$H$12+СВЦЭМ!$D$10+'СЕТ СН'!$H$5-'СЕТ СН'!$H$20</f>
        <v>3776.3369588599999</v>
      </c>
      <c r="N108" s="36">
        <f>SUMIFS(СВЦЭМ!$C$33:$C$776,СВЦЭМ!$A$33:$A$776,$A108,СВЦЭМ!$B$33:$B$776,N$83)+'СЕТ СН'!$H$12+СВЦЭМ!$D$10+'СЕТ СН'!$H$5-'СЕТ СН'!$H$20</f>
        <v>3785.8577863</v>
      </c>
      <c r="O108" s="36">
        <f>SUMIFS(СВЦЭМ!$C$33:$C$776,СВЦЭМ!$A$33:$A$776,$A108,СВЦЭМ!$B$33:$B$776,O$83)+'СЕТ СН'!$H$12+СВЦЭМ!$D$10+'СЕТ СН'!$H$5-'СЕТ СН'!$H$20</f>
        <v>3791.39254992</v>
      </c>
      <c r="P108" s="36">
        <f>SUMIFS(СВЦЭМ!$C$33:$C$776,СВЦЭМ!$A$33:$A$776,$A108,СВЦЭМ!$B$33:$B$776,P$83)+'СЕТ СН'!$H$12+СВЦЭМ!$D$10+'СЕТ СН'!$H$5-'СЕТ СН'!$H$20</f>
        <v>3795.1277129300001</v>
      </c>
      <c r="Q108" s="36">
        <f>SUMIFS(СВЦЭМ!$C$33:$C$776,СВЦЭМ!$A$33:$A$776,$A108,СВЦЭМ!$B$33:$B$776,Q$83)+'СЕТ СН'!$H$12+СВЦЭМ!$D$10+'СЕТ СН'!$H$5-'СЕТ СН'!$H$20</f>
        <v>3796.0136646299998</v>
      </c>
      <c r="R108" s="36">
        <f>SUMIFS(СВЦЭМ!$C$33:$C$776,СВЦЭМ!$A$33:$A$776,$A108,СВЦЭМ!$B$33:$B$776,R$83)+'СЕТ СН'!$H$12+СВЦЭМ!$D$10+'СЕТ СН'!$H$5-'СЕТ СН'!$H$20</f>
        <v>3791.7078511700001</v>
      </c>
      <c r="S108" s="36">
        <f>SUMIFS(СВЦЭМ!$C$33:$C$776,СВЦЭМ!$A$33:$A$776,$A108,СВЦЭМ!$B$33:$B$776,S$83)+'СЕТ СН'!$H$12+СВЦЭМ!$D$10+'СЕТ СН'!$H$5-'СЕТ СН'!$H$20</f>
        <v>3785.9328223800003</v>
      </c>
      <c r="T108" s="36">
        <f>SUMIFS(СВЦЭМ!$C$33:$C$776,СВЦЭМ!$A$33:$A$776,$A108,СВЦЭМ!$B$33:$B$776,T$83)+'СЕТ СН'!$H$12+СВЦЭМ!$D$10+'СЕТ СН'!$H$5-'СЕТ СН'!$H$20</f>
        <v>3766.0963948899998</v>
      </c>
      <c r="U108" s="36">
        <f>SUMIFS(СВЦЭМ!$C$33:$C$776,СВЦЭМ!$A$33:$A$776,$A108,СВЦЭМ!$B$33:$B$776,U$83)+'СЕТ СН'!$H$12+СВЦЭМ!$D$10+'СЕТ СН'!$H$5-'СЕТ СН'!$H$20</f>
        <v>3764.7068806400002</v>
      </c>
      <c r="V108" s="36">
        <f>SUMIFS(СВЦЭМ!$C$33:$C$776,СВЦЭМ!$A$33:$A$776,$A108,СВЦЭМ!$B$33:$B$776,V$83)+'СЕТ СН'!$H$12+СВЦЭМ!$D$10+'СЕТ СН'!$H$5-'СЕТ СН'!$H$20</f>
        <v>3774.9895511099999</v>
      </c>
      <c r="W108" s="36">
        <f>SUMIFS(СВЦЭМ!$C$33:$C$776,СВЦЭМ!$A$33:$A$776,$A108,СВЦЭМ!$B$33:$B$776,W$83)+'СЕТ СН'!$H$12+СВЦЭМ!$D$10+'СЕТ СН'!$H$5-'СЕТ СН'!$H$20</f>
        <v>3785.2031011999998</v>
      </c>
      <c r="X108" s="36">
        <f>SUMIFS(СВЦЭМ!$C$33:$C$776,СВЦЭМ!$A$33:$A$776,$A108,СВЦЭМ!$B$33:$B$776,X$83)+'СЕТ СН'!$H$12+СВЦЭМ!$D$10+'СЕТ СН'!$H$5-'СЕТ СН'!$H$20</f>
        <v>3792.5683219299999</v>
      </c>
      <c r="Y108" s="36">
        <f>SUMIFS(СВЦЭМ!$C$33:$C$776,СВЦЭМ!$A$33:$A$776,$A108,СВЦЭМ!$B$33:$B$776,Y$83)+'СЕТ СН'!$H$12+СВЦЭМ!$D$10+'СЕТ СН'!$H$5-'СЕТ СН'!$H$20</f>
        <v>3810.4250941</v>
      </c>
    </row>
    <row r="109" spans="1:25" ht="15.75" x14ac:dyDescent="0.2">
      <c r="A109" s="35">
        <f t="shared" si="2"/>
        <v>44222</v>
      </c>
      <c r="B109" s="36">
        <f>SUMIFS(СВЦЭМ!$C$33:$C$776,СВЦЭМ!$A$33:$A$776,$A109,СВЦЭМ!$B$33:$B$776,B$83)+'СЕТ СН'!$H$12+СВЦЭМ!$D$10+'СЕТ СН'!$H$5-'СЕТ СН'!$H$20</f>
        <v>3847.4556336300002</v>
      </c>
      <c r="C109" s="36">
        <f>SUMIFS(СВЦЭМ!$C$33:$C$776,СВЦЭМ!$A$33:$A$776,$A109,СВЦЭМ!$B$33:$B$776,C$83)+'СЕТ СН'!$H$12+СВЦЭМ!$D$10+'СЕТ СН'!$H$5-'СЕТ СН'!$H$20</f>
        <v>3871.20377848</v>
      </c>
      <c r="D109" s="36">
        <f>SUMIFS(СВЦЭМ!$C$33:$C$776,СВЦЭМ!$A$33:$A$776,$A109,СВЦЭМ!$B$33:$B$776,D$83)+'СЕТ СН'!$H$12+СВЦЭМ!$D$10+'СЕТ СН'!$H$5-'СЕТ СН'!$H$20</f>
        <v>3880.09512348</v>
      </c>
      <c r="E109" s="36">
        <f>SUMIFS(СВЦЭМ!$C$33:$C$776,СВЦЭМ!$A$33:$A$776,$A109,СВЦЭМ!$B$33:$B$776,E$83)+'СЕТ СН'!$H$12+СВЦЭМ!$D$10+'СЕТ СН'!$H$5-'СЕТ СН'!$H$20</f>
        <v>3883.9030730100003</v>
      </c>
      <c r="F109" s="36">
        <f>SUMIFS(СВЦЭМ!$C$33:$C$776,СВЦЭМ!$A$33:$A$776,$A109,СВЦЭМ!$B$33:$B$776,F$83)+'СЕТ СН'!$H$12+СВЦЭМ!$D$10+'СЕТ СН'!$H$5-'СЕТ СН'!$H$20</f>
        <v>3894.18344669</v>
      </c>
      <c r="G109" s="36">
        <f>SUMIFS(СВЦЭМ!$C$33:$C$776,СВЦЭМ!$A$33:$A$776,$A109,СВЦЭМ!$B$33:$B$776,G$83)+'СЕТ СН'!$H$12+СВЦЭМ!$D$10+'СЕТ СН'!$H$5-'СЕТ СН'!$H$20</f>
        <v>3878.0592055699999</v>
      </c>
      <c r="H109" s="36">
        <f>SUMIFS(СВЦЭМ!$C$33:$C$776,СВЦЭМ!$A$33:$A$776,$A109,СВЦЭМ!$B$33:$B$776,H$83)+'СЕТ СН'!$H$12+СВЦЭМ!$D$10+'СЕТ СН'!$H$5-'СЕТ СН'!$H$20</f>
        <v>3842.5487259199999</v>
      </c>
      <c r="I109" s="36">
        <f>SUMIFS(СВЦЭМ!$C$33:$C$776,СВЦЭМ!$A$33:$A$776,$A109,СВЦЭМ!$B$33:$B$776,I$83)+'СЕТ СН'!$H$12+СВЦЭМ!$D$10+'СЕТ СН'!$H$5-'СЕТ СН'!$H$20</f>
        <v>3797.0276152599999</v>
      </c>
      <c r="J109" s="36">
        <f>SUMIFS(СВЦЭМ!$C$33:$C$776,СВЦЭМ!$A$33:$A$776,$A109,СВЦЭМ!$B$33:$B$776,J$83)+'СЕТ СН'!$H$12+СВЦЭМ!$D$10+'СЕТ СН'!$H$5-'СЕТ СН'!$H$20</f>
        <v>3771.0127189200002</v>
      </c>
      <c r="K109" s="36">
        <f>SUMIFS(СВЦЭМ!$C$33:$C$776,СВЦЭМ!$A$33:$A$776,$A109,СВЦЭМ!$B$33:$B$776,K$83)+'СЕТ СН'!$H$12+СВЦЭМ!$D$10+'СЕТ СН'!$H$5-'СЕТ СН'!$H$20</f>
        <v>3765.4615324300003</v>
      </c>
      <c r="L109" s="36">
        <f>SUMIFS(СВЦЭМ!$C$33:$C$776,СВЦЭМ!$A$33:$A$776,$A109,СВЦЭМ!$B$33:$B$776,L$83)+'СЕТ СН'!$H$12+СВЦЭМ!$D$10+'СЕТ СН'!$H$5-'СЕТ СН'!$H$20</f>
        <v>3759.65260829</v>
      </c>
      <c r="M109" s="36">
        <f>SUMIFS(СВЦЭМ!$C$33:$C$776,СВЦЭМ!$A$33:$A$776,$A109,СВЦЭМ!$B$33:$B$776,M$83)+'СЕТ СН'!$H$12+СВЦЭМ!$D$10+'СЕТ СН'!$H$5-'СЕТ СН'!$H$20</f>
        <v>3768.8998360300002</v>
      </c>
      <c r="N109" s="36">
        <f>SUMIFS(СВЦЭМ!$C$33:$C$776,СВЦЭМ!$A$33:$A$776,$A109,СВЦЭМ!$B$33:$B$776,N$83)+'СЕТ СН'!$H$12+СВЦЭМ!$D$10+'СЕТ СН'!$H$5-'СЕТ СН'!$H$20</f>
        <v>3770.9677591300001</v>
      </c>
      <c r="O109" s="36">
        <f>SUMIFS(СВЦЭМ!$C$33:$C$776,СВЦЭМ!$A$33:$A$776,$A109,СВЦЭМ!$B$33:$B$776,O$83)+'СЕТ СН'!$H$12+СВЦЭМ!$D$10+'СЕТ СН'!$H$5-'СЕТ СН'!$H$20</f>
        <v>3781.36984678</v>
      </c>
      <c r="P109" s="36">
        <f>SUMIFS(СВЦЭМ!$C$33:$C$776,СВЦЭМ!$A$33:$A$776,$A109,СВЦЭМ!$B$33:$B$776,P$83)+'СЕТ СН'!$H$12+СВЦЭМ!$D$10+'СЕТ СН'!$H$5-'СЕТ СН'!$H$20</f>
        <v>3790.2331156800001</v>
      </c>
      <c r="Q109" s="36">
        <f>SUMIFS(СВЦЭМ!$C$33:$C$776,СВЦЭМ!$A$33:$A$776,$A109,СВЦЭМ!$B$33:$B$776,Q$83)+'СЕТ СН'!$H$12+СВЦЭМ!$D$10+'СЕТ СН'!$H$5-'СЕТ СН'!$H$20</f>
        <v>3788.43471933</v>
      </c>
      <c r="R109" s="36">
        <f>SUMIFS(СВЦЭМ!$C$33:$C$776,СВЦЭМ!$A$33:$A$776,$A109,СВЦЭМ!$B$33:$B$776,R$83)+'СЕТ СН'!$H$12+СВЦЭМ!$D$10+'СЕТ СН'!$H$5-'СЕТ СН'!$H$20</f>
        <v>3776.4481449899999</v>
      </c>
      <c r="S109" s="36">
        <f>SUMIFS(СВЦЭМ!$C$33:$C$776,СВЦЭМ!$A$33:$A$776,$A109,СВЦЭМ!$B$33:$B$776,S$83)+'СЕТ СН'!$H$12+СВЦЭМ!$D$10+'СЕТ СН'!$H$5-'СЕТ СН'!$H$20</f>
        <v>3770.9571637700001</v>
      </c>
      <c r="T109" s="36">
        <f>SUMIFS(СВЦЭМ!$C$33:$C$776,СВЦЭМ!$A$33:$A$776,$A109,СВЦЭМ!$B$33:$B$776,T$83)+'СЕТ СН'!$H$12+СВЦЭМ!$D$10+'СЕТ СН'!$H$5-'СЕТ СН'!$H$20</f>
        <v>3759.0492335199997</v>
      </c>
      <c r="U109" s="36">
        <f>SUMIFS(СВЦЭМ!$C$33:$C$776,СВЦЭМ!$A$33:$A$776,$A109,СВЦЭМ!$B$33:$B$776,U$83)+'СЕТ СН'!$H$12+СВЦЭМ!$D$10+'СЕТ СН'!$H$5-'СЕТ СН'!$H$20</f>
        <v>3761.2667744300002</v>
      </c>
      <c r="V109" s="36">
        <f>SUMIFS(СВЦЭМ!$C$33:$C$776,СВЦЭМ!$A$33:$A$776,$A109,СВЦЭМ!$B$33:$B$776,V$83)+'СЕТ СН'!$H$12+СВЦЭМ!$D$10+'СЕТ СН'!$H$5-'СЕТ СН'!$H$20</f>
        <v>3770.8805030399999</v>
      </c>
      <c r="W109" s="36">
        <f>SUMIFS(СВЦЭМ!$C$33:$C$776,СВЦЭМ!$A$33:$A$776,$A109,СВЦЭМ!$B$33:$B$776,W$83)+'СЕТ СН'!$H$12+СВЦЭМ!$D$10+'СЕТ СН'!$H$5-'СЕТ СН'!$H$20</f>
        <v>3795.2632026199999</v>
      </c>
      <c r="X109" s="36">
        <f>SUMIFS(СВЦЭМ!$C$33:$C$776,СВЦЭМ!$A$33:$A$776,$A109,СВЦЭМ!$B$33:$B$776,X$83)+'СЕТ СН'!$H$12+СВЦЭМ!$D$10+'СЕТ СН'!$H$5-'СЕТ СН'!$H$20</f>
        <v>3805.46018039</v>
      </c>
      <c r="Y109" s="36">
        <f>SUMIFS(СВЦЭМ!$C$33:$C$776,СВЦЭМ!$A$33:$A$776,$A109,СВЦЭМ!$B$33:$B$776,Y$83)+'СЕТ СН'!$H$12+СВЦЭМ!$D$10+'СЕТ СН'!$H$5-'СЕТ СН'!$H$20</f>
        <v>3822.1150070000003</v>
      </c>
    </row>
    <row r="110" spans="1:25" ht="15.75" x14ac:dyDescent="0.2">
      <c r="A110" s="35">
        <f t="shared" si="2"/>
        <v>44223</v>
      </c>
      <c r="B110" s="36">
        <f>SUMIFS(СВЦЭМ!$C$33:$C$776,СВЦЭМ!$A$33:$A$776,$A110,СВЦЭМ!$B$33:$B$776,B$83)+'СЕТ СН'!$H$12+СВЦЭМ!$D$10+'СЕТ СН'!$H$5-'СЕТ СН'!$H$20</f>
        <v>3832.7389067700001</v>
      </c>
      <c r="C110" s="36">
        <f>SUMIFS(СВЦЭМ!$C$33:$C$776,СВЦЭМ!$A$33:$A$776,$A110,СВЦЭМ!$B$33:$B$776,C$83)+'СЕТ СН'!$H$12+СВЦЭМ!$D$10+'СЕТ СН'!$H$5-'СЕТ СН'!$H$20</f>
        <v>3854.96456511</v>
      </c>
      <c r="D110" s="36">
        <f>SUMIFS(СВЦЭМ!$C$33:$C$776,СВЦЭМ!$A$33:$A$776,$A110,СВЦЭМ!$B$33:$B$776,D$83)+'СЕТ СН'!$H$12+СВЦЭМ!$D$10+'СЕТ СН'!$H$5-'СЕТ СН'!$H$20</f>
        <v>3871.0553792600003</v>
      </c>
      <c r="E110" s="36">
        <f>SUMIFS(СВЦЭМ!$C$33:$C$776,СВЦЭМ!$A$33:$A$776,$A110,СВЦЭМ!$B$33:$B$776,E$83)+'СЕТ СН'!$H$12+СВЦЭМ!$D$10+'СЕТ СН'!$H$5-'СЕТ СН'!$H$20</f>
        <v>3877.4019044500001</v>
      </c>
      <c r="F110" s="36">
        <f>SUMIFS(СВЦЭМ!$C$33:$C$776,СВЦЭМ!$A$33:$A$776,$A110,СВЦЭМ!$B$33:$B$776,F$83)+'СЕТ СН'!$H$12+СВЦЭМ!$D$10+'СЕТ СН'!$H$5-'СЕТ СН'!$H$20</f>
        <v>3889.2165934700001</v>
      </c>
      <c r="G110" s="36">
        <f>SUMIFS(СВЦЭМ!$C$33:$C$776,СВЦЭМ!$A$33:$A$776,$A110,СВЦЭМ!$B$33:$B$776,G$83)+'СЕТ СН'!$H$12+СВЦЭМ!$D$10+'СЕТ СН'!$H$5-'СЕТ СН'!$H$20</f>
        <v>3871.1818116499999</v>
      </c>
      <c r="H110" s="36">
        <f>SUMIFS(СВЦЭМ!$C$33:$C$776,СВЦЭМ!$A$33:$A$776,$A110,СВЦЭМ!$B$33:$B$776,H$83)+'СЕТ СН'!$H$12+СВЦЭМ!$D$10+'СЕТ СН'!$H$5-'СЕТ СН'!$H$20</f>
        <v>3841.6905272399999</v>
      </c>
      <c r="I110" s="36">
        <f>SUMIFS(СВЦЭМ!$C$33:$C$776,СВЦЭМ!$A$33:$A$776,$A110,СВЦЭМ!$B$33:$B$776,I$83)+'СЕТ СН'!$H$12+СВЦЭМ!$D$10+'СЕТ СН'!$H$5-'СЕТ СН'!$H$20</f>
        <v>3813.5678345300003</v>
      </c>
      <c r="J110" s="36">
        <f>SUMIFS(СВЦЭМ!$C$33:$C$776,СВЦЭМ!$A$33:$A$776,$A110,СВЦЭМ!$B$33:$B$776,J$83)+'СЕТ СН'!$H$12+СВЦЭМ!$D$10+'СЕТ СН'!$H$5-'СЕТ СН'!$H$20</f>
        <v>3783.0884397499999</v>
      </c>
      <c r="K110" s="36">
        <f>SUMIFS(СВЦЭМ!$C$33:$C$776,СВЦЭМ!$A$33:$A$776,$A110,СВЦЭМ!$B$33:$B$776,K$83)+'СЕТ СН'!$H$12+СВЦЭМ!$D$10+'СЕТ СН'!$H$5-'СЕТ СН'!$H$20</f>
        <v>3771.7925827999998</v>
      </c>
      <c r="L110" s="36">
        <f>SUMIFS(СВЦЭМ!$C$33:$C$776,СВЦЭМ!$A$33:$A$776,$A110,СВЦЭМ!$B$33:$B$776,L$83)+'СЕТ СН'!$H$12+СВЦЭМ!$D$10+'СЕТ СН'!$H$5-'СЕТ СН'!$H$20</f>
        <v>3764.20547824</v>
      </c>
      <c r="M110" s="36">
        <f>SUMIFS(СВЦЭМ!$C$33:$C$776,СВЦЭМ!$A$33:$A$776,$A110,СВЦЭМ!$B$33:$B$776,M$83)+'СЕТ СН'!$H$12+СВЦЭМ!$D$10+'СЕТ СН'!$H$5-'СЕТ СН'!$H$20</f>
        <v>3773.0268582500003</v>
      </c>
      <c r="N110" s="36">
        <f>SUMIFS(СВЦЭМ!$C$33:$C$776,СВЦЭМ!$A$33:$A$776,$A110,СВЦЭМ!$B$33:$B$776,N$83)+'СЕТ СН'!$H$12+СВЦЭМ!$D$10+'СЕТ СН'!$H$5-'СЕТ СН'!$H$20</f>
        <v>3783.4936685900002</v>
      </c>
      <c r="O110" s="36">
        <f>SUMIFS(СВЦЭМ!$C$33:$C$776,СВЦЭМ!$A$33:$A$776,$A110,СВЦЭМ!$B$33:$B$776,O$83)+'СЕТ СН'!$H$12+СВЦЭМ!$D$10+'СЕТ СН'!$H$5-'СЕТ СН'!$H$20</f>
        <v>3798.23749069</v>
      </c>
      <c r="P110" s="36">
        <f>SUMIFS(СВЦЭМ!$C$33:$C$776,СВЦЭМ!$A$33:$A$776,$A110,СВЦЭМ!$B$33:$B$776,P$83)+'СЕТ СН'!$H$12+СВЦЭМ!$D$10+'СЕТ СН'!$H$5-'СЕТ СН'!$H$20</f>
        <v>3805.1242185199999</v>
      </c>
      <c r="Q110" s="36">
        <f>SUMIFS(СВЦЭМ!$C$33:$C$776,СВЦЭМ!$A$33:$A$776,$A110,СВЦЭМ!$B$33:$B$776,Q$83)+'СЕТ СН'!$H$12+СВЦЭМ!$D$10+'СЕТ СН'!$H$5-'СЕТ СН'!$H$20</f>
        <v>3814.1693405300002</v>
      </c>
      <c r="R110" s="36">
        <f>SUMIFS(СВЦЭМ!$C$33:$C$776,СВЦЭМ!$A$33:$A$776,$A110,СВЦЭМ!$B$33:$B$776,R$83)+'СЕТ СН'!$H$12+СВЦЭМ!$D$10+'СЕТ СН'!$H$5-'СЕТ СН'!$H$20</f>
        <v>3800.8337708099998</v>
      </c>
      <c r="S110" s="36">
        <f>SUMIFS(СВЦЭМ!$C$33:$C$776,СВЦЭМ!$A$33:$A$776,$A110,СВЦЭМ!$B$33:$B$776,S$83)+'СЕТ СН'!$H$12+СВЦЭМ!$D$10+'СЕТ СН'!$H$5-'СЕТ СН'!$H$20</f>
        <v>3786.1050311500003</v>
      </c>
      <c r="T110" s="36">
        <f>SUMIFS(СВЦЭМ!$C$33:$C$776,СВЦЭМ!$A$33:$A$776,$A110,СВЦЭМ!$B$33:$B$776,T$83)+'СЕТ СН'!$H$12+СВЦЭМ!$D$10+'СЕТ СН'!$H$5-'СЕТ СН'!$H$20</f>
        <v>3754.8066419100001</v>
      </c>
      <c r="U110" s="36">
        <f>SUMIFS(СВЦЭМ!$C$33:$C$776,СВЦЭМ!$A$33:$A$776,$A110,СВЦЭМ!$B$33:$B$776,U$83)+'СЕТ СН'!$H$12+СВЦЭМ!$D$10+'СЕТ СН'!$H$5-'СЕТ СН'!$H$20</f>
        <v>3756.5150974099997</v>
      </c>
      <c r="V110" s="36">
        <f>SUMIFS(СВЦЭМ!$C$33:$C$776,СВЦЭМ!$A$33:$A$776,$A110,СВЦЭМ!$B$33:$B$776,V$83)+'СЕТ СН'!$H$12+СВЦЭМ!$D$10+'СЕТ СН'!$H$5-'СЕТ СН'!$H$20</f>
        <v>3764.6128198400002</v>
      </c>
      <c r="W110" s="36">
        <f>SUMIFS(СВЦЭМ!$C$33:$C$776,СВЦЭМ!$A$33:$A$776,$A110,СВЦЭМ!$B$33:$B$776,W$83)+'СЕТ СН'!$H$12+СВЦЭМ!$D$10+'СЕТ СН'!$H$5-'СЕТ СН'!$H$20</f>
        <v>3784.32505287</v>
      </c>
      <c r="X110" s="36">
        <f>SUMIFS(СВЦЭМ!$C$33:$C$776,СВЦЭМ!$A$33:$A$776,$A110,СВЦЭМ!$B$33:$B$776,X$83)+'СЕТ СН'!$H$12+СВЦЭМ!$D$10+'СЕТ СН'!$H$5-'СЕТ СН'!$H$20</f>
        <v>3793.5213764999999</v>
      </c>
      <c r="Y110" s="36">
        <f>SUMIFS(СВЦЭМ!$C$33:$C$776,СВЦЭМ!$A$33:$A$776,$A110,СВЦЭМ!$B$33:$B$776,Y$83)+'СЕТ СН'!$H$12+СВЦЭМ!$D$10+'СЕТ СН'!$H$5-'СЕТ СН'!$H$20</f>
        <v>3814.6231954100003</v>
      </c>
    </row>
    <row r="111" spans="1:25" ht="15.75" x14ac:dyDescent="0.2">
      <c r="A111" s="35">
        <f t="shared" si="2"/>
        <v>44224</v>
      </c>
      <c r="B111" s="36">
        <f>SUMIFS(СВЦЭМ!$C$33:$C$776,СВЦЭМ!$A$33:$A$776,$A111,СВЦЭМ!$B$33:$B$776,B$83)+'СЕТ СН'!$H$12+СВЦЭМ!$D$10+'СЕТ СН'!$H$5-'СЕТ СН'!$H$20</f>
        <v>3798.1059597600001</v>
      </c>
      <c r="C111" s="36">
        <f>SUMIFS(СВЦЭМ!$C$33:$C$776,СВЦЭМ!$A$33:$A$776,$A111,СВЦЭМ!$B$33:$B$776,C$83)+'СЕТ СН'!$H$12+СВЦЭМ!$D$10+'СЕТ СН'!$H$5-'СЕТ СН'!$H$20</f>
        <v>3857.9606987699999</v>
      </c>
      <c r="D111" s="36">
        <f>SUMIFS(СВЦЭМ!$C$33:$C$776,СВЦЭМ!$A$33:$A$776,$A111,СВЦЭМ!$B$33:$B$776,D$83)+'СЕТ СН'!$H$12+СВЦЭМ!$D$10+'СЕТ СН'!$H$5-'СЕТ СН'!$H$20</f>
        <v>3886.4058817499999</v>
      </c>
      <c r="E111" s="36">
        <f>SUMIFS(СВЦЭМ!$C$33:$C$776,СВЦЭМ!$A$33:$A$776,$A111,СВЦЭМ!$B$33:$B$776,E$83)+'СЕТ СН'!$H$12+СВЦЭМ!$D$10+'СЕТ СН'!$H$5-'СЕТ СН'!$H$20</f>
        <v>3886.7436818300002</v>
      </c>
      <c r="F111" s="36">
        <f>SUMIFS(СВЦЭМ!$C$33:$C$776,СВЦЭМ!$A$33:$A$776,$A111,СВЦЭМ!$B$33:$B$776,F$83)+'СЕТ СН'!$H$12+СВЦЭМ!$D$10+'СЕТ СН'!$H$5-'СЕТ СН'!$H$20</f>
        <v>3895.6518022400001</v>
      </c>
      <c r="G111" s="36">
        <f>SUMIFS(СВЦЭМ!$C$33:$C$776,СВЦЭМ!$A$33:$A$776,$A111,СВЦЭМ!$B$33:$B$776,G$83)+'СЕТ СН'!$H$12+СВЦЭМ!$D$10+'СЕТ СН'!$H$5-'СЕТ СН'!$H$20</f>
        <v>3883.3612324400001</v>
      </c>
      <c r="H111" s="36">
        <f>SUMIFS(СВЦЭМ!$C$33:$C$776,СВЦЭМ!$A$33:$A$776,$A111,СВЦЭМ!$B$33:$B$776,H$83)+'СЕТ СН'!$H$12+СВЦЭМ!$D$10+'СЕТ СН'!$H$5-'СЕТ СН'!$H$20</f>
        <v>3848.2902000200002</v>
      </c>
      <c r="I111" s="36">
        <f>SUMIFS(СВЦЭМ!$C$33:$C$776,СВЦЭМ!$A$33:$A$776,$A111,СВЦЭМ!$B$33:$B$776,I$83)+'СЕТ СН'!$H$12+СВЦЭМ!$D$10+'СЕТ СН'!$H$5-'СЕТ СН'!$H$20</f>
        <v>3827.7580361999999</v>
      </c>
      <c r="J111" s="36">
        <f>SUMIFS(СВЦЭМ!$C$33:$C$776,СВЦЭМ!$A$33:$A$776,$A111,СВЦЭМ!$B$33:$B$776,J$83)+'СЕТ СН'!$H$12+СВЦЭМ!$D$10+'СЕТ СН'!$H$5-'СЕТ СН'!$H$20</f>
        <v>3806.4151206000001</v>
      </c>
      <c r="K111" s="36">
        <f>SUMIFS(СВЦЭМ!$C$33:$C$776,СВЦЭМ!$A$33:$A$776,$A111,СВЦЭМ!$B$33:$B$776,K$83)+'СЕТ СН'!$H$12+СВЦЭМ!$D$10+'СЕТ СН'!$H$5-'СЕТ СН'!$H$20</f>
        <v>3798.7697292900002</v>
      </c>
      <c r="L111" s="36">
        <f>SUMIFS(СВЦЭМ!$C$33:$C$776,СВЦЭМ!$A$33:$A$776,$A111,СВЦЭМ!$B$33:$B$776,L$83)+'СЕТ СН'!$H$12+СВЦЭМ!$D$10+'СЕТ СН'!$H$5-'СЕТ СН'!$H$20</f>
        <v>3792.6959877700001</v>
      </c>
      <c r="M111" s="36">
        <f>SUMIFS(СВЦЭМ!$C$33:$C$776,СВЦЭМ!$A$33:$A$776,$A111,СВЦЭМ!$B$33:$B$776,M$83)+'СЕТ СН'!$H$12+СВЦЭМ!$D$10+'СЕТ СН'!$H$5-'СЕТ СН'!$H$20</f>
        <v>3799.2148239500002</v>
      </c>
      <c r="N111" s="36">
        <f>SUMIFS(СВЦЭМ!$C$33:$C$776,СВЦЭМ!$A$33:$A$776,$A111,СВЦЭМ!$B$33:$B$776,N$83)+'СЕТ СН'!$H$12+СВЦЭМ!$D$10+'СЕТ СН'!$H$5-'СЕТ СН'!$H$20</f>
        <v>3807.2726312599998</v>
      </c>
      <c r="O111" s="36">
        <f>SUMIFS(СВЦЭМ!$C$33:$C$776,СВЦЭМ!$A$33:$A$776,$A111,СВЦЭМ!$B$33:$B$776,O$83)+'СЕТ СН'!$H$12+СВЦЭМ!$D$10+'СЕТ СН'!$H$5-'СЕТ СН'!$H$20</f>
        <v>3795.57796594</v>
      </c>
      <c r="P111" s="36">
        <f>SUMIFS(СВЦЭМ!$C$33:$C$776,СВЦЭМ!$A$33:$A$776,$A111,СВЦЭМ!$B$33:$B$776,P$83)+'СЕТ СН'!$H$12+СВЦЭМ!$D$10+'СЕТ СН'!$H$5-'СЕТ СН'!$H$20</f>
        <v>3799.4651259399998</v>
      </c>
      <c r="Q111" s="36">
        <f>SUMIFS(СВЦЭМ!$C$33:$C$776,СВЦЭМ!$A$33:$A$776,$A111,СВЦЭМ!$B$33:$B$776,Q$83)+'СЕТ СН'!$H$12+СВЦЭМ!$D$10+'СЕТ СН'!$H$5-'СЕТ СН'!$H$20</f>
        <v>3807.1273249400001</v>
      </c>
      <c r="R111" s="36">
        <f>SUMIFS(СВЦЭМ!$C$33:$C$776,СВЦЭМ!$A$33:$A$776,$A111,СВЦЭМ!$B$33:$B$776,R$83)+'СЕТ СН'!$H$12+СВЦЭМ!$D$10+'СЕТ СН'!$H$5-'СЕТ СН'!$H$20</f>
        <v>3800.0128190999999</v>
      </c>
      <c r="S111" s="36">
        <f>SUMIFS(СВЦЭМ!$C$33:$C$776,СВЦЭМ!$A$33:$A$776,$A111,СВЦЭМ!$B$33:$B$776,S$83)+'СЕТ СН'!$H$12+СВЦЭМ!$D$10+'СЕТ СН'!$H$5-'СЕТ СН'!$H$20</f>
        <v>3788.1039896100001</v>
      </c>
      <c r="T111" s="36">
        <f>SUMIFS(СВЦЭМ!$C$33:$C$776,СВЦЭМ!$A$33:$A$776,$A111,СВЦЭМ!$B$33:$B$776,T$83)+'СЕТ СН'!$H$12+СВЦЭМ!$D$10+'СЕТ СН'!$H$5-'СЕТ СН'!$H$20</f>
        <v>3765.2148253999999</v>
      </c>
      <c r="U111" s="36">
        <f>SUMIFS(СВЦЭМ!$C$33:$C$776,СВЦЭМ!$A$33:$A$776,$A111,СВЦЭМ!$B$33:$B$776,U$83)+'СЕТ СН'!$H$12+СВЦЭМ!$D$10+'СЕТ СН'!$H$5-'СЕТ СН'!$H$20</f>
        <v>3765.8678829700002</v>
      </c>
      <c r="V111" s="36">
        <f>SUMIFS(СВЦЭМ!$C$33:$C$776,СВЦЭМ!$A$33:$A$776,$A111,СВЦЭМ!$B$33:$B$776,V$83)+'СЕТ СН'!$H$12+СВЦЭМ!$D$10+'СЕТ СН'!$H$5-'СЕТ СН'!$H$20</f>
        <v>3772.6292726199999</v>
      </c>
      <c r="W111" s="36">
        <f>SUMIFS(СВЦЭМ!$C$33:$C$776,СВЦЭМ!$A$33:$A$776,$A111,СВЦЭМ!$B$33:$B$776,W$83)+'СЕТ СН'!$H$12+СВЦЭМ!$D$10+'СЕТ СН'!$H$5-'СЕТ СН'!$H$20</f>
        <v>3787.3285963600001</v>
      </c>
      <c r="X111" s="36">
        <f>SUMIFS(СВЦЭМ!$C$33:$C$776,СВЦЭМ!$A$33:$A$776,$A111,СВЦЭМ!$B$33:$B$776,X$83)+'СЕТ СН'!$H$12+СВЦЭМ!$D$10+'СЕТ СН'!$H$5-'СЕТ СН'!$H$20</f>
        <v>3784.4393584700001</v>
      </c>
      <c r="Y111" s="36">
        <f>SUMIFS(СВЦЭМ!$C$33:$C$776,СВЦЭМ!$A$33:$A$776,$A111,СВЦЭМ!$B$33:$B$776,Y$83)+'СЕТ СН'!$H$12+СВЦЭМ!$D$10+'СЕТ СН'!$H$5-'СЕТ СН'!$H$20</f>
        <v>3805.7089138800002</v>
      </c>
    </row>
    <row r="112" spans="1:25" ht="15.75" x14ac:dyDescent="0.2">
      <c r="A112" s="35">
        <f t="shared" si="2"/>
        <v>44225</v>
      </c>
      <c r="B112" s="36">
        <f>SUMIFS(СВЦЭМ!$C$33:$C$776,СВЦЭМ!$A$33:$A$776,$A112,СВЦЭМ!$B$33:$B$776,B$83)+'СЕТ СН'!$H$12+СВЦЭМ!$D$10+'СЕТ СН'!$H$5-'СЕТ СН'!$H$20</f>
        <v>3793.1221300500001</v>
      </c>
      <c r="C112" s="36">
        <f>SUMIFS(СВЦЭМ!$C$33:$C$776,СВЦЭМ!$A$33:$A$776,$A112,СВЦЭМ!$B$33:$B$776,C$83)+'СЕТ СН'!$H$12+СВЦЭМ!$D$10+'СЕТ СН'!$H$5-'СЕТ СН'!$H$20</f>
        <v>3818.8402854699998</v>
      </c>
      <c r="D112" s="36">
        <f>SUMIFS(СВЦЭМ!$C$33:$C$776,СВЦЭМ!$A$33:$A$776,$A112,СВЦЭМ!$B$33:$B$776,D$83)+'СЕТ СН'!$H$12+СВЦЭМ!$D$10+'СЕТ СН'!$H$5-'СЕТ СН'!$H$20</f>
        <v>3833.7825009500002</v>
      </c>
      <c r="E112" s="36">
        <f>SUMIFS(СВЦЭМ!$C$33:$C$776,СВЦЭМ!$A$33:$A$776,$A112,СВЦЭМ!$B$33:$B$776,E$83)+'СЕТ СН'!$H$12+СВЦЭМ!$D$10+'СЕТ СН'!$H$5-'СЕТ СН'!$H$20</f>
        <v>3820.15177649</v>
      </c>
      <c r="F112" s="36">
        <f>SUMIFS(СВЦЭМ!$C$33:$C$776,СВЦЭМ!$A$33:$A$776,$A112,СВЦЭМ!$B$33:$B$776,F$83)+'СЕТ СН'!$H$12+СВЦЭМ!$D$10+'СЕТ СН'!$H$5-'СЕТ СН'!$H$20</f>
        <v>3817.9418227000001</v>
      </c>
      <c r="G112" s="36">
        <f>SUMIFS(СВЦЭМ!$C$33:$C$776,СВЦЭМ!$A$33:$A$776,$A112,СВЦЭМ!$B$33:$B$776,G$83)+'СЕТ СН'!$H$12+СВЦЭМ!$D$10+'СЕТ СН'!$H$5-'СЕТ СН'!$H$20</f>
        <v>3810.6895554100001</v>
      </c>
      <c r="H112" s="36">
        <f>SUMIFS(СВЦЭМ!$C$33:$C$776,СВЦЭМ!$A$33:$A$776,$A112,СВЦЭМ!$B$33:$B$776,H$83)+'СЕТ СН'!$H$12+СВЦЭМ!$D$10+'СЕТ СН'!$H$5-'СЕТ СН'!$H$20</f>
        <v>3780.2539151000001</v>
      </c>
      <c r="I112" s="36">
        <f>SUMIFS(СВЦЭМ!$C$33:$C$776,СВЦЭМ!$A$33:$A$776,$A112,СВЦЭМ!$B$33:$B$776,I$83)+'СЕТ СН'!$H$12+СВЦЭМ!$D$10+'СЕТ СН'!$H$5-'СЕТ СН'!$H$20</f>
        <v>3744.4836837500002</v>
      </c>
      <c r="J112" s="36">
        <f>SUMIFS(СВЦЭМ!$C$33:$C$776,СВЦЭМ!$A$33:$A$776,$A112,СВЦЭМ!$B$33:$B$776,J$83)+'СЕТ СН'!$H$12+СВЦЭМ!$D$10+'СЕТ СН'!$H$5-'СЕТ СН'!$H$20</f>
        <v>3738.05482497</v>
      </c>
      <c r="K112" s="36">
        <f>SUMIFS(СВЦЭМ!$C$33:$C$776,СВЦЭМ!$A$33:$A$776,$A112,СВЦЭМ!$B$33:$B$776,K$83)+'СЕТ СН'!$H$12+СВЦЭМ!$D$10+'СЕТ СН'!$H$5-'СЕТ СН'!$H$20</f>
        <v>3731.2192803299999</v>
      </c>
      <c r="L112" s="36">
        <f>SUMIFS(СВЦЭМ!$C$33:$C$776,СВЦЭМ!$A$33:$A$776,$A112,СВЦЭМ!$B$33:$B$776,L$83)+'СЕТ СН'!$H$12+СВЦЭМ!$D$10+'СЕТ СН'!$H$5-'СЕТ СН'!$H$20</f>
        <v>3733.69680139</v>
      </c>
      <c r="M112" s="36">
        <f>SUMIFS(СВЦЭМ!$C$33:$C$776,СВЦЭМ!$A$33:$A$776,$A112,СВЦЭМ!$B$33:$B$776,M$83)+'СЕТ СН'!$H$12+СВЦЭМ!$D$10+'СЕТ СН'!$H$5-'СЕТ СН'!$H$20</f>
        <v>3759.23601431</v>
      </c>
      <c r="N112" s="36">
        <f>SUMIFS(СВЦЭМ!$C$33:$C$776,СВЦЭМ!$A$33:$A$776,$A112,СВЦЭМ!$B$33:$B$776,N$83)+'СЕТ СН'!$H$12+СВЦЭМ!$D$10+'СЕТ СН'!$H$5-'СЕТ СН'!$H$20</f>
        <v>3764.7211142800002</v>
      </c>
      <c r="O112" s="36">
        <f>SUMIFS(СВЦЭМ!$C$33:$C$776,СВЦЭМ!$A$33:$A$776,$A112,СВЦЭМ!$B$33:$B$776,O$83)+'СЕТ СН'!$H$12+СВЦЭМ!$D$10+'СЕТ СН'!$H$5-'СЕТ СН'!$H$20</f>
        <v>3772.6885194900001</v>
      </c>
      <c r="P112" s="36">
        <f>SUMIFS(СВЦЭМ!$C$33:$C$776,СВЦЭМ!$A$33:$A$776,$A112,СВЦЭМ!$B$33:$B$776,P$83)+'СЕТ СН'!$H$12+СВЦЭМ!$D$10+'СЕТ СН'!$H$5-'СЕТ СН'!$H$20</f>
        <v>3777.49338807</v>
      </c>
      <c r="Q112" s="36">
        <f>SUMIFS(СВЦЭМ!$C$33:$C$776,СВЦЭМ!$A$33:$A$776,$A112,СВЦЭМ!$B$33:$B$776,Q$83)+'СЕТ СН'!$H$12+СВЦЭМ!$D$10+'СЕТ СН'!$H$5-'СЕТ СН'!$H$20</f>
        <v>3775.9681199500001</v>
      </c>
      <c r="R112" s="36">
        <f>SUMIFS(СВЦЭМ!$C$33:$C$776,СВЦЭМ!$A$33:$A$776,$A112,СВЦЭМ!$B$33:$B$776,R$83)+'СЕТ СН'!$H$12+СВЦЭМ!$D$10+'СЕТ СН'!$H$5-'СЕТ СН'!$H$20</f>
        <v>3744.4745313900003</v>
      </c>
      <c r="S112" s="36">
        <f>SUMIFS(СВЦЭМ!$C$33:$C$776,СВЦЭМ!$A$33:$A$776,$A112,СВЦЭМ!$B$33:$B$776,S$83)+'СЕТ СН'!$H$12+СВЦЭМ!$D$10+'СЕТ СН'!$H$5-'СЕТ СН'!$H$20</f>
        <v>3756.9636763399999</v>
      </c>
      <c r="T112" s="36">
        <f>SUMIFS(СВЦЭМ!$C$33:$C$776,СВЦЭМ!$A$33:$A$776,$A112,СВЦЭМ!$B$33:$B$776,T$83)+'СЕТ СН'!$H$12+СВЦЭМ!$D$10+'СЕТ СН'!$H$5-'СЕТ СН'!$H$20</f>
        <v>3741.37898649</v>
      </c>
      <c r="U112" s="36">
        <f>SUMIFS(СВЦЭМ!$C$33:$C$776,СВЦЭМ!$A$33:$A$776,$A112,СВЦЭМ!$B$33:$B$776,U$83)+'СЕТ СН'!$H$12+СВЦЭМ!$D$10+'СЕТ СН'!$H$5-'СЕТ СН'!$H$20</f>
        <v>3741.72065178</v>
      </c>
      <c r="V112" s="36">
        <f>SUMIFS(СВЦЭМ!$C$33:$C$776,СВЦЭМ!$A$33:$A$776,$A112,СВЦЭМ!$B$33:$B$776,V$83)+'СЕТ СН'!$H$12+СВЦЭМ!$D$10+'СЕТ СН'!$H$5-'СЕТ СН'!$H$20</f>
        <v>3756.8930536400003</v>
      </c>
      <c r="W112" s="36">
        <f>SUMIFS(СВЦЭМ!$C$33:$C$776,СВЦЭМ!$A$33:$A$776,$A112,СВЦЭМ!$B$33:$B$776,W$83)+'СЕТ СН'!$H$12+СВЦЭМ!$D$10+'СЕТ СН'!$H$5-'СЕТ СН'!$H$20</f>
        <v>3772.00519841</v>
      </c>
      <c r="X112" s="36">
        <f>SUMIFS(СВЦЭМ!$C$33:$C$776,СВЦЭМ!$A$33:$A$776,$A112,СВЦЭМ!$B$33:$B$776,X$83)+'СЕТ СН'!$H$12+СВЦЭМ!$D$10+'СЕТ СН'!$H$5-'СЕТ СН'!$H$20</f>
        <v>3770.6634862000001</v>
      </c>
      <c r="Y112" s="36">
        <f>SUMIFS(СВЦЭМ!$C$33:$C$776,СВЦЭМ!$A$33:$A$776,$A112,СВЦЭМ!$B$33:$B$776,Y$83)+'СЕТ СН'!$H$12+СВЦЭМ!$D$10+'СЕТ СН'!$H$5-'СЕТ СН'!$H$20</f>
        <v>3782.1708834000001</v>
      </c>
    </row>
    <row r="113" spans="1:27" ht="15.75" x14ac:dyDescent="0.2">
      <c r="A113" s="35">
        <f t="shared" si="2"/>
        <v>44226</v>
      </c>
      <c r="B113" s="36">
        <f>SUMIFS(СВЦЭМ!$C$33:$C$776,СВЦЭМ!$A$33:$A$776,$A113,СВЦЭМ!$B$33:$B$776,B$83)+'СЕТ СН'!$H$12+СВЦЭМ!$D$10+'СЕТ СН'!$H$5-'СЕТ СН'!$H$20</f>
        <v>3773.8574458000003</v>
      </c>
      <c r="C113" s="36">
        <f>SUMIFS(СВЦЭМ!$C$33:$C$776,СВЦЭМ!$A$33:$A$776,$A113,СВЦЭМ!$B$33:$B$776,C$83)+'СЕТ СН'!$H$12+СВЦЭМ!$D$10+'СЕТ СН'!$H$5-'СЕТ СН'!$H$20</f>
        <v>3806.6357371600002</v>
      </c>
      <c r="D113" s="36">
        <f>SUMIFS(СВЦЭМ!$C$33:$C$776,СВЦЭМ!$A$33:$A$776,$A113,СВЦЭМ!$B$33:$B$776,D$83)+'СЕТ СН'!$H$12+СВЦЭМ!$D$10+'СЕТ СН'!$H$5-'СЕТ СН'!$H$20</f>
        <v>3822.2676686499999</v>
      </c>
      <c r="E113" s="36">
        <f>SUMIFS(СВЦЭМ!$C$33:$C$776,СВЦЭМ!$A$33:$A$776,$A113,СВЦЭМ!$B$33:$B$776,E$83)+'СЕТ СН'!$H$12+СВЦЭМ!$D$10+'СЕТ СН'!$H$5-'СЕТ СН'!$H$20</f>
        <v>3826.9132872299997</v>
      </c>
      <c r="F113" s="36">
        <f>SUMIFS(СВЦЭМ!$C$33:$C$776,СВЦЭМ!$A$33:$A$776,$A113,СВЦЭМ!$B$33:$B$776,F$83)+'СЕТ СН'!$H$12+СВЦЭМ!$D$10+'СЕТ СН'!$H$5-'СЕТ СН'!$H$20</f>
        <v>3841.12314066</v>
      </c>
      <c r="G113" s="36">
        <f>SUMIFS(СВЦЭМ!$C$33:$C$776,СВЦЭМ!$A$33:$A$776,$A113,СВЦЭМ!$B$33:$B$776,G$83)+'СЕТ СН'!$H$12+СВЦЭМ!$D$10+'СЕТ СН'!$H$5-'СЕТ СН'!$H$20</f>
        <v>3836.3108991999998</v>
      </c>
      <c r="H113" s="36">
        <f>SUMIFS(СВЦЭМ!$C$33:$C$776,СВЦЭМ!$A$33:$A$776,$A113,СВЦЭМ!$B$33:$B$776,H$83)+'СЕТ СН'!$H$12+СВЦЭМ!$D$10+'СЕТ СН'!$H$5-'СЕТ СН'!$H$20</f>
        <v>3827.3452345699998</v>
      </c>
      <c r="I113" s="36">
        <f>SUMIFS(СВЦЭМ!$C$33:$C$776,СВЦЭМ!$A$33:$A$776,$A113,СВЦЭМ!$B$33:$B$776,I$83)+'СЕТ СН'!$H$12+СВЦЭМ!$D$10+'СЕТ СН'!$H$5-'СЕТ СН'!$H$20</f>
        <v>3805.5869234500001</v>
      </c>
      <c r="J113" s="36">
        <f>SUMIFS(СВЦЭМ!$C$33:$C$776,СВЦЭМ!$A$33:$A$776,$A113,СВЦЭМ!$B$33:$B$776,J$83)+'СЕТ СН'!$H$12+СВЦЭМ!$D$10+'СЕТ СН'!$H$5-'СЕТ СН'!$H$20</f>
        <v>3789.1095299899998</v>
      </c>
      <c r="K113" s="36">
        <f>SUMIFS(СВЦЭМ!$C$33:$C$776,СВЦЭМ!$A$33:$A$776,$A113,СВЦЭМ!$B$33:$B$776,K$83)+'СЕТ СН'!$H$12+СВЦЭМ!$D$10+'СЕТ СН'!$H$5-'СЕТ СН'!$H$20</f>
        <v>3769.8108747300003</v>
      </c>
      <c r="L113" s="36">
        <f>SUMIFS(СВЦЭМ!$C$33:$C$776,СВЦЭМ!$A$33:$A$776,$A113,СВЦЭМ!$B$33:$B$776,L$83)+'СЕТ СН'!$H$12+СВЦЭМ!$D$10+'СЕТ СН'!$H$5-'СЕТ СН'!$H$20</f>
        <v>3756.2575784299997</v>
      </c>
      <c r="M113" s="36">
        <f>SUMIFS(СВЦЭМ!$C$33:$C$776,СВЦЭМ!$A$33:$A$776,$A113,СВЦЭМ!$B$33:$B$776,M$83)+'СЕТ СН'!$H$12+СВЦЭМ!$D$10+'СЕТ СН'!$H$5-'СЕТ СН'!$H$20</f>
        <v>3758.51409762</v>
      </c>
      <c r="N113" s="36">
        <f>SUMIFS(СВЦЭМ!$C$33:$C$776,СВЦЭМ!$A$33:$A$776,$A113,СВЦЭМ!$B$33:$B$776,N$83)+'СЕТ СН'!$H$12+СВЦЭМ!$D$10+'СЕТ СН'!$H$5-'СЕТ СН'!$H$20</f>
        <v>3753.98599225</v>
      </c>
      <c r="O113" s="36">
        <f>SUMIFS(СВЦЭМ!$C$33:$C$776,СВЦЭМ!$A$33:$A$776,$A113,СВЦЭМ!$B$33:$B$776,O$83)+'СЕТ СН'!$H$12+СВЦЭМ!$D$10+'СЕТ СН'!$H$5-'СЕТ СН'!$H$20</f>
        <v>3757.79111805</v>
      </c>
      <c r="P113" s="36">
        <f>SUMIFS(СВЦЭМ!$C$33:$C$776,СВЦЭМ!$A$33:$A$776,$A113,СВЦЭМ!$B$33:$B$776,P$83)+'СЕТ СН'!$H$12+СВЦЭМ!$D$10+'СЕТ СН'!$H$5-'СЕТ СН'!$H$20</f>
        <v>3777.39221262</v>
      </c>
      <c r="Q113" s="36">
        <f>SUMIFS(СВЦЭМ!$C$33:$C$776,СВЦЭМ!$A$33:$A$776,$A113,СВЦЭМ!$B$33:$B$776,Q$83)+'СЕТ СН'!$H$12+СВЦЭМ!$D$10+'СЕТ СН'!$H$5-'СЕТ СН'!$H$20</f>
        <v>3783.3632501500001</v>
      </c>
      <c r="R113" s="36">
        <f>SUMIFS(СВЦЭМ!$C$33:$C$776,СВЦЭМ!$A$33:$A$776,$A113,СВЦЭМ!$B$33:$B$776,R$83)+'СЕТ СН'!$H$12+СВЦЭМ!$D$10+'СЕТ СН'!$H$5-'СЕТ СН'!$H$20</f>
        <v>3768.0616742699999</v>
      </c>
      <c r="S113" s="36">
        <f>SUMIFS(СВЦЭМ!$C$33:$C$776,СВЦЭМ!$A$33:$A$776,$A113,СВЦЭМ!$B$33:$B$776,S$83)+'СЕТ СН'!$H$12+СВЦЭМ!$D$10+'СЕТ СН'!$H$5-'СЕТ СН'!$H$20</f>
        <v>3760.41380041</v>
      </c>
      <c r="T113" s="36">
        <f>SUMIFS(СВЦЭМ!$C$33:$C$776,СВЦЭМ!$A$33:$A$776,$A113,СВЦЭМ!$B$33:$B$776,T$83)+'СЕТ СН'!$H$12+СВЦЭМ!$D$10+'СЕТ СН'!$H$5-'СЕТ СН'!$H$20</f>
        <v>3748.8737186600001</v>
      </c>
      <c r="U113" s="36">
        <f>SUMIFS(СВЦЭМ!$C$33:$C$776,СВЦЭМ!$A$33:$A$776,$A113,СВЦЭМ!$B$33:$B$776,U$83)+'СЕТ СН'!$H$12+СВЦЭМ!$D$10+'СЕТ СН'!$H$5-'СЕТ СН'!$H$20</f>
        <v>3744.6317619199999</v>
      </c>
      <c r="V113" s="36">
        <f>SUMIFS(СВЦЭМ!$C$33:$C$776,СВЦЭМ!$A$33:$A$776,$A113,СВЦЭМ!$B$33:$B$776,V$83)+'СЕТ СН'!$H$12+СВЦЭМ!$D$10+'СЕТ СН'!$H$5-'СЕТ СН'!$H$20</f>
        <v>3760.4589395900002</v>
      </c>
      <c r="W113" s="36">
        <f>SUMIFS(СВЦЭМ!$C$33:$C$776,СВЦЭМ!$A$33:$A$776,$A113,СВЦЭМ!$B$33:$B$776,W$83)+'СЕТ СН'!$H$12+СВЦЭМ!$D$10+'СЕТ СН'!$H$5-'СЕТ СН'!$H$20</f>
        <v>3767.5808281499999</v>
      </c>
      <c r="X113" s="36">
        <f>SUMIFS(СВЦЭМ!$C$33:$C$776,СВЦЭМ!$A$33:$A$776,$A113,СВЦЭМ!$B$33:$B$776,X$83)+'СЕТ СН'!$H$12+СВЦЭМ!$D$10+'СЕТ СН'!$H$5-'СЕТ СН'!$H$20</f>
        <v>3781.8104811499998</v>
      </c>
      <c r="Y113" s="36">
        <f>SUMIFS(СВЦЭМ!$C$33:$C$776,СВЦЭМ!$A$33:$A$776,$A113,СВЦЭМ!$B$33:$B$776,Y$83)+'СЕТ СН'!$H$12+СВЦЭМ!$D$10+'СЕТ СН'!$H$5-'СЕТ СН'!$H$20</f>
        <v>3805.12444405</v>
      </c>
      <c r="AA113" s="37"/>
    </row>
    <row r="114" spans="1:27" ht="15.75" x14ac:dyDescent="0.2">
      <c r="A114" s="35">
        <f t="shared" si="2"/>
        <v>44227</v>
      </c>
      <c r="B114" s="36">
        <f>SUMIFS(СВЦЭМ!$C$33:$C$776,СВЦЭМ!$A$33:$A$776,$A114,СВЦЭМ!$B$33:$B$776,B$83)+'СЕТ СН'!$H$12+СВЦЭМ!$D$10+'СЕТ СН'!$H$5-'СЕТ СН'!$H$20</f>
        <v>3758.5311075099999</v>
      </c>
      <c r="C114" s="36">
        <f>SUMIFS(СВЦЭМ!$C$33:$C$776,СВЦЭМ!$A$33:$A$776,$A114,СВЦЭМ!$B$33:$B$776,C$83)+'СЕТ СН'!$H$12+СВЦЭМ!$D$10+'СЕТ СН'!$H$5-'СЕТ СН'!$H$20</f>
        <v>3793.4468396699999</v>
      </c>
      <c r="D114" s="36">
        <f>SUMIFS(СВЦЭМ!$C$33:$C$776,СВЦЭМ!$A$33:$A$776,$A114,СВЦЭМ!$B$33:$B$776,D$83)+'СЕТ СН'!$H$12+СВЦЭМ!$D$10+'СЕТ СН'!$H$5-'СЕТ СН'!$H$20</f>
        <v>3810.7976793500002</v>
      </c>
      <c r="E114" s="36">
        <f>SUMIFS(СВЦЭМ!$C$33:$C$776,СВЦЭМ!$A$33:$A$776,$A114,СВЦЭМ!$B$33:$B$776,E$83)+'СЕТ СН'!$H$12+СВЦЭМ!$D$10+'СЕТ СН'!$H$5-'СЕТ СН'!$H$20</f>
        <v>3815.6606688100001</v>
      </c>
      <c r="F114" s="36">
        <f>SUMIFS(СВЦЭМ!$C$33:$C$776,СВЦЭМ!$A$33:$A$776,$A114,СВЦЭМ!$B$33:$B$776,F$83)+'СЕТ СН'!$H$12+СВЦЭМ!$D$10+'СЕТ СН'!$H$5-'СЕТ СН'!$H$20</f>
        <v>3834.2659790799999</v>
      </c>
      <c r="G114" s="36">
        <f>SUMIFS(СВЦЭМ!$C$33:$C$776,СВЦЭМ!$A$33:$A$776,$A114,СВЦЭМ!$B$33:$B$776,G$83)+'СЕТ СН'!$H$12+СВЦЭМ!$D$10+'СЕТ СН'!$H$5-'СЕТ СН'!$H$20</f>
        <v>3825.5990830600003</v>
      </c>
      <c r="H114" s="36">
        <f>SUMIFS(СВЦЭМ!$C$33:$C$776,СВЦЭМ!$A$33:$A$776,$A114,СВЦЭМ!$B$33:$B$776,H$83)+'СЕТ СН'!$H$12+СВЦЭМ!$D$10+'СЕТ СН'!$H$5-'СЕТ СН'!$H$20</f>
        <v>3815.34165635</v>
      </c>
      <c r="I114" s="36">
        <f>SUMIFS(СВЦЭМ!$C$33:$C$776,СВЦЭМ!$A$33:$A$776,$A114,СВЦЭМ!$B$33:$B$776,I$83)+'СЕТ СН'!$H$12+СВЦЭМ!$D$10+'СЕТ СН'!$H$5-'СЕТ СН'!$H$20</f>
        <v>3807.9933535700002</v>
      </c>
      <c r="J114" s="36">
        <f>SUMIFS(СВЦЭМ!$C$33:$C$776,СВЦЭМ!$A$33:$A$776,$A114,СВЦЭМ!$B$33:$B$776,J$83)+'СЕТ СН'!$H$12+СВЦЭМ!$D$10+'СЕТ СН'!$H$5-'СЕТ СН'!$H$20</f>
        <v>3794.58744325</v>
      </c>
      <c r="K114" s="36">
        <f>SUMIFS(СВЦЭМ!$C$33:$C$776,СВЦЭМ!$A$33:$A$776,$A114,СВЦЭМ!$B$33:$B$776,K$83)+'СЕТ СН'!$H$12+СВЦЭМ!$D$10+'СЕТ СН'!$H$5-'СЕТ СН'!$H$20</f>
        <v>3774.6000033099999</v>
      </c>
      <c r="L114" s="36">
        <f>SUMIFS(СВЦЭМ!$C$33:$C$776,СВЦЭМ!$A$33:$A$776,$A114,СВЦЭМ!$B$33:$B$776,L$83)+'СЕТ СН'!$H$12+СВЦЭМ!$D$10+'СЕТ СН'!$H$5-'СЕТ СН'!$H$20</f>
        <v>3761.1533671500001</v>
      </c>
      <c r="M114" s="36">
        <f>SUMIFS(СВЦЭМ!$C$33:$C$776,СВЦЭМ!$A$33:$A$776,$A114,СВЦЭМ!$B$33:$B$776,M$83)+'СЕТ СН'!$H$12+СВЦЭМ!$D$10+'СЕТ СН'!$H$5-'СЕТ СН'!$H$20</f>
        <v>3764.4492635199999</v>
      </c>
      <c r="N114" s="36">
        <f>SUMIFS(СВЦЭМ!$C$33:$C$776,СВЦЭМ!$A$33:$A$776,$A114,СВЦЭМ!$B$33:$B$776,N$83)+'СЕТ СН'!$H$12+СВЦЭМ!$D$10+'СЕТ СН'!$H$5-'СЕТ СН'!$H$20</f>
        <v>3759.8083415999999</v>
      </c>
      <c r="O114" s="36">
        <f>SUMIFS(СВЦЭМ!$C$33:$C$776,СВЦЭМ!$A$33:$A$776,$A114,СВЦЭМ!$B$33:$B$776,O$83)+'СЕТ СН'!$H$12+СВЦЭМ!$D$10+'СЕТ СН'!$H$5-'СЕТ СН'!$H$20</f>
        <v>3754.7885589899997</v>
      </c>
      <c r="P114" s="36">
        <f>SUMIFS(СВЦЭМ!$C$33:$C$776,СВЦЭМ!$A$33:$A$776,$A114,СВЦЭМ!$B$33:$B$776,P$83)+'СЕТ СН'!$H$12+СВЦЭМ!$D$10+'СЕТ СН'!$H$5-'СЕТ СН'!$H$20</f>
        <v>3753.07108311</v>
      </c>
      <c r="Q114" s="36">
        <f>SUMIFS(СВЦЭМ!$C$33:$C$776,СВЦЭМ!$A$33:$A$776,$A114,СВЦЭМ!$B$33:$B$776,Q$83)+'СЕТ СН'!$H$12+СВЦЭМ!$D$10+'СЕТ СН'!$H$5-'СЕТ СН'!$H$20</f>
        <v>3759.2434596100002</v>
      </c>
      <c r="R114" s="36">
        <f>SUMIFS(СВЦЭМ!$C$33:$C$776,СВЦЭМ!$A$33:$A$776,$A114,СВЦЭМ!$B$33:$B$776,R$83)+'СЕТ СН'!$H$12+СВЦЭМ!$D$10+'СЕТ СН'!$H$5-'СЕТ СН'!$H$20</f>
        <v>3771.2495949499998</v>
      </c>
      <c r="S114" s="36">
        <f>SUMIFS(СВЦЭМ!$C$33:$C$776,СВЦЭМ!$A$33:$A$776,$A114,СВЦЭМ!$B$33:$B$776,S$83)+'СЕТ СН'!$H$12+СВЦЭМ!$D$10+'СЕТ СН'!$H$5-'СЕТ СН'!$H$20</f>
        <v>3788.0461539100002</v>
      </c>
      <c r="T114" s="36">
        <f>SUMIFS(СВЦЭМ!$C$33:$C$776,СВЦЭМ!$A$33:$A$776,$A114,СВЦЭМ!$B$33:$B$776,T$83)+'СЕТ СН'!$H$12+СВЦЭМ!$D$10+'СЕТ СН'!$H$5-'СЕТ СН'!$H$20</f>
        <v>3800.3882382299998</v>
      </c>
      <c r="U114" s="36">
        <f>SUMIFS(СВЦЭМ!$C$33:$C$776,СВЦЭМ!$A$33:$A$776,$A114,СВЦЭМ!$B$33:$B$776,U$83)+'СЕТ СН'!$H$12+СВЦЭМ!$D$10+'СЕТ СН'!$H$5-'СЕТ СН'!$H$20</f>
        <v>3802.9460946899999</v>
      </c>
      <c r="V114" s="36">
        <f>SUMIFS(СВЦЭМ!$C$33:$C$776,СВЦЭМ!$A$33:$A$776,$A114,СВЦЭМ!$B$33:$B$776,V$83)+'СЕТ СН'!$H$12+СВЦЭМ!$D$10+'СЕТ СН'!$H$5-'СЕТ СН'!$H$20</f>
        <v>3792.5358427400001</v>
      </c>
      <c r="W114" s="36">
        <f>SUMIFS(СВЦЭМ!$C$33:$C$776,СВЦЭМ!$A$33:$A$776,$A114,СВЦЭМ!$B$33:$B$776,W$83)+'СЕТ СН'!$H$12+СВЦЭМ!$D$10+'СЕТ СН'!$H$5-'СЕТ СН'!$H$20</f>
        <v>3786.8957951299999</v>
      </c>
      <c r="X114" s="36">
        <f>SUMIFS(СВЦЭМ!$C$33:$C$776,СВЦЭМ!$A$33:$A$776,$A114,СВЦЭМ!$B$33:$B$776,X$83)+'СЕТ СН'!$H$12+СВЦЭМ!$D$10+'СЕТ СН'!$H$5-'СЕТ СН'!$H$20</f>
        <v>3776.5343388800002</v>
      </c>
      <c r="Y114" s="36">
        <f>SUMIFS(СВЦЭМ!$C$33:$C$776,СВЦЭМ!$A$33:$A$776,$A114,СВЦЭМ!$B$33:$B$776,Y$83)+'СЕТ СН'!$H$12+СВЦЭМ!$D$10+'СЕТ СН'!$H$5-'СЕТ СН'!$H$20</f>
        <v>3771.3765366500002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01.01.2021</v>
      </c>
      <c r="B120" s="36">
        <f>SUMIFS(СВЦЭМ!$C$33:$C$776,СВЦЭМ!$A$33:$A$776,$A120,СВЦЭМ!$B$33:$B$776,B$119)+'СЕТ СН'!$I$12+СВЦЭМ!$D$10+'СЕТ СН'!$I$5-'СЕТ СН'!$I$20</f>
        <v>3783.8462554100001</v>
      </c>
      <c r="C120" s="36">
        <f>SUMIFS(СВЦЭМ!$C$33:$C$776,СВЦЭМ!$A$33:$A$776,$A120,СВЦЭМ!$B$33:$B$776,C$119)+'СЕТ СН'!$I$12+СВЦЭМ!$D$10+'СЕТ СН'!$I$5-'СЕТ СН'!$I$20</f>
        <v>3806.6531053600002</v>
      </c>
      <c r="D120" s="36">
        <f>SUMIFS(СВЦЭМ!$C$33:$C$776,СВЦЭМ!$A$33:$A$776,$A120,СВЦЭМ!$B$33:$B$776,D$119)+'СЕТ СН'!$I$12+СВЦЭМ!$D$10+'СЕТ СН'!$I$5-'СЕТ СН'!$I$20</f>
        <v>3779.5811535900002</v>
      </c>
      <c r="E120" s="36">
        <f>SUMIFS(СВЦЭМ!$C$33:$C$776,СВЦЭМ!$A$33:$A$776,$A120,СВЦЭМ!$B$33:$B$776,E$119)+'СЕТ СН'!$I$12+СВЦЭМ!$D$10+'СЕТ СН'!$I$5-'СЕТ СН'!$I$20</f>
        <v>3779.8884302699998</v>
      </c>
      <c r="F120" s="36">
        <f>SUMIFS(СВЦЭМ!$C$33:$C$776,СВЦЭМ!$A$33:$A$776,$A120,СВЦЭМ!$B$33:$B$776,F$119)+'СЕТ СН'!$I$12+СВЦЭМ!$D$10+'СЕТ СН'!$I$5-'СЕТ СН'!$I$20</f>
        <v>3763.6180331400001</v>
      </c>
      <c r="G120" s="36">
        <f>SUMIFS(СВЦЭМ!$C$33:$C$776,СВЦЭМ!$A$33:$A$776,$A120,СВЦЭМ!$B$33:$B$776,G$119)+'СЕТ СН'!$I$12+СВЦЭМ!$D$10+'СЕТ СН'!$I$5-'СЕТ СН'!$I$20</f>
        <v>3767.78051559</v>
      </c>
      <c r="H120" s="36">
        <f>SUMIFS(СВЦЭМ!$C$33:$C$776,СВЦЭМ!$A$33:$A$776,$A120,СВЦЭМ!$B$33:$B$776,H$119)+'СЕТ СН'!$I$12+СВЦЭМ!$D$10+'СЕТ СН'!$I$5-'СЕТ СН'!$I$20</f>
        <v>3795.3973135699998</v>
      </c>
      <c r="I120" s="36">
        <f>SUMIFS(СВЦЭМ!$C$33:$C$776,СВЦЭМ!$A$33:$A$776,$A120,СВЦЭМ!$B$33:$B$776,I$119)+'СЕТ СН'!$I$12+СВЦЭМ!$D$10+'СЕТ СН'!$I$5-'СЕТ СН'!$I$20</f>
        <v>3788.6542830500002</v>
      </c>
      <c r="J120" s="36">
        <f>SUMIFS(СВЦЭМ!$C$33:$C$776,СВЦЭМ!$A$33:$A$776,$A120,СВЦЭМ!$B$33:$B$776,J$119)+'СЕТ СН'!$I$12+СВЦЭМ!$D$10+'СЕТ СН'!$I$5-'СЕТ СН'!$I$20</f>
        <v>3784.7380725100002</v>
      </c>
      <c r="K120" s="36">
        <f>SUMIFS(СВЦЭМ!$C$33:$C$776,СВЦЭМ!$A$33:$A$776,$A120,СВЦЭМ!$B$33:$B$776,K$119)+'СЕТ СН'!$I$12+СВЦЭМ!$D$10+'СЕТ СН'!$I$5-'СЕТ СН'!$I$20</f>
        <v>3767.2891623</v>
      </c>
      <c r="L120" s="36">
        <f>SUMIFS(СВЦЭМ!$C$33:$C$776,СВЦЭМ!$A$33:$A$776,$A120,СВЦЭМ!$B$33:$B$776,L$119)+'СЕТ СН'!$I$12+СВЦЭМ!$D$10+'СЕТ СН'!$I$5-'СЕТ СН'!$I$20</f>
        <v>3755.7248355800002</v>
      </c>
      <c r="M120" s="36">
        <f>SUMIFS(СВЦЭМ!$C$33:$C$776,СВЦЭМ!$A$33:$A$776,$A120,СВЦЭМ!$B$33:$B$776,M$119)+'СЕТ СН'!$I$12+СВЦЭМ!$D$10+'СЕТ СН'!$I$5-'СЕТ СН'!$I$20</f>
        <v>3745.5509828899999</v>
      </c>
      <c r="N120" s="36">
        <f>SUMIFS(СВЦЭМ!$C$33:$C$776,СВЦЭМ!$A$33:$A$776,$A120,СВЦЭМ!$B$33:$B$776,N$119)+'СЕТ СН'!$I$12+СВЦЭМ!$D$10+'СЕТ СН'!$I$5-'СЕТ СН'!$I$20</f>
        <v>3752.6362542799998</v>
      </c>
      <c r="O120" s="36">
        <f>SUMIFS(СВЦЭМ!$C$33:$C$776,СВЦЭМ!$A$33:$A$776,$A120,СВЦЭМ!$B$33:$B$776,O$119)+'СЕТ СН'!$I$12+СВЦЭМ!$D$10+'СЕТ СН'!$I$5-'СЕТ СН'!$I$20</f>
        <v>3755.0863897500003</v>
      </c>
      <c r="P120" s="36">
        <f>SUMIFS(СВЦЭМ!$C$33:$C$776,СВЦЭМ!$A$33:$A$776,$A120,СВЦЭМ!$B$33:$B$776,P$119)+'СЕТ СН'!$I$12+СВЦЭМ!$D$10+'СЕТ СН'!$I$5-'СЕТ СН'!$I$20</f>
        <v>3779.7932284200001</v>
      </c>
      <c r="Q120" s="36">
        <f>SUMIFS(СВЦЭМ!$C$33:$C$776,СВЦЭМ!$A$33:$A$776,$A120,СВЦЭМ!$B$33:$B$776,Q$119)+'СЕТ СН'!$I$12+СВЦЭМ!$D$10+'СЕТ СН'!$I$5-'СЕТ СН'!$I$20</f>
        <v>3778.2112943500001</v>
      </c>
      <c r="R120" s="36">
        <f>SUMIFS(СВЦЭМ!$C$33:$C$776,СВЦЭМ!$A$33:$A$776,$A120,СВЦЭМ!$B$33:$B$776,R$119)+'СЕТ СН'!$I$12+СВЦЭМ!$D$10+'СЕТ СН'!$I$5-'СЕТ СН'!$I$20</f>
        <v>3757.8629731399997</v>
      </c>
      <c r="S120" s="36">
        <f>SUMIFS(СВЦЭМ!$C$33:$C$776,СВЦЭМ!$A$33:$A$776,$A120,СВЦЭМ!$B$33:$B$776,S$119)+'СЕТ СН'!$I$12+СВЦЭМ!$D$10+'СЕТ СН'!$I$5-'СЕТ СН'!$I$20</f>
        <v>3738.03436809</v>
      </c>
      <c r="T120" s="36">
        <f>SUMIFS(СВЦЭМ!$C$33:$C$776,СВЦЭМ!$A$33:$A$776,$A120,СВЦЭМ!$B$33:$B$776,T$119)+'СЕТ СН'!$I$12+СВЦЭМ!$D$10+'СЕТ СН'!$I$5-'СЕТ СН'!$I$20</f>
        <v>3727.3649137399998</v>
      </c>
      <c r="U120" s="36">
        <f>SUMIFS(СВЦЭМ!$C$33:$C$776,СВЦЭМ!$A$33:$A$776,$A120,СВЦЭМ!$B$33:$B$776,U$119)+'СЕТ СН'!$I$12+СВЦЭМ!$D$10+'СЕТ СН'!$I$5-'СЕТ СН'!$I$20</f>
        <v>3719.63189384</v>
      </c>
      <c r="V120" s="36">
        <f>SUMIFS(СВЦЭМ!$C$33:$C$776,СВЦЭМ!$A$33:$A$776,$A120,СВЦЭМ!$B$33:$B$776,V$119)+'СЕТ СН'!$I$12+СВЦЭМ!$D$10+'СЕТ СН'!$I$5-'СЕТ СН'!$I$20</f>
        <v>3711.17349319</v>
      </c>
      <c r="W120" s="36">
        <f>SUMIFS(СВЦЭМ!$C$33:$C$776,СВЦЭМ!$A$33:$A$776,$A120,СВЦЭМ!$B$33:$B$776,W$119)+'СЕТ СН'!$I$12+СВЦЭМ!$D$10+'СЕТ СН'!$I$5-'СЕТ СН'!$I$20</f>
        <v>3723.1690085800001</v>
      </c>
      <c r="X120" s="36">
        <f>SUMIFS(СВЦЭМ!$C$33:$C$776,СВЦЭМ!$A$33:$A$776,$A120,СВЦЭМ!$B$33:$B$776,X$119)+'СЕТ СН'!$I$12+СВЦЭМ!$D$10+'СЕТ СН'!$I$5-'СЕТ СН'!$I$20</f>
        <v>3735.2182316200001</v>
      </c>
      <c r="Y120" s="36">
        <f>SUMIFS(СВЦЭМ!$C$33:$C$776,СВЦЭМ!$A$33:$A$776,$A120,СВЦЭМ!$B$33:$B$776,Y$119)+'СЕТ СН'!$I$12+СВЦЭМ!$D$10+'СЕТ СН'!$I$5-'СЕТ СН'!$I$20</f>
        <v>3738.84887475</v>
      </c>
    </row>
    <row r="121" spans="1:27" ht="15.75" x14ac:dyDescent="0.2">
      <c r="A121" s="35">
        <f>A120+1</f>
        <v>44198</v>
      </c>
      <c r="B121" s="36">
        <f>SUMIFS(СВЦЭМ!$C$33:$C$776,СВЦЭМ!$A$33:$A$776,$A121,СВЦЭМ!$B$33:$B$776,B$119)+'СЕТ СН'!$I$12+СВЦЭМ!$D$10+'СЕТ СН'!$I$5-'СЕТ СН'!$I$20</f>
        <v>3770.7837904200001</v>
      </c>
      <c r="C121" s="36">
        <f>SUMIFS(СВЦЭМ!$C$33:$C$776,СВЦЭМ!$A$33:$A$776,$A121,СВЦЭМ!$B$33:$B$776,C$119)+'СЕТ СН'!$I$12+СВЦЭМ!$D$10+'СЕТ СН'!$I$5-'СЕТ СН'!$I$20</f>
        <v>3788.5043650500002</v>
      </c>
      <c r="D121" s="36">
        <f>SUMIFS(СВЦЭМ!$C$33:$C$776,СВЦЭМ!$A$33:$A$776,$A121,СВЦЭМ!$B$33:$B$776,D$119)+'СЕТ СН'!$I$12+СВЦЭМ!$D$10+'СЕТ СН'!$I$5-'СЕТ СН'!$I$20</f>
        <v>3809.53233391</v>
      </c>
      <c r="E121" s="36">
        <f>SUMIFS(СВЦЭМ!$C$33:$C$776,СВЦЭМ!$A$33:$A$776,$A121,СВЦЭМ!$B$33:$B$776,E$119)+'СЕТ СН'!$I$12+СВЦЭМ!$D$10+'СЕТ СН'!$I$5-'СЕТ СН'!$I$20</f>
        <v>3828.4857203299998</v>
      </c>
      <c r="F121" s="36">
        <f>SUMIFS(СВЦЭМ!$C$33:$C$776,СВЦЭМ!$A$33:$A$776,$A121,СВЦЭМ!$B$33:$B$776,F$119)+'СЕТ СН'!$I$12+СВЦЭМ!$D$10+'СЕТ СН'!$I$5-'СЕТ СН'!$I$20</f>
        <v>3810.5122583900002</v>
      </c>
      <c r="G121" s="36">
        <f>SUMIFS(СВЦЭМ!$C$33:$C$776,СВЦЭМ!$A$33:$A$776,$A121,СВЦЭМ!$B$33:$B$776,G$119)+'СЕТ СН'!$I$12+СВЦЭМ!$D$10+'СЕТ СН'!$I$5-'СЕТ СН'!$I$20</f>
        <v>3814.7583920100001</v>
      </c>
      <c r="H121" s="36">
        <f>SUMIFS(СВЦЭМ!$C$33:$C$776,СВЦЭМ!$A$33:$A$776,$A121,СВЦЭМ!$B$33:$B$776,H$119)+'СЕТ СН'!$I$12+СВЦЭМ!$D$10+'СЕТ СН'!$I$5-'СЕТ СН'!$I$20</f>
        <v>3829.1790039500002</v>
      </c>
      <c r="I121" s="36">
        <f>SUMIFS(СВЦЭМ!$C$33:$C$776,СВЦЭМ!$A$33:$A$776,$A121,СВЦЭМ!$B$33:$B$776,I$119)+'СЕТ СН'!$I$12+СВЦЭМ!$D$10+'СЕТ СН'!$I$5-'СЕТ СН'!$I$20</f>
        <v>3813.4691565600001</v>
      </c>
      <c r="J121" s="36">
        <f>SUMIFS(СВЦЭМ!$C$33:$C$776,СВЦЭМ!$A$33:$A$776,$A121,СВЦЭМ!$B$33:$B$776,J$119)+'СЕТ СН'!$I$12+СВЦЭМ!$D$10+'СЕТ СН'!$I$5-'СЕТ СН'!$I$20</f>
        <v>3803.72841518</v>
      </c>
      <c r="K121" s="36">
        <f>SUMIFS(СВЦЭМ!$C$33:$C$776,СВЦЭМ!$A$33:$A$776,$A121,СВЦЭМ!$B$33:$B$776,K$119)+'СЕТ СН'!$I$12+СВЦЭМ!$D$10+'СЕТ СН'!$I$5-'СЕТ СН'!$I$20</f>
        <v>3777.2112849499999</v>
      </c>
      <c r="L121" s="36">
        <f>SUMIFS(СВЦЭМ!$C$33:$C$776,СВЦЭМ!$A$33:$A$776,$A121,СВЦЭМ!$B$33:$B$776,L$119)+'СЕТ СН'!$I$12+СВЦЭМ!$D$10+'СЕТ СН'!$I$5-'СЕТ СН'!$I$20</f>
        <v>3762.4694174199999</v>
      </c>
      <c r="M121" s="36">
        <f>SUMIFS(СВЦЭМ!$C$33:$C$776,СВЦЭМ!$A$33:$A$776,$A121,СВЦЭМ!$B$33:$B$776,M$119)+'СЕТ СН'!$I$12+СВЦЭМ!$D$10+'СЕТ СН'!$I$5-'СЕТ СН'!$I$20</f>
        <v>3722.6592857099999</v>
      </c>
      <c r="N121" s="36">
        <f>SUMIFS(СВЦЭМ!$C$33:$C$776,СВЦЭМ!$A$33:$A$776,$A121,СВЦЭМ!$B$33:$B$776,N$119)+'СЕТ СН'!$I$12+СВЦЭМ!$D$10+'СЕТ СН'!$I$5-'СЕТ СН'!$I$20</f>
        <v>3732.1660081999999</v>
      </c>
      <c r="O121" s="36">
        <f>SUMIFS(СВЦЭМ!$C$33:$C$776,СВЦЭМ!$A$33:$A$776,$A121,СВЦЭМ!$B$33:$B$776,O$119)+'СЕТ СН'!$I$12+СВЦЭМ!$D$10+'СЕТ СН'!$I$5-'СЕТ СН'!$I$20</f>
        <v>3746.33332307</v>
      </c>
      <c r="P121" s="36">
        <f>SUMIFS(СВЦЭМ!$C$33:$C$776,СВЦЭМ!$A$33:$A$776,$A121,СВЦЭМ!$B$33:$B$776,P$119)+'СЕТ СН'!$I$12+СВЦЭМ!$D$10+'СЕТ СН'!$I$5-'СЕТ СН'!$I$20</f>
        <v>3753.4897696899998</v>
      </c>
      <c r="Q121" s="36">
        <f>SUMIFS(СВЦЭМ!$C$33:$C$776,СВЦЭМ!$A$33:$A$776,$A121,СВЦЭМ!$B$33:$B$776,Q$119)+'СЕТ СН'!$I$12+СВЦЭМ!$D$10+'СЕТ СН'!$I$5-'СЕТ СН'!$I$20</f>
        <v>3745.4336349499999</v>
      </c>
      <c r="R121" s="36">
        <f>SUMIFS(СВЦЭМ!$C$33:$C$776,СВЦЭМ!$A$33:$A$776,$A121,СВЦЭМ!$B$33:$B$776,R$119)+'СЕТ СН'!$I$12+СВЦЭМ!$D$10+'СЕТ СН'!$I$5-'СЕТ СН'!$I$20</f>
        <v>3732.53519826</v>
      </c>
      <c r="S121" s="36">
        <f>SUMIFS(СВЦЭМ!$C$33:$C$776,СВЦЭМ!$A$33:$A$776,$A121,СВЦЭМ!$B$33:$B$776,S$119)+'СЕТ СН'!$I$12+СВЦЭМ!$D$10+'СЕТ СН'!$I$5-'СЕТ СН'!$I$20</f>
        <v>3746.20518244</v>
      </c>
      <c r="T121" s="36">
        <f>SUMIFS(СВЦЭМ!$C$33:$C$776,СВЦЭМ!$A$33:$A$776,$A121,СВЦЭМ!$B$33:$B$776,T$119)+'СЕТ СН'!$I$12+СВЦЭМ!$D$10+'СЕТ СН'!$I$5-'СЕТ СН'!$I$20</f>
        <v>3728.5816195799998</v>
      </c>
      <c r="U121" s="36">
        <f>SUMIFS(СВЦЭМ!$C$33:$C$776,СВЦЭМ!$A$33:$A$776,$A121,СВЦЭМ!$B$33:$B$776,U$119)+'СЕТ СН'!$I$12+СВЦЭМ!$D$10+'СЕТ СН'!$I$5-'СЕТ СН'!$I$20</f>
        <v>3725.8815762200002</v>
      </c>
      <c r="V121" s="36">
        <f>SUMIFS(СВЦЭМ!$C$33:$C$776,СВЦЭМ!$A$33:$A$776,$A121,СВЦЭМ!$B$33:$B$776,V$119)+'СЕТ СН'!$I$12+СВЦЭМ!$D$10+'СЕТ СН'!$I$5-'СЕТ СН'!$I$20</f>
        <v>3730.3548102200002</v>
      </c>
      <c r="W121" s="36">
        <f>SUMIFS(СВЦЭМ!$C$33:$C$776,СВЦЭМ!$A$33:$A$776,$A121,СВЦЭМ!$B$33:$B$776,W$119)+'СЕТ СН'!$I$12+СВЦЭМ!$D$10+'СЕТ СН'!$I$5-'СЕТ СН'!$I$20</f>
        <v>3738.5544512800002</v>
      </c>
      <c r="X121" s="36">
        <f>SUMIFS(СВЦЭМ!$C$33:$C$776,СВЦЭМ!$A$33:$A$776,$A121,СВЦЭМ!$B$33:$B$776,X$119)+'СЕТ СН'!$I$12+СВЦЭМ!$D$10+'СЕТ СН'!$I$5-'СЕТ СН'!$I$20</f>
        <v>3747.0812188099999</v>
      </c>
      <c r="Y121" s="36">
        <f>SUMIFS(СВЦЭМ!$C$33:$C$776,СВЦЭМ!$A$33:$A$776,$A121,СВЦЭМ!$B$33:$B$776,Y$119)+'СЕТ СН'!$I$12+СВЦЭМ!$D$10+'СЕТ СН'!$I$5-'СЕТ СН'!$I$20</f>
        <v>3756.1880656000003</v>
      </c>
    </row>
    <row r="122" spans="1:27" ht="15.75" x14ac:dyDescent="0.2">
      <c r="A122" s="35">
        <f t="shared" ref="A122:A150" si="3">A121+1</f>
        <v>44199</v>
      </c>
      <c r="B122" s="36">
        <f>SUMIFS(СВЦЭМ!$C$33:$C$776,СВЦЭМ!$A$33:$A$776,$A122,СВЦЭМ!$B$33:$B$776,B$119)+'СЕТ СН'!$I$12+СВЦЭМ!$D$10+'СЕТ СН'!$I$5-'СЕТ СН'!$I$20</f>
        <v>3748.3824325</v>
      </c>
      <c r="C122" s="36">
        <f>SUMIFS(СВЦЭМ!$C$33:$C$776,СВЦЭМ!$A$33:$A$776,$A122,СВЦЭМ!$B$33:$B$776,C$119)+'СЕТ СН'!$I$12+СВЦЭМ!$D$10+'СЕТ СН'!$I$5-'СЕТ СН'!$I$20</f>
        <v>3760.8423196700001</v>
      </c>
      <c r="D122" s="36">
        <f>SUMIFS(СВЦЭМ!$C$33:$C$776,СВЦЭМ!$A$33:$A$776,$A122,СВЦЭМ!$B$33:$B$776,D$119)+'СЕТ СН'!$I$12+СВЦЭМ!$D$10+'СЕТ СН'!$I$5-'СЕТ СН'!$I$20</f>
        <v>3771.3713297300001</v>
      </c>
      <c r="E122" s="36">
        <f>SUMIFS(СВЦЭМ!$C$33:$C$776,СВЦЭМ!$A$33:$A$776,$A122,СВЦЭМ!$B$33:$B$776,E$119)+'СЕТ СН'!$I$12+СВЦЭМ!$D$10+'СЕТ СН'!$I$5-'СЕТ СН'!$I$20</f>
        <v>3788.65112133</v>
      </c>
      <c r="F122" s="36">
        <f>SUMIFS(СВЦЭМ!$C$33:$C$776,СВЦЭМ!$A$33:$A$776,$A122,СВЦЭМ!$B$33:$B$776,F$119)+'СЕТ СН'!$I$12+СВЦЭМ!$D$10+'СЕТ СН'!$I$5-'СЕТ СН'!$I$20</f>
        <v>3769.5843191499998</v>
      </c>
      <c r="G122" s="36">
        <f>SUMIFS(СВЦЭМ!$C$33:$C$776,СВЦЭМ!$A$33:$A$776,$A122,СВЦЭМ!$B$33:$B$776,G$119)+'СЕТ СН'!$I$12+СВЦЭМ!$D$10+'СЕТ СН'!$I$5-'СЕТ СН'!$I$20</f>
        <v>3767.1344979</v>
      </c>
      <c r="H122" s="36">
        <f>SUMIFS(СВЦЭМ!$C$33:$C$776,СВЦЭМ!$A$33:$A$776,$A122,СВЦЭМ!$B$33:$B$776,H$119)+'СЕТ СН'!$I$12+СВЦЭМ!$D$10+'СЕТ СН'!$I$5-'СЕТ СН'!$I$20</f>
        <v>3785.8043744900001</v>
      </c>
      <c r="I122" s="36">
        <f>SUMIFS(СВЦЭМ!$C$33:$C$776,СВЦЭМ!$A$33:$A$776,$A122,СВЦЭМ!$B$33:$B$776,I$119)+'СЕТ СН'!$I$12+СВЦЭМ!$D$10+'СЕТ СН'!$I$5-'СЕТ СН'!$I$20</f>
        <v>3791.7426669300003</v>
      </c>
      <c r="J122" s="36">
        <f>SUMIFS(СВЦЭМ!$C$33:$C$776,СВЦЭМ!$A$33:$A$776,$A122,СВЦЭМ!$B$33:$B$776,J$119)+'СЕТ СН'!$I$12+СВЦЭМ!$D$10+'СЕТ СН'!$I$5-'СЕТ СН'!$I$20</f>
        <v>3791.38976744</v>
      </c>
      <c r="K122" s="36">
        <f>SUMIFS(СВЦЭМ!$C$33:$C$776,СВЦЭМ!$A$33:$A$776,$A122,СВЦЭМ!$B$33:$B$776,K$119)+'СЕТ СН'!$I$12+СВЦЭМ!$D$10+'СЕТ СН'!$I$5-'СЕТ СН'!$I$20</f>
        <v>3789.25376581</v>
      </c>
      <c r="L122" s="36">
        <f>SUMIFS(СВЦЭМ!$C$33:$C$776,СВЦЭМ!$A$33:$A$776,$A122,СВЦЭМ!$B$33:$B$776,L$119)+'СЕТ СН'!$I$12+СВЦЭМ!$D$10+'СЕТ СН'!$I$5-'СЕТ СН'!$I$20</f>
        <v>3779.5186257800001</v>
      </c>
      <c r="M122" s="36">
        <f>SUMIFS(СВЦЭМ!$C$33:$C$776,СВЦЭМ!$A$33:$A$776,$A122,СВЦЭМ!$B$33:$B$776,M$119)+'СЕТ СН'!$I$12+СВЦЭМ!$D$10+'СЕТ СН'!$I$5-'СЕТ СН'!$I$20</f>
        <v>3774.6188092900002</v>
      </c>
      <c r="N122" s="36">
        <f>SUMIFS(СВЦЭМ!$C$33:$C$776,СВЦЭМ!$A$33:$A$776,$A122,СВЦЭМ!$B$33:$B$776,N$119)+'СЕТ СН'!$I$12+СВЦЭМ!$D$10+'СЕТ СН'!$I$5-'СЕТ СН'!$I$20</f>
        <v>3788.13650435</v>
      </c>
      <c r="O122" s="36">
        <f>SUMIFS(СВЦЭМ!$C$33:$C$776,СВЦЭМ!$A$33:$A$776,$A122,СВЦЭМ!$B$33:$B$776,O$119)+'СЕТ СН'!$I$12+СВЦЭМ!$D$10+'СЕТ СН'!$I$5-'СЕТ СН'!$I$20</f>
        <v>3800.1979531100001</v>
      </c>
      <c r="P122" s="36">
        <f>SUMIFS(СВЦЭМ!$C$33:$C$776,СВЦЭМ!$A$33:$A$776,$A122,СВЦЭМ!$B$33:$B$776,P$119)+'СЕТ СН'!$I$12+СВЦЭМ!$D$10+'СЕТ СН'!$I$5-'СЕТ СН'!$I$20</f>
        <v>3813.28876021</v>
      </c>
      <c r="Q122" s="36">
        <f>SUMIFS(СВЦЭМ!$C$33:$C$776,СВЦЭМ!$A$33:$A$776,$A122,СВЦЭМ!$B$33:$B$776,Q$119)+'СЕТ СН'!$I$12+СВЦЭМ!$D$10+'СЕТ СН'!$I$5-'СЕТ СН'!$I$20</f>
        <v>3810.9613309400002</v>
      </c>
      <c r="R122" s="36">
        <f>SUMIFS(СВЦЭМ!$C$33:$C$776,СВЦЭМ!$A$33:$A$776,$A122,СВЦЭМ!$B$33:$B$776,R$119)+'СЕТ СН'!$I$12+СВЦЭМ!$D$10+'СЕТ СН'!$I$5-'СЕТ СН'!$I$20</f>
        <v>3807.9556796300003</v>
      </c>
      <c r="S122" s="36">
        <f>SUMIFS(СВЦЭМ!$C$33:$C$776,СВЦЭМ!$A$33:$A$776,$A122,СВЦЭМ!$B$33:$B$776,S$119)+'СЕТ СН'!$I$12+СВЦЭМ!$D$10+'СЕТ СН'!$I$5-'СЕТ СН'!$I$20</f>
        <v>3790.4679140600001</v>
      </c>
      <c r="T122" s="36">
        <f>SUMIFS(СВЦЭМ!$C$33:$C$776,СВЦЭМ!$A$33:$A$776,$A122,СВЦЭМ!$B$33:$B$776,T$119)+'СЕТ СН'!$I$12+СВЦЭМ!$D$10+'СЕТ СН'!$I$5-'СЕТ СН'!$I$20</f>
        <v>3765.5796001099998</v>
      </c>
      <c r="U122" s="36">
        <f>SUMIFS(СВЦЭМ!$C$33:$C$776,СВЦЭМ!$A$33:$A$776,$A122,СВЦЭМ!$B$33:$B$776,U$119)+'СЕТ СН'!$I$12+СВЦЭМ!$D$10+'СЕТ СН'!$I$5-'СЕТ СН'!$I$20</f>
        <v>3775.8258087700001</v>
      </c>
      <c r="V122" s="36">
        <f>SUMIFS(СВЦЭМ!$C$33:$C$776,СВЦЭМ!$A$33:$A$776,$A122,СВЦЭМ!$B$33:$B$776,V$119)+'СЕТ СН'!$I$12+СВЦЭМ!$D$10+'СЕТ СН'!$I$5-'СЕТ СН'!$I$20</f>
        <v>3776.4178223500003</v>
      </c>
      <c r="W122" s="36">
        <f>SUMIFS(СВЦЭМ!$C$33:$C$776,СВЦЭМ!$A$33:$A$776,$A122,СВЦЭМ!$B$33:$B$776,W$119)+'СЕТ СН'!$I$12+СВЦЭМ!$D$10+'СЕТ СН'!$I$5-'СЕТ СН'!$I$20</f>
        <v>3781.6333293799999</v>
      </c>
      <c r="X122" s="36">
        <f>SUMIFS(СВЦЭМ!$C$33:$C$776,СВЦЭМ!$A$33:$A$776,$A122,СВЦЭМ!$B$33:$B$776,X$119)+'СЕТ СН'!$I$12+СВЦЭМ!$D$10+'СЕТ СН'!$I$5-'СЕТ СН'!$I$20</f>
        <v>3789.3715806099999</v>
      </c>
      <c r="Y122" s="36">
        <f>SUMIFS(СВЦЭМ!$C$33:$C$776,СВЦЭМ!$A$33:$A$776,$A122,СВЦЭМ!$B$33:$B$776,Y$119)+'СЕТ СН'!$I$12+СВЦЭМ!$D$10+'СЕТ СН'!$I$5-'СЕТ СН'!$I$20</f>
        <v>3796.4072990499999</v>
      </c>
    </row>
    <row r="123" spans="1:27" ht="15.75" x14ac:dyDescent="0.2">
      <c r="A123" s="35">
        <f t="shared" si="3"/>
        <v>44200</v>
      </c>
      <c r="B123" s="36">
        <f>SUMIFS(СВЦЭМ!$C$33:$C$776,СВЦЭМ!$A$33:$A$776,$A123,СВЦЭМ!$B$33:$B$776,B$119)+'СЕТ СН'!$I$12+СВЦЭМ!$D$10+'СЕТ СН'!$I$5-'СЕТ СН'!$I$20</f>
        <v>3815.7886688099998</v>
      </c>
      <c r="C123" s="36">
        <f>SUMIFS(СВЦЭМ!$C$33:$C$776,СВЦЭМ!$A$33:$A$776,$A123,СВЦЭМ!$B$33:$B$776,C$119)+'СЕТ СН'!$I$12+СВЦЭМ!$D$10+'СЕТ СН'!$I$5-'СЕТ СН'!$I$20</f>
        <v>3832.9503485200003</v>
      </c>
      <c r="D123" s="36">
        <f>SUMIFS(СВЦЭМ!$C$33:$C$776,СВЦЭМ!$A$33:$A$776,$A123,СВЦЭМ!$B$33:$B$776,D$119)+'СЕТ СН'!$I$12+СВЦЭМ!$D$10+'СЕТ СН'!$I$5-'СЕТ СН'!$I$20</f>
        <v>3843.3788729299999</v>
      </c>
      <c r="E123" s="36">
        <f>SUMIFS(СВЦЭМ!$C$33:$C$776,СВЦЭМ!$A$33:$A$776,$A123,СВЦЭМ!$B$33:$B$776,E$119)+'СЕТ СН'!$I$12+СВЦЭМ!$D$10+'СЕТ СН'!$I$5-'СЕТ СН'!$I$20</f>
        <v>3865.6539618100001</v>
      </c>
      <c r="F123" s="36">
        <f>SUMIFS(СВЦЭМ!$C$33:$C$776,СВЦЭМ!$A$33:$A$776,$A123,СВЦЭМ!$B$33:$B$776,F$119)+'СЕТ СН'!$I$12+СВЦЭМ!$D$10+'СЕТ СН'!$I$5-'СЕТ СН'!$I$20</f>
        <v>3832.28599902</v>
      </c>
      <c r="G123" s="36">
        <f>SUMIFS(СВЦЭМ!$C$33:$C$776,СВЦЭМ!$A$33:$A$776,$A123,СВЦЭМ!$B$33:$B$776,G$119)+'СЕТ СН'!$I$12+СВЦЭМ!$D$10+'СЕТ СН'!$I$5-'СЕТ СН'!$I$20</f>
        <v>3834.1915550200001</v>
      </c>
      <c r="H123" s="36">
        <f>SUMIFS(СВЦЭМ!$C$33:$C$776,СВЦЭМ!$A$33:$A$776,$A123,СВЦЭМ!$B$33:$B$776,H$119)+'СЕТ СН'!$I$12+СВЦЭМ!$D$10+'СЕТ СН'!$I$5-'СЕТ СН'!$I$20</f>
        <v>3841.0894134800001</v>
      </c>
      <c r="I123" s="36">
        <f>SUMIFS(СВЦЭМ!$C$33:$C$776,СВЦЭМ!$A$33:$A$776,$A123,СВЦЭМ!$B$33:$B$776,I$119)+'СЕТ СН'!$I$12+СВЦЭМ!$D$10+'СЕТ СН'!$I$5-'СЕТ СН'!$I$20</f>
        <v>3823.5830557899999</v>
      </c>
      <c r="J123" s="36">
        <f>SUMIFS(СВЦЭМ!$C$33:$C$776,СВЦЭМ!$A$33:$A$776,$A123,СВЦЭМ!$B$33:$B$776,J$119)+'СЕТ СН'!$I$12+СВЦЭМ!$D$10+'СЕТ СН'!$I$5-'СЕТ СН'!$I$20</f>
        <v>3801.2610086899999</v>
      </c>
      <c r="K123" s="36">
        <f>SUMIFS(СВЦЭМ!$C$33:$C$776,СВЦЭМ!$A$33:$A$776,$A123,СВЦЭМ!$B$33:$B$776,K$119)+'СЕТ СН'!$I$12+СВЦЭМ!$D$10+'СЕТ СН'!$I$5-'СЕТ СН'!$I$20</f>
        <v>3771.90027444</v>
      </c>
      <c r="L123" s="36">
        <f>SUMIFS(СВЦЭМ!$C$33:$C$776,СВЦЭМ!$A$33:$A$776,$A123,СВЦЭМ!$B$33:$B$776,L$119)+'СЕТ СН'!$I$12+СВЦЭМ!$D$10+'СЕТ СН'!$I$5-'СЕТ СН'!$I$20</f>
        <v>3761.9457767399999</v>
      </c>
      <c r="M123" s="36">
        <f>SUMIFS(СВЦЭМ!$C$33:$C$776,СВЦЭМ!$A$33:$A$776,$A123,СВЦЭМ!$B$33:$B$776,M$119)+'СЕТ СН'!$I$12+СВЦЭМ!$D$10+'СЕТ СН'!$I$5-'СЕТ СН'!$I$20</f>
        <v>3758.7197918000002</v>
      </c>
      <c r="N123" s="36">
        <f>SUMIFS(СВЦЭМ!$C$33:$C$776,СВЦЭМ!$A$33:$A$776,$A123,СВЦЭМ!$B$33:$B$776,N$119)+'СЕТ СН'!$I$12+СВЦЭМ!$D$10+'СЕТ СН'!$I$5-'СЕТ СН'!$I$20</f>
        <v>3777.8371769200003</v>
      </c>
      <c r="O123" s="36">
        <f>SUMIFS(СВЦЭМ!$C$33:$C$776,СВЦЭМ!$A$33:$A$776,$A123,СВЦЭМ!$B$33:$B$776,O$119)+'СЕТ СН'!$I$12+СВЦЭМ!$D$10+'СЕТ СН'!$I$5-'СЕТ СН'!$I$20</f>
        <v>3785.9628416999999</v>
      </c>
      <c r="P123" s="36">
        <f>SUMIFS(СВЦЭМ!$C$33:$C$776,СВЦЭМ!$A$33:$A$776,$A123,СВЦЭМ!$B$33:$B$776,P$119)+'СЕТ СН'!$I$12+СВЦЭМ!$D$10+'СЕТ СН'!$I$5-'СЕТ СН'!$I$20</f>
        <v>3792.3842254000001</v>
      </c>
      <c r="Q123" s="36">
        <f>SUMIFS(СВЦЭМ!$C$33:$C$776,СВЦЭМ!$A$33:$A$776,$A123,СВЦЭМ!$B$33:$B$776,Q$119)+'СЕТ СН'!$I$12+СВЦЭМ!$D$10+'СЕТ СН'!$I$5-'СЕТ СН'!$I$20</f>
        <v>3797.8132816100001</v>
      </c>
      <c r="R123" s="36">
        <f>SUMIFS(СВЦЭМ!$C$33:$C$776,СВЦЭМ!$A$33:$A$776,$A123,СВЦЭМ!$B$33:$B$776,R$119)+'СЕТ СН'!$I$12+СВЦЭМ!$D$10+'СЕТ СН'!$I$5-'СЕТ СН'!$I$20</f>
        <v>3788.33055264</v>
      </c>
      <c r="S123" s="36">
        <f>SUMIFS(СВЦЭМ!$C$33:$C$776,СВЦЭМ!$A$33:$A$776,$A123,СВЦЭМ!$B$33:$B$776,S$119)+'СЕТ СН'!$I$12+СВЦЭМ!$D$10+'СЕТ СН'!$I$5-'СЕТ СН'!$I$20</f>
        <v>3773.4222251299998</v>
      </c>
      <c r="T123" s="36">
        <f>SUMIFS(СВЦЭМ!$C$33:$C$776,СВЦЭМ!$A$33:$A$776,$A123,СВЦЭМ!$B$33:$B$776,T$119)+'СЕТ СН'!$I$12+СВЦЭМ!$D$10+'СЕТ СН'!$I$5-'СЕТ СН'!$I$20</f>
        <v>3765.6026141800003</v>
      </c>
      <c r="U123" s="36">
        <f>SUMIFS(СВЦЭМ!$C$33:$C$776,СВЦЭМ!$A$33:$A$776,$A123,СВЦЭМ!$B$33:$B$776,U$119)+'СЕТ СН'!$I$12+СВЦЭМ!$D$10+'СЕТ СН'!$I$5-'СЕТ СН'!$I$20</f>
        <v>3764.2052231799998</v>
      </c>
      <c r="V123" s="36">
        <f>SUMIFS(СВЦЭМ!$C$33:$C$776,СВЦЭМ!$A$33:$A$776,$A123,СВЦЭМ!$B$33:$B$776,V$119)+'СЕТ СН'!$I$12+СВЦЭМ!$D$10+'СЕТ СН'!$I$5-'СЕТ СН'!$I$20</f>
        <v>3767.7785512199998</v>
      </c>
      <c r="W123" s="36">
        <f>SUMIFS(СВЦЭМ!$C$33:$C$776,СВЦЭМ!$A$33:$A$776,$A123,СВЦЭМ!$B$33:$B$776,W$119)+'СЕТ СН'!$I$12+СВЦЭМ!$D$10+'СЕТ СН'!$I$5-'СЕТ СН'!$I$20</f>
        <v>3774.6967319800001</v>
      </c>
      <c r="X123" s="36">
        <f>SUMIFS(СВЦЭМ!$C$33:$C$776,СВЦЭМ!$A$33:$A$776,$A123,СВЦЭМ!$B$33:$B$776,X$119)+'СЕТ СН'!$I$12+СВЦЭМ!$D$10+'СЕТ СН'!$I$5-'СЕТ СН'!$I$20</f>
        <v>3797.67317052</v>
      </c>
      <c r="Y123" s="36">
        <f>SUMIFS(СВЦЭМ!$C$33:$C$776,СВЦЭМ!$A$33:$A$776,$A123,СВЦЭМ!$B$33:$B$776,Y$119)+'СЕТ СН'!$I$12+СВЦЭМ!$D$10+'СЕТ СН'!$I$5-'СЕТ СН'!$I$20</f>
        <v>3811.2612065399999</v>
      </c>
    </row>
    <row r="124" spans="1:27" ht="15.75" x14ac:dyDescent="0.2">
      <c r="A124" s="35">
        <f t="shared" si="3"/>
        <v>44201</v>
      </c>
      <c r="B124" s="36">
        <f>SUMIFS(СВЦЭМ!$C$33:$C$776,СВЦЭМ!$A$33:$A$776,$A124,СВЦЭМ!$B$33:$B$776,B$119)+'СЕТ СН'!$I$12+СВЦЭМ!$D$10+'СЕТ СН'!$I$5-'СЕТ СН'!$I$20</f>
        <v>3779.5130112400002</v>
      </c>
      <c r="C124" s="36">
        <f>SUMIFS(СВЦЭМ!$C$33:$C$776,СВЦЭМ!$A$33:$A$776,$A124,СВЦЭМ!$B$33:$B$776,C$119)+'СЕТ СН'!$I$12+СВЦЭМ!$D$10+'СЕТ СН'!$I$5-'СЕТ СН'!$I$20</f>
        <v>3809.2899422199998</v>
      </c>
      <c r="D124" s="36">
        <f>SUMIFS(СВЦЭМ!$C$33:$C$776,СВЦЭМ!$A$33:$A$776,$A124,СВЦЭМ!$B$33:$B$776,D$119)+'СЕТ СН'!$I$12+СВЦЭМ!$D$10+'СЕТ СН'!$I$5-'СЕТ СН'!$I$20</f>
        <v>3817.6974502200001</v>
      </c>
      <c r="E124" s="36">
        <f>SUMIFS(СВЦЭМ!$C$33:$C$776,СВЦЭМ!$A$33:$A$776,$A124,СВЦЭМ!$B$33:$B$776,E$119)+'СЕТ СН'!$I$12+СВЦЭМ!$D$10+'СЕТ СН'!$I$5-'СЕТ СН'!$I$20</f>
        <v>3828.3287998300002</v>
      </c>
      <c r="F124" s="36">
        <f>SUMIFS(СВЦЭМ!$C$33:$C$776,СВЦЭМ!$A$33:$A$776,$A124,СВЦЭМ!$B$33:$B$776,F$119)+'СЕТ СН'!$I$12+СВЦЭМ!$D$10+'СЕТ СН'!$I$5-'СЕТ СН'!$I$20</f>
        <v>3830.7033265499999</v>
      </c>
      <c r="G124" s="36">
        <f>SUMIFS(СВЦЭМ!$C$33:$C$776,СВЦЭМ!$A$33:$A$776,$A124,СВЦЭМ!$B$33:$B$776,G$119)+'СЕТ СН'!$I$12+СВЦЭМ!$D$10+'СЕТ СН'!$I$5-'СЕТ СН'!$I$20</f>
        <v>3848.0218333399998</v>
      </c>
      <c r="H124" s="36">
        <f>SUMIFS(СВЦЭМ!$C$33:$C$776,СВЦЭМ!$A$33:$A$776,$A124,СВЦЭМ!$B$33:$B$776,H$119)+'СЕТ СН'!$I$12+СВЦЭМ!$D$10+'СЕТ СН'!$I$5-'СЕТ СН'!$I$20</f>
        <v>3830.24547923</v>
      </c>
      <c r="I124" s="36">
        <f>SUMIFS(СВЦЭМ!$C$33:$C$776,СВЦЭМ!$A$33:$A$776,$A124,СВЦЭМ!$B$33:$B$776,I$119)+'СЕТ СН'!$I$12+СВЦЭМ!$D$10+'СЕТ СН'!$I$5-'СЕТ СН'!$I$20</f>
        <v>3817.6450172</v>
      </c>
      <c r="J124" s="36">
        <f>SUMIFS(СВЦЭМ!$C$33:$C$776,СВЦЭМ!$A$33:$A$776,$A124,СВЦЭМ!$B$33:$B$776,J$119)+'СЕТ СН'!$I$12+СВЦЭМ!$D$10+'СЕТ СН'!$I$5-'СЕТ СН'!$I$20</f>
        <v>3790.6355034799999</v>
      </c>
      <c r="K124" s="36">
        <f>SUMIFS(СВЦЭМ!$C$33:$C$776,СВЦЭМ!$A$33:$A$776,$A124,СВЦЭМ!$B$33:$B$776,K$119)+'СЕТ СН'!$I$12+СВЦЭМ!$D$10+'СЕТ СН'!$I$5-'СЕТ СН'!$I$20</f>
        <v>3762.8907778100001</v>
      </c>
      <c r="L124" s="36">
        <f>SUMIFS(СВЦЭМ!$C$33:$C$776,СВЦЭМ!$A$33:$A$776,$A124,СВЦЭМ!$B$33:$B$776,L$119)+'СЕТ СН'!$I$12+СВЦЭМ!$D$10+'СЕТ СН'!$I$5-'СЕТ СН'!$I$20</f>
        <v>3745.9651840699999</v>
      </c>
      <c r="M124" s="36">
        <f>SUMIFS(СВЦЭМ!$C$33:$C$776,СВЦЭМ!$A$33:$A$776,$A124,СВЦЭМ!$B$33:$B$776,M$119)+'СЕТ СН'!$I$12+СВЦЭМ!$D$10+'СЕТ СН'!$I$5-'СЕТ СН'!$I$20</f>
        <v>3751.3473642899999</v>
      </c>
      <c r="N124" s="36">
        <f>SUMIFS(СВЦЭМ!$C$33:$C$776,СВЦЭМ!$A$33:$A$776,$A124,СВЦЭМ!$B$33:$B$776,N$119)+'СЕТ СН'!$I$12+СВЦЭМ!$D$10+'СЕТ СН'!$I$5-'СЕТ СН'!$I$20</f>
        <v>3782.80082631</v>
      </c>
      <c r="O124" s="36">
        <f>SUMIFS(СВЦЭМ!$C$33:$C$776,СВЦЭМ!$A$33:$A$776,$A124,СВЦЭМ!$B$33:$B$776,O$119)+'СЕТ СН'!$I$12+СВЦЭМ!$D$10+'СЕТ СН'!$I$5-'СЕТ СН'!$I$20</f>
        <v>3811.9194466700001</v>
      </c>
      <c r="P124" s="36">
        <f>SUMIFS(СВЦЭМ!$C$33:$C$776,СВЦЭМ!$A$33:$A$776,$A124,СВЦЭМ!$B$33:$B$776,P$119)+'СЕТ СН'!$I$12+СВЦЭМ!$D$10+'СЕТ СН'!$I$5-'СЕТ СН'!$I$20</f>
        <v>3823.0455147100001</v>
      </c>
      <c r="Q124" s="36">
        <f>SUMIFS(СВЦЭМ!$C$33:$C$776,СВЦЭМ!$A$33:$A$776,$A124,СВЦЭМ!$B$33:$B$776,Q$119)+'СЕТ СН'!$I$12+СВЦЭМ!$D$10+'СЕТ СН'!$I$5-'СЕТ СН'!$I$20</f>
        <v>3833.8145113800001</v>
      </c>
      <c r="R124" s="36">
        <f>SUMIFS(СВЦЭМ!$C$33:$C$776,СВЦЭМ!$A$33:$A$776,$A124,СВЦЭМ!$B$33:$B$776,R$119)+'СЕТ СН'!$I$12+СВЦЭМ!$D$10+'СЕТ СН'!$I$5-'СЕТ СН'!$I$20</f>
        <v>3821.3410897700001</v>
      </c>
      <c r="S124" s="36">
        <f>SUMIFS(СВЦЭМ!$C$33:$C$776,СВЦЭМ!$A$33:$A$776,$A124,СВЦЭМ!$B$33:$B$776,S$119)+'СЕТ СН'!$I$12+СВЦЭМ!$D$10+'СЕТ СН'!$I$5-'СЕТ СН'!$I$20</f>
        <v>3809.8574294</v>
      </c>
      <c r="T124" s="36">
        <f>SUMIFS(СВЦЭМ!$C$33:$C$776,СВЦЭМ!$A$33:$A$776,$A124,СВЦЭМ!$B$33:$B$776,T$119)+'СЕТ СН'!$I$12+СВЦЭМ!$D$10+'СЕТ СН'!$I$5-'СЕТ СН'!$I$20</f>
        <v>3776.8007699300001</v>
      </c>
      <c r="U124" s="36">
        <f>SUMIFS(СВЦЭМ!$C$33:$C$776,СВЦЭМ!$A$33:$A$776,$A124,СВЦЭМ!$B$33:$B$776,U$119)+'СЕТ СН'!$I$12+СВЦЭМ!$D$10+'СЕТ СН'!$I$5-'СЕТ СН'!$I$20</f>
        <v>3778.51770691</v>
      </c>
      <c r="V124" s="36">
        <f>SUMIFS(СВЦЭМ!$C$33:$C$776,СВЦЭМ!$A$33:$A$776,$A124,СВЦЭМ!$B$33:$B$776,V$119)+'СЕТ СН'!$I$12+СВЦЭМ!$D$10+'СЕТ СН'!$I$5-'СЕТ СН'!$I$20</f>
        <v>3785.5127997899999</v>
      </c>
      <c r="W124" s="36">
        <f>SUMIFS(СВЦЭМ!$C$33:$C$776,СВЦЭМ!$A$33:$A$776,$A124,СВЦЭМ!$B$33:$B$776,W$119)+'СЕТ СН'!$I$12+СВЦЭМ!$D$10+'СЕТ СН'!$I$5-'СЕТ СН'!$I$20</f>
        <v>3804.3572394799999</v>
      </c>
      <c r="X124" s="36">
        <f>SUMIFS(СВЦЭМ!$C$33:$C$776,СВЦЭМ!$A$33:$A$776,$A124,СВЦЭМ!$B$33:$B$776,X$119)+'СЕТ СН'!$I$12+СВЦЭМ!$D$10+'СЕТ СН'!$I$5-'СЕТ СН'!$I$20</f>
        <v>3819.8362583400003</v>
      </c>
      <c r="Y124" s="36">
        <f>SUMIFS(СВЦЭМ!$C$33:$C$776,СВЦЭМ!$A$33:$A$776,$A124,СВЦЭМ!$B$33:$B$776,Y$119)+'СЕТ СН'!$I$12+СВЦЭМ!$D$10+'СЕТ СН'!$I$5-'СЕТ СН'!$I$20</f>
        <v>3836.2412967400001</v>
      </c>
    </row>
    <row r="125" spans="1:27" ht="15.75" x14ac:dyDescent="0.2">
      <c r="A125" s="35">
        <f t="shared" si="3"/>
        <v>44202</v>
      </c>
      <c r="B125" s="36">
        <f>SUMIFS(СВЦЭМ!$C$33:$C$776,СВЦЭМ!$A$33:$A$776,$A125,СВЦЭМ!$B$33:$B$776,B$119)+'СЕТ СН'!$I$12+СВЦЭМ!$D$10+'СЕТ СН'!$I$5-'СЕТ СН'!$I$20</f>
        <v>3826.5266814400002</v>
      </c>
      <c r="C125" s="36">
        <f>SUMIFS(СВЦЭМ!$C$33:$C$776,СВЦЭМ!$A$33:$A$776,$A125,СВЦЭМ!$B$33:$B$776,C$119)+'СЕТ СН'!$I$12+СВЦЭМ!$D$10+'СЕТ СН'!$I$5-'СЕТ СН'!$I$20</f>
        <v>3856.1988178199999</v>
      </c>
      <c r="D125" s="36">
        <f>SUMIFS(СВЦЭМ!$C$33:$C$776,СВЦЭМ!$A$33:$A$776,$A125,СВЦЭМ!$B$33:$B$776,D$119)+'СЕТ СН'!$I$12+СВЦЭМ!$D$10+'СЕТ СН'!$I$5-'СЕТ СН'!$I$20</f>
        <v>3877.59422915</v>
      </c>
      <c r="E125" s="36">
        <f>SUMIFS(СВЦЭМ!$C$33:$C$776,СВЦЭМ!$A$33:$A$776,$A125,СВЦЭМ!$B$33:$B$776,E$119)+'СЕТ СН'!$I$12+СВЦЭМ!$D$10+'СЕТ СН'!$I$5-'СЕТ СН'!$I$20</f>
        <v>3890.2566777000002</v>
      </c>
      <c r="F125" s="36">
        <f>SUMIFS(СВЦЭМ!$C$33:$C$776,СВЦЭМ!$A$33:$A$776,$A125,СВЦЭМ!$B$33:$B$776,F$119)+'СЕТ СН'!$I$12+СВЦЭМ!$D$10+'СЕТ СН'!$I$5-'СЕТ СН'!$I$20</f>
        <v>3896.8291597899997</v>
      </c>
      <c r="G125" s="36">
        <f>SUMIFS(СВЦЭМ!$C$33:$C$776,СВЦЭМ!$A$33:$A$776,$A125,СВЦЭМ!$B$33:$B$776,G$119)+'СЕТ СН'!$I$12+СВЦЭМ!$D$10+'СЕТ СН'!$I$5-'СЕТ СН'!$I$20</f>
        <v>3892.4449811100003</v>
      </c>
      <c r="H125" s="36">
        <f>SUMIFS(СВЦЭМ!$C$33:$C$776,СВЦЭМ!$A$33:$A$776,$A125,СВЦЭМ!$B$33:$B$776,H$119)+'СЕТ СН'!$I$12+СВЦЭМ!$D$10+'СЕТ СН'!$I$5-'СЕТ СН'!$I$20</f>
        <v>3876.8743343000001</v>
      </c>
      <c r="I125" s="36">
        <f>SUMIFS(СВЦЭМ!$C$33:$C$776,СВЦЭМ!$A$33:$A$776,$A125,СВЦЭМ!$B$33:$B$776,I$119)+'СЕТ СН'!$I$12+СВЦЭМ!$D$10+'СЕТ СН'!$I$5-'СЕТ СН'!$I$20</f>
        <v>3855.6248246499999</v>
      </c>
      <c r="J125" s="36">
        <f>SUMIFS(СВЦЭМ!$C$33:$C$776,СВЦЭМ!$A$33:$A$776,$A125,СВЦЭМ!$B$33:$B$776,J$119)+'СЕТ СН'!$I$12+СВЦЭМ!$D$10+'СЕТ СН'!$I$5-'СЕТ СН'!$I$20</f>
        <v>3811.3049699000003</v>
      </c>
      <c r="K125" s="36">
        <f>SUMIFS(СВЦЭМ!$C$33:$C$776,СВЦЭМ!$A$33:$A$776,$A125,СВЦЭМ!$B$33:$B$776,K$119)+'СЕТ СН'!$I$12+СВЦЭМ!$D$10+'СЕТ СН'!$I$5-'СЕТ СН'!$I$20</f>
        <v>3772.5429013000003</v>
      </c>
      <c r="L125" s="36">
        <f>SUMIFS(СВЦЭМ!$C$33:$C$776,СВЦЭМ!$A$33:$A$776,$A125,СВЦЭМ!$B$33:$B$776,L$119)+'СЕТ СН'!$I$12+СВЦЭМ!$D$10+'СЕТ СН'!$I$5-'СЕТ СН'!$I$20</f>
        <v>3754.6038446399998</v>
      </c>
      <c r="M125" s="36">
        <f>SUMIFS(СВЦЭМ!$C$33:$C$776,СВЦЭМ!$A$33:$A$776,$A125,СВЦЭМ!$B$33:$B$776,M$119)+'СЕТ СН'!$I$12+СВЦЭМ!$D$10+'СЕТ СН'!$I$5-'СЕТ СН'!$I$20</f>
        <v>3763.87556365</v>
      </c>
      <c r="N125" s="36">
        <f>SUMIFS(СВЦЭМ!$C$33:$C$776,СВЦЭМ!$A$33:$A$776,$A125,СВЦЭМ!$B$33:$B$776,N$119)+'СЕТ СН'!$I$12+СВЦЭМ!$D$10+'СЕТ СН'!$I$5-'СЕТ СН'!$I$20</f>
        <v>3791.55244735</v>
      </c>
      <c r="O125" s="36">
        <f>SUMIFS(СВЦЭМ!$C$33:$C$776,СВЦЭМ!$A$33:$A$776,$A125,СВЦЭМ!$B$33:$B$776,O$119)+'СЕТ СН'!$I$12+СВЦЭМ!$D$10+'СЕТ СН'!$I$5-'СЕТ СН'!$I$20</f>
        <v>3807.1319189800001</v>
      </c>
      <c r="P125" s="36">
        <f>SUMIFS(СВЦЭМ!$C$33:$C$776,СВЦЭМ!$A$33:$A$776,$A125,СВЦЭМ!$B$33:$B$776,P$119)+'СЕТ СН'!$I$12+СВЦЭМ!$D$10+'СЕТ СН'!$I$5-'СЕТ СН'!$I$20</f>
        <v>3819.4709663000003</v>
      </c>
      <c r="Q125" s="36">
        <f>SUMIFS(СВЦЭМ!$C$33:$C$776,СВЦЭМ!$A$33:$A$776,$A125,СВЦЭМ!$B$33:$B$776,Q$119)+'СЕТ СН'!$I$12+СВЦЭМ!$D$10+'СЕТ СН'!$I$5-'СЕТ СН'!$I$20</f>
        <v>3820.2357597</v>
      </c>
      <c r="R125" s="36">
        <f>SUMIFS(СВЦЭМ!$C$33:$C$776,СВЦЭМ!$A$33:$A$776,$A125,СВЦЭМ!$B$33:$B$776,R$119)+'СЕТ СН'!$I$12+СВЦЭМ!$D$10+'СЕТ СН'!$I$5-'СЕТ СН'!$I$20</f>
        <v>3808.76906371</v>
      </c>
      <c r="S125" s="36">
        <f>SUMIFS(СВЦЭМ!$C$33:$C$776,СВЦЭМ!$A$33:$A$776,$A125,СВЦЭМ!$B$33:$B$776,S$119)+'СЕТ СН'!$I$12+СВЦЭМ!$D$10+'СЕТ СН'!$I$5-'СЕТ СН'!$I$20</f>
        <v>3780.3701191199998</v>
      </c>
      <c r="T125" s="36">
        <f>SUMIFS(СВЦЭМ!$C$33:$C$776,СВЦЭМ!$A$33:$A$776,$A125,СВЦЭМ!$B$33:$B$776,T$119)+'СЕТ СН'!$I$12+СВЦЭМ!$D$10+'СЕТ СН'!$I$5-'СЕТ СН'!$I$20</f>
        <v>3757.58890845</v>
      </c>
      <c r="U125" s="36">
        <f>SUMIFS(СВЦЭМ!$C$33:$C$776,СВЦЭМ!$A$33:$A$776,$A125,СВЦЭМ!$B$33:$B$776,U$119)+'СЕТ СН'!$I$12+СВЦЭМ!$D$10+'СЕТ СН'!$I$5-'СЕТ СН'!$I$20</f>
        <v>3755.2874913599999</v>
      </c>
      <c r="V125" s="36">
        <f>SUMIFS(СВЦЭМ!$C$33:$C$776,СВЦЭМ!$A$33:$A$776,$A125,СВЦЭМ!$B$33:$B$776,V$119)+'СЕТ СН'!$I$12+СВЦЭМ!$D$10+'СЕТ СН'!$I$5-'СЕТ СН'!$I$20</f>
        <v>3767.8900317500002</v>
      </c>
      <c r="W125" s="36">
        <f>SUMIFS(СВЦЭМ!$C$33:$C$776,СВЦЭМ!$A$33:$A$776,$A125,СВЦЭМ!$B$33:$B$776,W$119)+'СЕТ СН'!$I$12+СВЦЭМ!$D$10+'СЕТ СН'!$I$5-'СЕТ СН'!$I$20</f>
        <v>3783.8511571899999</v>
      </c>
      <c r="X125" s="36">
        <f>SUMIFS(СВЦЭМ!$C$33:$C$776,СВЦЭМ!$A$33:$A$776,$A125,СВЦЭМ!$B$33:$B$776,X$119)+'СЕТ СН'!$I$12+СВЦЭМ!$D$10+'СЕТ СН'!$I$5-'СЕТ СН'!$I$20</f>
        <v>3799.9054495199998</v>
      </c>
      <c r="Y125" s="36">
        <f>SUMIFS(СВЦЭМ!$C$33:$C$776,СВЦЭМ!$A$33:$A$776,$A125,СВЦЭМ!$B$33:$B$776,Y$119)+'СЕТ СН'!$I$12+СВЦЭМ!$D$10+'СЕТ СН'!$I$5-'СЕТ СН'!$I$20</f>
        <v>3823.36152421</v>
      </c>
    </row>
    <row r="126" spans="1:27" ht="15.75" x14ac:dyDescent="0.2">
      <c r="A126" s="35">
        <f t="shared" si="3"/>
        <v>44203</v>
      </c>
      <c r="B126" s="36">
        <f>SUMIFS(СВЦЭМ!$C$33:$C$776,СВЦЭМ!$A$33:$A$776,$A126,СВЦЭМ!$B$33:$B$776,B$119)+'СЕТ СН'!$I$12+СВЦЭМ!$D$10+'СЕТ СН'!$I$5-'СЕТ СН'!$I$20</f>
        <v>3796.0515005699999</v>
      </c>
      <c r="C126" s="36">
        <f>SUMIFS(СВЦЭМ!$C$33:$C$776,СВЦЭМ!$A$33:$A$776,$A126,СВЦЭМ!$B$33:$B$776,C$119)+'СЕТ СН'!$I$12+СВЦЭМ!$D$10+'СЕТ СН'!$I$5-'СЕТ СН'!$I$20</f>
        <v>3828.7822483600003</v>
      </c>
      <c r="D126" s="36">
        <f>SUMIFS(СВЦЭМ!$C$33:$C$776,СВЦЭМ!$A$33:$A$776,$A126,СВЦЭМ!$B$33:$B$776,D$119)+'СЕТ СН'!$I$12+СВЦЭМ!$D$10+'СЕТ СН'!$I$5-'СЕТ СН'!$I$20</f>
        <v>3854.1021912799997</v>
      </c>
      <c r="E126" s="36">
        <f>SUMIFS(СВЦЭМ!$C$33:$C$776,СВЦЭМ!$A$33:$A$776,$A126,СВЦЭМ!$B$33:$B$776,E$119)+'СЕТ СН'!$I$12+СВЦЭМ!$D$10+'СЕТ СН'!$I$5-'СЕТ СН'!$I$20</f>
        <v>3866.8078050499998</v>
      </c>
      <c r="F126" s="36">
        <f>SUMIFS(СВЦЭМ!$C$33:$C$776,СВЦЭМ!$A$33:$A$776,$A126,СВЦЭМ!$B$33:$B$776,F$119)+'СЕТ СН'!$I$12+СВЦЭМ!$D$10+'СЕТ СН'!$I$5-'СЕТ СН'!$I$20</f>
        <v>3875.4612003500001</v>
      </c>
      <c r="G126" s="36">
        <f>SUMIFS(СВЦЭМ!$C$33:$C$776,СВЦЭМ!$A$33:$A$776,$A126,СВЦЭМ!$B$33:$B$776,G$119)+'СЕТ СН'!$I$12+СВЦЭМ!$D$10+'СЕТ СН'!$I$5-'СЕТ СН'!$I$20</f>
        <v>3867.74578845</v>
      </c>
      <c r="H126" s="36">
        <f>SUMIFS(СВЦЭМ!$C$33:$C$776,СВЦЭМ!$A$33:$A$776,$A126,СВЦЭМ!$B$33:$B$776,H$119)+'СЕТ СН'!$I$12+СВЦЭМ!$D$10+'СЕТ СН'!$I$5-'СЕТ СН'!$I$20</f>
        <v>3849.0719168000001</v>
      </c>
      <c r="I126" s="36">
        <f>SUMIFS(СВЦЭМ!$C$33:$C$776,СВЦЭМ!$A$33:$A$776,$A126,СВЦЭМ!$B$33:$B$776,I$119)+'СЕТ СН'!$I$12+СВЦЭМ!$D$10+'СЕТ СН'!$I$5-'СЕТ СН'!$I$20</f>
        <v>3823.52543926</v>
      </c>
      <c r="J126" s="36">
        <f>SUMIFS(СВЦЭМ!$C$33:$C$776,СВЦЭМ!$A$33:$A$776,$A126,СВЦЭМ!$B$33:$B$776,J$119)+'СЕТ СН'!$I$12+СВЦЭМ!$D$10+'СЕТ СН'!$I$5-'СЕТ СН'!$I$20</f>
        <v>3803.0750641300001</v>
      </c>
      <c r="K126" s="36">
        <f>SUMIFS(СВЦЭМ!$C$33:$C$776,СВЦЭМ!$A$33:$A$776,$A126,СВЦЭМ!$B$33:$B$776,K$119)+'СЕТ СН'!$I$12+СВЦЭМ!$D$10+'СЕТ СН'!$I$5-'СЕТ СН'!$I$20</f>
        <v>3772.1030982699999</v>
      </c>
      <c r="L126" s="36">
        <f>SUMIFS(СВЦЭМ!$C$33:$C$776,СВЦЭМ!$A$33:$A$776,$A126,СВЦЭМ!$B$33:$B$776,L$119)+'СЕТ СН'!$I$12+СВЦЭМ!$D$10+'СЕТ СН'!$I$5-'СЕТ СН'!$I$20</f>
        <v>3761.5620004699999</v>
      </c>
      <c r="M126" s="36">
        <f>SUMIFS(СВЦЭМ!$C$33:$C$776,СВЦЭМ!$A$33:$A$776,$A126,СВЦЭМ!$B$33:$B$776,M$119)+'СЕТ СН'!$I$12+СВЦЭМ!$D$10+'СЕТ СН'!$I$5-'СЕТ СН'!$I$20</f>
        <v>3775.08125354</v>
      </c>
      <c r="N126" s="36">
        <f>SUMIFS(СВЦЭМ!$C$33:$C$776,СВЦЭМ!$A$33:$A$776,$A126,СВЦЭМ!$B$33:$B$776,N$119)+'СЕТ СН'!$I$12+СВЦЭМ!$D$10+'СЕТ СН'!$I$5-'СЕТ СН'!$I$20</f>
        <v>3825.4005893799999</v>
      </c>
      <c r="O126" s="36">
        <f>SUMIFS(СВЦЭМ!$C$33:$C$776,СВЦЭМ!$A$33:$A$776,$A126,СВЦЭМ!$B$33:$B$776,O$119)+'СЕТ СН'!$I$12+СВЦЭМ!$D$10+'СЕТ СН'!$I$5-'СЕТ СН'!$I$20</f>
        <v>3831.5549373499998</v>
      </c>
      <c r="P126" s="36">
        <f>SUMIFS(СВЦЭМ!$C$33:$C$776,СВЦЭМ!$A$33:$A$776,$A126,СВЦЭМ!$B$33:$B$776,P$119)+'СЕТ СН'!$I$12+СВЦЭМ!$D$10+'СЕТ СН'!$I$5-'СЕТ СН'!$I$20</f>
        <v>3838.7628321500001</v>
      </c>
      <c r="Q126" s="36">
        <f>SUMIFS(СВЦЭМ!$C$33:$C$776,СВЦЭМ!$A$33:$A$776,$A126,СВЦЭМ!$B$33:$B$776,Q$119)+'СЕТ СН'!$I$12+СВЦЭМ!$D$10+'СЕТ СН'!$I$5-'СЕТ СН'!$I$20</f>
        <v>3855.09929418</v>
      </c>
      <c r="R126" s="36">
        <f>SUMIFS(СВЦЭМ!$C$33:$C$776,СВЦЭМ!$A$33:$A$776,$A126,СВЦЭМ!$B$33:$B$776,R$119)+'СЕТ СН'!$I$12+СВЦЭМ!$D$10+'СЕТ СН'!$I$5-'СЕТ СН'!$I$20</f>
        <v>3851.4682480700003</v>
      </c>
      <c r="S126" s="36">
        <f>SUMIFS(СВЦЭМ!$C$33:$C$776,СВЦЭМ!$A$33:$A$776,$A126,СВЦЭМ!$B$33:$B$776,S$119)+'СЕТ СН'!$I$12+СВЦЭМ!$D$10+'СЕТ СН'!$I$5-'СЕТ СН'!$I$20</f>
        <v>3827.62398424</v>
      </c>
      <c r="T126" s="36">
        <f>SUMIFS(СВЦЭМ!$C$33:$C$776,СВЦЭМ!$A$33:$A$776,$A126,СВЦЭМ!$B$33:$B$776,T$119)+'СЕТ СН'!$I$12+СВЦЭМ!$D$10+'СЕТ СН'!$I$5-'СЕТ СН'!$I$20</f>
        <v>3803.7837389699998</v>
      </c>
      <c r="U126" s="36">
        <f>SUMIFS(СВЦЭМ!$C$33:$C$776,СВЦЭМ!$A$33:$A$776,$A126,СВЦЭМ!$B$33:$B$776,U$119)+'СЕТ СН'!$I$12+СВЦЭМ!$D$10+'СЕТ СН'!$I$5-'СЕТ СН'!$I$20</f>
        <v>3811.1828502400003</v>
      </c>
      <c r="V126" s="36">
        <f>SUMIFS(СВЦЭМ!$C$33:$C$776,СВЦЭМ!$A$33:$A$776,$A126,СВЦЭМ!$B$33:$B$776,V$119)+'СЕТ СН'!$I$12+СВЦЭМ!$D$10+'СЕТ СН'!$I$5-'СЕТ СН'!$I$20</f>
        <v>3805.56834716</v>
      </c>
      <c r="W126" s="36">
        <f>SUMIFS(СВЦЭМ!$C$33:$C$776,СВЦЭМ!$A$33:$A$776,$A126,СВЦЭМ!$B$33:$B$776,W$119)+'СЕТ СН'!$I$12+СВЦЭМ!$D$10+'СЕТ СН'!$I$5-'СЕТ СН'!$I$20</f>
        <v>3826.8956189999999</v>
      </c>
      <c r="X126" s="36">
        <f>SUMIFS(СВЦЭМ!$C$33:$C$776,СВЦЭМ!$A$33:$A$776,$A126,СВЦЭМ!$B$33:$B$776,X$119)+'СЕТ СН'!$I$12+СВЦЭМ!$D$10+'СЕТ СН'!$I$5-'СЕТ СН'!$I$20</f>
        <v>3846.3756227599997</v>
      </c>
      <c r="Y126" s="36">
        <f>SUMIFS(СВЦЭМ!$C$33:$C$776,СВЦЭМ!$A$33:$A$776,$A126,СВЦЭМ!$B$33:$B$776,Y$119)+'СЕТ СН'!$I$12+СВЦЭМ!$D$10+'СЕТ СН'!$I$5-'СЕТ СН'!$I$20</f>
        <v>3868.8037293100001</v>
      </c>
    </row>
    <row r="127" spans="1:27" ht="15.75" x14ac:dyDescent="0.2">
      <c r="A127" s="35">
        <f t="shared" si="3"/>
        <v>44204</v>
      </c>
      <c r="B127" s="36">
        <f>SUMIFS(СВЦЭМ!$C$33:$C$776,СВЦЭМ!$A$33:$A$776,$A127,СВЦЭМ!$B$33:$B$776,B$119)+'СЕТ СН'!$I$12+СВЦЭМ!$D$10+'СЕТ СН'!$I$5-'СЕТ СН'!$I$20</f>
        <v>3809.1927647299999</v>
      </c>
      <c r="C127" s="36">
        <f>SUMIFS(СВЦЭМ!$C$33:$C$776,СВЦЭМ!$A$33:$A$776,$A127,СВЦЭМ!$B$33:$B$776,C$119)+'СЕТ СН'!$I$12+СВЦЭМ!$D$10+'СЕТ СН'!$I$5-'СЕТ СН'!$I$20</f>
        <v>3848.06541608</v>
      </c>
      <c r="D127" s="36">
        <f>SUMIFS(СВЦЭМ!$C$33:$C$776,СВЦЭМ!$A$33:$A$776,$A127,СВЦЭМ!$B$33:$B$776,D$119)+'СЕТ СН'!$I$12+СВЦЭМ!$D$10+'СЕТ СН'!$I$5-'СЕТ СН'!$I$20</f>
        <v>3868.4322179199999</v>
      </c>
      <c r="E127" s="36">
        <f>SUMIFS(СВЦЭМ!$C$33:$C$776,СВЦЭМ!$A$33:$A$776,$A127,СВЦЭМ!$B$33:$B$776,E$119)+'СЕТ СН'!$I$12+СВЦЭМ!$D$10+'СЕТ СН'!$I$5-'СЕТ СН'!$I$20</f>
        <v>3888.7532557100003</v>
      </c>
      <c r="F127" s="36">
        <f>SUMIFS(СВЦЭМ!$C$33:$C$776,СВЦЭМ!$A$33:$A$776,$A127,СВЦЭМ!$B$33:$B$776,F$119)+'СЕТ СН'!$I$12+СВЦЭМ!$D$10+'СЕТ СН'!$I$5-'СЕТ СН'!$I$20</f>
        <v>3895.28207251</v>
      </c>
      <c r="G127" s="36">
        <f>SUMIFS(СВЦЭМ!$C$33:$C$776,СВЦЭМ!$A$33:$A$776,$A127,СВЦЭМ!$B$33:$B$776,G$119)+'СЕТ СН'!$I$12+СВЦЭМ!$D$10+'СЕТ СН'!$I$5-'СЕТ СН'!$I$20</f>
        <v>3889.45158425</v>
      </c>
      <c r="H127" s="36">
        <f>SUMIFS(СВЦЭМ!$C$33:$C$776,СВЦЭМ!$A$33:$A$776,$A127,СВЦЭМ!$B$33:$B$776,H$119)+'СЕТ СН'!$I$12+СВЦЭМ!$D$10+'СЕТ СН'!$I$5-'СЕТ СН'!$I$20</f>
        <v>3872.63438606</v>
      </c>
      <c r="I127" s="36">
        <f>SUMIFS(СВЦЭМ!$C$33:$C$776,СВЦЭМ!$A$33:$A$776,$A127,СВЦЭМ!$B$33:$B$776,I$119)+'СЕТ СН'!$I$12+СВЦЭМ!$D$10+'СЕТ СН'!$I$5-'СЕТ СН'!$I$20</f>
        <v>3891.5121367000002</v>
      </c>
      <c r="J127" s="36">
        <f>SUMIFS(СВЦЭМ!$C$33:$C$776,СВЦЭМ!$A$33:$A$776,$A127,СВЦЭМ!$B$33:$B$776,J$119)+'СЕТ СН'!$I$12+СВЦЭМ!$D$10+'СЕТ СН'!$I$5-'СЕТ СН'!$I$20</f>
        <v>3859.1945625799999</v>
      </c>
      <c r="K127" s="36">
        <f>SUMIFS(СВЦЭМ!$C$33:$C$776,СВЦЭМ!$A$33:$A$776,$A127,СВЦЭМ!$B$33:$B$776,K$119)+'СЕТ СН'!$I$12+СВЦЭМ!$D$10+'СЕТ СН'!$I$5-'СЕТ СН'!$I$20</f>
        <v>3834.1657228700001</v>
      </c>
      <c r="L127" s="36">
        <f>SUMIFS(СВЦЭМ!$C$33:$C$776,СВЦЭМ!$A$33:$A$776,$A127,СВЦЭМ!$B$33:$B$776,L$119)+'СЕТ СН'!$I$12+СВЦЭМ!$D$10+'СЕТ СН'!$I$5-'СЕТ СН'!$I$20</f>
        <v>3811.5698534499998</v>
      </c>
      <c r="M127" s="36">
        <f>SUMIFS(СВЦЭМ!$C$33:$C$776,СВЦЭМ!$A$33:$A$776,$A127,СВЦЭМ!$B$33:$B$776,M$119)+'СЕТ СН'!$I$12+СВЦЭМ!$D$10+'СЕТ СН'!$I$5-'СЕТ СН'!$I$20</f>
        <v>3806.2196093000002</v>
      </c>
      <c r="N127" s="36">
        <f>SUMIFS(СВЦЭМ!$C$33:$C$776,СВЦЭМ!$A$33:$A$776,$A127,СВЦЭМ!$B$33:$B$776,N$119)+'СЕТ СН'!$I$12+СВЦЭМ!$D$10+'СЕТ СН'!$I$5-'СЕТ СН'!$I$20</f>
        <v>3827.21336479</v>
      </c>
      <c r="O127" s="36">
        <f>SUMIFS(СВЦЭМ!$C$33:$C$776,СВЦЭМ!$A$33:$A$776,$A127,СВЦЭМ!$B$33:$B$776,O$119)+'СЕТ СН'!$I$12+СВЦЭМ!$D$10+'СЕТ СН'!$I$5-'СЕТ СН'!$I$20</f>
        <v>3836.6919701100001</v>
      </c>
      <c r="P127" s="36">
        <f>SUMIFS(СВЦЭМ!$C$33:$C$776,СВЦЭМ!$A$33:$A$776,$A127,СВЦЭМ!$B$33:$B$776,P$119)+'СЕТ СН'!$I$12+СВЦЭМ!$D$10+'СЕТ СН'!$I$5-'СЕТ СН'!$I$20</f>
        <v>3846.2740867000002</v>
      </c>
      <c r="Q127" s="36">
        <f>SUMIFS(СВЦЭМ!$C$33:$C$776,СВЦЭМ!$A$33:$A$776,$A127,СВЦЭМ!$B$33:$B$776,Q$119)+'СЕТ СН'!$I$12+СВЦЭМ!$D$10+'СЕТ СН'!$I$5-'СЕТ СН'!$I$20</f>
        <v>3860.42350141</v>
      </c>
      <c r="R127" s="36">
        <f>SUMIFS(СВЦЭМ!$C$33:$C$776,СВЦЭМ!$A$33:$A$776,$A127,СВЦЭМ!$B$33:$B$776,R$119)+'СЕТ СН'!$I$12+СВЦЭМ!$D$10+'СЕТ СН'!$I$5-'СЕТ СН'!$I$20</f>
        <v>3849.4772774100002</v>
      </c>
      <c r="S127" s="36">
        <f>SUMIFS(СВЦЭМ!$C$33:$C$776,СВЦЭМ!$A$33:$A$776,$A127,СВЦЭМ!$B$33:$B$776,S$119)+'СЕТ СН'!$I$12+СВЦЭМ!$D$10+'СЕТ СН'!$I$5-'СЕТ СН'!$I$20</f>
        <v>3819.69539523</v>
      </c>
      <c r="T127" s="36">
        <f>SUMIFS(СВЦЭМ!$C$33:$C$776,СВЦЭМ!$A$33:$A$776,$A127,СВЦЭМ!$B$33:$B$776,T$119)+'СЕТ СН'!$I$12+СВЦЭМ!$D$10+'СЕТ СН'!$I$5-'СЕТ СН'!$I$20</f>
        <v>3804.2094129299999</v>
      </c>
      <c r="U127" s="36">
        <f>SUMIFS(СВЦЭМ!$C$33:$C$776,СВЦЭМ!$A$33:$A$776,$A127,СВЦЭМ!$B$33:$B$776,U$119)+'СЕТ СН'!$I$12+СВЦЭМ!$D$10+'СЕТ СН'!$I$5-'СЕТ СН'!$I$20</f>
        <v>3800.5941879299999</v>
      </c>
      <c r="V127" s="36">
        <f>SUMIFS(СВЦЭМ!$C$33:$C$776,СВЦЭМ!$A$33:$A$776,$A127,СВЦЭМ!$B$33:$B$776,V$119)+'СЕТ СН'!$I$12+СВЦЭМ!$D$10+'СЕТ СН'!$I$5-'СЕТ СН'!$I$20</f>
        <v>3805.0778932600001</v>
      </c>
      <c r="W127" s="36">
        <f>SUMIFS(СВЦЭМ!$C$33:$C$776,СВЦЭМ!$A$33:$A$776,$A127,СВЦЭМ!$B$33:$B$776,W$119)+'СЕТ СН'!$I$12+СВЦЭМ!$D$10+'СЕТ СН'!$I$5-'СЕТ СН'!$I$20</f>
        <v>3822.0218995599998</v>
      </c>
      <c r="X127" s="36">
        <f>SUMIFS(СВЦЭМ!$C$33:$C$776,СВЦЭМ!$A$33:$A$776,$A127,СВЦЭМ!$B$33:$B$776,X$119)+'СЕТ СН'!$I$12+СВЦЭМ!$D$10+'СЕТ СН'!$I$5-'СЕТ СН'!$I$20</f>
        <v>3835.7767328999998</v>
      </c>
      <c r="Y127" s="36">
        <f>SUMIFS(СВЦЭМ!$C$33:$C$776,СВЦЭМ!$A$33:$A$776,$A127,СВЦЭМ!$B$33:$B$776,Y$119)+'СЕТ СН'!$I$12+СВЦЭМ!$D$10+'СЕТ СН'!$I$5-'СЕТ СН'!$I$20</f>
        <v>3859.8242195600001</v>
      </c>
    </row>
    <row r="128" spans="1:27" ht="15.75" x14ac:dyDescent="0.2">
      <c r="A128" s="35">
        <f t="shared" si="3"/>
        <v>44205</v>
      </c>
      <c r="B128" s="36">
        <f>SUMIFS(СВЦЭМ!$C$33:$C$776,СВЦЭМ!$A$33:$A$776,$A128,СВЦЭМ!$B$33:$B$776,B$119)+'СЕТ СН'!$I$12+СВЦЭМ!$D$10+'СЕТ СН'!$I$5-'СЕТ СН'!$I$20</f>
        <v>3834.0332917999999</v>
      </c>
      <c r="C128" s="36">
        <f>SUMIFS(СВЦЭМ!$C$33:$C$776,СВЦЭМ!$A$33:$A$776,$A128,СВЦЭМ!$B$33:$B$776,C$119)+'СЕТ СН'!$I$12+СВЦЭМ!$D$10+'СЕТ СН'!$I$5-'СЕТ СН'!$I$20</f>
        <v>3862.4851426200003</v>
      </c>
      <c r="D128" s="36">
        <f>SUMIFS(СВЦЭМ!$C$33:$C$776,СВЦЭМ!$A$33:$A$776,$A128,СВЦЭМ!$B$33:$B$776,D$119)+'СЕТ СН'!$I$12+СВЦЭМ!$D$10+'СЕТ СН'!$I$5-'СЕТ СН'!$I$20</f>
        <v>3873.83378017</v>
      </c>
      <c r="E128" s="36">
        <f>SUMIFS(СВЦЭМ!$C$33:$C$776,СВЦЭМ!$A$33:$A$776,$A128,СВЦЭМ!$B$33:$B$776,E$119)+'СЕТ СН'!$I$12+СВЦЭМ!$D$10+'СЕТ СН'!$I$5-'СЕТ СН'!$I$20</f>
        <v>3884.01368559</v>
      </c>
      <c r="F128" s="36">
        <f>SUMIFS(СВЦЭМ!$C$33:$C$776,СВЦЭМ!$A$33:$A$776,$A128,СВЦЭМ!$B$33:$B$776,F$119)+'СЕТ СН'!$I$12+СВЦЭМ!$D$10+'СЕТ СН'!$I$5-'СЕТ СН'!$I$20</f>
        <v>3887.3618020000004</v>
      </c>
      <c r="G128" s="36">
        <f>SUMIFS(СВЦЭМ!$C$33:$C$776,СВЦЭМ!$A$33:$A$776,$A128,СВЦЭМ!$B$33:$B$776,G$119)+'СЕТ СН'!$I$12+СВЦЭМ!$D$10+'СЕТ СН'!$I$5-'СЕТ СН'!$I$20</f>
        <v>3883.5952454400003</v>
      </c>
      <c r="H128" s="36">
        <f>SUMIFS(СВЦЭМ!$C$33:$C$776,СВЦЭМ!$A$33:$A$776,$A128,СВЦЭМ!$B$33:$B$776,H$119)+'СЕТ СН'!$I$12+СВЦЭМ!$D$10+'СЕТ СН'!$I$5-'СЕТ СН'!$I$20</f>
        <v>3875.2827634499999</v>
      </c>
      <c r="I128" s="36">
        <f>SUMIFS(СВЦЭМ!$C$33:$C$776,СВЦЭМ!$A$33:$A$776,$A128,СВЦЭМ!$B$33:$B$776,I$119)+'СЕТ СН'!$I$12+СВЦЭМ!$D$10+'СЕТ СН'!$I$5-'СЕТ СН'!$I$20</f>
        <v>3850.3102359599998</v>
      </c>
      <c r="J128" s="36">
        <f>SUMIFS(СВЦЭМ!$C$33:$C$776,СВЦЭМ!$A$33:$A$776,$A128,СВЦЭМ!$B$33:$B$776,J$119)+'СЕТ СН'!$I$12+СВЦЭМ!$D$10+'СЕТ СН'!$I$5-'СЕТ СН'!$I$20</f>
        <v>3823.40606966</v>
      </c>
      <c r="K128" s="36">
        <f>SUMIFS(СВЦЭМ!$C$33:$C$776,СВЦЭМ!$A$33:$A$776,$A128,СВЦЭМ!$B$33:$B$776,K$119)+'СЕТ СН'!$I$12+СВЦЭМ!$D$10+'СЕТ СН'!$I$5-'СЕТ СН'!$I$20</f>
        <v>3809.3215506500001</v>
      </c>
      <c r="L128" s="36">
        <f>SUMIFS(СВЦЭМ!$C$33:$C$776,СВЦЭМ!$A$33:$A$776,$A128,СВЦЭМ!$B$33:$B$776,L$119)+'СЕТ СН'!$I$12+СВЦЭМ!$D$10+'СЕТ СН'!$I$5-'СЕТ СН'!$I$20</f>
        <v>3794.9802679599998</v>
      </c>
      <c r="M128" s="36">
        <f>SUMIFS(СВЦЭМ!$C$33:$C$776,СВЦЭМ!$A$33:$A$776,$A128,СВЦЭМ!$B$33:$B$776,M$119)+'СЕТ СН'!$I$12+СВЦЭМ!$D$10+'СЕТ СН'!$I$5-'СЕТ СН'!$I$20</f>
        <v>3790.24732012</v>
      </c>
      <c r="N128" s="36">
        <f>SUMIFS(СВЦЭМ!$C$33:$C$776,СВЦЭМ!$A$33:$A$776,$A128,СВЦЭМ!$B$33:$B$776,N$119)+'СЕТ СН'!$I$12+СВЦЭМ!$D$10+'СЕТ СН'!$I$5-'СЕТ СН'!$I$20</f>
        <v>3807.7943263699999</v>
      </c>
      <c r="O128" s="36">
        <f>SUMIFS(СВЦЭМ!$C$33:$C$776,СВЦЭМ!$A$33:$A$776,$A128,СВЦЭМ!$B$33:$B$776,O$119)+'СЕТ СН'!$I$12+СВЦЭМ!$D$10+'СЕТ СН'!$I$5-'СЕТ СН'!$I$20</f>
        <v>3819.60889499</v>
      </c>
      <c r="P128" s="36">
        <f>SUMIFS(СВЦЭМ!$C$33:$C$776,СВЦЭМ!$A$33:$A$776,$A128,СВЦЭМ!$B$33:$B$776,P$119)+'СЕТ СН'!$I$12+СВЦЭМ!$D$10+'СЕТ СН'!$I$5-'СЕТ СН'!$I$20</f>
        <v>3829.5197171600003</v>
      </c>
      <c r="Q128" s="36">
        <f>SUMIFS(СВЦЭМ!$C$33:$C$776,СВЦЭМ!$A$33:$A$776,$A128,СВЦЭМ!$B$33:$B$776,Q$119)+'СЕТ СН'!$I$12+СВЦЭМ!$D$10+'СЕТ СН'!$I$5-'СЕТ СН'!$I$20</f>
        <v>3831.4846661399997</v>
      </c>
      <c r="R128" s="36">
        <f>SUMIFS(СВЦЭМ!$C$33:$C$776,СВЦЭМ!$A$33:$A$776,$A128,СВЦЭМ!$B$33:$B$776,R$119)+'СЕТ СН'!$I$12+СВЦЭМ!$D$10+'СЕТ СН'!$I$5-'СЕТ СН'!$I$20</f>
        <v>3817.1783661700001</v>
      </c>
      <c r="S128" s="36">
        <f>SUMIFS(СВЦЭМ!$C$33:$C$776,СВЦЭМ!$A$33:$A$776,$A128,СВЦЭМ!$B$33:$B$776,S$119)+'СЕТ СН'!$I$12+СВЦЭМ!$D$10+'СЕТ СН'!$I$5-'СЕТ СН'!$I$20</f>
        <v>3797.3589133300002</v>
      </c>
      <c r="T128" s="36">
        <f>SUMIFS(СВЦЭМ!$C$33:$C$776,СВЦЭМ!$A$33:$A$776,$A128,СВЦЭМ!$B$33:$B$776,T$119)+'СЕТ СН'!$I$12+СВЦЭМ!$D$10+'СЕТ СН'!$I$5-'СЕТ СН'!$I$20</f>
        <v>3777.1887621699998</v>
      </c>
      <c r="U128" s="36">
        <f>SUMIFS(СВЦЭМ!$C$33:$C$776,СВЦЭМ!$A$33:$A$776,$A128,СВЦЭМ!$B$33:$B$776,U$119)+'СЕТ СН'!$I$12+СВЦЭМ!$D$10+'СЕТ СН'!$I$5-'СЕТ СН'!$I$20</f>
        <v>3784.7855027800001</v>
      </c>
      <c r="V128" s="36">
        <f>SUMIFS(СВЦЭМ!$C$33:$C$776,СВЦЭМ!$A$33:$A$776,$A128,СВЦЭМ!$B$33:$B$776,V$119)+'СЕТ СН'!$I$12+СВЦЭМ!$D$10+'СЕТ СН'!$I$5-'СЕТ СН'!$I$20</f>
        <v>3778.0835286500001</v>
      </c>
      <c r="W128" s="36">
        <f>SUMIFS(СВЦЭМ!$C$33:$C$776,СВЦЭМ!$A$33:$A$776,$A128,СВЦЭМ!$B$33:$B$776,W$119)+'СЕТ СН'!$I$12+СВЦЭМ!$D$10+'СЕТ СН'!$I$5-'СЕТ СН'!$I$20</f>
        <v>3798.8783342199999</v>
      </c>
      <c r="X128" s="36">
        <f>SUMIFS(СВЦЭМ!$C$33:$C$776,СВЦЭМ!$A$33:$A$776,$A128,СВЦЭМ!$B$33:$B$776,X$119)+'СЕТ СН'!$I$12+СВЦЭМ!$D$10+'СЕТ СН'!$I$5-'СЕТ СН'!$I$20</f>
        <v>3809.48721639</v>
      </c>
      <c r="Y128" s="36">
        <f>SUMIFS(СВЦЭМ!$C$33:$C$776,СВЦЭМ!$A$33:$A$776,$A128,СВЦЭМ!$B$33:$B$776,Y$119)+'СЕТ СН'!$I$12+СВЦЭМ!$D$10+'СЕТ СН'!$I$5-'СЕТ СН'!$I$20</f>
        <v>3828.2492592500003</v>
      </c>
    </row>
    <row r="129" spans="1:25" ht="15.75" x14ac:dyDescent="0.2">
      <c r="A129" s="35">
        <f t="shared" si="3"/>
        <v>44206</v>
      </c>
      <c r="B129" s="36">
        <f>SUMIFS(СВЦЭМ!$C$33:$C$776,СВЦЭМ!$A$33:$A$776,$A129,СВЦЭМ!$B$33:$B$776,B$119)+'СЕТ СН'!$I$12+СВЦЭМ!$D$10+'СЕТ СН'!$I$5-'СЕТ СН'!$I$20</f>
        <v>3824.3101404700001</v>
      </c>
      <c r="C129" s="36">
        <f>SUMIFS(СВЦЭМ!$C$33:$C$776,СВЦЭМ!$A$33:$A$776,$A129,СВЦЭМ!$B$33:$B$776,C$119)+'СЕТ СН'!$I$12+СВЦЭМ!$D$10+'СЕТ СН'!$I$5-'СЕТ СН'!$I$20</f>
        <v>3854.2628680899998</v>
      </c>
      <c r="D129" s="36">
        <f>SUMIFS(СВЦЭМ!$C$33:$C$776,СВЦЭМ!$A$33:$A$776,$A129,СВЦЭМ!$B$33:$B$776,D$119)+'СЕТ СН'!$I$12+СВЦЭМ!$D$10+'СЕТ СН'!$I$5-'СЕТ СН'!$I$20</f>
        <v>3882.5447580800001</v>
      </c>
      <c r="E129" s="36">
        <f>SUMIFS(СВЦЭМ!$C$33:$C$776,СВЦЭМ!$A$33:$A$776,$A129,СВЦЭМ!$B$33:$B$776,E$119)+'СЕТ СН'!$I$12+СВЦЭМ!$D$10+'СЕТ СН'!$I$5-'СЕТ СН'!$I$20</f>
        <v>3888.8597194700001</v>
      </c>
      <c r="F129" s="36">
        <f>SUMIFS(СВЦЭМ!$C$33:$C$776,СВЦЭМ!$A$33:$A$776,$A129,СВЦЭМ!$B$33:$B$776,F$119)+'СЕТ СН'!$I$12+СВЦЭМ!$D$10+'СЕТ СН'!$I$5-'СЕТ СН'!$I$20</f>
        <v>3899.48850932</v>
      </c>
      <c r="G129" s="36">
        <f>SUMIFS(СВЦЭМ!$C$33:$C$776,СВЦЭМ!$A$33:$A$776,$A129,СВЦЭМ!$B$33:$B$776,G$119)+'СЕТ СН'!$I$12+СВЦЭМ!$D$10+'СЕТ СН'!$I$5-'СЕТ СН'!$I$20</f>
        <v>3895.9602986300001</v>
      </c>
      <c r="H129" s="36">
        <f>SUMIFS(СВЦЭМ!$C$33:$C$776,СВЦЭМ!$A$33:$A$776,$A129,СВЦЭМ!$B$33:$B$776,H$119)+'СЕТ СН'!$I$12+СВЦЭМ!$D$10+'СЕТ СН'!$I$5-'СЕТ СН'!$I$20</f>
        <v>3883.4978217400003</v>
      </c>
      <c r="I129" s="36">
        <f>SUMIFS(СВЦЭМ!$C$33:$C$776,СВЦЭМ!$A$33:$A$776,$A129,СВЦЭМ!$B$33:$B$776,I$119)+'СЕТ СН'!$I$12+СВЦЭМ!$D$10+'СЕТ СН'!$I$5-'СЕТ СН'!$I$20</f>
        <v>3874.41720003</v>
      </c>
      <c r="J129" s="36">
        <f>SUMIFS(СВЦЭМ!$C$33:$C$776,СВЦЭМ!$A$33:$A$776,$A129,СВЦЭМ!$B$33:$B$776,J$119)+'СЕТ СН'!$I$12+СВЦЭМ!$D$10+'СЕТ СН'!$I$5-'СЕТ СН'!$I$20</f>
        <v>3866.5621385499999</v>
      </c>
      <c r="K129" s="36">
        <f>SUMIFS(СВЦЭМ!$C$33:$C$776,СВЦЭМ!$A$33:$A$776,$A129,СВЦЭМ!$B$33:$B$776,K$119)+'СЕТ СН'!$I$12+СВЦЭМ!$D$10+'СЕТ СН'!$I$5-'СЕТ СН'!$I$20</f>
        <v>3840.0387094500002</v>
      </c>
      <c r="L129" s="36">
        <f>SUMIFS(СВЦЭМ!$C$33:$C$776,СВЦЭМ!$A$33:$A$776,$A129,СВЦЭМ!$B$33:$B$776,L$119)+'СЕТ СН'!$I$12+СВЦЭМ!$D$10+'СЕТ СН'!$I$5-'СЕТ СН'!$I$20</f>
        <v>3811.56438566</v>
      </c>
      <c r="M129" s="36">
        <f>SUMIFS(СВЦЭМ!$C$33:$C$776,СВЦЭМ!$A$33:$A$776,$A129,СВЦЭМ!$B$33:$B$776,M$119)+'СЕТ СН'!$I$12+СВЦЭМ!$D$10+'СЕТ СН'!$I$5-'СЕТ СН'!$I$20</f>
        <v>3805.1821554600001</v>
      </c>
      <c r="N129" s="36">
        <f>SUMIFS(СВЦЭМ!$C$33:$C$776,СВЦЭМ!$A$33:$A$776,$A129,СВЦЭМ!$B$33:$B$776,N$119)+'СЕТ СН'!$I$12+СВЦЭМ!$D$10+'СЕТ СН'!$I$5-'СЕТ СН'!$I$20</f>
        <v>3825.23689792</v>
      </c>
      <c r="O129" s="36">
        <f>SUMIFS(СВЦЭМ!$C$33:$C$776,СВЦЭМ!$A$33:$A$776,$A129,СВЦЭМ!$B$33:$B$776,O$119)+'СЕТ СН'!$I$12+СВЦЭМ!$D$10+'СЕТ СН'!$I$5-'СЕТ СН'!$I$20</f>
        <v>3833.5427024199998</v>
      </c>
      <c r="P129" s="36">
        <f>SUMIFS(СВЦЭМ!$C$33:$C$776,СВЦЭМ!$A$33:$A$776,$A129,СВЦЭМ!$B$33:$B$776,P$119)+'СЕТ СН'!$I$12+СВЦЭМ!$D$10+'СЕТ СН'!$I$5-'СЕТ СН'!$I$20</f>
        <v>3845.1093185</v>
      </c>
      <c r="Q129" s="36">
        <f>SUMIFS(СВЦЭМ!$C$33:$C$776,СВЦЭМ!$A$33:$A$776,$A129,СВЦЭМ!$B$33:$B$776,Q$119)+'СЕТ СН'!$I$12+СВЦЭМ!$D$10+'СЕТ СН'!$I$5-'СЕТ СН'!$I$20</f>
        <v>3847.5185842199999</v>
      </c>
      <c r="R129" s="36">
        <f>SUMIFS(СВЦЭМ!$C$33:$C$776,СВЦЭМ!$A$33:$A$776,$A129,СВЦЭМ!$B$33:$B$776,R$119)+'СЕТ СН'!$I$12+СВЦЭМ!$D$10+'СЕТ СН'!$I$5-'СЕТ СН'!$I$20</f>
        <v>3826.1781193300003</v>
      </c>
      <c r="S129" s="36">
        <f>SUMIFS(СВЦЭМ!$C$33:$C$776,СВЦЭМ!$A$33:$A$776,$A129,СВЦЭМ!$B$33:$B$776,S$119)+'СЕТ СН'!$I$12+СВЦЭМ!$D$10+'СЕТ СН'!$I$5-'СЕТ СН'!$I$20</f>
        <v>3806.8791188999999</v>
      </c>
      <c r="T129" s="36">
        <f>SUMIFS(СВЦЭМ!$C$33:$C$776,СВЦЭМ!$A$33:$A$776,$A129,СВЦЭМ!$B$33:$B$776,T$119)+'СЕТ СН'!$I$12+СВЦЭМ!$D$10+'СЕТ СН'!$I$5-'СЕТ СН'!$I$20</f>
        <v>3780.68028684</v>
      </c>
      <c r="U129" s="36">
        <f>SUMIFS(СВЦЭМ!$C$33:$C$776,СВЦЭМ!$A$33:$A$776,$A129,СВЦЭМ!$B$33:$B$776,U$119)+'СЕТ СН'!$I$12+СВЦЭМ!$D$10+'СЕТ СН'!$I$5-'СЕТ СН'!$I$20</f>
        <v>3785.14571406</v>
      </c>
      <c r="V129" s="36">
        <f>SUMIFS(СВЦЭМ!$C$33:$C$776,СВЦЭМ!$A$33:$A$776,$A129,СВЦЭМ!$B$33:$B$776,V$119)+'СЕТ СН'!$I$12+СВЦЭМ!$D$10+'СЕТ СН'!$I$5-'СЕТ СН'!$I$20</f>
        <v>3781.1431094899999</v>
      </c>
      <c r="W129" s="36">
        <f>SUMIFS(СВЦЭМ!$C$33:$C$776,СВЦЭМ!$A$33:$A$776,$A129,СВЦЭМ!$B$33:$B$776,W$119)+'СЕТ СН'!$I$12+СВЦЭМ!$D$10+'СЕТ СН'!$I$5-'СЕТ СН'!$I$20</f>
        <v>3802.2487093600002</v>
      </c>
      <c r="X129" s="36">
        <f>SUMIFS(СВЦЭМ!$C$33:$C$776,СВЦЭМ!$A$33:$A$776,$A129,СВЦЭМ!$B$33:$B$776,X$119)+'СЕТ СН'!$I$12+СВЦЭМ!$D$10+'СЕТ СН'!$I$5-'СЕТ СН'!$I$20</f>
        <v>3819.1233061299999</v>
      </c>
      <c r="Y129" s="36">
        <f>SUMIFS(СВЦЭМ!$C$33:$C$776,СВЦЭМ!$A$33:$A$776,$A129,СВЦЭМ!$B$33:$B$776,Y$119)+'СЕТ СН'!$I$12+СВЦЭМ!$D$10+'СЕТ СН'!$I$5-'СЕТ СН'!$I$20</f>
        <v>3835.62192994</v>
      </c>
    </row>
    <row r="130" spans="1:25" ht="15.75" x14ac:dyDescent="0.2">
      <c r="A130" s="35">
        <f t="shared" si="3"/>
        <v>44207</v>
      </c>
      <c r="B130" s="36">
        <f>SUMIFS(СВЦЭМ!$C$33:$C$776,СВЦЭМ!$A$33:$A$776,$A130,СВЦЭМ!$B$33:$B$776,B$119)+'СЕТ СН'!$I$12+СВЦЭМ!$D$10+'СЕТ СН'!$I$5-'СЕТ СН'!$I$20</f>
        <v>3878.0412507999999</v>
      </c>
      <c r="C130" s="36">
        <f>SUMIFS(СВЦЭМ!$C$33:$C$776,СВЦЭМ!$A$33:$A$776,$A130,СВЦЭМ!$B$33:$B$776,C$119)+'СЕТ СН'!$I$12+СВЦЭМ!$D$10+'СЕТ СН'!$I$5-'СЕТ СН'!$I$20</f>
        <v>3920.00163187</v>
      </c>
      <c r="D130" s="36">
        <f>SUMIFS(СВЦЭМ!$C$33:$C$776,СВЦЭМ!$A$33:$A$776,$A130,СВЦЭМ!$B$33:$B$776,D$119)+'СЕТ СН'!$I$12+СВЦЭМ!$D$10+'СЕТ СН'!$I$5-'СЕТ СН'!$I$20</f>
        <v>3927.9137221400001</v>
      </c>
      <c r="E130" s="36">
        <f>SUMIFS(СВЦЭМ!$C$33:$C$776,СВЦЭМ!$A$33:$A$776,$A130,СВЦЭМ!$B$33:$B$776,E$119)+'СЕТ СН'!$I$12+СВЦЭМ!$D$10+'СЕТ СН'!$I$5-'СЕТ СН'!$I$20</f>
        <v>3921.3644759600002</v>
      </c>
      <c r="F130" s="36">
        <f>SUMIFS(СВЦЭМ!$C$33:$C$776,СВЦЭМ!$A$33:$A$776,$A130,СВЦЭМ!$B$33:$B$776,F$119)+'СЕТ СН'!$I$12+СВЦЭМ!$D$10+'СЕТ СН'!$I$5-'СЕТ СН'!$I$20</f>
        <v>3923.6510155000001</v>
      </c>
      <c r="G130" s="36">
        <f>SUMIFS(СВЦЭМ!$C$33:$C$776,СВЦЭМ!$A$33:$A$776,$A130,СВЦЭМ!$B$33:$B$776,G$119)+'СЕТ СН'!$I$12+СВЦЭМ!$D$10+'СЕТ СН'!$I$5-'СЕТ СН'!$I$20</f>
        <v>3924.9138570599998</v>
      </c>
      <c r="H130" s="36">
        <f>SUMIFS(СВЦЭМ!$C$33:$C$776,СВЦЭМ!$A$33:$A$776,$A130,СВЦЭМ!$B$33:$B$776,H$119)+'СЕТ СН'!$I$12+СВЦЭМ!$D$10+'СЕТ СН'!$I$5-'СЕТ СН'!$I$20</f>
        <v>3919.2244325000001</v>
      </c>
      <c r="I130" s="36">
        <f>SUMIFS(СВЦЭМ!$C$33:$C$776,СВЦЭМ!$A$33:$A$776,$A130,СВЦЭМ!$B$33:$B$776,I$119)+'СЕТ СН'!$I$12+СВЦЭМ!$D$10+'СЕТ СН'!$I$5-'СЕТ СН'!$I$20</f>
        <v>3875.2785278199999</v>
      </c>
      <c r="J130" s="36">
        <f>SUMIFS(СВЦЭМ!$C$33:$C$776,СВЦЭМ!$A$33:$A$776,$A130,СВЦЭМ!$B$33:$B$776,J$119)+'СЕТ СН'!$I$12+СВЦЭМ!$D$10+'СЕТ СН'!$I$5-'СЕТ СН'!$I$20</f>
        <v>3842.3221343</v>
      </c>
      <c r="K130" s="36">
        <f>SUMIFS(СВЦЭМ!$C$33:$C$776,СВЦЭМ!$A$33:$A$776,$A130,СВЦЭМ!$B$33:$B$776,K$119)+'СЕТ СН'!$I$12+СВЦЭМ!$D$10+'СЕТ СН'!$I$5-'СЕТ СН'!$I$20</f>
        <v>3825.94916951</v>
      </c>
      <c r="L130" s="36">
        <f>SUMIFS(СВЦЭМ!$C$33:$C$776,СВЦЭМ!$A$33:$A$776,$A130,СВЦЭМ!$B$33:$B$776,L$119)+'СЕТ СН'!$I$12+СВЦЭМ!$D$10+'СЕТ СН'!$I$5-'СЕТ СН'!$I$20</f>
        <v>3821.5948865800001</v>
      </c>
      <c r="M130" s="36">
        <f>SUMIFS(СВЦЭМ!$C$33:$C$776,СВЦЭМ!$A$33:$A$776,$A130,СВЦЭМ!$B$33:$B$776,M$119)+'СЕТ СН'!$I$12+СВЦЭМ!$D$10+'СЕТ СН'!$I$5-'СЕТ СН'!$I$20</f>
        <v>3829.0701146399997</v>
      </c>
      <c r="N130" s="36">
        <f>SUMIFS(СВЦЭМ!$C$33:$C$776,СВЦЭМ!$A$33:$A$776,$A130,СВЦЭМ!$B$33:$B$776,N$119)+'СЕТ СН'!$I$12+СВЦЭМ!$D$10+'СЕТ СН'!$I$5-'СЕТ СН'!$I$20</f>
        <v>3839.3980965199999</v>
      </c>
      <c r="O130" s="36">
        <f>SUMIFS(СВЦЭМ!$C$33:$C$776,СВЦЭМ!$A$33:$A$776,$A130,СВЦЭМ!$B$33:$B$776,O$119)+'СЕТ СН'!$I$12+СВЦЭМ!$D$10+'СЕТ СН'!$I$5-'СЕТ СН'!$I$20</f>
        <v>3844.2073570000002</v>
      </c>
      <c r="P130" s="36">
        <f>SUMIFS(СВЦЭМ!$C$33:$C$776,СВЦЭМ!$A$33:$A$776,$A130,СВЦЭМ!$B$33:$B$776,P$119)+'СЕТ СН'!$I$12+СВЦЭМ!$D$10+'СЕТ СН'!$I$5-'СЕТ СН'!$I$20</f>
        <v>3861.4829177500001</v>
      </c>
      <c r="Q130" s="36">
        <f>SUMIFS(СВЦЭМ!$C$33:$C$776,СВЦЭМ!$A$33:$A$776,$A130,СВЦЭМ!$B$33:$B$776,Q$119)+'СЕТ СН'!$I$12+СВЦЭМ!$D$10+'СЕТ СН'!$I$5-'СЕТ СН'!$I$20</f>
        <v>3868.7645690300001</v>
      </c>
      <c r="R130" s="36">
        <f>SUMIFS(СВЦЭМ!$C$33:$C$776,СВЦЭМ!$A$33:$A$776,$A130,СВЦЭМ!$B$33:$B$776,R$119)+'СЕТ СН'!$I$12+СВЦЭМ!$D$10+'СЕТ СН'!$I$5-'СЕТ СН'!$I$20</f>
        <v>3856.09020994</v>
      </c>
      <c r="S130" s="36">
        <f>SUMIFS(СВЦЭМ!$C$33:$C$776,СВЦЭМ!$A$33:$A$776,$A130,СВЦЭМ!$B$33:$B$776,S$119)+'СЕТ СН'!$I$12+СВЦЭМ!$D$10+'СЕТ СН'!$I$5-'СЕТ СН'!$I$20</f>
        <v>3828.2745120899999</v>
      </c>
      <c r="T130" s="36">
        <f>SUMIFS(СВЦЭМ!$C$33:$C$776,СВЦЭМ!$A$33:$A$776,$A130,СВЦЭМ!$B$33:$B$776,T$119)+'СЕТ СН'!$I$12+СВЦЭМ!$D$10+'СЕТ СН'!$I$5-'СЕТ СН'!$I$20</f>
        <v>3798.7958451200002</v>
      </c>
      <c r="U130" s="36">
        <f>SUMIFS(СВЦЭМ!$C$33:$C$776,СВЦЭМ!$A$33:$A$776,$A130,СВЦЭМ!$B$33:$B$776,U$119)+'СЕТ СН'!$I$12+СВЦЭМ!$D$10+'СЕТ СН'!$I$5-'СЕТ СН'!$I$20</f>
        <v>3797.0035666600002</v>
      </c>
      <c r="V130" s="36">
        <f>SUMIFS(СВЦЭМ!$C$33:$C$776,СВЦЭМ!$A$33:$A$776,$A130,СВЦЭМ!$B$33:$B$776,V$119)+'СЕТ СН'!$I$12+СВЦЭМ!$D$10+'СЕТ СН'!$I$5-'СЕТ СН'!$I$20</f>
        <v>3813.8225151900001</v>
      </c>
      <c r="W130" s="36">
        <f>SUMIFS(СВЦЭМ!$C$33:$C$776,СВЦЭМ!$A$33:$A$776,$A130,СВЦЭМ!$B$33:$B$776,W$119)+'СЕТ СН'!$I$12+СВЦЭМ!$D$10+'СЕТ СН'!$I$5-'СЕТ СН'!$I$20</f>
        <v>3829.01507055</v>
      </c>
      <c r="X130" s="36">
        <f>SUMIFS(СВЦЭМ!$C$33:$C$776,СВЦЭМ!$A$33:$A$776,$A130,СВЦЭМ!$B$33:$B$776,X$119)+'СЕТ СН'!$I$12+СВЦЭМ!$D$10+'СЕТ СН'!$I$5-'СЕТ СН'!$I$20</f>
        <v>3831.21648319</v>
      </c>
      <c r="Y130" s="36">
        <f>SUMIFS(СВЦЭМ!$C$33:$C$776,СВЦЭМ!$A$33:$A$776,$A130,СВЦЭМ!$B$33:$B$776,Y$119)+'СЕТ СН'!$I$12+СВЦЭМ!$D$10+'СЕТ СН'!$I$5-'СЕТ СН'!$I$20</f>
        <v>3853.8002611399997</v>
      </c>
    </row>
    <row r="131" spans="1:25" ht="15.75" x14ac:dyDescent="0.2">
      <c r="A131" s="35">
        <f t="shared" si="3"/>
        <v>44208</v>
      </c>
      <c r="B131" s="36">
        <f>SUMIFS(СВЦЭМ!$C$33:$C$776,СВЦЭМ!$A$33:$A$776,$A131,СВЦЭМ!$B$33:$B$776,B$119)+'СЕТ СН'!$I$12+СВЦЭМ!$D$10+'СЕТ СН'!$I$5-'СЕТ СН'!$I$20</f>
        <v>3825.2390776500001</v>
      </c>
      <c r="C131" s="36">
        <f>SUMIFS(СВЦЭМ!$C$33:$C$776,СВЦЭМ!$A$33:$A$776,$A131,СВЦЭМ!$B$33:$B$776,C$119)+'СЕТ СН'!$I$12+СВЦЭМ!$D$10+'СЕТ СН'!$I$5-'СЕТ СН'!$I$20</f>
        <v>3851.0310153700002</v>
      </c>
      <c r="D131" s="36">
        <f>SUMIFS(СВЦЭМ!$C$33:$C$776,СВЦЭМ!$A$33:$A$776,$A131,СВЦЭМ!$B$33:$B$776,D$119)+'СЕТ СН'!$I$12+СВЦЭМ!$D$10+'СЕТ СН'!$I$5-'СЕТ СН'!$I$20</f>
        <v>3868.8122098900003</v>
      </c>
      <c r="E131" s="36">
        <f>SUMIFS(СВЦЭМ!$C$33:$C$776,СВЦЭМ!$A$33:$A$776,$A131,СВЦЭМ!$B$33:$B$776,E$119)+'СЕТ СН'!$I$12+СВЦЭМ!$D$10+'СЕТ СН'!$I$5-'СЕТ СН'!$I$20</f>
        <v>3883.67721192</v>
      </c>
      <c r="F131" s="36">
        <f>SUMIFS(СВЦЭМ!$C$33:$C$776,СВЦЭМ!$A$33:$A$776,$A131,СВЦЭМ!$B$33:$B$776,F$119)+'СЕТ СН'!$I$12+СВЦЭМ!$D$10+'СЕТ СН'!$I$5-'СЕТ СН'!$I$20</f>
        <v>3885.7896533900002</v>
      </c>
      <c r="G131" s="36">
        <f>SUMIFS(СВЦЭМ!$C$33:$C$776,СВЦЭМ!$A$33:$A$776,$A131,СВЦЭМ!$B$33:$B$776,G$119)+'СЕТ СН'!$I$12+СВЦЭМ!$D$10+'СЕТ СН'!$I$5-'СЕТ СН'!$I$20</f>
        <v>3878.8078402199999</v>
      </c>
      <c r="H131" s="36">
        <f>SUMIFS(СВЦЭМ!$C$33:$C$776,СВЦЭМ!$A$33:$A$776,$A131,СВЦЭМ!$B$33:$B$776,H$119)+'СЕТ СН'!$I$12+СВЦЭМ!$D$10+'СЕТ СН'!$I$5-'СЕТ СН'!$I$20</f>
        <v>3870.53232338</v>
      </c>
      <c r="I131" s="36">
        <f>SUMIFS(СВЦЭМ!$C$33:$C$776,СВЦЭМ!$A$33:$A$776,$A131,СВЦЭМ!$B$33:$B$776,I$119)+'СЕТ СН'!$I$12+СВЦЭМ!$D$10+'СЕТ СН'!$I$5-'СЕТ СН'!$I$20</f>
        <v>3837.63518712</v>
      </c>
      <c r="J131" s="36">
        <f>SUMIFS(СВЦЭМ!$C$33:$C$776,СВЦЭМ!$A$33:$A$776,$A131,СВЦЭМ!$B$33:$B$776,J$119)+'СЕТ СН'!$I$12+СВЦЭМ!$D$10+'СЕТ СН'!$I$5-'СЕТ СН'!$I$20</f>
        <v>3797.7505552699999</v>
      </c>
      <c r="K131" s="36">
        <f>SUMIFS(СВЦЭМ!$C$33:$C$776,СВЦЭМ!$A$33:$A$776,$A131,СВЦЭМ!$B$33:$B$776,K$119)+'СЕТ СН'!$I$12+СВЦЭМ!$D$10+'СЕТ СН'!$I$5-'СЕТ СН'!$I$20</f>
        <v>3799.82753766</v>
      </c>
      <c r="L131" s="36">
        <f>SUMIFS(СВЦЭМ!$C$33:$C$776,СВЦЭМ!$A$33:$A$776,$A131,СВЦЭМ!$B$33:$B$776,L$119)+'СЕТ СН'!$I$12+СВЦЭМ!$D$10+'СЕТ СН'!$I$5-'СЕТ СН'!$I$20</f>
        <v>3789.8499999800001</v>
      </c>
      <c r="M131" s="36">
        <f>SUMIFS(СВЦЭМ!$C$33:$C$776,СВЦЭМ!$A$33:$A$776,$A131,СВЦЭМ!$B$33:$B$776,M$119)+'СЕТ СН'!$I$12+СВЦЭМ!$D$10+'СЕТ СН'!$I$5-'СЕТ СН'!$I$20</f>
        <v>3799.18158279</v>
      </c>
      <c r="N131" s="36">
        <f>SUMIFS(СВЦЭМ!$C$33:$C$776,СВЦЭМ!$A$33:$A$776,$A131,СВЦЭМ!$B$33:$B$776,N$119)+'СЕТ СН'!$I$12+СВЦЭМ!$D$10+'СЕТ СН'!$I$5-'СЕТ СН'!$I$20</f>
        <v>3804.8779610199999</v>
      </c>
      <c r="O131" s="36">
        <f>SUMIFS(СВЦЭМ!$C$33:$C$776,СВЦЭМ!$A$33:$A$776,$A131,СВЦЭМ!$B$33:$B$776,O$119)+'СЕТ СН'!$I$12+СВЦЭМ!$D$10+'СЕТ СН'!$I$5-'СЕТ СН'!$I$20</f>
        <v>3819.1648455700001</v>
      </c>
      <c r="P131" s="36">
        <f>SUMIFS(СВЦЭМ!$C$33:$C$776,СВЦЭМ!$A$33:$A$776,$A131,СВЦЭМ!$B$33:$B$776,P$119)+'СЕТ СН'!$I$12+СВЦЭМ!$D$10+'СЕТ СН'!$I$5-'СЕТ СН'!$I$20</f>
        <v>3829.8878049200002</v>
      </c>
      <c r="Q131" s="36">
        <f>SUMIFS(СВЦЭМ!$C$33:$C$776,СВЦЭМ!$A$33:$A$776,$A131,СВЦЭМ!$B$33:$B$776,Q$119)+'СЕТ СН'!$I$12+СВЦЭМ!$D$10+'СЕТ СН'!$I$5-'СЕТ СН'!$I$20</f>
        <v>3830.6073411899997</v>
      </c>
      <c r="R131" s="36">
        <f>SUMIFS(СВЦЭМ!$C$33:$C$776,СВЦЭМ!$A$33:$A$776,$A131,СВЦЭМ!$B$33:$B$776,R$119)+'СЕТ СН'!$I$12+СВЦЭМ!$D$10+'СЕТ СН'!$I$5-'СЕТ СН'!$I$20</f>
        <v>3814.6374371800002</v>
      </c>
      <c r="S131" s="36">
        <f>SUMIFS(СВЦЭМ!$C$33:$C$776,СВЦЭМ!$A$33:$A$776,$A131,СВЦЭМ!$B$33:$B$776,S$119)+'СЕТ СН'!$I$12+СВЦЭМ!$D$10+'СЕТ СН'!$I$5-'СЕТ СН'!$I$20</f>
        <v>3792.42629876</v>
      </c>
      <c r="T131" s="36">
        <f>SUMIFS(СВЦЭМ!$C$33:$C$776,СВЦЭМ!$A$33:$A$776,$A131,СВЦЭМ!$B$33:$B$776,T$119)+'СЕТ СН'!$I$12+СВЦЭМ!$D$10+'СЕТ СН'!$I$5-'СЕТ СН'!$I$20</f>
        <v>3787.6183034200003</v>
      </c>
      <c r="U131" s="36">
        <f>SUMIFS(СВЦЭМ!$C$33:$C$776,СВЦЭМ!$A$33:$A$776,$A131,СВЦЭМ!$B$33:$B$776,U$119)+'СЕТ СН'!$I$12+СВЦЭМ!$D$10+'СЕТ СН'!$I$5-'СЕТ СН'!$I$20</f>
        <v>3784.3219162200003</v>
      </c>
      <c r="V131" s="36">
        <f>SUMIFS(СВЦЭМ!$C$33:$C$776,СВЦЭМ!$A$33:$A$776,$A131,СВЦЭМ!$B$33:$B$776,V$119)+'СЕТ СН'!$I$12+СВЦЭМ!$D$10+'СЕТ СН'!$I$5-'СЕТ СН'!$I$20</f>
        <v>3797.29756954</v>
      </c>
      <c r="W131" s="36">
        <f>SUMIFS(СВЦЭМ!$C$33:$C$776,СВЦЭМ!$A$33:$A$776,$A131,СВЦЭМ!$B$33:$B$776,W$119)+'СЕТ СН'!$I$12+СВЦЭМ!$D$10+'СЕТ СН'!$I$5-'СЕТ СН'!$I$20</f>
        <v>3821.5658393900003</v>
      </c>
      <c r="X131" s="36">
        <f>SUMIFS(СВЦЭМ!$C$33:$C$776,СВЦЭМ!$A$33:$A$776,$A131,СВЦЭМ!$B$33:$B$776,X$119)+'СЕТ СН'!$I$12+СВЦЭМ!$D$10+'СЕТ СН'!$I$5-'СЕТ СН'!$I$20</f>
        <v>3830.4048733300001</v>
      </c>
      <c r="Y131" s="36">
        <f>SUMIFS(СВЦЭМ!$C$33:$C$776,СВЦЭМ!$A$33:$A$776,$A131,СВЦЭМ!$B$33:$B$776,Y$119)+'СЕТ СН'!$I$12+СВЦЭМ!$D$10+'СЕТ СН'!$I$5-'СЕТ СН'!$I$20</f>
        <v>3855.9592442900002</v>
      </c>
    </row>
    <row r="132" spans="1:25" ht="15.75" x14ac:dyDescent="0.2">
      <c r="A132" s="35">
        <f t="shared" si="3"/>
        <v>44209</v>
      </c>
      <c r="B132" s="36">
        <f>SUMIFS(СВЦЭМ!$C$33:$C$776,СВЦЭМ!$A$33:$A$776,$A132,СВЦЭМ!$B$33:$B$776,B$119)+'СЕТ СН'!$I$12+СВЦЭМ!$D$10+'СЕТ СН'!$I$5-'СЕТ СН'!$I$20</f>
        <v>3846.8299359600001</v>
      </c>
      <c r="C132" s="36">
        <f>SUMIFS(СВЦЭМ!$C$33:$C$776,СВЦЭМ!$A$33:$A$776,$A132,СВЦЭМ!$B$33:$B$776,C$119)+'СЕТ СН'!$I$12+СВЦЭМ!$D$10+'СЕТ СН'!$I$5-'СЕТ СН'!$I$20</f>
        <v>3885.11939437</v>
      </c>
      <c r="D132" s="36">
        <f>SUMIFS(СВЦЭМ!$C$33:$C$776,СВЦЭМ!$A$33:$A$776,$A132,СВЦЭМ!$B$33:$B$776,D$119)+'СЕТ СН'!$I$12+СВЦЭМ!$D$10+'СЕТ СН'!$I$5-'СЕТ СН'!$I$20</f>
        <v>3898.04258415</v>
      </c>
      <c r="E132" s="36">
        <f>SUMIFS(СВЦЭМ!$C$33:$C$776,СВЦЭМ!$A$33:$A$776,$A132,СВЦЭМ!$B$33:$B$776,E$119)+'СЕТ СН'!$I$12+СВЦЭМ!$D$10+'СЕТ СН'!$I$5-'СЕТ СН'!$I$20</f>
        <v>3915.2524798100003</v>
      </c>
      <c r="F132" s="36">
        <f>SUMIFS(СВЦЭМ!$C$33:$C$776,СВЦЭМ!$A$33:$A$776,$A132,СВЦЭМ!$B$33:$B$776,F$119)+'СЕТ СН'!$I$12+СВЦЭМ!$D$10+'СЕТ СН'!$I$5-'СЕТ СН'!$I$20</f>
        <v>3914.04504658</v>
      </c>
      <c r="G132" s="36">
        <f>SUMIFS(СВЦЭМ!$C$33:$C$776,СВЦЭМ!$A$33:$A$776,$A132,СВЦЭМ!$B$33:$B$776,G$119)+'СЕТ СН'!$I$12+СВЦЭМ!$D$10+'СЕТ СН'!$I$5-'СЕТ СН'!$I$20</f>
        <v>3905.6179042799999</v>
      </c>
      <c r="H132" s="36">
        <f>SUMIFS(СВЦЭМ!$C$33:$C$776,СВЦЭМ!$A$33:$A$776,$A132,СВЦЭМ!$B$33:$B$776,H$119)+'СЕТ СН'!$I$12+СВЦЭМ!$D$10+'СЕТ СН'!$I$5-'СЕТ СН'!$I$20</f>
        <v>3880.0991515999999</v>
      </c>
      <c r="I132" s="36">
        <f>SUMIFS(СВЦЭМ!$C$33:$C$776,СВЦЭМ!$A$33:$A$776,$A132,СВЦЭМ!$B$33:$B$776,I$119)+'СЕТ СН'!$I$12+СВЦЭМ!$D$10+'СЕТ СН'!$I$5-'СЕТ СН'!$I$20</f>
        <v>3858.9150161899997</v>
      </c>
      <c r="J132" s="36">
        <f>SUMIFS(СВЦЭМ!$C$33:$C$776,СВЦЭМ!$A$33:$A$776,$A132,СВЦЭМ!$B$33:$B$776,J$119)+'СЕТ СН'!$I$12+СВЦЭМ!$D$10+'СЕТ СН'!$I$5-'СЕТ СН'!$I$20</f>
        <v>3837.7156176999997</v>
      </c>
      <c r="K132" s="36">
        <f>SUMIFS(СВЦЭМ!$C$33:$C$776,СВЦЭМ!$A$33:$A$776,$A132,СВЦЭМ!$B$33:$B$776,K$119)+'СЕТ СН'!$I$12+СВЦЭМ!$D$10+'СЕТ СН'!$I$5-'СЕТ СН'!$I$20</f>
        <v>3832.8535133800001</v>
      </c>
      <c r="L132" s="36">
        <f>SUMIFS(СВЦЭМ!$C$33:$C$776,СВЦЭМ!$A$33:$A$776,$A132,СВЦЭМ!$B$33:$B$776,L$119)+'СЕТ СН'!$I$12+СВЦЭМ!$D$10+'СЕТ СН'!$I$5-'СЕТ СН'!$I$20</f>
        <v>3806.3193898899999</v>
      </c>
      <c r="M132" s="36">
        <f>SUMIFS(СВЦЭМ!$C$33:$C$776,СВЦЭМ!$A$33:$A$776,$A132,СВЦЭМ!$B$33:$B$776,M$119)+'СЕТ СН'!$I$12+СВЦЭМ!$D$10+'СЕТ СН'!$I$5-'СЕТ СН'!$I$20</f>
        <v>3804.0170920999999</v>
      </c>
      <c r="N132" s="36">
        <f>SUMIFS(СВЦЭМ!$C$33:$C$776,СВЦЭМ!$A$33:$A$776,$A132,СВЦЭМ!$B$33:$B$776,N$119)+'СЕТ СН'!$I$12+СВЦЭМ!$D$10+'СЕТ СН'!$I$5-'СЕТ СН'!$I$20</f>
        <v>3819.3861706899997</v>
      </c>
      <c r="O132" s="36">
        <f>SUMIFS(СВЦЭМ!$C$33:$C$776,СВЦЭМ!$A$33:$A$776,$A132,СВЦЭМ!$B$33:$B$776,O$119)+'СЕТ СН'!$I$12+СВЦЭМ!$D$10+'СЕТ СН'!$I$5-'СЕТ СН'!$I$20</f>
        <v>3820.3269068600002</v>
      </c>
      <c r="P132" s="36">
        <f>SUMIFS(СВЦЭМ!$C$33:$C$776,СВЦЭМ!$A$33:$A$776,$A132,СВЦЭМ!$B$33:$B$776,P$119)+'СЕТ СН'!$I$12+СВЦЭМ!$D$10+'СЕТ СН'!$I$5-'СЕТ СН'!$I$20</f>
        <v>3833.85027339</v>
      </c>
      <c r="Q132" s="36">
        <f>SUMIFS(СВЦЭМ!$C$33:$C$776,СВЦЭМ!$A$33:$A$776,$A132,СВЦЭМ!$B$33:$B$776,Q$119)+'СЕТ СН'!$I$12+СВЦЭМ!$D$10+'СЕТ СН'!$I$5-'СЕТ СН'!$I$20</f>
        <v>3832.6038182399998</v>
      </c>
      <c r="R132" s="36">
        <f>SUMIFS(СВЦЭМ!$C$33:$C$776,СВЦЭМ!$A$33:$A$776,$A132,СВЦЭМ!$B$33:$B$776,R$119)+'СЕТ СН'!$I$12+СВЦЭМ!$D$10+'СЕТ СН'!$I$5-'СЕТ СН'!$I$20</f>
        <v>3821.8573949700003</v>
      </c>
      <c r="S132" s="36">
        <f>SUMIFS(СВЦЭМ!$C$33:$C$776,СВЦЭМ!$A$33:$A$776,$A132,СВЦЭМ!$B$33:$B$776,S$119)+'СЕТ СН'!$I$12+СВЦЭМ!$D$10+'СЕТ СН'!$I$5-'СЕТ СН'!$I$20</f>
        <v>3811.3470491500002</v>
      </c>
      <c r="T132" s="36">
        <f>SUMIFS(СВЦЭМ!$C$33:$C$776,СВЦЭМ!$A$33:$A$776,$A132,СВЦЭМ!$B$33:$B$776,T$119)+'СЕТ СН'!$I$12+СВЦЭМ!$D$10+'СЕТ СН'!$I$5-'СЕТ СН'!$I$20</f>
        <v>3789.3682430200001</v>
      </c>
      <c r="U132" s="36">
        <f>SUMIFS(СВЦЭМ!$C$33:$C$776,СВЦЭМ!$A$33:$A$776,$A132,СВЦЭМ!$B$33:$B$776,U$119)+'СЕТ СН'!$I$12+СВЦЭМ!$D$10+'СЕТ СН'!$I$5-'СЕТ СН'!$I$20</f>
        <v>3788.77520873</v>
      </c>
      <c r="V132" s="36">
        <f>SUMIFS(СВЦЭМ!$C$33:$C$776,СВЦЭМ!$A$33:$A$776,$A132,СВЦЭМ!$B$33:$B$776,V$119)+'СЕТ СН'!$I$12+СВЦЭМ!$D$10+'СЕТ СН'!$I$5-'СЕТ СН'!$I$20</f>
        <v>3804.7585666800001</v>
      </c>
      <c r="W132" s="36">
        <f>SUMIFS(СВЦЭМ!$C$33:$C$776,СВЦЭМ!$A$33:$A$776,$A132,СВЦЭМ!$B$33:$B$776,W$119)+'СЕТ СН'!$I$12+СВЦЭМ!$D$10+'СЕТ СН'!$I$5-'СЕТ СН'!$I$20</f>
        <v>3819.6261926899997</v>
      </c>
      <c r="X132" s="36">
        <f>SUMIFS(СВЦЭМ!$C$33:$C$776,СВЦЭМ!$A$33:$A$776,$A132,СВЦЭМ!$B$33:$B$776,X$119)+'СЕТ СН'!$I$12+СВЦЭМ!$D$10+'СЕТ СН'!$I$5-'СЕТ СН'!$I$20</f>
        <v>3830.14539633</v>
      </c>
      <c r="Y132" s="36">
        <f>SUMIFS(СВЦЭМ!$C$33:$C$776,СВЦЭМ!$A$33:$A$776,$A132,СВЦЭМ!$B$33:$B$776,Y$119)+'СЕТ СН'!$I$12+СВЦЭМ!$D$10+'СЕТ СН'!$I$5-'СЕТ СН'!$I$20</f>
        <v>3846.7268966199999</v>
      </c>
    </row>
    <row r="133" spans="1:25" ht="15.75" x14ac:dyDescent="0.2">
      <c r="A133" s="35">
        <f t="shared" si="3"/>
        <v>44210</v>
      </c>
      <c r="B133" s="36">
        <f>SUMIFS(СВЦЭМ!$C$33:$C$776,СВЦЭМ!$A$33:$A$776,$A133,СВЦЭМ!$B$33:$B$776,B$119)+'СЕТ СН'!$I$12+СВЦЭМ!$D$10+'СЕТ СН'!$I$5-'СЕТ СН'!$I$20</f>
        <v>3856.6722482800001</v>
      </c>
      <c r="C133" s="36">
        <f>SUMIFS(СВЦЭМ!$C$33:$C$776,СВЦЭМ!$A$33:$A$776,$A133,СВЦЭМ!$B$33:$B$776,C$119)+'СЕТ СН'!$I$12+СВЦЭМ!$D$10+'СЕТ СН'!$I$5-'СЕТ СН'!$I$20</f>
        <v>3895.3055019799999</v>
      </c>
      <c r="D133" s="36">
        <f>SUMIFS(СВЦЭМ!$C$33:$C$776,СВЦЭМ!$A$33:$A$776,$A133,СВЦЭМ!$B$33:$B$776,D$119)+'СЕТ СН'!$I$12+СВЦЭМ!$D$10+'СЕТ СН'!$I$5-'СЕТ СН'!$I$20</f>
        <v>3916.1829604300001</v>
      </c>
      <c r="E133" s="36">
        <f>SUMIFS(СВЦЭМ!$C$33:$C$776,СВЦЭМ!$A$33:$A$776,$A133,СВЦЭМ!$B$33:$B$776,E$119)+'СЕТ СН'!$I$12+СВЦЭМ!$D$10+'СЕТ СН'!$I$5-'СЕТ СН'!$I$20</f>
        <v>3921.7860461</v>
      </c>
      <c r="F133" s="36">
        <f>SUMIFS(СВЦЭМ!$C$33:$C$776,СВЦЭМ!$A$33:$A$776,$A133,СВЦЭМ!$B$33:$B$776,F$119)+'СЕТ СН'!$I$12+СВЦЭМ!$D$10+'СЕТ СН'!$I$5-'СЕТ СН'!$I$20</f>
        <v>3924.8279503200001</v>
      </c>
      <c r="G133" s="36">
        <f>SUMIFS(СВЦЭМ!$C$33:$C$776,СВЦЭМ!$A$33:$A$776,$A133,СВЦЭМ!$B$33:$B$776,G$119)+'СЕТ СН'!$I$12+СВЦЭМ!$D$10+'СЕТ СН'!$I$5-'СЕТ СН'!$I$20</f>
        <v>3897.8055590599997</v>
      </c>
      <c r="H133" s="36">
        <f>SUMIFS(СВЦЭМ!$C$33:$C$776,СВЦЭМ!$A$33:$A$776,$A133,СВЦЭМ!$B$33:$B$776,H$119)+'СЕТ СН'!$I$12+СВЦЭМ!$D$10+'СЕТ СН'!$I$5-'СЕТ СН'!$I$20</f>
        <v>3858.1472424900003</v>
      </c>
      <c r="I133" s="36">
        <f>SUMIFS(СВЦЭМ!$C$33:$C$776,СВЦЭМ!$A$33:$A$776,$A133,СВЦЭМ!$B$33:$B$776,I$119)+'СЕТ СН'!$I$12+СВЦЭМ!$D$10+'СЕТ СН'!$I$5-'СЕТ СН'!$I$20</f>
        <v>3815.1997735300001</v>
      </c>
      <c r="J133" s="36">
        <f>SUMIFS(СВЦЭМ!$C$33:$C$776,СВЦЭМ!$A$33:$A$776,$A133,СВЦЭМ!$B$33:$B$776,J$119)+'СЕТ СН'!$I$12+СВЦЭМ!$D$10+'СЕТ СН'!$I$5-'СЕТ СН'!$I$20</f>
        <v>3789.9266999299998</v>
      </c>
      <c r="K133" s="36">
        <f>SUMIFS(СВЦЭМ!$C$33:$C$776,СВЦЭМ!$A$33:$A$776,$A133,СВЦЭМ!$B$33:$B$776,K$119)+'СЕТ СН'!$I$12+СВЦЭМ!$D$10+'СЕТ СН'!$I$5-'СЕТ СН'!$I$20</f>
        <v>3788.1311977200003</v>
      </c>
      <c r="L133" s="36">
        <f>SUMIFS(СВЦЭМ!$C$33:$C$776,СВЦЭМ!$A$33:$A$776,$A133,СВЦЭМ!$B$33:$B$776,L$119)+'СЕТ СН'!$I$12+СВЦЭМ!$D$10+'СЕТ СН'!$I$5-'СЕТ СН'!$I$20</f>
        <v>3784.17385732</v>
      </c>
      <c r="M133" s="36">
        <f>SUMIFS(СВЦЭМ!$C$33:$C$776,СВЦЭМ!$A$33:$A$776,$A133,СВЦЭМ!$B$33:$B$776,M$119)+'СЕТ СН'!$I$12+СВЦЭМ!$D$10+'СЕТ СН'!$I$5-'СЕТ СН'!$I$20</f>
        <v>3792.8086013900001</v>
      </c>
      <c r="N133" s="36">
        <f>SUMIFS(СВЦЭМ!$C$33:$C$776,СВЦЭМ!$A$33:$A$776,$A133,СВЦЭМ!$B$33:$B$776,N$119)+'СЕТ СН'!$I$12+СВЦЭМ!$D$10+'СЕТ СН'!$I$5-'СЕТ СН'!$I$20</f>
        <v>3800.7560754800002</v>
      </c>
      <c r="O133" s="36">
        <f>SUMIFS(СВЦЭМ!$C$33:$C$776,СВЦЭМ!$A$33:$A$776,$A133,СВЦЭМ!$B$33:$B$776,O$119)+'СЕТ СН'!$I$12+СВЦЭМ!$D$10+'СЕТ СН'!$I$5-'СЕТ СН'!$I$20</f>
        <v>3806.5502733399999</v>
      </c>
      <c r="P133" s="36">
        <f>SUMIFS(СВЦЭМ!$C$33:$C$776,СВЦЭМ!$A$33:$A$776,$A133,СВЦЭМ!$B$33:$B$776,P$119)+'СЕТ СН'!$I$12+СВЦЭМ!$D$10+'СЕТ СН'!$I$5-'СЕТ СН'!$I$20</f>
        <v>3813.1134401199997</v>
      </c>
      <c r="Q133" s="36">
        <f>SUMIFS(СВЦЭМ!$C$33:$C$776,СВЦЭМ!$A$33:$A$776,$A133,СВЦЭМ!$B$33:$B$776,Q$119)+'СЕТ СН'!$I$12+СВЦЭМ!$D$10+'СЕТ СН'!$I$5-'СЕТ СН'!$I$20</f>
        <v>3820.3842851899999</v>
      </c>
      <c r="R133" s="36">
        <f>SUMIFS(СВЦЭМ!$C$33:$C$776,СВЦЭМ!$A$33:$A$776,$A133,СВЦЭМ!$B$33:$B$776,R$119)+'СЕТ СН'!$I$12+СВЦЭМ!$D$10+'СЕТ СН'!$I$5-'СЕТ СН'!$I$20</f>
        <v>3809.3449591799999</v>
      </c>
      <c r="S133" s="36">
        <f>SUMIFS(СВЦЭМ!$C$33:$C$776,СВЦЭМ!$A$33:$A$776,$A133,СВЦЭМ!$B$33:$B$776,S$119)+'СЕТ СН'!$I$12+СВЦЭМ!$D$10+'СЕТ СН'!$I$5-'СЕТ СН'!$I$20</f>
        <v>3809.85937973</v>
      </c>
      <c r="T133" s="36">
        <f>SUMIFS(СВЦЭМ!$C$33:$C$776,СВЦЭМ!$A$33:$A$776,$A133,СВЦЭМ!$B$33:$B$776,T$119)+'СЕТ СН'!$I$12+СВЦЭМ!$D$10+'СЕТ СН'!$I$5-'СЕТ СН'!$I$20</f>
        <v>3795.3092136800001</v>
      </c>
      <c r="U133" s="36">
        <f>SUMIFS(СВЦЭМ!$C$33:$C$776,СВЦЭМ!$A$33:$A$776,$A133,СВЦЭМ!$B$33:$B$776,U$119)+'СЕТ СН'!$I$12+СВЦЭМ!$D$10+'СЕТ СН'!$I$5-'СЕТ СН'!$I$20</f>
        <v>3792.8928942399998</v>
      </c>
      <c r="V133" s="36">
        <f>SUMIFS(СВЦЭМ!$C$33:$C$776,СВЦЭМ!$A$33:$A$776,$A133,СВЦЭМ!$B$33:$B$776,V$119)+'СЕТ СН'!$I$12+СВЦЭМ!$D$10+'СЕТ СН'!$I$5-'СЕТ СН'!$I$20</f>
        <v>3798.9138161700002</v>
      </c>
      <c r="W133" s="36">
        <f>SUMIFS(СВЦЭМ!$C$33:$C$776,СВЦЭМ!$A$33:$A$776,$A133,СВЦЭМ!$B$33:$B$776,W$119)+'СЕТ СН'!$I$12+СВЦЭМ!$D$10+'СЕТ СН'!$I$5-'СЕТ СН'!$I$20</f>
        <v>3813.2697485899998</v>
      </c>
      <c r="X133" s="36">
        <f>SUMIFS(СВЦЭМ!$C$33:$C$776,СВЦЭМ!$A$33:$A$776,$A133,СВЦЭМ!$B$33:$B$776,X$119)+'СЕТ СН'!$I$12+СВЦЭМ!$D$10+'СЕТ СН'!$I$5-'СЕТ СН'!$I$20</f>
        <v>3820.64877983</v>
      </c>
      <c r="Y133" s="36">
        <f>SUMIFS(СВЦЭМ!$C$33:$C$776,СВЦЭМ!$A$33:$A$776,$A133,СВЦЭМ!$B$33:$B$776,Y$119)+'СЕТ СН'!$I$12+СВЦЭМ!$D$10+'СЕТ СН'!$I$5-'СЕТ СН'!$I$20</f>
        <v>3847.61772363</v>
      </c>
    </row>
    <row r="134" spans="1:25" ht="15.75" x14ac:dyDescent="0.2">
      <c r="A134" s="35">
        <f t="shared" si="3"/>
        <v>44211</v>
      </c>
      <c r="B134" s="36">
        <f>SUMIFS(СВЦЭМ!$C$33:$C$776,СВЦЭМ!$A$33:$A$776,$A134,СВЦЭМ!$B$33:$B$776,B$119)+'СЕТ СН'!$I$12+СВЦЭМ!$D$10+'СЕТ СН'!$I$5-'СЕТ СН'!$I$20</f>
        <v>3692.8325028099998</v>
      </c>
      <c r="C134" s="36">
        <f>SUMIFS(СВЦЭМ!$C$33:$C$776,СВЦЭМ!$A$33:$A$776,$A134,СВЦЭМ!$B$33:$B$776,C$119)+'СЕТ СН'!$I$12+СВЦЭМ!$D$10+'СЕТ СН'!$I$5-'СЕТ СН'!$I$20</f>
        <v>3722.7274711800001</v>
      </c>
      <c r="D134" s="36">
        <f>SUMIFS(СВЦЭМ!$C$33:$C$776,СВЦЭМ!$A$33:$A$776,$A134,СВЦЭМ!$B$33:$B$776,D$119)+'СЕТ СН'!$I$12+СВЦЭМ!$D$10+'СЕТ СН'!$I$5-'СЕТ СН'!$I$20</f>
        <v>3684.9446452399998</v>
      </c>
      <c r="E134" s="36">
        <f>SUMIFS(СВЦЭМ!$C$33:$C$776,СВЦЭМ!$A$33:$A$776,$A134,СВЦЭМ!$B$33:$B$776,E$119)+'СЕТ СН'!$I$12+СВЦЭМ!$D$10+'СЕТ СН'!$I$5-'СЕТ СН'!$I$20</f>
        <v>3687.8987232700001</v>
      </c>
      <c r="F134" s="36">
        <f>SUMIFS(СВЦЭМ!$C$33:$C$776,СВЦЭМ!$A$33:$A$776,$A134,СВЦЭМ!$B$33:$B$776,F$119)+'СЕТ СН'!$I$12+СВЦЭМ!$D$10+'СЕТ СН'!$I$5-'СЕТ СН'!$I$20</f>
        <v>3692.49007265</v>
      </c>
      <c r="G134" s="36">
        <f>SUMIFS(СВЦЭМ!$C$33:$C$776,СВЦЭМ!$A$33:$A$776,$A134,СВЦЭМ!$B$33:$B$776,G$119)+'СЕТ СН'!$I$12+СВЦЭМ!$D$10+'СЕТ СН'!$I$5-'СЕТ СН'!$I$20</f>
        <v>3681.04883574</v>
      </c>
      <c r="H134" s="36">
        <f>SUMIFS(СВЦЭМ!$C$33:$C$776,СВЦЭМ!$A$33:$A$776,$A134,СВЦЭМ!$B$33:$B$776,H$119)+'СЕТ СН'!$I$12+СВЦЭМ!$D$10+'СЕТ СН'!$I$5-'СЕТ СН'!$I$20</f>
        <v>3650.1839711600001</v>
      </c>
      <c r="I134" s="36">
        <f>SUMIFS(СВЦЭМ!$C$33:$C$776,СВЦЭМ!$A$33:$A$776,$A134,СВЦЭМ!$B$33:$B$776,I$119)+'СЕТ СН'!$I$12+СВЦЭМ!$D$10+'СЕТ СН'!$I$5-'СЕТ СН'!$I$20</f>
        <v>3652.5932556299999</v>
      </c>
      <c r="J134" s="36">
        <f>SUMIFS(СВЦЭМ!$C$33:$C$776,СВЦЭМ!$A$33:$A$776,$A134,СВЦЭМ!$B$33:$B$776,J$119)+'СЕТ СН'!$I$12+СВЦЭМ!$D$10+'СЕТ СН'!$I$5-'СЕТ СН'!$I$20</f>
        <v>3670.7814329500002</v>
      </c>
      <c r="K134" s="36">
        <f>SUMIFS(СВЦЭМ!$C$33:$C$776,СВЦЭМ!$A$33:$A$776,$A134,СВЦЭМ!$B$33:$B$776,K$119)+'СЕТ СН'!$I$12+СВЦЭМ!$D$10+'СЕТ СН'!$I$5-'СЕТ СН'!$I$20</f>
        <v>3671.9614517499999</v>
      </c>
      <c r="L134" s="36">
        <f>SUMIFS(СВЦЭМ!$C$33:$C$776,СВЦЭМ!$A$33:$A$776,$A134,СВЦЭМ!$B$33:$B$776,L$119)+'СЕТ СН'!$I$12+СВЦЭМ!$D$10+'СЕТ СН'!$I$5-'СЕТ СН'!$I$20</f>
        <v>3670.7007543099999</v>
      </c>
      <c r="M134" s="36">
        <f>SUMIFS(СВЦЭМ!$C$33:$C$776,СВЦЭМ!$A$33:$A$776,$A134,СВЦЭМ!$B$33:$B$776,M$119)+'СЕТ СН'!$I$12+СВЦЭМ!$D$10+'СЕТ СН'!$I$5-'СЕТ СН'!$I$20</f>
        <v>3661.8062718400001</v>
      </c>
      <c r="N134" s="36">
        <f>SUMIFS(СВЦЭМ!$C$33:$C$776,СВЦЭМ!$A$33:$A$776,$A134,СВЦЭМ!$B$33:$B$776,N$119)+'СЕТ СН'!$I$12+СВЦЭМ!$D$10+'СЕТ СН'!$I$5-'СЕТ СН'!$I$20</f>
        <v>3659.0566128400001</v>
      </c>
      <c r="O134" s="36">
        <f>SUMIFS(СВЦЭМ!$C$33:$C$776,СВЦЭМ!$A$33:$A$776,$A134,СВЦЭМ!$B$33:$B$776,O$119)+'СЕТ СН'!$I$12+СВЦЭМ!$D$10+'СЕТ СН'!$I$5-'СЕТ СН'!$I$20</f>
        <v>3664.5040015599998</v>
      </c>
      <c r="P134" s="36">
        <f>SUMIFS(СВЦЭМ!$C$33:$C$776,СВЦЭМ!$A$33:$A$776,$A134,СВЦЭМ!$B$33:$B$776,P$119)+'СЕТ СН'!$I$12+СВЦЭМ!$D$10+'СЕТ СН'!$I$5-'СЕТ СН'!$I$20</f>
        <v>3690.2361136700001</v>
      </c>
      <c r="Q134" s="36">
        <f>SUMIFS(СВЦЭМ!$C$33:$C$776,СВЦЭМ!$A$33:$A$776,$A134,СВЦЭМ!$B$33:$B$776,Q$119)+'СЕТ СН'!$I$12+СВЦЭМ!$D$10+'СЕТ СН'!$I$5-'СЕТ СН'!$I$20</f>
        <v>3682.9080413299998</v>
      </c>
      <c r="R134" s="36">
        <f>SUMIFS(СВЦЭМ!$C$33:$C$776,СВЦЭМ!$A$33:$A$776,$A134,СВЦЭМ!$B$33:$B$776,R$119)+'СЕТ СН'!$I$12+СВЦЭМ!$D$10+'СЕТ СН'!$I$5-'СЕТ СН'!$I$20</f>
        <v>3689.72163323</v>
      </c>
      <c r="S134" s="36">
        <f>SUMIFS(СВЦЭМ!$C$33:$C$776,СВЦЭМ!$A$33:$A$776,$A134,СВЦЭМ!$B$33:$B$776,S$119)+'СЕТ СН'!$I$12+СВЦЭМ!$D$10+'СЕТ СН'!$I$5-'СЕТ СН'!$I$20</f>
        <v>3686.68021387</v>
      </c>
      <c r="T134" s="36">
        <f>SUMIFS(СВЦЭМ!$C$33:$C$776,СВЦЭМ!$A$33:$A$776,$A134,СВЦЭМ!$B$33:$B$776,T$119)+'СЕТ СН'!$I$12+СВЦЭМ!$D$10+'СЕТ СН'!$I$5-'СЕТ СН'!$I$20</f>
        <v>3745.4997456599999</v>
      </c>
      <c r="U134" s="36">
        <f>SUMIFS(СВЦЭМ!$C$33:$C$776,СВЦЭМ!$A$33:$A$776,$A134,СВЦЭМ!$B$33:$B$776,U$119)+'СЕТ СН'!$I$12+СВЦЭМ!$D$10+'СЕТ СН'!$I$5-'СЕТ СН'!$I$20</f>
        <v>3737.5944712099999</v>
      </c>
      <c r="V134" s="36">
        <f>SUMIFS(СВЦЭМ!$C$33:$C$776,СВЦЭМ!$A$33:$A$776,$A134,СВЦЭМ!$B$33:$B$776,V$119)+'СЕТ СН'!$I$12+СВЦЭМ!$D$10+'СЕТ СН'!$I$5-'СЕТ СН'!$I$20</f>
        <v>3682.7678166200003</v>
      </c>
      <c r="W134" s="36">
        <f>SUMIFS(СВЦЭМ!$C$33:$C$776,СВЦЭМ!$A$33:$A$776,$A134,СВЦЭМ!$B$33:$B$776,W$119)+'СЕТ СН'!$I$12+СВЦЭМ!$D$10+'СЕТ СН'!$I$5-'СЕТ СН'!$I$20</f>
        <v>3692.58542971</v>
      </c>
      <c r="X134" s="36">
        <f>SUMIFS(СВЦЭМ!$C$33:$C$776,СВЦЭМ!$A$33:$A$776,$A134,СВЦЭМ!$B$33:$B$776,X$119)+'СЕТ СН'!$I$12+СВЦЭМ!$D$10+'СЕТ СН'!$I$5-'СЕТ СН'!$I$20</f>
        <v>3698.5316962000002</v>
      </c>
      <c r="Y134" s="36">
        <f>SUMIFS(СВЦЭМ!$C$33:$C$776,СВЦЭМ!$A$33:$A$776,$A134,СВЦЭМ!$B$33:$B$776,Y$119)+'СЕТ СН'!$I$12+СВЦЭМ!$D$10+'СЕТ СН'!$I$5-'СЕТ СН'!$I$20</f>
        <v>3693.7271706500001</v>
      </c>
    </row>
    <row r="135" spans="1:25" ht="15.75" x14ac:dyDescent="0.2">
      <c r="A135" s="35">
        <f t="shared" si="3"/>
        <v>44212</v>
      </c>
      <c r="B135" s="36">
        <f>SUMIFS(СВЦЭМ!$C$33:$C$776,СВЦЭМ!$A$33:$A$776,$A135,СВЦЭМ!$B$33:$B$776,B$119)+'СЕТ СН'!$I$12+СВЦЭМ!$D$10+'СЕТ СН'!$I$5-'СЕТ СН'!$I$20</f>
        <v>3833.7606129800001</v>
      </c>
      <c r="C135" s="36">
        <f>SUMIFS(СВЦЭМ!$C$33:$C$776,СВЦЭМ!$A$33:$A$776,$A135,СВЦЭМ!$B$33:$B$776,C$119)+'СЕТ СН'!$I$12+СВЦЭМ!$D$10+'СЕТ СН'!$I$5-'СЕТ СН'!$I$20</f>
        <v>3864.3278939299998</v>
      </c>
      <c r="D135" s="36">
        <f>SUMIFS(СВЦЭМ!$C$33:$C$776,СВЦЭМ!$A$33:$A$776,$A135,СВЦЭМ!$B$33:$B$776,D$119)+'СЕТ СН'!$I$12+СВЦЭМ!$D$10+'СЕТ СН'!$I$5-'СЕТ СН'!$I$20</f>
        <v>3874.9208178600002</v>
      </c>
      <c r="E135" s="36">
        <f>SUMIFS(СВЦЭМ!$C$33:$C$776,СВЦЭМ!$A$33:$A$776,$A135,СВЦЭМ!$B$33:$B$776,E$119)+'СЕТ СН'!$I$12+СВЦЭМ!$D$10+'СЕТ СН'!$I$5-'СЕТ СН'!$I$20</f>
        <v>3880.09037803</v>
      </c>
      <c r="F135" s="36">
        <f>SUMIFS(СВЦЭМ!$C$33:$C$776,СВЦЭМ!$A$33:$A$776,$A135,СВЦЭМ!$B$33:$B$776,F$119)+'СЕТ СН'!$I$12+СВЦЭМ!$D$10+'СЕТ СН'!$I$5-'СЕТ СН'!$I$20</f>
        <v>3891.8810633800003</v>
      </c>
      <c r="G135" s="36">
        <f>SUMIFS(СВЦЭМ!$C$33:$C$776,СВЦЭМ!$A$33:$A$776,$A135,СВЦЭМ!$B$33:$B$776,G$119)+'СЕТ СН'!$I$12+СВЦЭМ!$D$10+'СЕТ СН'!$I$5-'СЕТ СН'!$I$20</f>
        <v>3883.3815966900002</v>
      </c>
      <c r="H135" s="36">
        <f>SUMIFS(СВЦЭМ!$C$33:$C$776,СВЦЭМ!$A$33:$A$776,$A135,СВЦЭМ!$B$33:$B$776,H$119)+'СЕТ СН'!$I$12+СВЦЭМ!$D$10+'СЕТ СН'!$I$5-'СЕТ СН'!$I$20</f>
        <v>3867.3396264900002</v>
      </c>
      <c r="I135" s="36">
        <f>SUMIFS(СВЦЭМ!$C$33:$C$776,СВЦЭМ!$A$33:$A$776,$A135,СВЦЭМ!$B$33:$B$776,I$119)+'СЕТ СН'!$I$12+СВЦЭМ!$D$10+'СЕТ СН'!$I$5-'СЕТ СН'!$I$20</f>
        <v>3838.0352806999999</v>
      </c>
      <c r="J135" s="36">
        <f>SUMIFS(СВЦЭМ!$C$33:$C$776,СВЦЭМ!$A$33:$A$776,$A135,СВЦЭМ!$B$33:$B$776,J$119)+'СЕТ СН'!$I$12+СВЦЭМ!$D$10+'СЕТ СН'!$I$5-'СЕТ СН'!$I$20</f>
        <v>3797.7153446900002</v>
      </c>
      <c r="K135" s="36">
        <f>SUMIFS(СВЦЭМ!$C$33:$C$776,СВЦЭМ!$A$33:$A$776,$A135,СВЦЭМ!$B$33:$B$776,K$119)+'СЕТ СН'!$I$12+СВЦЭМ!$D$10+'СЕТ СН'!$I$5-'СЕТ СН'!$I$20</f>
        <v>3780.03177263</v>
      </c>
      <c r="L135" s="36">
        <f>SUMIFS(СВЦЭМ!$C$33:$C$776,СВЦЭМ!$A$33:$A$776,$A135,СВЦЭМ!$B$33:$B$776,L$119)+'СЕТ СН'!$I$12+СВЦЭМ!$D$10+'СЕТ СН'!$I$5-'СЕТ СН'!$I$20</f>
        <v>3776.8325397899998</v>
      </c>
      <c r="M135" s="36">
        <f>SUMIFS(СВЦЭМ!$C$33:$C$776,СВЦЭМ!$A$33:$A$776,$A135,СВЦЭМ!$B$33:$B$776,M$119)+'СЕТ СН'!$I$12+СВЦЭМ!$D$10+'СЕТ СН'!$I$5-'СЕТ СН'!$I$20</f>
        <v>3786.57737722</v>
      </c>
      <c r="N135" s="36">
        <f>SUMIFS(СВЦЭМ!$C$33:$C$776,СВЦЭМ!$A$33:$A$776,$A135,СВЦЭМ!$B$33:$B$776,N$119)+'СЕТ СН'!$I$12+СВЦЭМ!$D$10+'СЕТ СН'!$I$5-'СЕТ СН'!$I$20</f>
        <v>3790.87660813</v>
      </c>
      <c r="O135" s="36">
        <f>SUMIFS(СВЦЭМ!$C$33:$C$776,СВЦЭМ!$A$33:$A$776,$A135,СВЦЭМ!$B$33:$B$776,O$119)+'СЕТ СН'!$I$12+СВЦЭМ!$D$10+'СЕТ СН'!$I$5-'СЕТ СН'!$I$20</f>
        <v>3808.5734304900002</v>
      </c>
      <c r="P135" s="36">
        <f>SUMIFS(СВЦЭМ!$C$33:$C$776,СВЦЭМ!$A$33:$A$776,$A135,СВЦЭМ!$B$33:$B$776,P$119)+'СЕТ СН'!$I$12+СВЦЭМ!$D$10+'СЕТ СН'!$I$5-'СЕТ СН'!$I$20</f>
        <v>3810.56322572</v>
      </c>
      <c r="Q135" s="36">
        <f>SUMIFS(СВЦЭМ!$C$33:$C$776,СВЦЭМ!$A$33:$A$776,$A135,СВЦЭМ!$B$33:$B$776,Q$119)+'СЕТ СН'!$I$12+СВЦЭМ!$D$10+'СЕТ СН'!$I$5-'СЕТ СН'!$I$20</f>
        <v>3812.48243938</v>
      </c>
      <c r="R135" s="36">
        <f>SUMIFS(СВЦЭМ!$C$33:$C$776,СВЦЭМ!$A$33:$A$776,$A135,СВЦЭМ!$B$33:$B$776,R$119)+'СЕТ СН'!$I$12+СВЦЭМ!$D$10+'СЕТ СН'!$I$5-'СЕТ СН'!$I$20</f>
        <v>3806.5432543400002</v>
      </c>
      <c r="S135" s="36">
        <f>SUMIFS(СВЦЭМ!$C$33:$C$776,СВЦЭМ!$A$33:$A$776,$A135,СВЦЭМ!$B$33:$B$776,S$119)+'СЕТ СН'!$I$12+СВЦЭМ!$D$10+'СЕТ СН'!$I$5-'СЕТ СН'!$I$20</f>
        <v>3779.3703795299998</v>
      </c>
      <c r="T135" s="36">
        <f>SUMIFS(СВЦЭМ!$C$33:$C$776,СВЦЭМ!$A$33:$A$776,$A135,СВЦЭМ!$B$33:$B$776,T$119)+'СЕТ СН'!$I$12+СВЦЭМ!$D$10+'СЕТ СН'!$I$5-'СЕТ СН'!$I$20</f>
        <v>3756.84129183</v>
      </c>
      <c r="U135" s="36">
        <f>SUMIFS(СВЦЭМ!$C$33:$C$776,СВЦЭМ!$A$33:$A$776,$A135,СВЦЭМ!$B$33:$B$776,U$119)+'СЕТ СН'!$I$12+СВЦЭМ!$D$10+'СЕТ СН'!$I$5-'СЕТ СН'!$I$20</f>
        <v>3767.0556596800002</v>
      </c>
      <c r="V135" s="36">
        <f>SUMIFS(СВЦЭМ!$C$33:$C$776,СВЦЭМ!$A$33:$A$776,$A135,СВЦЭМ!$B$33:$B$776,V$119)+'СЕТ СН'!$I$12+СВЦЭМ!$D$10+'СЕТ СН'!$I$5-'СЕТ СН'!$I$20</f>
        <v>3778.98617216</v>
      </c>
      <c r="W135" s="36">
        <f>SUMIFS(СВЦЭМ!$C$33:$C$776,СВЦЭМ!$A$33:$A$776,$A135,СВЦЭМ!$B$33:$B$776,W$119)+'СЕТ СН'!$I$12+СВЦЭМ!$D$10+'СЕТ СН'!$I$5-'СЕТ СН'!$I$20</f>
        <v>3804.4172506800001</v>
      </c>
      <c r="X135" s="36">
        <f>SUMIFS(СВЦЭМ!$C$33:$C$776,СВЦЭМ!$A$33:$A$776,$A135,СВЦЭМ!$B$33:$B$776,X$119)+'СЕТ СН'!$I$12+СВЦЭМ!$D$10+'СЕТ СН'!$I$5-'СЕТ СН'!$I$20</f>
        <v>3802.1309016800001</v>
      </c>
      <c r="Y135" s="36">
        <f>SUMIFS(СВЦЭМ!$C$33:$C$776,СВЦЭМ!$A$33:$A$776,$A135,СВЦЭМ!$B$33:$B$776,Y$119)+'СЕТ СН'!$I$12+СВЦЭМ!$D$10+'СЕТ СН'!$I$5-'СЕТ СН'!$I$20</f>
        <v>3837.29016512</v>
      </c>
    </row>
    <row r="136" spans="1:25" ht="15.75" x14ac:dyDescent="0.2">
      <c r="A136" s="35">
        <f t="shared" si="3"/>
        <v>44213</v>
      </c>
      <c r="B136" s="36">
        <f>SUMIFS(СВЦЭМ!$C$33:$C$776,СВЦЭМ!$A$33:$A$776,$A136,СВЦЭМ!$B$33:$B$776,B$119)+'СЕТ СН'!$I$12+СВЦЭМ!$D$10+'СЕТ СН'!$I$5-'СЕТ СН'!$I$20</f>
        <v>3801.8203249100002</v>
      </c>
      <c r="C136" s="36">
        <f>SUMIFS(СВЦЭМ!$C$33:$C$776,СВЦЭМ!$A$33:$A$776,$A136,СВЦЭМ!$B$33:$B$776,C$119)+'СЕТ СН'!$I$12+СВЦЭМ!$D$10+'СЕТ СН'!$I$5-'СЕТ СН'!$I$20</f>
        <v>3842.4792143899999</v>
      </c>
      <c r="D136" s="36">
        <f>SUMIFS(СВЦЭМ!$C$33:$C$776,СВЦЭМ!$A$33:$A$776,$A136,СВЦЭМ!$B$33:$B$776,D$119)+'СЕТ СН'!$I$12+СВЦЭМ!$D$10+'СЕТ СН'!$I$5-'СЕТ СН'!$I$20</f>
        <v>3858.9881404400003</v>
      </c>
      <c r="E136" s="36">
        <f>SUMIFS(СВЦЭМ!$C$33:$C$776,СВЦЭМ!$A$33:$A$776,$A136,СВЦЭМ!$B$33:$B$776,E$119)+'СЕТ СН'!$I$12+СВЦЭМ!$D$10+'СЕТ СН'!$I$5-'СЕТ СН'!$I$20</f>
        <v>3889.6518991200001</v>
      </c>
      <c r="F136" s="36">
        <f>SUMIFS(СВЦЭМ!$C$33:$C$776,СВЦЭМ!$A$33:$A$776,$A136,СВЦЭМ!$B$33:$B$776,F$119)+'СЕТ СН'!$I$12+СВЦЭМ!$D$10+'СЕТ СН'!$I$5-'СЕТ СН'!$I$20</f>
        <v>3905.1793588099999</v>
      </c>
      <c r="G136" s="36">
        <f>SUMIFS(СВЦЭМ!$C$33:$C$776,СВЦЭМ!$A$33:$A$776,$A136,СВЦЭМ!$B$33:$B$776,G$119)+'СЕТ СН'!$I$12+СВЦЭМ!$D$10+'СЕТ СН'!$I$5-'СЕТ СН'!$I$20</f>
        <v>3899.7212193599998</v>
      </c>
      <c r="H136" s="36">
        <f>SUMIFS(СВЦЭМ!$C$33:$C$776,СВЦЭМ!$A$33:$A$776,$A136,СВЦЭМ!$B$33:$B$776,H$119)+'СЕТ СН'!$I$12+СВЦЭМ!$D$10+'СЕТ СН'!$I$5-'СЕТ СН'!$I$20</f>
        <v>3880.62209373</v>
      </c>
      <c r="I136" s="36">
        <f>SUMIFS(СВЦЭМ!$C$33:$C$776,СВЦЭМ!$A$33:$A$776,$A136,СВЦЭМ!$B$33:$B$776,I$119)+'СЕТ СН'!$I$12+СВЦЭМ!$D$10+'СЕТ СН'!$I$5-'СЕТ СН'!$I$20</f>
        <v>3868.4336330599999</v>
      </c>
      <c r="J136" s="36">
        <f>SUMIFS(СВЦЭМ!$C$33:$C$776,СВЦЭМ!$A$33:$A$776,$A136,СВЦЭМ!$B$33:$B$776,J$119)+'СЕТ СН'!$I$12+СВЦЭМ!$D$10+'СЕТ СН'!$I$5-'СЕТ СН'!$I$20</f>
        <v>3819.9561227700001</v>
      </c>
      <c r="K136" s="36">
        <f>SUMIFS(СВЦЭМ!$C$33:$C$776,СВЦЭМ!$A$33:$A$776,$A136,СВЦЭМ!$B$33:$B$776,K$119)+'СЕТ СН'!$I$12+СВЦЭМ!$D$10+'СЕТ СН'!$I$5-'СЕТ СН'!$I$20</f>
        <v>3805.8990242300001</v>
      </c>
      <c r="L136" s="36">
        <f>SUMIFS(СВЦЭМ!$C$33:$C$776,СВЦЭМ!$A$33:$A$776,$A136,СВЦЭМ!$B$33:$B$776,L$119)+'СЕТ СН'!$I$12+СВЦЭМ!$D$10+'СЕТ СН'!$I$5-'СЕТ СН'!$I$20</f>
        <v>3788.6543198099998</v>
      </c>
      <c r="M136" s="36">
        <f>SUMIFS(СВЦЭМ!$C$33:$C$776,СВЦЭМ!$A$33:$A$776,$A136,СВЦЭМ!$B$33:$B$776,M$119)+'СЕТ СН'!$I$12+СВЦЭМ!$D$10+'СЕТ СН'!$I$5-'СЕТ СН'!$I$20</f>
        <v>3784.8026242199999</v>
      </c>
      <c r="N136" s="36">
        <f>SUMIFS(СВЦЭМ!$C$33:$C$776,СВЦЭМ!$A$33:$A$776,$A136,СВЦЭМ!$B$33:$B$776,N$119)+'СЕТ СН'!$I$12+СВЦЭМ!$D$10+'СЕТ СН'!$I$5-'СЕТ СН'!$I$20</f>
        <v>3792.7291654999999</v>
      </c>
      <c r="O136" s="36">
        <f>SUMIFS(СВЦЭМ!$C$33:$C$776,СВЦЭМ!$A$33:$A$776,$A136,СВЦЭМ!$B$33:$B$776,O$119)+'СЕТ СН'!$I$12+СВЦЭМ!$D$10+'СЕТ СН'!$I$5-'СЕТ СН'!$I$20</f>
        <v>3806.15416534</v>
      </c>
      <c r="P136" s="36">
        <f>SUMIFS(СВЦЭМ!$C$33:$C$776,СВЦЭМ!$A$33:$A$776,$A136,СВЦЭМ!$B$33:$B$776,P$119)+'СЕТ СН'!$I$12+СВЦЭМ!$D$10+'СЕТ СН'!$I$5-'СЕТ СН'!$I$20</f>
        <v>3822.6214006700002</v>
      </c>
      <c r="Q136" s="36">
        <f>SUMIFS(СВЦЭМ!$C$33:$C$776,СВЦЭМ!$A$33:$A$776,$A136,СВЦЭМ!$B$33:$B$776,Q$119)+'СЕТ СН'!$I$12+СВЦЭМ!$D$10+'СЕТ СН'!$I$5-'СЕТ СН'!$I$20</f>
        <v>3829.6942401300003</v>
      </c>
      <c r="R136" s="36">
        <f>SUMIFS(СВЦЭМ!$C$33:$C$776,СВЦЭМ!$A$33:$A$776,$A136,СВЦЭМ!$B$33:$B$776,R$119)+'СЕТ СН'!$I$12+СВЦЭМ!$D$10+'СЕТ СН'!$I$5-'СЕТ СН'!$I$20</f>
        <v>3816.38305446</v>
      </c>
      <c r="S136" s="36">
        <f>SUMIFS(СВЦЭМ!$C$33:$C$776,СВЦЭМ!$A$33:$A$776,$A136,СВЦЭМ!$B$33:$B$776,S$119)+'СЕТ СН'!$I$12+СВЦЭМ!$D$10+'СЕТ СН'!$I$5-'СЕТ СН'!$I$20</f>
        <v>3791.12843346</v>
      </c>
      <c r="T136" s="36">
        <f>SUMIFS(СВЦЭМ!$C$33:$C$776,СВЦЭМ!$A$33:$A$776,$A136,СВЦЭМ!$B$33:$B$776,T$119)+'СЕТ СН'!$I$12+СВЦЭМ!$D$10+'СЕТ СН'!$I$5-'СЕТ СН'!$I$20</f>
        <v>3769.8829166800001</v>
      </c>
      <c r="U136" s="36">
        <f>SUMIFS(СВЦЭМ!$C$33:$C$776,СВЦЭМ!$A$33:$A$776,$A136,СВЦЭМ!$B$33:$B$776,U$119)+'СЕТ СН'!$I$12+СВЦЭМ!$D$10+'СЕТ СН'!$I$5-'СЕТ СН'!$I$20</f>
        <v>3765.7759468700001</v>
      </c>
      <c r="V136" s="36">
        <f>SUMIFS(СВЦЭМ!$C$33:$C$776,СВЦЭМ!$A$33:$A$776,$A136,СВЦЭМ!$B$33:$B$776,V$119)+'СЕТ СН'!$I$12+СВЦЭМ!$D$10+'СЕТ СН'!$I$5-'СЕТ СН'!$I$20</f>
        <v>3775.7595167700001</v>
      </c>
      <c r="W136" s="36">
        <f>SUMIFS(СВЦЭМ!$C$33:$C$776,СВЦЭМ!$A$33:$A$776,$A136,СВЦЭМ!$B$33:$B$776,W$119)+'СЕТ СН'!$I$12+СВЦЭМ!$D$10+'СЕТ СН'!$I$5-'СЕТ СН'!$I$20</f>
        <v>3790.7416879399998</v>
      </c>
      <c r="X136" s="36">
        <f>SUMIFS(СВЦЭМ!$C$33:$C$776,СВЦЭМ!$A$33:$A$776,$A136,СВЦЭМ!$B$33:$B$776,X$119)+'СЕТ СН'!$I$12+СВЦЭМ!$D$10+'СЕТ СН'!$I$5-'СЕТ СН'!$I$20</f>
        <v>3808.9307851900003</v>
      </c>
      <c r="Y136" s="36">
        <f>SUMIFS(СВЦЭМ!$C$33:$C$776,СВЦЭМ!$A$33:$A$776,$A136,СВЦЭМ!$B$33:$B$776,Y$119)+'СЕТ СН'!$I$12+СВЦЭМ!$D$10+'СЕТ СН'!$I$5-'СЕТ СН'!$I$20</f>
        <v>3833.1647037100001</v>
      </c>
    </row>
    <row r="137" spans="1:25" ht="15.75" x14ac:dyDescent="0.2">
      <c r="A137" s="35">
        <f t="shared" si="3"/>
        <v>44214</v>
      </c>
      <c r="B137" s="36">
        <f>SUMIFS(СВЦЭМ!$C$33:$C$776,СВЦЭМ!$A$33:$A$776,$A137,СВЦЭМ!$B$33:$B$776,B$119)+'СЕТ СН'!$I$12+СВЦЭМ!$D$10+'СЕТ СН'!$I$5-'СЕТ СН'!$I$20</f>
        <v>3855.0392396100001</v>
      </c>
      <c r="C137" s="36">
        <f>SUMIFS(СВЦЭМ!$C$33:$C$776,СВЦЭМ!$A$33:$A$776,$A137,СВЦЭМ!$B$33:$B$776,C$119)+'СЕТ СН'!$I$12+СВЦЭМ!$D$10+'СЕТ СН'!$I$5-'СЕТ СН'!$I$20</f>
        <v>3889.6614857499999</v>
      </c>
      <c r="D137" s="36">
        <f>SUMIFS(СВЦЭМ!$C$33:$C$776,СВЦЭМ!$A$33:$A$776,$A137,СВЦЭМ!$B$33:$B$776,D$119)+'СЕТ СН'!$I$12+СВЦЭМ!$D$10+'СЕТ СН'!$I$5-'СЕТ СН'!$I$20</f>
        <v>3902.52846774</v>
      </c>
      <c r="E137" s="36">
        <f>SUMIFS(СВЦЭМ!$C$33:$C$776,СВЦЭМ!$A$33:$A$776,$A137,СВЦЭМ!$B$33:$B$776,E$119)+'СЕТ СН'!$I$12+СВЦЭМ!$D$10+'СЕТ СН'!$I$5-'СЕТ СН'!$I$20</f>
        <v>3908.16353424</v>
      </c>
      <c r="F137" s="36">
        <f>SUMIFS(СВЦЭМ!$C$33:$C$776,СВЦЭМ!$A$33:$A$776,$A137,СВЦЭМ!$B$33:$B$776,F$119)+'СЕТ СН'!$I$12+СВЦЭМ!$D$10+'СЕТ СН'!$I$5-'СЕТ СН'!$I$20</f>
        <v>3928.1024725899997</v>
      </c>
      <c r="G137" s="36">
        <f>SUMIFS(СВЦЭМ!$C$33:$C$776,СВЦЭМ!$A$33:$A$776,$A137,СВЦЭМ!$B$33:$B$776,G$119)+'СЕТ СН'!$I$12+СВЦЭМ!$D$10+'СЕТ СН'!$I$5-'СЕТ СН'!$I$20</f>
        <v>3914.6373124700003</v>
      </c>
      <c r="H137" s="36">
        <f>SUMIFS(СВЦЭМ!$C$33:$C$776,СВЦЭМ!$A$33:$A$776,$A137,СВЦЭМ!$B$33:$B$776,H$119)+'СЕТ СН'!$I$12+СВЦЭМ!$D$10+'СЕТ СН'!$I$5-'СЕТ СН'!$I$20</f>
        <v>3893.1047931900002</v>
      </c>
      <c r="I137" s="36">
        <f>SUMIFS(СВЦЭМ!$C$33:$C$776,СВЦЭМ!$A$33:$A$776,$A137,СВЦЭМ!$B$33:$B$776,I$119)+'СЕТ СН'!$I$12+СВЦЭМ!$D$10+'СЕТ СН'!$I$5-'СЕТ СН'!$I$20</f>
        <v>3871.3380002599997</v>
      </c>
      <c r="J137" s="36">
        <f>SUMIFS(СВЦЭМ!$C$33:$C$776,СВЦЭМ!$A$33:$A$776,$A137,СВЦЭМ!$B$33:$B$776,J$119)+'СЕТ СН'!$I$12+СВЦЭМ!$D$10+'СЕТ СН'!$I$5-'СЕТ СН'!$I$20</f>
        <v>3826.3353559500001</v>
      </c>
      <c r="K137" s="36">
        <f>SUMIFS(СВЦЭМ!$C$33:$C$776,СВЦЭМ!$A$33:$A$776,$A137,СВЦЭМ!$B$33:$B$776,K$119)+'СЕТ СН'!$I$12+СВЦЭМ!$D$10+'СЕТ СН'!$I$5-'СЕТ СН'!$I$20</f>
        <v>3816.9337911499997</v>
      </c>
      <c r="L137" s="36">
        <f>SUMIFS(СВЦЭМ!$C$33:$C$776,СВЦЭМ!$A$33:$A$776,$A137,СВЦЭМ!$B$33:$B$776,L$119)+'СЕТ СН'!$I$12+СВЦЭМ!$D$10+'СЕТ СН'!$I$5-'СЕТ СН'!$I$20</f>
        <v>3817.85101889</v>
      </c>
      <c r="M137" s="36">
        <f>SUMIFS(СВЦЭМ!$C$33:$C$776,СВЦЭМ!$A$33:$A$776,$A137,СВЦЭМ!$B$33:$B$776,M$119)+'СЕТ СН'!$I$12+СВЦЭМ!$D$10+'СЕТ СН'!$I$5-'СЕТ СН'!$I$20</f>
        <v>3820.8450710500001</v>
      </c>
      <c r="N137" s="36">
        <f>SUMIFS(СВЦЭМ!$C$33:$C$776,СВЦЭМ!$A$33:$A$776,$A137,СВЦЭМ!$B$33:$B$776,N$119)+'СЕТ СН'!$I$12+СВЦЭМ!$D$10+'СЕТ СН'!$I$5-'СЕТ СН'!$I$20</f>
        <v>3820.8533489199999</v>
      </c>
      <c r="O137" s="36">
        <f>SUMIFS(СВЦЭМ!$C$33:$C$776,СВЦЭМ!$A$33:$A$776,$A137,СВЦЭМ!$B$33:$B$776,O$119)+'СЕТ СН'!$I$12+СВЦЭМ!$D$10+'СЕТ СН'!$I$5-'СЕТ СН'!$I$20</f>
        <v>3836.8762171799999</v>
      </c>
      <c r="P137" s="36">
        <f>SUMIFS(СВЦЭМ!$C$33:$C$776,СВЦЭМ!$A$33:$A$776,$A137,СВЦЭМ!$B$33:$B$776,P$119)+'СЕТ СН'!$I$12+СВЦЭМ!$D$10+'СЕТ СН'!$I$5-'СЕТ СН'!$I$20</f>
        <v>3858.2544950800002</v>
      </c>
      <c r="Q137" s="36">
        <f>SUMIFS(СВЦЭМ!$C$33:$C$776,СВЦЭМ!$A$33:$A$776,$A137,СВЦЭМ!$B$33:$B$776,Q$119)+'СЕТ СН'!$I$12+СВЦЭМ!$D$10+'СЕТ СН'!$I$5-'СЕТ СН'!$I$20</f>
        <v>3841.1196535600002</v>
      </c>
      <c r="R137" s="36">
        <f>SUMIFS(СВЦЭМ!$C$33:$C$776,СВЦЭМ!$A$33:$A$776,$A137,СВЦЭМ!$B$33:$B$776,R$119)+'СЕТ СН'!$I$12+СВЦЭМ!$D$10+'СЕТ СН'!$I$5-'СЕТ СН'!$I$20</f>
        <v>3831.71677331</v>
      </c>
      <c r="S137" s="36">
        <f>SUMIFS(СВЦЭМ!$C$33:$C$776,СВЦЭМ!$A$33:$A$776,$A137,СВЦЭМ!$B$33:$B$776,S$119)+'СЕТ СН'!$I$12+СВЦЭМ!$D$10+'СЕТ СН'!$I$5-'СЕТ СН'!$I$20</f>
        <v>3815.4983738400001</v>
      </c>
      <c r="T137" s="36">
        <f>SUMIFS(СВЦЭМ!$C$33:$C$776,СВЦЭМ!$A$33:$A$776,$A137,СВЦЭМ!$B$33:$B$776,T$119)+'СЕТ СН'!$I$12+СВЦЭМ!$D$10+'СЕТ СН'!$I$5-'СЕТ СН'!$I$20</f>
        <v>3804.4664076500003</v>
      </c>
      <c r="U137" s="36">
        <f>SUMIFS(СВЦЭМ!$C$33:$C$776,СВЦЭМ!$A$33:$A$776,$A137,СВЦЭМ!$B$33:$B$776,U$119)+'СЕТ СН'!$I$12+СВЦЭМ!$D$10+'СЕТ СН'!$I$5-'СЕТ СН'!$I$20</f>
        <v>3803.1031871099999</v>
      </c>
      <c r="V137" s="36">
        <f>SUMIFS(СВЦЭМ!$C$33:$C$776,СВЦЭМ!$A$33:$A$776,$A137,СВЦЭМ!$B$33:$B$776,V$119)+'СЕТ СН'!$I$12+СВЦЭМ!$D$10+'СЕТ СН'!$I$5-'СЕТ СН'!$I$20</f>
        <v>3812.6982547799998</v>
      </c>
      <c r="W137" s="36">
        <f>SUMIFS(СВЦЭМ!$C$33:$C$776,СВЦЭМ!$A$33:$A$776,$A137,СВЦЭМ!$B$33:$B$776,W$119)+'СЕТ СН'!$I$12+СВЦЭМ!$D$10+'СЕТ СН'!$I$5-'СЕТ СН'!$I$20</f>
        <v>3827.7081362500003</v>
      </c>
      <c r="X137" s="36">
        <f>SUMIFS(СВЦЭМ!$C$33:$C$776,СВЦЭМ!$A$33:$A$776,$A137,СВЦЭМ!$B$33:$B$776,X$119)+'СЕТ СН'!$I$12+СВЦЭМ!$D$10+'СЕТ СН'!$I$5-'СЕТ СН'!$I$20</f>
        <v>3836.8838756499999</v>
      </c>
      <c r="Y137" s="36">
        <f>SUMIFS(СВЦЭМ!$C$33:$C$776,СВЦЭМ!$A$33:$A$776,$A137,СВЦЭМ!$B$33:$B$776,Y$119)+'СЕТ СН'!$I$12+СВЦЭМ!$D$10+'СЕТ СН'!$I$5-'СЕТ СН'!$I$20</f>
        <v>3857.5375910399998</v>
      </c>
    </row>
    <row r="138" spans="1:25" ht="15.75" x14ac:dyDescent="0.2">
      <c r="A138" s="35">
        <f t="shared" si="3"/>
        <v>44215</v>
      </c>
      <c r="B138" s="36">
        <f>SUMIFS(СВЦЭМ!$C$33:$C$776,СВЦЭМ!$A$33:$A$776,$A138,СВЦЭМ!$B$33:$B$776,B$119)+'СЕТ СН'!$I$12+СВЦЭМ!$D$10+'СЕТ СН'!$I$5-'СЕТ СН'!$I$20</f>
        <v>3859.20890938</v>
      </c>
      <c r="C138" s="36">
        <f>SUMIFS(СВЦЭМ!$C$33:$C$776,СВЦЭМ!$A$33:$A$776,$A138,СВЦЭМ!$B$33:$B$776,C$119)+'СЕТ СН'!$I$12+СВЦЭМ!$D$10+'СЕТ СН'!$I$5-'СЕТ СН'!$I$20</f>
        <v>3884.56963666</v>
      </c>
      <c r="D138" s="36">
        <f>SUMIFS(СВЦЭМ!$C$33:$C$776,СВЦЭМ!$A$33:$A$776,$A138,СВЦЭМ!$B$33:$B$776,D$119)+'СЕТ СН'!$I$12+СВЦЭМ!$D$10+'СЕТ СН'!$I$5-'СЕТ СН'!$I$20</f>
        <v>3910.3458204600001</v>
      </c>
      <c r="E138" s="36">
        <f>SUMIFS(СВЦЭМ!$C$33:$C$776,СВЦЭМ!$A$33:$A$776,$A138,СВЦЭМ!$B$33:$B$776,E$119)+'СЕТ СН'!$I$12+СВЦЭМ!$D$10+'СЕТ СН'!$I$5-'СЕТ СН'!$I$20</f>
        <v>3887.2538350200002</v>
      </c>
      <c r="F138" s="36">
        <f>SUMIFS(СВЦЭМ!$C$33:$C$776,СВЦЭМ!$A$33:$A$776,$A138,СВЦЭМ!$B$33:$B$776,F$119)+'СЕТ СН'!$I$12+СВЦЭМ!$D$10+'СЕТ СН'!$I$5-'СЕТ СН'!$I$20</f>
        <v>3889.672063</v>
      </c>
      <c r="G138" s="36">
        <f>SUMIFS(СВЦЭМ!$C$33:$C$776,СВЦЭМ!$A$33:$A$776,$A138,СВЦЭМ!$B$33:$B$776,G$119)+'СЕТ СН'!$I$12+СВЦЭМ!$D$10+'СЕТ СН'!$I$5-'СЕТ СН'!$I$20</f>
        <v>3865.8989715899997</v>
      </c>
      <c r="H138" s="36">
        <f>SUMIFS(СВЦЭМ!$C$33:$C$776,СВЦЭМ!$A$33:$A$776,$A138,СВЦЭМ!$B$33:$B$776,H$119)+'СЕТ СН'!$I$12+СВЦЭМ!$D$10+'СЕТ СН'!$I$5-'СЕТ СН'!$I$20</f>
        <v>3818.5579869900002</v>
      </c>
      <c r="I138" s="36">
        <f>SUMIFS(СВЦЭМ!$C$33:$C$776,СВЦЭМ!$A$33:$A$776,$A138,СВЦЭМ!$B$33:$B$776,I$119)+'СЕТ СН'!$I$12+СВЦЭМ!$D$10+'СЕТ СН'!$I$5-'СЕТ СН'!$I$20</f>
        <v>3791.5574303900003</v>
      </c>
      <c r="J138" s="36">
        <f>SUMIFS(СВЦЭМ!$C$33:$C$776,СВЦЭМ!$A$33:$A$776,$A138,СВЦЭМ!$B$33:$B$776,J$119)+'СЕТ СН'!$I$12+СВЦЭМ!$D$10+'СЕТ СН'!$I$5-'СЕТ СН'!$I$20</f>
        <v>3768.4293027600002</v>
      </c>
      <c r="K138" s="36">
        <f>SUMIFS(СВЦЭМ!$C$33:$C$776,СВЦЭМ!$A$33:$A$776,$A138,СВЦЭМ!$B$33:$B$776,K$119)+'СЕТ СН'!$I$12+СВЦЭМ!$D$10+'СЕТ СН'!$I$5-'СЕТ СН'!$I$20</f>
        <v>3763.5277617400002</v>
      </c>
      <c r="L138" s="36">
        <f>SUMIFS(СВЦЭМ!$C$33:$C$776,СВЦЭМ!$A$33:$A$776,$A138,СВЦЭМ!$B$33:$B$776,L$119)+'СЕТ СН'!$I$12+СВЦЭМ!$D$10+'СЕТ СН'!$I$5-'СЕТ СН'!$I$20</f>
        <v>3751.6856316200001</v>
      </c>
      <c r="M138" s="36">
        <f>SUMIFS(СВЦЭМ!$C$33:$C$776,СВЦЭМ!$A$33:$A$776,$A138,СВЦЭМ!$B$33:$B$776,M$119)+'СЕТ СН'!$I$12+СВЦЭМ!$D$10+'СЕТ СН'!$I$5-'СЕТ СН'!$I$20</f>
        <v>3757.9189690799999</v>
      </c>
      <c r="N138" s="36">
        <f>SUMIFS(СВЦЭМ!$C$33:$C$776,СВЦЭМ!$A$33:$A$776,$A138,СВЦЭМ!$B$33:$B$776,N$119)+'СЕТ СН'!$I$12+СВЦЭМ!$D$10+'СЕТ СН'!$I$5-'СЕТ СН'!$I$20</f>
        <v>3762.3271349400002</v>
      </c>
      <c r="O138" s="36">
        <f>SUMIFS(СВЦЭМ!$C$33:$C$776,СВЦЭМ!$A$33:$A$776,$A138,СВЦЭМ!$B$33:$B$776,O$119)+'СЕТ СН'!$I$12+СВЦЭМ!$D$10+'СЕТ СН'!$I$5-'СЕТ СН'!$I$20</f>
        <v>3778.5639350000001</v>
      </c>
      <c r="P138" s="36">
        <f>SUMIFS(СВЦЭМ!$C$33:$C$776,СВЦЭМ!$A$33:$A$776,$A138,СВЦЭМ!$B$33:$B$776,P$119)+'СЕТ СН'!$I$12+СВЦЭМ!$D$10+'СЕТ СН'!$I$5-'СЕТ СН'!$I$20</f>
        <v>3792.1671333200002</v>
      </c>
      <c r="Q138" s="36">
        <f>SUMIFS(СВЦЭМ!$C$33:$C$776,СВЦЭМ!$A$33:$A$776,$A138,СВЦЭМ!$B$33:$B$776,Q$119)+'СЕТ СН'!$I$12+СВЦЭМ!$D$10+'СЕТ СН'!$I$5-'СЕТ СН'!$I$20</f>
        <v>3794.9495476399998</v>
      </c>
      <c r="R138" s="36">
        <f>SUMIFS(СВЦЭМ!$C$33:$C$776,СВЦЭМ!$A$33:$A$776,$A138,СВЦЭМ!$B$33:$B$776,R$119)+'СЕТ СН'!$I$12+СВЦЭМ!$D$10+'СЕТ СН'!$I$5-'СЕТ СН'!$I$20</f>
        <v>3791.2517105699999</v>
      </c>
      <c r="S138" s="36">
        <f>SUMIFS(СВЦЭМ!$C$33:$C$776,СВЦЭМ!$A$33:$A$776,$A138,СВЦЭМ!$B$33:$B$776,S$119)+'СЕТ СН'!$I$12+СВЦЭМ!$D$10+'СЕТ СН'!$I$5-'СЕТ СН'!$I$20</f>
        <v>3778.5428623600001</v>
      </c>
      <c r="T138" s="36">
        <f>SUMIFS(СВЦЭМ!$C$33:$C$776,СВЦЭМ!$A$33:$A$776,$A138,СВЦЭМ!$B$33:$B$776,T$119)+'СЕТ СН'!$I$12+СВЦЭМ!$D$10+'СЕТ СН'!$I$5-'СЕТ СН'!$I$20</f>
        <v>3761.4472971</v>
      </c>
      <c r="U138" s="36">
        <f>SUMIFS(СВЦЭМ!$C$33:$C$776,СВЦЭМ!$A$33:$A$776,$A138,СВЦЭМ!$B$33:$B$776,U$119)+'СЕТ СН'!$I$12+СВЦЭМ!$D$10+'СЕТ СН'!$I$5-'СЕТ СН'!$I$20</f>
        <v>3762.9264882400003</v>
      </c>
      <c r="V138" s="36">
        <f>SUMIFS(СВЦЭМ!$C$33:$C$776,СВЦЭМ!$A$33:$A$776,$A138,СВЦЭМ!$B$33:$B$776,V$119)+'СЕТ СН'!$I$12+СВЦЭМ!$D$10+'СЕТ СН'!$I$5-'СЕТ СН'!$I$20</f>
        <v>3773.53024774</v>
      </c>
      <c r="W138" s="36">
        <f>SUMIFS(СВЦЭМ!$C$33:$C$776,СВЦЭМ!$A$33:$A$776,$A138,СВЦЭМ!$B$33:$B$776,W$119)+'СЕТ СН'!$I$12+СВЦЭМ!$D$10+'СЕТ СН'!$I$5-'СЕТ СН'!$I$20</f>
        <v>3785.0193487500001</v>
      </c>
      <c r="X138" s="36">
        <f>SUMIFS(СВЦЭМ!$C$33:$C$776,СВЦЭМ!$A$33:$A$776,$A138,СВЦЭМ!$B$33:$B$776,X$119)+'СЕТ СН'!$I$12+СВЦЭМ!$D$10+'СЕТ СН'!$I$5-'СЕТ СН'!$I$20</f>
        <v>3787.3157643599998</v>
      </c>
      <c r="Y138" s="36">
        <f>SUMIFS(СВЦЭМ!$C$33:$C$776,СВЦЭМ!$A$33:$A$776,$A138,СВЦЭМ!$B$33:$B$776,Y$119)+'СЕТ СН'!$I$12+СВЦЭМ!$D$10+'СЕТ СН'!$I$5-'СЕТ СН'!$I$20</f>
        <v>3811.50527521</v>
      </c>
    </row>
    <row r="139" spans="1:25" ht="15.75" x14ac:dyDescent="0.2">
      <c r="A139" s="35">
        <f t="shared" si="3"/>
        <v>44216</v>
      </c>
      <c r="B139" s="36">
        <f>SUMIFS(СВЦЭМ!$C$33:$C$776,СВЦЭМ!$A$33:$A$776,$A139,СВЦЭМ!$B$33:$B$776,B$119)+'СЕТ СН'!$I$12+СВЦЭМ!$D$10+'СЕТ СН'!$I$5-'СЕТ СН'!$I$20</f>
        <v>3795.16434798</v>
      </c>
      <c r="C139" s="36">
        <f>SUMIFS(СВЦЭМ!$C$33:$C$776,СВЦЭМ!$A$33:$A$776,$A139,СВЦЭМ!$B$33:$B$776,C$119)+'СЕТ СН'!$I$12+СВЦЭМ!$D$10+'СЕТ СН'!$I$5-'СЕТ СН'!$I$20</f>
        <v>3837.43219598</v>
      </c>
      <c r="D139" s="36">
        <f>SUMIFS(СВЦЭМ!$C$33:$C$776,СВЦЭМ!$A$33:$A$776,$A139,СВЦЭМ!$B$33:$B$776,D$119)+'СЕТ СН'!$I$12+СВЦЭМ!$D$10+'СЕТ СН'!$I$5-'СЕТ СН'!$I$20</f>
        <v>3854.9565093700003</v>
      </c>
      <c r="E139" s="36">
        <f>SUMIFS(СВЦЭМ!$C$33:$C$776,СВЦЭМ!$A$33:$A$776,$A139,СВЦЭМ!$B$33:$B$776,E$119)+'СЕТ СН'!$I$12+СВЦЭМ!$D$10+'СЕТ СН'!$I$5-'СЕТ СН'!$I$20</f>
        <v>3859.12801451</v>
      </c>
      <c r="F139" s="36">
        <f>SUMIFS(СВЦЭМ!$C$33:$C$776,СВЦЭМ!$A$33:$A$776,$A139,СВЦЭМ!$B$33:$B$776,F$119)+'СЕТ СН'!$I$12+СВЦЭМ!$D$10+'СЕТ СН'!$I$5-'СЕТ СН'!$I$20</f>
        <v>3862.7350420299999</v>
      </c>
      <c r="G139" s="36">
        <f>SUMIFS(СВЦЭМ!$C$33:$C$776,СВЦЭМ!$A$33:$A$776,$A139,СВЦЭМ!$B$33:$B$776,G$119)+'СЕТ СН'!$I$12+СВЦЭМ!$D$10+'СЕТ СН'!$I$5-'СЕТ СН'!$I$20</f>
        <v>3846.6180369399999</v>
      </c>
      <c r="H139" s="36">
        <f>SUMIFS(СВЦЭМ!$C$33:$C$776,СВЦЭМ!$A$33:$A$776,$A139,СВЦЭМ!$B$33:$B$776,H$119)+'СЕТ СН'!$I$12+СВЦЭМ!$D$10+'СЕТ СН'!$I$5-'СЕТ СН'!$I$20</f>
        <v>3816.6332067000003</v>
      </c>
      <c r="I139" s="36">
        <f>SUMIFS(СВЦЭМ!$C$33:$C$776,СВЦЭМ!$A$33:$A$776,$A139,СВЦЭМ!$B$33:$B$776,I$119)+'СЕТ СН'!$I$12+СВЦЭМ!$D$10+'СЕТ СН'!$I$5-'СЕТ СН'!$I$20</f>
        <v>3794.65438331</v>
      </c>
      <c r="J139" s="36">
        <f>SUMIFS(СВЦЭМ!$C$33:$C$776,СВЦЭМ!$A$33:$A$776,$A139,СВЦЭМ!$B$33:$B$776,J$119)+'СЕТ СН'!$I$12+СВЦЭМ!$D$10+'СЕТ СН'!$I$5-'СЕТ СН'!$I$20</f>
        <v>3774.7257859199999</v>
      </c>
      <c r="K139" s="36">
        <f>SUMIFS(СВЦЭМ!$C$33:$C$776,СВЦЭМ!$A$33:$A$776,$A139,СВЦЭМ!$B$33:$B$776,K$119)+'СЕТ СН'!$I$12+СВЦЭМ!$D$10+'СЕТ СН'!$I$5-'СЕТ СН'!$I$20</f>
        <v>3761.5739776700002</v>
      </c>
      <c r="L139" s="36">
        <f>SUMIFS(СВЦЭМ!$C$33:$C$776,СВЦЭМ!$A$33:$A$776,$A139,СВЦЭМ!$B$33:$B$776,L$119)+'СЕТ СН'!$I$12+СВЦЭМ!$D$10+'СЕТ СН'!$I$5-'СЕТ СН'!$I$20</f>
        <v>3754.416659</v>
      </c>
      <c r="M139" s="36">
        <f>SUMIFS(СВЦЭМ!$C$33:$C$776,СВЦЭМ!$A$33:$A$776,$A139,СВЦЭМ!$B$33:$B$776,M$119)+'СЕТ СН'!$I$12+СВЦЭМ!$D$10+'СЕТ СН'!$I$5-'СЕТ СН'!$I$20</f>
        <v>3765.6439230599999</v>
      </c>
      <c r="N139" s="36">
        <f>SUMIFS(СВЦЭМ!$C$33:$C$776,СВЦЭМ!$A$33:$A$776,$A139,СВЦЭМ!$B$33:$B$776,N$119)+'СЕТ СН'!$I$12+СВЦЭМ!$D$10+'СЕТ СН'!$I$5-'СЕТ СН'!$I$20</f>
        <v>3780.1614998300001</v>
      </c>
      <c r="O139" s="36">
        <f>SUMIFS(СВЦЭМ!$C$33:$C$776,СВЦЭМ!$A$33:$A$776,$A139,СВЦЭМ!$B$33:$B$776,O$119)+'СЕТ СН'!$I$12+СВЦЭМ!$D$10+'СЕТ СН'!$I$5-'СЕТ СН'!$I$20</f>
        <v>3793.9938105800002</v>
      </c>
      <c r="P139" s="36">
        <f>SUMIFS(СВЦЭМ!$C$33:$C$776,СВЦЭМ!$A$33:$A$776,$A139,СВЦЭМ!$B$33:$B$776,P$119)+'СЕТ СН'!$I$12+СВЦЭМ!$D$10+'СЕТ СН'!$I$5-'СЕТ СН'!$I$20</f>
        <v>3804.36873354</v>
      </c>
      <c r="Q139" s="36">
        <f>SUMIFS(СВЦЭМ!$C$33:$C$776,СВЦЭМ!$A$33:$A$776,$A139,СВЦЭМ!$B$33:$B$776,Q$119)+'СЕТ СН'!$I$12+СВЦЭМ!$D$10+'СЕТ СН'!$I$5-'СЕТ СН'!$I$20</f>
        <v>3816.0906731200002</v>
      </c>
      <c r="R139" s="36">
        <f>SUMIFS(СВЦЭМ!$C$33:$C$776,СВЦЭМ!$A$33:$A$776,$A139,СВЦЭМ!$B$33:$B$776,R$119)+'СЕТ СН'!$I$12+СВЦЭМ!$D$10+'СЕТ СН'!$I$5-'СЕТ СН'!$I$20</f>
        <v>3800.8540520699999</v>
      </c>
      <c r="S139" s="36">
        <f>SUMIFS(СВЦЭМ!$C$33:$C$776,СВЦЭМ!$A$33:$A$776,$A139,СВЦЭМ!$B$33:$B$776,S$119)+'СЕТ СН'!$I$12+СВЦЭМ!$D$10+'СЕТ СН'!$I$5-'СЕТ СН'!$I$20</f>
        <v>3791.59693272</v>
      </c>
      <c r="T139" s="36">
        <f>SUMIFS(СВЦЭМ!$C$33:$C$776,СВЦЭМ!$A$33:$A$776,$A139,СВЦЭМ!$B$33:$B$776,T$119)+'СЕТ СН'!$I$12+СВЦЭМ!$D$10+'СЕТ СН'!$I$5-'СЕТ СН'!$I$20</f>
        <v>3768.5829831199999</v>
      </c>
      <c r="U139" s="36">
        <f>SUMIFS(СВЦЭМ!$C$33:$C$776,СВЦЭМ!$A$33:$A$776,$A139,СВЦЭМ!$B$33:$B$776,U$119)+'СЕТ СН'!$I$12+СВЦЭМ!$D$10+'СЕТ СН'!$I$5-'СЕТ СН'!$I$20</f>
        <v>3765.4793679899999</v>
      </c>
      <c r="V139" s="36">
        <f>SUMIFS(СВЦЭМ!$C$33:$C$776,СВЦЭМ!$A$33:$A$776,$A139,СВЦЭМ!$B$33:$B$776,V$119)+'СЕТ СН'!$I$12+СВЦЭМ!$D$10+'СЕТ СН'!$I$5-'СЕТ СН'!$I$20</f>
        <v>3773.1077676800001</v>
      </c>
      <c r="W139" s="36">
        <f>SUMIFS(СВЦЭМ!$C$33:$C$776,СВЦЭМ!$A$33:$A$776,$A139,СВЦЭМ!$B$33:$B$776,W$119)+'СЕТ СН'!$I$12+СВЦЭМ!$D$10+'СЕТ СН'!$I$5-'СЕТ СН'!$I$20</f>
        <v>3790.3646320299999</v>
      </c>
      <c r="X139" s="36">
        <f>SUMIFS(СВЦЭМ!$C$33:$C$776,СВЦЭМ!$A$33:$A$776,$A139,СВЦЭМ!$B$33:$B$776,X$119)+'СЕТ СН'!$I$12+СВЦЭМ!$D$10+'СЕТ СН'!$I$5-'СЕТ СН'!$I$20</f>
        <v>3790.8700873899998</v>
      </c>
      <c r="Y139" s="36">
        <f>SUMIFS(СВЦЭМ!$C$33:$C$776,СВЦЭМ!$A$33:$A$776,$A139,СВЦЭМ!$B$33:$B$776,Y$119)+'СЕТ СН'!$I$12+СВЦЭМ!$D$10+'СЕТ СН'!$I$5-'СЕТ СН'!$I$20</f>
        <v>3814.21725427</v>
      </c>
    </row>
    <row r="140" spans="1:25" ht="15.75" x14ac:dyDescent="0.2">
      <c r="A140" s="35">
        <f t="shared" si="3"/>
        <v>44217</v>
      </c>
      <c r="B140" s="36">
        <f>SUMIFS(СВЦЭМ!$C$33:$C$776,СВЦЭМ!$A$33:$A$776,$A140,СВЦЭМ!$B$33:$B$776,B$119)+'СЕТ СН'!$I$12+СВЦЭМ!$D$10+'СЕТ СН'!$I$5-'СЕТ СН'!$I$20</f>
        <v>3789.9684483999999</v>
      </c>
      <c r="C140" s="36">
        <f>SUMIFS(СВЦЭМ!$C$33:$C$776,СВЦЭМ!$A$33:$A$776,$A140,СВЦЭМ!$B$33:$B$776,C$119)+'СЕТ СН'!$I$12+СВЦЭМ!$D$10+'СЕТ СН'!$I$5-'СЕТ СН'!$I$20</f>
        <v>3842.8611900699998</v>
      </c>
      <c r="D140" s="36">
        <f>SUMIFS(СВЦЭМ!$C$33:$C$776,СВЦЭМ!$A$33:$A$776,$A140,СВЦЭМ!$B$33:$B$776,D$119)+'СЕТ СН'!$I$12+СВЦЭМ!$D$10+'СЕТ СН'!$I$5-'СЕТ СН'!$I$20</f>
        <v>3870.7301947999999</v>
      </c>
      <c r="E140" s="36">
        <f>SUMIFS(СВЦЭМ!$C$33:$C$776,СВЦЭМ!$A$33:$A$776,$A140,СВЦЭМ!$B$33:$B$776,E$119)+'СЕТ СН'!$I$12+СВЦЭМ!$D$10+'СЕТ СН'!$I$5-'СЕТ СН'!$I$20</f>
        <v>3876.7062591200001</v>
      </c>
      <c r="F140" s="36">
        <f>SUMIFS(СВЦЭМ!$C$33:$C$776,СВЦЭМ!$A$33:$A$776,$A140,СВЦЭМ!$B$33:$B$776,F$119)+'СЕТ СН'!$I$12+СВЦЭМ!$D$10+'СЕТ СН'!$I$5-'СЕТ СН'!$I$20</f>
        <v>3873.4611707599997</v>
      </c>
      <c r="G140" s="36">
        <f>SUMIFS(СВЦЭМ!$C$33:$C$776,СВЦЭМ!$A$33:$A$776,$A140,СВЦЭМ!$B$33:$B$776,G$119)+'СЕТ СН'!$I$12+СВЦЭМ!$D$10+'СЕТ СН'!$I$5-'СЕТ СН'!$I$20</f>
        <v>3850.59020156</v>
      </c>
      <c r="H140" s="36">
        <f>SUMIFS(СВЦЭМ!$C$33:$C$776,СВЦЭМ!$A$33:$A$776,$A140,СВЦЭМ!$B$33:$B$776,H$119)+'СЕТ СН'!$I$12+СВЦЭМ!$D$10+'СЕТ СН'!$I$5-'СЕТ СН'!$I$20</f>
        <v>3811.3846772699999</v>
      </c>
      <c r="I140" s="36">
        <f>SUMIFS(СВЦЭМ!$C$33:$C$776,СВЦЭМ!$A$33:$A$776,$A140,СВЦЭМ!$B$33:$B$776,I$119)+'СЕТ СН'!$I$12+СВЦЭМ!$D$10+'СЕТ СН'!$I$5-'СЕТ СН'!$I$20</f>
        <v>3792.1657943</v>
      </c>
      <c r="J140" s="36">
        <f>SUMIFS(СВЦЭМ!$C$33:$C$776,СВЦЭМ!$A$33:$A$776,$A140,СВЦЭМ!$B$33:$B$776,J$119)+'СЕТ СН'!$I$12+СВЦЭМ!$D$10+'СЕТ СН'!$I$5-'СЕТ СН'!$I$20</f>
        <v>3766.1599848300002</v>
      </c>
      <c r="K140" s="36">
        <f>SUMIFS(СВЦЭМ!$C$33:$C$776,СВЦЭМ!$A$33:$A$776,$A140,СВЦЭМ!$B$33:$B$776,K$119)+'СЕТ СН'!$I$12+СВЦЭМ!$D$10+'СЕТ СН'!$I$5-'СЕТ СН'!$I$20</f>
        <v>3761.61391671</v>
      </c>
      <c r="L140" s="36">
        <f>SUMIFS(СВЦЭМ!$C$33:$C$776,СВЦЭМ!$A$33:$A$776,$A140,СВЦЭМ!$B$33:$B$776,L$119)+'СЕТ СН'!$I$12+СВЦЭМ!$D$10+'СЕТ СН'!$I$5-'СЕТ СН'!$I$20</f>
        <v>3756.76248872</v>
      </c>
      <c r="M140" s="36">
        <f>SUMIFS(СВЦЭМ!$C$33:$C$776,СВЦЭМ!$A$33:$A$776,$A140,СВЦЭМ!$B$33:$B$776,M$119)+'СЕТ СН'!$I$12+СВЦЭМ!$D$10+'СЕТ СН'!$I$5-'СЕТ СН'!$I$20</f>
        <v>3760.5014193299999</v>
      </c>
      <c r="N140" s="36">
        <f>SUMIFS(СВЦЭМ!$C$33:$C$776,СВЦЭМ!$A$33:$A$776,$A140,СВЦЭМ!$B$33:$B$776,N$119)+'СЕТ СН'!$I$12+СВЦЭМ!$D$10+'СЕТ СН'!$I$5-'СЕТ СН'!$I$20</f>
        <v>3773.53958883</v>
      </c>
      <c r="O140" s="36">
        <f>SUMIFS(СВЦЭМ!$C$33:$C$776,СВЦЭМ!$A$33:$A$776,$A140,СВЦЭМ!$B$33:$B$776,O$119)+'СЕТ СН'!$I$12+СВЦЭМ!$D$10+'СЕТ СН'!$I$5-'СЕТ СН'!$I$20</f>
        <v>3788.1278811399998</v>
      </c>
      <c r="P140" s="36">
        <f>SUMIFS(СВЦЭМ!$C$33:$C$776,СВЦЭМ!$A$33:$A$776,$A140,СВЦЭМ!$B$33:$B$776,P$119)+'СЕТ СН'!$I$12+СВЦЭМ!$D$10+'СЕТ СН'!$I$5-'СЕТ СН'!$I$20</f>
        <v>3808.8895422800001</v>
      </c>
      <c r="Q140" s="36">
        <f>SUMIFS(СВЦЭМ!$C$33:$C$776,СВЦЭМ!$A$33:$A$776,$A140,СВЦЭМ!$B$33:$B$776,Q$119)+'СЕТ СН'!$I$12+СВЦЭМ!$D$10+'СЕТ СН'!$I$5-'СЕТ СН'!$I$20</f>
        <v>3804.7427431800002</v>
      </c>
      <c r="R140" s="36">
        <f>SUMIFS(СВЦЭМ!$C$33:$C$776,СВЦЭМ!$A$33:$A$776,$A140,СВЦЭМ!$B$33:$B$776,R$119)+'СЕТ СН'!$I$12+СВЦЭМ!$D$10+'СЕТ СН'!$I$5-'СЕТ СН'!$I$20</f>
        <v>3795.15099147</v>
      </c>
      <c r="S140" s="36">
        <f>SUMIFS(СВЦЭМ!$C$33:$C$776,СВЦЭМ!$A$33:$A$776,$A140,СВЦЭМ!$B$33:$B$776,S$119)+'СЕТ СН'!$I$12+СВЦЭМ!$D$10+'СЕТ СН'!$I$5-'СЕТ СН'!$I$20</f>
        <v>3766.8787413099999</v>
      </c>
      <c r="T140" s="36">
        <f>SUMIFS(СВЦЭМ!$C$33:$C$776,СВЦЭМ!$A$33:$A$776,$A140,СВЦЭМ!$B$33:$B$776,T$119)+'СЕТ СН'!$I$12+СВЦЭМ!$D$10+'СЕТ СН'!$I$5-'СЕТ СН'!$I$20</f>
        <v>3761.9945116899999</v>
      </c>
      <c r="U140" s="36">
        <f>SUMIFS(СВЦЭМ!$C$33:$C$776,СВЦЭМ!$A$33:$A$776,$A140,СВЦЭМ!$B$33:$B$776,U$119)+'СЕТ СН'!$I$12+СВЦЭМ!$D$10+'СЕТ СН'!$I$5-'СЕТ СН'!$I$20</f>
        <v>3761.9853965299999</v>
      </c>
      <c r="V140" s="36">
        <f>SUMIFS(СВЦЭМ!$C$33:$C$776,СВЦЭМ!$A$33:$A$776,$A140,СВЦЭМ!$B$33:$B$776,V$119)+'СЕТ СН'!$I$12+СВЦЭМ!$D$10+'СЕТ СН'!$I$5-'СЕТ СН'!$I$20</f>
        <v>3767.6651237400001</v>
      </c>
      <c r="W140" s="36">
        <f>SUMIFS(СВЦЭМ!$C$33:$C$776,СВЦЭМ!$A$33:$A$776,$A140,СВЦЭМ!$B$33:$B$776,W$119)+'СЕТ СН'!$I$12+СВЦЭМ!$D$10+'СЕТ СН'!$I$5-'СЕТ СН'!$I$20</f>
        <v>3785.3755441399999</v>
      </c>
      <c r="X140" s="36">
        <f>SUMIFS(СВЦЭМ!$C$33:$C$776,СВЦЭМ!$A$33:$A$776,$A140,СВЦЭМ!$B$33:$B$776,X$119)+'СЕТ СН'!$I$12+СВЦЭМ!$D$10+'СЕТ СН'!$I$5-'СЕТ СН'!$I$20</f>
        <v>3798.1809086200001</v>
      </c>
      <c r="Y140" s="36">
        <f>SUMIFS(СВЦЭМ!$C$33:$C$776,СВЦЭМ!$A$33:$A$776,$A140,СВЦЭМ!$B$33:$B$776,Y$119)+'СЕТ СН'!$I$12+СВЦЭМ!$D$10+'СЕТ СН'!$I$5-'СЕТ СН'!$I$20</f>
        <v>3820.4792017099999</v>
      </c>
    </row>
    <row r="141" spans="1:25" ht="15.75" x14ac:dyDescent="0.2">
      <c r="A141" s="35">
        <f t="shared" si="3"/>
        <v>44218</v>
      </c>
      <c r="B141" s="36">
        <f>SUMIFS(СВЦЭМ!$C$33:$C$776,СВЦЭМ!$A$33:$A$776,$A141,СВЦЭМ!$B$33:$B$776,B$119)+'СЕТ СН'!$I$12+СВЦЭМ!$D$10+'СЕТ СН'!$I$5-'СЕТ СН'!$I$20</f>
        <v>3789.2343741899999</v>
      </c>
      <c r="C141" s="36">
        <f>SUMIFS(СВЦЭМ!$C$33:$C$776,СВЦЭМ!$A$33:$A$776,$A141,СВЦЭМ!$B$33:$B$776,C$119)+'СЕТ СН'!$I$12+СВЦЭМ!$D$10+'СЕТ СН'!$I$5-'СЕТ СН'!$I$20</f>
        <v>3825.10341582</v>
      </c>
      <c r="D141" s="36">
        <f>SUMIFS(СВЦЭМ!$C$33:$C$776,СВЦЭМ!$A$33:$A$776,$A141,СВЦЭМ!$B$33:$B$776,D$119)+'СЕТ СН'!$I$12+СВЦЭМ!$D$10+'СЕТ СН'!$I$5-'СЕТ СН'!$I$20</f>
        <v>3863.8763061600002</v>
      </c>
      <c r="E141" s="36">
        <f>SUMIFS(СВЦЭМ!$C$33:$C$776,СВЦЭМ!$A$33:$A$776,$A141,СВЦЭМ!$B$33:$B$776,E$119)+'СЕТ СН'!$I$12+СВЦЭМ!$D$10+'СЕТ СН'!$I$5-'СЕТ СН'!$I$20</f>
        <v>3886.5914656599998</v>
      </c>
      <c r="F141" s="36">
        <f>SUMIFS(СВЦЭМ!$C$33:$C$776,СВЦЭМ!$A$33:$A$776,$A141,СВЦЭМ!$B$33:$B$776,F$119)+'СЕТ СН'!$I$12+СВЦЭМ!$D$10+'СЕТ СН'!$I$5-'СЕТ СН'!$I$20</f>
        <v>3903.3325910000003</v>
      </c>
      <c r="G141" s="36">
        <f>SUMIFS(СВЦЭМ!$C$33:$C$776,СВЦЭМ!$A$33:$A$776,$A141,СВЦЭМ!$B$33:$B$776,G$119)+'СЕТ СН'!$I$12+СВЦЭМ!$D$10+'СЕТ СН'!$I$5-'СЕТ СН'!$I$20</f>
        <v>3880.37719341</v>
      </c>
      <c r="H141" s="36">
        <f>SUMIFS(СВЦЭМ!$C$33:$C$776,СВЦЭМ!$A$33:$A$776,$A141,СВЦЭМ!$B$33:$B$776,H$119)+'СЕТ СН'!$I$12+СВЦЭМ!$D$10+'СЕТ СН'!$I$5-'СЕТ СН'!$I$20</f>
        <v>3838.3262414400001</v>
      </c>
      <c r="I141" s="36">
        <f>SUMIFS(СВЦЭМ!$C$33:$C$776,СВЦЭМ!$A$33:$A$776,$A141,СВЦЭМ!$B$33:$B$776,I$119)+'СЕТ СН'!$I$12+СВЦЭМ!$D$10+'СЕТ СН'!$I$5-'СЕТ СН'!$I$20</f>
        <v>3805.7908778700003</v>
      </c>
      <c r="J141" s="36">
        <f>SUMIFS(СВЦЭМ!$C$33:$C$776,СВЦЭМ!$A$33:$A$776,$A141,СВЦЭМ!$B$33:$B$776,J$119)+'СЕТ СН'!$I$12+СВЦЭМ!$D$10+'СЕТ СН'!$I$5-'СЕТ СН'!$I$20</f>
        <v>3779.2215803099998</v>
      </c>
      <c r="K141" s="36">
        <f>SUMIFS(СВЦЭМ!$C$33:$C$776,СВЦЭМ!$A$33:$A$776,$A141,СВЦЭМ!$B$33:$B$776,K$119)+'СЕТ СН'!$I$12+СВЦЭМ!$D$10+'СЕТ СН'!$I$5-'СЕТ СН'!$I$20</f>
        <v>3772.4578159900002</v>
      </c>
      <c r="L141" s="36">
        <f>SUMIFS(СВЦЭМ!$C$33:$C$776,СВЦЭМ!$A$33:$A$776,$A141,СВЦЭМ!$B$33:$B$776,L$119)+'СЕТ СН'!$I$12+СВЦЭМ!$D$10+'СЕТ СН'!$I$5-'СЕТ СН'!$I$20</f>
        <v>3762.8142238800001</v>
      </c>
      <c r="M141" s="36">
        <f>SUMIFS(СВЦЭМ!$C$33:$C$776,СВЦЭМ!$A$33:$A$776,$A141,СВЦЭМ!$B$33:$B$776,M$119)+'СЕТ СН'!$I$12+СВЦЭМ!$D$10+'СЕТ СН'!$I$5-'СЕТ СН'!$I$20</f>
        <v>3767.7061063599999</v>
      </c>
      <c r="N141" s="36">
        <f>SUMIFS(СВЦЭМ!$C$33:$C$776,СВЦЭМ!$A$33:$A$776,$A141,СВЦЭМ!$B$33:$B$776,N$119)+'СЕТ СН'!$I$12+СВЦЭМ!$D$10+'СЕТ СН'!$I$5-'СЕТ СН'!$I$20</f>
        <v>3778.02157493</v>
      </c>
      <c r="O141" s="36">
        <f>SUMIFS(СВЦЭМ!$C$33:$C$776,СВЦЭМ!$A$33:$A$776,$A141,СВЦЭМ!$B$33:$B$776,O$119)+'СЕТ СН'!$I$12+СВЦЭМ!$D$10+'СЕТ СН'!$I$5-'СЕТ СН'!$I$20</f>
        <v>3809.69948067</v>
      </c>
      <c r="P141" s="36">
        <f>SUMIFS(СВЦЭМ!$C$33:$C$776,СВЦЭМ!$A$33:$A$776,$A141,СВЦЭМ!$B$33:$B$776,P$119)+'СЕТ СН'!$I$12+СВЦЭМ!$D$10+'СЕТ СН'!$I$5-'СЕТ СН'!$I$20</f>
        <v>3813.8289637400003</v>
      </c>
      <c r="Q141" s="36">
        <f>SUMIFS(СВЦЭМ!$C$33:$C$776,СВЦЭМ!$A$33:$A$776,$A141,СВЦЭМ!$B$33:$B$776,Q$119)+'СЕТ СН'!$I$12+СВЦЭМ!$D$10+'СЕТ СН'!$I$5-'СЕТ СН'!$I$20</f>
        <v>3822.8933901199998</v>
      </c>
      <c r="R141" s="36">
        <f>SUMIFS(СВЦЭМ!$C$33:$C$776,СВЦЭМ!$A$33:$A$776,$A141,СВЦЭМ!$B$33:$B$776,R$119)+'СЕТ СН'!$I$12+СВЦЭМ!$D$10+'СЕТ СН'!$I$5-'СЕТ СН'!$I$20</f>
        <v>3810.94175034</v>
      </c>
      <c r="S141" s="36">
        <f>SUMIFS(СВЦЭМ!$C$33:$C$776,СВЦЭМ!$A$33:$A$776,$A141,СВЦЭМ!$B$33:$B$776,S$119)+'СЕТ СН'!$I$12+СВЦЭМ!$D$10+'СЕТ СН'!$I$5-'СЕТ СН'!$I$20</f>
        <v>3794.7705083700002</v>
      </c>
      <c r="T141" s="36">
        <f>SUMIFS(СВЦЭМ!$C$33:$C$776,СВЦЭМ!$A$33:$A$776,$A141,СВЦЭМ!$B$33:$B$776,T$119)+'СЕТ СН'!$I$12+СВЦЭМ!$D$10+'СЕТ СН'!$I$5-'СЕТ СН'!$I$20</f>
        <v>3773.8106838200001</v>
      </c>
      <c r="U141" s="36">
        <f>SUMIFS(СВЦЭМ!$C$33:$C$776,СВЦЭМ!$A$33:$A$776,$A141,СВЦЭМ!$B$33:$B$776,U$119)+'СЕТ СН'!$I$12+СВЦЭМ!$D$10+'СЕТ СН'!$I$5-'СЕТ СН'!$I$20</f>
        <v>3771.9476862400002</v>
      </c>
      <c r="V141" s="36">
        <f>SUMIFS(СВЦЭМ!$C$33:$C$776,СВЦЭМ!$A$33:$A$776,$A141,СВЦЭМ!$B$33:$B$776,V$119)+'СЕТ СН'!$I$12+СВЦЭМ!$D$10+'СЕТ СН'!$I$5-'СЕТ СН'!$I$20</f>
        <v>3779.0247574</v>
      </c>
      <c r="W141" s="36">
        <f>SUMIFS(СВЦЭМ!$C$33:$C$776,СВЦЭМ!$A$33:$A$776,$A141,СВЦЭМ!$B$33:$B$776,W$119)+'СЕТ СН'!$I$12+СВЦЭМ!$D$10+'СЕТ СН'!$I$5-'СЕТ СН'!$I$20</f>
        <v>3797.0480198800001</v>
      </c>
      <c r="X141" s="36">
        <f>SUMIFS(СВЦЭМ!$C$33:$C$776,СВЦЭМ!$A$33:$A$776,$A141,СВЦЭМ!$B$33:$B$776,X$119)+'СЕТ СН'!$I$12+СВЦЭМ!$D$10+'СЕТ СН'!$I$5-'СЕТ СН'!$I$20</f>
        <v>3807.7913581600001</v>
      </c>
      <c r="Y141" s="36">
        <f>SUMIFS(СВЦЭМ!$C$33:$C$776,СВЦЭМ!$A$33:$A$776,$A141,СВЦЭМ!$B$33:$B$776,Y$119)+'СЕТ СН'!$I$12+СВЦЭМ!$D$10+'СЕТ СН'!$I$5-'СЕТ СН'!$I$20</f>
        <v>3830.1536525000001</v>
      </c>
    </row>
    <row r="142" spans="1:25" ht="15.75" x14ac:dyDescent="0.2">
      <c r="A142" s="35">
        <f t="shared" si="3"/>
        <v>44219</v>
      </c>
      <c r="B142" s="36">
        <f>SUMIFS(СВЦЭМ!$C$33:$C$776,СВЦЭМ!$A$33:$A$776,$A142,СВЦЭМ!$B$33:$B$776,B$119)+'СЕТ СН'!$I$12+СВЦЭМ!$D$10+'СЕТ СН'!$I$5-'СЕТ СН'!$I$20</f>
        <v>3834.99798607</v>
      </c>
      <c r="C142" s="36">
        <f>SUMIFS(СВЦЭМ!$C$33:$C$776,СВЦЭМ!$A$33:$A$776,$A142,СВЦЭМ!$B$33:$B$776,C$119)+'СЕТ СН'!$I$12+СВЦЭМ!$D$10+'СЕТ СН'!$I$5-'СЕТ СН'!$I$20</f>
        <v>3850.3615424300001</v>
      </c>
      <c r="D142" s="36">
        <f>SUMIFS(СВЦЭМ!$C$33:$C$776,СВЦЭМ!$A$33:$A$776,$A142,СВЦЭМ!$B$33:$B$776,D$119)+'СЕТ СН'!$I$12+СВЦЭМ!$D$10+'СЕТ СН'!$I$5-'СЕТ СН'!$I$20</f>
        <v>3878.2693664799999</v>
      </c>
      <c r="E142" s="36">
        <f>SUMIFS(СВЦЭМ!$C$33:$C$776,СВЦЭМ!$A$33:$A$776,$A142,СВЦЭМ!$B$33:$B$776,E$119)+'СЕТ СН'!$I$12+СВЦЭМ!$D$10+'СЕТ СН'!$I$5-'СЕТ СН'!$I$20</f>
        <v>3880.0083007200001</v>
      </c>
      <c r="F142" s="36">
        <f>SUMIFS(СВЦЭМ!$C$33:$C$776,СВЦЭМ!$A$33:$A$776,$A142,СВЦЭМ!$B$33:$B$776,F$119)+'СЕТ СН'!$I$12+СВЦЭМ!$D$10+'СЕТ СН'!$I$5-'СЕТ СН'!$I$20</f>
        <v>3886.6450399099999</v>
      </c>
      <c r="G142" s="36">
        <f>SUMIFS(СВЦЭМ!$C$33:$C$776,СВЦЭМ!$A$33:$A$776,$A142,СВЦЭМ!$B$33:$B$776,G$119)+'СЕТ СН'!$I$12+СВЦЭМ!$D$10+'СЕТ СН'!$I$5-'СЕТ СН'!$I$20</f>
        <v>3877.0516883400001</v>
      </c>
      <c r="H142" s="36">
        <f>SUMIFS(СВЦЭМ!$C$33:$C$776,СВЦЭМ!$A$33:$A$776,$A142,СВЦЭМ!$B$33:$B$776,H$119)+'СЕТ СН'!$I$12+СВЦЭМ!$D$10+'СЕТ СН'!$I$5-'СЕТ СН'!$I$20</f>
        <v>3859.7956042800001</v>
      </c>
      <c r="I142" s="36">
        <f>SUMIFS(СВЦЭМ!$C$33:$C$776,СВЦЭМ!$A$33:$A$776,$A142,СВЦЭМ!$B$33:$B$776,I$119)+'СЕТ СН'!$I$12+СВЦЭМ!$D$10+'СЕТ СН'!$I$5-'СЕТ СН'!$I$20</f>
        <v>3841.5027673200002</v>
      </c>
      <c r="J142" s="36">
        <f>SUMIFS(СВЦЭМ!$C$33:$C$776,СВЦЭМ!$A$33:$A$776,$A142,СВЦЭМ!$B$33:$B$776,J$119)+'СЕТ СН'!$I$12+СВЦЭМ!$D$10+'СЕТ СН'!$I$5-'СЕТ СН'!$I$20</f>
        <v>3801.4688922700002</v>
      </c>
      <c r="K142" s="36">
        <f>SUMIFS(СВЦЭМ!$C$33:$C$776,СВЦЭМ!$A$33:$A$776,$A142,СВЦЭМ!$B$33:$B$776,K$119)+'СЕТ СН'!$I$12+СВЦЭМ!$D$10+'СЕТ СН'!$I$5-'СЕТ СН'!$I$20</f>
        <v>3766.1261103100001</v>
      </c>
      <c r="L142" s="36">
        <f>SUMIFS(СВЦЭМ!$C$33:$C$776,СВЦЭМ!$A$33:$A$776,$A142,СВЦЭМ!$B$33:$B$776,L$119)+'СЕТ СН'!$I$12+СВЦЭМ!$D$10+'СЕТ СН'!$I$5-'СЕТ СН'!$I$20</f>
        <v>3752.5241199699999</v>
      </c>
      <c r="M142" s="36">
        <f>SUMIFS(СВЦЭМ!$C$33:$C$776,СВЦЭМ!$A$33:$A$776,$A142,СВЦЭМ!$B$33:$B$776,M$119)+'СЕТ СН'!$I$12+СВЦЭМ!$D$10+'СЕТ СН'!$I$5-'СЕТ СН'!$I$20</f>
        <v>3758.07563132</v>
      </c>
      <c r="N142" s="36">
        <f>SUMIFS(СВЦЭМ!$C$33:$C$776,СВЦЭМ!$A$33:$A$776,$A142,СВЦЭМ!$B$33:$B$776,N$119)+'СЕТ СН'!$I$12+СВЦЭМ!$D$10+'СЕТ СН'!$I$5-'СЕТ СН'!$I$20</f>
        <v>3768.6560591900002</v>
      </c>
      <c r="O142" s="36">
        <f>SUMIFS(СВЦЭМ!$C$33:$C$776,СВЦЭМ!$A$33:$A$776,$A142,СВЦЭМ!$B$33:$B$776,O$119)+'СЕТ СН'!$I$12+СВЦЭМ!$D$10+'СЕТ СН'!$I$5-'СЕТ СН'!$I$20</f>
        <v>3779.3677499400001</v>
      </c>
      <c r="P142" s="36">
        <f>SUMIFS(СВЦЭМ!$C$33:$C$776,СВЦЭМ!$A$33:$A$776,$A142,СВЦЭМ!$B$33:$B$776,P$119)+'СЕТ СН'!$I$12+СВЦЭМ!$D$10+'СЕТ СН'!$I$5-'СЕТ СН'!$I$20</f>
        <v>3806.9746803100002</v>
      </c>
      <c r="Q142" s="36">
        <f>SUMIFS(СВЦЭМ!$C$33:$C$776,СВЦЭМ!$A$33:$A$776,$A142,СВЦЭМ!$B$33:$B$776,Q$119)+'СЕТ СН'!$I$12+СВЦЭМ!$D$10+'СЕТ СН'!$I$5-'СЕТ СН'!$I$20</f>
        <v>3817.01276633</v>
      </c>
      <c r="R142" s="36">
        <f>SUMIFS(СВЦЭМ!$C$33:$C$776,СВЦЭМ!$A$33:$A$776,$A142,СВЦЭМ!$B$33:$B$776,R$119)+'СЕТ СН'!$I$12+СВЦЭМ!$D$10+'СЕТ СН'!$I$5-'СЕТ СН'!$I$20</f>
        <v>3807.9191981399999</v>
      </c>
      <c r="S142" s="36">
        <f>SUMIFS(СВЦЭМ!$C$33:$C$776,СВЦЭМ!$A$33:$A$776,$A142,СВЦЭМ!$B$33:$B$776,S$119)+'СЕТ СН'!$I$12+СВЦЭМ!$D$10+'СЕТ СН'!$I$5-'СЕТ СН'!$I$20</f>
        <v>3787.55103964</v>
      </c>
      <c r="T142" s="36">
        <f>SUMIFS(СВЦЭМ!$C$33:$C$776,СВЦЭМ!$A$33:$A$776,$A142,СВЦЭМ!$B$33:$B$776,T$119)+'СЕТ СН'!$I$12+СВЦЭМ!$D$10+'СЕТ СН'!$I$5-'СЕТ СН'!$I$20</f>
        <v>3759.14516417</v>
      </c>
      <c r="U142" s="36">
        <f>SUMIFS(СВЦЭМ!$C$33:$C$776,СВЦЭМ!$A$33:$A$776,$A142,СВЦЭМ!$B$33:$B$776,U$119)+'СЕТ СН'!$I$12+СВЦЭМ!$D$10+'СЕТ СН'!$I$5-'СЕТ СН'!$I$20</f>
        <v>3759.2381664699997</v>
      </c>
      <c r="V142" s="36">
        <f>SUMIFS(СВЦЭМ!$C$33:$C$776,СВЦЭМ!$A$33:$A$776,$A142,СВЦЭМ!$B$33:$B$776,V$119)+'СЕТ СН'!$I$12+СВЦЭМ!$D$10+'СЕТ СН'!$I$5-'СЕТ СН'!$I$20</f>
        <v>3772.9381909499998</v>
      </c>
      <c r="W142" s="36">
        <f>SUMIFS(СВЦЭМ!$C$33:$C$776,СВЦЭМ!$A$33:$A$776,$A142,СВЦЭМ!$B$33:$B$776,W$119)+'СЕТ СН'!$I$12+СВЦЭМ!$D$10+'СЕТ СН'!$I$5-'СЕТ СН'!$I$20</f>
        <v>3787.5040196300001</v>
      </c>
      <c r="X142" s="36">
        <f>SUMIFS(СВЦЭМ!$C$33:$C$776,СВЦЭМ!$A$33:$A$776,$A142,СВЦЭМ!$B$33:$B$776,X$119)+'СЕТ СН'!$I$12+СВЦЭМ!$D$10+'СЕТ СН'!$I$5-'СЕТ СН'!$I$20</f>
        <v>3792.4040195100001</v>
      </c>
      <c r="Y142" s="36">
        <f>SUMIFS(СВЦЭМ!$C$33:$C$776,СВЦЭМ!$A$33:$A$776,$A142,СВЦЭМ!$B$33:$B$776,Y$119)+'СЕТ СН'!$I$12+СВЦЭМ!$D$10+'СЕТ СН'!$I$5-'СЕТ СН'!$I$20</f>
        <v>3812.9653097600003</v>
      </c>
    </row>
    <row r="143" spans="1:25" ht="15.75" x14ac:dyDescent="0.2">
      <c r="A143" s="35">
        <f t="shared" si="3"/>
        <v>44220</v>
      </c>
      <c r="B143" s="36">
        <f>SUMIFS(СВЦЭМ!$C$33:$C$776,СВЦЭМ!$A$33:$A$776,$A143,СВЦЭМ!$B$33:$B$776,B$119)+'СЕТ СН'!$I$12+СВЦЭМ!$D$10+'СЕТ СН'!$I$5-'СЕТ СН'!$I$20</f>
        <v>3812.9726123999999</v>
      </c>
      <c r="C143" s="36">
        <f>SUMIFS(СВЦЭМ!$C$33:$C$776,СВЦЭМ!$A$33:$A$776,$A143,СВЦЭМ!$B$33:$B$776,C$119)+'СЕТ СН'!$I$12+СВЦЭМ!$D$10+'СЕТ СН'!$I$5-'СЕТ СН'!$I$20</f>
        <v>3844.5438658200001</v>
      </c>
      <c r="D143" s="36">
        <f>SUMIFS(СВЦЭМ!$C$33:$C$776,СВЦЭМ!$A$33:$A$776,$A143,СВЦЭМ!$B$33:$B$776,D$119)+'СЕТ СН'!$I$12+СВЦЭМ!$D$10+'СЕТ СН'!$I$5-'СЕТ СН'!$I$20</f>
        <v>3863.4283519800001</v>
      </c>
      <c r="E143" s="36">
        <f>SUMIFS(СВЦЭМ!$C$33:$C$776,СВЦЭМ!$A$33:$A$776,$A143,СВЦЭМ!$B$33:$B$776,E$119)+'СЕТ СН'!$I$12+СВЦЭМ!$D$10+'СЕТ СН'!$I$5-'СЕТ СН'!$I$20</f>
        <v>3868.2140329599997</v>
      </c>
      <c r="F143" s="36">
        <f>SUMIFS(СВЦЭМ!$C$33:$C$776,СВЦЭМ!$A$33:$A$776,$A143,СВЦЭМ!$B$33:$B$776,F$119)+'СЕТ СН'!$I$12+СВЦЭМ!$D$10+'СЕТ СН'!$I$5-'СЕТ СН'!$I$20</f>
        <v>3885.6555885500002</v>
      </c>
      <c r="G143" s="36">
        <f>SUMIFS(СВЦЭМ!$C$33:$C$776,СВЦЭМ!$A$33:$A$776,$A143,СВЦЭМ!$B$33:$B$776,G$119)+'СЕТ СН'!$I$12+СВЦЭМ!$D$10+'СЕТ СН'!$I$5-'СЕТ СН'!$I$20</f>
        <v>3875.0169888600003</v>
      </c>
      <c r="H143" s="36">
        <f>SUMIFS(СВЦЭМ!$C$33:$C$776,СВЦЭМ!$A$33:$A$776,$A143,СВЦЭМ!$B$33:$B$776,H$119)+'СЕТ СН'!$I$12+СВЦЭМ!$D$10+'СЕТ СН'!$I$5-'СЕТ СН'!$I$20</f>
        <v>3855.4071179600001</v>
      </c>
      <c r="I143" s="36">
        <f>SUMIFS(СВЦЭМ!$C$33:$C$776,СВЦЭМ!$A$33:$A$776,$A143,СВЦЭМ!$B$33:$B$776,I$119)+'СЕТ СН'!$I$12+СВЦЭМ!$D$10+'СЕТ СН'!$I$5-'СЕТ СН'!$I$20</f>
        <v>3841.4182309600001</v>
      </c>
      <c r="J143" s="36">
        <f>SUMIFS(СВЦЭМ!$C$33:$C$776,СВЦЭМ!$A$33:$A$776,$A143,СВЦЭМ!$B$33:$B$776,J$119)+'СЕТ СН'!$I$12+СВЦЭМ!$D$10+'СЕТ СН'!$I$5-'СЕТ СН'!$I$20</f>
        <v>3804.97311468</v>
      </c>
      <c r="K143" s="36">
        <f>SUMIFS(СВЦЭМ!$C$33:$C$776,СВЦЭМ!$A$33:$A$776,$A143,СВЦЭМ!$B$33:$B$776,K$119)+'СЕТ СН'!$I$12+СВЦЭМ!$D$10+'СЕТ СН'!$I$5-'СЕТ СН'!$I$20</f>
        <v>3769.91043906</v>
      </c>
      <c r="L143" s="36">
        <f>SUMIFS(СВЦЭМ!$C$33:$C$776,СВЦЭМ!$A$33:$A$776,$A143,СВЦЭМ!$B$33:$B$776,L$119)+'СЕТ СН'!$I$12+СВЦЭМ!$D$10+'СЕТ СН'!$I$5-'СЕТ СН'!$I$20</f>
        <v>3754.3485366800001</v>
      </c>
      <c r="M143" s="36">
        <f>SUMIFS(СВЦЭМ!$C$33:$C$776,СВЦЭМ!$A$33:$A$776,$A143,СВЦЭМ!$B$33:$B$776,M$119)+'СЕТ СН'!$I$12+СВЦЭМ!$D$10+'СЕТ СН'!$I$5-'СЕТ СН'!$I$20</f>
        <v>3759.55908856</v>
      </c>
      <c r="N143" s="36">
        <f>SUMIFS(СВЦЭМ!$C$33:$C$776,СВЦЭМ!$A$33:$A$776,$A143,СВЦЭМ!$B$33:$B$776,N$119)+'СЕТ СН'!$I$12+СВЦЭМ!$D$10+'СЕТ СН'!$I$5-'СЕТ СН'!$I$20</f>
        <v>3769.2200717200003</v>
      </c>
      <c r="O143" s="36">
        <f>SUMIFS(СВЦЭМ!$C$33:$C$776,СВЦЭМ!$A$33:$A$776,$A143,СВЦЭМ!$B$33:$B$776,O$119)+'СЕТ СН'!$I$12+СВЦЭМ!$D$10+'СЕТ СН'!$I$5-'СЕТ СН'!$I$20</f>
        <v>3788.4916491100003</v>
      </c>
      <c r="P143" s="36">
        <f>SUMIFS(СВЦЭМ!$C$33:$C$776,СВЦЭМ!$A$33:$A$776,$A143,СВЦЭМ!$B$33:$B$776,P$119)+'СЕТ СН'!$I$12+СВЦЭМ!$D$10+'СЕТ СН'!$I$5-'СЕТ СН'!$I$20</f>
        <v>3830.2953129400003</v>
      </c>
      <c r="Q143" s="36">
        <f>SUMIFS(СВЦЭМ!$C$33:$C$776,СВЦЭМ!$A$33:$A$776,$A143,СВЦЭМ!$B$33:$B$776,Q$119)+'СЕТ СН'!$I$12+СВЦЭМ!$D$10+'СЕТ СН'!$I$5-'СЕТ СН'!$I$20</f>
        <v>3838.2341717999998</v>
      </c>
      <c r="R143" s="36">
        <f>SUMIFS(СВЦЭМ!$C$33:$C$776,СВЦЭМ!$A$33:$A$776,$A143,СВЦЭМ!$B$33:$B$776,R$119)+'СЕТ СН'!$I$12+СВЦЭМ!$D$10+'СЕТ СН'!$I$5-'СЕТ СН'!$I$20</f>
        <v>3821.8013762400001</v>
      </c>
      <c r="S143" s="36">
        <f>SUMIFS(СВЦЭМ!$C$33:$C$776,СВЦЭМ!$A$33:$A$776,$A143,СВЦЭМ!$B$33:$B$776,S$119)+'СЕТ СН'!$I$12+СВЦЭМ!$D$10+'СЕТ СН'!$I$5-'СЕТ СН'!$I$20</f>
        <v>3799.4580571400002</v>
      </c>
      <c r="T143" s="36">
        <f>SUMIFS(СВЦЭМ!$C$33:$C$776,СВЦЭМ!$A$33:$A$776,$A143,СВЦЭМ!$B$33:$B$776,T$119)+'СЕТ СН'!$I$12+СВЦЭМ!$D$10+'СЕТ СН'!$I$5-'СЕТ СН'!$I$20</f>
        <v>3753.1707500299999</v>
      </c>
      <c r="U143" s="36">
        <f>SUMIFS(СВЦЭМ!$C$33:$C$776,СВЦЭМ!$A$33:$A$776,$A143,СВЦЭМ!$B$33:$B$776,U$119)+'СЕТ СН'!$I$12+СВЦЭМ!$D$10+'СЕТ СН'!$I$5-'СЕТ СН'!$I$20</f>
        <v>3746.6374962700002</v>
      </c>
      <c r="V143" s="36">
        <f>SUMIFS(СВЦЭМ!$C$33:$C$776,СВЦЭМ!$A$33:$A$776,$A143,СВЦЭМ!$B$33:$B$776,V$119)+'СЕТ СН'!$I$12+СВЦЭМ!$D$10+'СЕТ СН'!$I$5-'СЕТ СН'!$I$20</f>
        <v>3745.7410854600002</v>
      </c>
      <c r="W143" s="36">
        <f>SUMIFS(СВЦЭМ!$C$33:$C$776,СВЦЭМ!$A$33:$A$776,$A143,СВЦЭМ!$B$33:$B$776,W$119)+'СЕТ СН'!$I$12+СВЦЭМ!$D$10+'СЕТ СН'!$I$5-'СЕТ СН'!$I$20</f>
        <v>3764.9349419</v>
      </c>
      <c r="X143" s="36">
        <f>SUMIFS(СВЦЭМ!$C$33:$C$776,СВЦЭМ!$A$33:$A$776,$A143,СВЦЭМ!$B$33:$B$776,X$119)+'СЕТ СН'!$I$12+СВЦЭМ!$D$10+'СЕТ СН'!$I$5-'СЕТ СН'!$I$20</f>
        <v>3786.0095405900001</v>
      </c>
      <c r="Y143" s="36">
        <f>SUMIFS(СВЦЭМ!$C$33:$C$776,СВЦЭМ!$A$33:$A$776,$A143,СВЦЭМ!$B$33:$B$776,Y$119)+'СЕТ СН'!$I$12+СВЦЭМ!$D$10+'СЕТ СН'!$I$5-'СЕТ СН'!$I$20</f>
        <v>3807.1088665799998</v>
      </c>
    </row>
    <row r="144" spans="1:25" ht="15.75" x14ac:dyDescent="0.2">
      <c r="A144" s="35">
        <f t="shared" si="3"/>
        <v>44221</v>
      </c>
      <c r="B144" s="36">
        <f>SUMIFS(СВЦЭМ!$C$33:$C$776,СВЦЭМ!$A$33:$A$776,$A144,СВЦЭМ!$B$33:$B$776,B$119)+'СЕТ СН'!$I$12+СВЦЭМ!$D$10+'СЕТ СН'!$I$5-'СЕТ СН'!$I$20</f>
        <v>3821.8872743700003</v>
      </c>
      <c r="C144" s="36">
        <f>SUMIFS(СВЦЭМ!$C$33:$C$776,СВЦЭМ!$A$33:$A$776,$A144,СВЦЭМ!$B$33:$B$776,C$119)+'СЕТ СН'!$I$12+СВЦЭМ!$D$10+'СЕТ СН'!$I$5-'СЕТ СН'!$I$20</f>
        <v>3850.65229778</v>
      </c>
      <c r="D144" s="36">
        <f>SUMIFS(СВЦЭМ!$C$33:$C$776,СВЦЭМ!$A$33:$A$776,$A144,СВЦЭМ!$B$33:$B$776,D$119)+'СЕТ СН'!$I$12+СВЦЭМ!$D$10+'СЕТ СН'!$I$5-'СЕТ СН'!$I$20</f>
        <v>3862.6681181000004</v>
      </c>
      <c r="E144" s="36">
        <f>SUMIFS(СВЦЭМ!$C$33:$C$776,СВЦЭМ!$A$33:$A$776,$A144,СВЦЭМ!$B$33:$B$776,E$119)+'СЕТ СН'!$I$12+СВЦЭМ!$D$10+'СЕТ СН'!$I$5-'СЕТ СН'!$I$20</f>
        <v>3875.62458896</v>
      </c>
      <c r="F144" s="36">
        <f>SUMIFS(СВЦЭМ!$C$33:$C$776,СВЦЭМ!$A$33:$A$776,$A144,СВЦЭМ!$B$33:$B$776,F$119)+'СЕТ СН'!$I$12+СВЦЭМ!$D$10+'СЕТ СН'!$I$5-'СЕТ СН'!$I$20</f>
        <v>3894.7189966300002</v>
      </c>
      <c r="G144" s="36">
        <f>SUMIFS(СВЦЭМ!$C$33:$C$776,СВЦЭМ!$A$33:$A$776,$A144,СВЦЭМ!$B$33:$B$776,G$119)+'СЕТ СН'!$I$12+СВЦЭМ!$D$10+'СЕТ СН'!$I$5-'СЕТ СН'!$I$20</f>
        <v>3877.3298408600003</v>
      </c>
      <c r="H144" s="36">
        <f>SUMIFS(СВЦЭМ!$C$33:$C$776,СВЦЭМ!$A$33:$A$776,$A144,СВЦЭМ!$B$33:$B$776,H$119)+'СЕТ СН'!$I$12+СВЦЭМ!$D$10+'СЕТ СН'!$I$5-'СЕТ СН'!$I$20</f>
        <v>3842.2469929500003</v>
      </c>
      <c r="I144" s="36">
        <f>SUMIFS(СВЦЭМ!$C$33:$C$776,СВЦЭМ!$A$33:$A$776,$A144,СВЦЭМ!$B$33:$B$776,I$119)+'СЕТ СН'!$I$12+СВЦЭМ!$D$10+'СЕТ СН'!$I$5-'СЕТ СН'!$I$20</f>
        <v>3817.1916047700001</v>
      </c>
      <c r="J144" s="36">
        <f>SUMIFS(СВЦЭМ!$C$33:$C$776,СВЦЭМ!$A$33:$A$776,$A144,СВЦЭМ!$B$33:$B$776,J$119)+'СЕТ СН'!$I$12+СВЦЭМ!$D$10+'СЕТ СН'!$I$5-'СЕТ СН'!$I$20</f>
        <v>3787.3626434100001</v>
      </c>
      <c r="K144" s="36">
        <f>SUMIFS(СВЦЭМ!$C$33:$C$776,СВЦЭМ!$A$33:$A$776,$A144,СВЦЭМ!$B$33:$B$776,K$119)+'СЕТ СН'!$I$12+СВЦЭМ!$D$10+'СЕТ СН'!$I$5-'СЕТ СН'!$I$20</f>
        <v>3781.1254140599999</v>
      </c>
      <c r="L144" s="36">
        <f>SUMIFS(СВЦЭМ!$C$33:$C$776,СВЦЭМ!$A$33:$A$776,$A144,СВЦЭМ!$B$33:$B$776,L$119)+'СЕТ СН'!$I$12+СВЦЭМ!$D$10+'СЕТ СН'!$I$5-'СЕТ СН'!$I$20</f>
        <v>3769.39177913</v>
      </c>
      <c r="M144" s="36">
        <f>SUMIFS(СВЦЭМ!$C$33:$C$776,СВЦЭМ!$A$33:$A$776,$A144,СВЦЭМ!$B$33:$B$776,M$119)+'СЕТ СН'!$I$12+СВЦЭМ!$D$10+'СЕТ СН'!$I$5-'СЕТ СН'!$I$20</f>
        <v>3776.3369588599999</v>
      </c>
      <c r="N144" s="36">
        <f>SUMIFS(СВЦЭМ!$C$33:$C$776,СВЦЭМ!$A$33:$A$776,$A144,СВЦЭМ!$B$33:$B$776,N$119)+'СЕТ СН'!$I$12+СВЦЭМ!$D$10+'СЕТ СН'!$I$5-'СЕТ СН'!$I$20</f>
        <v>3785.8577863</v>
      </c>
      <c r="O144" s="36">
        <f>SUMIFS(СВЦЭМ!$C$33:$C$776,СВЦЭМ!$A$33:$A$776,$A144,СВЦЭМ!$B$33:$B$776,O$119)+'СЕТ СН'!$I$12+СВЦЭМ!$D$10+'СЕТ СН'!$I$5-'СЕТ СН'!$I$20</f>
        <v>3791.39254992</v>
      </c>
      <c r="P144" s="36">
        <f>SUMIFS(СВЦЭМ!$C$33:$C$776,СВЦЭМ!$A$33:$A$776,$A144,СВЦЭМ!$B$33:$B$776,P$119)+'СЕТ СН'!$I$12+СВЦЭМ!$D$10+'СЕТ СН'!$I$5-'СЕТ СН'!$I$20</f>
        <v>3795.1277129300001</v>
      </c>
      <c r="Q144" s="36">
        <f>SUMIFS(СВЦЭМ!$C$33:$C$776,СВЦЭМ!$A$33:$A$776,$A144,СВЦЭМ!$B$33:$B$776,Q$119)+'СЕТ СН'!$I$12+СВЦЭМ!$D$10+'СЕТ СН'!$I$5-'СЕТ СН'!$I$20</f>
        <v>3796.0136646299998</v>
      </c>
      <c r="R144" s="36">
        <f>SUMIFS(СВЦЭМ!$C$33:$C$776,СВЦЭМ!$A$33:$A$776,$A144,СВЦЭМ!$B$33:$B$776,R$119)+'СЕТ СН'!$I$12+СВЦЭМ!$D$10+'СЕТ СН'!$I$5-'СЕТ СН'!$I$20</f>
        <v>3791.7078511700001</v>
      </c>
      <c r="S144" s="36">
        <f>SUMIFS(СВЦЭМ!$C$33:$C$776,СВЦЭМ!$A$33:$A$776,$A144,СВЦЭМ!$B$33:$B$776,S$119)+'СЕТ СН'!$I$12+СВЦЭМ!$D$10+'СЕТ СН'!$I$5-'СЕТ СН'!$I$20</f>
        <v>3785.9328223800003</v>
      </c>
      <c r="T144" s="36">
        <f>SUMIFS(СВЦЭМ!$C$33:$C$776,СВЦЭМ!$A$33:$A$776,$A144,СВЦЭМ!$B$33:$B$776,T$119)+'СЕТ СН'!$I$12+СВЦЭМ!$D$10+'СЕТ СН'!$I$5-'СЕТ СН'!$I$20</f>
        <v>3766.0963948899998</v>
      </c>
      <c r="U144" s="36">
        <f>SUMIFS(СВЦЭМ!$C$33:$C$776,СВЦЭМ!$A$33:$A$776,$A144,СВЦЭМ!$B$33:$B$776,U$119)+'СЕТ СН'!$I$12+СВЦЭМ!$D$10+'СЕТ СН'!$I$5-'СЕТ СН'!$I$20</f>
        <v>3764.7068806400002</v>
      </c>
      <c r="V144" s="36">
        <f>SUMIFS(СВЦЭМ!$C$33:$C$776,СВЦЭМ!$A$33:$A$776,$A144,СВЦЭМ!$B$33:$B$776,V$119)+'СЕТ СН'!$I$12+СВЦЭМ!$D$10+'СЕТ СН'!$I$5-'СЕТ СН'!$I$20</f>
        <v>3774.9895511099999</v>
      </c>
      <c r="W144" s="36">
        <f>SUMIFS(СВЦЭМ!$C$33:$C$776,СВЦЭМ!$A$33:$A$776,$A144,СВЦЭМ!$B$33:$B$776,W$119)+'СЕТ СН'!$I$12+СВЦЭМ!$D$10+'СЕТ СН'!$I$5-'СЕТ СН'!$I$20</f>
        <v>3785.2031011999998</v>
      </c>
      <c r="X144" s="36">
        <f>SUMIFS(СВЦЭМ!$C$33:$C$776,СВЦЭМ!$A$33:$A$776,$A144,СВЦЭМ!$B$33:$B$776,X$119)+'СЕТ СН'!$I$12+СВЦЭМ!$D$10+'СЕТ СН'!$I$5-'СЕТ СН'!$I$20</f>
        <v>3792.5683219299999</v>
      </c>
      <c r="Y144" s="36">
        <f>SUMIFS(СВЦЭМ!$C$33:$C$776,СВЦЭМ!$A$33:$A$776,$A144,СВЦЭМ!$B$33:$B$776,Y$119)+'СЕТ СН'!$I$12+СВЦЭМ!$D$10+'СЕТ СН'!$I$5-'СЕТ СН'!$I$20</f>
        <v>3810.4250941</v>
      </c>
    </row>
    <row r="145" spans="1:26" ht="15.75" x14ac:dyDescent="0.2">
      <c r="A145" s="35">
        <f t="shared" si="3"/>
        <v>44222</v>
      </c>
      <c r="B145" s="36">
        <f>SUMIFS(СВЦЭМ!$C$33:$C$776,СВЦЭМ!$A$33:$A$776,$A145,СВЦЭМ!$B$33:$B$776,B$119)+'СЕТ СН'!$I$12+СВЦЭМ!$D$10+'СЕТ СН'!$I$5-'СЕТ СН'!$I$20</f>
        <v>3847.4556336300002</v>
      </c>
      <c r="C145" s="36">
        <f>SUMIFS(СВЦЭМ!$C$33:$C$776,СВЦЭМ!$A$33:$A$776,$A145,СВЦЭМ!$B$33:$B$776,C$119)+'СЕТ СН'!$I$12+СВЦЭМ!$D$10+'СЕТ СН'!$I$5-'СЕТ СН'!$I$20</f>
        <v>3871.20377848</v>
      </c>
      <c r="D145" s="36">
        <f>SUMIFS(СВЦЭМ!$C$33:$C$776,СВЦЭМ!$A$33:$A$776,$A145,СВЦЭМ!$B$33:$B$776,D$119)+'СЕТ СН'!$I$12+СВЦЭМ!$D$10+'СЕТ СН'!$I$5-'СЕТ СН'!$I$20</f>
        <v>3880.09512348</v>
      </c>
      <c r="E145" s="36">
        <f>SUMIFS(СВЦЭМ!$C$33:$C$776,СВЦЭМ!$A$33:$A$776,$A145,СВЦЭМ!$B$33:$B$776,E$119)+'СЕТ СН'!$I$12+СВЦЭМ!$D$10+'СЕТ СН'!$I$5-'СЕТ СН'!$I$20</f>
        <v>3883.9030730100003</v>
      </c>
      <c r="F145" s="36">
        <f>SUMIFS(СВЦЭМ!$C$33:$C$776,СВЦЭМ!$A$33:$A$776,$A145,СВЦЭМ!$B$33:$B$776,F$119)+'СЕТ СН'!$I$12+СВЦЭМ!$D$10+'СЕТ СН'!$I$5-'СЕТ СН'!$I$20</f>
        <v>3894.18344669</v>
      </c>
      <c r="G145" s="36">
        <f>SUMIFS(СВЦЭМ!$C$33:$C$776,СВЦЭМ!$A$33:$A$776,$A145,СВЦЭМ!$B$33:$B$776,G$119)+'СЕТ СН'!$I$12+СВЦЭМ!$D$10+'СЕТ СН'!$I$5-'СЕТ СН'!$I$20</f>
        <v>3878.0592055699999</v>
      </c>
      <c r="H145" s="36">
        <f>SUMIFS(СВЦЭМ!$C$33:$C$776,СВЦЭМ!$A$33:$A$776,$A145,СВЦЭМ!$B$33:$B$776,H$119)+'СЕТ СН'!$I$12+СВЦЭМ!$D$10+'СЕТ СН'!$I$5-'СЕТ СН'!$I$20</f>
        <v>3842.5487259199999</v>
      </c>
      <c r="I145" s="36">
        <f>SUMIFS(СВЦЭМ!$C$33:$C$776,СВЦЭМ!$A$33:$A$776,$A145,СВЦЭМ!$B$33:$B$776,I$119)+'СЕТ СН'!$I$12+СВЦЭМ!$D$10+'СЕТ СН'!$I$5-'СЕТ СН'!$I$20</f>
        <v>3797.0276152599999</v>
      </c>
      <c r="J145" s="36">
        <f>SUMIFS(СВЦЭМ!$C$33:$C$776,СВЦЭМ!$A$33:$A$776,$A145,СВЦЭМ!$B$33:$B$776,J$119)+'СЕТ СН'!$I$12+СВЦЭМ!$D$10+'СЕТ СН'!$I$5-'СЕТ СН'!$I$20</f>
        <v>3771.0127189200002</v>
      </c>
      <c r="K145" s="36">
        <f>SUMIFS(СВЦЭМ!$C$33:$C$776,СВЦЭМ!$A$33:$A$776,$A145,СВЦЭМ!$B$33:$B$776,K$119)+'СЕТ СН'!$I$12+СВЦЭМ!$D$10+'СЕТ СН'!$I$5-'СЕТ СН'!$I$20</f>
        <v>3765.4615324300003</v>
      </c>
      <c r="L145" s="36">
        <f>SUMIFS(СВЦЭМ!$C$33:$C$776,СВЦЭМ!$A$33:$A$776,$A145,СВЦЭМ!$B$33:$B$776,L$119)+'СЕТ СН'!$I$12+СВЦЭМ!$D$10+'СЕТ СН'!$I$5-'СЕТ СН'!$I$20</f>
        <v>3759.65260829</v>
      </c>
      <c r="M145" s="36">
        <f>SUMIFS(СВЦЭМ!$C$33:$C$776,СВЦЭМ!$A$33:$A$776,$A145,СВЦЭМ!$B$33:$B$776,M$119)+'СЕТ СН'!$I$12+СВЦЭМ!$D$10+'СЕТ СН'!$I$5-'СЕТ СН'!$I$20</f>
        <v>3768.8998360300002</v>
      </c>
      <c r="N145" s="36">
        <f>SUMIFS(СВЦЭМ!$C$33:$C$776,СВЦЭМ!$A$33:$A$776,$A145,СВЦЭМ!$B$33:$B$776,N$119)+'СЕТ СН'!$I$12+СВЦЭМ!$D$10+'СЕТ СН'!$I$5-'СЕТ СН'!$I$20</f>
        <v>3770.9677591300001</v>
      </c>
      <c r="O145" s="36">
        <f>SUMIFS(СВЦЭМ!$C$33:$C$776,СВЦЭМ!$A$33:$A$776,$A145,СВЦЭМ!$B$33:$B$776,O$119)+'СЕТ СН'!$I$12+СВЦЭМ!$D$10+'СЕТ СН'!$I$5-'СЕТ СН'!$I$20</f>
        <v>3781.36984678</v>
      </c>
      <c r="P145" s="36">
        <f>SUMIFS(СВЦЭМ!$C$33:$C$776,СВЦЭМ!$A$33:$A$776,$A145,СВЦЭМ!$B$33:$B$776,P$119)+'СЕТ СН'!$I$12+СВЦЭМ!$D$10+'СЕТ СН'!$I$5-'СЕТ СН'!$I$20</f>
        <v>3790.2331156800001</v>
      </c>
      <c r="Q145" s="36">
        <f>SUMIFS(СВЦЭМ!$C$33:$C$776,СВЦЭМ!$A$33:$A$776,$A145,СВЦЭМ!$B$33:$B$776,Q$119)+'СЕТ СН'!$I$12+СВЦЭМ!$D$10+'СЕТ СН'!$I$5-'СЕТ СН'!$I$20</f>
        <v>3788.43471933</v>
      </c>
      <c r="R145" s="36">
        <f>SUMIFS(СВЦЭМ!$C$33:$C$776,СВЦЭМ!$A$33:$A$776,$A145,СВЦЭМ!$B$33:$B$776,R$119)+'СЕТ СН'!$I$12+СВЦЭМ!$D$10+'СЕТ СН'!$I$5-'СЕТ СН'!$I$20</f>
        <v>3776.4481449899999</v>
      </c>
      <c r="S145" s="36">
        <f>SUMIFS(СВЦЭМ!$C$33:$C$776,СВЦЭМ!$A$33:$A$776,$A145,СВЦЭМ!$B$33:$B$776,S$119)+'СЕТ СН'!$I$12+СВЦЭМ!$D$10+'СЕТ СН'!$I$5-'СЕТ СН'!$I$20</f>
        <v>3770.9571637700001</v>
      </c>
      <c r="T145" s="36">
        <f>SUMIFS(СВЦЭМ!$C$33:$C$776,СВЦЭМ!$A$33:$A$776,$A145,СВЦЭМ!$B$33:$B$776,T$119)+'СЕТ СН'!$I$12+СВЦЭМ!$D$10+'СЕТ СН'!$I$5-'СЕТ СН'!$I$20</f>
        <v>3759.0492335199997</v>
      </c>
      <c r="U145" s="36">
        <f>SUMIFS(СВЦЭМ!$C$33:$C$776,СВЦЭМ!$A$33:$A$776,$A145,СВЦЭМ!$B$33:$B$776,U$119)+'СЕТ СН'!$I$12+СВЦЭМ!$D$10+'СЕТ СН'!$I$5-'СЕТ СН'!$I$20</f>
        <v>3761.2667744300002</v>
      </c>
      <c r="V145" s="36">
        <f>SUMIFS(СВЦЭМ!$C$33:$C$776,СВЦЭМ!$A$33:$A$776,$A145,СВЦЭМ!$B$33:$B$776,V$119)+'СЕТ СН'!$I$12+СВЦЭМ!$D$10+'СЕТ СН'!$I$5-'СЕТ СН'!$I$20</f>
        <v>3770.8805030399999</v>
      </c>
      <c r="W145" s="36">
        <f>SUMIFS(СВЦЭМ!$C$33:$C$776,СВЦЭМ!$A$33:$A$776,$A145,СВЦЭМ!$B$33:$B$776,W$119)+'СЕТ СН'!$I$12+СВЦЭМ!$D$10+'СЕТ СН'!$I$5-'СЕТ СН'!$I$20</f>
        <v>3795.2632026199999</v>
      </c>
      <c r="X145" s="36">
        <f>SUMIFS(СВЦЭМ!$C$33:$C$776,СВЦЭМ!$A$33:$A$776,$A145,СВЦЭМ!$B$33:$B$776,X$119)+'СЕТ СН'!$I$12+СВЦЭМ!$D$10+'СЕТ СН'!$I$5-'СЕТ СН'!$I$20</f>
        <v>3805.46018039</v>
      </c>
      <c r="Y145" s="36">
        <f>SUMIFS(СВЦЭМ!$C$33:$C$776,СВЦЭМ!$A$33:$A$776,$A145,СВЦЭМ!$B$33:$B$776,Y$119)+'СЕТ СН'!$I$12+СВЦЭМ!$D$10+'СЕТ СН'!$I$5-'СЕТ СН'!$I$20</f>
        <v>3822.1150070000003</v>
      </c>
    </row>
    <row r="146" spans="1:26" ht="15.75" x14ac:dyDescent="0.2">
      <c r="A146" s="35">
        <f t="shared" si="3"/>
        <v>44223</v>
      </c>
      <c r="B146" s="36">
        <f>SUMIFS(СВЦЭМ!$C$33:$C$776,СВЦЭМ!$A$33:$A$776,$A146,СВЦЭМ!$B$33:$B$776,B$119)+'СЕТ СН'!$I$12+СВЦЭМ!$D$10+'СЕТ СН'!$I$5-'СЕТ СН'!$I$20</f>
        <v>3832.7389067700001</v>
      </c>
      <c r="C146" s="36">
        <f>SUMIFS(СВЦЭМ!$C$33:$C$776,СВЦЭМ!$A$33:$A$776,$A146,СВЦЭМ!$B$33:$B$776,C$119)+'СЕТ СН'!$I$12+СВЦЭМ!$D$10+'СЕТ СН'!$I$5-'СЕТ СН'!$I$20</f>
        <v>3854.96456511</v>
      </c>
      <c r="D146" s="36">
        <f>SUMIFS(СВЦЭМ!$C$33:$C$776,СВЦЭМ!$A$33:$A$776,$A146,СВЦЭМ!$B$33:$B$776,D$119)+'СЕТ СН'!$I$12+СВЦЭМ!$D$10+'СЕТ СН'!$I$5-'СЕТ СН'!$I$20</f>
        <v>3871.0553792600003</v>
      </c>
      <c r="E146" s="36">
        <f>SUMIFS(СВЦЭМ!$C$33:$C$776,СВЦЭМ!$A$33:$A$776,$A146,СВЦЭМ!$B$33:$B$776,E$119)+'СЕТ СН'!$I$12+СВЦЭМ!$D$10+'СЕТ СН'!$I$5-'СЕТ СН'!$I$20</f>
        <v>3877.4019044500001</v>
      </c>
      <c r="F146" s="36">
        <f>SUMIFS(СВЦЭМ!$C$33:$C$776,СВЦЭМ!$A$33:$A$776,$A146,СВЦЭМ!$B$33:$B$776,F$119)+'СЕТ СН'!$I$12+СВЦЭМ!$D$10+'СЕТ СН'!$I$5-'СЕТ СН'!$I$20</f>
        <v>3889.2165934700001</v>
      </c>
      <c r="G146" s="36">
        <f>SUMIFS(СВЦЭМ!$C$33:$C$776,СВЦЭМ!$A$33:$A$776,$A146,СВЦЭМ!$B$33:$B$776,G$119)+'СЕТ СН'!$I$12+СВЦЭМ!$D$10+'СЕТ СН'!$I$5-'СЕТ СН'!$I$20</f>
        <v>3871.1818116499999</v>
      </c>
      <c r="H146" s="36">
        <f>SUMIFS(СВЦЭМ!$C$33:$C$776,СВЦЭМ!$A$33:$A$776,$A146,СВЦЭМ!$B$33:$B$776,H$119)+'СЕТ СН'!$I$12+СВЦЭМ!$D$10+'СЕТ СН'!$I$5-'СЕТ СН'!$I$20</f>
        <v>3841.6905272399999</v>
      </c>
      <c r="I146" s="36">
        <f>SUMIFS(СВЦЭМ!$C$33:$C$776,СВЦЭМ!$A$33:$A$776,$A146,СВЦЭМ!$B$33:$B$776,I$119)+'СЕТ СН'!$I$12+СВЦЭМ!$D$10+'СЕТ СН'!$I$5-'СЕТ СН'!$I$20</f>
        <v>3813.5678345300003</v>
      </c>
      <c r="J146" s="36">
        <f>SUMIFS(СВЦЭМ!$C$33:$C$776,СВЦЭМ!$A$33:$A$776,$A146,СВЦЭМ!$B$33:$B$776,J$119)+'СЕТ СН'!$I$12+СВЦЭМ!$D$10+'СЕТ СН'!$I$5-'СЕТ СН'!$I$20</f>
        <v>3783.0884397499999</v>
      </c>
      <c r="K146" s="36">
        <f>SUMIFS(СВЦЭМ!$C$33:$C$776,СВЦЭМ!$A$33:$A$776,$A146,СВЦЭМ!$B$33:$B$776,K$119)+'СЕТ СН'!$I$12+СВЦЭМ!$D$10+'СЕТ СН'!$I$5-'СЕТ СН'!$I$20</f>
        <v>3771.7925827999998</v>
      </c>
      <c r="L146" s="36">
        <f>SUMIFS(СВЦЭМ!$C$33:$C$776,СВЦЭМ!$A$33:$A$776,$A146,СВЦЭМ!$B$33:$B$776,L$119)+'СЕТ СН'!$I$12+СВЦЭМ!$D$10+'СЕТ СН'!$I$5-'СЕТ СН'!$I$20</f>
        <v>3764.20547824</v>
      </c>
      <c r="M146" s="36">
        <f>SUMIFS(СВЦЭМ!$C$33:$C$776,СВЦЭМ!$A$33:$A$776,$A146,СВЦЭМ!$B$33:$B$776,M$119)+'СЕТ СН'!$I$12+СВЦЭМ!$D$10+'СЕТ СН'!$I$5-'СЕТ СН'!$I$20</f>
        <v>3773.0268582500003</v>
      </c>
      <c r="N146" s="36">
        <f>SUMIFS(СВЦЭМ!$C$33:$C$776,СВЦЭМ!$A$33:$A$776,$A146,СВЦЭМ!$B$33:$B$776,N$119)+'СЕТ СН'!$I$12+СВЦЭМ!$D$10+'СЕТ СН'!$I$5-'СЕТ СН'!$I$20</f>
        <v>3783.4936685900002</v>
      </c>
      <c r="O146" s="36">
        <f>SUMIFS(СВЦЭМ!$C$33:$C$776,СВЦЭМ!$A$33:$A$776,$A146,СВЦЭМ!$B$33:$B$776,O$119)+'СЕТ СН'!$I$12+СВЦЭМ!$D$10+'СЕТ СН'!$I$5-'СЕТ СН'!$I$20</f>
        <v>3798.23749069</v>
      </c>
      <c r="P146" s="36">
        <f>SUMIFS(СВЦЭМ!$C$33:$C$776,СВЦЭМ!$A$33:$A$776,$A146,СВЦЭМ!$B$33:$B$776,P$119)+'СЕТ СН'!$I$12+СВЦЭМ!$D$10+'СЕТ СН'!$I$5-'СЕТ СН'!$I$20</f>
        <v>3805.1242185199999</v>
      </c>
      <c r="Q146" s="36">
        <f>SUMIFS(СВЦЭМ!$C$33:$C$776,СВЦЭМ!$A$33:$A$776,$A146,СВЦЭМ!$B$33:$B$776,Q$119)+'СЕТ СН'!$I$12+СВЦЭМ!$D$10+'СЕТ СН'!$I$5-'СЕТ СН'!$I$20</f>
        <v>3814.1693405300002</v>
      </c>
      <c r="R146" s="36">
        <f>SUMIFS(СВЦЭМ!$C$33:$C$776,СВЦЭМ!$A$33:$A$776,$A146,СВЦЭМ!$B$33:$B$776,R$119)+'СЕТ СН'!$I$12+СВЦЭМ!$D$10+'СЕТ СН'!$I$5-'СЕТ СН'!$I$20</f>
        <v>3800.8337708099998</v>
      </c>
      <c r="S146" s="36">
        <f>SUMIFS(СВЦЭМ!$C$33:$C$776,СВЦЭМ!$A$33:$A$776,$A146,СВЦЭМ!$B$33:$B$776,S$119)+'СЕТ СН'!$I$12+СВЦЭМ!$D$10+'СЕТ СН'!$I$5-'СЕТ СН'!$I$20</f>
        <v>3786.1050311500003</v>
      </c>
      <c r="T146" s="36">
        <f>SUMIFS(СВЦЭМ!$C$33:$C$776,СВЦЭМ!$A$33:$A$776,$A146,СВЦЭМ!$B$33:$B$776,T$119)+'СЕТ СН'!$I$12+СВЦЭМ!$D$10+'СЕТ СН'!$I$5-'СЕТ СН'!$I$20</f>
        <v>3754.8066419100001</v>
      </c>
      <c r="U146" s="36">
        <f>SUMIFS(СВЦЭМ!$C$33:$C$776,СВЦЭМ!$A$33:$A$776,$A146,СВЦЭМ!$B$33:$B$776,U$119)+'СЕТ СН'!$I$12+СВЦЭМ!$D$10+'СЕТ СН'!$I$5-'СЕТ СН'!$I$20</f>
        <v>3756.5150974099997</v>
      </c>
      <c r="V146" s="36">
        <f>SUMIFS(СВЦЭМ!$C$33:$C$776,СВЦЭМ!$A$33:$A$776,$A146,СВЦЭМ!$B$33:$B$776,V$119)+'СЕТ СН'!$I$12+СВЦЭМ!$D$10+'СЕТ СН'!$I$5-'СЕТ СН'!$I$20</f>
        <v>3764.6128198400002</v>
      </c>
      <c r="W146" s="36">
        <f>SUMIFS(СВЦЭМ!$C$33:$C$776,СВЦЭМ!$A$33:$A$776,$A146,СВЦЭМ!$B$33:$B$776,W$119)+'СЕТ СН'!$I$12+СВЦЭМ!$D$10+'СЕТ СН'!$I$5-'СЕТ СН'!$I$20</f>
        <v>3784.32505287</v>
      </c>
      <c r="X146" s="36">
        <f>SUMIFS(СВЦЭМ!$C$33:$C$776,СВЦЭМ!$A$33:$A$776,$A146,СВЦЭМ!$B$33:$B$776,X$119)+'СЕТ СН'!$I$12+СВЦЭМ!$D$10+'СЕТ СН'!$I$5-'СЕТ СН'!$I$20</f>
        <v>3793.5213764999999</v>
      </c>
      <c r="Y146" s="36">
        <f>SUMIFS(СВЦЭМ!$C$33:$C$776,СВЦЭМ!$A$33:$A$776,$A146,СВЦЭМ!$B$33:$B$776,Y$119)+'СЕТ СН'!$I$12+СВЦЭМ!$D$10+'СЕТ СН'!$I$5-'СЕТ СН'!$I$20</f>
        <v>3814.6231954100003</v>
      </c>
    </row>
    <row r="147" spans="1:26" ht="15.75" x14ac:dyDescent="0.2">
      <c r="A147" s="35">
        <f t="shared" si="3"/>
        <v>44224</v>
      </c>
      <c r="B147" s="36">
        <f>SUMIFS(СВЦЭМ!$C$33:$C$776,СВЦЭМ!$A$33:$A$776,$A147,СВЦЭМ!$B$33:$B$776,B$119)+'СЕТ СН'!$I$12+СВЦЭМ!$D$10+'СЕТ СН'!$I$5-'СЕТ СН'!$I$20</f>
        <v>3798.1059597600001</v>
      </c>
      <c r="C147" s="36">
        <f>SUMIFS(СВЦЭМ!$C$33:$C$776,СВЦЭМ!$A$33:$A$776,$A147,СВЦЭМ!$B$33:$B$776,C$119)+'СЕТ СН'!$I$12+СВЦЭМ!$D$10+'СЕТ СН'!$I$5-'СЕТ СН'!$I$20</f>
        <v>3857.9606987699999</v>
      </c>
      <c r="D147" s="36">
        <f>SUMIFS(СВЦЭМ!$C$33:$C$776,СВЦЭМ!$A$33:$A$776,$A147,СВЦЭМ!$B$33:$B$776,D$119)+'СЕТ СН'!$I$12+СВЦЭМ!$D$10+'СЕТ СН'!$I$5-'СЕТ СН'!$I$20</f>
        <v>3886.4058817499999</v>
      </c>
      <c r="E147" s="36">
        <f>SUMIFS(СВЦЭМ!$C$33:$C$776,СВЦЭМ!$A$33:$A$776,$A147,СВЦЭМ!$B$33:$B$776,E$119)+'СЕТ СН'!$I$12+СВЦЭМ!$D$10+'СЕТ СН'!$I$5-'СЕТ СН'!$I$20</f>
        <v>3886.7436818300002</v>
      </c>
      <c r="F147" s="36">
        <f>SUMIFS(СВЦЭМ!$C$33:$C$776,СВЦЭМ!$A$33:$A$776,$A147,СВЦЭМ!$B$33:$B$776,F$119)+'СЕТ СН'!$I$12+СВЦЭМ!$D$10+'СЕТ СН'!$I$5-'СЕТ СН'!$I$20</f>
        <v>3895.6518022400001</v>
      </c>
      <c r="G147" s="36">
        <f>SUMIFS(СВЦЭМ!$C$33:$C$776,СВЦЭМ!$A$33:$A$776,$A147,СВЦЭМ!$B$33:$B$776,G$119)+'СЕТ СН'!$I$12+СВЦЭМ!$D$10+'СЕТ СН'!$I$5-'СЕТ СН'!$I$20</f>
        <v>3883.3612324400001</v>
      </c>
      <c r="H147" s="36">
        <f>SUMIFS(СВЦЭМ!$C$33:$C$776,СВЦЭМ!$A$33:$A$776,$A147,СВЦЭМ!$B$33:$B$776,H$119)+'СЕТ СН'!$I$12+СВЦЭМ!$D$10+'СЕТ СН'!$I$5-'СЕТ СН'!$I$20</f>
        <v>3848.2902000200002</v>
      </c>
      <c r="I147" s="36">
        <f>SUMIFS(СВЦЭМ!$C$33:$C$776,СВЦЭМ!$A$33:$A$776,$A147,СВЦЭМ!$B$33:$B$776,I$119)+'СЕТ СН'!$I$12+СВЦЭМ!$D$10+'СЕТ СН'!$I$5-'СЕТ СН'!$I$20</f>
        <v>3827.7580361999999</v>
      </c>
      <c r="J147" s="36">
        <f>SUMIFS(СВЦЭМ!$C$33:$C$776,СВЦЭМ!$A$33:$A$776,$A147,СВЦЭМ!$B$33:$B$776,J$119)+'СЕТ СН'!$I$12+СВЦЭМ!$D$10+'СЕТ СН'!$I$5-'СЕТ СН'!$I$20</f>
        <v>3806.4151206000001</v>
      </c>
      <c r="K147" s="36">
        <f>SUMIFS(СВЦЭМ!$C$33:$C$776,СВЦЭМ!$A$33:$A$776,$A147,СВЦЭМ!$B$33:$B$776,K$119)+'СЕТ СН'!$I$12+СВЦЭМ!$D$10+'СЕТ СН'!$I$5-'СЕТ СН'!$I$20</f>
        <v>3798.7697292900002</v>
      </c>
      <c r="L147" s="36">
        <f>SUMIFS(СВЦЭМ!$C$33:$C$776,СВЦЭМ!$A$33:$A$776,$A147,СВЦЭМ!$B$33:$B$776,L$119)+'СЕТ СН'!$I$12+СВЦЭМ!$D$10+'СЕТ СН'!$I$5-'СЕТ СН'!$I$20</f>
        <v>3792.6959877700001</v>
      </c>
      <c r="M147" s="36">
        <f>SUMIFS(СВЦЭМ!$C$33:$C$776,СВЦЭМ!$A$33:$A$776,$A147,СВЦЭМ!$B$33:$B$776,M$119)+'СЕТ СН'!$I$12+СВЦЭМ!$D$10+'СЕТ СН'!$I$5-'СЕТ СН'!$I$20</f>
        <v>3799.2148239500002</v>
      </c>
      <c r="N147" s="36">
        <f>SUMIFS(СВЦЭМ!$C$33:$C$776,СВЦЭМ!$A$33:$A$776,$A147,СВЦЭМ!$B$33:$B$776,N$119)+'СЕТ СН'!$I$12+СВЦЭМ!$D$10+'СЕТ СН'!$I$5-'СЕТ СН'!$I$20</f>
        <v>3807.2726312599998</v>
      </c>
      <c r="O147" s="36">
        <f>SUMIFS(СВЦЭМ!$C$33:$C$776,СВЦЭМ!$A$33:$A$776,$A147,СВЦЭМ!$B$33:$B$776,O$119)+'СЕТ СН'!$I$12+СВЦЭМ!$D$10+'СЕТ СН'!$I$5-'СЕТ СН'!$I$20</f>
        <v>3795.57796594</v>
      </c>
      <c r="P147" s="36">
        <f>SUMIFS(СВЦЭМ!$C$33:$C$776,СВЦЭМ!$A$33:$A$776,$A147,СВЦЭМ!$B$33:$B$776,P$119)+'СЕТ СН'!$I$12+СВЦЭМ!$D$10+'СЕТ СН'!$I$5-'СЕТ СН'!$I$20</f>
        <v>3799.4651259399998</v>
      </c>
      <c r="Q147" s="36">
        <f>SUMIFS(СВЦЭМ!$C$33:$C$776,СВЦЭМ!$A$33:$A$776,$A147,СВЦЭМ!$B$33:$B$776,Q$119)+'СЕТ СН'!$I$12+СВЦЭМ!$D$10+'СЕТ СН'!$I$5-'СЕТ СН'!$I$20</f>
        <v>3807.1273249400001</v>
      </c>
      <c r="R147" s="36">
        <f>SUMIFS(СВЦЭМ!$C$33:$C$776,СВЦЭМ!$A$33:$A$776,$A147,СВЦЭМ!$B$33:$B$776,R$119)+'СЕТ СН'!$I$12+СВЦЭМ!$D$10+'СЕТ СН'!$I$5-'СЕТ СН'!$I$20</f>
        <v>3800.0128190999999</v>
      </c>
      <c r="S147" s="36">
        <f>SUMIFS(СВЦЭМ!$C$33:$C$776,СВЦЭМ!$A$33:$A$776,$A147,СВЦЭМ!$B$33:$B$776,S$119)+'СЕТ СН'!$I$12+СВЦЭМ!$D$10+'СЕТ СН'!$I$5-'СЕТ СН'!$I$20</f>
        <v>3788.1039896100001</v>
      </c>
      <c r="T147" s="36">
        <f>SUMIFS(СВЦЭМ!$C$33:$C$776,СВЦЭМ!$A$33:$A$776,$A147,СВЦЭМ!$B$33:$B$776,T$119)+'СЕТ СН'!$I$12+СВЦЭМ!$D$10+'СЕТ СН'!$I$5-'СЕТ СН'!$I$20</f>
        <v>3765.2148253999999</v>
      </c>
      <c r="U147" s="36">
        <f>SUMIFS(СВЦЭМ!$C$33:$C$776,СВЦЭМ!$A$33:$A$776,$A147,СВЦЭМ!$B$33:$B$776,U$119)+'СЕТ СН'!$I$12+СВЦЭМ!$D$10+'СЕТ СН'!$I$5-'СЕТ СН'!$I$20</f>
        <v>3765.8678829700002</v>
      </c>
      <c r="V147" s="36">
        <f>SUMIFS(СВЦЭМ!$C$33:$C$776,СВЦЭМ!$A$33:$A$776,$A147,СВЦЭМ!$B$33:$B$776,V$119)+'СЕТ СН'!$I$12+СВЦЭМ!$D$10+'СЕТ СН'!$I$5-'СЕТ СН'!$I$20</f>
        <v>3772.6292726199999</v>
      </c>
      <c r="W147" s="36">
        <f>SUMIFS(СВЦЭМ!$C$33:$C$776,СВЦЭМ!$A$33:$A$776,$A147,СВЦЭМ!$B$33:$B$776,W$119)+'СЕТ СН'!$I$12+СВЦЭМ!$D$10+'СЕТ СН'!$I$5-'СЕТ СН'!$I$20</f>
        <v>3787.3285963600001</v>
      </c>
      <c r="X147" s="36">
        <f>SUMIFS(СВЦЭМ!$C$33:$C$776,СВЦЭМ!$A$33:$A$776,$A147,СВЦЭМ!$B$33:$B$776,X$119)+'СЕТ СН'!$I$12+СВЦЭМ!$D$10+'СЕТ СН'!$I$5-'СЕТ СН'!$I$20</f>
        <v>3784.4393584700001</v>
      </c>
      <c r="Y147" s="36">
        <f>SUMIFS(СВЦЭМ!$C$33:$C$776,СВЦЭМ!$A$33:$A$776,$A147,СВЦЭМ!$B$33:$B$776,Y$119)+'СЕТ СН'!$I$12+СВЦЭМ!$D$10+'СЕТ СН'!$I$5-'СЕТ СН'!$I$20</f>
        <v>3805.7089138800002</v>
      </c>
    </row>
    <row r="148" spans="1:26" ht="15.75" x14ac:dyDescent="0.2">
      <c r="A148" s="35">
        <f t="shared" si="3"/>
        <v>44225</v>
      </c>
      <c r="B148" s="36">
        <f>SUMIFS(СВЦЭМ!$C$33:$C$776,СВЦЭМ!$A$33:$A$776,$A148,СВЦЭМ!$B$33:$B$776,B$119)+'СЕТ СН'!$I$12+СВЦЭМ!$D$10+'СЕТ СН'!$I$5-'СЕТ СН'!$I$20</f>
        <v>3793.1221300500001</v>
      </c>
      <c r="C148" s="36">
        <f>SUMIFS(СВЦЭМ!$C$33:$C$776,СВЦЭМ!$A$33:$A$776,$A148,СВЦЭМ!$B$33:$B$776,C$119)+'СЕТ СН'!$I$12+СВЦЭМ!$D$10+'СЕТ СН'!$I$5-'СЕТ СН'!$I$20</f>
        <v>3818.8402854699998</v>
      </c>
      <c r="D148" s="36">
        <f>SUMIFS(СВЦЭМ!$C$33:$C$776,СВЦЭМ!$A$33:$A$776,$A148,СВЦЭМ!$B$33:$B$776,D$119)+'СЕТ СН'!$I$12+СВЦЭМ!$D$10+'СЕТ СН'!$I$5-'СЕТ СН'!$I$20</f>
        <v>3833.7825009500002</v>
      </c>
      <c r="E148" s="36">
        <f>SUMIFS(СВЦЭМ!$C$33:$C$776,СВЦЭМ!$A$33:$A$776,$A148,СВЦЭМ!$B$33:$B$776,E$119)+'СЕТ СН'!$I$12+СВЦЭМ!$D$10+'СЕТ СН'!$I$5-'СЕТ СН'!$I$20</f>
        <v>3820.15177649</v>
      </c>
      <c r="F148" s="36">
        <f>SUMIFS(СВЦЭМ!$C$33:$C$776,СВЦЭМ!$A$33:$A$776,$A148,СВЦЭМ!$B$33:$B$776,F$119)+'СЕТ СН'!$I$12+СВЦЭМ!$D$10+'СЕТ СН'!$I$5-'СЕТ СН'!$I$20</f>
        <v>3817.9418227000001</v>
      </c>
      <c r="G148" s="36">
        <f>SUMIFS(СВЦЭМ!$C$33:$C$776,СВЦЭМ!$A$33:$A$776,$A148,СВЦЭМ!$B$33:$B$776,G$119)+'СЕТ СН'!$I$12+СВЦЭМ!$D$10+'СЕТ СН'!$I$5-'СЕТ СН'!$I$20</f>
        <v>3810.6895554100001</v>
      </c>
      <c r="H148" s="36">
        <f>SUMIFS(СВЦЭМ!$C$33:$C$776,СВЦЭМ!$A$33:$A$776,$A148,СВЦЭМ!$B$33:$B$776,H$119)+'СЕТ СН'!$I$12+СВЦЭМ!$D$10+'СЕТ СН'!$I$5-'СЕТ СН'!$I$20</f>
        <v>3780.2539151000001</v>
      </c>
      <c r="I148" s="36">
        <f>SUMIFS(СВЦЭМ!$C$33:$C$776,СВЦЭМ!$A$33:$A$776,$A148,СВЦЭМ!$B$33:$B$776,I$119)+'СЕТ СН'!$I$12+СВЦЭМ!$D$10+'СЕТ СН'!$I$5-'СЕТ СН'!$I$20</f>
        <v>3744.4836837500002</v>
      </c>
      <c r="J148" s="36">
        <f>SUMIFS(СВЦЭМ!$C$33:$C$776,СВЦЭМ!$A$33:$A$776,$A148,СВЦЭМ!$B$33:$B$776,J$119)+'СЕТ СН'!$I$12+СВЦЭМ!$D$10+'СЕТ СН'!$I$5-'СЕТ СН'!$I$20</f>
        <v>3738.05482497</v>
      </c>
      <c r="K148" s="36">
        <f>SUMIFS(СВЦЭМ!$C$33:$C$776,СВЦЭМ!$A$33:$A$776,$A148,СВЦЭМ!$B$33:$B$776,K$119)+'СЕТ СН'!$I$12+СВЦЭМ!$D$10+'СЕТ СН'!$I$5-'СЕТ СН'!$I$20</f>
        <v>3731.2192803299999</v>
      </c>
      <c r="L148" s="36">
        <f>SUMIFS(СВЦЭМ!$C$33:$C$776,СВЦЭМ!$A$33:$A$776,$A148,СВЦЭМ!$B$33:$B$776,L$119)+'СЕТ СН'!$I$12+СВЦЭМ!$D$10+'СЕТ СН'!$I$5-'СЕТ СН'!$I$20</f>
        <v>3733.69680139</v>
      </c>
      <c r="M148" s="36">
        <f>SUMIFS(СВЦЭМ!$C$33:$C$776,СВЦЭМ!$A$33:$A$776,$A148,СВЦЭМ!$B$33:$B$776,M$119)+'СЕТ СН'!$I$12+СВЦЭМ!$D$10+'СЕТ СН'!$I$5-'СЕТ СН'!$I$20</f>
        <v>3759.23601431</v>
      </c>
      <c r="N148" s="36">
        <f>SUMIFS(СВЦЭМ!$C$33:$C$776,СВЦЭМ!$A$33:$A$776,$A148,СВЦЭМ!$B$33:$B$776,N$119)+'СЕТ СН'!$I$12+СВЦЭМ!$D$10+'СЕТ СН'!$I$5-'СЕТ СН'!$I$20</f>
        <v>3764.7211142800002</v>
      </c>
      <c r="O148" s="36">
        <f>SUMIFS(СВЦЭМ!$C$33:$C$776,СВЦЭМ!$A$33:$A$776,$A148,СВЦЭМ!$B$33:$B$776,O$119)+'СЕТ СН'!$I$12+СВЦЭМ!$D$10+'СЕТ СН'!$I$5-'СЕТ СН'!$I$20</f>
        <v>3772.6885194900001</v>
      </c>
      <c r="P148" s="36">
        <f>SUMIFS(СВЦЭМ!$C$33:$C$776,СВЦЭМ!$A$33:$A$776,$A148,СВЦЭМ!$B$33:$B$776,P$119)+'СЕТ СН'!$I$12+СВЦЭМ!$D$10+'СЕТ СН'!$I$5-'СЕТ СН'!$I$20</f>
        <v>3777.49338807</v>
      </c>
      <c r="Q148" s="36">
        <f>SUMIFS(СВЦЭМ!$C$33:$C$776,СВЦЭМ!$A$33:$A$776,$A148,СВЦЭМ!$B$33:$B$776,Q$119)+'СЕТ СН'!$I$12+СВЦЭМ!$D$10+'СЕТ СН'!$I$5-'СЕТ СН'!$I$20</f>
        <v>3775.9681199500001</v>
      </c>
      <c r="R148" s="36">
        <f>SUMIFS(СВЦЭМ!$C$33:$C$776,СВЦЭМ!$A$33:$A$776,$A148,СВЦЭМ!$B$33:$B$776,R$119)+'СЕТ СН'!$I$12+СВЦЭМ!$D$10+'СЕТ СН'!$I$5-'СЕТ СН'!$I$20</f>
        <v>3744.4745313900003</v>
      </c>
      <c r="S148" s="36">
        <f>SUMIFS(СВЦЭМ!$C$33:$C$776,СВЦЭМ!$A$33:$A$776,$A148,СВЦЭМ!$B$33:$B$776,S$119)+'СЕТ СН'!$I$12+СВЦЭМ!$D$10+'СЕТ СН'!$I$5-'СЕТ СН'!$I$20</f>
        <v>3756.9636763399999</v>
      </c>
      <c r="T148" s="36">
        <f>SUMIFS(СВЦЭМ!$C$33:$C$776,СВЦЭМ!$A$33:$A$776,$A148,СВЦЭМ!$B$33:$B$776,T$119)+'СЕТ СН'!$I$12+СВЦЭМ!$D$10+'СЕТ СН'!$I$5-'СЕТ СН'!$I$20</f>
        <v>3741.37898649</v>
      </c>
      <c r="U148" s="36">
        <f>SUMIFS(СВЦЭМ!$C$33:$C$776,СВЦЭМ!$A$33:$A$776,$A148,СВЦЭМ!$B$33:$B$776,U$119)+'СЕТ СН'!$I$12+СВЦЭМ!$D$10+'СЕТ СН'!$I$5-'СЕТ СН'!$I$20</f>
        <v>3741.72065178</v>
      </c>
      <c r="V148" s="36">
        <f>SUMIFS(СВЦЭМ!$C$33:$C$776,СВЦЭМ!$A$33:$A$776,$A148,СВЦЭМ!$B$33:$B$776,V$119)+'СЕТ СН'!$I$12+СВЦЭМ!$D$10+'СЕТ СН'!$I$5-'СЕТ СН'!$I$20</f>
        <v>3756.8930536400003</v>
      </c>
      <c r="W148" s="36">
        <f>SUMIFS(СВЦЭМ!$C$33:$C$776,СВЦЭМ!$A$33:$A$776,$A148,СВЦЭМ!$B$33:$B$776,W$119)+'СЕТ СН'!$I$12+СВЦЭМ!$D$10+'СЕТ СН'!$I$5-'СЕТ СН'!$I$20</f>
        <v>3772.00519841</v>
      </c>
      <c r="X148" s="36">
        <f>SUMIFS(СВЦЭМ!$C$33:$C$776,СВЦЭМ!$A$33:$A$776,$A148,СВЦЭМ!$B$33:$B$776,X$119)+'СЕТ СН'!$I$12+СВЦЭМ!$D$10+'СЕТ СН'!$I$5-'СЕТ СН'!$I$20</f>
        <v>3770.6634862000001</v>
      </c>
      <c r="Y148" s="36">
        <f>SUMIFS(СВЦЭМ!$C$33:$C$776,СВЦЭМ!$A$33:$A$776,$A148,СВЦЭМ!$B$33:$B$776,Y$119)+'СЕТ СН'!$I$12+СВЦЭМ!$D$10+'СЕТ СН'!$I$5-'СЕТ СН'!$I$20</f>
        <v>3782.1708834000001</v>
      </c>
    </row>
    <row r="149" spans="1:26" ht="15.75" x14ac:dyDescent="0.2">
      <c r="A149" s="35">
        <f t="shared" si="3"/>
        <v>44226</v>
      </c>
      <c r="B149" s="36">
        <f>SUMIFS(СВЦЭМ!$C$33:$C$776,СВЦЭМ!$A$33:$A$776,$A149,СВЦЭМ!$B$33:$B$776,B$119)+'СЕТ СН'!$I$12+СВЦЭМ!$D$10+'СЕТ СН'!$I$5-'СЕТ СН'!$I$20</f>
        <v>3773.8574458000003</v>
      </c>
      <c r="C149" s="36">
        <f>SUMIFS(СВЦЭМ!$C$33:$C$776,СВЦЭМ!$A$33:$A$776,$A149,СВЦЭМ!$B$33:$B$776,C$119)+'СЕТ СН'!$I$12+СВЦЭМ!$D$10+'СЕТ СН'!$I$5-'СЕТ СН'!$I$20</f>
        <v>3806.6357371600002</v>
      </c>
      <c r="D149" s="36">
        <f>SUMIFS(СВЦЭМ!$C$33:$C$776,СВЦЭМ!$A$33:$A$776,$A149,СВЦЭМ!$B$33:$B$776,D$119)+'СЕТ СН'!$I$12+СВЦЭМ!$D$10+'СЕТ СН'!$I$5-'СЕТ СН'!$I$20</f>
        <v>3822.2676686499999</v>
      </c>
      <c r="E149" s="36">
        <f>SUMIFS(СВЦЭМ!$C$33:$C$776,СВЦЭМ!$A$33:$A$776,$A149,СВЦЭМ!$B$33:$B$776,E$119)+'СЕТ СН'!$I$12+СВЦЭМ!$D$10+'СЕТ СН'!$I$5-'СЕТ СН'!$I$20</f>
        <v>3826.9132872299997</v>
      </c>
      <c r="F149" s="36">
        <f>SUMIFS(СВЦЭМ!$C$33:$C$776,СВЦЭМ!$A$33:$A$776,$A149,СВЦЭМ!$B$33:$B$776,F$119)+'СЕТ СН'!$I$12+СВЦЭМ!$D$10+'СЕТ СН'!$I$5-'СЕТ СН'!$I$20</f>
        <v>3841.12314066</v>
      </c>
      <c r="G149" s="36">
        <f>SUMIFS(СВЦЭМ!$C$33:$C$776,СВЦЭМ!$A$33:$A$776,$A149,СВЦЭМ!$B$33:$B$776,G$119)+'СЕТ СН'!$I$12+СВЦЭМ!$D$10+'СЕТ СН'!$I$5-'СЕТ СН'!$I$20</f>
        <v>3836.3108991999998</v>
      </c>
      <c r="H149" s="36">
        <f>SUMIFS(СВЦЭМ!$C$33:$C$776,СВЦЭМ!$A$33:$A$776,$A149,СВЦЭМ!$B$33:$B$776,H$119)+'СЕТ СН'!$I$12+СВЦЭМ!$D$10+'СЕТ СН'!$I$5-'СЕТ СН'!$I$20</f>
        <v>3827.3452345699998</v>
      </c>
      <c r="I149" s="36">
        <f>SUMIFS(СВЦЭМ!$C$33:$C$776,СВЦЭМ!$A$33:$A$776,$A149,СВЦЭМ!$B$33:$B$776,I$119)+'СЕТ СН'!$I$12+СВЦЭМ!$D$10+'СЕТ СН'!$I$5-'СЕТ СН'!$I$20</f>
        <v>3805.5869234500001</v>
      </c>
      <c r="J149" s="36">
        <f>SUMIFS(СВЦЭМ!$C$33:$C$776,СВЦЭМ!$A$33:$A$776,$A149,СВЦЭМ!$B$33:$B$776,J$119)+'СЕТ СН'!$I$12+СВЦЭМ!$D$10+'СЕТ СН'!$I$5-'СЕТ СН'!$I$20</f>
        <v>3789.1095299899998</v>
      </c>
      <c r="K149" s="36">
        <f>SUMIFS(СВЦЭМ!$C$33:$C$776,СВЦЭМ!$A$33:$A$776,$A149,СВЦЭМ!$B$33:$B$776,K$119)+'СЕТ СН'!$I$12+СВЦЭМ!$D$10+'СЕТ СН'!$I$5-'СЕТ СН'!$I$20</f>
        <v>3769.8108747300003</v>
      </c>
      <c r="L149" s="36">
        <f>SUMIFS(СВЦЭМ!$C$33:$C$776,СВЦЭМ!$A$33:$A$776,$A149,СВЦЭМ!$B$33:$B$776,L$119)+'СЕТ СН'!$I$12+СВЦЭМ!$D$10+'СЕТ СН'!$I$5-'СЕТ СН'!$I$20</f>
        <v>3756.2575784299997</v>
      </c>
      <c r="M149" s="36">
        <f>SUMIFS(СВЦЭМ!$C$33:$C$776,СВЦЭМ!$A$33:$A$776,$A149,СВЦЭМ!$B$33:$B$776,M$119)+'СЕТ СН'!$I$12+СВЦЭМ!$D$10+'СЕТ СН'!$I$5-'СЕТ СН'!$I$20</f>
        <v>3758.51409762</v>
      </c>
      <c r="N149" s="36">
        <f>SUMIFS(СВЦЭМ!$C$33:$C$776,СВЦЭМ!$A$33:$A$776,$A149,СВЦЭМ!$B$33:$B$776,N$119)+'СЕТ СН'!$I$12+СВЦЭМ!$D$10+'СЕТ СН'!$I$5-'СЕТ СН'!$I$20</f>
        <v>3753.98599225</v>
      </c>
      <c r="O149" s="36">
        <f>SUMIFS(СВЦЭМ!$C$33:$C$776,СВЦЭМ!$A$33:$A$776,$A149,СВЦЭМ!$B$33:$B$776,O$119)+'СЕТ СН'!$I$12+СВЦЭМ!$D$10+'СЕТ СН'!$I$5-'СЕТ СН'!$I$20</f>
        <v>3757.79111805</v>
      </c>
      <c r="P149" s="36">
        <f>SUMIFS(СВЦЭМ!$C$33:$C$776,СВЦЭМ!$A$33:$A$776,$A149,СВЦЭМ!$B$33:$B$776,P$119)+'СЕТ СН'!$I$12+СВЦЭМ!$D$10+'СЕТ СН'!$I$5-'СЕТ СН'!$I$20</f>
        <v>3777.39221262</v>
      </c>
      <c r="Q149" s="36">
        <f>SUMIFS(СВЦЭМ!$C$33:$C$776,СВЦЭМ!$A$33:$A$776,$A149,СВЦЭМ!$B$33:$B$776,Q$119)+'СЕТ СН'!$I$12+СВЦЭМ!$D$10+'СЕТ СН'!$I$5-'СЕТ СН'!$I$20</f>
        <v>3783.3632501500001</v>
      </c>
      <c r="R149" s="36">
        <f>SUMIFS(СВЦЭМ!$C$33:$C$776,СВЦЭМ!$A$33:$A$776,$A149,СВЦЭМ!$B$33:$B$776,R$119)+'СЕТ СН'!$I$12+СВЦЭМ!$D$10+'СЕТ СН'!$I$5-'СЕТ СН'!$I$20</f>
        <v>3768.0616742699999</v>
      </c>
      <c r="S149" s="36">
        <f>SUMIFS(СВЦЭМ!$C$33:$C$776,СВЦЭМ!$A$33:$A$776,$A149,СВЦЭМ!$B$33:$B$776,S$119)+'СЕТ СН'!$I$12+СВЦЭМ!$D$10+'СЕТ СН'!$I$5-'СЕТ СН'!$I$20</f>
        <v>3760.41380041</v>
      </c>
      <c r="T149" s="36">
        <f>SUMIFS(СВЦЭМ!$C$33:$C$776,СВЦЭМ!$A$33:$A$776,$A149,СВЦЭМ!$B$33:$B$776,T$119)+'СЕТ СН'!$I$12+СВЦЭМ!$D$10+'СЕТ СН'!$I$5-'СЕТ СН'!$I$20</f>
        <v>3748.8737186600001</v>
      </c>
      <c r="U149" s="36">
        <f>SUMIFS(СВЦЭМ!$C$33:$C$776,СВЦЭМ!$A$33:$A$776,$A149,СВЦЭМ!$B$33:$B$776,U$119)+'СЕТ СН'!$I$12+СВЦЭМ!$D$10+'СЕТ СН'!$I$5-'СЕТ СН'!$I$20</f>
        <v>3744.6317619199999</v>
      </c>
      <c r="V149" s="36">
        <f>SUMIFS(СВЦЭМ!$C$33:$C$776,СВЦЭМ!$A$33:$A$776,$A149,СВЦЭМ!$B$33:$B$776,V$119)+'СЕТ СН'!$I$12+СВЦЭМ!$D$10+'СЕТ СН'!$I$5-'СЕТ СН'!$I$20</f>
        <v>3760.4589395900002</v>
      </c>
      <c r="W149" s="36">
        <f>SUMIFS(СВЦЭМ!$C$33:$C$776,СВЦЭМ!$A$33:$A$776,$A149,СВЦЭМ!$B$33:$B$776,W$119)+'СЕТ СН'!$I$12+СВЦЭМ!$D$10+'СЕТ СН'!$I$5-'СЕТ СН'!$I$20</f>
        <v>3767.5808281499999</v>
      </c>
      <c r="X149" s="36">
        <f>SUMIFS(СВЦЭМ!$C$33:$C$776,СВЦЭМ!$A$33:$A$776,$A149,СВЦЭМ!$B$33:$B$776,X$119)+'СЕТ СН'!$I$12+СВЦЭМ!$D$10+'СЕТ СН'!$I$5-'СЕТ СН'!$I$20</f>
        <v>3781.8104811499998</v>
      </c>
      <c r="Y149" s="36">
        <f>SUMIFS(СВЦЭМ!$C$33:$C$776,СВЦЭМ!$A$33:$A$776,$A149,СВЦЭМ!$B$33:$B$776,Y$119)+'СЕТ СН'!$I$12+СВЦЭМ!$D$10+'СЕТ СН'!$I$5-'СЕТ СН'!$I$20</f>
        <v>3805.12444405</v>
      </c>
    </row>
    <row r="150" spans="1:26" ht="15.75" x14ac:dyDescent="0.2">
      <c r="A150" s="35">
        <f t="shared" si="3"/>
        <v>44227</v>
      </c>
      <c r="B150" s="36">
        <f>SUMIFS(СВЦЭМ!$C$33:$C$776,СВЦЭМ!$A$33:$A$776,$A150,СВЦЭМ!$B$33:$B$776,B$119)+'СЕТ СН'!$I$12+СВЦЭМ!$D$10+'СЕТ СН'!$I$5-'СЕТ СН'!$I$20</f>
        <v>3758.5311075099999</v>
      </c>
      <c r="C150" s="36">
        <f>SUMIFS(СВЦЭМ!$C$33:$C$776,СВЦЭМ!$A$33:$A$776,$A150,СВЦЭМ!$B$33:$B$776,C$119)+'СЕТ СН'!$I$12+СВЦЭМ!$D$10+'СЕТ СН'!$I$5-'СЕТ СН'!$I$20</f>
        <v>3793.4468396699999</v>
      </c>
      <c r="D150" s="36">
        <f>SUMIFS(СВЦЭМ!$C$33:$C$776,СВЦЭМ!$A$33:$A$776,$A150,СВЦЭМ!$B$33:$B$776,D$119)+'СЕТ СН'!$I$12+СВЦЭМ!$D$10+'СЕТ СН'!$I$5-'СЕТ СН'!$I$20</f>
        <v>3810.7976793500002</v>
      </c>
      <c r="E150" s="36">
        <f>SUMIFS(СВЦЭМ!$C$33:$C$776,СВЦЭМ!$A$33:$A$776,$A150,СВЦЭМ!$B$33:$B$776,E$119)+'СЕТ СН'!$I$12+СВЦЭМ!$D$10+'СЕТ СН'!$I$5-'СЕТ СН'!$I$20</f>
        <v>3815.6606688100001</v>
      </c>
      <c r="F150" s="36">
        <f>SUMIFS(СВЦЭМ!$C$33:$C$776,СВЦЭМ!$A$33:$A$776,$A150,СВЦЭМ!$B$33:$B$776,F$119)+'СЕТ СН'!$I$12+СВЦЭМ!$D$10+'СЕТ СН'!$I$5-'СЕТ СН'!$I$20</f>
        <v>3834.2659790799999</v>
      </c>
      <c r="G150" s="36">
        <f>SUMIFS(СВЦЭМ!$C$33:$C$776,СВЦЭМ!$A$33:$A$776,$A150,СВЦЭМ!$B$33:$B$776,G$119)+'СЕТ СН'!$I$12+СВЦЭМ!$D$10+'СЕТ СН'!$I$5-'СЕТ СН'!$I$20</f>
        <v>3825.5990830600003</v>
      </c>
      <c r="H150" s="36">
        <f>SUMIFS(СВЦЭМ!$C$33:$C$776,СВЦЭМ!$A$33:$A$776,$A150,СВЦЭМ!$B$33:$B$776,H$119)+'СЕТ СН'!$I$12+СВЦЭМ!$D$10+'СЕТ СН'!$I$5-'СЕТ СН'!$I$20</f>
        <v>3815.34165635</v>
      </c>
      <c r="I150" s="36">
        <f>SUMIFS(СВЦЭМ!$C$33:$C$776,СВЦЭМ!$A$33:$A$776,$A150,СВЦЭМ!$B$33:$B$776,I$119)+'СЕТ СН'!$I$12+СВЦЭМ!$D$10+'СЕТ СН'!$I$5-'СЕТ СН'!$I$20</f>
        <v>3807.9933535700002</v>
      </c>
      <c r="J150" s="36">
        <f>SUMIFS(СВЦЭМ!$C$33:$C$776,СВЦЭМ!$A$33:$A$776,$A150,СВЦЭМ!$B$33:$B$776,J$119)+'СЕТ СН'!$I$12+СВЦЭМ!$D$10+'СЕТ СН'!$I$5-'СЕТ СН'!$I$20</f>
        <v>3794.58744325</v>
      </c>
      <c r="K150" s="36">
        <f>SUMIFS(СВЦЭМ!$C$33:$C$776,СВЦЭМ!$A$33:$A$776,$A150,СВЦЭМ!$B$33:$B$776,K$119)+'СЕТ СН'!$I$12+СВЦЭМ!$D$10+'СЕТ СН'!$I$5-'СЕТ СН'!$I$20</f>
        <v>3774.6000033099999</v>
      </c>
      <c r="L150" s="36">
        <f>SUMIFS(СВЦЭМ!$C$33:$C$776,СВЦЭМ!$A$33:$A$776,$A150,СВЦЭМ!$B$33:$B$776,L$119)+'СЕТ СН'!$I$12+СВЦЭМ!$D$10+'СЕТ СН'!$I$5-'СЕТ СН'!$I$20</f>
        <v>3761.1533671500001</v>
      </c>
      <c r="M150" s="36">
        <f>SUMIFS(СВЦЭМ!$C$33:$C$776,СВЦЭМ!$A$33:$A$776,$A150,СВЦЭМ!$B$33:$B$776,M$119)+'СЕТ СН'!$I$12+СВЦЭМ!$D$10+'СЕТ СН'!$I$5-'СЕТ СН'!$I$20</f>
        <v>3764.4492635199999</v>
      </c>
      <c r="N150" s="36">
        <f>SUMIFS(СВЦЭМ!$C$33:$C$776,СВЦЭМ!$A$33:$A$776,$A150,СВЦЭМ!$B$33:$B$776,N$119)+'СЕТ СН'!$I$12+СВЦЭМ!$D$10+'СЕТ СН'!$I$5-'СЕТ СН'!$I$20</f>
        <v>3759.8083415999999</v>
      </c>
      <c r="O150" s="36">
        <f>SUMIFS(СВЦЭМ!$C$33:$C$776,СВЦЭМ!$A$33:$A$776,$A150,СВЦЭМ!$B$33:$B$776,O$119)+'СЕТ СН'!$I$12+СВЦЭМ!$D$10+'СЕТ СН'!$I$5-'СЕТ СН'!$I$20</f>
        <v>3754.7885589899997</v>
      </c>
      <c r="P150" s="36">
        <f>SUMIFS(СВЦЭМ!$C$33:$C$776,СВЦЭМ!$A$33:$A$776,$A150,СВЦЭМ!$B$33:$B$776,P$119)+'СЕТ СН'!$I$12+СВЦЭМ!$D$10+'СЕТ СН'!$I$5-'СЕТ СН'!$I$20</f>
        <v>3753.07108311</v>
      </c>
      <c r="Q150" s="36">
        <f>SUMIFS(СВЦЭМ!$C$33:$C$776,СВЦЭМ!$A$33:$A$776,$A150,СВЦЭМ!$B$33:$B$776,Q$119)+'СЕТ СН'!$I$12+СВЦЭМ!$D$10+'СЕТ СН'!$I$5-'СЕТ СН'!$I$20</f>
        <v>3759.2434596100002</v>
      </c>
      <c r="R150" s="36">
        <f>SUMIFS(СВЦЭМ!$C$33:$C$776,СВЦЭМ!$A$33:$A$776,$A150,СВЦЭМ!$B$33:$B$776,R$119)+'СЕТ СН'!$I$12+СВЦЭМ!$D$10+'СЕТ СН'!$I$5-'СЕТ СН'!$I$20</f>
        <v>3771.2495949499998</v>
      </c>
      <c r="S150" s="36">
        <f>SUMIFS(СВЦЭМ!$C$33:$C$776,СВЦЭМ!$A$33:$A$776,$A150,СВЦЭМ!$B$33:$B$776,S$119)+'СЕТ СН'!$I$12+СВЦЭМ!$D$10+'СЕТ СН'!$I$5-'СЕТ СН'!$I$20</f>
        <v>3788.0461539100002</v>
      </c>
      <c r="T150" s="36">
        <f>SUMIFS(СВЦЭМ!$C$33:$C$776,СВЦЭМ!$A$33:$A$776,$A150,СВЦЭМ!$B$33:$B$776,T$119)+'СЕТ СН'!$I$12+СВЦЭМ!$D$10+'СЕТ СН'!$I$5-'СЕТ СН'!$I$20</f>
        <v>3800.3882382299998</v>
      </c>
      <c r="U150" s="36">
        <f>SUMIFS(СВЦЭМ!$C$33:$C$776,СВЦЭМ!$A$33:$A$776,$A150,СВЦЭМ!$B$33:$B$776,U$119)+'СЕТ СН'!$I$12+СВЦЭМ!$D$10+'СЕТ СН'!$I$5-'СЕТ СН'!$I$20</f>
        <v>3802.9460946899999</v>
      </c>
      <c r="V150" s="36">
        <f>SUMIFS(СВЦЭМ!$C$33:$C$776,СВЦЭМ!$A$33:$A$776,$A150,СВЦЭМ!$B$33:$B$776,V$119)+'СЕТ СН'!$I$12+СВЦЭМ!$D$10+'СЕТ СН'!$I$5-'СЕТ СН'!$I$20</f>
        <v>3792.5358427400001</v>
      </c>
      <c r="W150" s="36">
        <f>SUMIFS(СВЦЭМ!$C$33:$C$776,СВЦЭМ!$A$33:$A$776,$A150,СВЦЭМ!$B$33:$B$776,W$119)+'СЕТ СН'!$I$12+СВЦЭМ!$D$10+'СЕТ СН'!$I$5-'СЕТ СН'!$I$20</f>
        <v>3786.8957951299999</v>
      </c>
      <c r="X150" s="36">
        <f>SUMIFS(СВЦЭМ!$C$33:$C$776,СВЦЭМ!$A$33:$A$776,$A150,СВЦЭМ!$B$33:$B$776,X$119)+'СЕТ СН'!$I$12+СВЦЭМ!$D$10+'СЕТ СН'!$I$5-'СЕТ СН'!$I$20</f>
        <v>3776.5343388800002</v>
      </c>
      <c r="Y150" s="36">
        <f>SUMIFS(СВЦЭМ!$C$33:$C$776,СВЦЭМ!$A$33:$A$776,$A150,СВЦЭМ!$B$33:$B$776,Y$119)+'СЕТ СН'!$I$12+СВЦЭМ!$D$10+'СЕТ СН'!$I$5-'СЕТ СН'!$I$20</f>
        <v>3771.3765366500002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515140.31881454872</v>
      </c>
      <c r="O155" s="142"/>
      <c r="P155" s="141">
        <f>СВЦЭМ!$D$12+'СЕТ СН'!$F$13-'СЕТ СН'!$G$21</f>
        <v>515140.31881454872</v>
      </c>
      <c r="Q155" s="142"/>
      <c r="R155" s="141">
        <f>СВЦЭМ!$D$12+'СЕТ СН'!$F$13-'СЕТ СН'!$H$21</f>
        <v>515140.31881454872</v>
      </c>
      <c r="S155" s="142"/>
      <c r="T155" s="141">
        <f>СВЦЭМ!$D$12+'СЕТ СН'!$F$13-'СЕТ СН'!$I$21</f>
        <v>515140.31881454872</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2021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SUMIFS(СВЦЭМ!$C$33:$C$776,СВЦЭМ!$A$33:$A$776,$A12,СВЦЭМ!$B$33:$B$776,B$11)+'СЕТ СН'!$F$12+СВЦЭМ!$D$10+'СЕТ СН'!$F$6-'СЕТ СН'!$F$22</f>
        <v>1127.0762554100002</v>
      </c>
      <c r="C12" s="36">
        <f>SUMIFS(СВЦЭМ!$C$33:$C$776,СВЦЭМ!$A$33:$A$776,$A12,СВЦЭМ!$B$33:$B$776,C$11)+'СЕТ СН'!$F$12+СВЦЭМ!$D$10+'СЕТ СН'!$F$6-'СЕТ СН'!$F$22</f>
        <v>1149.8831053600002</v>
      </c>
      <c r="D12" s="36">
        <f>SUMIFS(СВЦЭМ!$C$33:$C$776,СВЦЭМ!$A$33:$A$776,$A12,СВЦЭМ!$B$33:$B$776,D$11)+'СЕТ СН'!$F$12+СВЦЭМ!$D$10+'СЕТ СН'!$F$6-'СЕТ СН'!$F$22</f>
        <v>1122.81115359</v>
      </c>
      <c r="E12" s="36">
        <f>SUMIFS(СВЦЭМ!$C$33:$C$776,СВЦЭМ!$A$33:$A$776,$A12,СВЦЭМ!$B$33:$B$776,E$11)+'СЕТ СН'!$F$12+СВЦЭМ!$D$10+'СЕТ СН'!$F$6-'СЕТ СН'!$F$22</f>
        <v>1123.1184302700001</v>
      </c>
      <c r="F12" s="36">
        <f>SUMIFS(СВЦЭМ!$C$33:$C$776,СВЦЭМ!$A$33:$A$776,$A12,СВЦЭМ!$B$33:$B$776,F$11)+'СЕТ СН'!$F$12+СВЦЭМ!$D$10+'СЕТ СН'!$F$6-'СЕТ СН'!$F$22</f>
        <v>1106.8480331400001</v>
      </c>
      <c r="G12" s="36">
        <f>SUMIFS(СВЦЭМ!$C$33:$C$776,СВЦЭМ!$A$33:$A$776,$A12,СВЦЭМ!$B$33:$B$776,G$11)+'СЕТ СН'!$F$12+СВЦЭМ!$D$10+'СЕТ СН'!$F$6-'СЕТ СН'!$F$22</f>
        <v>1111.0105155900001</v>
      </c>
      <c r="H12" s="36">
        <f>SUMIFS(СВЦЭМ!$C$33:$C$776,СВЦЭМ!$A$33:$A$776,$A12,СВЦЭМ!$B$33:$B$776,H$11)+'СЕТ СН'!$F$12+СВЦЭМ!$D$10+'СЕТ СН'!$F$6-'СЕТ СН'!$F$22</f>
        <v>1138.6273135700001</v>
      </c>
      <c r="I12" s="36">
        <f>SUMIFS(СВЦЭМ!$C$33:$C$776,СВЦЭМ!$A$33:$A$776,$A12,СВЦЭМ!$B$33:$B$776,I$11)+'СЕТ СН'!$F$12+СВЦЭМ!$D$10+'СЕТ СН'!$F$6-'СЕТ СН'!$F$22</f>
        <v>1131.88428305</v>
      </c>
      <c r="J12" s="36">
        <f>SUMIFS(СВЦЭМ!$C$33:$C$776,СВЦЭМ!$A$33:$A$776,$A12,СВЦЭМ!$B$33:$B$776,J$11)+'СЕТ СН'!$F$12+СВЦЭМ!$D$10+'СЕТ СН'!$F$6-'СЕТ СН'!$F$22</f>
        <v>1127.9680725100002</v>
      </c>
      <c r="K12" s="36">
        <f>SUMIFS(СВЦЭМ!$C$33:$C$776,СВЦЭМ!$A$33:$A$776,$A12,СВЦЭМ!$B$33:$B$776,K$11)+'СЕТ СН'!$F$12+СВЦЭМ!$D$10+'СЕТ СН'!$F$6-'СЕТ СН'!$F$22</f>
        <v>1110.5191623000001</v>
      </c>
      <c r="L12" s="36">
        <f>SUMIFS(СВЦЭМ!$C$33:$C$776,СВЦЭМ!$A$33:$A$776,$A12,СВЦЭМ!$B$33:$B$776,L$11)+'СЕТ СН'!$F$12+СВЦЭМ!$D$10+'СЕТ СН'!$F$6-'СЕТ СН'!$F$22</f>
        <v>1098.95483558</v>
      </c>
      <c r="M12" s="36">
        <f>SUMIFS(СВЦЭМ!$C$33:$C$776,СВЦЭМ!$A$33:$A$776,$A12,СВЦЭМ!$B$33:$B$776,M$11)+'СЕТ СН'!$F$12+СВЦЭМ!$D$10+'СЕТ СН'!$F$6-'СЕТ СН'!$F$22</f>
        <v>1088.7809828899999</v>
      </c>
      <c r="N12" s="36">
        <f>SUMIFS(СВЦЭМ!$C$33:$C$776,СВЦЭМ!$A$33:$A$776,$A12,СВЦЭМ!$B$33:$B$776,N$11)+'СЕТ СН'!$F$12+СВЦЭМ!$D$10+'СЕТ СН'!$F$6-'СЕТ СН'!$F$22</f>
        <v>1095.86625428</v>
      </c>
      <c r="O12" s="36">
        <f>SUMIFS(СВЦЭМ!$C$33:$C$776,СВЦЭМ!$A$33:$A$776,$A12,СВЦЭМ!$B$33:$B$776,O$11)+'СЕТ СН'!$F$12+СВЦЭМ!$D$10+'СЕТ СН'!$F$6-'СЕТ СН'!$F$22</f>
        <v>1098.3163897500001</v>
      </c>
      <c r="P12" s="36">
        <f>SUMIFS(СВЦЭМ!$C$33:$C$776,СВЦЭМ!$A$33:$A$776,$A12,СВЦЭМ!$B$33:$B$776,P$11)+'СЕТ СН'!$F$12+СВЦЭМ!$D$10+'СЕТ СН'!$F$6-'СЕТ СН'!$F$22</f>
        <v>1123.0232284200001</v>
      </c>
      <c r="Q12" s="36">
        <f>SUMIFS(СВЦЭМ!$C$33:$C$776,СВЦЭМ!$A$33:$A$776,$A12,СВЦЭМ!$B$33:$B$776,Q$11)+'СЕТ СН'!$F$12+СВЦЭМ!$D$10+'СЕТ СН'!$F$6-'СЕТ СН'!$F$22</f>
        <v>1121.4412943500001</v>
      </c>
      <c r="R12" s="36">
        <f>SUMIFS(СВЦЭМ!$C$33:$C$776,СВЦЭМ!$A$33:$A$776,$A12,СВЦЭМ!$B$33:$B$776,R$11)+'СЕТ СН'!$F$12+СВЦЭМ!$D$10+'СЕТ СН'!$F$6-'СЕТ СН'!$F$22</f>
        <v>1101.0929731399999</v>
      </c>
      <c r="S12" s="36">
        <f>SUMIFS(СВЦЭМ!$C$33:$C$776,СВЦЭМ!$A$33:$A$776,$A12,СВЦЭМ!$B$33:$B$776,S$11)+'СЕТ СН'!$F$12+СВЦЭМ!$D$10+'СЕТ СН'!$F$6-'СЕТ СН'!$F$22</f>
        <v>1081.2643680900001</v>
      </c>
      <c r="T12" s="36">
        <f>SUMIFS(СВЦЭМ!$C$33:$C$776,СВЦЭМ!$A$33:$A$776,$A12,СВЦЭМ!$B$33:$B$776,T$11)+'СЕТ СН'!$F$12+СВЦЭМ!$D$10+'СЕТ СН'!$F$6-'СЕТ СН'!$F$22</f>
        <v>1070.59491374</v>
      </c>
      <c r="U12" s="36">
        <f>SUMIFS(СВЦЭМ!$C$33:$C$776,СВЦЭМ!$A$33:$A$776,$A12,СВЦЭМ!$B$33:$B$776,U$11)+'СЕТ СН'!$F$12+СВЦЭМ!$D$10+'СЕТ СН'!$F$6-'СЕТ СН'!$F$22</f>
        <v>1062.86189384</v>
      </c>
      <c r="V12" s="36">
        <f>SUMIFS(СВЦЭМ!$C$33:$C$776,СВЦЭМ!$A$33:$A$776,$A12,СВЦЭМ!$B$33:$B$776,V$11)+'СЕТ СН'!$F$12+СВЦЭМ!$D$10+'СЕТ СН'!$F$6-'СЕТ СН'!$F$22</f>
        <v>1054.4034931900001</v>
      </c>
      <c r="W12" s="36">
        <f>SUMIFS(СВЦЭМ!$C$33:$C$776,СВЦЭМ!$A$33:$A$776,$A12,СВЦЭМ!$B$33:$B$776,W$11)+'СЕТ СН'!$F$12+СВЦЭМ!$D$10+'СЕТ СН'!$F$6-'СЕТ СН'!$F$22</f>
        <v>1066.3990085800001</v>
      </c>
      <c r="X12" s="36">
        <f>SUMIFS(СВЦЭМ!$C$33:$C$776,СВЦЭМ!$A$33:$A$776,$A12,СВЦЭМ!$B$33:$B$776,X$11)+'СЕТ СН'!$F$12+СВЦЭМ!$D$10+'СЕТ СН'!$F$6-'СЕТ СН'!$F$22</f>
        <v>1078.4482316199999</v>
      </c>
      <c r="Y12" s="36">
        <f>SUMIFS(СВЦЭМ!$C$33:$C$776,СВЦЭМ!$A$33:$A$776,$A12,СВЦЭМ!$B$33:$B$776,Y$11)+'СЕТ СН'!$F$12+СВЦЭМ!$D$10+'СЕТ СН'!$F$6-'СЕТ СН'!$F$22</f>
        <v>1082.0788747500001</v>
      </c>
      <c r="AA12" s="37"/>
    </row>
    <row r="13" spans="1:27" ht="15.75" x14ac:dyDescent="0.2">
      <c r="A13" s="35">
        <f>A12+1</f>
        <v>44198</v>
      </c>
      <c r="B13" s="36">
        <f>SUMIFS(СВЦЭМ!$C$33:$C$776,СВЦЭМ!$A$33:$A$776,$A13,СВЦЭМ!$B$33:$B$776,B$11)+'СЕТ СН'!$F$12+СВЦЭМ!$D$10+'СЕТ СН'!$F$6-'СЕТ СН'!$F$22</f>
        <v>1114.0137904200001</v>
      </c>
      <c r="C13" s="36">
        <f>SUMIFS(СВЦЭМ!$C$33:$C$776,СВЦЭМ!$A$33:$A$776,$A13,СВЦЭМ!$B$33:$B$776,C$11)+'СЕТ СН'!$F$12+СВЦЭМ!$D$10+'СЕТ СН'!$F$6-'СЕТ СН'!$F$22</f>
        <v>1131.7343650500002</v>
      </c>
      <c r="D13" s="36">
        <f>SUMIFS(СВЦЭМ!$C$33:$C$776,СВЦЭМ!$A$33:$A$776,$A13,СВЦЭМ!$B$33:$B$776,D$11)+'СЕТ СН'!$F$12+СВЦЭМ!$D$10+'СЕТ СН'!$F$6-'СЕТ СН'!$F$22</f>
        <v>1152.7623339100001</v>
      </c>
      <c r="E13" s="36">
        <f>SUMIFS(СВЦЭМ!$C$33:$C$776,СВЦЭМ!$A$33:$A$776,$A13,СВЦЭМ!$B$33:$B$776,E$11)+'СЕТ СН'!$F$12+СВЦЭМ!$D$10+'СЕТ СН'!$F$6-'СЕТ СН'!$F$22</f>
        <v>1171.7157203300001</v>
      </c>
      <c r="F13" s="36">
        <f>SUMIFS(СВЦЭМ!$C$33:$C$776,СВЦЭМ!$A$33:$A$776,$A13,СВЦЭМ!$B$33:$B$776,F$11)+'СЕТ СН'!$F$12+СВЦЭМ!$D$10+'СЕТ СН'!$F$6-'СЕТ СН'!$F$22</f>
        <v>1153.7422583900002</v>
      </c>
      <c r="G13" s="36">
        <f>SUMIFS(СВЦЭМ!$C$33:$C$776,СВЦЭМ!$A$33:$A$776,$A13,СВЦЭМ!$B$33:$B$776,G$11)+'СЕТ СН'!$F$12+СВЦЭМ!$D$10+'СЕТ СН'!$F$6-'СЕТ СН'!$F$22</f>
        <v>1157.9883920100001</v>
      </c>
      <c r="H13" s="36">
        <f>SUMIFS(СВЦЭМ!$C$33:$C$776,СВЦЭМ!$A$33:$A$776,$A13,СВЦЭМ!$B$33:$B$776,H$11)+'СЕТ СН'!$F$12+СВЦЭМ!$D$10+'СЕТ СН'!$F$6-'СЕТ СН'!$F$22</f>
        <v>1172.4090039499999</v>
      </c>
      <c r="I13" s="36">
        <f>SUMIFS(СВЦЭМ!$C$33:$C$776,СВЦЭМ!$A$33:$A$776,$A13,СВЦЭМ!$B$33:$B$776,I$11)+'СЕТ СН'!$F$12+СВЦЭМ!$D$10+'СЕТ СН'!$F$6-'СЕТ СН'!$F$22</f>
        <v>1156.6991565600001</v>
      </c>
      <c r="J13" s="36">
        <f>SUMIFS(СВЦЭМ!$C$33:$C$776,СВЦЭМ!$A$33:$A$776,$A13,СВЦЭМ!$B$33:$B$776,J$11)+'СЕТ СН'!$F$12+СВЦЭМ!$D$10+'СЕТ СН'!$F$6-'СЕТ СН'!$F$22</f>
        <v>1146.95841518</v>
      </c>
      <c r="K13" s="36">
        <f>SUMIFS(СВЦЭМ!$C$33:$C$776,СВЦЭМ!$A$33:$A$776,$A13,СВЦЭМ!$B$33:$B$776,K$11)+'СЕТ СН'!$F$12+СВЦЭМ!$D$10+'СЕТ СН'!$F$6-'СЕТ СН'!$F$22</f>
        <v>1120.44128495</v>
      </c>
      <c r="L13" s="36">
        <f>SUMIFS(СВЦЭМ!$C$33:$C$776,СВЦЭМ!$A$33:$A$776,$A13,СВЦЭМ!$B$33:$B$776,L$11)+'СЕТ СН'!$F$12+СВЦЭМ!$D$10+'СЕТ СН'!$F$6-'СЕТ СН'!$F$22</f>
        <v>1105.6994174199999</v>
      </c>
      <c r="M13" s="36">
        <f>SUMIFS(СВЦЭМ!$C$33:$C$776,СВЦЭМ!$A$33:$A$776,$A13,СВЦЭМ!$B$33:$B$776,M$11)+'СЕТ СН'!$F$12+СВЦЭМ!$D$10+'СЕТ СН'!$F$6-'СЕТ СН'!$F$22</f>
        <v>1065.88928571</v>
      </c>
      <c r="N13" s="36">
        <f>SUMIFS(СВЦЭМ!$C$33:$C$776,СВЦЭМ!$A$33:$A$776,$A13,СВЦЭМ!$B$33:$B$776,N$11)+'СЕТ СН'!$F$12+СВЦЭМ!$D$10+'СЕТ СН'!$F$6-'СЕТ СН'!$F$22</f>
        <v>1075.3960082000001</v>
      </c>
      <c r="O13" s="36">
        <f>SUMIFS(СВЦЭМ!$C$33:$C$776,СВЦЭМ!$A$33:$A$776,$A13,СВЦЭМ!$B$33:$B$776,O$11)+'СЕТ СН'!$F$12+СВЦЭМ!$D$10+'СЕТ СН'!$F$6-'СЕТ СН'!$F$22</f>
        <v>1089.56332307</v>
      </c>
      <c r="P13" s="36">
        <f>SUMIFS(СВЦЭМ!$C$33:$C$776,СВЦЭМ!$A$33:$A$776,$A13,СВЦЭМ!$B$33:$B$776,P$11)+'СЕТ СН'!$F$12+СВЦЭМ!$D$10+'СЕТ СН'!$F$6-'СЕТ СН'!$F$22</f>
        <v>1096.71976969</v>
      </c>
      <c r="Q13" s="36">
        <f>SUMIFS(СВЦЭМ!$C$33:$C$776,СВЦЭМ!$A$33:$A$776,$A13,СВЦЭМ!$B$33:$B$776,Q$11)+'СЕТ СН'!$F$12+СВЦЭМ!$D$10+'СЕТ СН'!$F$6-'СЕТ СН'!$F$22</f>
        <v>1088.66363495</v>
      </c>
      <c r="R13" s="36">
        <f>SUMIFS(СВЦЭМ!$C$33:$C$776,СВЦЭМ!$A$33:$A$776,$A13,СВЦЭМ!$B$33:$B$776,R$11)+'СЕТ СН'!$F$12+СВЦЭМ!$D$10+'СЕТ СН'!$F$6-'СЕТ СН'!$F$22</f>
        <v>1075.76519826</v>
      </c>
      <c r="S13" s="36">
        <f>SUMIFS(СВЦЭМ!$C$33:$C$776,СВЦЭМ!$A$33:$A$776,$A13,СВЦЭМ!$B$33:$B$776,S$11)+'СЕТ СН'!$F$12+СВЦЭМ!$D$10+'СЕТ СН'!$F$6-'СЕТ СН'!$F$22</f>
        <v>1089.4351824400001</v>
      </c>
      <c r="T13" s="36">
        <f>SUMIFS(СВЦЭМ!$C$33:$C$776,СВЦЭМ!$A$33:$A$776,$A13,СВЦЭМ!$B$33:$B$776,T$11)+'СЕТ СН'!$F$12+СВЦЭМ!$D$10+'СЕТ СН'!$F$6-'СЕТ СН'!$F$22</f>
        <v>1071.8116195800001</v>
      </c>
      <c r="U13" s="36">
        <f>SUMIFS(СВЦЭМ!$C$33:$C$776,СВЦЭМ!$A$33:$A$776,$A13,СВЦЭМ!$B$33:$B$776,U$11)+'СЕТ СН'!$F$12+СВЦЭМ!$D$10+'СЕТ СН'!$F$6-'СЕТ СН'!$F$22</f>
        <v>1069.11157622</v>
      </c>
      <c r="V13" s="36">
        <f>SUMIFS(СВЦЭМ!$C$33:$C$776,СВЦЭМ!$A$33:$A$776,$A13,СВЦЭМ!$B$33:$B$776,V$11)+'СЕТ СН'!$F$12+СВЦЭМ!$D$10+'СЕТ СН'!$F$6-'СЕТ СН'!$F$22</f>
        <v>1073.58481022</v>
      </c>
      <c r="W13" s="36">
        <f>SUMIFS(СВЦЭМ!$C$33:$C$776,СВЦЭМ!$A$33:$A$776,$A13,СВЦЭМ!$B$33:$B$776,W$11)+'СЕТ СН'!$F$12+СВЦЭМ!$D$10+'СЕТ СН'!$F$6-'СЕТ СН'!$F$22</f>
        <v>1081.78445128</v>
      </c>
      <c r="X13" s="36">
        <f>SUMIFS(СВЦЭМ!$C$33:$C$776,СВЦЭМ!$A$33:$A$776,$A13,СВЦЭМ!$B$33:$B$776,X$11)+'СЕТ СН'!$F$12+СВЦЭМ!$D$10+'СЕТ СН'!$F$6-'СЕТ СН'!$F$22</f>
        <v>1090.3112188099999</v>
      </c>
      <c r="Y13" s="36">
        <f>SUMIFS(СВЦЭМ!$C$33:$C$776,СВЦЭМ!$A$33:$A$776,$A13,СВЦЭМ!$B$33:$B$776,Y$11)+'СЕТ СН'!$F$12+СВЦЭМ!$D$10+'СЕТ СН'!$F$6-'СЕТ СН'!$F$22</f>
        <v>1099.4180656000001</v>
      </c>
    </row>
    <row r="14" spans="1:27" ht="15.75" x14ac:dyDescent="0.2">
      <c r="A14" s="35">
        <f t="shared" ref="A14:A42" si="0">A13+1</f>
        <v>44199</v>
      </c>
      <c r="B14" s="36">
        <f>SUMIFS(СВЦЭМ!$C$33:$C$776,СВЦЭМ!$A$33:$A$776,$A14,СВЦЭМ!$B$33:$B$776,B$11)+'СЕТ СН'!$F$12+СВЦЭМ!$D$10+'СЕТ СН'!$F$6-'СЕТ СН'!$F$22</f>
        <v>1091.6124325000001</v>
      </c>
      <c r="C14" s="36">
        <f>SUMIFS(СВЦЭМ!$C$33:$C$776,СВЦЭМ!$A$33:$A$776,$A14,СВЦЭМ!$B$33:$B$776,C$11)+'СЕТ СН'!$F$12+СВЦЭМ!$D$10+'СЕТ СН'!$F$6-'СЕТ СН'!$F$22</f>
        <v>1104.0723196700001</v>
      </c>
      <c r="D14" s="36">
        <f>SUMIFS(СВЦЭМ!$C$33:$C$776,СВЦЭМ!$A$33:$A$776,$A14,СВЦЭМ!$B$33:$B$776,D$11)+'СЕТ СН'!$F$12+СВЦЭМ!$D$10+'СЕТ СН'!$F$6-'СЕТ СН'!$F$22</f>
        <v>1114.6013297300001</v>
      </c>
      <c r="E14" s="36">
        <f>SUMIFS(СВЦЭМ!$C$33:$C$776,СВЦЭМ!$A$33:$A$776,$A14,СВЦЭМ!$B$33:$B$776,E$11)+'СЕТ СН'!$F$12+СВЦЭМ!$D$10+'СЕТ СН'!$F$6-'СЕТ СН'!$F$22</f>
        <v>1131.88112133</v>
      </c>
      <c r="F14" s="36">
        <f>SUMIFS(СВЦЭМ!$C$33:$C$776,СВЦЭМ!$A$33:$A$776,$A14,СВЦЭМ!$B$33:$B$776,F$11)+'СЕТ СН'!$F$12+СВЦЭМ!$D$10+'СЕТ СН'!$F$6-'СЕТ СН'!$F$22</f>
        <v>1112.8143191500001</v>
      </c>
      <c r="G14" s="36">
        <f>SUMIFS(СВЦЭМ!$C$33:$C$776,СВЦЭМ!$A$33:$A$776,$A14,СВЦЭМ!$B$33:$B$776,G$11)+'СЕТ СН'!$F$12+СВЦЭМ!$D$10+'СЕТ СН'!$F$6-'СЕТ СН'!$F$22</f>
        <v>1110.3644979000001</v>
      </c>
      <c r="H14" s="36">
        <f>SUMIFS(СВЦЭМ!$C$33:$C$776,СВЦЭМ!$A$33:$A$776,$A14,СВЦЭМ!$B$33:$B$776,H$11)+'СЕТ СН'!$F$12+СВЦЭМ!$D$10+'СЕТ СН'!$F$6-'СЕТ СН'!$F$22</f>
        <v>1129.0343744900001</v>
      </c>
      <c r="I14" s="36">
        <f>SUMIFS(СВЦЭМ!$C$33:$C$776,СВЦЭМ!$A$33:$A$776,$A14,СВЦЭМ!$B$33:$B$776,I$11)+'СЕТ СН'!$F$12+СВЦЭМ!$D$10+'СЕТ СН'!$F$6-'СЕТ СН'!$F$22</f>
        <v>1134.9726669300001</v>
      </c>
      <c r="J14" s="36">
        <f>SUMIFS(СВЦЭМ!$C$33:$C$776,СВЦЭМ!$A$33:$A$776,$A14,СВЦЭМ!$B$33:$B$776,J$11)+'СЕТ СН'!$F$12+СВЦЭМ!$D$10+'СЕТ СН'!$F$6-'СЕТ СН'!$F$22</f>
        <v>1134.61976744</v>
      </c>
      <c r="K14" s="36">
        <f>SUMIFS(СВЦЭМ!$C$33:$C$776,СВЦЭМ!$A$33:$A$776,$A14,СВЦЭМ!$B$33:$B$776,K$11)+'СЕТ СН'!$F$12+СВЦЭМ!$D$10+'СЕТ СН'!$F$6-'СЕТ СН'!$F$22</f>
        <v>1132.48376581</v>
      </c>
      <c r="L14" s="36">
        <f>SUMIFS(СВЦЭМ!$C$33:$C$776,СВЦЭМ!$A$33:$A$776,$A14,СВЦЭМ!$B$33:$B$776,L$11)+'СЕТ СН'!$F$12+СВЦЭМ!$D$10+'СЕТ СН'!$F$6-'СЕТ СН'!$F$22</f>
        <v>1122.7486257800001</v>
      </c>
      <c r="M14" s="36">
        <f>SUMIFS(СВЦЭМ!$C$33:$C$776,СВЦЭМ!$A$33:$A$776,$A14,СВЦЭМ!$B$33:$B$776,M$11)+'СЕТ СН'!$F$12+СВЦЭМ!$D$10+'СЕТ СН'!$F$6-'СЕТ СН'!$F$22</f>
        <v>1117.8488092900002</v>
      </c>
      <c r="N14" s="36">
        <f>SUMIFS(СВЦЭМ!$C$33:$C$776,СВЦЭМ!$A$33:$A$776,$A14,СВЦЭМ!$B$33:$B$776,N$11)+'СЕТ СН'!$F$12+СВЦЭМ!$D$10+'СЕТ СН'!$F$6-'СЕТ СН'!$F$22</f>
        <v>1131.36650435</v>
      </c>
      <c r="O14" s="36">
        <f>SUMIFS(СВЦЭМ!$C$33:$C$776,СВЦЭМ!$A$33:$A$776,$A14,СВЦЭМ!$B$33:$B$776,O$11)+'СЕТ СН'!$F$12+СВЦЭМ!$D$10+'СЕТ СН'!$F$6-'СЕТ СН'!$F$22</f>
        <v>1143.4279531100001</v>
      </c>
      <c r="P14" s="36">
        <f>SUMIFS(СВЦЭМ!$C$33:$C$776,СВЦЭМ!$A$33:$A$776,$A14,СВЦЭМ!$B$33:$B$776,P$11)+'СЕТ СН'!$F$12+СВЦЭМ!$D$10+'СЕТ СН'!$F$6-'СЕТ СН'!$F$22</f>
        <v>1156.51876021</v>
      </c>
      <c r="Q14" s="36">
        <f>SUMIFS(СВЦЭМ!$C$33:$C$776,СВЦЭМ!$A$33:$A$776,$A14,СВЦЭМ!$B$33:$B$776,Q$11)+'СЕТ СН'!$F$12+СВЦЭМ!$D$10+'СЕТ СН'!$F$6-'СЕТ СН'!$F$22</f>
        <v>1154.1913309399999</v>
      </c>
      <c r="R14" s="36">
        <f>SUMIFS(СВЦЭМ!$C$33:$C$776,СВЦЭМ!$A$33:$A$776,$A14,СВЦЭМ!$B$33:$B$776,R$11)+'СЕТ СН'!$F$12+СВЦЭМ!$D$10+'СЕТ СН'!$F$6-'СЕТ СН'!$F$22</f>
        <v>1151.1856796300001</v>
      </c>
      <c r="S14" s="36">
        <f>SUMIFS(СВЦЭМ!$C$33:$C$776,СВЦЭМ!$A$33:$A$776,$A14,СВЦЭМ!$B$33:$B$776,S$11)+'СЕТ СН'!$F$12+СВЦЭМ!$D$10+'СЕТ СН'!$F$6-'СЕТ СН'!$F$22</f>
        <v>1133.6979140600001</v>
      </c>
      <c r="T14" s="36">
        <f>SUMIFS(СВЦЭМ!$C$33:$C$776,СВЦЭМ!$A$33:$A$776,$A14,СВЦЭМ!$B$33:$B$776,T$11)+'СЕТ СН'!$F$12+СВЦЭМ!$D$10+'СЕТ СН'!$F$6-'СЕТ СН'!$F$22</f>
        <v>1108.80960011</v>
      </c>
      <c r="U14" s="36">
        <f>SUMIFS(СВЦЭМ!$C$33:$C$776,СВЦЭМ!$A$33:$A$776,$A14,СВЦЭМ!$B$33:$B$776,U$11)+'СЕТ СН'!$F$12+СВЦЭМ!$D$10+'СЕТ СН'!$F$6-'СЕТ СН'!$F$22</f>
        <v>1119.0558087700001</v>
      </c>
      <c r="V14" s="36">
        <f>SUMIFS(СВЦЭМ!$C$33:$C$776,СВЦЭМ!$A$33:$A$776,$A14,СВЦЭМ!$B$33:$B$776,V$11)+'СЕТ СН'!$F$12+СВЦЭМ!$D$10+'СЕТ СН'!$F$6-'СЕТ СН'!$F$22</f>
        <v>1119.6478223500001</v>
      </c>
      <c r="W14" s="36">
        <f>SUMIFS(СВЦЭМ!$C$33:$C$776,СВЦЭМ!$A$33:$A$776,$A14,СВЦЭМ!$B$33:$B$776,W$11)+'СЕТ СН'!$F$12+СВЦЭМ!$D$10+'СЕТ СН'!$F$6-'СЕТ СН'!$F$22</f>
        <v>1124.8633293800001</v>
      </c>
      <c r="X14" s="36">
        <f>SUMIFS(СВЦЭМ!$C$33:$C$776,СВЦЭМ!$A$33:$A$776,$A14,СВЦЭМ!$B$33:$B$776,X$11)+'СЕТ СН'!$F$12+СВЦЭМ!$D$10+'СЕТ СН'!$F$6-'СЕТ СН'!$F$22</f>
        <v>1132.6015806099999</v>
      </c>
      <c r="Y14" s="36">
        <f>SUMIFS(СВЦЭМ!$C$33:$C$776,СВЦЭМ!$A$33:$A$776,$A14,СВЦЭМ!$B$33:$B$776,Y$11)+'СЕТ СН'!$F$12+СВЦЭМ!$D$10+'СЕТ СН'!$F$6-'СЕТ СН'!$F$22</f>
        <v>1139.6372990499999</v>
      </c>
    </row>
    <row r="15" spans="1:27" ht="15.75" x14ac:dyDescent="0.2">
      <c r="A15" s="35">
        <f t="shared" si="0"/>
        <v>44200</v>
      </c>
      <c r="B15" s="36">
        <f>SUMIFS(СВЦЭМ!$C$33:$C$776,СВЦЭМ!$A$33:$A$776,$A15,СВЦЭМ!$B$33:$B$776,B$11)+'СЕТ СН'!$F$12+СВЦЭМ!$D$10+'СЕТ СН'!$F$6-'СЕТ СН'!$F$22</f>
        <v>1159.01866881</v>
      </c>
      <c r="C15" s="36">
        <f>SUMIFS(СВЦЭМ!$C$33:$C$776,СВЦЭМ!$A$33:$A$776,$A15,СВЦЭМ!$B$33:$B$776,C$11)+'СЕТ СН'!$F$12+СВЦЭМ!$D$10+'СЕТ СН'!$F$6-'СЕТ СН'!$F$22</f>
        <v>1176.1803485200001</v>
      </c>
      <c r="D15" s="36">
        <f>SUMIFS(СВЦЭМ!$C$33:$C$776,СВЦЭМ!$A$33:$A$776,$A15,СВЦЭМ!$B$33:$B$776,D$11)+'СЕТ СН'!$F$12+СВЦЭМ!$D$10+'СЕТ СН'!$F$6-'СЕТ СН'!$F$22</f>
        <v>1186.60887293</v>
      </c>
      <c r="E15" s="36">
        <f>SUMIFS(СВЦЭМ!$C$33:$C$776,СВЦЭМ!$A$33:$A$776,$A15,СВЦЭМ!$B$33:$B$776,E$11)+'СЕТ СН'!$F$12+СВЦЭМ!$D$10+'СЕТ СН'!$F$6-'СЕТ СН'!$F$22</f>
        <v>1208.8839618100001</v>
      </c>
      <c r="F15" s="36">
        <f>SUMIFS(СВЦЭМ!$C$33:$C$776,СВЦЭМ!$A$33:$A$776,$A15,СВЦЭМ!$B$33:$B$776,F$11)+'СЕТ СН'!$F$12+СВЦЭМ!$D$10+'СЕТ СН'!$F$6-'СЕТ СН'!$F$22</f>
        <v>1175.51599902</v>
      </c>
      <c r="G15" s="36">
        <f>SUMIFS(СВЦЭМ!$C$33:$C$776,СВЦЭМ!$A$33:$A$776,$A15,СВЦЭМ!$B$33:$B$776,G$11)+'СЕТ СН'!$F$12+СВЦЭМ!$D$10+'СЕТ СН'!$F$6-'СЕТ СН'!$F$22</f>
        <v>1177.4215550200001</v>
      </c>
      <c r="H15" s="36">
        <f>SUMIFS(СВЦЭМ!$C$33:$C$776,СВЦЭМ!$A$33:$A$776,$A15,СВЦЭМ!$B$33:$B$776,H$11)+'СЕТ СН'!$F$12+СВЦЭМ!$D$10+'СЕТ СН'!$F$6-'СЕТ СН'!$F$22</f>
        <v>1184.3194134800001</v>
      </c>
      <c r="I15" s="36">
        <f>SUMIFS(СВЦЭМ!$C$33:$C$776,СВЦЭМ!$A$33:$A$776,$A15,СВЦЭМ!$B$33:$B$776,I$11)+'СЕТ СН'!$F$12+СВЦЭМ!$D$10+'СЕТ СН'!$F$6-'СЕТ СН'!$F$22</f>
        <v>1166.8130557900001</v>
      </c>
      <c r="J15" s="36">
        <f>SUMIFS(СВЦЭМ!$C$33:$C$776,СВЦЭМ!$A$33:$A$776,$A15,СВЦЭМ!$B$33:$B$776,J$11)+'СЕТ СН'!$F$12+СВЦЭМ!$D$10+'СЕТ СН'!$F$6-'СЕТ СН'!$F$22</f>
        <v>1144.4910086899999</v>
      </c>
      <c r="K15" s="36">
        <f>SUMIFS(СВЦЭМ!$C$33:$C$776,СВЦЭМ!$A$33:$A$776,$A15,СВЦЭМ!$B$33:$B$776,K$11)+'СЕТ СН'!$F$12+СВЦЭМ!$D$10+'СЕТ СН'!$F$6-'СЕТ СН'!$F$22</f>
        <v>1115.13027444</v>
      </c>
      <c r="L15" s="36">
        <f>SUMIFS(СВЦЭМ!$C$33:$C$776,СВЦЭМ!$A$33:$A$776,$A15,СВЦЭМ!$B$33:$B$776,L$11)+'СЕТ СН'!$F$12+СВЦЭМ!$D$10+'СЕТ СН'!$F$6-'СЕТ СН'!$F$22</f>
        <v>1105.1757767399999</v>
      </c>
      <c r="M15" s="36">
        <f>SUMIFS(СВЦЭМ!$C$33:$C$776,СВЦЭМ!$A$33:$A$776,$A15,СВЦЭМ!$B$33:$B$776,M$11)+'СЕТ СН'!$F$12+СВЦЭМ!$D$10+'СЕТ СН'!$F$6-'СЕТ СН'!$F$22</f>
        <v>1101.9497918</v>
      </c>
      <c r="N15" s="36">
        <f>SUMIFS(СВЦЭМ!$C$33:$C$776,СВЦЭМ!$A$33:$A$776,$A15,СВЦЭМ!$B$33:$B$776,N$11)+'СЕТ СН'!$F$12+СВЦЭМ!$D$10+'СЕТ СН'!$F$6-'СЕТ СН'!$F$22</f>
        <v>1121.0671769200001</v>
      </c>
      <c r="O15" s="36">
        <f>SUMIFS(СВЦЭМ!$C$33:$C$776,СВЦЭМ!$A$33:$A$776,$A15,СВЦЭМ!$B$33:$B$776,O$11)+'СЕТ СН'!$F$12+СВЦЭМ!$D$10+'СЕТ СН'!$F$6-'СЕТ СН'!$F$22</f>
        <v>1129.1928416999999</v>
      </c>
      <c r="P15" s="36">
        <f>SUMIFS(СВЦЭМ!$C$33:$C$776,СВЦЭМ!$A$33:$A$776,$A15,СВЦЭМ!$B$33:$B$776,P$11)+'СЕТ СН'!$F$12+СВЦЭМ!$D$10+'СЕТ СН'!$F$6-'СЕТ СН'!$F$22</f>
        <v>1135.6142254000001</v>
      </c>
      <c r="Q15" s="36">
        <f>SUMIFS(СВЦЭМ!$C$33:$C$776,СВЦЭМ!$A$33:$A$776,$A15,СВЦЭМ!$B$33:$B$776,Q$11)+'СЕТ СН'!$F$12+СВЦЭМ!$D$10+'СЕТ СН'!$F$6-'СЕТ СН'!$F$22</f>
        <v>1141.0432816100001</v>
      </c>
      <c r="R15" s="36">
        <f>SUMIFS(СВЦЭМ!$C$33:$C$776,СВЦЭМ!$A$33:$A$776,$A15,СВЦЭМ!$B$33:$B$776,R$11)+'СЕТ СН'!$F$12+СВЦЭМ!$D$10+'СЕТ СН'!$F$6-'СЕТ СН'!$F$22</f>
        <v>1131.56055264</v>
      </c>
      <c r="S15" s="36">
        <f>SUMIFS(СВЦЭМ!$C$33:$C$776,СВЦЭМ!$A$33:$A$776,$A15,СВЦЭМ!$B$33:$B$776,S$11)+'СЕТ СН'!$F$12+СВЦЭМ!$D$10+'СЕТ СН'!$F$6-'СЕТ СН'!$F$22</f>
        <v>1116.65222513</v>
      </c>
      <c r="T15" s="36">
        <f>SUMIFS(СВЦЭМ!$C$33:$C$776,СВЦЭМ!$A$33:$A$776,$A15,СВЦЭМ!$B$33:$B$776,T$11)+'СЕТ СН'!$F$12+СВЦЭМ!$D$10+'СЕТ СН'!$F$6-'СЕТ СН'!$F$22</f>
        <v>1108.8326141800001</v>
      </c>
      <c r="U15" s="36">
        <f>SUMIFS(СВЦЭМ!$C$33:$C$776,СВЦЭМ!$A$33:$A$776,$A15,СВЦЭМ!$B$33:$B$776,U$11)+'СЕТ СН'!$F$12+СВЦЭМ!$D$10+'СЕТ СН'!$F$6-'СЕТ СН'!$F$22</f>
        <v>1107.4352231800001</v>
      </c>
      <c r="V15" s="36">
        <f>SUMIFS(СВЦЭМ!$C$33:$C$776,СВЦЭМ!$A$33:$A$776,$A15,СВЦЭМ!$B$33:$B$776,V$11)+'СЕТ СН'!$F$12+СВЦЭМ!$D$10+'СЕТ СН'!$F$6-'СЕТ СН'!$F$22</f>
        <v>1111.0085512200001</v>
      </c>
      <c r="W15" s="36">
        <f>SUMIFS(СВЦЭМ!$C$33:$C$776,СВЦЭМ!$A$33:$A$776,$A15,СВЦЭМ!$B$33:$B$776,W$11)+'СЕТ СН'!$F$12+СВЦЭМ!$D$10+'СЕТ СН'!$F$6-'СЕТ СН'!$F$22</f>
        <v>1117.9267319800001</v>
      </c>
      <c r="X15" s="36">
        <f>SUMIFS(СВЦЭМ!$C$33:$C$776,СВЦЭМ!$A$33:$A$776,$A15,СВЦЭМ!$B$33:$B$776,X$11)+'СЕТ СН'!$F$12+СВЦЭМ!$D$10+'СЕТ СН'!$F$6-'СЕТ СН'!$F$22</f>
        <v>1140.90317052</v>
      </c>
      <c r="Y15" s="36">
        <f>SUMIFS(СВЦЭМ!$C$33:$C$776,СВЦЭМ!$A$33:$A$776,$A15,СВЦЭМ!$B$33:$B$776,Y$11)+'СЕТ СН'!$F$12+СВЦЭМ!$D$10+'СЕТ СН'!$F$6-'СЕТ СН'!$F$22</f>
        <v>1154.4912065400001</v>
      </c>
    </row>
    <row r="16" spans="1:27" ht="15.75" x14ac:dyDescent="0.2">
      <c r="A16" s="35">
        <f t="shared" si="0"/>
        <v>44201</v>
      </c>
      <c r="B16" s="36">
        <f>SUMIFS(СВЦЭМ!$C$33:$C$776,СВЦЭМ!$A$33:$A$776,$A16,СВЦЭМ!$B$33:$B$776,B$11)+'СЕТ СН'!$F$12+СВЦЭМ!$D$10+'СЕТ СН'!$F$6-'СЕТ СН'!$F$22</f>
        <v>1122.7430112400002</v>
      </c>
      <c r="C16" s="36">
        <f>SUMIFS(СВЦЭМ!$C$33:$C$776,СВЦЭМ!$A$33:$A$776,$A16,СВЦЭМ!$B$33:$B$776,C$11)+'СЕТ СН'!$F$12+СВЦЭМ!$D$10+'СЕТ СН'!$F$6-'СЕТ СН'!$F$22</f>
        <v>1152.5199422200001</v>
      </c>
      <c r="D16" s="36">
        <f>SUMIFS(СВЦЭМ!$C$33:$C$776,СВЦЭМ!$A$33:$A$776,$A16,СВЦЭМ!$B$33:$B$776,D$11)+'СЕТ СН'!$F$12+СВЦЭМ!$D$10+'СЕТ СН'!$F$6-'СЕТ СН'!$F$22</f>
        <v>1160.9274502200001</v>
      </c>
      <c r="E16" s="36">
        <f>SUMIFS(СВЦЭМ!$C$33:$C$776,СВЦЭМ!$A$33:$A$776,$A16,СВЦЭМ!$B$33:$B$776,E$11)+'СЕТ СН'!$F$12+СВЦЭМ!$D$10+'СЕТ СН'!$F$6-'СЕТ СН'!$F$22</f>
        <v>1171.55879983</v>
      </c>
      <c r="F16" s="36">
        <f>SUMIFS(СВЦЭМ!$C$33:$C$776,СВЦЭМ!$A$33:$A$776,$A16,СВЦЭМ!$B$33:$B$776,F$11)+'СЕТ СН'!$F$12+СВЦЭМ!$D$10+'СЕТ СН'!$F$6-'СЕТ СН'!$F$22</f>
        <v>1173.9333265499999</v>
      </c>
      <c r="G16" s="36">
        <f>SUMIFS(СВЦЭМ!$C$33:$C$776,СВЦЭМ!$A$33:$A$776,$A16,СВЦЭМ!$B$33:$B$776,G$11)+'СЕТ СН'!$F$12+СВЦЭМ!$D$10+'СЕТ СН'!$F$6-'СЕТ СН'!$F$22</f>
        <v>1191.2518333400001</v>
      </c>
      <c r="H16" s="36">
        <f>SUMIFS(СВЦЭМ!$C$33:$C$776,СВЦЭМ!$A$33:$A$776,$A16,СВЦЭМ!$B$33:$B$776,H$11)+'СЕТ СН'!$F$12+СВЦЭМ!$D$10+'СЕТ СН'!$F$6-'СЕТ СН'!$F$22</f>
        <v>1173.47547923</v>
      </c>
      <c r="I16" s="36">
        <f>SUMIFS(СВЦЭМ!$C$33:$C$776,СВЦЭМ!$A$33:$A$776,$A16,СВЦЭМ!$B$33:$B$776,I$11)+'СЕТ СН'!$F$12+СВЦЭМ!$D$10+'СЕТ СН'!$F$6-'СЕТ СН'!$F$22</f>
        <v>1160.8750172</v>
      </c>
      <c r="J16" s="36">
        <f>SUMIFS(СВЦЭМ!$C$33:$C$776,СВЦЭМ!$A$33:$A$776,$A16,СВЦЭМ!$B$33:$B$776,J$11)+'СЕТ СН'!$F$12+СВЦЭМ!$D$10+'СЕТ СН'!$F$6-'СЕТ СН'!$F$22</f>
        <v>1133.8655034799999</v>
      </c>
      <c r="K16" s="36">
        <f>SUMIFS(СВЦЭМ!$C$33:$C$776,СВЦЭМ!$A$33:$A$776,$A16,СВЦЭМ!$B$33:$B$776,K$11)+'СЕТ СН'!$F$12+СВЦЭМ!$D$10+'СЕТ СН'!$F$6-'СЕТ СН'!$F$22</f>
        <v>1106.1207778100002</v>
      </c>
      <c r="L16" s="36">
        <f>SUMIFS(СВЦЭМ!$C$33:$C$776,СВЦЭМ!$A$33:$A$776,$A16,СВЦЭМ!$B$33:$B$776,L$11)+'СЕТ СН'!$F$12+СВЦЭМ!$D$10+'СЕТ СН'!$F$6-'СЕТ СН'!$F$22</f>
        <v>1089.1951840700001</v>
      </c>
      <c r="M16" s="36">
        <f>SUMIFS(СВЦЭМ!$C$33:$C$776,СВЦЭМ!$A$33:$A$776,$A16,СВЦЭМ!$B$33:$B$776,M$11)+'СЕТ СН'!$F$12+СВЦЭМ!$D$10+'СЕТ СН'!$F$6-'СЕТ СН'!$F$22</f>
        <v>1094.5773642899999</v>
      </c>
      <c r="N16" s="36">
        <f>SUMIFS(СВЦЭМ!$C$33:$C$776,СВЦЭМ!$A$33:$A$776,$A16,СВЦЭМ!$B$33:$B$776,N$11)+'СЕТ СН'!$F$12+СВЦЭМ!$D$10+'СЕТ СН'!$F$6-'СЕТ СН'!$F$22</f>
        <v>1126.0308263100001</v>
      </c>
      <c r="O16" s="36">
        <f>SUMIFS(СВЦЭМ!$C$33:$C$776,СВЦЭМ!$A$33:$A$776,$A16,СВЦЭМ!$B$33:$B$776,O$11)+'СЕТ СН'!$F$12+СВЦЭМ!$D$10+'СЕТ СН'!$F$6-'СЕТ СН'!$F$22</f>
        <v>1155.1494466700001</v>
      </c>
      <c r="P16" s="36">
        <f>SUMIFS(СВЦЭМ!$C$33:$C$776,СВЦЭМ!$A$33:$A$776,$A16,СВЦЭМ!$B$33:$B$776,P$11)+'СЕТ СН'!$F$12+СВЦЭМ!$D$10+'СЕТ СН'!$F$6-'СЕТ СН'!$F$22</f>
        <v>1166.2755147100002</v>
      </c>
      <c r="Q16" s="36">
        <f>SUMIFS(СВЦЭМ!$C$33:$C$776,СВЦЭМ!$A$33:$A$776,$A16,СВЦЭМ!$B$33:$B$776,Q$11)+'СЕТ СН'!$F$12+СВЦЭМ!$D$10+'СЕТ СН'!$F$6-'СЕТ СН'!$F$22</f>
        <v>1177.0445113800001</v>
      </c>
      <c r="R16" s="36">
        <f>SUMIFS(СВЦЭМ!$C$33:$C$776,СВЦЭМ!$A$33:$A$776,$A16,СВЦЭМ!$B$33:$B$776,R$11)+'СЕТ СН'!$F$12+СВЦЭМ!$D$10+'СЕТ СН'!$F$6-'СЕТ СН'!$F$22</f>
        <v>1164.5710897700001</v>
      </c>
      <c r="S16" s="36">
        <f>SUMIFS(СВЦЭМ!$C$33:$C$776,СВЦЭМ!$A$33:$A$776,$A16,СВЦЭМ!$B$33:$B$776,S$11)+'СЕТ СН'!$F$12+СВЦЭМ!$D$10+'СЕТ СН'!$F$6-'СЕТ СН'!$F$22</f>
        <v>1153.0874294</v>
      </c>
      <c r="T16" s="36">
        <f>SUMIFS(СВЦЭМ!$C$33:$C$776,СВЦЭМ!$A$33:$A$776,$A16,СВЦЭМ!$B$33:$B$776,T$11)+'СЕТ СН'!$F$12+СВЦЭМ!$D$10+'СЕТ СН'!$F$6-'СЕТ СН'!$F$22</f>
        <v>1120.0307699300001</v>
      </c>
      <c r="U16" s="36">
        <f>SUMIFS(СВЦЭМ!$C$33:$C$776,СВЦЭМ!$A$33:$A$776,$A16,СВЦЭМ!$B$33:$B$776,U$11)+'СЕТ СН'!$F$12+СВЦЭМ!$D$10+'СЕТ СН'!$F$6-'СЕТ СН'!$F$22</f>
        <v>1121.74770691</v>
      </c>
      <c r="V16" s="36">
        <f>SUMIFS(СВЦЭМ!$C$33:$C$776,СВЦЭМ!$A$33:$A$776,$A16,СВЦЭМ!$B$33:$B$776,V$11)+'СЕТ СН'!$F$12+СВЦЭМ!$D$10+'СЕТ СН'!$F$6-'СЕТ СН'!$F$22</f>
        <v>1128.7427997899999</v>
      </c>
      <c r="W16" s="36">
        <f>SUMIFS(СВЦЭМ!$C$33:$C$776,СВЦЭМ!$A$33:$A$776,$A16,СВЦЭМ!$B$33:$B$776,W$11)+'СЕТ СН'!$F$12+СВЦЭМ!$D$10+'СЕТ СН'!$F$6-'СЕТ СН'!$F$22</f>
        <v>1147.5872394799999</v>
      </c>
      <c r="X16" s="36">
        <f>SUMIFS(СВЦЭМ!$C$33:$C$776,СВЦЭМ!$A$33:$A$776,$A16,СВЦЭМ!$B$33:$B$776,X$11)+'СЕТ СН'!$F$12+СВЦЭМ!$D$10+'СЕТ СН'!$F$6-'СЕТ СН'!$F$22</f>
        <v>1163.0662583400001</v>
      </c>
      <c r="Y16" s="36">
        <f>SUMIFS(СВЦЭМ!$C$33:$C$776,СВЦЭМ!$A$33:$A$776,$A16,СВЦЭМ!$B$33:$B$776,Y$11)+'СЕТ СН'!$F$12+СВЦЭМ!$D$10+'СЕТ СН'!$F$6-'СЕТ СН'!$F$22</f>
        <v>1179.4712967400001</v>
      </c>
    </row>
    <row r="17" spans="1:25" ht="15.75" x14ac:dyDescent="0.2">
      <c r="A17" s="35">
        <f t="shared" si="0"/>
        <v>44202</v>
      </c>
      <c r="B17" s="36">
        <f>SUMIFS(СВЦЭМ!$C$33:$C$776,СВЦЭМ!$A$33:$A$776,$A17,СВЦЭМ!$B$33:$B$776,B$11)+'СЕТ СН'!$F$12+СВЦЭМ!$D$10+'СЕТ СН'!$F$6-'СЕТ СН'!$F$22</f>
        <v>1169.75668144</v>
      </c>
      <c r="C17" s="36">
        <f>SUMIFS(СВЦЭМ!$C$33:$C$776,СВЦЭМ!$A$33:$A$776,$A17,СВЦЭМ!$B$33:$B$776,C$11)+'СЕТ СН'!$F$12+СВЦЭМ!$D$10+'СЕТ СН'!$F$6-'СЕТ СН'!$F$22</f>
        <v>1199.4288178199999</v>
      </c>
      <c r="D17" s="36">
        <f>SUMIFS(СВЦЭМ!$C$33:$C$776,СВЦЭМ!$A$33:$A$776,$A17,СВЦЭМ!$B$33:$B$776,D$11)+'СЕТ СН'!$F$12+СВЦЭМ!$D$10+'СЕТ СН'!$F$6-'СЕТ СН'!$F$22</f>
        <v>1220.8242291500001</v>
      </c>
      <c r="E17" s="36">
        <f>SUMIFS(СВЦЭМ!$C$33:$C$776,СВЦЭМ!$A$33:$A$776,$A17,СВЦЭМ!$B$33:$B$776,E$11)+'СЕТ СН'!$F$12+СВЦЭМ!$D$10+'СЕТ СН'!$F$6-'СЕТ СН'!$F$22</f>
        <v>1233.4866777</v>
      </c>
      <c r="F17" s="36">
        <f>SUMIFS(СВЦЭМ!$C$33:$C$776,СВЦЭМ!$A$33:$A$776,$A17,СВЦЭМ!$B$33:$B$776,F$11)+'СЕТ СН'!$F$12+СВЦЭМ!$D$10+'СЕТ СН'!$F$6-'СЕТ СН'!$F$22</f>
        <v>1240.05915979</v>
      </c>
      <c r="G17" s="36">
        <f>SUMIFS(СВЦЭМ!$C$33:$C$776,СВЦЭМ!$A$33:$A$776,$A17,СВЦЭМ!$B$33:$B$776,G$11)+'СЕТ СН'!$F$12+СВЦЭМ!$D$10+'СЕТ СН'!$F$6-'СЕТ СН'!$F$22</f>
        <v>1235.6749811100001</v>
      </c>
      <c r="H17" s="36">
        <f>SUMIFS(СВЦЭМ!$C$33:$C$776,СВЦЭМ!$A$33:$A$776,$A17,СВЦЭМ!$B$33:$B$776,H$11)+'СЕТ СН'!$F$12+СВЦЭМ!$D$10+'СЕТ СН'!$F$6-'СЕТ СН'!$F$22</f>
        <v>1220.1043343000001</v>
      </c>
      <c r="I17" s="36">
        <f>SUMIFS(СВЦЭМ!$C$33:$C$776,СВЦЭМ!$A$33:$A$776,$A17,СВЦЭМ!$B$33:$B$776,I$11)+'СЕТ СН'!$F$12+СВЦЭМ!$D$10+'СЕТ СН'!$F$6-'СЕТ СН'!$F$22</f>
        <v>1198.85482465</v>
      </c>
      <c r="J17" s="36">
        <f>SUMIFS(СВЦЭМ!$C$33:$C$776,СВЦЭМ!$A$33:$A$776,$A17,СВЦЭМ!$B$33:$B$776,J$11)+'СЕТ СН'!$F$12+СВЦЭМ!$D$10+'СЕТ СН'!$F$6-'СЕТ СН'!$F$22</f>
        <v>1154.5349699000001</v>
      </c>
      <c r="K17" s="36">
        <f>SUMIFS(СВЦЭМ!$C$33:$C$776,СВЦЭМ!$A$33:$A$776,$A17,СВЦЭМ!$B$33:$B$776,K$11)+'СЕТ СН'!$F$12+СВЦЭМ!$D$10+'СЕТ СН'!$F$6-'СЕТ СН'!$F$22</f>
        <v>1115.7729013000001</v>
      </c>
      <c r="L17" s="36">
        <f>SUMIFS(СВЦЭМ!$C$33:$C$776,СВЦЭМ!$A$33:$A$776,$A17,СВЦЭМ!$B$33:$B$776,L$11)+'СЕТ СН'!$F$12+СВЦЭМ!$D$10+'СЕТ СН'!$F$6-'СЕТ СН'!$F$22</f>
        <v>1097.8338446400001</v>
      </c>
      <c r="M17" s="36">
        <f>SUMIFS(СВЦЭМ!$C$33:$C$776,СВЦЭМ!$A$33:$A$776,$A17,СВЦЭМ!$B$33:$B$776,M$11)+'СЕТ СН'!$F$12+СВЦЭМ!$D$10+'СЕТ СН'!$F$6-'СЕТ СН'!$F$22</f>
        <v>1107.10556365</v>
      </c>
      <c r="N17" s="36">
        <f>SUMIFS(СВЦЭМ!$C$33:$C$776,СВЦЭМ!$A$33:$A$776,$A17,СВЦЭМ!$B$33:$B$776,N$11)+'СЕТ СН'!$F$12+СВЦЭМ!$D$10+'СЕТ СН'!$F$6-'СЕТ СН'!$F$22</f>
        <v>1134.78244735</v>
      </c>
      <c r="O17" s="36">
        <f>SUMIFS(СВЦЭМ!$C$33:$C$776,СВЦЭМ!$A$33:$A$776,$A17,СВЦЭМ!$B$33:$B$776,O$11)+'СЕТ СН'!$F$12+СВЦЭМ!$D$10+'СЕТ СН'!$F$6-'СЕТ СН'!$F$22</f>
        <v>1150.3619189800002</v>
      </c>
      <c r="P17" s="36">
        <f>SUMIFS(СВЦЭМ!$C$33:$C$776,СВЦЭМ!$A$33:$A$776,$A17,СВЦЭМ!$B$33:$B$776,P$11)+'СЕТ СН'!$F$12+СВЦЭМ!$D$10+'СЕТ СН'!$F$6-'СЕТ СН'!$F$22</f>
        <v>1162.7009663000001</v>
      </c>
      <c r="Q17" s="36">
        <f>SUMIFS(СВЦЭМ!$C$33:$C$776,СВЦЭМ!$A$33:$A$776,$A17,СВЦЭМ!$B$33:$B$776,Q$11)+'СЕТ СН'!$F$12+СВЦЭМ!$D$10+'СЕТ СН'!$F$6-'СЕТ СН'!$F$22</f>
        <v>1163.4657597</v>
      </c>
      <c r="R17" s="36">
        <f>SUMIFS(СВЦЭМ!$C$33:$C$776,СВЦЭМ!$A$33:$A$776,$A17,СВЦЭМ!$B$33:$B$776,R$11)+'СЕТ СН'!$F$12+СВЦЭМ!$D$10+'СЕТ СН'!$F$6-'СЕТ СН'!$F$22</f>
        <v>1151.99906371</v>
      </c>
      <c r="S17" s="36">
        <f>SUMIFS(СВЦЭМ!$C$33:$C$776,СВЦЭМ!$A$33:$A$776,$A17,СВЦЭМ!$B$33:$B$776,S$11)+'СЕТ СН'!$F$12+СВЦЭМ!$D$10+'СЕТ СН'!$F$6-'СЕТ СН'!$F$22</f>
        <v>1123.60011912</v>
      </c>
      <c r="T17" s="36">
        <f>SUMIFS(СВЦЭМ!$C$33:$C$776,СВЦЭМ!$A$33:$A$776,$A17,СВЦЭМ!$B$33:$B$776,T$11)+'СЕТ СН'!$F$12+СВЦЭМ!$D$10+'СЕТ СН'!$F$6-'СЕТ СН'!$F$22</f>
        <v>1100.81890845</v>
      </c>
      <c r="U17" s="36">
        <f>SUMIFS(СВЦЭМ!$C$33:$C$776,СВЦЭМ!$A$33:$A$776,$A17,СВЦЭМ!$B$33:$B$776,U$11)+'СЕТ СН'!$F$12+СВЦЭМ!$D$10+'СЕТ СН'!$F$6-'СЕТ СН'!$F$22</f>
        <v>1098.5174913599999</v>
      </c>
      <c r="V17" s="36">
        <f>SUMIFS(СВЦЭМ!$C$33:$C$776,СВЦЭМ!$A$33:$A$776,$A17,СВЦЭМ!$B$33:$B$776,V$11)+'СЕТ СН'!$F$12+СВЦЭМ!$D$10+'СЕТ СН'!$F$6-'СЕТ СН'!$F$22</f>
        <v>1111.1200317500002</v>
      </c>
      <c r="W17" s="36">
        <f>SUMIFS(СВЦЭМ!$C$33:$C$776,СВЦЭМ!$A$33:$A$776,$A17,СВЦЭМ!$B$33:$B$776,W$11)+'СЕТ СН'!$F$12+СВЦЭМ!$D$10+'СЕТ СН'!$F$6-'СЕТ СН'!$F$22</f>
        <v>1127.0811571899999</v>
      </c>
      <c r="X17" s="36">
        <f>SUMIFS(СВЦЭМ!$C$33:$C$776,СВЦЭМ!$A$33:$A$776,$A17,СВЦЭМ!$B$33:$B$776,X$11)+'СЕТ СН'!$F$12+СВЦЭМ!$D$10+'СЕТ СН'!$F$6-'СЕТ СН'!$F$22</f>
        <v>1143.1354495200001</v>
      </c>
      <c r="Y17" s="36">
        <f>SUMIFS(СВЦЭМ!$C$33:$C$776,СВЦЭМ!$A$33:$A$776,$A17,СВЦЭМ!$B$33:$B$776,Y$11)+'СЕТ СН'!$F$12+СВЦЭМ!$D$10+'СЕТ СН'!$F$6-'СЕТ СН'!$F$22</f>
        <v>1166.59152421</v>
      </c>
    </row>
    <row r="18" spans="1:25" ht="15.75" x14ac:dyDescent="0.2">
      <c r="A18" s="35">
        <f t="shared" si="0"/>
        <v>44203</v>
      </c>
      <c r="B18" s="36">
        <f>SUMIFS(СВЦЭМ!$C$33:$C$776,СВЦЭМ!$A$33:$A$776,$A18,СВЦЭМ!$B$33:$B$776,B$11)+'СЕТ СН'!$F$12+СВЦЭМ!$D$10+'СЕТ СН'!$F$6-'СЕТ СН'!$F$22</f>
        <v>1139.2815005699999</v>
      </c>
      <c r="C18" s="36">
        <f>SUMIFS(СВЦЭМ!$C$33:$C$776,СВЦЭМ!$A$33:$A$776,$A18,СВЦЭМ!$B$33:$B$776,C$11)+'СЕТ СН'!$F$12+СВЦЭМ!$D$10+'СЕТ СН'!$F$6-'СЕТ СН'!$F$22</f>
        <v>1172.0122483600001</v>
      </c>
      <c r="D18" s="36">
        <f>SUMIFS(СВЦЭМ!$C$33:$C$776,СВЦЭМ!$A$33:$A$776,$A18,СВЦЭМ!$B$33:$B$776,D$11)+'СЕТ СН'!$F$12+СВЦЭМ!$D$10+'СЕТ СН'!$F$6-'СЕТ СН'!$F$22</f>
        <v>1197.33219128</v>
      </c>
      <c r="E18" s="36">
        <f>SUMIFS(СВЦЭМ!$C$33:$C$776,СВЦЭМ!$A$33:$A$776,$A18,СВЦЭМ!$B$33:$B$776,E$11)+'СЕТ СН'!$F$12+СВЦЭМ!$D$10+'СЕТ СН'!$F$6-'СЕТ СН'!$F$22</f>
        <v>1210.0378050500001</v>
      </c>
      <c r="F18" s="36">
        <f>SUMIFS(СВЦЭМ!$C$33:$C$776,СВЦЭМ!$A$33:$A$776,$A18,СВЦЭМ!$B$33:$B$776,F$11)+'СЕТ СН'!$F$12+СВЦЭМ!$D$10+'СЕТ СН'!$F$6-'СЕТ СН'!$F$22</f>
        <v>1218.6912003500001</v>
      </c>
      <c r="G18" s="36">
        <f>SUMIFS(СВЦЭМ!$C$33:$C$776,СВЦЭМ!$A$33:$A$776,$A18,СВЦЭМ!$B$33:$B$776,G$11)+'СЕТ СН'!$F$12+СВЦЭМ!$D$10+'СЕТ СН'!$F$6-'СЕТ СН'!$F$22</f>
        <v>1210.97578845</v>
      </c>
      <c r="H18" s="36">
        <f>SUMIFS(СВЦЭМ!$C$33:$C$776,СВЦЭМ!$A$33:$A$776,$A18,СВЦЭМ!$B$33:$B$776,H$11)+'СЕТ СН'!$F$12+СВЦЭМ!$D$10+'СЕТ СН'!$F$6-'СЕТ СН'!$F$22</f>
        <v>1192.3019168000001</v>
      </c>
      <c r="I18" s="36">
        <f>SUMIFS(СВЦЭМ!$C$33:$C$776,СВЦЭМ!$A$33:$A$776,$A18,СВЦЭМ!$B$33:$B$776,I$11)+'СЕТ СН'!$F$12+СВЦЭМ!$D$10+'СЕТ СН'!$F$6-'СЕТ СН'!$F$22</f>
        <v>1166.75543926</v>
      </c>
      <c r="J18" s="36">
        <f>SUMIFS(СВЦЭМ!$C$33:$C$776,СВЦЭМ!$A$33:$A$776,$A18,СВЦЭМ!$B$33:$B$776,J$11)+'СЕТ СН'!$F$12+СВЦЭМ!$D$10+'СЕТ СН'!$F$6-'СЕТ СН'!$F$22</f>
        <v>1146.3050641300001</v>
      </c>
      <c r="K18" s="36">
        <f>SUMIFS(СВЦЭМ!$C$33:$C$776,СВЦЭМ!$A$33:$A$776,$A18,СВЦЭМ!$B$33:$B$776,K$11)+'СЕТ СН'!$F$12+СВЦЭМ!$D$10+'СЕТ СН'!$F$6-'СЕТ СН'!$F$22</f>
        <v>1115.3330982699999</v>
      </c>
      <c r="L18" s="36">
        <f>SUMIFS(СВЦЭМ!$C$33:$C$776,СВЦЭМ!$A$33:$A$776,$A18,СВЦЭМ!$B$33:$B$776,L$11)+'СЕТ СН'!$F$12+СВЦЭМ!$D$10+'СЕТ СН'!$F$6-'СЕТ СН'!$F$22</f>
        <v>1104.7920004699999</v>
      </c>
      <c r="M18" s="36">
        <f>SUMIFS(СВЦЭМ!$C$33:$C$776,СВЦЭМ!$A$33:$A$776,$A18,СВЦЭМ!$B$33:$B$776,M$11)+'СЕТ СН'!$F$12+СВЦЭМ!$D$10+'СЕТ СН'!$F$6-'СЕТ СН'!$F$22</f>
        <v>1118.3112535400001</v>
      </c>
      <c r="N18" s="36">
        <f>SUMIFS(СВЦЭМ!$C$33:$C$776,СВЦЭМ!$A$33:$A$776,$A18,СВЦЭМ!$B$33:$B$776,N$11)+'СЕТ СН'!$F$12+СВЦЭМ!$D$10+'СЕТ СН'!$F$6-'СЕТ СН'!$F$22</f>
        <v>1168.6305893799999</v>
      </c>
      <c r="O18" s="36">
        <f>SUMIFS(СВЦЭМ!$C$33:$C$776,СВЦЭМ!$A$33:$A$776,$A18,СВЦЭМ!$B$33:$B$776,O$11)+'СЕТ СН'!$F$12+СВЦЭМ!$D$10+'СЕТ СН'!$F$6-'СЕТ СН'!$F$22</f>
        <v>1174.7849373500001</v>
      </c>
      <c r="P18" s="36">
        <f>SUMIFS(СВЦЭМ!$C$33:$C$776,СВЦЭМ!$A$33:$A$776,$A18,СВЦЭМ!$B$33:$B$776,P$11)+'СЕТ СН'!$F$12+СВЦЭМ!$D$10+'СЕТ СН'!$F$6-'СЕТ СН'!$F$22</f>
        <v>1181.9928321500001</v>
      </c>
      <c r="Q18" s="36">
        <f>SUMIFS(СВЦЭМ!$C$33:$C$776,СВЦЭМ!$A$33:$A$776,$A18,СВЦЭМ!$B$33:$B$776,Q$11)+'СЕТ СН'!$F$12+СВЦЭМ!$D$10+'СЕТ СН'!$F$6-'СЕТ СН'!$F$22</f>
        <v>1198.32929418</v>
      </c>
      <c r="R18" s="36">
        <f>SUMIFS(СВЦЭМ!$C$33:$C$776,СВЦЭМ!$A$33:$A$776,$A18,СВЦЭМ!$B$33:$B$776,R$11)+'СЕТ СН'!$F$12+СВЦЭМ!$D$10+'СЕТ СН'!$F$6-'СЕТ СН'!$F$22</f>
        <v>1194.6982480700001</v>
      </c>
      <c r="S18" s="36">
        <f>SUMIFS(СВЦЭМ!$C$33:$C$776,СВЦЭМ!$A$33:$A$776,$A18,СВЦЭМ!$B$33:$B$776,S$11)+'СЕТ СН'!$F$12+СВЦЭМ!$D$10+'СЕТ СН'!$F$6-'СЕТ СН'!$F$22</f>
        <v>1170.85398424</v>
      </c>
      <c r="T18" s="36">
        <f>SUMIFS(СВЦЭМ!$C$33:$C$776,СВЦЭМ!$A$33:$A$776,$A18,СВЦЭМ!$B$33:$B$776,T$11)+'СЕТ СН'!$F$12+СВЦЭМ!$D$10+'СЕТ СН'!$F$6-'СЕТ СН'!$F$22</f>
        <v>1147.0137389700001</v>
      </c>
      <c r="U18" s="36">
        <f>SUMIFS(СВЦЭМ!$C$33:$C$776,СВЦЭМ!$A$33:$A$776,$A18,СВЦЭМ!$B$33:$B$776,U$11)+'СЕТ СН'!$F$12+СВЦЭМ!$D$10+'СЕТ СН'!$F$6-'СЕТ СН'!$F$22</f>
        <v>1154.4128502400001</v>
      </c>
      <c r="V18" s="36">
        <f>SUMIFS(СВЦЭМ!$C$33:$C$776,СВЦЭМ!$A$33:$A$776,$A18,СВЦЭМ!$B$33:$B$776,V$11)+'СЕТ СН'!$F$12+СВЦЭМ!$D$10+'СЕТ СН'!$F$6-'СЕТ СН'!$F$22</f>
        <v>1148.79834716</v>
      </c>
      <c r="W18" s="36">
        <f>SUMIFS(СВЦЭМ!$C$33:$C$776,СВЦЭМ!$A$33:$A$776,$A18,СВЦЭМ!$B$33:$B$776,W$11)+'СЕТ СН'!$F$12+СВЦЭМ!$D$10+'СЕТ СН'!$F$6-'СЕТ СН'!$F$22</f>
        <v>1170.1256190000001</v>
      </c>
      <c r="X18" s="36">
        <f>SUMIFS(СВЦЭМ!$C$33:$C$776,СВЦЭМ!$A$33:$A$776,$A18,СВЦЭМ!$B$33:$B$776,X$11)+'СЕТ СН'!$F$12+СВЦЭМ!$D$10+'СЕТ СН'!$F$6-'СЕТ СН'!$F$22</f>
        <v>1189.60562276</v>
      </c>
      <c r="Y18" s="36">
        <f>SUMIFS(СВЦЭМ!$C$33:$C$776,СВЦЭМ!$A$33:$A$776,$A18,СВЦЭМ!$B$33:$B$776,Y$11)+'СЕТ СН'!$F$12+СВЦЭМ!$D$10+'СЕТ СН'!$F$6-'СЕТ СН'!$F$22</f>
        <v>1212.0337293100001</v>
      </c>
    </row>
    <row r="19" spans="1:25" ht="15.75" x14ac:dyDescent="0.2">
      <c r="A19" s="35">
        <f t="shared" si="0"/>
        <v>44204</v>
      </c>
      <c r="B19" s="36">
        <f>SUMIFS(СВЦЭМ!$C$33:$C$776,СВЦЭМ!$A$33:$A$776,$A19,СВЦЭМ!$B$33:$B$776,B$11)+'СЕТ СН'!$F$12+СВЦЭМ!$D$10+'СЕТ СН'!$F$6-'СЕТ СН'!$F$22</f>
        <v>1152.4227647299999</v>
      </c>
      <c r="C19" s="36">
        <f>SUMIFS(СВЦЭМ!$C$33:$C$776,СВЦЭМ!$A$33:$A$776,$A19,СВЦЭМ!$B$33:$B$776,C$11)+'СЕТ СН'!$F$12+СВЦЭМ!$D$10+'СЕТ СН'!$F$6-'СЕТ СН'!$F$22</f>
        <v>1191.29541608</v>
      </c>
      <c r="D19" s="36">
        <f>SUMIFS(СВЦЭМ!$C$33:$C$776,СВЦЭМ!$A$33:$A$776,$A19,СВЦЭМ!$B$33:$B$776,D$11)+'СЕТ СН'!$F$12+СВЦЭМ!$D$10+'СЕТ СН'!$F$6-'СЕТ СН'!$F$22</f>
        <v>1211.6622179200001</v>
      </c>
      <c r="E19" s="36">
        <f>SUMIFS(СВЦЭМ!$C$33:$C$776,СВЦЭМ!$A$33:$A$776,$A19,СВЦЭМ!$B$33:$B$776,E$11)+'СЕТ СН'!$F$12+СВЦЭМ!$D$10+'СЕТ СН'!$F$6-'СЕТ СН'!$F$22</f>
        <v>1231.9832557100001</v>
      </c>
      <c r="F19" s="36">
        <f>SUMIFS(СВЦЭМ!$C$33:$C$776,СВЦЭМ!$A$33:$A$776,$A19,СВЦЭМ!$B$33:$B$776,F$11)+'СЕТ СН'!$F$12+СВЦЭМ!$D$10+'СЕТ СН'!$F$6-'СЕТ СН'!$F$22</f>
        <v>1238.5120725100001</v>
      </c>
      <c r="G19" s="36">
        <f>SUMIFS(СВЦЭМ!$C$33:$C$776,СВЦЭМ!$A$33:$A$776,$A19,СВЦЭМ!$B$33:$B$776,G$11)+'СЕТ СН'!$F$12+СВЦЭМ!$D$10+'СЕТ СН'!$F$6-'СЕТ СН'!$F$22</f>
        <v>1232.68158425</v>
      </c>
      <c r="H19" s="36">
        <f>SUMIFS(СВЦЭМ!$C$33:$C$776,СВЦЭМ!$A$33:$A$776,$A19,СВЦЭМ!$B$33:$B$776,H$11)+'СЕТ СН'!$F$12+СВЦЭМ!$D$10+'СЕТ СН'!$F$6-'СЕТ СН'!$F$22</f>
        <v>1215.86438606</v>
      </c>
      <c r="I19" s="36">
        <f>SUMIFS(СВЦЭМ!$C$33:$C$776,СВЦЭМ!$A$33:$A$776,$A19,СВЦЭМ!$B$33:$B$776,I$11)+'СЕТ СН'!$F$12+СВЦЭМ!$D$10+'СЕТ СН'!$F$6-'СЕТ СН'!$F$22</f>
        <v>1234.7421366999999</v>
      </c>
      <c r="J19" s="36">
        <f>SUMIFS(СВЦЭМ!$C$33:$C$776,СВЦЭМ!$A$33:$A$776,$A19,СВЦЭМ!$B$33:$B$776,J$11)+'СЕТ СН'!$F$12+СВЦЭМ!$D$10+'СЕТ СН'!$F$6-'СЕТ СН'!$F$22</f>
        <v>1202.4245625800002</v>
      </c>
      <c r="K19" s="36">
        <f>SUMIFS(СВЦЭМ!$C$33:$C$776,СВЦЭМ!$A$33:$A$776,$A19,СВЦЭМ!$B$33:$B$776,K$11)+'СЕТ СН'!$F$12+СВЦЭМ!$D$10+'СЕТ СН'!$F$6-'СЕТ СН'!$F$22</f>
        <v>1177.3957228700001</v>
      </c>
      <c r="L19" s="36">
        <f>SUMIFS(СВЦЭМ!$C$33:$C$776,СВЦЭМ!$A$33:$A$776,$A19,СВЦЭМ!$B$33:$B$776,L$11)+'СЕТ СН'!$F$12+СВЦЭМ!$D$10+'СЕТ СН'!$F$6-'СЕТ СН'!$F$22</f>
        <v>1154.79985345</v>
      </c>
      <c r="M19" s="36">
        <f>SUMIFS(СВЦЭМ!$C$33:$C$776,СВЦЭМ!$A$33:$A$776,$A19,СВЦЭМ!$B$33:$B$776,M$11)+'СЕТ СН'!$F$12+СВЦЭМ!$D$10+'СЕТ СН'!$F$6-'СЕТ СН'!$F$22</f>
        <v>1149.4496093</v>
      </c>
      <c r="N19" s="36">
        <f>SUMIFS(СВЦЭМ!$C$33:$C$776,СВЦЭМ!$A$33:$A$776,$A19,СВЦЭМ!$B$33:$B$776,N$11)+'СЕТ СН'!$F$12+СВЦЭМ!$D$10+'СЕТ СН'!$F$6-'СЕТ СН'!$F$22</f>
        <v>1170.44336479</v>
      </c>
      <c r="O19" s="36">
        <f>SUMIFS(СВЦЭМ!$C$33:$C$776,СВЦЭМ!$A$33:$A$776,$A19,СВЦЭМ!$B$33:$B$776,O$11)+'СЕТ СН'!$F$12+СВЦЭМ!$D$10+'СЕТ СН'!$F$6-'СЕТ СН'!$F$22</f>
        <v>1179.9219701100001</v>
      </c>
      <c r="P19" s="36">
        <f>SUMIFS(СВЦЭМ!$C$33:$C$776,СВЦЭМ!$A$33:$A$776,$A19,СВЦЭМ!$B$33:$B$776,P$11)+'СЕТ СН'!$F$12+СВЦЭМ!$D$10+'СЕТ СН'!$F$6-'СЕТ СН'!$F$22</f>
        <v>1189.5040867</v>
      </c>
      <c r="Q19" s="36">
        <f>SUMIFS(СВЦЭМ!$C$33:$C$776,СВЦЭМ!$A$33:$A$776,$A19,СВЦЭМ!$B$33:$B$776,Q$11)+'СЕТ СН'!$F$12+СВЦЭМ!$D$10+'СЕТ СН'!$F$6-'СЕТ СН'!$F$22</f>
        <v>1203.65350141</v>
      </c>
      <c r="R19" s="36">
        <f>SUMIFS(СВЦЭМ!$C$33:$C$776,СВЦЭМ!$A$33:$A$776,$A19,СВЦЭМ!$B$33:$B$776,R$11)+'СЕТ СН'!$F$12+СВЦЭМ!$D$10+'СЕТ СН'!$F$6-'СЕТ СН'!$F$22</f>
        <v>1192.70727741</v>
      </c>
      <c r="S19" s="36">
        <f>SUMIFS(СВЦЭМ!$C$33:$C$776,СВЦЭМ!$A$33:$A$776,$A19,СВЦЭМ!$B$33:$B$776,S$11)+'СЕТ СН'!$F$12+СВЦЭМ!$D$10+'СЕТ СН'!$F$6-'СЕТ СН'!$F$22</f>
        <v>1162.92539523</v>
      </c>
      <c r="T19" s="36">
        <f>SUMIFS(СВЦЭМ!$C$33:$C$776,СВЦЭМ!$A$33:$A$776,$A19,СВЦЭМ!$B$33:$B$776,T$11)+'СЕТ СН'!$F$12+СВЦЭМ!$D$10+'СЕТ СН'!$F$6-'СЕТ СН'!$F$22</f>
        <v>1147.4394129299999</v>
      </c>
      <c r="U19" s="36">
        <f>SUMIFS(СВЦЭМ!$C$33:$C$776,СВЦЭМ!$A$33:$A$776,$A19,СВЦЭМ!$B$33:$B$776,U$11)+'СЕТ СН'!$F$12+СВЦЭМ!$D$10+'СЕТ СН'!$F$6-'СЕТ СН'!$F$22</f>
        <v>1143.8241879299999</v>
      </c>
      <c r="V19" s="36">
        <f>SUMIFS(СВЦЭМ!$C$33:$C$776,СВЦЭМ!$A$33:$A$776,$A19,СВЦЭМ!$B$33:$B$776,V$11)+'СЕТ СН'!$F$12+СВЦЭМ!$D$10+'СЕТ СН'!$F$6-'СЕТ СН'!$F$22</f>
        <v>1148.3078932600001</v>
      </c>
      <c r="W19" s="36">
        <f>SUMIFS(СВЦЭМ!$C$33:$C$776,СВЦЭМ!$A$33:$A$776,$A19,СВЦЭМ!$B$33:$B$776,W$11)+'СЕТ СН'!$F$12+СВЦЭМ!$D$10+'СЕТ СН'!$F$6-'СЕТ СН'!$F$22</f>
        <v>1165.2518995600001</v>
      </c>
      <c r="X19" s="36">
        <f>SUMIFS(СВЦЭМ!$C$33:$C$776,СВЦЭМ!$A$33:$A$776,$A19,СВЦЭМ!$B$33:$B$776,X$11)+'СЕТ СН'!$F$12+СВЦЭМ!$D$10+'СЕТ СН'!$F$6-'СЕТ СН'!$F$22</f>
        <v>1179.0067329000001</v>
      </c>
      <c r="Y19" s="36">
        <f>SUMIFS(СВЦЭМ!$C$33:$C$776,СВЦЭМ!$A$33:$A$776,$A19,СВЦЭМ!$B$33:$B$776,Y$11)+'СЕТ СН'!$F$12+СВЦЭМ!$D$10+'СЕТ СН'!$F$6-'СЕТ СН'!$F$22</f>
        <v>1203.0542195600001</v>
      </c>
    </row>
    <row r="20" spans="1:25" ht="15.75" x14ac:dyDescent="0.2">
      <c r="A20" s="35">
        <f t="shared" si="0"/>
        <v>44205</v>
      </c>
      <c r="B20" s="36">
        <f>SUMIFS(СВЦЭМ!$C$33:$C$776,СВЦЭМ!$A$33:$A$776,$A20,СВЦЭМ!$B$33:$B$776,B$11)+'СЕТ СН'!$F$12+СВЦЭМ!$D$10+'СЕТ СН'!$F$6-'СЕТ СН'!$F$22</f>
        <v>1177.2632917999999</v>
      </c>
      <c r="C20" s="36">
        <f>SUMIFS(СВЦЭМ!$C$33:$C$776,СВЦЭМ!$A$33:$A$776,$A20,СВЦЭМ!$B$33:$B$776,C$11)+'СЕТ СН'!$F$12+СВЦЭМ!$D$10+'СЕТ СН'!$F$6-'СЕТ СН'!$F$22</f>
        <v>1205.7151426200001</v>
      </c>
      <c r="D20" s="36">
        <f>SUMIFS(СВЦЭМ!$C$33:$C$776,СВЦЭМ!$A$33:$A$776,$A20,СВЦЭМ!$B$33:$B$776,D$11)+'СЕТ СН'!$F$12+СВЦЭМ!$D$10+'СЕТ СН'!$F$6-'СЕТ СН'!$F$22</f>
        <v>1217.06378017</v>
      </c>
      <c r="E20" s="36">
        <f>SUMIFS(СВЦЭМ!$C$33:$C$776,СВЦЭМ!$A$33:$A$776,$A20,СВЦЭМ!$B$33:$B$776,E$11)+'СЕТ СН'!$F$12+СВЦЭМ!$D$10+'СЕТ СН'!$F$6-'СЕТ СН'!$F$22</f>
        <v>1227.24368559</v>
      </c>
      <c r="F20" s="36">
        <f>SUMIFS(СВЦЭМ!$C$33:$C$776,СВЦЭМ!$A$33:$A$776,$A20,СВЦЭМ!$B$33:$B$776,F$11)+'СЕТ СН'!$F$12+СВЦЭМ!$D$10+'СЕТ СН'!$F$6-'СЕТ СН'!$F$22</f>
        <v>1230.5918020000001</v>
      </c>
      <c r="G20" s="36">
        <f>SUMIFS(СВЦЭМ!$C$33:$C$776,СВЦЭМ!$A$33:$A$776,$A20,СВЦЭМ!$B$33:$B$776,G$11)+'СЕТ СН'!$F$12+СВЦЭМ!$D$10+'СЕТ СН'!$F$6-'СЕТ СН'!$F$22</f>
        <v>1226.8252454400001</v>
      </c>
      <c r="H20" s="36">
        <f>SUMIFS(СВЦЭМ!$C$33:$C$776,СВЦЭМ!$A$33:$A$776,$A20,СВЦЭМ!$B$33:$B$776,H$11)+'СЕТ СН'!$F$12+СВЦЭМ!$D$10+'СЕТ СН'!$F$6-'СЕТ СН'!$F$22</f>
        <v>1218.51276345</v>
      </c>
      <c r="I20" s="36">
        <f>SUMIFS(СВЦЭМ!$C$33:$C$776,СВЦЭМ!$A$33:$A$776,$A20,СВЦЭМ!$B$33:$B$776,I$11)+'СЕТ СН'!$F$12+СВЦЭМ!$D$10+'СЕТ СН'!$F$6-'СЕТ СН'!$F$22</f>
        <v>1193.54023596</v>
      </c>
      <c r="J20" s="36">
        <f>SUMIFS(СВЦЭМ!$C$33:$C$776,СВЦЭМ!$A$33:$A$776,$A20,СВЦЭМ!$B$33:$B$776,J$11)+'СЕТ СН'!$F$12+СВЦЭМ!$D$10+'СЕТ СН'!$F$6-'СЕТ СН'!$F$22</f>
        <v>1166.63606966</v>
      </c>
      <c r="K20" s="36">
        <f>SUMIFS(СВЦЭМ!$C$33:$C$776,СВЦЭМ!$A$33:$A$776,$A20,СВЦЭМ!$B$33:$B$776,K$11)+'СЕТ СН'!$F$12+СВЦЭМ!$D$10+'СЕТ СН'!$F$6-'СЕТ СН'!$F$22</f>
        <v>1152.5515506500001</v>
      </c>
      <c r="L20" s="36">
        <f>SUMIFS(СВЦЭМ!$C$33:$C$776,СВЦЭМ!$A$33:$A$776,$A20,СВЦЭМ!$B$33:$B$776,L$11)+'СЕТ СН'!$F$12+СВЦЭМ!$D$10+'СЕТ СН'!$F$6-'СЕТ СН'!$F$22</f>
        <v>1138.21026796</v>
      </c>
      <c r="M20" s="36">
        <f>SUMIFS(СВЦЭМ!$C$33:$C$776,СВЦЭМ!$A$33:$A$776,$A20,СВЦЭМ!$B$33:$B$776,M$11)+'СЕТ СН'!$F$12+СВЦЭМ!$D$10+'СЕТ СН'!$F$6-'СЕТ СН'!$F$22</f>
        <v>1133.4773201200001</v>
      </c>
      <c r="N20" s="36">
        <f>SUMIFS(СВЦЭМ!$C$33:$C$776,СВЦЭМ!$A$33:$A$776,$A20,СВЦЭМ!$B$33:$B$776,N$11)+'СЕТ СН'!$F$12+СВЦЭМ!$D$10+'СЕТ СН'!$F$6-'СЕТ СН'!$F$22</f>
        <v>1151.0243263699999</v>
      </c>
      <c r="O20" s="36">
        <f>SUMIFS(СВЦЭМ!$C$33:$C$776,СВЦЭМ!$A$33:$A$776,$A20,СВЦЭМ!$B$33:$B$776,O$11)+'СЕТ СН'!$F$12+СВЦЭМ!$D$10+'СЕТ СН'!$F$6-'СЕТ СН'!$F$22</f>
        <v>1162.83889499</v>
      </c>
      <c r="P20" s="36">
        <f>SUMIFS(СВЦЭМ!$C$33:$C$776,СВЦЭМ!$A$33:$A$776,$A20,СВЦЭМ!$B$33:$B$776,P$11)+'СЕТ СН'!$F$12+СВЦЭМ!$D$10+'СЕТ СН'!$F$6-'СЕТ СН'!$F$22</f>
        <v>1172.74971716</v>
      </c>
      <c r="Q20" s="36">
        <f>SUMIFS(СВЦЭМ!$C$33:$C$776,СВЦЭМ!$A$33:$A$776,$A20,СВЦЭМ!$B$33:$B$776,Q$11)+'СЕТ СН'!$F$12+СВЦЭМ!$D$10+'СЕТ СН'!$F$6-'СЕТ СН'!$F$22</f>
        <v>1174.71466614</v>
      </c>
      <c r="R20" s="36">
        <f>SUMIFS(СВЦЭМ!$C$33:$C$776,СВЦЭМ!$A$33:$A$776,$A20,СВЦЭМ!$B$33:$B$776,R$11)+'СЕТ СН'!$F$12+СВЦЭМ!$D$10+'СЕТ СН'!$F$6-'СЕТ СН'!$F$22</f>
        <v>1160.4083661700001</v>
      </c>
      <c r="S20" s="36">
        <f>SUMIFS(СВЦЭМ!$C$33:$C$776,СВЦЭМ!$A$33:$A$776,$A20,СВЦЭМ!$B$33:$B$776,S$11)+'СЕТ СН'!$F$12+СВЦЭМ!$D$10+'СЕТ СН'!$F$6-'СЕТ СН'!$F$22</f>
        <v>1140.5889133300002</v>
      </c>
      <c r="T20" s="36">
        <f>SUMIFS(СВЦЭМ!$C$33:$C$776,СВЦЭМ!$A$33:$A$776,$A20,СВЦЭМ!$B$33:$B$776,T$11)+'СЕТ СН'!$F$12+СВЦЭМ!$D$10+'СЕТ СН'!$F$6-'СЕТ СН'!$F$22</f>
        <v>1120.41876217</v>
      </c>
      <c r="U20" s="36">
        <f>SUMIFS(СВЦЭМ!$C$33:$C$776,СВЦЭМ!$A$33:$A$776,$A20,СВЦЭМ!$B$33:$B$776,U$11)+'СЕТ СН'!$F$12+СВЦЭМ!$D$10+'СЕТ СН'!$F$6-'СЕТ СН'!$F$22</f>
        <v>1128.0155027800001</v>
      </c>
      <c r="V20" s="36">
        <f>SUMIFS(СВЦЭМ!$C$33:$C$776,СВЦЭМ!$A$33:$A$776,$A20,СВЦЭМ!$B$33:$B$776,V$11)+'СЕТ СН'!$F$12+СВЦЭМ!$D$10+'СЕТ СН'!$F$6-'СЕТ СН'!$F$22</f>
        <v>1121.3135286500001</v>
      </c>
      <c r="W20" s="36">
        <f>SUMIFS(СВЦЭМ!$C$33:$C$776,СВЦЭМ!$A$33:$A$776,$A20,СВЦЭМ!$B$33:$B$776,W$11)+'СЕТ СН'!$F$12+СВЦЭМ!$D$10+'СЕТ СН'!$F$6-'СЕТ СН'!$F$22</f>
        <v>1142.10833422</v>
      </c>
      <c r="X20" s="36">
        <f>SUMIFS(СВЦЭМ!$C$33:$C$776,СВЦЭМ!$A$33:$A$776,$A20,СВЦЭМ!$B$33:$B$776,X$11)+'СЕТ СН'!$F$12+СВЦЭМ!$D$10+'СЕТ СН'!$F$6-'СЕТ СН'!$F$22</f>
        <v>1152.71721639</v>
      </c>
      <c r="Y20" s="36">
        <f>SUMIFS(СВЦЭМ!$C$33:$C$776,СВЦЭМ!$A$33:$A$776,$A20,СВЦЭМ!$B$33:$B$776,Y$11)+'СЕТ СН'!$F$12+СВЦЭМ!$D$10+'СЕТ СН'!$F$6-'СЕТ СН'!$F$22</f>
        <v>1171.47925925</v>
      </c>
    </row>
    <row r="21" spans="1:25" ht="15.75" x14ac:dyDescent="0.2">
      <c r="A21" s="35">
        <f t="shared" si="0"/>
        <v>44206</v>
      </c>
      <c r="B21" s="36">
        <f>SUMIFS(СВЦЭМ!$C$33:$C$776,СВЦЭМ!$A$33:$A$776,$A21,СВЦЭМ!$B$33:$B$776,B$11)+'СЕТ СН'!$F$12+СВЦЭМ!$D$10+'СЕТ СН'!$F$6-'СЕТ СН'!$F$22</f>
        <v>1167.5401404700001</v>
      </c>
      <c r="C21" s="36">
        <f>SUMIFS(СВЦЭМ!$C$33:$C$776,СВЦЭМ!$A$33:$A$776,$A21,СВЦЭМ!$B$33:$B$776,C$11)+'СЕТ СН'!$F$12+СВЦЭМ!$D$10+'СЕТ СН'!$F$6-'СЕТ СН'!$F$22</f>
        <v>1197.49286809</v>
      </c>
      <c r="D21" s="36">
        <f>SUMIFS(СВЦЭМ!$C$33:$C$776,СВЦЭМ!$A$33:$A$776,$A21,СВЦЭМ!$B$33:$B$776,D$11)+'СЕТ СН'!$F$12+СВЦЭМ!$D$10+'СЕТ СН'!$F$6-'СЕТ СН'!$F$22</f>
        <v>1225.7747580800001</v>
      </c>
      <c r="E21" s="36">
        <f>SUMIFS(СВЦЭМ!$C$33:$C$776,СВЦЭМ!$A$33:$A$776,$A21,СВЦЭМ!$B$33:$B$776,E$11)+'СЕТ СН'!$F$12+СВЦЭМ!$D$10+'СЕТ СН'!$F$6-'СЕТ СН'!$F$22</f>
        <v>1232.0897194700001</v>
      </c>
      <c r="F21" s="36">
        <f>SUMIFS(СВЦЭМ!$C$33:$C$776,СВЦЭМ!$A$33:$A$776,$A21,СВЦЭМ!$B$33:$B$776,F$11)+'СЕТ СН'!$F$12+СВЦЭМ!$D$10+'СЕТ СН'!$F$6-'СЕТ СН'!$F$22</f>
        <v>1242.7185093200001</v>
      </c>
      <c r="G21" s="36">
        <f>SUMIFS(СВЦЭМ!$C$33:$C$776,СВЦЭМ!$A$33:$A$776,$A21,СВЦЭМ!$B$33:$B$776,G$11)+'СЕТ СН'!$F$12+СВЦЭМ!$D$10+'СЕТ СН'!$F$6-'СЕТ СН'!$F$22</f>
        <v>1239.1902986300001</v>
      </c>
      <c r="H21" s="36">
        <f>SUMIFS(СВЦЭМ!$C$33:$C$776,СВЦЭМ!$A$33:$A$776,$A21,СВЦЭМ!$B$33:$B$776,H$11)+'СЕТ СН'!$F$12+СВЦЭМ!$D$10+'СЕТ СН'!$F$6-'СЕТ СН'!$F$22</f>
        <v>1226.7278217400001</v>
      </c>
      <c r="I21" s="36">
        <f>SUMIFS(СВЦЭМ!$C$33:$C$776,СВЦЭМ!$A$33:$A$776,$A21,СВЦЭМ!$B$33:$B$776,I$11)+'СЕТ СН'!$F$12+СВЦЭМ!$D$10+'СЕТ СН'!$F$6-'СЕТ СН'!$F$22</f>
        <v>1217.64720003</v>
      </c>
      <c r="J21" s="36">
        <f>SUMIFS(СВЦЭМ!$C$33:$C$776,СВЦЭМ!$A$33:$A$776,$A21,СВЦЭМ!$B$33:$B$776,J$11)+'СЕТ СН'!$F$12+СВЦЭМ!$D$10+'СЕТ СН'!$F$6-'СЕТ СН'!$F$22</f>
        <v>1209.7921385500001</v>
      </c>
      <c r="K21" s="36">
        <f>SUMIFS(СВЦЭМ!$C$33:$C$776,СВЦЭМ!$A$33:$A$776,$A21,СВЦЭМ!$B$33:$B$776,K$11)+'СЕТ СН'!$F$12+СВЦЭМ!$D$10+'СЕТ СН'!$F$6-'СЕТ СН'!$F$22</f>
        <v>1183.26870945</v>
      </c>
      <c r="L21" s="36">
        <f>SUMIFS(СВЦЭМ!$C$33:$C$776,СВЦЭМ!$A$33:$A$776,$A21,СВЦЭМ!$B$33:$B$776,L$11)+'СЕТ СН'!$F$12+СВЦЭМ!$D$10+'СЕТ СН'!$F$6-'СЕТ СН'!$F$22</f>
        <v>1154.79438566</v>
      </c>
      <c r="M21" s="36">
        <f>SUMIFS(СВЦЭМ!$C$33:$C$776,СВЦЭМ!$A$33:$A$776,$A21,СВЦЭМ!$B$33:$B$776,M$11)+'СЕТ СН'!$F$12+СВЦЭМ!$D$10+'СЕТ СН'!$F$6-'СЕТ СН'!$F$22</f>
        <v>1148.4121554600001</v>
      </c>
      <c r="N21" s="36">
        <f>SUMIFS(СВЦЭМ!$C$33:$C$776,СВЦЭМ!$A$33:$A$776,$A21,СВЦЭМ!$B$33:$B$776,N$11)+'СЕТ СН'!$F$12+СВЦЭМ!$D$10+'СЕТ СН'!$F$6-'СЕТ СН'!$F$22</f>
        <v>1168.4668979200001</v>
      </c>
      <c r="O21" s="36">
        <f>SUMIFS(СВЦЭМ!$C$33:$C$776,СВЦЭМ!$A$33:$A$776,$A21,СВЦЭМ!$B$33:$B$776,O$11)+'СЕТ СН'!$F$12+СВЦЭМ!$D$10+'СЕТ СН'!$F$6-'СЕТ СН'!$F$22</f>
        <v>1176.7727024200001</v>
      </c>
      <c r="P21" s="36">
        <f>SUMIFS(СВЦЭМ!$C$33:$C$776,СВЦЭМ!$A$33:$A$776,$A21,СВЦЭМ!$B$33:$B$776,P$11)+'СЕТ СН'!$F$12+СВЦЭМ!$D$10+'СЕТ СН'!$F$6-'СЕТ СН'!$F$22</f>
        <v>1188.3393185</v>
      </c>
      <c r="Q21" s="36">
        <f>SUMIFS(СВЦЭМ!$C$33:$C$776,СВЦЭМ!$A$33:$A$776,$A21,СВЦЭМ!$B$33:$B$776,Q$11)+'СЕТ СН'!$F$12+СВЦЭМ!$D$10+'СЕТ СН'!$F$6-'СЕТ СН'!$F$22</f>
        <v>1190.7485842200001</v>
      </c>
      <c r="R21" s="36">
        <f>SUMIFS(СВЦЭМ!$C$33:$C$776,СВЦЭМ!$A$33:$A$776,$A21,СВЦЭМ!$B$33:$B$776,R$11)+'СЕТ СН'!$F$12+СВЦЭМ!$D$10+'СЕТ СН'!$F$6-'СЕТ СН'!$F$22</f>
        <v>1169.4081193300001</v>
      </c>
      <c r="S21" s="36">
        <f>SUMIFS(СВЦЭМ!$C$33:$C$776,СВЦЭМ!$A$33:$A$776,$A21,СВЦЭМ!$B$33:$B$776,S$11)+'СЕТ СН'!$F$12+СВЦЭМ!$D$10+'СЕТ СН'!$F$6-'СЕТ СН'!$F$22</f>
        <v>1150.1091188999999</v>
      </c>
      <c r="T21" s="36">
        <f>SUMIFS(СВЦЭМ!$C$33:$C$776,СВЦЭМ!$A$33:$A$776,$A21,СВЦЭМ!$B$33:$B$776,T$11)+'СЕТ СН'!$F$12+СВЦЭМ!$D$10+'СЕТ СН'!$F$6-'СЕТ СН'!$F$22</f>
        <v>1123.91028684</v>
      </c>
      <c r="U21" s="36">
        <f>SUMIFS(СВЦЭМ!$C$33:$C$776,СВЦЭМ!$A$33:$A$776,$A21,СВЦЭМ!$B$33:$B$776,U$11)+'СЕТ СН'!$F$12+СВЦЭМ!$D$10+'СЕТ СН'!$F$6-'СЕТ СН'!$F$22</f>
        <v>1128.3757140600001</v>
      </c>
      <c r="V21" s="36">
        <f>SUMIFS(СВЦЭМ!$C$33:$C$776,СВЦЭМ!$A$33:$A$776,$A21,СВЦЭМ!$B$33:$B$776,V$11)+'СЕТ СН'!$F$12+СВЦЭМ!$D$10+'СЕТ СН'!$F$6-'СЕТ СН'!$F$22</f>
        <v>1124.3731094899999</v>
      </c>
      <c r="W21" s="36">
        <f>SUMIFS(СВЦЭМ!$C$33:$C$776,СВЦЭМ!$A$33:$A$776,$A21,СВЦЭМ!$B$33:$B$776,W$11)+'СЕТ СН'!$F$12+СВЦЭМ!$D$10+'СЕТ СН'!$F$6-'СЕТ СН'!$F$22</f>
        <v>1145.47870936</v>
      </c>
      <c r="X21" s="36">
        <f>SUMIFS(СВЦЭМ!$C$33:$C$776,СВЦЭМ!$A$33:$A$776,$A21,СВЦЭМ!$B$33:$B$776,X$11)+'СЕТ СН'!$F$12+СВЦЭМ!$D$10+'СЕТ СН'!$F$6-'СЕТ СН'!$F$22</f>
        <v>1162.35330613</v>
      </c>
      <c r="Y21" s="36">
        <f>SUMIFS(СВЦЭМ!$C$33:$C$776,СВЦЭМ!$A$33:$A$776,$A21,СВЦЭМ!$B$33:$B$776,Y$11)+'СЕТ СН'!$F$12+СВЦЭМ!$D$10+'СЕТ СН'!$F$6-'СЕТ СН'!$F$22</f>
        <v>1178.85192994</v>
      </c>
    </row>
    <row r="22" spans="1:25" ht="15.75" x14ac:dyDescent="0.2">
      <c r="A22" s="35">
        <f t="shared" si="0"/>
        <v>44207</v>
      </c>
      <c r="B22" s="36">
        <f>SUMIFS(СВЦЭМ!$C$33:$C$776,СВЦЭМ!$A$33:$A$776,$A22,СВЦЭМ!$B$33:$B$776,B$11)+'СЕТ СН'!$F$12+СВЦЭМ!$D$10+'СЕТ СН'!$F$6-'СЕТ СН'!$F$22</f>
        <v>1221.2712508</v>
      </c>
      <c r="C22" s="36">
        <f>SUMIFS(СВЦЭМ!$C$33:$C$776,СВЦЭМ!$A$33:$A$776,$A22,СВЦЭМ!$B$33:$B$776,C$11)+'СЕТ СН'!$F$12+СВЦЭМ!$D$10+'СЕТ СН'!$F$6-'СЕТ СН'!$F$22</f>
        <v>1263.23163187</v>
      </c>
      <c r="D22" s="36">
        <f>SUMIFS(СВЦЭМ!$C$33:$C$776,СВЦЭМ!$A$33:$A$776,$A22,СВЦЭМ!$B$33:$B$776,D$11)+'СЕТ СН'!$F$12+СВЦЭМ!$D$10+'СЕТ СН'!$F$6-'СЕТ СН'!$F$22</f>
        <v>1271.1437221400001</v>
      </c>
      <c r="E22" s="36">
        <f>SUMIFS(СВЦЭМ!$C$33:$C$776,СВЦЭМ!$A$33:$A$776,$A22,СВЦЭМ!$B$33:$B$776,E$11)+'СЕТ СН'!$F$12+СВЦЭМ!$D$10+'СЕТ СН'!$F$6-'СЕТ СН'!$F$22</f>
        <v>1264.59447596</v>
      </c>
      <c r="F22" s="36">
        <f>SUMIFS(СВЦЭМ!$C$33:$C$776,СВЦЭМ!$A$33:$A$776,$A22,СВЦЭМ!$B$33:$B$776,F$11)+'СЕТ СН'!$F$12+СВЦЭМ!$D$10+'СЕТ СН'!$F$6-'СЕТ СН'!$F$22</f>
        <v>1266.8810155000001</v>
      </c>
      <c r="G22" s="36">
        <f>SUMIFS(СВЦЭМ!$C$33:$C$776,СВЦЭМ!$A$33:$A$776,$A22,СВЦЭМ!$B$33:$B$776,G$11)+'СЕТ СН'!$F$12+СВЦЭМ!$D$10+'СЕТ СН'!$F$6-'СЕТ СН'!$F$22</f>
        <v>1268.1438570600001</v>
      </c>
      <c r="H22" s="36">
        <f>SUMIFS(СВЦЭМ!$C$33:$C$776,СВЦЭМ!$A$33:$A$776,$A22,СВЦЭМ!$B$33:$B$776,H$11)+'СЕТ СН'!$F$12+СВЦЭМ!$D$10+'СЕТ СН'!$F$6-'СЕТ СН'!$F$22</f>
        <v>1262.4544324999999</v>
      </c>
      <c r="I22" s="36">
        <f>SUMIFS(СВЦЭМ!$C$33:$C$776,СВЦЭМ!$A$33:$A$776,$A22,СВЦЭМ!$B$33:$B$776,I$11)+'СЕТ СН'!$F$12+СВЦЭМ!$D$10+'СЕТ СН'!$F$6-'СЕТ СН'!$F$22</f>
        <v>1218.5085278200002</v>
      </c>
      <c r="J22" s="36">
        <f>SUMIFS(СВЦЭМ!$C$33:$C$776,СВЦЭМ!$A$33:$A$776,$A22,СВЦЭМ!$B$33:$B$776,J$11)+'СЕТ СН'!$F$12+СВЦЭМ!$D$10+'СЕТ СН'!$F$6-'СЕТ СН'!$F$22</f>
        <v>1185.5521343</v>
      </c>
      <c r="K22" s="36">
        <f>SUMIFS(СВЦЭМ!$C$33:$C$776,СВЦЭМ!$A$33:$A$776,$A22,СВЦЭМ!$B$33:$B$776,K$11)+'СЕТ СН'!$F$12+СВЦЭМ!$D$10+'СЕТ СН'!$F$6-'СЕТ СН'!$F$22</f>
        <v>1169.1791695100001</v>
      </c>
      <c r="L22" s="36">
        <f>SUMIFS(СВЦЭМ!$C$33:$C$776,СВЦЭМ!$A$33:$A$776,$A22,СВЦЭМ!$B$33:$B$776,L$11)+'СЕТ СН'!$F$12+СВЦЭМ!$D$10+'СЕТ СН'!$F$6-'СЕТ СН'!$F$22</f>
        <v>1164.8248865800001</v>
      </c>
      <c r="M22" s="36">
        <f>SUMIFS(СВЦЭМ!$C$33:$C$776,СВЦЭМ!$A$33:$A$776,$A22,СВЦЭМ!$B$33:$B$776,M$11)+'СЕТ СН'!$F$12+СВЦЭМ!$D$10+'СЕТ СН'!$F$6-'СЕТ СН'!$F$22</f>
        <v>1172.3001146399999</v>
      </c>
      <c r="N22" s="36">
        <f>SUMIFS(СВЦЭМ!$C$33:$C$776,СВЦЭМ!$A$33:$A$776,$A22,СВЦЭМ!$B$33:$B$776,N$11)+'СЕТ СН'!$F$12+СВЦЭМ!$D$10+'СЕТ СН'!$F$6-'СЕТ СН'!$F$22</f>
        <v>1182.6280965200001</v>
      </c>
      <c r="O22" s="36">
        <f>SUMIFS(СВЦЭМ!$C$33:$C$776,СВЦЭМ!$A$33:$A$776,$A22,СВЦЭМ!$B$33:$B$776,O$11)+'СЕТ СН'!$F$12+СВЦЭМ!$D$10+'СЕТ СН'!$F$6-'СЕТ СН'!$F$22</f>
        <v>1187.437357</v>
      </c>
      <c r="P22" s="36">
        <f>SUMIFS(СВЦЭМ!$C$33:$C$776,СВЦЭМ!$A$33:$A$776,$A22,СВЦЭМ!$B$33:$B$776,P$11)+'СЕТ СН'!$F$12+СВЦЭМ!$D$10+'СЕТ СН'!$F$6-'СЕТ СН'!$F$22</f>
        <v>1204.7129177500001</v>
      </c>
      <c r="Q22" s="36">
        <f>SUMIFS(СВЦЭМ!$C$33:$C$776,СВЦЭМ!$A$33:$A$776,$A22,СВЦЭМ!$B$33:$B$776,Q$11)+'СЕТ СН'!$F$12+СВЦЭМ!$D$10+'СЕТ СН'!$F$6-'СЕТ СН'!$F$22</f>
        <v>1211.9945690300001</v>
      </c>
      <c r="R22" s="36">
        <f>SUMIFS(СВЦЭМ!$C$33:$C$776,СВЦЭМ!$A$33:$A$776,$A22,СВЦЭМ!$B$33:$B$776,R$11)+'СЕТ СН'!$F$12+СВЦЭМ!$D$10+'СЕТ СН'!$F$6-'СЕТ СН'!$F$22</f>
        <v>1199.32020994</v>
      </c>
      <c r="S22" s="36">
        <f>SUMIFS(СВЦЭМ!$C$33:$C$776,СВЦЭМ!$A$33:$A$776,$A22,СВЦЭМ!$B$33:$B$776,S$11)+'СЕТ СН'!$F$12+СВЦЭМ!$D$10+'СЕТ СН'!$F$6-'СЕТ СН'!$F$22</f>
        <v>1171.5045120899999</v>
      </c>
      <c r="T22" s="36">
        <f>SUMIFS(СВЦЭМ!$C$33:$C$776,СВЦЭМ!$A$33:$A$776,$A22,СВЦЭМ!$B$33:$B$776,T$11)+'СЕТ СН'!$F$12+СВЦЭМ!$D$10+'СЕТ СН'!$F$6-'СЕТ СН'!$F$22</f>
        <v>1142.0258451200002</v>
      </c>
      <c r="U22" s="36">
        <f>SUMIFS(СВЦЭМ!$C$33:$C$776,СВЦЭМ!$A$33:$A$776,$A22,СВЦЭМ!$B$33:$B$776,U$11)+'СЕТ СН'!$F$12+СВЦЭМ!$D$10+'СЕТ СН'!$F$6-'СЕТ СН'!$F$22</f>
        <v>1140.2335666600002</v>
      </c>
      <c r="V22" s="36">
        <f>SUMIFS(СВЦЭМ!$C$33:$C$776,СВЦЭМ!$A$33:$A$776,$A22,СВЦЭМ!$B$33:$B$776,V$11)+'СЕТ СН'!$F$12+СВЦЭМ!$D$10+'СЕТ СН'!$F$6-'СЕТ СН'!$F$22</f>
        <v>1157.0525151900001</v>
      </c>
      <c r="W22" s="36">
        <f>SUMIFS(СВЦЭМ!$C$33:$C$776,СВЦЭМ!$A$33:$A$776,$A22,СВЦЭМ!$B$33:$B$776,W$11)+'СЕТ СН'!$F$12+СВЦЭМ!$D$10+'СЕТ СН'!$F$6-'СЕТ СН'!$F$22</f>
        <v>1172.24507055</v>
      </c>
      <c r="X22" s="36">
        <f>SUMIFS(СВЦЭМ!$C$33:$C$776,СВЦЭМ!$A$33:$A$776,$A22,СВЦЭМ!$B$33:$B$776,X$11)+'СЕТ СН'!$F$12+СВЦЭМ!$D$10+'СЕТ СН'!$F$6-'СЕТ СН'!$F$22</f>
        <v>1174.44648319</v>
      </c>
      <c r="Y22" s="36">
        <f>SUMIFS(СВЦЭМ!$C$33:$C$776,СВЦЭМ!$A$33:$A$776,$A22,СВЦЭМ!$B$33:$B$776,Y$11)+'СЕТ СН'!$F$12+СВЦЭМ!$D$10+'СЕТ СН'!$F$6-'СЕТ СН'!$F$22</f>
        <v>1197.03026114</v>
      </c>
    </row>
    <row r="23" spans="1:25" ht="15.75" x14ac:dyDescent="0.2">
      <c r="A23" s="35">
        <f t="shared" si="0"/>
        <v>44208</v>
      </c>
      <c r="B23" s="36">
        <f>SUMIFS(СВЦЭМ!$C$33:$C$776,СВЦЭМ!$A$33:$A$776,$A23,СВЦЭМ!$B$33:$B$776,B$11)+'СЕТ СН'!$F$12+СВЦЭМ!$D$10+'СЕТ СН'!$F$6-'СЕТ СН'!$F$22</f>
        <v>1168.4690776500001</v>
      </c>
      <c r="C23" s="36">
        <f>SUMIFS(СВЦЭМ!$C$33:$C$776,СВЦЭМ!$A$33:$A$776,$A23,СВЦЭМ!$B$33:$B$776,C$11)+'СЕТ СН'!$F$12+СВЦЭМ!$D$10+'СЕТ СН'!$F$6-'СЕТ СН'!$F$22</f>
        <v>1194.26101537</v>
      </c>
      <c r="D23" s="36">
        <f>SUMIFS(СВЦЭМ!$C$33:$C$776,СВЦЭМ!$A$33:$A$776,$A23,СВЦЭМ!$B$33:$B$776,D$11)+'СЕТ СН'!$F$12+СВЦЭМ!$D$10+'СЕТ СН'!$F$6-'СЕТ СН'!$F$22</f>
        <v>1212.0422098900001</v>
      </c>
      <c r="E23" s="36">
        <f>SUMIFS(СВЦЭМ!$C$33:$C$776,СВЦЭМ!$A$33:$A$776,$A23,СВЦЭМ!$B$33:$B$776,E$11)+'СЕТ СН'!$F$12+СВЦЭМ!$D$10+'СЕТ СН'!$F$6-'СЕТ СН'!$F$22</f>
        <v>1226.90721192</v>
      </c>
      <c r="F23" s="36">
        <f>SUMIFS(СВЦЭМ!$C$33:$C$776,СВЦЭМ!$A$33:$A$776,$A23,СВЦЭМ!$B$33:$B$776,F$11)+'СЕТ СН'!$F$12+СВЦЭМ!$D$10+'СЕТ СН'!$F$6-'СЕТ СН'!$F$22</f>
        <v>1229.01965339</v>
      </c>
      <c r="G23" s="36">
        <f>SUMIFS(СВЦЭМ!$C$33:$C$776,СВЦЭМ!$A$33:$A$776,$A23,СВЦЭМ!$B$33:$B$776,G$11)+'СЕТ СН'!$F$12+СВЦЭМ!$D$10+'СЕТ СН'!$F$6-'СЕТ СН'!$F$22</f>
        <v>1222.0378402200001</v>
      </c>
      <c r="H23" s="36">
        <f>SUMIFS(СВЦЭМ!$C$33:$C$776,СВЦЭМ!$A$33:$A$776,$A23,СВЦЭМ!$B$33:$B$776,H$11)+'СЕТ СН'!$F$12+СВЦЭМ!$D$10+'СЕТ СН'!$F$6-'СЕТ СН'!$F$22</f>
        <v>1213.76232338</v>
      </c>
      <c r="I23" s="36">
        <f>SUMIFS(СВЦЭМ!$C$33:$C$776,СВЦЭМ!$A$33:$A$776,$A23,СВЦЭМ!$B$33:$B$776,I$11)+'СЕТ СН'!$F$12+СВЦЭМ!$D$10+'СЕТ СН'!$F$6-'СЕТ СН'!$F$22</f>
        <v>1180.86518712</v>
      </c>
      <c r="J23" s="36">
        <f>SUMIFS(СВЦЭМ!$C$33:$C$776,СВЦЭМ!$A$33:$A$776,$A23,СВЦЭМ!$B$33:$B$776,J$11)+'СЕТ СН'!$F$12+СВЦЭМ!$D$10+'СЕТ СН'!$F$6-'СЕТ СН'!$F$22</f>
        <v>1140.98055527</v>
      </c>
      <c r="K23" s="36">
        <f>SUMIFS(СВЦЭМ!$C$33:$C$776,СВЦЭМ!$A$33:$A$776,$A23,СВЦЭМ!$B$33:$B$776,K$11)+'СЕТ СН'!$F$12+СВЦЭМ!$D$10+'СЕТ СН'!$F$6-'СЕТ СН'!$F$22</f>
        <v>1143.05753766</v>
      </c>
      <c r="L23" s="36">
        <f>SUMIFS(СВЦЭМ!$C$33:$C$776,СВЦЭМ!$A$33:$A$776,$A23,СВЦЭМ!$B$33:$B$776,L$11)+'СЕТ СН'!$F$12+СВЦЭМ!$D$10+'СЕТ СН'!$F$6-'СЕТ СН'!$F$22</f>
        <v>1133.0799999800001</v>
      </c>
      <c r="M23" s="36">
        <f>SUMIFS(СВЦЭМ!$C$33:$C$776,СВЦЭМ!$A$33:$A$776,$A23,СВЦЭМ!$B$33:$B$776,M$11)+'СЕТ СН'!$F$12+СВЦЭМ!$D$10+'СЕТ СН'!$F$6-'СЕТ СН'!$F$22</f>
        <v>1142.41158279</v>
      </c>
      <c r="N23" s="36">
        <f>SUMIFS(СВЦЭМ!$C$33:$C$776,СВЦЭМ!$A$33:$A$776,$A23,СВЦЭМ!$B$33:$B$776,N$11)+'СЕТ СН'!$F$12+СВЦЭМ!$D$10+'СЕТ СН'!$F$6-'СЕТ СН'!$F$22</f>
        <v>1148.1079610199999</v>
      </c>
      <c r="O23" s="36">
        <f>SUMIFS(СВЦЭМ!$C$33:$C$776,СВЦЭМ!$A$33:$A$776,$A23,СВЦЭМ!$B$33:$B$776,O$11)+'СЕТ СН'!$F$12+СВЦЭМ!$D$10+'СЕТ СН'!$F$6-'СЕТ СН'!$F$22</f>
        <v>1162.3948455700001</v>
      </c>
      <c r="P23" s="36">
        <f>SUMIFS(СВЦЭМ!$C$33:$C$776,СВЦЭМ!$A$33:$A$776,$A23,СВЦЭМ!$B$33:$B$776,P$11)+'СЕТ СН'!$F$12+СВЦЭМ!$D$10+'СЕТ СН'!$F$6-'СЕТ СН'!$F$22</f>
        <v>1173.11780492</v>
      </c>
      <c r="Q23" s="36">
        <f>SUMIFS(СВЦЭМ!$C$33:$C$776,СВЦЭМ!$A$33:$A$776,$A23,СВЦЭМ!$B$33:$B$776,Q$11)+'СЕТ СН'!$F$12+СВЦЭМ!$D$10+'СЕТ СН'!$F$6-'СЕТ СН'!$F$22</f>
        <v>1173.83734119</v>
      </c>
      <c r="R23" s="36">
        <f>SUMIFS(СВЦЭМ!$C$33:$C$776,СВЦЭМ!$A$33:$A$776,$A23,СВЦЭМ!$B$33:$B$776,R$11)+'СЕТ СН'!$F$12+СВЦЭМ!$D$10+'СЕТ СН'!$F$6-'СЕТ СН'!$F$22</f>
        <v>1157.86743718</v>
      </c>
      <c r="S23" s="36">
        <f>SUMIFS(СВЦЭМ!$C$33:$C$776,СВЦЭМ!$A$33:$A$776,$A23,СВЦЭМ!$B$33:$B$776,S$11)+'СЕТ СН'!$F$12+СВЦЭМ!$D$10+'СЕТ СН'!$F$6-'СЕТ СН'!$F$22</f>
        <v>1135.65629876</v>
      </c>
      <c r="T23" s="36">
        <f>SUMIFS(СВЦЭМ!$C$33:$C$776,СВЦЭМ!$A$33:$A$776,$A23,СВЦЭМ!$B$33:$B$776,T$11)+'СЕТ СН'!$F$12+СВЦЭМ!$D$10+'СЕТ СН'!$F$6-'СЕТ СН'!$F$22</f>
        <v>1130.8483034200001</v>
      </c>
      <c r="U23" s="36">
        <f>SUMIFS(СВЦЭМ!$C$33:$C$776,СВЦЭМ!$A$33:$A$776,$A23,СВЦЭМ!$B$33:$B$776,U$11)+'СЕТ СН'!$F$12+СВЦЭМ!$D$10+'СЕТ СН'!$F$6-'СЕТ СН'!$F$22</f>
        <v>1127.5519162200001</v>
      </c>
      <c r="V23" s="36">
        <f>SUMIFS(СВЦЭМ!$C$33:$C$776,СВЦЭМ!$A$33:$A$776,$A23,СВЦЭМ!$B$33:$B$776,V$11)+'СЕТ СН'!$F$12+СВЦЭМ!$D$10+'СЕТ СН'!$F$6-'СЕТ СН'!$F$22</f>
        <v>1140.5275695400001</v>
      </c>
      <c r="W23" s="36">
        <f>SUMIFS(СВЦЭМ!$C$33:$C$776,СВЦЭМ!$A$33:$A$776,$A23,СВЦЭМ!$B$33:$B$776,W$11)+'СЕТ СН'!$F$12+СВЦЭМ!$D$10+'СЕТ СН'!$F$6-'СЕТ СН'!$F$22</f>
        <v>1164.7958393900001</v>
      </c>
      <c r="X23" s="36">
        <f>SUMIFS(СВЦЭМ!$C$33:$C$776,СВЦЭМ!$A$33:$A$776,$A23,СВЦЭМ!$B$33:$B$776,X$11)+'СЕТ СН'!$F$12+СВЦЭМ!$D$10+'СЕТ СН'!$F$6-'СЕТ СН'!$F$22</f>
        <v>1173.6348733300001</v>
      </c>
      <c r="Y23" s="36">
        <f>SUMIFS(СВЦЭМ!$C$33:$C$776,СВЦЭМ!$A$33:$A$776,$A23,СВЦЭМ!$B$33:$B$776,Y$11)+'СЕТ СН'!$F$12+СВЦЭМ!$D$10+'СЕТ СН'!$F$6-'СЕТ СН'!$F$22</f>
        <v>1199.18924429</v>
      </c>
    </row>
    <row r="24" spans="1:25" ht="15.75" x14ac:dyDescent="0.2">
      <c r="A24" s="35">
        <f t="shared" si="0"/>
        <v>44209</v>
      </c>
      <c r="B24" s="36">
        <f>SUMIFS(СВЦЭМ!$C$33:$C$776,СВЦЭМ!$A$33:$A$776,$A24,СВЦЭМ!$B$33:$B$776,B$11)+'СЕТ СН'!$F$12+СВЦЭМ!$D$10+'СЕТ СН'!$F$6-'СЕТ СН'!$F$22</f>
        <v>1190.0599359600001</v>
      </c>
      <c r="C24" s="36">
        <f>SUMIFS(СВЦЭМ!$C$33:$C$776,СВЦЭМ!$A$33:$A$776,$A24,СВЦЭМ!$B$33:$B$776,C$11)+'СЕТ СН'!$F$12+СВЦЭМ!$D$10+'СЕТ СН'!$F$6-'СЕТ СН'!$F$22</f>
        <v>1228.34939437</v>
      </c>
      <c r="D24" s="36">
        <f>SUMIFS(СВЦЭМ!$C$33:$C$776,СВЦЭМ!$A$33:$A$776,$A24,СВЦЭМ!$B$33:$B$776,D$11)+'СЕТ СН'!$F$12+СВЦЭМ!$D$10+'СЕТ СН'!$F$6-'СЕТ СН'!$F$22</f>
        <v>1241.2725841500001</v>
      </c>
      <c r="E24" s="36">
        <f>SUMIFS(СВЦЭМ!$C$33:$C$776,СВЦЭМ!$A$33:$A$776,$A24,СВЦЭМ!$B$33:$B$776,E$11)+'СЕТ СН'!$F$12+СВЦЭМ!$D$10+'СЕТ СН'!$F$6-'СЕТ СН'!$F$22</f>
        <v>1258.4824798100001</v>
      </c>
      <c r="F24" s="36">
        <f>SUMIFS(СВЦЭМ!$C$33:$C$776,СВЦЭМ!$A$33:$A$776,$A24,СВЦЭМ!$B$33:$B$776,F$11)+'СЕТ СН'!$F$12+СВЦЭМ!$D$10+'СЕТ СН'!$F$6-'СЕТ СН'!$F$22</f>
        <v>1257.27504658</v>
      </c>
      <c r="G24" s="36">
        <f>SUMIFS(СВЦЭМ!$C$33:$C$776,СВЦЭМ!$A$33:$A$776,$A24,СВЦЭМ!$B$33:$B$776,G$11)+'СЕТ СН'!$F$12+СВЦЭМ!$D$10+'СЕТ СН'!$F$6-'СЕТ СН'!$F$22</f>
        <v>1248.84790428</v>
      </c>
      <c r="H24" s="36">
        <f>SUMIFS(СВЦЭМ!$C$33:$C$776,СВЦЭМ!$A$33:$A$776,$A24,СВЦЭМ!$B$33:$B$776,H$11)+'СЕТ СН'!$F$12+СВЦЭМ!$D$10+'СЕТ СН'!$F$6-'СЕТ СН'!$F$22</f>
        <v>1223.3291515999999</v>
      </c>
      <c r="I24" s="36">
        <f>SUMIFS(СВЦЭМ!$C$33:$C$776,СВЦЭМ!$A$33:$A$776,$A24,СВЦЭМ!$B$33:$B$776,I$11)+'СЕТ СН'!$F$12+СВЦЭМ!$D$10+'СЕТ СН'!$F$6-'СЕТ СН'!$F$22</f>
        <v>1202.14501619</v>
      </c>
      <c r="J24" s="36">
        <f>SUMIFS(СВЦЭМ!$C$33:$C$776,СВЦЭМ!$A$33:$A$776,$A24,СВЦЭМ!$B$33:$B$776,J$11)+'СЕТ СН'!$F$12+СВЦЭМ!$D$10+'СЕТ СН'!$F$6-'СЕТ СН'!$F$22</f>
        <v>1180.9456177</v>
      </c>
      <c r="K24" s="36">
        <f>SUMIFS(СВЦЭМ!$C$33:$C$776,СВЦЭМ!$A$33:$A$776,$A24,СВЦЭМ!$B$33:$B$776,K$11)+'СЕТ СН'!$F$12+СВЦЭМ!$D$10+'СЕТ СН'!$F$6-'СЕТ СН'!$F$22</f>
        <v>1176.0835133800001</v>
      </c>
      <c r="L24" s="36">
        <f>SUMIFS(СВЦЭМ!$C$33:$C$776,СВЦЭМ!$A$33:$A$776,$A24,СВЦЭМ!$B$33:$B$776,L$11)+'СЕТ СН'!$F$12+СВЦЭМ!$D$10+'СЕТ СН'!$F$6-'СЕТ СН'!$F$22</f>
        <v>1149.5493898899999</v>
      </c>
      <c r="M24" s="36">
        <f>SUMIFS(СВЦЭМ!$C$33:$C$776,СВЦЭМ!$A$33:$A$776,$A24,СВЦЭМ!$B$33:$B$776,M$11)+'СЕТ СН'!$F$12+СВЦЭМ!$D$10+'СЕТ СН'!$F$6-'СЕТ СН'!$F$22</f>
        <v>1147.2470920999999</v>
      </c>
      <c r="N24" s="36">
        <f>SUMIFS(СВЦЭМ!$C$33:$C$776,СВЦЭМ!$A$33:$A$776,$A24,СВЦЭМ!$B$33:$B$776,N$11)+'СЕТ СН'!$F$12+СВЦЭМ!$D$10+'СЕТ СН'!$F$6-'СЕТ СН'!$F$22</f>
        <v>1162.61617069</v>
      </c>
      <c r="O24" s="36">
        <f>SUMIFS(СВЦЭМ!$C$33:$C$776,СВЦЭМ!$A$33:$A$776,$A24,СВЦЭМ!$B$33:$B$776,O$11)+'СЕТ СН'!$F$12+СВЦЭМ!$D$10+'СЕТ СН'!$F$6-'СЕТ СН'!$F$22</f>
        <v>1163.55690686</v>
      </c>
      <c r="P24" s="36">
        <f>SUMIFS(СВЦЭМ!$C$33:$C$776,СВЦЭМ!$A$33:$A$776,$A24,СВЦЭМ!$B$33:$B$776,P$11)+'СЕТ СН'!$F$12+СВЦЭМ!$D$10+'СЕТ СН'!$F$6-'СЕТ СН'!$F$22</f>
        <v>1177.08027339</v>
      </c>
      <c r="Q24" s="36">
        <f>SUMIFS(СВЦЭМ!$C$33:$C$776,СВЦЭМ!$A$33:$A$776,$A24,СВЦЭМ!$B$33:$B$776,Q$11)+'СЕТ СН'!$F$12+СВЦЭМ!$D$10+'СЕТ СН'!$F$6-'СЕТ СН'!$F$22</f>
        <v>1175.83381824</v>
      </c>
      <c r="R24" s="36">
        <f>SUMIFS(СВЦЭМ!$C$33:$C$776,СВЦЭМ!$A$33:$A$776,$A24,СВЦЭМ!$B$33:$B$776,R$11)+'СЕТ СН'!$F$12+СВЦЭМ!$D$10+'СЕТ СН'!$F$6-'СЕТ СН'!$F$22</f>
        <v>1165.0873949700001</v>
      </c>
      <c r="S24" s="36">
        <f>SUMIFS(СВЦЭМ!$C$33:$C$776,СВЦЭМ!$A$33:$A$776,$A24,СВЦЭМ!$B$33:$B$776,S$11)+'СЕТ СН'!$F$12+СВЦЭМ!$D$10+'СЕТ СН'!$F$6-'СЕТ СН'!$F$22</f>
        <v>1154.57704915</v>
      </c>
      <c r="T24" s="36">
        <f>SUMIFS(СВЦЭМ!$C$33:$C$776,СВЦЭМ!$A$33:$A$776,$A24,СВЦЭМ!$B$33:$B$776,T$11)+'СЕТ СН'!$F$12+СВЦЭМ!$D$10+'СЕТ СН'!$F$6-'СЕТ СН'!$F$22</f>
        <v>1132.5982430200002</v>
      </c>
      <c r="U24" s="36">
        <f>SUMIFS(СВЦЭМ!$C$33:$C$776,СВЦЭМ!$A$33:$A$776,$A24,СВЦЭМ!$B$33:$B$776,U$11)+'СЕТ СН'!$F$12+СВЦЭМ!$D$10+'СЕТ СН'!$F$6-'СЕТ СН'!$F$22</f>
        <v>1132.00520873</v>
      </c>
      <c r="V24" s="36">
        <f>SUMIFS(СВЦЭМ!$C$33:$C$776,СВЦЭМ!$A$33:$A$776,$A24,СВЦЭМ!$B$33:$B$776,V$11)+'СЕТ СН'!$F$12+СВЦЭМ!$D$10+'СЕТ СН'!$F$6-'СЕТ СН'!$F$22</f>
        <v>1147.9885666800001</v>
      </c>
      <c r="W24" s="36">
        <f>SUMIFS(СВЦЭМ!$C$33:$C$776,СВЦЭМ!$A$33:$A$776,$A24,СВЦЭМ!$B$33:$B$776,W$11)+'СЕТ СН'!$F$12+СВЦЭМ!$D$10+'СЕТ СН'!$F$6-'СЕТ СН'!$F$22</f>
        <v>1162.8561926899999</v>
      </c>
      <c r="X24" s="36">
        <f>SUMIFS(СВЦЭМ!$C$33:$C$776,СВЦЭМ!$A$33:$A$776,$A24,СВЦЭМ!$B$33:$B$776,X$11)+'СЕТ СН'!$F$12+СВЦЭМ!$D$10+'СЕТ СН'!$F$6-'СЕТ СН'!$F$22</f>
        <v>1173.3753963300001</v>
      </c>
      <c r="Y24" s="36">
        <f>SUMIFS(СВЦЭМ!$C$33:$C$776,СВЦЭМ!$A$33:$A$776,$A24,СВЦЭМ!$B$33:$B$776,Y$11)+'СЕТ СН'!$F$12+СВЦЭМ!$D$10+'СЕТ СН'!$F$6-'СЕТ СН'!$F$22</f>
        <v>1189.95689662</v>
      </c>
    </row>
    <row r="25" spans="1:25" ht="15.75" x14ac:dyDescent="0.2">
      <c r="A25" s="35">
        <f t="shared" si="0"/>
        <v>44210</v>
      </c>
      <c r="B25" s="36">
        <f>SUMIFS(СВЦЭМ!$C$33:$C$776,СВЦЭМ!$A$33:$A$776,$A25,СВЦЭМ!$B$33:$B$776,B$11)+'СЕТ СН'!$F$12+СВЦЭМ!$D$10+'СЕТ СН'!$F$6-'СЕТ СН'!$F$22</f>
        <v>1199.9022482800001</v>
      </c>
      <c r="C25" s="36">
        <f>SUMIFS(СВЦЭМ!$C$33:$C$776,СВЦЭМ!$A$33:$A$776,$A25,СВЦЭМ!$B$33:$B$776,C$11)+'СЕТ СН'!$F$12+СВЦЭМ!$D$10+'СЕТ СН'!$F$6-'СЕТ СН'!$F$22</f>
        <v>1238.5355019799999</v>
      </c>
      <c r="D25" s="36">
        <f>SUMIFS(СВЦЭМ!$C$33:$C$776,СВЦЭМ!$A$33:$A$776,$A25,СВЦЭМ!$B$33:$B$776,D$11)+'СЕТ СН'!$F$12+СВЦЭМ!$D$10+'СЕТ СН'!$F$6-'СЕТ СН'!$F$22</f>
        <v>1259.4129604300001</v>
      </c>
      <c r="E25" s="36">
        <f>SUMIFS(СВЦЭМ!$C$33:$C$776,СВЦЭМ!$A$33:$A$776,$A25,СВЦЭМ!$B$33:$B$776,E$11)+'СЕТ СН'!$F$12+СВЦЭМ!$D$10+'СЕТ СН'!$F$6-'СЕТ СН'!$F$22</f>
        <v>1265.0160461</v>
      </c>
      <c r="F25" s="36">
        <f>SUMIFS(СВЦЭМ!$C$33:$C$776,СВЦЭМ!$A$33:$A$776,$A25,СВЦЭМ!$B$33:$B$776,F$11)+'СЕТ СН'!$F$12+СВЦЭМ!$D$10+'СЕТ СН'!$F$6-'СЕТ СН'!$F$22</f>
        <v>1268.0579503200001</v>
      </c>
      <c r="G25" s="36">
        <f>SUMIFS(СВЦЭМ!$C$33:$C$776,СВЦЭМ!$A$33:$A$776,$A25,СВЦЭМ!$B$33:$B$776,G$11)+'СЕТ СН'!$F$12+СВЦЭМ!$D$10+'СЕТ СН'!$F$6-'СЕТ СН'!$F$22</f>
        <v>1241.03555906</v>
      </c>
      <c r="H25" s="36">
        <f>SUMIFS(СВЦЭМ!$C$33:$C$776,СВЦЭМ!$A$33:$A$776,$A25,СВЦЭМ!$B$33:$B$776,H$11)+'СЕТ СН'!$F$12+СВЦЭМ!$D$10+'СЕТ СН'!$F$6-'СЕТ СН'!$F$22</f>
        <v>1201.3772424900001</v>
      </c>
      <c r="I25" s="36">
        <f>SUMIFS(СВЦЭМ!$C$33:$C$776,СВЦЭМ!$A$33:$A$776,$A25,СВЦЭМ!$B$33:$B$776,I$11)+'СЕТ СН'!$F$12+СВЦЭМ!$D$10+'СЕТ СН'!$F$6-'СЕТ СН'!$F$22</f>
        <v>1158.4297735300001</v>
      </c>
      <c r="J25" s="36">
        <f>SUMIFS(СВЦЭМ!$C$33:$C$776,СВЦЭМ!$A$33:$A$776,$A25,СВЦЭМ!$B$33:$B$776,J$11)+'СЕТ СН'!$F$12+СВЦЭМ!$D$10+'СЕТ СН'!$F$6-'СЕТ СН'!$F$22</f>
        <v>1133.1566999300001</v>
      </c>
      <c r="K25" s="36">
        <f>SUMIFS(СВЦЭМ!$C$33:$C$776,СВЦЭМ!$A$33:$A$776,$A25,СВЦЭМ!$B$33:$B$776,K$11)+'СЕТ СН'!$F$12+СВЦЭМ!$D$10+'СЕТ СН'!$F$6-'СЕТ СН'!$F$22</f>
        <v>1131.3611977200001</v>
      </c>
      <c r="L25" s="36">
        <f>SUMIFS(СВЦЭМ!$C$33:$C$776,СВЦЭМ!$A$33:$A$776,$A25,СВЦЭМ!$B$33:$B$776,L$11)+'СЕТ СН'!$F$12+СВЦЭМ!$D$10+'СЕТ СН'!$F$6-'СЕТ СН'!$F$22</f>
        <v>1127.40385732</v>
      </c>
      <c r="M25" s="36">
        <f>SUMIFS(СВЦЭМ!$C$33:$C$776,СВЦЭМ!$A$33:$A$776,$A25,СВЦЭМ!$B$33:$B$776,M$11)+'СЕТ СН'!$F$12+СВЦЭМ!$D$10+'СЕТ СН'!$F$6-'СЕТ СН'!$F$22</f>
        <v>1136.0386013900002</v>
      </c>
      <c r="N25" s="36">
        <f>SUMIFS(СВЦЭМ!$C$33:$C$776,СВЦЭМ!$A$33:$A$776,$A25,СВЦЭМ!$B$33:$B$776,N$11)+'СЕТ СН'!$F$12+СВЦЭМ!$D$10+'СЕТ СН'!$F$6-'СЕТ СН'!$F$22</f>
        <v>1143.9860754800002</v>
      </c>
      <c r="O25" s="36">
        <f>SUMIFS(СВЦЭМ!$C$33:$C$776,СВЦЭМ!$A$33:$A$776,$A25,СВЦЭМ!$B$33:$B$776,O$11)+'СЕТ СН'!$F$12+СВЦЭМ!$D$10+'СЕТ СН'!$F$6-'СЕТ СН'!$F$22</f>
        <v>1149.7802733399999</v>
      </c>
      <c r="P25" s="36">
        <f>SUMIFS(СВЦЭМ!$C$33:$C$776,СВЦЭМ!$A$33:$A$776,$A25,СВЦЭМ!$B$33:$B$776,P$11)+'СЕТ СН'!$F$12+СВЦЭМ!$D$10+'СЕТ СН'!$F$6-'СЕТ СН'!$F$22</f>
        <v>1156.34344012</v>
      </c>
      <c r="Q25" s="36">
        <f>SUMIFS(СВЦЭМ!$C$33:$C$776,СВЦЭМ!$A$33:$A$776,$A25,СВЦЭМ!$B$33:$B$776,Q$11)+'СЕТ СН'!$F$12+СВЦЭМ!$D$10+'СЕТ СН'!$F$6-'СЕТ СН'!$F$22</f>
        <v>1163.6142851900001</v>
      </c>
      <c r="R25" s="36">
        <f>SUMIFS(СВЦЭМ!$C$33:$C$776,СВЦЭМ!$A$33:$A$776,$A25,СВЦЭМ!$B$33:$B$776,R$11)+'СЕТ СН'!$F$12+СВЦЭМ!$D$10+'СЕТ СН'!$F$6-'СЕТ СН'!$F$22</f>
        <v>1152.57495918</v>
      </c>
      <c r="S25" s="36">
        <f>SUMIFS(СВЦЭМ!$C$33:$C$776,СВЦЭМ!$A$33:$A$776,$A25,СВЦЭМ!$B$33:$B$776,S$11)+'СЕТ СН'!$F$12+СВЦЭМ!$D$10+'СЕТ СН'!$F$6-'СЕТ СН'!$F$22</f>
        <v>1153.08937973</v>
      </c>
      <c r="T25" s="36">
        <f>SUMIFS(СВЦЭМ!$C$33:$C$776,СВЦЭМ!$A$33:$A$776,$A25,СВЦЭМ!$B$33:$B$776,T$11)+'СЕТ СН'!$F$12+СВЦЭМ!$D$10+'СЕТ СН'!$F$6-'СЕТ СН'!$F$22</f>
        <v>1138.5392136800001</v>
      </c>
      <c r="U25" s="36">
        <f>SUMIFS(СВЦЭМ!$C$33:$C$776,СВЦЭМ!$A$33:$A$776,$A25,СВЦЭМ!$B$33:$B$776,U$11)+'СЕТ СН'!$F$12+СВЦЭМ!$D$10+'СЕТ СН'!$F$6-'СЕТ СН'!$F$22</f>
        <v>1136.1228942400001</v>
      </c>
      <c r="V25" s="36">
        <f>SUMIFS(СВЦЭМ!$C$33:$C$776,СВЦЭМ!$A$33:$A$776,$A25,СВЦЭМ!$B$33:$B$776,V$11)+'СЕТ СН'!$F$12+СВЦЭМ!$D$10+'СЕТ СН'!$F$6-'СЕТ СН'!$F$22</f>
        <v>1142.14381617</v>
      </c>
      <c r="W25" s="36">
        <f>SUMIFS(СВЦЭМ!$C$33:$C$776,СВЦЭМ!$A$33:$A$776,$A25,СВЦЭМ!$B$33:$B$776,W$11)+'СЕТ СН'!$F$12+СВЦЭМ!$D$10+'СЕТ СН'!$F$6-'СЕТ СН'!$F$22</f>
        <v>1156.4997485900001</v>
      </c>
      <c r="X25" s="36">
        <f>SUMIFS(СВЦЭМ!$C$33:$C$776,СВЦЭМ!$A$33:$A$776,$A25,СВЦЭМ!$B$33:$B$776,X$11)+'СЕТ СН'!$F$12+СВЦЭМ!$D$10+'СЕТ СН'!$F$6-'СЕТ СН'!$F$22</f>
        <v>1163.87877983</v>
      </c>
      <c r="Y25" s="36">
        <f>SUMIFS(СВЦЭМ!$C$33:$C$776,СВЦЭМ!$A$33:$A$776,$A25,СВЦЭМ!$B$33:$B$776,Y$11)+'СЕТ СН'!$F$12+СВЦЭМ!$D$10+'СЕТ СН'!$F$6-'СЕТ СН'!$F$22</f>
        <v>1190.84772363</v>
      </c>
    </row>
    <row r="26" spans="1:25" ht="15.75" x14ac:dyDescent="0.2">
      <c r="A26" s="35">
        <f t="shared" si="0"/>
        <v>44211</v>
      </c>
      <c r="B26" s="36">
        <f>SUMIFS(СВЦЭМ!$C$33:$C$776,СВЦЭМ!$A$33:$A$776,$A26,СВЦЭМ!$B$33:$B$776,B$11)+'СЕТ СН'!$F$12+СВЦЭМ!$D$10+'СЕТ СН'!$F$6-'СЕТ СН'!$F$22</f>
        <v>1036.0625028100001</v>
      </c>
      <c r="C26" s="36">
        <f>SUMIFS(СВЦЭМ!$C$33:$C$776,СВЦЭМ!$A$33:$A$776,$A26,СВЦЭМ!$B$33:$B$776,C$11)+'СЕТ СН'!$F$12+СВЦЭМ!$D$10+'СЕТ СН'!$F$6-'СЕТ СН'!$F$22</f>
        <v>1065.9574711800001</v>
      </c>
      <c r="D26" s="36">
        <f>SUMIFS(СВЦЭМ!$C$33:$C$776,СВЦЭМ!$A$33:$A$776,$A26,СВЦЭМ!$B$33:$B$776,D$11)+'СЕТ СН'!$F$12+СВЦЭМ!$D$10+'СЕТ СН'!$F$6-'СЕТ СН'!$F$22</f>
        <v>1028.17464524</v>
      </c>
      <c r="E26" s="36">
        <f>SUMIFS(СВЦЭМ!$C$33:$C$776,СВЦЭМ!$A$33:$A$776,$A26,СВЦЭМ!$B$33:$B$776,E$11)+'СЕТ СН'!$F$12+СВЦЭМ!$D$10+'СЕТ СН'!$F$6-'СЕТ СН'!$F$22</f>
        <v>1031.1287232699999</v>
      </c>
      <c r="F26" s="36">
        <f>SUMIFS(СВЦЭМ!$C$33:$C$776,СВЦЭМ!$A$33:$A$776,$A26,СВЦЭМ!$B$33:$B$776,F$11)+'СЕТ СН'!$F$12+СВЦЭМ!$D$10+'СЕТ СН'!$F$6-'СЕТ СН'!$F$22</f>
        <v>1035.72007265</v>
      </c>
      <c r="G26" s="36">
        <f>SUMIFS(СВЦЭМ!$C$33:$C$776,СВЦЭМ!$A$33:$A$776,$A26,СВЦЭМ!$B$33:$B$776,G$11)+'СЕТ СН'!$F$12+СВЦЭМ!$D$10+'СЕТ СН'!$F$6-'СЕТ СН'!$F$22</f>
        <v>1024.27883574</v>
      </c>
      <c r="H26" s="36">
        <f>SUMIFS(СВЦЭМ!$C$33:$C$776,СВЦЭМ!$A$33:$A$776,$A26,СВЦЭМ!$B$33:$B$776,H$11)+'СЕТ СН'!$F$12+СВЦЭМ!$D$10+'СЕТ СН'!$F$6-'СЕТ СН'!$F$22</f>
        <v>993.41397116000007</v>
      </c>
      <c r="I26" s="36">
        <f>SUMIFS(СВЦЭМ!$C$33:$C$776,СВЦЭМ!$A$33:$A$776,$A26,СВЦЭМ!$B$33:$B$776,I$11)+'СЕТ СН'!$F$12+СВЦЭМ!$D$10+'СЕТ СН'!$F$6-'СЕТ СН'!$F$22</f>
        <v>995.82325563000006</v>
      </c>
      <c r="J26" s="36">
        <f>SUMIFS(СВЦЭМ!$C$33:$C$776,СВЦЭМ!$A$33:$A$776,$A26,СВЦЭМ!$B$33:$B$776,J$11)+'СЕТ СН'!$F$12+СВЦЭМ!$D$10+'СЕТ СН'!$F$6-'СЕТ СН'!$F$22</f>
        <v>1014.0114329500001</v>
      </c>
      <c r="K26" s="36">
        <f>SUMIFS(СВЦЭМ!$C$33:$C$776,СВЦЭМ!$A$33:$A$776,$A26,СВЦЭМ!$B$33:$B$776,K$11)+'СЕТ СН'!$F$12+СВЦЭМ!$D$10+'СЕТ СН'!$F$6-'СЕТ СН'!$F$22</f>
        <v>1015.1914517500001</v>
      </c>
      <c r="L26" s="36">
        <f>SUMIFS(СВЦЭМ!$C$33:$C$776,СВЦЭМ!$A$33:$A$776,$A26,СВЦЭМ!$B$33:$B$776,L$11)+'СЕТ СН'!$F$12+СВЦЭМ!$D$10+'СЕТ СН'!$F$6-'СЕТ СН'!$F$22</f>
        <v>1013.93075431</v>
      </c>
      <c r="M26" s="36">
        <f>SUMIFS(СВЦЭМ!$C$33:$C$776,СВЦЭМ!$A$33:$A$776,$A26,СВЦЭМ!$B$33:$B$776,M$11)+'СЕТ СН'!$F$12+СВЦЭМ!$D$10+'СЕТ СН'!$F$6-'СЕТ СН'!$F$22</f>
        <v>1005.03627184</v>
      </c>
      <c r="N26" s="36">
        <f>SUMIFS(СВЦЭМ!$C$33:$C$776,СВЦЭМ!$A$33:$A$776,$A26,СВЦЭМ!$B$33:$B$776,N$11)+'СЕТ СН'!$F$12+СВЦЭМ!$D$10+'СЕТ СН'!$F$6-'СЕТ СН'!$F$22</f>
        <v>1002.2866128400001</v>
      </c>
      <c r="O26" s="36">
        <f>SUMIFS(СВЦЭМ!$C$33:$C$776,СВЦЭМ!$A$33:$A$776,$A26,СВЦЭМ!$B$33:$B$776,O$11)+'СЕТ СН'!$F$12+СВЦЭМ!$D$10+'СЕТ СН'!$F$6-'СЕТ СН'!$F$22</f>
        <v>1007.73400156</v>
      </c>
      <c r="P26" s="36">
        <f>SUMIFS(СВЦЭМ!$C$33:$C$776,СВЦЭМ!$A$33:$A$776,$A26,СВЦЭМ!$B$33:$B$776,P$11)+'СЕТ СН'!$F$12+СВЦЭМ!$D$10+'СЕТ СН'!$F$6-'СЕТ СН'!$F$22</f>
        <v>1033.4661136699999</v>
      </c>
      <c r="Q26" s="36">
        <f>SUMIFS(СВЦЭМ!$C$33:$C$776,СВЦЭМ!$A$33:$A$776,$A26,СВЦЭМ!$B$33:$B$776,Q$11)+'СЕТ СН'!$F$12+СВЦЭМ!$D$10+'СЕТ СН'!$F$6-'СЕТ СН'!$F$22</f>
        <v>1026.1380413300001</v>
      </c>
      <c r="R26" s="36">
        <f>SUMIFS(СВЦЭМ!$C$33:$C$776,СВЦЭМ!$A$33:$A$776,$A26,СВЦЭМ!$B$33:$B$776,R$11)+'СЕТ СН'!$F$12+СВЦЭМ!$D$10+'СЕТ СН'!$F$6-'СЕТ СН'!$F$22</f>
        <v>1032.95163323</v>
      </c>
      <c r="S26" s="36">
        <f>SUMIFS(СВЦЭМ!$C$33:$C$776,СВЦЭМ!$A$33:$A$776,$A26,СВЦЭМ!$B$33:$B$776,S$11)+'СЕТ СН'!$F$12+СВЦЭМ!$D$10+'СЕТ СН'!$F$6-'СЕТ СН'!$F$22</f>
        <v>1029.91021387</v>
      </c>
      <c r="T26" s="36">
        <f>SUMIFS(СВЦЭМ!$C$33:$C$776,СВЦЭМ!$A$33:$A$776,$A26,СВЦЭМ!$B$33:$B$776,T$11)+'СЕТ СН'!$F$12+СВЦЭМ!$D$10+'СЕТ СН'!$F$6-'СЕТ СН'!$F$22</f>
        <v>1088.7297456599999</v>
      </c>
      <c r="U26" s="36">
        <f>SUMIFS(СВЦЭМ!$C$33:$C$776,СВЦЭМ!$A$33:$A$776,$A26,СВЦЭМ!$B$33:$B$776,U$11)+'СЕТ СН'!$F$12+СВЦЭМ!$D$10+'СЕТ СН'!$F$6-'СЕТ СН'!$F$22</f>
        <v>1080.82447121</v>
      </c>
      <c r="V26" s="36">
        <f>SUMIFS(СВЦЭМ!$C$33:$C$776,СВЦЭМ!$A$33:$A$776,$A26,СВЦЭМ!$B$33:$B$776,V$11)+'СЕТ СН'!$F$12+СВЦЭМ!$D$10+'СЕТ СН'!$F$6-'СЕТ СН'!$F$22</f>
        <v>1025.9978166200001</v>
      </c>
      <c r="W26" s="36">
        <f>SUMIFS(СВЦЭМ!$C$33:$C$776,СВЦЭМ!$A$33:$A$776,$A26,СВЦЭМ!$B$33:$B$776,W$11)+'СЕТ СН'!$F$12+СВЦЭМ!$D$10+'СЕТ СН'!$F$6-'СЕТ СН'!$F$22</f>
        <v>1035.81542971</v>
      </c>
      <c r="X26" s="36">
        <f>SUMIFS(СВЦЭМ!$C$33:$C$776,СВЦЭМ!$A$33:$A$776,$A26,СВЦЭМ!$B$33:$B$776,X$11)+'СЕТ СН'!$F$12+СВЦЭМ!$D$10+'СЕТ СН'!$F$6-'СЕТ СН'!$F$22</f>
        <v>1041.7616962</v>
      </c>
      <c r="Y26" s="36">
        <f>SUMIFS(СВЦЭМ!$C$33:$C$776,СВЦЭМ!$A$33:$A$776,$A26,СВЦЭМ!$B$33:$B$776,Y$11)+'СЕТ СН'!$F$12+СВЦЭМ!$D$10+'СЕТ СН'!$F$6-'СЕТ СН'!$F$22</f>
        <v>1036.9571706500001</v>
      </c>
    </row>
    <row r="27" spans="1:25" ht="15.75" x14ac:dyDescent="0.2">
      <c r="A27" s="35">
        <f t="shared" si="0"/>
        <v>44212</v>
      </c>
      <c r="B27" s="36">
        <f>SUMIFS(СВЦЭМ!$C$33:$C$776,СВЦЭМ!$A$33:$A$776,$A27,СВЦЭМ!$B$33:$B$776,B$11)+'СЕТ СН'!$F$12+СВЦЭМ!$D$10+'СЕТ СН'!$F$6-'СЕТ СН'!$F$22</f>
        <v>1176.9906129800002</v>
      </c>
      <c r="C27" s="36">
        <f>SUMIFS(СВЦЭМ!$C$33:$C$776,СВЦЭМ!$A$33:$A$776,$A27,СВЦЭМ!$B$33:$B$776,C$11)+'СЕТ СН'!$F$12+СВЦЭМ!$D$10+'СЕТ СН'!$F$6-'СЕТ СН'!$F$22</f>
        <v>1207.5578939300001</v>
      </c>
      <c r="D27" s="36">
        <f>SUMIFS(СВЦЭМ!$C$33:$C$776,СВЦЭМ!$A$33:$A$776,$A27,СВЦЭМ!$B$33:$B$776,D$11)+'СЕТ СН'!$F$12+СВЦЭМ!$D$10+'СЕТ СН'!$F$6-'СЕТ СН'!$F$22</f>
        <v>1218.15081786</v>
      </c>
      <c r="E27" s="36">
        <f>SUMIFS(СВЦЭМ!$C$33:$C$776,СВЦЭМ!$A$33:$A$776,$A27,СВЦЭМ!$B$33:$B$776,E$11)+'СЕТ СН'!$F$12+СВЦЭМ!$D$10+'СЕТ СН'!$F$6-'СЕТ СН'!$F$22</f>
        <v>1223.32037803</v>
      </c>
      <c r="F27" s="36">
        <f>SUMIFS(СВЦЭМ!$C$33:$C$776,СВЦЭМ!$A$33:$A$776,$A27,СВЦЭМ!$B$33:$B$776,F$11)+'СЕТ СН'!$F$12+СВЦЭМ!$D$10+'СЕТ СН'!$F$6-'СЕТ СН'!$F$22</f>
        <v>1235.1110633800001</v>
      </c>
      <c r="G27" s="36">
        <f>SUMIFS(СВЦЭМ!$C$33:$C$776,СВЦЭМ!$A$33:$A$776,$A27,СВЦЭМ!$B$33:$B$776,G$11)+'СЕТ СН'!$F$12+СВЦЭМ!$D$10+'СЕТ СН'!$F$6-'СЕТ СН'!$F$22</f>
        <v>1226.6115966899999</v>
      </c>
      <c r="H27" s="36">
        <f>SUMIFS(СВЦЭМ!$C$33:$C$776,СВЦЭМ!$A$33:$A$776,$A27,СВЦЭМ!$B$33:$B$776,H$11)+'СЕТ СН'!$F$12+СВЦЭМ!$D$10+'СЕТ СН'!$F$6-'СЕТ СН'!$F$22</f>
        <v>1210.56962649</v>
      </c>
      <c r="I27" s="36">
        <f>SUMIFS(СВЦЭМ!$C$33:$C$776,СВЦЭМ!$A$33:$A$776,$A27,СВЦЭМ!$B$33:$B$776,I$11)+'СЕТ СН'!$F$12+СВЦЭМ!$D$10+'СЕТ СН'!$F$6-'СЕТ СН'!$F$22</f>
        <v>1181.2652806999999</v>
      </c>
      <c r="J27" s="36">
        <f>SUMIFS(СВЦЭМ!$C$33:$C$776,СВЦЭМ!$A$33:$A$776,$A27,СВЦЭМ!$B$33:$B$776,J$11)+'СЕТ СН'!$F$12+СВЦЭМ!$D$10+'СЕТ СН'!$F$6-'СЕТ СН'!$F$22</f>
        <v>1140.9453446900002</v>
      </c>
      <c r="K27" s="36">
        <f>SUMIFS(СВЦЭМ!$C$33:$C$776,СВЦЭМ!$A$33:$A$776,$A27,СВЦЭМ!$B$33:$B$776,K$11)+'СЕТ СН'!$F$12+СВЦЭМ!$D$10+'СЕТ СН'!$F$6-'СЕТ СН'!$F$22</f>
        <v>1123.26177263</v>
      </c>
      <c r="L27" s="36">
        <f>SUMIFS(СВЦЭМ!$C$33:$C$776,СВЦЭМ!$A$33:$A$776,$A27,СВЦЭМ!$B$33:$B$776,L$11)+'СЕТ СН'!$F$12+СВЦЭМ!$D$10+'СЕТ СН'!$F$6-'СЕТ СН'!$F$22</f>
        <v>1120.0625397900001</v>
      </c>
      <c r="M27" s="36">
        <f>SUMIFS(СВЦЭМ!$C$33:$C$776,СВЦЭМ!$A$33:$A$776,$A27,СВЦЭМ!$B$33:$B$776,M$11)+'СЕТ СН'!$F$12+СВЦЭМ!$D$10+'СЕТ СН'!$F$6-'СЕТ СН'!$F$22</f>
        <v>1129.80737722</v>
      </c>
      <c r="N27" s="36">
        <f>SUMIFS(СВЦЭМ!$C$33:$C$776,СВЦЭМ!$A$33:$A$776,$A27,СВЦЭМ!$B$33:$B$776,N$11)+'СЕТ СН'!$F$12+СВЦЭМ!$D$10+'СЕТ СН'!$F$6-'СЕТ СН'!$F$22</f>
        <v>1134.10660813</v>
      </c>
      <c r="O27" s="36">
        <f>SUMIFS(СВЦЭМ!$C$33:$C$776,СВЦЭМ!$A$33:$A$776,$A27,СВЦЭМ!$B$33:$B$776,O$11)+'СЕТ СН'!$F$12+СВЦЭМ!$D$10+'СЕТ СН'!$F$6-'СЕТ СН'!$F$22</f>
        <v>1151.8034304900002</v>
      </c>
      <c r="P27" s="36">
        <f>SUMIFS(СВЦЭМ!$C$33:$C$776,СВЦЭМ!$A$33:$A$776,$A27,СВЦЭМ!$B$33:$B$776,P$11)+'СЕТ СН'!$F$12+СВЦЭМ!$D$10+'СЕТ СН'!$F$6-'СЕТ СН'!$F$22</f>
        <v>1153.79322572</v>
      </c>
      <c r="Q27" s="36">
        <f>SUMIFS(СВЦЭМ!$C$33:$C$776,СВЦЭМ!$A$33:$A$776,$A27,СВЦЭМ!$B$33:$B$776,Q$11)+'СЕТ СН'!$F$12+СВЦЭМ!$D$10+'СЕТ СН'!$F$6-'СЕТ СН'!$F$22</f>
        <v>1155.71243938</v>
      </c>
      <c r="R27" s="36">
        <f>SUMIFS(СВЦЭМ!$C$33:$C$776,СВЦЭМ!$A$33:$A$776,$A27,СВЦЭМ!$B$33:$B$776,R$11)+'СЕТ СН'!$F$12+СВЦЭМ!$D$10+'СЕТ СН'!$F$6-'СЕТ СН'!$F$22</f>
        <v>1149.77325434</v>
      </c>
      <c r="S27" s="36">
        <f>SUMIFS(СВЦЭМ!$C$33:$C$776,СВЦЭМ!$A$33:$A$776,$A27,СВЦЭМ!$B$33:$B$776,S$11)+'СЕТ СН'!$F$12+СВЦЭМ!$D$10+'СЕТ СН'!$F$6-'СЕТ СН'!$F$22</f>
        <v>1122.6003795300001</v>
      </c>
      <c r="T27" s="36">
        <f>SUMIFS(СВЦЭМ!$C$33:$C$776,СВЦЭМ!$A$33:$A$776,$A27,СВЦЭМ!$B$33:$B$776,T$11)+'СЕТ СН'!$F$12+СВЦЭМ!$D$10+'СЕТ СН'!$F$6-'СЕТ СН'!$F$22</f>
        <v>1100.0712918300001</v>
      </c>
      <c r="U27" s="36">
        <f>SUMIFS(СВЦЭМ!$C$33:$C$776,СВЦЭМ!$A$33:$A$776,$A27,СВЦЭМ!$B$33:$B$776,U$11)+'СЕТ СН'!$F$12+СВЦЭМ!$D$10+'СЕТ СН'!$F$6-'СЕТ СН'!$F$22</f>
        <v>1110.2856596800002</v>
      </c>
      <c r="V27" s="36">
        <f>SUMIFS(СВЦЭМ!$C$33:$C$776,СВЦЭМ!$A$33:$A$776,$A27,СВЦЭМ!$B$33:$B$776,V$11)+'СЕТ СН'!$F$12+СВЦЭМ!$D$10+'СЕТ СН'!$F$6-'СЕТ СН'!$F$22</f>
        <v>1122.21617216</v>
      </c>
      <c r="W27" s="36">
        <f>SUMIFS(СВЦЭМ!$C$33:$C$776,СВЦЭМ!$A$33:$A$776,$A27,СВЦЭМ!$B$33:$B$776,W$11)+'СЕТ СН'!$F$12+СВЦЭМ!$D$10+'СЕТ СН'!$F$6-'СЕТ СН'!$F$22</f>
        <v>1147.6472506800001</v>
      </c>
      <c r="X27" s="36">
        <f>SUMIFS(СВЦЭМ!$C$33:$C$776,СВЦЭМ!$A$33:$A$776,$A27,СВЦЭМ!$B$33:$B$776,X$11)+'СЕТ СН'!$F$12+СВЦЭМ!$D$10+'СЕТ СН'!$F$6-'СЕТ СН'!$F$22</f>
        <v>1145.3609016800001</v>
      </c>
      <c r="Y27" s="36">
        <f>SUMIFS(СВЦЭМ!$C$33:$C$776,СВЦЭМ!$A$33:$A$776,$A27,СВЦЭМ!$B$33:$B$776,Y$11)+'СЕТ СН'!$F$12+СВЦЭМ!$D$10+'СЕТ СН'!$F$6-'СЕТ СН'!$F$22</f>
        <v>1180.52016512</v>
      </c>
    </row>
    <row r="28" spans="1:25" ht="15.75" x14ac:dyDescent="0.2">
      <c r="A28" s="35">
        <f t="shared" si="0"/>
        <v>44213</v>
      </c>
      <c r="B28" s="36">
        <f>SUMIFS(СВЦЭМ!$C$33:$C$776,СВЦЭМ!$A$33:$A$776,$A28,СВЦЭМ!$B$33:$B$776,B$11)+'СЕТ СН'!$F$12+СВЦЭМ!$D$10+'СЕТ СН'!$F$6-'СЕТ СН'!$F$22</f>
        <v>1145.0503249100002</v>
      </c>
      <c r="C28" s="36">
        <f>SUMIFS(СВЦЭМ!$C$33:$C$776,СВЦЭМ!$A$33:$A$776,$A28,СВЦЭМ!$B$33:$B$776,C$11)+'СЕТ СН'!$F$12+СВЦЭМ!$D$10+'СЕТ СН'!$F$6-'СЕТ СН'!$F$22</f>
        <v>1185.7092143899999</v>
      </c>
      <c r="D28" s="36">
        <f>SUMIFS(СВЦЭМ!$C$33:$C$776,СВЦЭМ!$A$33:$A$776,$A28,СВЦЭМ!$B$33:$B$776,D$11)+'СЕТ СН'!$F$12+СВЦЭМ!$D$10+'СЕТ СН'!$F$6-'СЕТ СН'!$F$22</f>
        <v>1202.2181404400001</v>
      </c>
      <c r="E28" s="36">
        <f>SUMIFS(СВЦЭМ!$C$33:$C$776,СВЦЭМ!$A$33:$A$776,$A28,СВЦЭМ!$B$33:$B$776,E$11)+'СЕТ СН'!$F$12+СВЦЭМ!$D$10+'СЕТ СН'!$F$6-'СЕТ СН'!$F$22</f>
        <v>1232.8818991200001</v>
      </c>
      <c r="F28" s="36">
        <f>SUMIFS(СВЦЭМ!$C$33:$C$776,СВЦЭМ!$A$33:$A$776,$A28,СВЦЭМ!$B$33:$B$776,F$11)+'СЕТ СН'!$F$12+СВЦЭМ!$D$10+'СЕТ СН'!$F$6-'СЕТ СН'!$F$22</f>
        <v>1248.40935881</v>
      </c>
      <c r="G28" s="36">
        <f>SUMIFS(СВЦЭМ!$C$33:$C$776,СВЦЭМ!$A$33:$A$776,$A28,СВЦЭМ!$B$33:$B$776,G$11)+'СЕТ СН'!$F$12+СВЦЭМ!$D$10+'СЕТ СН'!$F$6-'СЕТ СН'!$F$22</f>
        <v>1242.9512193600001</v>
      </c>
      <c r="H28" s="36">
        <f>SUMIFS(СВЦЭМ!$C$33:$C$776,СВЦЭМ!$A$33:$A$776,$A28,СВЦЭМ!$B$33:$B$776,H$11)+'СЕТ СН'!$F$12+СВЦЭМ!$D$10+'СЕТ СН'!$F$6-'СЕТ СН'!$F$22</f>
        <v>1223.85209373</v>
      </c>
      <c r="I28" s="36">
        <f>SUMIFS(СВЦЭМ!$C$33:$C$776,СВЦЭМ!$A$33:$A$776,$A28,СВЦЭМ!$B$33:$B$776,I$11)+'СЕТ СН'!$F$12+СВЦЭМ!$D$10+'СЕТ СН'!$F$6-'СЕТ СН'!$F$22</f>
        <v>1211.6636330599999</v>
      </c>
      <c r="J28" s="36">
        <f>SUMIFS(СВЦЭМ!$C$33:$C$776,СВЦЭМ!$A$33:$A$776,$A28,СВЦЭМ!$B$33:$B$776,J$11)+'СЕТ СН'!$F$12+СВЦЭМ!$D$10+'СЕТ СН'!$F$6-'СЕТ СН'!$F$22</f>
        <v>1163.1861227700001</v>
      </c>
      <c r="K28" s="36">
        <f>SUMIFS(СВЦЭМ!$C$33:$C$776,СВЦЭМ!$A$33:$A$776,$A28,СВЦЭМ!$B$33:$B$776,K$11)+'СЕТ СН'!$F$12+СВЦЭМ!$D$10+'СЕТ СН'!$F$6-'СЕТ СН'!$F$22</f>
        <v>1149.1290242300001</v>
      </c>
      <c r="L28" s="36">
        <f>SUMIFS(СВЦЭМ!$C$33:$C$776,СВЦЭМ!$A$33:$A$776,$A28,СВЦЭМ!$B$33:$B$776,L$11)+'СЕТ СН'!$F$12+СВЦЭМ!$D$10+'СЕТ СН'!$F$6-'СЕТ СН'!$F$22</f>
        <v>1131.8843198100001</v>
      </c>
      <c r="M28" s="36">
        <f>SUMIFS(СВЦЭМ!$C$33:$C$776,СВЦЭМ!$A$33:$A$776,$A28,СВЦЭМ!$B$33:$B$776,M$11)+'СЕТ СН'!$F$12+СВЦЭМ!$D$10+'СЕТ СН'!$F$6-'СЕТ СН'!$F$22</f>
        <v>1128.0326242199999</v>
      </c>
      <c r="N28" s="36">
        <f>SUMIFS(СВЦЭМ!$C$33:$C$776,СВЦЭМ!$A$33:$A$776,$A28,СВЦЭМ!$B$33:$B$776,N$11)+'СЕТ СН'!$F$12+СВЦЭМ!$D$10+'СЕТ СН'!$F$6-'СЕТ СН'!$F$22</f>
        <v>1135.9591654999999</v>
      </c>
      <c r="O28" s="36">
        <f>SUMIFS(СВЦЭМ!$C$33:$C$776,СВЦЭМ!$A$33:$A$776,$A28,СВЦЭМ!$B$33:$B$776,O$11)+'СЕТ СН'!$F$12+СВЦЭМ!$D$10+'СЕТ СН'!$F$6-'СЕТ СН'!$F$22</f>
        <v>1149.38416534</v>
      </c>
      <c r="P28" s="36">
        <f>SUMIFS(СВЦЭМ!$C$33:$C$776,СВЦЭМ!$A$33:$A$776,$A28,СВЦЭМ!$B$33:$B$776,P$11)+'СЕТ СН'!$F$12+СВЦЭМ!$D$10+'СЕТ СН'!$F$6-'СЕТ СН'!$F$22</f>
        <v>1165.85140067</v>
      </c>
      <c r="Q28" s="36">
        <f>SUMIFS(СВЦЭМ!$C$33:$C$776,СВЦЭМ!$A$33:$A$776,$A28,СВЦЭМ!$B$33:$B$776,Q$11)+'СЕТ СН'!$F$12+СВЦЭМ!$D$10+'СЕТ СН'!$F$6-'СЕТ СН'!$F$22</f>
        <v>1172.92424013</v>
      </c>
      <c r="R28" s="36">
        <f>SUMIFS(СВЦЭМ!$C$33:$C$776,СВЦЭМ!$A$33:$A$776,$A28,СВЦЭМ!$B$33:$B$776,R$11)+'СЕТ СН'!$F$12+СВЦЭМ!$D$10+'СЕТ СН'!$F$6-'СЕТ СН'!$F$22</f>
        <v>1159.6130544600001</v>
      </c>
      <c r="S28" s="36">
        <f>SUMIFS(СВЦЭМ!$C$33:$C$776,СВЦЭМ!$A$33:$A$776,$A28,СВЦЭМ!$B$33:$B$776,S$11)+'СЕТ СН'!$F$12+СВЦЭМ!$D$10+'СЕТ СН'!$F$6-'СЕТ СН'!$F$22</f>
        <v>1134.35843346</v>
      </c>
      <c r="T28" s="36">
        <f>SUMIFS(СВЦЭМ!$C$33:$C$776,СВЦЭМ!$A$33:$A$776,$A28,СВЦЭМ!$B$33:$B$776,T$11)+'СЕТ СН'!$F$12+СВЦЭМ!$D$10+'СЕТ СН'!$F$6-'СЕТ СН'!$F$22</f>
        <v>1113.1129166800001</v>
      </c>
      <c r="U28" s="36">
        <f>SUMIFS(СВЦЭМ!$C$33:$C$776,СВЦЭМ!$A$33:$A$776,$A28,СВЦЭМ!$B$33:$B$776,U$11)+'СЕТ СН'!$F$12+СВЦЭМ!$D$10+'СЕТ СН'!$F$6-'СЕТ СН'!$F$22</f>
        <v>1109.0059468700001</v>
      </c>
      <c r="V28" s="36">
        <f>SUMIFS(СВЦЭМ!$C$33:$C$776,СВЦЭМ!$A$33:$A$776,$A28,СВЦЭМ!$B$33:$B$776,V$11)+'СЕТ СН'!$F$12+СВЦЭМ!$D$10+'СЕТ СН'!$F$6-'СЕТ СН'!$F$22</f>
        <v>1118.9895167700001</v>
      </c>
      <c r="W28" s="36">
        <f>SUMIFS(СВЦЭМ!$C$33:$C$776,СВЦЭМ!$A$33:$A$776,$A28,СВЦЭМ!$B$33:$B$776,W$11)+'СЕТ СН'!$F$12+СВЦЭМ!$D$10+'СЕТ СН'!$F$6-'СЕТ СН'!$F$22</f>
        <v>1133.97168794</v>
      </c>
      <c r="X28" s="36">
        <f>SUMIFS(СВЦЭМ!$C$33:$C$776,СВЦЭМ!$A$33:$A$776,$A28,СВЦЭМ!$B$33:$B$776,X$11)+'СЕТ СН'!$F$12+СВЦЭМ!$D$10+'СЕТ СН'!$F$6-'СЕТ СН'!$F$22</f>
        <v>1152.1607851900001</v>
      </c>
      <c r="Y28" s="36">
        <f>SUMIFS(СВЦЭМ!$C$33:$C$776,СВЦЭМ!$A$33:$A$776,$A28,СВЦЭМ!$B$33:$B$776,Y$11)+'СЕТ СН'!$F$12+СВЦЭМ!$D$10+'СЕТ СН'!$F$6-'СЕТ СН'!$F$22</f>
        <v>1176.3947037100002</v>
      </c>
    </row>
    <row r="29" spans="1:25" ht="15.75" x14ac:dyDescent="0.2">
      <c r="A29" s="35">
        <f t="shared" si="0"/>
        <v>44214</v>
      </c>
      <c r="B29" s="36">
        <f>SUMIFS(СВЦЭМ!$C$33:$C$776,СВЦЭМ!$A$33:$A$776,$A29,СВЦЭМ!$B$33:$B$776,B$11)+'СЕТ СН'!$F$12+СВЦЭМ!$D$10+'СЕТ СН'!$F$6-'СЕТ СН'!$F$22</f>
        <v>1198.2692396100001</v>
      </c>
      <c r="C29" s="36">
        <f>SUMIFS(СВЦЭМ!$C$33:$C$776,СВЦЭМ!$A$33:$A$776,$A29,СВЦЭМ!$B$33:$B$776,C$11)+'СЕТ СН'!$F$12+СВЦЭМ!$D$10+'СЕТ СН'!$F$6-'СЕТ СН'!$F$22</f>
        <v>1232.8914857500001</v>
      </c>
      <c r="D29" s="36">
        <f>SUMIFS(СВЦЭМ!$C$33:$C$776,СВЦЭМ!$A$33:$A$776,$A29,СВЦЭМ!$B$33:$B$776,D$11)+'СЕТ СН'!$F$12+СВЦЭМ!$D$10+'СЕТ СН'!$F$6-'СЕТ СН'!$F$22</f>
        <v>1245.75846774</v>
      </c>
      <c r="E29" s="36">
        <f>SUMIFS(СВЦЭМ!$C$33:$C$776,СВЦЭМ!$A$33:$A$776,$A29,СВЦЭМ!$B$33:$B$776,E$11)+'СЕТ СН'!$F$12+СВЦЭМ!$D$10+'СЕТ СН'!$F$6-'СЕТ СН'!$F$22</f>
        <v>1251.39353424</v>
      </c>
      <c r="F29" s="36">
        <f>SUMIFS(СВЦЭМ!$C$33:$C$776,СВЦЭМ!$A$33:$A$776,$A29,СВЦЭМ!$B$33:$B$776,F$11)+'СЕТ СН'!$F$12+СВЦЭМ!$D$10+'СЕТ СН'!$F$6-'СЕТ СН'!$F$22</f>
        <v>1271.33247259</v>
      </c>
      <c r="G29" s="36">
        <f>SUMIFS(СВЦЭМ!$C$33:$C$776,СВЦЭМ!$A$33:$A$776,$A29,СВЦЭМ!$B$33:$B$776,G$11)+'СЕТ СН'!$F$12+СВЦЭМ!$D$10+'СЕТ СН'!$F$6-'СЕТ СН'!$F$22</f>
        <v>1257.8673124700001</v>
      </c>
      <c r="H29" s="36">
        <f>SUMIFS(СВЦЭМ!$C$33:$C$776,СВЦЭМ!$A$33:$A$776,$A29,СВЦЭМ!$B$33:$B$776,H$11)+'СЕТ СН'!$F$12+СВЦЭМ!$D$10+'СЕТ СН'!$F$6-'СЕТ СН'!$F$22</f>
        <v>1236.33479319</v>
      </c>
      <c r="I29" s="36">
        <f>SUMIFS(СВЦЭМ!$C$33:$C$776,СВЦЭМ!$A$33:$A$776,$A29,СВЦЭМ!$B$33:$B$776,I$11)+'СЕТ СН'!$F$12+СВЦЭМ!$D$10+'СЕТ СН'!$F$6-'СЕТ СН'!$F$22</f>
        <v>1214.56800026</v>
      </c>
      <c r="J29" s="36">
        <f>SUMIFS(СВЦЭМ!$C$33:$C$776,СВЦЭМ!$A$33:$A$776,$A29,СВЦЭМ!$B$33:$B$776,J$11)+'СЕТ СН'!$F$12+СВЦЭМ!$D$10+'СЕТ СН'!$F$6-'СЕТ СН'!$F$22</f>
        <v>1169.5653559500001</v>
      </c>
      <c r="K29" s="36">
        <f>SUMIFS(СВЦЭМ!$C$33:$C$776,СВЦЭМ!$A$33:$A$776,$A29,СВЦЭМ!$B$33:$B$776,K$11)+'СЕТ СН'!$F$12+СВЦЭМ!$D$10+'СЕТ СН'!$F$6-'СЕТ СН'!$F$22</f>
        <v>1160.16379115</v>
      </c>
      <c r="L29" s="36">
        <f>SUMIFS(СВЦЭМ!$C$33:$C$776,СВЦЭМ!$A$33:$A$776,$A29,СВЦЭМ!$B$33:$B$776,L$11)+'СЕТ СН'!$F$12+СВЦЭМ!$D$10+'СЕТ СН'!$F$6-'СЕТ СН'!$F$22</f>
        <v>1161.08101889</v>
      </c>
      <c r="M29" s="36">
        <f>SUMIFS(СВЦЭМ!$C$33:$C$776,СВЦЭМ!$A$33:$A$776,$A29,СВЦЭМ!$B$33:$B$776,M$11)+'СЕТ СН'!$F$12+СВЦЭМ!$D$10+'СЕТ СН'!$F$6-'СЕТ СН'!$F$22</f>
        <v>1164.0750710500001</v>
      </c>
      <c r="N29" s="36">
        <f>SUMIFS(СВЦЭМ!$C$33:$C$776,СВЦЭМ!$A$33:$A$776,$A29,СВЦЭМ!$B$33:$B$776,N$11)+'СЕТ СН'!$F$12+СВЦЭМ!$D$10+'СЕТ СН'!$F$6-'СЕТ СН'!$F$22</f>
        <v>1164.0833489199999</v>
      </c>
      <c r="O29" s="36">
        <f>SUMIFS(СВЦЭМ!$C$33:$C$776,СВЦЭМ!$A$33:$A$776,$A29,СВЦЭМ!$B$33:$B$776,O$11)+'СЕТ СН'!$F$12+СВЦЭМ!$D$10+'СЕТ СН'!$F$6-'СЕТ СН'!$F$22</f>
        <v>1180.1062171800002</v>
      </c>
      <c r="P29" s="36">
        <f>SUMIFS(СВЦЭМ!$C$33:$C$776,СВЦЭМ!$A$33:$A$776,$A29,СВЦЭМ!$B$33:$B$776,P$11)+'СЕТ СН'!$F$12+СВЦЭМ!$D$10+'СЕТ СН'!$F$6-'СЕТ СН'!$F$22</f>
        <v>1201.48449508</v>
      </c>
      <c r="Q29" s="36">
        <f>SUMIFS(СВЦЭМ!$C$33:$C$776,СВЦЭМ!$A$33:$A$776,$A29,СВЦЭМ!$B$33:$B$776,Q$11)+'СЕТ СН'!$F$12+СВЦЭМ!$D$10+'СЕТ СН'!$F$6-'СЕТ СН'!$F$22</f>
        <v>1184.34965356</v>
      </c>
      <c r="R29" s="36">
        <f>SUMIFS(СВЦЭМ!$C$33:$C$776,СВЦЭМ!$A$33:$A$776,$A29,СВЦЭМ!$B$33:$B$776,R$11)+'СЕТ СН'!$F$12+СВЦЭМ!$D$10+'СЕТ СН'!$F$6-'СЕТ СН'!$F$22</f>
        <v>1174.94677331</v>
      </c>
      <c r="S29" s="36">
        <f>SUMIFS(СВЦЭМ!$C$33:$C$776,СВЦЭМ!$A$33:$A$776,$A29,СВЦЭМ!$B$33:$B$776,S$11)+'СЕТ СН'!$F$12+СВЦЭМ!$D$10+'СЕТ СН'!$F$6-'СЕТ СН'!$F$22</f>
        <v>1158.7283738400001</v>
      </c>
      <c r="T29" s="36">
        <f>SUMIFS(СВЦЭМ!$C$33:$C$776,СВЦЭМ!$A$33:$A$776,$A29,СВЦЭМ!$B$33:$B$776,T$11)+'СЕТ СН'!$F$12+СВЦЭМ!$D$10+'СЕТ СН'!$F$6-'СЕТ СН'!$F$22</f>
        <v>1147.6964076500001</v>
      </c>
      <c r="U29" s="36">
        <f>SUMIFS(СВЦЭМ!$C$33:$C$776,СВЦЭМ!$A$33:$A$776,$A29,СВЦЭМ!$B$33:$B$776,U$11)+'СЕТ СН'!$F$12+СВЦЭМ!$D$10+'СЕТ СН'!$F$6-'СЕТ СН'!$F$22</f>
        <v>1146.3331871099999</v>
      </c>
      <c r="V29" s="36">
        <f>SUMIFS(СВЦЭМ!$C$33:$C$776,СВЦЭМ!$A$33:$A$776,$A29,СВЦЭМ!$B$33:$B$776,V$11)+'СЕТ СН'!$F$12+СВЦЭМ!$D$10+'СЕТ СН'!$F$6-'СЕТ СН'!$F$22</f>
        <v>1155.9282547800001</v>
      </c>
      <c r="W29" s="36">
        <f>SUMIFS(СВЦЭМ!$C$33:$C$776,СВЦЭМ!$A$33:$A$776,$A29,СВЦЭМ!$B$33:$B$776,W$11)+'СЕТ СН'!$F$12+СВЦЭМ!$D$10+'СЕТ СН'!$F$6-'СЕТ СН'!$F$22</f>
        <v>1170.9381362500001</v>
      </c>
      <c r="X29" s="36">
        <f>SUMIFS(СВЦЭМ!$C$33:$C$776,СВЦЭМ!$A$33:$A$776,$A29,СВЦЭМ!$B$33:$B$776,X$11)+'СЕТ СН'!$F$12+СВЦЭМ!$D$10+'СЕТ СН'!$F$6-'СЕТ СН'!$F$22</f>
        <v>1180.11387565</v>
      </c>
      <c r="Y29" s="36">
        <f>SUMIFS(СВЦЭМ!$C$33:$C$776,СВЦЭМ!$A$33:$A$776,$A29,СВЦЭМ!$B$33:$B$776,Y$11)+'СЕТ СН'!$F$12+СВЦЭМ!$D$10+'СЕТ СН'!$F$6-'СЕТ СН'!$F$22</f>
        <v>1200.7675910400001</v>
      </c>
    </row>
    <row r="30" spans="1:25" ht="15.75" x14ac:dyDescent="0.2">
      <c r="A30" s="35">
        <f t="shared" si="0"/>
        <v>44215</v>
      </c>
      <c r="B30" s="36">
        <f>SUMIFS(СВЦЭМ!$C$33:$C$776,СВЦЭМ!$A$33:$A$776,$A30,СВЦЭМ!$B$33:$B$776,B$11)+'СЕТ СН'!$F$12+СВЦЭМ!$D$10+'СЕТ СН'!$F$6-'СЕТ СН'!$F$22</f>
        <v>1202.43890938</v>
      </c>
      <c r="C30" s="36">
        <f>SUMIFS(СВЦЭМ!$C$33:$C$776,СВЦЭМ!$A$33:$A$776,$A30,СВЦЭМ!$B$33:$B$776,C$11)+'СЕТ СН'!$F$12+СВЦЭМ!$D$10+'СЕТ СН'!$F$6-'СЕТ СН'!$F$22</f>
        <v>1227.79963666</v>
      </c>
      <c r="D30" s="36">
        <f>SUMIFS(СВЦЭМ!$C$33:$C$776,СВЦЭМ!$A$33:$A$776,$A30,СВЦЭМ!$B$33:$B$776,D$11)+'СЕТ СН'!$F$12+СВЦЭМ!$D$10+'СЕТ СН'!$F$6-'СЕТ СН'!$F$22</f>
        <v>1253.5758204599999</v>
      </c>
      <c r="E30" s="36">
        <f>SUMIFS(СВЦЭМ!$C$33:$C$776,СВЦЭМ!$A$33:$A$776,$A30,СВЦЭМ!$B$33:$B$776,E$11)+'СЕТ СН'!$F$12+СВЦЭМ!$D$10+'СЕТ СН'!$F$6-'СЕТ СН'!$F$22</f>
        <v>1230.48383502</v>
      </c>
      <c r="F30" s="36">
        <f>SUMIFS(СВЦЭМ!$C$33:$C$776,СВЦЭМ!$A$33:$A$776,$A30,СВЦЭМ!$B$33:$B$776,F$11)+'СЕТ СН'!$F$12+СВЦЭМ!$D$10+'СЕТ СН'!$F$6-'СЕТ СН'!$F$22</f>
        <v>1232.902063</v>
      </c>
      <c r="G30" s="36">
        <f>SUMIFS(СВЦЭМ!$C$33:$C$776,СВЦЭМ!$A$33:$A$776,$A30,СВЦЭМ!$B$33:$B$776,G$11)+'СЕТ СН'!$F$12+СВЦЭМ!$D$10+'СЕТ СН'!$F$6-'СЕТ СН'!$F$22</f>
        <v>1209.12897159</v>
      </c>
      <c r="H30" s="36">
        <f>SUMIFS(СВЦЭМ!$C$33:$C$776,СВЦЭМ!$A$33:$A$776,$A30,СВЦЭМ!$B$33:$B$776,H$11)+'СЕТ СН'!$F$12+СВЦЭМ!$D$10+'СЕТ СН'!$F$6-'СЕТ СН'!$F$22</f>
        <v>1161.78798699</v>
      </c>
      <c r="I30" s="36">
        <f>SUMIFS(СВЦЭМ!$C$33:$C$776,СВЦЭМ!$A$33:$A$776,$A30,СВЦЭМ!$B$33:$B$776,I$11)+'СЕТ СН'!$F$12+СВЦЭМ!$D$10+'СЕТ СН'!$F$6-'СЕТ СН'!$F$22</f>
        <v>1134.7874303900001</v>
      </c>
      <c r="J30" s="36">
        <f>SUMIFS(СВЦЭМ!$C$33:$C$776,СВЦЭМ!$A$33:$A$776,$A30,СВЦЭМ!$B$33:$B$776,J$11)+'СЕТ СН'!$F$12+СВЦЭМ!$D$10+'СЕТ СН'!$F$6-'СЕТ СН'!$F$22</f>
        <v>1111.6593027600002</v>
      </c>
      <c r="K30" s="36">
        <f>SUMIFS(СВЦЭМ!$C$33:$C$776,СВЦЭМ!$A$33:$A$776,$A30,СВЦЭМ!$B$33:$B$776,K$11)+'СЕТ СН'!$F$12+СВЦЭМ!$D$10+'СЕТ СН'!$F$6-'СЕТ СН'!$F$22</f>
        <v>1106.7577617400002</v>
      </c>
      <c r="L30" s="36">
        <f>SUMIFS(СВЦЭМ!$C$33:$C$776,СВЦЭМ!$A$33:$A$776,$A30,СВЦЭМ!$B$33:$B$776,L$11)+'СЕТ СН'!$F$12+СВЦЭМ!$D$10+'СЕТ СН'!$F$6-'СЕТ СН'!$F$22</f>
        <v>1094.9156316199999</v>
      </c>
      <c r="M30" s="36">
        <f>SUMIFS(СВЦЭМ!$C$33:$C$776,СВЦЭМ!$A$33:$A$776,$A30,СВЦЭМ!$B$33:$B$776,M$11)+'СЕТ СН'!$F$12+СВЦЭМ!$D$10+'СЕТ СН'!$F$6-'СЕТ СН'!$F$22</f>
        <v>1101.1489690799999</v>
      </c>
      <c r="N30" s="36">
        <f>SUMIFS(СВЦЭМ!$C$33:$C$776,СВЦЭМ!$A$33:$A$776,$A30,СВЦЭМ!$B$33:$B$776,N$11)+'СЕТ СН'!$F$12+СВЦЭМ!$D$10+'СЕТ СН'!$F$6-'СЕТ СН'!$F$22</f>
        <v>1105.5571349400002</v>
      </c>
      <c r="O30" s="36">
        <f>SUMIFS(СВЦЭМ!$C$33:$C$776,СВЦЭМ!$A$33:$A$776,$A30,СВЦЭМ!$B$33:$B$776,O$11)+'СЕТ СН'!$F$12+СВЦЭМ!$D$10+'СЕТ СН'!$F$6-'СЕТ СН'!$F$22</f>
        <v>1121.7939350000001</v>
      </c>
      <c r="P30" s="36">
        <f>SUMIFS(СВЦЭМ!$C$33:$C$776,СВЦЭМ!$A$33:$A$776,$A30,СВЦЭМ!$B$33:$B$776,P$11)+'СЕТ СН'!$F$12+СВЦЭМ!$D$10+'СЕТ СН'!$F$6-'СЕТ СН'!$F$22</f>
        <v>1135.3971333200002</v>
      </c>
      <c r="Q30" s="36">
        <f>SUMIFS(СВЦЭМ!$C$33:$C$776,СВЦЭМ!$A$33:$A$776,$A30,СВЦЭМ!$B$33:$B$776,Q$11)+'СЕТ СН'!$F$12+СВЦЭМ!$D$10+'СЕТ СН'!$F$6-'СЕТ СН'!$F$22</f>
        <v>1138.17954764</v>
      </c>
      <c r="R30" s="36">
        <f>SUMIFS(СВЦЭМ!$C$33:$C$776,СВЦЭМ!$A$33:$A$776,$A30,СВЦЭМ!$B$33:$B$776,R$11)+'СЕТ СН'!$F$12+СВЦЭМ!$D$10+'СЕТ СН'!$F$6-'СЕТ СН'!$F$22</f>
        <v>1134.4817105699999</v>
      </c>
      <c r="S30" s="36">
        <f>SUMIFS(СВЦЭМ!$C$33:$C$776,СВЦЭМ!$A$33:$A$776,$A30,СВЦЭМ!$B$33:$B$776,S$11)+'СЕТ СН'!$F$12+СВЦЭМ!$D$10+'СЕТ СН'!$F$6-'СЕТ СН'!$F$22</f>
        <v>1121.7728623600001</v>
      </c>
      <c r="T30" s="36">
        <f>SUMIFS(СВЦЭМ!$C$33:$C$776,СВЦЭМ!$A$33:$A$776,$A30,СВЦЭМ!$B$33:$B$776,T$11)+'СЕТ СН'!$F$12+СВЦЭМ!$D$10+'СЕТ СН'!$F$6-'СЕТ СН'!$F$22</f>
        <v>1104.6772971</v>
      </c>
      <c r="U30" s="36">
        <f>SUMIFS(СВЦЭМ!$C$33:$C$776,СВЦЭМ!$A$33:$A$776,$A30,СВЦЭМ!$B$33:$B$776,U$11)+'СЕТ СН'!$F$12+СВЦЭМ!$D$10+'СЕТ СН'!$F$6-'СЕТ СН'!$F$22</f>
        <v>1106.15648824</v>
      </c>
      <c r="V30" s="36">
        <f>SUMIFS(СВЦЭМ!$C$33:$C$776,СВЦЭМ!$A$33:$A$776,$A30,СВЦЭМ!$B$33:$B$776,V$11)+'СЕТ СН'!$F$12+СВЦЭМ!$D$10+'СЕТ СН'!$F$6-'СЕТ СН'!$F$22</f>
        <v>1116.7602477400001</v>
      </c>
      <c r="W30" s="36">
        <f>SUMIFS(СВЦЭМ!$C$33:$C$776,СВЦЭМ!$A$33:$A$776,$A30,СВЦЭМ!$B$33:$B$776,W$11)+'СЕТ СН'!$F$12+СВЦЭМ!$D$10+'СЕТ СН'!$F$6-'СЕТ СН'!$F$22</f>
        <v>1128.2493487500001</v>
      </c>
      <c r="X30" s="36">
        <f>SUMIFS(СВЦЭМ!$C$33:$C$776,СВЦЭМ!$A$33:$A$776,$A30,СВЦЭМ!$B$33:$B$776,X$11)+'СЕТ СН'!$F$12+СВЦЭМ!$D$10+'СЕТ СН'!$F$6-'СЕТ СН'!$F$22</f>
        <v>1130.54576436</v>
      </c>
      <c r="Y30" s="36">
        <f>SUMIFS(СВЦЭМ!$C$33:$C$776,СВЦЭМ!$A$33:$A$776,$A30,СВЦЭМ!$B$33:$B$776,Y$11)+'СЕТ СН'!$F$12+СВЦЭМ!$D$10+'СЕТ СН'!$F$6-'СЕТ СН'!$F$22</f>
        <v>1154.7352752100001</v>
      </c>
    </row>
    <row r="31" spans="1:25" ht="15.75" x14ac:dyDescent="0.2">
      <c r="A31" s="35">
        <f t="shared" si="0"/>
        <v>44216</v>
      </c>
      <c r="B31" s="36">
        <f>SUMIFS(СВЦЭМ!$C$33:$C$776,СВЦЭМ!$A$33:$A$776,$A31,СВЦЭМ!$B$33:$B$776,B$11)+'СЕТ СН'!$F$12+СВЦЭМ!$D$10+'СЕТ СН'!$F$6-'СЕТ СН'!$F$22</f>
        <v>1138.39434798</v>
      </c>
      <c r="C31" s="36">
        <f>SUMIFS(СВЦЭМ!$C$33:$C$776,СВЦЭМ!$A$33:$A$776,$A31,СВЦЭМ!$B$33:$B$776,C$11)+'СЕТ СН'!$F$12+СВЦЭМ!$D$10+'СЕТ СН'!$F$6-'СЕТ СН'!$F$22</f>
        <v>1180.66219598</v>
      </c>
      <c r="D31" s="36">
        <f>SUMIFS(СВЦЭМ!$C$33:$C$776,СВЦЭМ!$A$33:$A$776,$A31,СВЦЭМ!$B$33:$B$776,D$11)+'СЕТ СН'!$F$12+СВЦЭМ!$D$10+'СЕТ СН'!$F$6-'СЕТ СН'!$F$22</f>
        <v>1198.1865093700001</v>
      </c>
      <c r="E31" s="36">
        <f>SUMIFS(СВЦЭМ!$C$33:$C$776,СВЦЭМ!$A$33:$A$776,$A31,СВЦЭМ!$B$33:$B$776,E$11)+'СЕТ СН'!$F$12+СВЦЭМ!$D$10+'СЕТ СН'!$F$6-'СЕТ СН'!$F$22</f>
        <v>1202.35801451</v>
      </c>
      <c r="F31" s="36">
        <f>SUMIFS(СВЦЭМ!$C$33:$C$776,СВЦЭМ!$A$33:$A$776,$A31,СВЦЭМ!$B$33:$B$776,F$11)+'СЕТ СН'!$F$12+СВЦЭМ!$D$10+'СЕТ СН'!$F$6-'СЕТ СН'!$F$22</f>
        <v>1205.9650420299999</v>
      </c>
      <c r="G31" s="36">
        <f>SUMIFS(СВЦЭМ!$C$33:$C$776,СВЦЭМ!$A$33:$A$776,$A31,СВЦЭМ!$B$33:$B$776,G$11)+'СЕТ СН'!$F$12+СВЦЭМ!$D$10+'СЕТ СН'!$F$6-'СЕТ СН'!$F$22</f>
        <v>1189.8480369400002</v>
      </c>
      <c r="H31" s="36">
        <f>SUMIFS(СВЦЭМ!$C$33:$C$776,СВЦЭМ!$A$33:$A$776,$A31,СВЦЭМ!$B$33:$B$776,H$11)+'СЕТ СН'!$F$12+СВЦЭМ!$D$10+'СЕТ СН'!$F$6-'СЕТ СН'!$F$22</f>
        <v>1159.8632067000001</v>
      </c>
      <c r="I31" s="36">
        <f>SUMIFS(СВЦЭМ!$C$33:$C$776,СВЦЭМ!$A$33:$A$776,$A31,СВЦЭМ!$B$33:$B$776,I$11)+'СЕТ СН'!$F$12+СВЦЭМ!$D$10+'СЕТ СН'!$F$6-'СЕТ СН'!$F$22</f>
        <v>1137.88438331</v>
      </c>
      <c r="J31" s="36">
        <f>SUMIFS(СВЦЭМ!$C$33:$C$776,СВЦЭМ!$A$33:$A$776,$A31,СВЦЭМ!$B$33:$B$776,J$11)+'СЕТ СН'!$F$12+СВЦЭМ!$D$10+'СЕТ СН'!$F$6-'СЕТ СН'!$F$22</f>
        <v>1117.9557859199999</v>
      </c>
      <c r="K31" s="36">
        <f>SUMIFS(СВЦЭМ!$C$33:$C$776,СВЦЭМ!$A$33:$A$776,$A31,СВЦЭМ!$B$33:$B$776,K$11)+'СЕТ СН'!$F$12+СВЦЭМ!$D$10+'СЕТ СН'!$F$6-'СЕТ СН'!$F$22</f>
        <v>1104.80397767</v>
      </c>
      <c r="L31" s="36">
        <f>SUMIFS(СВЦЭМ!$C$33:$C$776,СВЦЭМ!$A$33:$A$776,$A31,СВЦЭМ!$B$33:$B$776,L$11)+'СЕТ СН'!$F$12+СВЦЭМ!$D$10+'СЕТ СН'!$F$6-'СЕТ СН'!$F$22</f>
        <v>1097.646659</v>
      </c>
      <c r="M31" s="36">
        <f>SUMIFS(СВЦЭМ!$C$33:$C$776,СВЦЭМ!$A$33:$A$776,$A31,СВЦЭМ!$B$33:$B$776,M$11)+'СЕТ СН'!$F$12+СВЦЭМ!$D$10+'СЕТ СН'!$F$6-'СЕТ СН'!$F$22</f>
        <v>1108.8739230599999</v>
      </c>
      <c r="N31" s="36">
        <f>SUMIFS(СВЦЭМ!$C$33:$C$776,СВЦЭМ!$A$33:$A$776,$A31,СВЦЭМ!$B$33:$B$776,N$11)+'СЕТ СН'!$F$12+СВЦЭМ!$D$10+'СЕТ СН'!$F$6-'СЕТ СН'!$F$22</f>
        <v>1123.3914998300002</v>
      </c>
      <c r="O31" s="36">
        <f>SUMIFS(СВЦЭМ!$C$33:$C$776,СВЦЭМ!$A$33:$A$776,$A31,СВЦЭМ!$B$33:$B$776,O$11)+'СЕТ СН'!$F$12+СВЦЭМ!$D$10+'СЕТ СН'!$F$6-'СЕТ СН'!$F$22</f>
        <v>1137.2238105800002</v>
      </c>
      <c r="P31" s="36">
        <f>SUMIFS(СВЦЭМ!$C$33:$C$776,СВЦЭМ!$A$33:$A$776,$A31,СВЦЭМ!$B$33:$B$776,P$11)+'СЕТ СН'!$F$12+СВЦЭМ!$D$10+'СЕТ СН'!$F$6-'СЕТ СН'!$F$22</f>
        <v>1147.59873354</v>
      </c>
      <c r="Q31" s="36">
        <f>SUMIFS(СВЦЭМ!$C$33:$C$776,СВЦЭМ!$A$33:$A$776,$A31,СВЦЭМ!$B$33:$B$776,Q$11)+'СЕТ СН'!$F$12+СВЦЭМ!$D$10+'СЕТ СН'!$F$6-'СЕТ СН'!$F$22</f>
        <v>1159.32067312</v>
      </c>
      <c r="R31" s="36">
        <f>SUMIFS(СВЦЭМ!$C$33:$C$776,СВЦЭМ!$A$33:$A$776,$A31,СВЦЭМ!$B$33:$B$776,R$11)+'СЕТ СН'!$F$12+СВЦЭМ!$D$10+'СЕТ СН'!$F$6-'СЕТ СН'!$F$22</f>
        <v>1144.0840520700001</v>
      </c>
      <c r="S31" s="36">
        <f>SUMIFS(СВЦЭМ!$C$33:$C$776,СВЦЭМ!$A$33:$A$776,$A31,СВЦЭМ!$B$33:$B$776,S$11)+'СЕТ СН'!$F$12+СВЦЭМ!$D$10+'СЕТ СН'!$F$6-'СЕТ СН'!$F$22</f>
        <v>1134.8269327200001</v>
      </c>
      <c r="T31" s="36">
        <f>SUMIFS(СВЦЭМ!$C$33:$C$776,СВЦЭМ!$A$33:$A$776,$A31,СВЦЭМ!$B$33:$B$776,T$11)+'СЕТ СН'!$F$12+СВЦЭМ!$D$10+'СЕТ СН'!$F$6-'СЕТ СН'!$F$22</f>
        <v>1111.8129831199999</v>
      </c>
      <c r="U31" s="36">
        <f>SUMIFS(СВЦЭМ!$C$33:$C$776,СВЦЭМ!$A$33:$A$776,$A31,СВЦЭМ!$B$33:$B$776,U$11)+'СЕТ СН'!$F$12+СВЦЭМ!$D$10+'СЕТ СН'!$F$6-'СЕТ СН'!$F$22</f>
        <v>1108.7093679899999</v>
      </c>
      <c r="V31" s="36">
        <f>SUMIFS(СВЦЭМ!$C$33:$C$776,СВЦЭМ!$A$33:$A$776,$A31,СВЦЭМ!$B$33:$B$776,V$11)+'СЕТ СН'!$F$12+СВЦЭМ!$D$10+'СЕТ СН'!$F$6-'СЕТ СН'!$F$22</f>
        <v>1116.3377676800001</v>
      </c>
      <c r="W31" s="36">
        <f>SUMIFS(СВЦЭМ!$C$33:$C$776,СВЦЭМ!$A$33:$A$776,$A31,СВЦЭМ!$B$33:$B$776,W$11)+'СЕТ СН'!$F$12+СВЦЭМ!$D$10+'СЕТ СН'!$F$6-'СЕТ СН'!$F$22</f>
        <v>1133.59463203</v>
      </c>
      <c r="X31" s="36">
        <f>SUMIFS(СВЦЭМ!$C$33:$C$776,СВЦЭМ!$A$33:$A$776,$A31,СВЦЭМ!$B$33:$B$776,X$11)+'СЕТ СН'!$F$12+СВЦЭМ!$D$10+'СЕТ СН'!$F$6-'СЕТ СН'!$F$22</f>
        <v>1134.10008739</v>
      </c>
      <c r="Y31" s="36">
        <f>SUMIFS(СВЦЭМ!$C$33:$C$776,СВЦЭМ!$A$33:$A$776,$A31,СВЦЭМ!$B$33:$B$776,Y$11)+'СЕТ СН'!$F$12+СВЦЭМ!$D$10+'СЕТ СН'!$F$6-'СЕТ СН'!$F$22</f>
        <v>1157.44725427</v>
      </c>
    </row>
    <row r="32" spans="1:25" ht="15.75" x14ac:dyDescent="0.2">
      <c r="A32" s="35">
        <f t="shared" si="0"/>
        <v>44217</v>
      </c>
      <c r="B32" s="36">
        <f>SUMIFS(СВЦЭМ!$C$33:$C$776,СВЦЭМ!$A$33:$A$776,$A32,СВЦЭМ!$B$33:$B$776,B$11)+'СЕТ СН'!$F$12+СВЦЭМ!$D$10+'СЕТ СН'!$F$6-'СЕТ СН'!$F$22</f>
        <v>1133.1984484</v>
      </c>
      <c r="C32" s="36">
        <f>SUMIFS(СВЦЭМ!$C$33:$C$776,СВЦЭМ!$A$33:$A$776,$A32,СВЦЭМ!$B$33:$B$776,C$11)+'СЕТ СН'!$F$12+СВЦЭМ!$D$10+'СЕТ СН'!$F$6-'СЕТ СН'!$F$22</f>
        <v>1186.09119007</v>
      </c>
      <c r="D32" s="36">
        <f>SUMIFS(СВЦЭМ!$C$33:$C$776,СВЦЭМ!$A$33:$A$776,$A32,СВЦЭМ!$B$33:$B$776,D$11)+'СЕТ СН'!$F$12+СВЦЭМ!$D$10+'СЕТ СН'!$F$6-'СЕТ СН'!$F$22</f>
        <v>1213.9601948</v>
      </c>
      <c r="E32" s="36">
        <f>SUMIFS(СВЦЭМ!$C$33:$C$776,СВЦЭМ!$A$33:$A$776,$A32,СВЦЭМ!$B$33:$B$776,E$11)+'СЕТ СН'!$F$12+СВЦЭМ!$D$10+'СЕТ СН'!$F$6-'СЕТ СН'!$F$22</f>
        <v>1219.9362591199999</v>
      </c>
      <c r="F32" s="36">
        <f>SUMIFS(СВЦЭМ!$C$33:$C$776,СВЦЭМ!$A$33:$A$776,$A32,СВЦЭМ!$B$33:$B$776,F$11)+'СЕТ СН'!$F$12+СВЦЭМ!$D$10+'СЕТ СН'!$F$6-'СЕТ СН'!$F$22</f>
        <v>1216.69117076</v>
      </c>
      <c r="G32" s="36">
        <f>SUMIFS(СВЦЭМ!$C$33:$C$776,СВЦЭМ!$A$33:$A$776,$A32,СВЦЭМ!$B$33:$B$776,G$11)+'СЕТ СН'!$F$12+СВЦЭМ!$D$10+'СЕТ СН'!$F$6-'СЕТ СН'!$F$22</f>
        <v>1193.82020156</v>
      </c>
      <c r="H32" s="36">
        <f>SUMIFS(СВЦЭМ!$C$33:$C$776,СВЦЭМ!$A$33:$A$776,$A32,СВЦЭМ!$B$33:$B$776,H$11)+'СЕТ СН'!$F$12+СВЦЭМ!$D$10+'СЕТ СН'!$F$6-'СЕТ СН'!$F$22</f>
        <v>1154.6146772700001</v>
      </c>
      <c r="I32" s="36">
        <f>SUMIFS(СВЦЭМ!$C$33:$C$776,СВЦЭМ!$A$33:$A$776,$A32,СВЦЭМ!$B$33:$B$776,I$11)+'СЕТ СН'!$F$12+СВЦЭМ!$D$10+'СЕТ СН'!$F$6-'СЕТ СН'!$F$22</f>
        <v>1135.3957943</v>
      </c>
      <c r="J32" s="36">
        <f>SUMIFS(СВЦЭМ!$C$33:$C$776,СВЦЭМ!$A$33:$A$776,$A32,СВЦЭМ!$B$33:$B$776,J$11)+'СЕТ СН'!$F$12+СВЦЭМ!$D$10+'СЕТ СН'!$F$6-'СЕТ СН'!$F$22</f>
        <v>1109.38998483</v>
      </c>
      <c r="K32" s="36">
        <f>SUMIFS(СВЦЭМ!$C$33:$C$776,СВЦЭМ!$A$33:$A$776,$A32,СВЦЭМ!$B$33:$B$776,K$11)+'СЕТ СН'!$F$12+СВЦЭМ!$D$10+'СЕТ СН'!$F$6-'СЕТ СН'!$F$22</f>
        <v>1104.84391671</v>
      </c>
      <c r="L32" s="36">
        <f>SUMIFS(СВЦЭМ!$C$33:$C$776,СВЦЭМ!$A$33:$A$776,$A32,СВЦЭМ!$B$33:$B$776,L$11)+'СЕТ СН'!$F$12+СВЦЭМ!$D$10+'СЕТ СН'!$F$6-'СЕТ СН'!$F$22</f>
        <v>1099.99248872</v>
      </c>
      <c r="M32" s="36">
        <f>SUMIFS(СВЦЭМ!$C$33:$C$776,СВЦЭМ!$A$33:$A$776,$A32,СВЦЭМ!$B$33:$B$776,M$11)+'СЕТ СН'!$F$12+СВЦЭМ!$D$10+'СЕТ СН'!$F$6-'СЕТ СН'!$F$22</f>
        <v>1103.7314193299999</v>
      </c>
      <c r="N32" s="36">
        <f>SUMIFS(СВЦЭМ!$C$33:$C$776,СВЦЭМ!$A$33:$A$776,$A32,СВЦЭМ!$B$33:$B$776,N$11)+'СЕТ СН'!$F$12+СВЦЭМ!$D$10+'СЕТ СН'!$F$6-'СЕТ СН'!$F$22</f>
        <v>1116.76958883</v>
      </c>
      <c r="O32" s="36">
        <f>SUMIFS(СВЦЭМ!$C$33:$C$776,СВЦЭМ!$A$33:$A$776,$A32,СВЦЭМ!$B$33:$B$776,O$11)+'СЕТ СН'!$F$12+СВЦЭМ!$D$10+'СЕТ СН'!$F$6-'СЕТ СН'!$F$22</f>
        <v>1131.35788114</v>
      </c>
      <c r="P32" s="36">
        <f>SUMIFS(СВЦЭМ!$C$33:$C$776,СВЦЭМ!$A$33:$A$776,$A32,СВЦЭМ!$B$33:$B$776,P$11)+'СЕТ СН'!$F$12+СВЦЭМ!$D$10+'СЕТ СН'!$F$6-'СЕТ СН'!$F$22</f>
        <v>1152.1195422800001</v>
      </c>
      <c r="Q32" s="36">
        <f>SUMIFS(СВЦЭМ!$C$33:$C$776,СВЦЭМ!$A$33:$A$776,$A32,СВЦЭМ!$B$33:$B$776,Q$11)+'СЕТ СН'!$F$12+СВЦЭМ!$D$10+'СЕТ СН'!$F$6-'СЕТ СН'!$F$22</f>
        <v>1147.9727431800002</v>
      </c>
      <c r="R32" s="36">
        <f>SUMIFS(СВЦЭМ!$C$33:$C$776,СВЦЭМ!$A$33:$A$776,$A32,СВЦЭМ!$B$33:$B$776,R$11)+'СЕТ СН'!$F$12+СВЦЭМ!$D$10+'СЕТ СН'!$F$6-'СЕТ СН'!$F$22</f>
        <v>1138.38099147</v>
      </c>
      <c r="S32" s="36">
        <f>SUMIFS(СВЦЭМ!$C$33:$C$776,СВЦЭМ!$A$33:$A$776,$A32,СВЦЭМ!$B$33:$B$776,S$11)+'СЕТ СН'!$F$12+СВЦЭМ!$D$10+'СЕТ СН'!$F$6-'СЕТ СН'!$F$22</f>
        <v>1110.1087413099999</v>
      </c>
      <c r="T32" s="36">
        <f>SUMIFS(СВЦЭМ!$C$33:$C$776,СВЦЭМ!$A$33:$A$776,$A32,СВЦЭМ!$B$33:$B$776,T$11)+'СЕТ СН'!$F$12+СВЦЭМ!$D$10+'СЕТ СН'!$F$6-'СЕТ СН'!$F$22</f>
        <v>1105.2245116900001</v>
      </c>
      <c r="U32" s="36">
        <f>SUMIFS(СВЦЭМ!$C$33:$C$776,СВЦЭМ!$A$33:$A$776,$A32,СВЦЭМ!$B$33:$B$776,U$11)+'СЕТ СН'!$F$12+СВЦЭМ!$D$10+'СЕТ СН'!$F$6-'СЕТ СН'!$F$22</f>
        <v>1105.2153965299999</v>
      </c>
      <c r="V32" s="36">
        <f>SUMIFS(СВЦЭМ!$C$33:$C$776,СВЦЭМ!$A$33:$A$776,$A32,СВЦЭМ!$B$33:$B$776,V$11)+'СЕТ СН'!$F$12+СВЦЭМ!$D$10+'СЕТ СН'!$F$6-'СЕТ СН'!$F$22</f>
        <v>1110.8951237400001</v>
      </c>
      <c r="W32" s="36">
        <f>SUMIFS(СВЦЭМ!$C$33:$C$776,СВЦЭМ!$A$33:$A$776,$A32,СВЦЭМ!$B$33:$B$776,W$11)+'СЕТ СН'!$F$12+СВЦЭМ!$D$10+'СЕТ СН'!$F$6-'СЕТ СН'!$F$22</f>
        <v>1128.6055441399999</v>
      </c>
      <c r="X32" s="36">
        <f>SUMIFS(СВЦЭМ!$C$33:$C$776,СВЦЭМ!$A$33:$A$776,$A32,СВЦЭМ!$B$33:$B$776,X$11)+'СЕТ СН'!$F$12+СВЦЭМ!$D$10+'СЕТ СН'!$F$6-'СЕТ СН'!$F$22</f>
        <v>1141.4109086200001</v>
      </c>
      <c r="Y32" s="36">
        <f>SUMIFS(СВЦЭМ!$C$33:$C$776,СВЦЭМ!$A$33:$A$776,$A32,СВЦЭМ!$B$33:$B$776,Y$11)+'СЕТ СН'!$F$12+СВЦЭМ!$D$10+'СЕТ СН'!$F$6-'СЕТ СН'!$F$22</f>
        <v>1163.7092017100001</v>
      </c>
    </row>
    <row r="33" spans="1:25" ht="15.75" x14ac:dyDescent="0.2">
      <c r="A33" s="35">
        <f t="shared" si="0"/>
        <v>44218</v>
      </c>
      <c r="B33" s="36">
        <f>SUMIFS(СВЦЭМ!$C$33:$C$776,СВЦЭМ!$A$33:$A$776,$A33,СВЦЭМ!$B$33:$B$776,B$11)+'СЕТ СН'!$F$12+СВЦЭМ!$D$10+'СЕТ СН'!$F$6-'СЕТ СН'!$F$22</f>
        <v>1132.4643741899999</v>
      </c>
      <c r="C33" s="36">
        <f>SUMIFS(СВЦЭМ!$C$33:$C$776,СВЦЭМ!$A$33:$A$776,$A33,СВЦЭМ!$B$33:$B$776,C$11)+'СЕТ СН'!$F$12+СВЦЭМ!$D$10+'СЕТ СН'!$F$6-'СЕТ СН'!$F$22</f>
        <v>1168.33341582</v>
      </c>
      <c r="D33" s="36">
        <f>SUMIFS(СВЦЭМ!$C$33:$C$776,СВЦЭМ!$A$33:$A$776,$A33,СВЦЭМ!$B$33:$B$776,D$11)+'СЕТ СН'!$F$12+СВЦЭМ!$D$10+'СЕТ СН'!$F$6-'СЕТ СН'!$F$22</f>
        <v>1207.10630616</v>
      </c>
      <c r="E33" s="36">
        <f>SUMIFS(СВЦЭМ!$C$33:$C$776,СВЦЭМ!$A$33:$A$776,$A33,СВЦЭМ!$B$33:$B$776,E$11)+'СЕТ СН'!$F$12+СВЦЭМ!$D$10+'СЕТ СН'!$F$6-'СЕТ СН'!$F$22</f>
        <v>1229.8214656600001</v>
      </c>
      <c r="F33" s="36">
        <f>SUMIFS(СВЦЭМ!$C$33:$C$776,СВЦЭМ!$A$33:$A$776,$A33,СВЦЭМ!$B$33:$B$776,F$11)+'СЕТ СН'!$F$12+СВЦЭМ!$D$10+'СЕТ СН'!$F$6-'СЕТ СН'!$F$22</f>
        <v>1246.5625910000001</v>
      </c>
      <c r="G33" s="36">
        <f>SUMIFS(СВЦЭМ!$C$33:$C$776,СВЦЭМ!$A$33:$A$776,$A33,СВЦЭМ!$B$33:$B$776,G$11)+'СЕТ СН'!$F$12+СВЦЭМ!$D$10+'СЕТ СН'!$F$6-'СЕТ СН'!$F$22</f>
        <v>1223.60719341</v>
      </c>
      <c r="H33" s="36">
        <f>SUMIFS(СВЦЭМ!$C$33:$C$776,СВЦЭМ!$A$33:$A$776,$A33,СВЦЭМ!$B$33:$B$776,H$11)+'СЕТ СН'!$F$12+СВЦЭМ!$D$10+'СЕТ СН'!$F$6-'СЕТ СН'!$F$22</f>
        <v>1181.5562414400001</v>
      </c>
      <c r="I33" s="36">
        <f>SUMIFS(СВЦЭМ!$C$33:$C$776,СВЦЭМ!$A$33:$A$776,$A33,СВЦЭМ!$B$33:$B$776,I$11)+'СЕТ СН'!$F$12+СВЦЭМ!$D$10+'СЕТ СН'!$F$6-'СЕТ СН'!$F$22</f>
        <v>1149.02087787</v>
      </c>
      <c r="J33" s="36">
        <f>SUMIFS(СВЦЭМ!$C$33:$C$776,СВЦЭМ!$A$33:$A$776,$A33,СВЦЭМ!$B$33:$B$776,J$11)+'СЕТ СН'!$F$12+СВЦЭМ!$D$10+'СЕТ СН'!$F$6-'СЕТ СН'!$F$22</f>
        <v>1122.4515803100001</v>
      </c>
      <c r="K33" s="36">
        <f>SUMIFS(СВЦЭМ!$C$33:$C$776,СВЦЭМ!$A$33:$A$776,$A33,СВЦЭМ!$B$33:$B$776,K$11)+'СЕТ СН'!$F$12+СВЦЭМ!$D$10+'СЕТ СН'!$F$6-'СЕТ СН'!$F$22</f>
        <v>1115.68781599</v>
      </c>
      <c r="L33" s="36">
        <f>SUMIFS(СВЦЭМ!$C$33:$C$776,СВЦЭМ!$A$33:$A$776,$A33,СВЦЭМ!$B$33:$B$776,L$11)+'СЕТ СН'!$F$12+СВЦЭМ!$D$10+'СЕТ СН'!$F$6-'СЕТ СН'!$F$22</f>
        <v>1106.0442238800001</v>
      </c>
      <c r="M33" s="36">
        <f>SUMIFS(СВЦЭМ!$C$33:$C$776,СВЦЭМ!$A$33:$A$776,$A33,СВЦЭМ!$B$33:$B$776,M$11)+'СЕТ СН'!$F$12+СВЦЭМ!$D$10+'СЕТ СН'!$F$6-'СЕТ СН'!$F$22</f>
        <v>1110.9361063599999</v>
      </c>
      <c r="N33" s="36">
        <f>SUMIFS(СВЦЭМ!$C$33:$C$776,СВЦЭМ!$A$33:$A$776,$A33,СВЦЭМ!$B$33:$B$776,N$11)+'СЕТ СН'!$F$12+СВЦЭМ!$D$10+'СЕТ СН'!$F$6-'СЕТ СН'!$F$22</f>
        <v>1121.2515749300001</v>
      </c>
      <c r="O33" s="36">
        <f>SUMIFS(СВЦЭМ!$C$33:$C$776,СВЦЭМ!$A$33:$A$776,$A33,СВЦЭМ!$B$33:$B$776,O$11)+'СЕТ СН'!$F$12+СВЦЭМ!$D$10+'СЕТ СН'!$F$6-'СЕТ СН'!$F$22</f>
        <v>1152.92948067</v>
      </c>
      <c r="P33" s="36">
        <f>SUMIFS(СВЦЭМ!$C$33:$C$776,СВЦЭМ!$A$33:$A$776,$A33,СВЦЭМ!$B$33:$B$776,P$11)+'СЕТ СН'!$F$12+СВЦЭМ!$D$10+'СЕТ СН'!$F$6-'СЕТ СН'!$F$22</f>
        <v>1157.0589637400001</v>
      </c>
      <c r="Q33" s="36">
        <f>SUMIFS(СВЦЭМ!$C$33:$C$776,СВЦЭМ!$A$33:$A$776,$A33,СВЦЭМ!$B$33:$B$776,Q$11)+'СЕТ СН'!$F$12+СВЦЭМ!$D$10+'СЕТ СН'!$F$6-'СЕТ СН'!$F$22</f>
        <v>1166.1233901200001</v>
      </c>
      <c r="R33" s="36">
        <f>SUMIFS(СВЦЭМ!$C$33:$C$776,СВЦЭМ!$A$33:$A$776,$A33,СВЦЭМ!$B$33:$B$776,R$11)+'СЕТ СН'!$F$12+СВЦЭМ!$D$10+'СЕТ СН'!$F$6-'СЕТ СН'!$F$22</f>
        <v>1154.17175034</v>
      </c>
      <c r="S33" s="36">
        <f>SUMIFS(СВЦЭМ!$C$33:$C$776,СВЦЭМ!$A$33:$A$776,$A33,СВЦЭМ!$B$33:$B$776,S$11)+'СЕТ СН'!$F$12+СВЦЭМ!$D$10+'СЕТ СН'!$F$6-'СЕТ СН'!$F$22</f>
        <v>1138.00050837</v>
      </c>
      <c r="T33" s="36">
        <f>SUMIFS(СВЦЭМ!$C$33:$C$776,СВЦЭМ!$A$33:$A$776,$A33,СВЦЭМ!$B$33:$B$776,T$11)+'СЕТ СН'!$F$12+СВЦЭМ!$D$10+'СЕТ СН'!$F$6-'СЕТ СН'!$F$22</f>
        <v>1117.0406838200001</v>
      </c>
      <c r="U33" s="36">
        <f>SUMIFS(СВЦЭМ!$C$33:$C$776,СВЦЭМ!$A$33:$A$776,$A33,СВЦЭМ!$B$33:$B$776,U$11)+'СЕТ СН'!$F$12+СВЦЭМ!$D$10+'СЕТ СН'!$F$6-'СЕТ СН'!$F$22</f>
        <v>1115.1776862400002</v>
      </c>
      <c r="V33" s="36">
        <f>SUMIFS(СВЦЭМ!$C$33:$C$776,СВЦЭМ!$A$33:$A$776,$A33,СВЦЭМ!$B$33:$B$776,V$11)+'СЕТ СН'!$F$12+СВЦЭМ!$D$10+'СЕТ СН'!$F$6-'СЕТ СН'!$F$22</f>
        <v>1122.2547574</v>
      </c>
      <c r="W33" s="36">
        <f>SUMIFS(СВЦЭМ!$C$33:$C$776,СВЦЭМ!$A$33:$A$776,$A33,СВЦЭМ!$B$33:$B$776,W$11)+'СЕТ СН'!$F$12+СВЦЭМ!$D$10+'СЕТ СН'!$F$6-'СЕТ СН'!$F$22</f>
        <v>1140.2780198800001</v>
      </c>
      <c r="X33" s="36">
        <f>SUMIFS(СВЦЭМ!$C$33:$C$776,СВЦЭМ!$A$33:$A$776,$A33,СВЦЭМ!$B$33:$B$776,X$11)+'СЕТ СН'!$F$12+СВЦЭМ!$D$10+'СЕТ СН'!$F$6-'СЕТ СН'!$F$22</f>
        <v>1151.0213581600001</v>
      </c>
      <c r="Y33" s="36">
        <f>SUMIFS(СВЦЭМ!$C$33:$C$776,СВЦЭМ!$A$33:$A$776,$A33,СВЦЭМ!$B$33:$B$776,Y$11)+'СЕТ СН'!$F$12+СВЦЭМ!$D$10+'СЕТ СН'!$F$6-'СЕТ СН'!$F$22</f>
        <v>1173.3836525000002</v>
      </c>
    </row>
    <row r="34" spans="1:25" ht="15.75" x14ac:dyDescent="0.2">
      <c r="A34" s="35">
        <f t="shared" si="0"/>
        <v>44219</v>
      </c>
      <c r="B34" s="36">
        <f>SUMIFS(СВЦЭМ!$C$33:$C$776,СВЦЭМ!$A$33:$A$776,$A34,СВЦЭМ!$B$33:$B$776,B$11)+'СЕТ СН'!$F$12+СВЦЭМ!$D$10+'СЕТ СН'!$F$6-'СЕТ СН'!$F$22</f>
        <v>1178.22798607</v>
      </c>
      <c r="C34" s="36">
        <f>SUMIFS(СВЦЭМ!$C$33:$C$776,СВЦЭМ!$A$33:$A$776,$A34,СВЦЭМ!$B$33:$B$776,C$11)+'СЕТ СН'!$F$12+СВЦЭМ!$D$10+'СЕТ СН'!$F$6-'СЕТ СН'!$F$22</f>
        <v>1193.5915424300001</v>
      </c>
      <c r="D34" s="36">
        <f>SUMIFS(СВЦЭМ!$C$33:$C$776,СВЦЭМ!$A$33:$A$776,$A34,СВЦЭМ!$B$33:$B$776,D$11)+'СЕТ СН'!$F$12+СВЦЭМ!$D$10+'СЕТ СН'!$F$6-'СЕТ СН'!$F$22</f>
        <v>1221.4993664799999</v>
      </c>
      <c r="E34" s="36">
        <f>SUMIFS(СВЦЭМ!$C$33:$C$776,СВЦЭМ!$A$33:$A$776,$A34,СВЦЭМ!$B$33:$B$776,E$11)+'СЕТ СН'!$F$12+СВЦЭМ!$D$10+'СЕТ СН'!$F$6-'СЕТ СН'!$F$22</f>
        <v>1223.2383007200001</v>
      </c>
      <c r="F34" s="36">
        <f>SUMIFS(СВЦЭМ!$C$33:$C$776,СВЦЭМ!$A$33:$A$776,$A34,СВЦЭМ!$B$33:$B$776,F$11)+'СЕТ СН'!$F$12+СВЦЭМ!$D$10+'СЕТ СН'!$F$6-'СЕТ СН'!$F$22</f>
        <v>1229.8750399099999</v>
      </c>
      <c r="G34" s="36">
        <f>SUMIFS(СВЦЭМ!$C$33:$C$776,СВЦЭМ!$A$33:$A$776,$A34,СВЦЭМ!$B$33:$B$776,G$11)+'СЕТ СН'!$F$12+СВЦЭМ!$D$10+'СЕТ СН'!$F$6-'СЕТ СН'!$F$22</f>
        <v>1220.2816883400001</v>
      </c>
      <c r="H34" s="36">
        <f>SUMIFS(СВЦЭМ!$C$33:$C$776,СВЦЭМ!$A$33:$A$776,$A34,СВЦЭМ!$B$33:$B$776,H$11)+'СЕТ СН'!$F$12+СВЦЭМ!$D$10+'СЕТ СН'!$F$6-'СЕТ СН'!$F$22</f>
        <v>1203.0256042800002</v>
      </c>
      <c r="I34" s="36">
        <f>SUMIFS(СВЦЭМ!$C$33:$C$776,СВЦЭМ!$A$33:$A$776,$A34,СВЦЭМ!$B$33:$B$776,I$11)+'СЕТ СН'!$F$12+СВЦЭМ!$D$10+'СЕТ СН'!$F$6-'СЕТ СН'!$F$22</f>
        <v>1184.73276732</v>
      </c>
      <c r="J34" s="36">
        <f>SUMIFS(СВЦЭМ!$C$33:$C$776,СВЦЭМ!$A$33:$A$776,$A34,СВЦЭМ!$B$33:$B$776,J$11)+'СЕТ СН'!$F$12+СВЦЭМ!$D$10+'СЕТ СН'!$F$6-'СЕТ СН'!$F$22</f>
        <v>1144.6988922700002</v>
      </c>
      <c r="K34" s="36">
        <f>SUMIFS(СВЦЭМ!$C$33:$C$776,СВЦЭМ!$A$33:$A$776,$A34,СВЦЭМ!$B$33:$B$776,K$11)+'СЕТ СН'!$F$12+СВЦЭМ!$D$10+'СЕТ СН'!$F$6-'СЕТ СН'!$F$22</f>
        <v>1109.3561103100001</v>
      </c>
      <c r="L34" s="36">
        <f>SUMIFS(СВЦЭМ!$C$33:$C$776,СВЦЭМ!$A$33:$A$776,$A34,СВЦЭМ!$B$33:$B$776,L$11)+'СЕТ СН'!$F$12+СВЦЭМ!$D$10+'СЕТ СН'!$F$6-'СЕТ СН'!$F$22</f>
        <v>1095.7541199699999</v>
      </c>
      <c r="M34" s="36">
        <f>SUMIFS(СВЦЭМ!$C$33:$C$776,СВЦЭМ!$A$33:$A$776,$A34,СВЦЭМ!$B$33:$B$776,M$11)+'СЕТ СН'!$F$12+СВЦЭМ!$D$10+'СЕТ СН'!$F$6-'СЕТ СН'!$F$22</f>
        <v>1101.30563132</v>
      </c>
      <c r="N34" s="36">
        <f>SUMIFS(СВЦЭМ!$C$33:$C$776,СВЦЭМ!$A$33:$A$776,$A34,СВЦЭМ!$B$33:$B$776,N$11)+'СЕТ СН'!$F$12+СВЦЭМ!$D$10+'СЕТ СН'!$F$6-'СЕТ СН'!$F$22</f>
        <v>1111.8860591900002</v>
      </c>
      <c r="O34" s="36">
        <f>SUMIFS(СВЦЭМ!$C$33:$C$776,СВЦЭМ!$A$33:$A$776,$A34,СВЦЭМ!$B$33:$B$776,O$11)+'СЕТ СН'!$F$12+СВЦЭМ!$D$10+'СЕТ СН'!$F$6-'СЕТ СН'!$F$22</f>
        <v>1122.5977499400001</v>
      </c>
      <c r="P34" s="36">
        <f>SUMIFS(СВЦЭМ!$C$33:$C$776,СВЦЭМ!$A$33:$A$776,$A34,СВЦЭМ!$B$33:$B$776,P$11)+'СЕТ СН'!$F$12+СВЦЭМ!$D$10+'СЕТ СН'!$F$6-'СЕТ СН'!$F$22</f>
        <v>1150.2046803100002</v>
      </c>
      <c r="Q34" s="36">
        <f>SUMIFS(СВЦЭМ!$C$33:$C$776,СВЦЭМ!$A$33:$A$776,$A34,СВЦЭМ!$B$33:$B$776,Q$11)+'СЕТ СН'!$F$12+СВЦЭМ!$D$10+'СЕТ СН'!$F$6-'СЕТ СН'!$F$22</f>
        <v>1160.24276633</v>
      </c>
      <c r="R34" s="36">
        <f>SUMIFS(СВЦЭМ!$C$33:$C$776,СВЦЭМ!$A$33:$A$776,$A34,СВЦЭМ!$B$33:$B$776,R$11)+'СЕТ СН'!$F$12+СВЦЭМ!$D$10+'СЕТ СН'!$F$6-'СЕТ СН'!$F$22</f>
        <v>1151.14919814</v>
      </c>
      <c r="S34" s="36">
        <f>SUMIFS(СВЦЭМ!$C$33:$C$776,СВЦЭМ!$A$33:$A$776,$A34,СВЦЭМ!$B$33:$B$776,S$11)+'СЕТ СН'!$F$12+СВЦЭМ!$D$10+'СЕТ СН'!$F$6-'СЕТ СН'!$F$22</f>
        <v>1130.78103964</v>
      </c>
      <c r="T34" s="36">
        <f>SUMIFS(СВЦЭМ!$C$33:$C$776,СВЦЭМ!$A$33:$A$776,$A34,СВЦЭМ!$B$33:$B$776,T$11)+'СЕТ СН'!$F$12+СВЦЭМ!$D$10+'СЕТ СН'!$F$6-'СЕТ СН'!$F$22</f>
        <v>1102.3751641700001</v>
      </c>
      <c r="U34" s="36">
        <f>SUMIFS(СВЦЭМ!$C$33:$C$776,СВЦЭМ!$A$33:$A$776,$A34,СВЦЭМ!$B$33:$B$776,U$11)+'СЕТ СН'!$F$12+СВЦЭМ!$D$10+'СЕТ СН'!$F$6-'СЕТ СН'!$F$22</f>
        <v>1102.4681664699999</v>
      </c>
      <c r="V34" s="36">
        <f>SUMIFS(СВЦЭМ!$C$33:$C$776,СВЦЭМ!$A$33:$A$776,$A34,СВЦЭМ!$B$33:$B$776,V$11)+'СЕТ СН'!$F$12+СВЦЭМ!$D$10+'СЕТ СН'!$F$6-'СЕТ СН'!$F$22</f>
        <v>1116.1681909500001</v>
      </c>
      <c r="W34" s="36">
        <f>SUMIFS(СВЦЭМ!$C$33:$C$776,СВЦЭМ!$A$33:$A$776,$A34,СВЦЭМ!$B$33:$B$776,W$11)+'СЕТ СН'!$F$12+СВЦЭМ!$D$10+'СЕТ СН'!$F$6-'СЕТ СН'!$F$22</f>
        <v>1130.7340196300001</v>
      </c>
      <c r="X34" s="36">
        <f>SUMIFS(СВЦЭМ!$C$33:$C$776,СВЦЭМ!$A$33:$A$776,$A34,СВЦЭМ!$B$33:$B$776,X$11)+'СЕТ СН'!$F$12+СВЦЭМ!$D$10+'СЕТ СН'!$F$6-'СЕТ СН'!$F$22</f>
        <v>1135.6340195100001</v>
      </c>
      <c r="Y34" s="36">
        <f>SUMIFS(СВЦЭМ!$C$33:$C$776,СВЦЭМ!$A$33:$A$776,$A34,СВЦЭМ!$B$33:$B$776,Y$11)+'СЕТ СН'!$F$12+СВЦЭМ!$D$10+'СЕТ СН'!$F$6-'СЕТ СН'!$F$22</f>
        <v>1156.1953097600001</v>
      </c>
    </row>
    <row r="35" spans="1:25" ht="15.75" x14ac:dyDescent="0.2">
      <c r="A35" s="35">
        <f t="shared" si="0"/>
        <v>44220</v>
      </c>
      <c r="B35" s="36">
        <f>SUMIFS(СВЦЭМ!$C$33:$C$776,СВЦЭМ!$A$33:$A$776,$A35,СВЦЭМ!$B$33:$B$776,B$11)+'СЕТ СН'!$F$12+СВЦЭМ!$D$10+'СЕТ СН'!$F$6-'СЕТ СН'!$F$22</f>
        <v>1156.2026124000001</v>
      </c>
      <c r="C35" s="36">
        <f>SUMIFS(СВЦЭМ!$C$33:$C$776,СВЦЭМ!$A$33:$A$776,$A35,СВЦЭМ!$B$33:$B$776,C$11)+'СЕТ СН'!$F$12+СВЦЭМ!$D$10+'СЕТ СН'!$F$6-'СЕТ СН'!$F$22</f>
        <v>1187.7738658200001</v>
      </c>
      <c r="D35" s="36">
        <f>SUMIFS(СВЦЭМ!$C$33:$C$776,СВЦЭМ!$A$33:$A$776,$A35,СВЦЭМ!$B$33:$B$776,D$11)+'СЕТ СН'!$F$12+СВЦЭМ!$D$10+'СЕТ СН'!$F$6-'СЕТ СН'!$F$22</f>
        <v>1206.6583519800001</v>
      </c>
      <c r="E35" s="36">
        <f>SUMIFS(СВЦЭМ!$C$33:$C$776,СВЦЭМ!$A$33:$A$776,$A35,СВЦЭМ!$B$33:$B$776,E$11)+'СЕТ СН'!$F$12+СВЦЭМ!$D$10+'СЕТ СН'!$F$6-'СЕТ СН'!$F$22</f>
        <v>1211.44403296</v>
      </c>
      <c r="F35" s="36">
        <f>SUMIFS(СВЦЭМ!$C$33:$C$776,СВЦЭМ!$A$33:$A$776,$A35,СВЦЭМ!$B$33:$B$776,F$11)+'СЕТ СН'!$F$12+СВЦЭМ!$D$10+'СЕТ СН'!$F$6-'СЕТ СН'!$F$22</f>
        <v>1228.88558855</v>
      </c>
      <c r="G35" s="36">
        <f>SUMIFS(СВЦЭМ!$C$33:$C$776,СВЦЭМ!$A$33:$A$776,$A35,СВЦЭМ!$B$33:$B$776,G$11)+'СЕТ СН'!$F$12+СВЦЭМ!$D$10+'СЕТ СН'!$F$6-'СЕТ СН'!$F$22</f>
        <v>1218.2469888600001</v>
      </c>
      <c r="H35" s="36">
        <f>SUMIFS(СВЦЭМ!$C$33:$C$776,СВЦЭМ!$A$33:$A$776,$A35,СВЦЭМ!$B$33:$B$776,H$11)+'СЕТ СН'!$F$12+СВЦЭМ!$D$10+'СЕТ СН'!$F$6-'СЕТ СН'!$F$22</f>
        <v>1198.6371179600001</v>
      </c>
      <c r="I35" s="36">
        <f>SUMIFS(СВЦЭМ!$C$33:$C$776,СВЦЭМ!$A$33:$A$776,$A35,СВЦЭМ!$B$33:$B$776,I$11)+'СЕТ СН'!$F$12+СВЦЭМ!$D$10+'СЕТ СН'!$F$6-'СЕТ СН'!$F$22</f>
        <v>1184.6482309600001</v>
      </c>
      <c r="J35" s="36">
        <f>SUMIFS(СВЦЭМ!$C$33:$C$776,СВЦЭМ!$A$33:$A$776,$A35,СВЦЭМ!$B$33:$B$776,J$11)+'СЕТ СН'!$F$12+СВЦЭМ!$D$10+'СЕТ СН'!$F$6-'СЕТ СН'!$F$22</f>
        <v>1148.20311468</v>
      </c>
      <c r="K35" s="36">
        <f>SUMIFS(СВЦЭМ!$C$33:$C$776,СВЦЭМ!$A$33:$A$776,$A35,СВЦЭМ!$B$33:$B$776,K$11)+'СЕТ СН'!$F$12+СВЦЭМ!$D$10+'СЕТ СН'!$F$6-'СЕТ СН'!$F$22</f>
        <v>1113.1404390600001</v>
      </c>
      <c r="L35" s="36">
        <f>SUMIFS(СВЦЭМ!$C$33:$C$776,СВЦЭМ!$A$33:$A$776,$A35,СВЦЭМ!$B$33:$B$776,L$11)+'СЕТ СН'!$F$12+СВЦЭМ!$D$10+'СЕТ СН'!$F$6-'СЕТ СН'!$F$22</f>
        <v>1097.5785366800001</v>
      </c>
      <c r="M35" s="36">
        <f>SUMIFS(СВЦЭМ!$C$33:$C$776,СВЦЭМ!$A$33:$A$776,$A35,СВЦЭМ!$B$33:$B$776,M$11)+'СЕТ СН'!$F$12+СВЦЭМ!$D$10+'СЕТ СН'!$F$6-'СЕТ СН'!$F$22</f>
        <v>1102.78908856</v>
      </c>
      <c r="N35" s="36">
        <f>SUMIFS(СВЦЭМ!$C$33:$C$776,СВЦЭМ!$A$33:$A$776,$A35,СВЦЭМ!$B$33:$B$776,N$11)+'СЕТ СН'!$F$12+СВЦЭМ!$D$10+'СЕТ СН'!$F$6-'СЕТ СН'!$F$22</f>
        <v>1112.4500717200001</v>
      </c>
      <c r="O35" s="36">
        <f>SUMIFS(СВЦЭМ!$C$33:$C$776,СВЦЭМ!$A$33:$A$776,$A35,СВЦЭМ!$B$33:$B$776,O$11)+'СЕТ СН'!$F$12+СВЦЭМ!$D$10+'СЕТ СН'!$F$6-'СЕТ СН'!$F$22</f>
        <v>1131.72164911</v>
      </c>
      <c r="P35" s="36">
        <f>SUMIFS(СВЦЭМ!$C$33:$C$776,СВЦЭМ!$A$33:$A$776,$A35,СВЦЭМ!$B$33:$B$776,P$11)+'СЕТ СН'!$F$12+СВЦЭМ!$D$10+'СЕТ СН'!$F$6-'СЕТ СН'!$F$22</f>
        <v>1173.52531294</v>
      </c>
      <c r="Q35" s="36">
        <f>SUMIFS(СВЦЭМ!$C$33:$C$776,СВЦЭМ!$A$33:$A$776,$A35,СВЦЭМ!$B$33:$B$776,Q$11)+'СЕТ СН'!$F$12+СВЦЭМ!$D$10+'СЕТ СН'!$F$6-'СЕТ СН'!$F$22</f>
        <v>1181.4641718</v>
      </c>
      <c r="R35" s="36">
        <f>SUMIFS(СВЦЭМ!$C$33:$C$776,СВЦЭМ!$A$33:$A$776,$A35,СВЦЭМ!$B$33:$B$776,R$11)+'СЕТ СН'!$F$12+СВЦЭМ!$D$10+'СЕТ СН'!$F$6-'СЕТ СН'!$F$22</f>
        <v>1165.0313762400001</v>
      </c>
      <c r="S35" s="36">
        <f>SUMIFS(СВЦЭМ!$C$33:$C$776,СВЦЭМ!$A$33:$A$776,$A35,СВЦЭМ!$B$33:$B$776,S$11)+'СЕТ СН'!$F$12+СВЦЭМ!$D$10+'СЕТ СН'!$F$6-'СЕТ СН'!$F$22</f>
        <v>1142.6880571400002</v>
      </c>
      <c r="T35" s="36">
        <f>SUMIFS(СВЦЭМ!$C$33:$C$776,СВЦЭМ!$A$33:$A$776,$A35,СВЦЭМ!$B$33:$B$776,T$11)+'СЕТ СН'!$F$12+СВЦЭМ!$D$10+'СЕТ СН'!$F$6-'СЕТ СН'!$F$22</f>
        <v>1096.4007500299999</v>
      </c>
      <c r="U35" s="36">
        <f>SUMIFS(СВЦЭМ!$C$33:$C$776,СВЦЭМ!$A$33:$A$776,$A35,СВЦЭМ!$B$33:$B$776,U$11)+'СЕТ СН'!$F$12+СВЦЭМ!$D$10+'СЕТ СН'!$F$6-'СЕТ СН'!$F$22</f>
        <v>1089.8674962699999</v>
      </c>
      <c r="V35" s="36">
        <f>SUMIFS(СВЦЭМ!$C$33:$C$776,СВЦЭМ!$A$33:$A$776,$A35,СВЦЭМ!$B$33:$B$776,V$11)+'СЕТ СН'!$F$12+СВЦЭМ!$D$10+'СЕТ СН'!$F$6-'СЕТ СН'!$F$22</f>
        <v>1088.97108546</v>
      </c>
      <c r="W35" s="36">
        <f>SUMIFS(СВЦЭМ!$C$33:$C$776,СВЦЭМ!$A$33:$A$776,$A35,СВЦЭМ!$B$33:$B$776,W$11)+'СЕТ СН'!$F$12+СВЦЭМ!$D$10+'СЕТ СН'!$F$6-'СЕТ СН'!$F$22</f>
        <v>1108.1649419</v>
      </c>
      <c r="X35" s="36">
        <f>SUMIFS(СВЦЭМ!$C$33:$C$776,СВЦЭМ!$A$33:$A$776,$A35,СВЦЭМ!$B$33:$B$776,X$11)+'СЕТ СН'!$F$12+СВЦЭМ!$D$10+'СЕТ СН'!$F$6-'СЕТ СН'!$F$22</f>
        <v>1129.2395405900002</v>
      </c>
      <c r="Y35" s="36">
        <f>SUMIFS(СВЦЭМ!$C$33:$C$776,СВЦЭМ!$A$33:$A$776,$A35,СВЦЭМ!$B$33:$B$776,Y$11)+'СЕТ СН'!$F$12+СВЦЭМ!$D$10+'СЕТ СН'!$F$6-'СЕТ СН'!$F$22</f>
        <v>1150.3388665800001</v>
      </c>
    </row>
    <row r="36" spans="1:25" ht="15.75" x14ac:dyDescent="0.2">
      <c r="A36" s="35">
        <f t="shared" si="0"/>
        <v>44221</v>
      </c>
      <c r="B36" s="36">
        <f>SUMIFS(СВЦЭМ!$C$33:$C$776,СВЦЭМ!$A$33:$A$776,$A36,СВЦЭМ!$B$33:$B$776,B$11)+'СЕТ СН'!$F$12+СВЦЭМ!$D$10+'СЕТ СН'!$F$6-'СЕТ СН'!$F$22</f>
        <v>1165.1172743700001</v>
      </c>
      <c r="C36" s="36">
        <f>SUMIFS(СВЦЭМ!$C$33:$C$776,СВЦЭМ!$A$33:$A$776,$A36,СВЦЭМ!$B$33:$B$776,C$11)+'СЕТ СН'!$F$12+СВЦЭМ!$D$10+'СЕТ СН'!$F$6-'СЕТ СН'!$F$22</f>
        <v>1193.88229778</v>
      </c>
      <c r="D36" s="36">
        <f>SUMIFS(СВЦЭМ!$C$33:$C$776,СВЦЭМ!$A$33:$A$776,$A36,СВЦЭМ!$B$33:$B$776,D$11)+'СЕТ СН'!$F$12+СВЦЭМ!$D$10+'СЕТ СН'!$F$6-'СЕТ СН'!$F$22</f>
        <v>1205.8981181000001</v>
      </c>
      <c r="E36" s="36">
        <f>SUMIFS(СВЦЭМ!$C$33:$C$776,СВЦЭМ!$A$33:$A$776,$A36,СВЦЭМ!$B$33:$B$776,E$11)+'СЕТ СН'!$F$12+СВЦЭМ!$D$10+'СЕТ СН'!$F$6-'СЕТ СН'!$F$22</f>
        <v>1218.85458896</v>
      </c>
      <c r="F36" s="36">
        <f>SUMIFS(СВЦЭМ!$C$33:$C$776,СВЦЭМ!$A$33:$A$776,$A36,СВЦЭМ!$B$33:$B$776,F$11)+'СЕТ СН'!$F$12+СВЦЭМ!$D$10+'СЕТ СН'!$F$6-'СЕТ СН'!$F$22</f>
        <v>1237.94899663</v>
      </c>
      <c r="G36" s="36">
        <f>SUMIFS(СВЦЭМ!$C$33:$C$776,СВЦЭМ!$A$33:$A$776,$A36,СВЦЭМ!$B$33:$B$776,G$11)+'СЕТ СН'!$F$12+СВЦЭМ!$D$10+'СЕТ СН'!$F$6-'СЕТ СН'!$F$22</f>
        <v>1220.5598408600001</v>
      </c>
      <c r="H36" s="36">
        <f>SUMIFS(СВЦЭМ!$C$33:$C$776,СВЦЭМ!$A$33:$A$776,$A36,СВЦЭМ!$B$33:$B$776,H$11)+'СЕТ СН'!$F$12+СВЦЭМ!$D$10+'СЕТ СН'!$F$6-'СЕТ СН'!$F$22</f>
        <v>1185.4769929500001</v>
      </c>
      <c r="I36" s="36">
        <f>SUMIFS(СВЦЭМ!$C$33:$C$776,СВЦЭМ!$A$33:$A$776,$A36,СВЦЭМ!$B$33:$B$776,I$11)+'СЕТ СН'!$F$12+СВЦЭМ!$D$10+'СЕТ СН'!$F$6-'СЕТ СН'!$F$22</f>
        <v>1160.4216047700002</v>
      </c>
      <c r="J36" s="36">
        <f>SUMIFS(СВЦЭМ!$C$33:$C$776,СВЦЭМ!$A$33:$A$776,$A36,СВЦЭМ!$B$33:$B$776,J$11)+'СЕТ СН'!$F$12+СВЦЭМ!$D$10+'СЕТ СН'!$F$6-'СЕТ СН'!$F$22</f>
        <v>1130.5926434100002</v>
      </c>
      <c r="K36" s="36">
        <f>SUMIFS(СВЦЭМ!$C$33:$C$776,СВЦЭМ!$A$33:$A$776,$A36,СВЦЭМ!$B$33:$B$776,K$11)+'СЕТ СН'!$F$12+СВЦЭМ!$D$10+'СЕТ СН'!$F$6-'СЕТ СН'!$F$22</f>
        <v>1124.3554140599999</v>
      </c>
      <c r="L36" s="36">
        <f>SUMIFS(СВЦЭМ!$C$33:$C$776,СВЦЭМ!$A$33:$A$776,$A36,СВЦЭМ!$B$33:$B$776,L$11)+'СЕТ СН'!$F$12+СВЦЭМ!$D$10+'СЕТ СН'!$F$6-'СЕТ СН'!$F$22</f>
        <v>1112.62177913</v>
      </c>
      <c r="M36" s="36">
        <f>SUMIFS(СВЦЭМ!$C$33:$C$776,СВЦЭМ!$A$33:$A$776,$A36,СВЦЭМ!$B$33:$B$776,M$11)+'СЕТ СН'!$F$12+СВЦЭМ!$D$10+'СЕТ СН'!$F$6-'СЕТ СН'!$F$22</f>
        <v>1119.5669588599999</v>
      </c>
      <c r="N36" s="36">
        <f>SUMIFS(СВЦЭМ!$C$33:$C$776,СВЦЭМ!$A$33:$A$776,$A36,СВЦЭМ!$B$33:$B$776,N$11)+'СЕТ СН'!$F$12+СВЦЭМ!$D$10+'СЕТ СН'!$F$6-'СЕТ СН'!$F$22</f>
        <v>1129.0877863000001</v>
      </c>
      <c r="O36" s="36">
        <f>SUMIFS(СВЦЭМ!$C$33:$C$776,СВЦЭМ!$A$33:$A$776,$A36,СВЦЭМ!$B$33:$B$776,O$11)+'СЕТ СН'!$F$12+СВЦЭМ!$D$10+'СЕТ СН'!$F$6-'СЕТ СН'!$F$22</f>
        <v>1134.62254992</v>
      </c>
      <c r="P36" s="36">
        <f>SUMIFS(СВЦЭМ!$C$33:$C$776,СВЦЭМ!$A$33:$A$776,$A36,СВЦЭМ!$B$33:$B$776,P$11)+'СЕТ СН'!$F$12+СВЦЭМ!$D$10+'СЕТ СН'!$F$6-'СЕТ СН'!$F$22</f>
        <v>1138.3577129300002</v>
      </c>
      <c r="Q36" s="36">
        <f>SUMIFS(СВЦЭМ!$C$33:$C$776,СВЦЭМ!$A$33:$A$776,$A36,СВЦЭМ!$B$33:$B$776,Q$11)+'СЕТ СН'!$F$12+СВЦЭМ!$D$10+'СЕТ СН'!$F$6-'СЕТ СН'!$F$22</f>
        <v>1139.24366463</v>
      </c>
      <c r="R36" s="36">
        <f>SUMIFS(СВЦЭМ!$C$33:$C$776,СВЦЭМ!$A$33:$A$776,$A36,СВЦЭМ!$B$33:$B$776,R$11)+'СЕТ СН'!$F$12+СВЦЭМ!$D$10+'СЕТ СН'!$F$6-'СЕТ СН'!$F$22</f>
        <v>1134.9378511700002</v>
      </c>
      <c r="S36" s="36">
        <f>SUMIFS(СВЦЭМ!$C$33:$C$776,СВЦЭМ!$A$33:$A$776,$A36,СВЦЭМ!$B$33:$B$776,S$11)+'СЕТ СН'!$F$12+СВЦЭМ!$D$10+'СЕТ СН'!$F$6-'СЕТ СН'!$F$22</f>
        <v>1129.1628223800001</v>
      </c>
      <c r="T36" s="36">
        <f>SUMIFS(СВЦЭМ!$C$33:$C$776,СВЦЭМ!$A$33:$A$776,$A36,СВЦЭМ!$B$33:$B$776,T$11)+'СЕТ СН'!$F$12+СВЦЭМ!$D$10+'СЕТ СН'!$F$6-'СЕТ СН'!$F$22</f>
        <v>1109.3263948900001</v>
      </c>
      <c r="U36" s="36">
        <f>SUMIFS(СВЦЭМ!$C$33:$C$776,СВЦЭМ!$A$33:$A$776,$A36,СВЦЭМ!$B$33:$B$776,U$11)+'СЕТ СН'!$F$12+СВЦЭМ!$D$10+'СЕТ СН'!$F$6-'СЕТ СН'!$F$22</f>
        <v>1107.93688064</v>
      </c>
      <c r="V36" s="36">
        <f>SUMIFS(СВЦЭМ!$C$33:$C$776,СВЦЭМ!$A$33:$A$776,$A36,СВЦЭМ!$B$33:$B$776,V$11)+'СЕТ СН'!$F$12+СВЦЭМ!$D$10+'СЕТ СН'!$F$6-'СЕТ СН'!$F$22</f>
        <v>1118.2195511099999</v>
      </c>
      <c r="W36" s="36">
        <f>SUMIFS(СВЦЭМ!$C$33:$C$776,СВЦЭМ!$A$33:$A$776,$A36,СВЦЭМ!$B$33:$B$776,W$11)+'СЕТ СН'!$F$12+СВЦЭМ!$D$10+'СЕТ СН'!$F$6-'СЕТ СН'!$F$22</f>
        <v>1128.4331012</v>
      </c>
      <c r="X36" s="36">
        <f>SUMIFS(СВЦЭМ!$C$33:$C$776,СВЦЭМ!$A$33:$A$776,$A36,СВЦЭМ!$B$33:$B$776,X$11)+'СЕТ СН'!$F$12+СВЦЭМ!$D$10+'СЕТ СН'!$F$6-'СЕТ СН'!$F$22</f>
        <v>1135.7983219299999</v>
      </c>
      <c r="Y36" s="36">
        <f>SUMIFS(СВЦЭМ!$C$33:$C$776,СВЦЭМ!$A$33:$A$776,$A36,СВЦЭМ!$B$33:$B$776,Y$11)+'СЕТ СН'!$F$12+СВЦЭМ!$D$10+'СЕТ СН'!$F$6-'СЕТ СН'!$F$22</f>
        <v>1153.6550941</v>
      </c>
    </row>
    <row r="37" spans="1:25" ht="15.75" x14ac:dyDescent="0.2">
      <c r="A37" s="35">
        <f t="shared" si="0"/>
        <v>44222</v>
      </c>
      <c r="B37" s="36">
        <f>SUMIFS(СВЦЭМ!$C$33:$C$776,СВЦЭМ!$A$33:$A$776,$A37,СВЦЭМ!$B$33:$B$776,B$11)+'СЕТ СН'!$F$12+СВЦЭМ!$D$10+'СЕТ СН'!$F$6-'СЕТ СН'!$F$22</f>
        <v>1190.68563363</v>
      </c>
      <c r="C37" s="36">
        <f>SUMIFS(СВЦЭМ!$C$33:$C$776,СВЦЭМ!$A$33:$A$776,$A37,СВЦЭМ!$B$33:$B$776,C$11)+'СЕТ СН'!$F$12+СВЦЭМ!$D$10+'СЕТ СН'!$F$6-'СЕТ СН'!$F$22</f>
        <v>1214.43377848</v>
      </c>
      <c r="D37" s="36">
        <f>SUMIFS(СВЦЭМ!$C$33:$C$776,СВЦЭМ!$A$33:$A$776,$A37,СВЦЭМ!$B$33:$B$776,D$11)+'СЕТ СН'!$F$12+СВЦЭМ!$D$10+'СЕТ СН'!$F$6-'СЕТ СН'!$F$22</f>
        <v>1223.32512348</v>
      </c>
      <c r="E37" s="36">
        <f>SUMIFS(СВЦЭМ!$C$33:$C$776,СВЦЭМ!$A$33:$A$776,$A37,СВЦЭМ!$B$33:$B$776,E$11)+'СЕТ СН'!$F$12+СВЦЭМ!$D$10+'СЕТ СН'!$F$6-'СЕТ СН'!$F$22</f>
        <v>1227.1330730100001</v>
      </c>
      <c r="F37" s="36">
        <f>SUMIFS(СВЦЭМ!$C$33:$C$776,СВЦЭМ!$A$33:$A$776,$A37,СВЦЭМ!$B$33:$B$776,F$11)+'СЕТ СН'!$F$12+СВЦЭМ!$D$10+'СЕТ СН'!$F$6-'СЕТ СН'!$F$22</f>
        <v>1237.41344669</v>
      </c>
      <c r="G37" s="36">
        <f>SUMIFS(СВЦЭМ!$C$33:$C$776,СВЦЭМ!$A$33:$A$776,$A37,СВЦЭМ!$B$33:$B$776,G$11)+'СЕТ СН'!$F$12+СВЦЭМ!$D$10+'СЕТ СН'!$F$6-'СЕТ СН'!$F$22</f>
        <v>1221.2892055700001</v>
      </c>
      <c r="H37" s="36">
        <f>SUMIFS(СВЦЭМ!$C$33:$C$776,СВЦЭМ!$A$33:$A$776,$A37,СВЦЭМ!$B$33:$B$776,H$11)+'СЕТ СН'!$F$12+СВЦЭМ!$D$10+'СЕТ СН'!$F$6-'СЕТ СН'!$F$22</f>
        <v>1185.7787259199999</v>
      </c>
      <c r="I37" s="36">
        <f>SUMIFS(СВЦЭМ!$C$33:$C$776,СВЦЭМ!$A$33:$A$776,$A37,СВЦЭМ!$B$33:$B$776,I$11)+'СЕТ СН'!$F$12+СВЦЭМ!$D$10+'СЕТ СН'!$F$6-'СЕТ СН'!$F$22</f>
        <v>1140.25761526</v>
      </c>
      <c r="J37" s="36">
        <f>SUMIFS(СВЦЭМ!$C$33:$C$776,СВЦЭМ!$A$33:$A$776,$A37,СВЦЭМ!$B$33:$B$776,J$11)+'СЕТ СН'!$F$12+СВЦЭМ!$D$10+'СЕТ СН'!$F$6-'СЕТ СН'!$F$22</f>
        <v>1114.24271892</v>
      </c>
      <c r="K37" s="36">
        <f>SUMIFS(СВЦЭМ!$C$33:$C$776,СВЦЭМ!$A$33:$A$776,$A37,СВЦЭМ!$B$33:$B$776,K$11)+'СЕТ СН'!$F$12+СВЦЭМ!$D$10+'СЕТ СН'!$F$6-'СЕТ СН'!$F$22</f>
        <v>1108.6915324300001</v>
      </c>
      <c r="L37" s="36">
        <f>SUMIFS(СВЦЭМ!$C$33:$C$776,СВЦЭМ!$A$33:$A$776,$A37,СВЦЭМ!$B$33:$B$776,L$11)+'СЕТ СН'!$F$12+СВЦЭМ!$D$10+'СЕТ СН'!$F$6-'СЕТ СН'!$F$22</f>
        <v>1102.88260829</v>
      </c>
      <c r="M37" s="36">
        <f>SUMIFS(СВЦЭМ!$C$33:$C$776,СВЦЭМ!$A$33:$A$776,$A37,СВЦЭМ!$B$33:$B$776,M$11)+'СЕТ СН'!$F$12+СВЦЭМ!$D$10+'СЕТ СН'!$F$6-'СЕТ СН'!$F$22</f>
        <v>1112.1298360300002</v>
      </c>
      <c r="N37" s="36">
        <f>SUMIFS(СВЦЭМ!$C$33:$C$776,СВЦЭМ!$A$33:$A$776,$A37,СВЦЭМ!$B$33:$B$776,N$11)+'СЕТ СН'!$F$12+СВЦЭМ!$D$10+'СЕТ СН'!$F$6-'СЕТ СН'!$F$22</f>
        <v>1114.1977591300001</v>
      </c>
      <c r="O37" s="36">
        <f>SUMIFS(СВЦЭМ!$C$33:$C$776,СВЦЭМ!$A$33:$A$776,$A37,СВЦЭМ!$B$33:$B$776,O$11)+'СЕТ СН'!$F$12+СВЦЭМ!$D$10+'СЕТ СН'!$F$6-'СЕТ СН'!$F$22</f>
        <v>1124.59984678</v>
      </c>
      <c r="P37" s="36">
        <f>SUMIFS(СВЦЭМ!$C$33:$C$776,СВЦЭМ!$A$33:$A$776,$A37,СВЦЭМ!$B$33:$B$776,P$11)+'СЕТ СН'!$F$12+СВЦЭМ!$D$10+'СЕТ СН'!$F$6-'СЕТ СН'!$F$22</f>
        <v>1133.4631156800001</v>
      </c>
      <c r="Q37" s="36">
        <f>SUMIFS(СВЦЭМ!$C$33:$C$776,СВЦЭМ!$A$33:$A$776,$A37,СВЦЭМ!$B$33:$B$776,Q$11)+'СЕТ СН'!$F$12+СВЦЭМ!$D$10+'СЕТ СН'!$F$6-'СЕТ СН'!$F$22</f>
        <v>1131.66471933</v>
      </c>
      <c r="R37" s="36">
        <f>SUMIFS(СВЦЭМ!$C$33:$C$776,СВЦЭМ!$A$33:$A$776,$A37,СВЦЭМ!$B$33:$B$776,R$11)+'СЕТ СН'!$F$12+СВЦЭМ!$D$10+'СЕТ СН'!$F$6-'СЕТ СН'!$F$22</f>
        <v>1119.67814499</v>
      </c>
      <c r="S37" s="36">
        <f>SUMIFS(СВЦЭМ!$C$33:$C$776,СВЦЭМ!$A$33:$A$776,$A37,СВЦЭМ!$B$33:$B$776,S$11)+'СЕТ СН'!$F$12+СВЦЭМ!$D$10+'СЕТ СН'!$F$6-'СЕТ СН'!$F$22</f>
        <v>1114.1871637700001</v>
      </c>
      <c r="T37" s="36">
        <f>SUMIFS(СВЦЭМ!$C$33:$C$776,СВЦЭМ!$A$33:$A$776,$A37,СВЦЭМ!$B$33:$B$776,T$11)+'СЕТ СН'!$F$12+СВЦЭМ!$D$10+'СЕТ СН'!$F$6-'СЕТ СН'!$F$22</f>
        <v>1102.2792335199999</v>
      </c>
      <c r="U37" s="36">
        <f>SUMIFS(СВЦЭМ!$C$33:$C$776,СВЦЭМ!$A$33:$A$776,$A37,СВЦЭМ!$B$33:$B$776,U$11)+'СЕТ СН'!$F$12+СВЦЭМ!$D$10+'СЕТ СН'!$F$6-'СЕТ СН'!$F$22</f>
        <v>1104.4967744300002</v>
      </c>
      <c r="V37" s="36">
        <f>SUMIFS(СВЦЭМ!$C$33:$C$776,СВЦЭМ!$A$33:$A$776,$A37,СВЦЭМ!$B$33:$B$776,V$11)+'СЕТ СН'!$F$12+СВЦЭМ!$D$10+'СЕТ СН'!$F$6-'СЕТ СН'!$F$22</f>
        <v>1114.1105030399999</v>
      </c>
      <c r="W37" s="36">
        <f>SUMIFS(СВЦЭМ!$C$33:$C$776,СВЦЭМ!$A$33:$A$776,$A37,СВЦЭМ!$B$33:$B$776,W$11)+'СЕТ СН'!$F$12+СВЦЭМ!$D$10+'СЕТ СН'!$F$6-'СЕТ СН'!$F$22</f>
        <v>1138.4932026199999</v>
      </c>
      <c r="X37" s="36">
        <f>SUMIFS(СВЦЭМ!$C$33:$C$776,СВЦЭМ!$A$33:$A$776,$A37,СВЦЭМ!$B$33:$B$776,X$11)+'СЕТ СН'!$F$12+СВЦЭМ!$D$10+'СЕТ СН'!$F$6-'СЕТ СН'!$F$22</f>
        <v>1148.69018039</v>
      </c>
      <c r="Y37" s="36">
        <f>SUMIFS(СВЦЭМ!$C$33:$C$776,СВЦЭМ!$A$33:$A$776,$A37,СВЦЭМ!$B$33:$B$776,Y$11)+'СЕТ СН'!$F$12+СВЦЭМ!$D$10+'СЕТ СН'!$F$6-'СЕТ СН'!$F$22</f>
        <v>1165.3450070000001</v>
      </c>
    </row>
    <row r="38" spans="1:25" ht="15.75" x14ac:dyDescent="0.2">
      <c r="A38" s="35">
        <f t="shared" si="0"/>
        <v>44223</v>
      </c>
      <c r="B38" s="36">
        <f>SUMIFS(СВЦЭМ!$C$33:$C$776,СВЦЭМ!$A$33:$A$776,$A38,СВЦЭМ!$B$33:$B$776,B$11)+'СЕТ СН'!$F$12+СВЦЭМ!$D$10+'СЕТ СН'!$F$6-'СЕТ СН'!$F$22</f>
        <v>1175.9689067700001</v>
      </c>
      <c r="C38" s="36">
        <f>SUMIFS(СВЦЭМ!$C$33:$C$776,СВЦЭМ!$A$33:$A$776,$A38,СВЦЭМ!$B$33:$B$776,C$11)+'СЕТ СН'!$F$12+СВЦЭМ!$D$10+'СЕТ СН'!$F$6-'СЕТ СН'!$F$22</f>
        <v>1198.19456511</v>
      </c>
      <c r="D38" s="36">
        <f>SUMIFS(СВЦЭМ!$C$33:$C$776,СВЦЭМ!$A$33:$A$776,$A38,СВЦЭМ!$B$33:$B$776,D$11)+'СЕТ СН'!$F$12+СВЦЭМ!$D$10+'СЕТ СН'!$F$6-'СЕТ СН'!$F$22</f>
        <v>1214.2853792600001</v>
      </c>
      <c r="E38" s="36">
        <f>SUMIFS(СВЦЭМ!$C$33:$C$776,СВЦЭМ!$A$33:$A$776,$A38,СВЦЭМ!$B$33:$B$776,E$11)+'СЕТ СН'!$F$12+СВЦЭМ!$D$10+'СЕТ СН'!$F$6-'СЕТ СН'!$F$22</f>
        <v>1220.6319044500001</v>
      </c>
      <c r="F38" s="36">
        <f>SUMIFS(СВЦЭМ!$C$33:$C$776,СВЦЭМ!$A$33:$A$776,$A38,СВЦЭМ!$B$33:$B$776,F$11)+'СЕТ СН'!$F$12+СВЦЭМ!$D$10+'СЕТ СН'!$F$6-'СЕТ СН'!$F$22</f>
        <v>1232.4465934700002</v>
      </c>
      <c r="G38" s="36">
        <f>SUMIFS(СВЦЭМ!$C$33:$C$776,СВЦЭМ!$A$33:$A$776,$A38,СВЦЭМ!$B$33:$B$776,G$11)+'СЕТ СН'!$F$12+СВЦЭМ!$D$10+'СЕТ СН'!$F$6-'СЕТ СН'!$F$22</f>
        <v>1214.4118116500001</v>
      </c>
      <c r="H38" s="36">
        <f>SUMIFS(СВЦЭМ!$C$33:$C$776,СВЦЭМ!$A$33:$A$776,$A38,СВЦЭМ!$B$33:$B$776,H$11)+'СЕТ СН'!$F$12+СВЦЭМ!$D$10+'СЕТ СН'!$F$6-'СЕТ СН'!$F$22</f>
        <v>1184.92052724</v>
      </c>
      <c r="I38" s="36">
        <f>SUMIFS(СВЦЭМ!$C$33:$C$776,СВЦЭМ!$A$33:$A$776,$A38,СВЦЭМ!$B$33:$B$776,I$11)+'СЕТ СН'!$F$12+СВЦЭМ!$D$10+'СЕТ СН'!$F$6-'СЕТ СН'!$F$22</f>
        <v>1156.79783453</v>
      </c>
      <c r="J38" s="36">
        <f>SUMIFS(СВЦЭМ!$C$33:$C$776,СВЦЭМ!$A$33:$A$776,$A38,СВЦЭМ!$B$33:$B$776,J$11)+'СЕТ СН'!$F$12+СВЦЭМ!$D$10+'СЕТ СН'!$F$6-'СЕТ СН'!$F$22</f>
        <v>1126.3184397499999</v>
      </c>
      <c r="K38" s="36">
        <f>SUMIFS(СВЦЭМ!$C$33:$C$776,СВЦЭМ!$A$33:$A$776,$A38,СВЦЭМ!$B$33:$B$776,K$11)+'СЕТ СН'!$F$12+СВЦЭМ!$D$10+'СЕТ СН'!$F$6-'СЕТ СН'!$F$22</f>
        <v>1115.0225828</v>
      </c>
      <c r="L38" s="36">
        <f>SUMIFS(СВЦЭМ!$C$33:$C$776,СВЦЭМ!$A$33:$A$776,$A38,СВЦЭМ!$B$33:$B$776,L$11)+'СЕТ СН'!$F$12+СВЦЭМ!$D$10+'СЕТ СН'!$F$6-'СЕТ СН'!$F$22</f>
        <v>1107.4354782400001</v>
      </c>
      <c r="M38" s="36">
        <f>SUMIFS(СВЦЭМ!$C$33:$C$776,СВЦЭМ!$A$33:$A$776,$A38,СВЦЭМ!$B$33:$B$776,M$11)+'СЕТ СН'!$F$12+СВЦЭМ!$D$10+'СЕТ СН'!$F$6-'СЕТ СН'!$F$22</f>
        <v>1116.2568582500001</v>
      </c>
      <c r="N38" s="36">
        <f>SUMIFS(СВЦЭМ!$C$33:$C$776,СВЦЭМ!$A$33:$A$776,$A38,СВЦЭМ!$B$33:$B$776,N$11)+'СЕТ СН'!$F$12+СВЦЭМ!$D$10+'СЕТ СН'!$F$6-'СЕТ СН'!$F$22</f>
        <v>1126.72366859</v>
      </c>
      <c r="O38" s="36">
        <f>SUMIFS(СВЦЭМ!$C$33:$C$776,СВЦЭМ!$A$33:$A$776,$A38,СВЦЭМ!$B$33:$B$776,O$11)+'СЕТ СН'!$F$12+СВЦЭМ!$D$10+'СЕТ СН'!$F$6-'СЕТ СН'!$F$22</f>
        <v>1141.46749069</v>
      </c>
      <c r="P38" s="36">
        <f>SUMIFS(СВЦЭМ!$C$33:$C$776,СВЦЭМ!$A$33:$A$776,$A38,СВЦЭМ!$B$33:$B$776,P$11)+'СЕТ СН'!$F$12+СВЦЭМ!$D$10+'СЕТ СН'!$F$6-'СЕТ СН'!$F$22</f>
        <v>1148.3542185199999</v>
      </c>
      <c r="Q38" s="36">
        <f>SUMIFS(СВЦЭМ!$C$33:$C$776,СВЦЭМ!$A$33:$A$776,$A38,СВЦЭМ!$B$33:$B$776,Q$11)+'СЕТ СН'!$F$12+СВЦЭМ!$D$10+'СЕТ СН'!$F$6-'СЕТ СН'!$F$22</f>
        <v>1157.39934053</v>
      </c>
      <c r="R38" s="36">
        <f>SUMIFS(СВЦЭМ!$C$33:$C$776,СВЦЭМ!$A$33:$A$776,$A38,СВЦЭМ!$B$33:$B$776,R$11)+'СЕТ СН'!$F$12+СВЦЭМ!$D$10+'СЕТ СН'!$F$6-'СЕТ СН'!$F$22</f>
        <v>1144.0637708100001</v>
      </c>
      <c r="S38" s="36">
        <f>SUMIFS(СВЦЭМ!$C$33:$C$776,СВЦЭМ!$A$33:$A$776,$A38,СВЦЭМ!$B$33:$B$776,S$11)+'СЕТ СН'!$F$12+СВЦЭМ!$D$10+'СЕТ СН'!$F$6-'СЕТ СН'!$F$22</f>
        <v>1129.3350311500001</v>
      </c>
      <c r="T38" s="36">
        <f>SUMIFS(СВЦЭМ!$C$33:$C$776,СВЦЭМ!$A$33:$A$776,$A38,СВЦЭМ!$B$33:$B$776,T$11)+'СЕТ СН'!$F$12+СВЦЭМ!$D$10+'СЕТ СН'!$F$6-'СЕТ СН'!$F$22</f>
        <v>1098.0366419100001</v>
      </c>
      <c r="U38" s="36">
        <f>SUMIFS(СВЦЭМ!$C$33:$C$776,СВЦЭМ!$A$33:$A$776,$A38,СВЦЭМ!$B$33:$B$776,U$11)+'СЕТ СН'!$F$12+СВЦЭМ!$D$10+'СЕТ СН'!$F$6-'СЕТ СН'!$F$22</f>
        <v>1099.74509741</v>
      </c>
      <c r="V38" s="36">
        <f>SUMIFS(СВЦЭМ!$C$33:$C$776,СВЦЭМ!$A$33:$A$776,$A38,СВЦЭМ!$B$33:$B$776,V$11)+'СЕТ СН'!$F$12+СВЦЭМ!$D$10+'СЕТ СН'!$F$6-'СЕТ СН'!$F$22</f>
        <v>1107.8428198400002</v>
      </c>
      <c r="W38" s="36">
        <f>SUMIFS(СВЦЭМ!$C$33:$C$776,СВЦЭМ!$A$33:$A$776,$A38,СВЦЭМ!$B$33:$B$776,W$11)+'СЕТ СН'!$F$12+СВЦЭМ!$D$10+'СЕТ СН'!$F$6-'СЕТ СН'!$F$22</f>
        <v>1127.5550528700001</v>
      </c>
      <c r="X38" s="36">
        <f>SUMIFS(СВЦЭМ!$C$33:$C$776,СВЦЭМ!$A$33:$A$776,$A38,СВЦЭМ!$B$33:$B$776,X$11)+'СЕТ СН'!$F$12+СВЦЭМ!$D$10+'СЕТ СН'!$F$6-'СЕТ СН'!$F$22</f>
        <v>1136.7513764999999</v>
      </c>
      <c r="Y38" s="36">
        <f>SUMIFS(СВЦЭМ!$C$33:$C$776,СВЦЭМ!$A$33:$A$776,$A38,СВЦЭМ!$B$33:$B$776,Y$11)+'СЕТ СН'!$F$12+СВЦЭМ!$D$10+'СЕТ СН'!$F$6-'СЕТ СН'!$F$22</f>
        <v>1157.8531954100001</v>
      </c>
    </row>
    <row r="39" spans="1:25" ht="15.75" x14ac:dyDescent="0.2">
      <c r="A39" s="35">
        <f t="shared" si="0"/>
        <v>44224</v>
      </c>
      <c r="B39" s="36">
        <f>SUMIFS(СВЦЭМ!$C$33:$C$776,СВЦЭМ!$A$33:$A$776,$A39,СВЦЭМ!$B$33:$B$776,B$11)+'СЕТ СН'!$F$12+СВЦЭМ!$D$10+'СЕТ СН'!$F$6-'СЕТ СН'!$F$22</f>
        <v>1141.3359597600002</v>
      </c>
      <c r="C39" s="36">
        <f>SUMIFS(СВЦЭМ!$C$33:$C$776,СВЦЭМ!$A$33:$A$776,$A39,СВЦЭМ!$B$33:$B$776,C$11)+'СЕТ СН'!$F$12+СВЦЭМ!$D$10+'СЕТ СН'!$F$6-'СЕТ СН'!$F$22</f>
        <v>1201.1906987700002</v>
      </c>
      <c r="D39" s="36">
        <f>SUMIFS(СВЦЭМ!$C$33:$C$776,СВЦЭМ!$A$33:$A$776,$A39,СВЦЭМ!$B$33:$B$776,D$11)+'СЕТ СН'!$F$12+СВЦЭМ!$D$10+'СЕТ СН'!$F$6-'СЕТ СН'!$F$22</f>
        <v>1229.63588175</v>
      </c>
      <c r="E39" s="36">
        <f>SUMIFS(СВЦЭМ!$C$33:$C$776,СВЦЭМ!$A$33:$A$776,$A39,СВЦЭМ!$B$33:$B$776,E$11)+'СЕТ СН'!$F$12+СВЦЭМ!$D$10+'СЕТ СН'!$F$6-'СЕТ СН'!$F$22</f>
        <v>1229.97368183</v>
      </c>
      <c r="F39" s="36">
        <f>SUMIFS(СВЦЭМ!$C$33:$C$776,СВЦЭМ!$A$33:$A$776,$A39,СВЦЭМ!$B$33:$B$776,F$11)+'СЕТ СН'!$F$12+СВЦЭМ!$D$10+'СЕТ СН'!$F$6-'СЕТ СН'!$F$22</f>
        <v>1238.8818022400001</v>
      </c>
      <c r="G39" s="36">
        <f>SUMIFS(СВЦЭМ!$C$33:$C$776,СВЦЭМ!$A$33:$A$776,$A39,СВЦЭМ!$B$33:$B$776,G$11)+'СЕТ СН'!$F$12+СВЦЭМ!$D$10+'СЕТ СН'!$F$6-'СЕТ СН'!$F$22</f>
        <v>1226.5912324400001</v>
      </c>
      <c r="H39" s="36">
        <f>SUMIFS(СВЦЭМ!$C$33:$C$776,СВЦЭМ!$A$33:$A$776,$A39,СВЦЭМ!$B$33:$B$776,H$11)+'СЕТ СН'!$F$12+СВЦЭМ!$D$10+'СЕТ СН'!$F$6-'СЕТ СН'!$F$22</f>
        <v>1191.5202000199999</v>
      </c>
      <c r="I39" s="36">
        <f>SUMIFS(СВЦЭМ!$C$33:$C$776,СВЦЭМ!$A$33:$A$776,$A39,СВЦЭМ!$B$33:$B$776,I$11)+'СЕТ СН'!$F$12+СВЦЭМ!$D$10+'СЕТ СН'!$F$6-'СЕТ СН'!$F$22</f>
        <v>1170.9880362000001</v>
      </c>
      <c r="J39" s="36">
        <f>SUMIFS(СВЦЭМ!$C$33:$C$776,СВЦЭМ!$A$33:$A$776,$A39,СВЦЭМ!$B$33:$B$776,J$11)+'СЕТ СН'!$F$12+СВЦЭМ!$D$10+'СЕТ СН'!$F$6-'СЕТ СН'!$F$22</f>
        <v>1149.6451206000002</v>
      </c>
      <c r="K39" s="36">
        <f>SUMIFS(СВЦЭМ!$C$33:$C$776,СВЦЭМ!$A$33:$A$776,$A39,СВЦЭМ!$B$33:$B$776,K$11)+'СЕТ СН'!$F$12+СВЦЭМ!$D$10+'СЕТ СН'!$F$6-'СЕТ СН'!$F$22</f>
        <v>1141.99972929</v>
      </c>
      <c r="L39" s="36">
        <f>SUMIFS(СВЦЭМ!$C$33:$C$776,СВЦЭМ!$A$33:$A$776,$A39,СВЦЭМ!$B$33:$B$776,L$11)+'СЕТ СН'!$F$12+СВЦЭМ!$D$10+'СЕТ СН'!$F$6-'СЕТ СН'!$F$22</f>
        <v>1135.9259877700001</v>
      </c>
      <c r="M39" s="36">
        <f>SUMIFS(СВЦЭМ!$C$33:$C$776,СВЦЭМ!$A$33:$A$776,$A39,СВЦЭМ!$B$33:$B$776,M$11)+'СЕТ СН'!$F$12+СВЦЭМ!$D$10+'СЕТ СН'!$F$6-'СЕТ СН'!$F$22</f>
        <v>1142.44482395</v>
      </c>
      <c r="N39" s="36">
        <f>SUMIFS(СВЦЭМ!$C$33:$C$776,СВЦЭМ!$A$33:$A$776,$A39,СВЦЭМ!$B$33:$B$776,N$11)+'СЕТ СН'!$F$12+СВЦЭМ!$D$10+'СЕТ СН'!$F$6-'СЕТ СН'!$F$22</f>
        <v>1150.50263126</v>
      </c>
      <c r="O39" s="36">
        <f>SUMIFS(СВЦЭМ!$C$33:$C$776,СВЦЭМ!$A$33:$A$776,$A39,СВЦЭМ!$B$33:$B$776,O$11)+'СЕТ СН'!$F$12+СВЦЭМ!$D$10+'СЕТ СН'!$F$6-'СЕТ СН'!$F$22</f>
        <v>1138.80796594</v>
      </c>
      <c r="P39" s="36">
        <f>SUMIFS(СВЦЭМ!$C$33:$C$776,СВЦЭМ!$A$33:$A$776,$A39,СВЦЭМ!$B$33:$B$776,P$11)+'СЕТ СН'!$F$12+СВЦЭМ!$D$10+'СЕТ СН'!$F$6-'СЕТ СН'!$F$22</f>
        <v>1142.69512594</v>
      </c>
      <c r="Q39" s="36">
        <f>SUMIFS(СВЦЭМ!$C$33:$C$776,СВЦЭМ!$A$33:$A$776,$A39,СВЦЭМ!$B$33:$B$776,Q$11)+'СЕТ СН'!$F$12+СВЦЭМ!$D$10+'СЕТ СН'!$F$6-'СЕТ СН'!$F$22</f>
        <v>1150.3573249400001</v>
      </c>
      <c r="R39" s="36">
        <f>SUMIFS(СВЦЭМ!$C$33:$C$776,СВЦЭМ!$A$33:$A$776,$A39,СВЦЭМ!$B$33:$B$776,R$11)+'СЕТ СН'!$F$12+СВЦЭМ!$D$10+'СЕТ СН'!$F$6-'СЕТ СН'!$F$22</f>
        <v>1143.2428190999999</v>
      </c>
      <c r="S39" s="36">
        <f>SUMIFS(СВЦЭМ!$C$33:$C$776,СВЦЭМ!$A$33:$A$776,$A39,СВЦЭМ!$B$33:$B$776,S$11)+'СЕТ СН'!$F$12+СВЦЭМ!$D$10+'СЕТ СН'!$F$6-'СЕТ СН'!$F$22</f>
        <v>1131.3339896100001</v>
      </c>
      <c r="T39" s="36">
        <f>SUMIFS(СВЦЭМ!$C$33:$C$776,СВЦЭМ!$A$33:$A$776,$A39,СВЦЭМ!$B$33:$B$776,T$11)+'СЕТ СН'!$F$12+СВЦЭМ!$D$10+'СЕТ СН'!$F$6-'СЕТ СН'!$F$22</f>
        <v>1108.4448253999999</v>
      </c>
      <c r="U39" s="36">
        <f>SUMIFS(СВЦЭМ!$C$33:$C$776,СВЦЭМ!$A$33:$A$776,$A39,СВЦЭМ!$B$33:$B$776,U$11)+'СЕТ СН'!$F$12+СВЦЭМ!$D$10+'СЕТ СН'!$F$6-'СЕТ СН'!$F$22</f>
        <v>1109.09788297</v>
      </c>
      <c r="V39" s="36">
        <f>SUMIFS(СВЦЭМ!$C$33:$C$776,СВЦЭМ!$A$33:$A$776,$A39,СВЦЭМ!$B$33:$B$776,V$11)+'СЕТ СН'!$F$12+СВЦЭМ!$D$10+'СЕТ СН'!$F$6-'СЕТ СН'!$F$22</f>
        <v>1115.85927262</v>
      </c>
      <c r="W39" s="36">
        <f>SUMIFS(СВЦЭМ!$C$33:$C$776,СВЦЭМ!$A$33:$A$776,$A39,СВЦЭМ!$B$33:$B$776,W$11)+'СЕТ СН'!$F$12+СВЦЭМ!$D$10+'СЕТ СН'!$F$6-'СЕТ СН'!$F$22</f>
        <v>1130.5585963600001</v>
      </c>
      <c r="X39" s="36">
        <f>SUMIFS(СВЦЭМ!$C$33:$C$776,СВЦЭМ!$A$33:$A$776,$A39,СВЦЭМ!$B$33:$B$776,X$11)+'СЕТ СН'!$F$12+СВЦЭМ!$D$10+'СЕТ СН'!$F$6-'СЕТ СН'!$F$22</f>
        <v>1127.6693584700001</v>
      </c>
      <c r="Y39" s="36">
        <f>SUMIFS(СВЦЭМ!$C$33:$C$776,СВЦЭМ!$A$33:$A$776,$A39,СВЦЭМ!$B$33:$B$776,Y$11)+'СЕТ СН'!$F$12+СВЦЭМ!$D$10+'СЕТ СН'!$F$6-'СЕТ СН'!$F$22</f>
        <v>1148.9389138800002</v>
      </c>
    </row>
    <row r="40" spans="1:25" ht="15.75" x14ac:dyDescent="0.2">
      <c r="A40" s="35">
        <f t="shared" si="0"/>
        <v>44225</v>
      </c>
      <c r="B40" s="36">
        <f>SUMIFS(СВЦЭМ!$C$33:$C$776,СВЦЭМ!$A$33:$A$776,$A40,СВЦЭМ!$B$33:$B$776,B$11)+'СЕТ СН'!$F$12+СВЦЭМ!$D$10+'СЕТ СН'!$F$6-'СЕТ СН'!$F$22</f>
        <v>1136.3521300500001</v>
      </c>
      <c r="C40" s="36">
        <f>SUMIFS(СВЦЭМ!$C$33:$C$776,СВЦЭМ!$A$33:$A$776,$A40,СВЦЭМ!$B$33:$B$776,C$11)+'СЕТ СН'!$F$12+СВЦЭМ!$D$10+'СЕТ СН'!$F$6-'СЕТ СН'!$F$22</f>
        <v>1162.07028547</v>
      </c>
      <c r="D40" s="36">
        <f>SUMIFS(СВЦЭМ!$C$33:$C$776,СВЦЭМ!$A$33:$A$776,$A40,СВЦЭМ!$B$33:$B$776,D$11)+'СЕТ СН'!$F$12+СВЦЭМ!$D$10+'СЕТ СН'!$F$6-'СЕТ СН'!$F$22</f>
        <v>1177.01250095</v>
      </c>
      <c r="E40" s="36">
        <f>SUMIFS(СВЦЭМ!$C$33:$C$776,СВЦЭМ!$A$33:$A$776,$A40,СВЦЭМ!$B$33:$B$776,E$11)+'СЕТ СН'!$F$12+СВЦЭМ!$D$10+'СЕТ СН'!$F$6-'СЕТ СН'!$F$22</f>
        <v>1163.38177649</v>
      </c>
      <c r="F40" s="36">
        <f>SUMIFS(СВЦЭМ!$C$33:$C$776,СВЦЭМ!$A$33:$A$776,$A40,СВЦЭМ!$B$33:$B$776,F$11)+'СЕТ СН'!$F$12+СВЦЭМ!$D$10+'СЕТ СН'!$F$6-'СЕТ СН'!$F$22</f>
        <v>1161.1718227000001</v>
      </c>
      <c r="G40" s="36">
        <f>SUMIFS(СВЦЭМ!$C$33:$C$776,СВЦЭМ!$A$33:$A$776,$A40,СВЦЭМ!$B$33:$B$776,G$11)+'СЕТ СН'!$F$12+СВЦЭМ!$D$10+'СЕТ СН'!$F$6-'СЕТ СН'!$F$22</f>
        <v>1153.9195554100002</v>
      </c>
      <c r="H40" s="36">
        <f>SUMIFS(СВЦЭМ!$C$33:$C$776,СВЦЭМ!$A$33:$A$776,$A40,СВЦЭМ!$B$33:$B$776,H$11)+'СЕТ СН'!$F$12+СВЦЭМ!$D$10+'СЕТ СН'!$F$6-'СЕТ СН'!$F$22</f>
        <v>1123.4839151000001</v>
      </c>
      <c r="I40" s="36">
        <f>SUMIFS(СВЦЭМ!$C$33:$C$776,СВЦЭМ!$A$33:$A$776,$A40,СВЦЭМ!$B$33:$B$776,I$11)+'СЕТ СН'!$F$12+СВЦЭМ!$D$10+'СЕТ СН'!$F$6-'СЕТ СН'!$F$22</f>
        <v>1087.71368375</v>
      </c>
      <c r="J40" s="36">
        <f>SUMIFS(СВЦЭМ!$C$33:$C$776,СВЦЭМ!$A$33:$A$776,$A40,СВЦЭМ!$B$33:$B$776,J$11)+'СЕТ СН'!$F$12+СВЦЭМ!$D$10+'СЕТ СН'!$F$6-'СЕТ СН'!$F$22</f>
        <v>1081.28482497</v>
      </c>
      <c r="K40" s="36">
        <f>SUMIFS(СВЦЭМ!$C$33:$C$776,СВЦЭМ!$A$33:$A$776,$A40,СВЦЭМ!$B$33:$B$776,K$11)+'СЕТ СН'!$F$12+СВЦЭМ!$D$10+'СЕТ СН'!$F$6-'СЕТ СН'!$F$22</f>
        <v>1074.44928033</v>
      </c>
      <c r="L40" s="36">
        <f>SUMIFS(СВЦЭМ!$C$33:$C$776,СВЦЭМ!$A$33:$A$776,$A40,СВЦЭМ!$B$33:$B$776,L$11)+'СЕТ СН'!$F$12+СВЦЭМ!$D$10+'СЕТ СН'!$F$6-'СЕТ СН'!$F$22</f>
        <v>1076.92680139</v>
      </c>
      <c r="M40" s="36">
        <f>SUMIFS(СВЦЭМ!$C$33:$C$776,СВЦЭМ!$A$33:$A$776,$A40,СВЦЭМ!$B$33:$B$776,M$11)+'СЕТ СН'!$F$12+СВЦЭМ!$D$10+'СЕТ СН'!$F$6-'СЕТ СН'!$F$22</f>
        <v>1102.46601431</v>
      </c>
      <c r="N40" s="36">
        <f>SUMIFS(СВЦЭМ!$C$33:$C$776,СВЦЭМ!$A$33:$A$776,$A40,СВЦЭМ!$B$33:$B$776,N$11)+'СЕТ СН'!$F$12+СВЦЭМ!$D$10+'СЕТ СН'!$F$6-'СЕТ СН'!$F$22</f>
        <v>1107.9511142800002</v>
      </c>
      <c r="O40" s="36">
        <f>SUMIFS(СВЦЭМ!$C$33:$C$776,СВЦЭМ!$A$33:$A$776,$A40,СВЦЭМ!$B$33:$B$776,O$11)+'СЕТ СН'!$F$12+СВЦЭМ!$D$10+'СЕТ СН'!$F$6-'СЕТ СН'!$F$22</f>
        <v>1115.9185194900001</v>
      </c>
      <c r="P40" s="36">
        <f>SUMIFS(СВЦЭМ!$C$33:$C$776,СВЦЭМ!$A$33:$A$776,$A40,СВЦЭМ!$B$33:$B$776,P$11)+'СЕТ СН'!$F$12+СВЦЭМ!$D$10+'СЕТ СН'!$F$6-'СЕТ СН'!$F$22</f>
        <v>1120.7233880700001</v>
      </c>
      <c r="Q40" s="36">
        <f>SUMIFS(СВЦЭМ!$C$33:$C$776,СВЦЭМ!$A$33:$A$776,$A40,СВЦЭМ!$B$33:$B$776,Q$11)+'СЕТ СН'!$F$12+СВЦЭМ!$D$10+'СЕТ СН'!$F$6-'СЕТ СН'!$F$22</f>
        <v>1119.1981199500001</v>
      </c>
      <c r="R40" s="36">
        <f>SUMIFS(СВЦЭМ!$C$33:$C$776,СВЦЭМ!$A$33:$A$776,$A40,СВЦЭМ!$B$33:$B$776,R$11)+'СЕТ СН'!$F$12+СВЦЭМ!$D$10+'СЕТ СН'!$F$6-'СЕТ СН'!$F$22</f>
        <v>1087.7045313900001</v>
      </c>
      <c r="S40" s="36">
        <f>SUMIFS(СВЦЭМ!$C$33:$C$776,СВЦЭМ!$A$33:$A$776,$A40,СВЦЭМ!$B$33:$B$776,S$11)+'СЕТ СН'!$F$12+СВЦЭМ!$D$10+'СЕТ СН'!$F$6-'СЕТ СН'!$F$22</f>
        <v>1100.1936763399999</v>
      </c>
      <c r="T40" s="36">
        <f>SUMIFS(СВЦЭМ!$C$33:$C$776,СВЦЭМ!$A$33:$A$776,$A40,СВЦЭМ!$B$33:$B$776,T$11)+'СЕТ СН'!$F$12+СВЦЭМ!$D$10+'СЕТ СН'!$F$6-'СЕТ СН'!$F$22</f>
        <v>1084.60898649</v>
      </c>
      <c r="U40" s="36">
        <f>SUMIFS(СВЦЭМ!$C$33:$C$776,СВЦЭМ!$A$33:$A$776,$A40,СВЦЭМ!$B$33:$B$776,U$11)+'СЕТ СН'!$F$12+СВЦЭМ!$D$10+'СЕТ СН'!$F$6-'СЕТ СН'!$F$22</f>
        <v>1084.95065178</v>
      </c>
      <c r="V40" s="36">
        <f>SUMIFS(СВЦЭМ!$C$33:$C$776,СВЦЭМ!$A$33:$A$776,$A40,СВЦЭМ!$B$33:$B$776,V$11)+'СЕТ СН'!$F$12+СВЦЭМ!$D$10+'СЕТ СН'!$F$6-'СЕТ СН'!$F$22</f>
        <v>1100.1230536400001</v>
      </c>
      <c r="W40" s="36">
        <f>SUMIFS(СВЦЭМ!$C$33:$C$776,СВЦЭМ!$A$33:$A$776,$A40,СВЦЭМ!$B$33:$B$776,W$11)+'СЕТ СН'!$F$12+СВЦЭМ!$D$10+'СЕТ СН'!$F$6-'СЕТ СН'!$F$22</f>
        <v>1115.2351984100001</v>
      </c>
      <c r="X40" s="36">
        <f>SUMIFS(СВЦЭМ!$C$33:$C$776,СВЦЭМ!$A$33:$A$776,$A40,СВЦЭМ!$B$33:$B$776,X$11)+'СЕТ СН'!$F$12+СВЦЭМ!$D$10+'СЕТ СН'!$F$6-'СЕТ СН'!$F$22</f>
        <v>1113.8934862000001</v>
      </c>
      <c r="Y40" s="36">
        <f>SUMIFS(СВЦЭМ!$C$33:$C$776,СВЦЭМ!$A$33:$A$776,$A40,СВЦЭМ!$B$33:$B$776,Y$11)+'СЕТ СН'!$F$12+СВЦЭМ!$D$10+'СЕТ СН'!$F$6-'СЕТ СН'!$F$22</f>
        <v>1125.4008834000001</v>
      </c>
    </row>
    <row r="41" spans="1:25" ht="15.75" x14ac:dyDescent="0.2">
      <c r="A41" s="35">
        <f t="shared" si="0"/>
        <v>44226</v>
      </c>
      <c r="B41" s="36">
        <f>SUMIFS(СВЦЭМ!$C$33:$C$776,СВЦЭМ!$A$33:$A$776,$A41,СВЦЭМ!$B$33:$B$776,B$11)+'СЕТ СН'!$F$12+СВЦЭМ!$D$10+'СЕТ СН'!$F$6-'СЕТ СН'!$F$22</f>
        <v>1117.0874458000001</v>
      </c>
      <c r="C41" s="36">
        <f>SUMIFS(СВЦЭМ!$C$33:$C$776,СВЦЭМ!$A$33:$A$776,$A41,СВЦЭМ!$B$33:$B$776,C$11)+'СЕТ СН'!$F$12+СВЦЭМ!$D$10+'СЕТ СН'!$F$6-'СЕТ СН'!$F$22</f>
        <v>1149.8657371600002</v>
      </c>
      <c r="D41" s="36">
        <f>SUMIFS(СВЦЭМ!$C$33:$C$776,СВЦЭМ!$A$33:$A$776,$A41,СВЦЭМ!$B$33:$B$776,D$11)+'СЕТ СН'!$F$12+СВЦЭМ!$D$10+'СЕТ СН'!$F$6-'СЕТ СН'!$F$22</f>
        <v>1165.4976686500002</v>
      </c>
      <c r="E41" s="36">
        <f>SUMIFS(СВЦЭМ!$C$33:$C$776,СВЦЭМ!$A$33:$A$776,$A41,СВЦЭМ!$B$33:$B$776,E$11)+'СЕТ СН'!$F$12+СВЦЭМ!$D$10+'СЕТ СН'!$F$6-'СЕТ СН'!$F$22</f>
        <v>1170.1432872299999</v>
      </c>
      <c r="F41" s="36">
        <f>SUMIFS(СВЦЭМ!$C$33:$C$776,СВЦЭМ!$A$33:$A$776,$A41,СВЦЭМ!$B$33:$B$776,F$11)+'СЕТ СН'!$F$12+СВЦЭМ!$D$10+'СЕТ СН'!$F$6-'СЕТ СН'!$F$22</f>
        <v>1184.35314066</v>
      </c>
      <c r="G41" s="36">
        <f>SUMIFS(СВЦЭМ!$C$33:$C$776,СВЦЭМ!$A$33:$A$776,$A41,СВЦЭМ!$B$33:$B$776,G$11)+'СЕТ СН'!$F$12+СВЦЭМ!$D$10+'СЕТ СН'!$F$6-'СЕТ СН'!$F$22</f>
        <v>1179.5408992</v>
      </c>
      <c r="H41" s="36">
        <f>SUMIFS(СВЦЭМ!$C$33:$C$776,СВЦЭМ!$A$33:$A$776,$A41,СВЦЭМ!$B$33:$B$776,H$11)+'СЕТ СН'!$F$12+СВЦЭМ!$D$10+'СЕТ СН'!$F$6-'СЕТ СН'!$F$22</f>
        <v>1170.57523457</v>
      </c>
      <c r="I41" s="36">
        <f>SUMIFS(СВЦЭМ!$C$33:$C$776,СВЦЭМ!$A$33:$A$776,$A41,СВЦЭМ!$B$33:$B$776,I$11)+'СЕТ СН'!$F$12+СВЦЭМ!$D$10+'СЕТ СН'!$F$6-'СЕТ СН'!$F$22</f>
        <v>1148.8169234500001</v>
      </c>
      <c r="J41" s="36">
        <f>SUMIFS(СВЦЭМ!$C$33:$C$776,СВЦЭМ!$A$33:$A$776,$A41,СВЦЭМ!$B$33:$B$776,J$11)+'СЕТ СН'!$F$12+СВЦЭМ!$D$10+'СЕТ СН'!$F$6-'СЕТ СН'!$F$22</f>
        <v>1132.3395299900001</v>
      </c>
      <c r="K41" s="36">
        <f>SUMIFS(СВЦЭМ!$C$33:$C$776,СВЦЭМ!$A$33:$A$776,$A41,СВЦЭМ!$B$33:$B$776,K$11)+'СЕТ СН'!$F$12+СВЦЭМ!$D$10+'СЕТ СН'!$F$6-'СЕТ СН'!$F$22</f>
        <v>1113.04087473</v>
      </c>
      <c r="L41" s="36">
        <f>SUMIFS(СВЦЭМ!$C$33:$C$776,СВЦЭМ!$A$33:$A$776,$A41,СВЦЭМ!$B$33:$B$776,L$11)+'СЕТ СН'!$F$12+СВЦЭМ!$D$10+'СЕТ СН'!$F$6-'СЕТ СН'!$F$22</f>
        <v>1099.48757843</v>
      </c>
      <c r="M41" s="36">
        <f>SUMIFS(СВЦЭМ!$C$33:$C$776,СВЦЭМ!$A$33:$A$776,$A41,СВЦЭМ!$B$33:$B$776,M$11)+'СЕТ СН'!$F$12+СВЦЭМ!$D$10+'СЕТ СН'!$F$6-'СЕТ СН'!$F$22</f>
        <v>1101.74409762</v>
      </c>
      <c r="N41" s="36">
        <f>SUMIFS(СВЦЭМ!$C$33:$C$776,СВЦЭМ!$A$33:$A$776,$A41,СВЦЭМ!$B$33:$B$776,N$11)+'СЕТ СН'!$F$12+СВЦЭМ!$D$10+'СЕТ СН'!$F$6-'СЕТ СН'!$F$22</f>
        <v>1097.21599225</v>
      </c>
      <c r="O41" s="36">
        <f>SUMIFS(СВЦЭМ!$C$33:$C$776,СВЦЭМ!$A$33:$A$776,$A41,СВЦЭМ!$B$33:$B$776,O$11)+'СЕТ СН'!$F$12+СВЦЭМ!$D$10+'СЕТ СН'!$F$6-'СЕТ СН'!$F$22</f>
        <v>1101.02111805</v>
      </c>
      <c r="P41" s="36">
        <f>SUMIFS(СВЦЭМ!$C$33:$C$776,СВЦЭМ!$A$33:$A$776,$A41,СВЦЭМ!$B$33:$B$776,P$11)+'СЕТ СН'!$F$12+СВЦЭМ!$D$10+'СЕТ СН'!$F$6-'СЕТ СН'!$F$22</f>
        <v>1120.62221262</v>
      </c>
      <c r="Q41" s="36">
        <f>SUMIFS(СВЦЭМ!$C$33:$C$776,СВЦЭМ!$A$33:$A$776,$A41,СВЦЭМ!$B$33:$B$776,Q$11)+'СЕТ СН'!$F$12+СВЦЭМ!$D$10+'СЕТ СН'!$F$6-'СЕТ СН'!$F$22</f>
        <v>1126.5932501500001</v>
      </c>
      <c r="R41" s="36">
        <f>SUMIFS(СВЦЭМ!$C$33:$C$776,СВЦЭМ!$A$33:$A$776,$A41,СВЦЭМ!$B$33:$B$776,R$11)+'СЕТ СН'!$F$12+СВЦЭМ!$D$10+'СЕТ СН'!$F$6-'СЕТ СН'!$F$22</f>
        <v>1111.2916742699999</v>
      </c>
      <c r="S41" s="36">
        <f>SUMIFS(СВЦЭМ!$C$33:$C$776,СВЦЭМ!$A$33:$A$776,$A41,СВЦЭМ!$B$33:$B$776,S$11)+'СЕТ СН'!$F$12+СВЦЭМ!$D$10+'СЕТ СН'!$F$6-'СЕТ СН'!$F$22</f>
        <v>1103.64380041</v>
      </c>
      <c r="T41" s="36">
        <f>SUMIFS(СВЦЭМ!$C$33:$C$776,СВЦЭМ!$A$33:$A$776,$A41,СВЦЭМ!$B$33:$B$776,T$11)+'СЕТ СН'!$F$12+СВЦЭМ!$D$10+'СЕТ СН'!$F$6-'СЕТ СН'!$F$22</f>
        <v>1092.1037186599999</v>
      </c>
      <c r="U41" s="36">
        <f>SUMIFS(СВЦЭМ!$C$33:$C$776,СВЦЭМ!$A$33:$A$776,$A41,СВЦЭМ!$B$33:$B$776,U$11)+'СЕТ СН'!$F$12+СВЦЭМ!$D$10+'СЕТ СН'!$F$6-'СЕТ СН'!$F$22</f>
        <v>1087.8617619199999</v>
      </c>
      <c r="V41" s="36">
        <f>SUMIFS(СВЦЭМ!$C$33:$C$776,СВЦЭМ!$A$33:$A$776,$A41,СВЦЭМ!$B$33:$B$776,V$11)+'СЕТ СН'!$F$12+СВЦЭМ!$D$10+'СЕТ СН'!$F$6-'СЕТ СН'!$F$22</f>
        <v>1103.68893959</v>
      </c>
      <c r="W41" s="36">
        <f>SUMIFS(СВЦЭМ!$C$33:$C$776,СВЦЭМ!$A$33:$A$776,$A41,СВЦЭМ!$B$33:$B$776,W$11)+'СЕТ СН'!$F$12+СВЦЭМ!$D$10+'СЕТ СН'!$F$6-'СЕТ СН'!$F$22</f>
        <v>1110.8108281499999</v>
      </c>
      <c r="X41" s="36">
        <f>SUMIFS(СВЦЭМ!$C$33:$C$776,СВЦЭМ!$A$33:$A$776,$A41,СВЦЭМ!$B$33:$B$776,X$11)+'СЕТ СН'!$F$12+СВЦЭМ!$D$10+'СЕТ СН'!$F$6-'СЕТ СН'!$F$22</f>
        <v>1125.04048115</v>
      </c>
      <c r="Y41" s="36">
        <f>SUMIFS(СВЦЭМ!$C$33:$C$776,СВЦЭМ!$A$33:$A$776,$A41,СВЦЭМ!$B$33:$B$776,Y$11)+'СЕТ СН'!$F$12+СВЦЭМ!$D$10+'СЕТ СН'!$F$6-'СЕТ СН'!$F$22</f>
        <v>1148.35444405</v>
      </c>
    </row>
    <row r="42" spans="1:25" ht="15.75" x14ac:dyDescent="0.2">
      <c r="A42" s="35">
        <f t="shared" si="0"/>
        <v>44227</v>
      </c>
      <c r="B42" s="36">
        <f>SUMIFS(СВЦЭМ!$C$33:$C$776,СВЦЭМ!$A$33:$A$776,$A42,СВЦЭМ!$B$33:$B$776,B$11)+'СЕТ СН'!$F$12+СВЦЭМ!$D$10+'СЕТ СН'!$F$6-'СЕТ СН'!$F$22</f>
        <v>1101.7611075099999</v>
      </c>
      <c r="C42" s="36">
        <f>SUMIFS(СВЦЭМ!$C$33:$C$776,СВЦЭМ!$A$33:$A$776,$A42,СВЦЭМ!$B$33:$B$776,C$11)+'СЕТ СН'!$F$12+СВЦЭМ!$D$10+'СЕТ СН'!$F$6-'СЕТ СН'!$F$22</f>
        <v>1136.6768396699999</v>
      </c>
      <c r="D42" s="36">
        <f>SUMIFS(СВЦЭМ!$C$33:$C$776,СВЦЭМ!$A$33:$A$776,$A42,СВЦЭМ!$B$33:$B$776,D$11)+'СЕТ СН'!$F$12+СВЦЭМ!$D$10+'СЕТ СН'!$F$6-'СЕТ СН'!$F$22</f>
        <v>1154.02767935</v>
      </c>
      <c r="E42" s="36">
        <f>SUMIFS(СВЦЭМ!$C$33:$C$776,СВЦЭМ!$A$33:$A$776,$A42,СВЦЭМ!$B$33:$B$776,E$11)+'СЕТ СН'!$F$12+СВЦЭМ!$D$10+'СЕТ СН'!$F$6-'СЕТ СН'!$F$22</f>
        <v>1158.8906688100001</v>
      </c>
      <c r="F42" s="36">
        <f>SUMIFS(СВЦЭМ!$C$33:$C$776,СВЦЭМ!$A$33:$A$776,$A42,СВЦЭМ!$B$33:$B$776,F$11)+'СЕТ СН'!$F$12+СВЦЭМ!$D$10+'СЕТ СН'!$F$6-'СЕТ СН'!$F$22</f>
        <v>1177.4959790800001</v>
      </c>
      <c r="G42" s="36">
        <f>SUMIFS(СВЦЭМ!$C$33:$C$776,СВЦЭМ!$A$33:$A$776,$A42,СВЦЭМ!$B$33:$B$776,G$11)+'СЕТ СН'!$F$12+СВЦЭМ!$D$10+'СЕТ СН'!$F$6-'СЕТ СН'!$F$22</f>
        <v>1168.8290830600001</v>
      </c>
      <c r="H42" s="36">
        <f>SUMIFS(СВЦЭМ!$C$33:$C$776,СВЦЭМ!$A$33:$A$776,$A42,СВЦЭМ!$B$33:$B$776,H$11)+'СЕТ СН'!$F$12+СВЦЭМ!$D$10+'СЕТ СН'!$F$6-'СЕТ СН'!$F$22</f>
        <v>1158.57165635</v>
      </c>
      <c r="I42" s="36">
        <f>SUMIFS(СВЦЭМ!$C$33:$C$776,СВЦЭМ!$A$33:$A$776,$A42,СВЦЭМ!$B$33:$B$776,I$11)+'СЕТ СН'!$F$12+СВЦЭМ!$D$10+'СЕТ СН'!$F$6-'СЕТ СН'!$F$22</f>
        <v>1151.2233535700002</v>
      </c>
      <c r="J42" s="36">
        <f>SUMIFS(СВЦЭМ!$C$33:$C$776,СВЦЭМ!$A$33:$A$776,$A42,СВЦЭМ!$B$33:$B$776,J$11)+'СЕТ СН'!$F$12+СВЦЭМ!$D$10+'СЕТ СН'!$F$6-'СЕТ СН'!$F$22</f>
        <v>1137.81744325</v>
      </c>
      <c r="K42" s="36">
        <f>SUMIFS(СВЦЭМ!$C$33:$C$776,СВЦЭМ!$A$33:$A$776,$A42,СВЦЭМ!$B$33:$B$776,K$11)+'СЕТ СН'!$F$12+СВЦЭМ!$D$10+'СЕТ СН'!$F$6-'СЕТ СН'!$F$22</f>
        <v>1117.8300033099999</v>
      </c>
      <c r="L42" s="36">
        <f>SUMIFS(СВЦЭМ!$C$33:$C$776,СВЦЭМ!$A$33:$A$776,$A42,СВЦЭМ!$B$33:$B$776,L$11)+'СЕТ СН'!$F$12+СВЦЭМ!$D$10+'СЕТ СН'!$F$6-'СЕТ СН'!$F$22</f>
        <v>1104.3833671500001</v>
      </c>
      <c r="M42" s="36">
        <f>SUMIFS(СВЦЭМ!$C$33:$C$776,СВЦЭМ!$A$33:$A$776,$A42,СВЦЭМ!$B$33:$B$776,M$11)+'СЕТ СН'!$F$12+СВЦЭМ!$D$10+'СЕТ СН'!$F$6-'СЕТ СН'!$F$22</f>
        <v>1107.6792635199999</v>
      </c>
      <c r="N42" s="36">
        <f>SUMIFS(СВЦЭМ!$C$33:$C$776,СВЦЭМ!$A$33:$A$776,$A42,СВЦЭМ!$B$33:$B$776,N$11)+'СЕТ СН'!$F$12+СВЦЭМ!$D$10+'СЕТ СН'!$F$6-'СЕТ СН'!$F$22</f>
        <v>1103.0383416</v>
      </c>
      <c r="O42" s="36">
        <f>SUMIFS(СВЦЭМ!$C$33:$C$776,СВЦЭМ!$A$33:$A$776,$A42,СВЦЭМ!$B$33:$B$776,O$11)+'СЕТ СН'!$F$12+СВЦЭМ!$D$10+'СЕТ СН'!$F$6-'СЕТ СН'!$F$22</f>
        <v>1098.01855899</v>
      </c>
      <c r="P42" s="36">
        <f>SUMIFS(СВЦЭМ!$C$33:$C$776,СВЦЭМ!$A$33:$A$776,$A42,СВЦЭМ!$B$33:$B$776,P$11)+'СЕТ СН'!$F$12+СВЦЭМ!$D$10+'СЕТ СН'!$F$6-'СЕТ СН'!$F$22</f>
        <v>1096.30108311</v>
      </c>
      <c r="Q42" s="36">
        <f>SUMIFS(СВЦЭМ!$C$33:$C$776,СВЦЭМ!$A$33:$A$776,$A42,СВЦЭМ!$B$33:$B$776,Q$11)+'СЕТ СН'!$F$12+СВЦЭМ!$D$10+'СЕТ СН'!$F$6-'СЕТ СН'!$F$22</f>
        <v>1102.47345961</v>
      </c>
      <c r="R42" s="36">
        <f>SUMIFS(СВЦЭМ!$C$33:$C$776,СВЦЭМ!$A$33:$A$776,$A42,СВЦЭМ!$B$33:$B$776,R$11)+'СЕТ СН'!$F$12+СВЦЭМ!$D$10+'СЕТ СН'!$F$6-'СЕТ СН'!$F$22</f>
        <v>1114.4795949500001</v>
      </c>
      <c r="S42" s="36">
        <f>SUMIFS(СВЦЭМ!$C$33:$C$776,СВЦЭМ!$A$33:$A$776,$A42,СВЦЭМ!$B$33:$B$776,S$11)+'СЕТ СН'!$F$12+СВЦЭМ!$D$10+'СЕТ СН'!$F$6-'СЕТ СН'!$F$22</f>
        <v>1131.2761539100002</v>
      </c>
      <c r="T42" s="36">
        <f>SUMIFS(СВЦЭМ!$C$33:$C$776,СВЦЭМ!$A$33:$A$776,$A42,СВЦЭМ!$B$33:$B$776,T$11)+'СЕТ СН'!$F$12+СВЦЭМ!$D$10+'СЕТ СН'!$F$6-'СЕТ СН'!$F$22</f>
        <v>1143.6182382300001</v>
      </c>
      <c r="U42" s="36">
        <f>SUMIFS(СВЦЭМ!$C$33:$C$776,СВЦЭМ!$A$33:$A$776,$A42,СВЦЭМ!$B$33:$B$776,U$11)+'СЕТ СН'!$F$12+СВЦЭМ!$D$10+'СЕТ СН'!$F$6-'СЕТ СН'!$F$22</f>
        <v>1146.1760946899999</v>
      </c>
      <c r="V42" s="36">
        <f>SUMIFS(СВЦЭМ!$C$33:$C$776,СВЦЭМ!$A$33:$A$776,$A42,СВЦЭМ!$B$33:$B$776,V$11)+'СЕТ СН'!$F$12+СВЦЭМ!$D$10+'СЕТ СН'!$F$6-'СЕТ СН'!$F$22</f>
        <v>1135.7658427400002</v>
      </c>
      <c r="W42" s="36">
        <f>SUMIFS(СВЦЭМ!$C$33:$C$776,СВЦЭМ!$A$33:$A$776,$A42,СВЦЭМ!$B$33:$B$776,W$11)+'СЕТ СН'!$F$12+СВЦЭМ!$D$10+'СЕТ СН'!$F$6-'СЕТ СН'!$F$22</f>
        <v>1130.1257951299999</v>
      </c>
      <c r="X42" s="36">
        <f>SUMIFS(СВЦЭМ!$C$33:$C$776,СВЦЭМ!$A$33:$A$776,$A42,СВЦЭМ!$B$33:$B$776,X$11)+'СЕТ СН'!$F$12+СВЦЭМ!$D$10+'СЕТ СН'!$F$6-'СЕТ СН'!$F$22</f>
        <v>1119.7643388800002</v>
      </c>
      <c r="Y42" s="36">
        <f>SUMIFS(СВЦЭМ!$C$33:$C$776,СВЦЭМ!$A$33:$A$776,$A42,СВЦЭМ!$B$33:$B$776,Y$11)+'СЕТ СН'!$F$12+СВЦЭМ!$D$10+'СЕТ СН'!$F$6-'СЕТ СН'!$F$22</f>
        <v>1114.6065366500002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01.01.2021</v>
      </c>
      <c r="B48" s="36">
        <f>SUMIFS(СВЦЭМ!$C$33:$C$776,СВЦЭМ!$A$33:$A$776,$A48,СВЦЭМ!$B$33:$B$776,B$47)+'СЕТ СН'!$G$12+СВЦЭМ!$D$10+'СЕТ СН'!$G$6-'СЕТ СН'!$G$22</f>
        <v>1648.96625541</v>
      </c>
      <c r="C48" s="36">
        <f>SUMIFS(СВЦЭМ!$C$33:$C$776,СВЦЭМ!$A$33:$A$776,$A48,СВЦЭМ!$B$33:$B$776,C$47)+'СЕТ СН'!$G$12+СВЦЭМ!$D$10+'СЕТ СН'!$G$6-'СЕТ СН'!$G$22</f>
        <v>1671.77310536</v>
      </c>
      <c r="D48" s="36">
        <f>SUMIFS(СВЦЭМ!$C$33:$C$776,СВЦЭМ!$A$33:$A$776,$A48,СВЦЭМ!$B$33:$B$776,D$47)+'СЕТ СН'!$G$12+СВЦЭМ!$D$10+'СЕТ СН'!$G$6-'СЕТ СН'!$G$22</f>
        <v>1644.7011535900001</v>
      </c>
      <c r="E48" s="36">
        <f>SUMIFS(СВЦЭМ!$C$33:$C$776,СВЦЭМ!$A$33:$A$776,$A48,СВЦЭМ!$B$33:$B$776,E$47)+'СЕТ СН'!$G$12+СВЦЭМ!$D$10+'СЕТ СН'!$G$6-'СЕТ СН'!$G$22</f>
        <v>1645.0084302700002</v>
      </c>
      <c r="F48" s="36">
        <f>SUMIFS(СВЦЭМ!$C$33:$C$776,СВЦЭМ!$A$33:$A$776,$A48,СВЦЭМ!$B$33:$B$776,F$47)+'СЕТ СН'!$G$12+СВЦЭМ!$D$10+'СЕТ СН'!$G$6-'СЕТ СН'!$G$22</f>
        <v>1628.73803314</v>
      </c>
      <c r="G48" s="36">
        <f>SUMIFS(СВЦЭМ!$C$33:$C$776,СВЦЭМ!$A$33:$A$776,$A48,СВЦЭМ!$B$33:$B$776,G$47)+'СЕТ СН'!$G$12+СВЦЭМ!$D$10+'СЕТ СН'!$G$6-'СЕТ СН'!$G$22</f>
        <v>1632.9005155899999</v>
      </c>
      <c r="H48" s="36">
        <f>SUMIFS(СВЦЭМ!$C$33:$C$776,СВЦЭМ!$A$33:$A$776,$A48,СВЦЭМ!$B$33:$B$776,H$47)+'СЕТ СН'!$G$12+СВЦЭМ!$D$10+'СЕТ СН'!$G$6-'СЕТ СН'!$G$22</f>
        <v>1660.5173135700002</v>
      </c>
      <c r="I48" s="36">
        <f>SUMIFS(СВЦЭМ!$C$33:$C$776,СВЦЭМ!$A$33:$A$776,$A48,СВЦЭМ!$B$33:$B$776,I$47)+'СЕТ СН'!$G$12+СВЦЭМ!$D$10+'СЕТ СН'!$G$6-'СЕТ СН'!$G$22</f>
        <v>1653.7742830500001</v>
      </c>
      <c r="J48" s="36">
        <f>SUMIFS(СВЦЭМ!$C$33:$C$776,СВЦЭМ!$A$33:$A$776,$A48,СВЦЭМ!$B$33:$B$776,J$47)+'СЕТ СН'!$G$12+СВЦЭМ!$D$10+'СЕТ СН'!$G$6-'СЕТ СН'!$G$22</f>
        <v>1649.8580725100001</v>
      </c>
      <c r="K48" s="36">
        <f>SUMIFS(СВЦЭМ!$C$33:$C$776,СВЦЭМ!$A$33:$A$776,$A48,СВЦЭМ!$B$33:$B$776,K$47)+'СЕТ СН'!$G$12+СВЦЭМ!$D$10+'СЕТ СН'!$G$6-'СЕТ СН'!$G$22</f>
        <v>1632.4091622999999</v>
      </c>
      <c r="L48" s="36">
        <f>SUMIFS(СВЦЭМ!$C$33:$C$776,СВЦЭМ!$A$33:$A$776,$A48,СВЦЭМ!$B$33:$B$776,L$47)+'СЕТ СН'!$G$12+СВЦЭМ!$D$10+'СЕТ СН'!$G$6-'СЕТ СН'!$G$22</f>
        <v>1620.8448355800001</v>
      </c>
      <c r="M48" s="36">
        <f>SUMIFS(СВЦЭМ!$C$33:$C$776,СВЦЭМ!$A$33:$A$776,$A48,СВЦЭМ!$B$33:$B$776,M$47)+'СЕТ СН'!$G$12+СВЦЭМ!$D$10+'СЕТ СН'!$G$6-'СЕТ СН'!$G$22</f>
        <v>1610.67098289</v>
      </c>
      <c r="N48" s="36">
        <f>SUMIFS(СВЦЭМ!$C$33:$C$776,СВЦЭМ!$A$33:$A$776,$A48,СВЦЭМ!$B$33:$B$776,N$47)+'СЕТ СН'!$G$12+СВЦЭМ!$D$10+'СЕТ СН'!$G$6-'СЕТ СН'!$G$22</f>
        <v>1617.7562542800001</v>
      </c>
      <c r="O48" s="36">
        <f>SUMIFS(СВЦЭМ!$C$33:$C$776,СВЦЭМ!$A$33:$A$776,$A48,СВЦЭМ!$B$33:$B$776,O$47)+'СЕТ СН'!$G$12+СВЦЭМ!$D$10+'СЕТ СН'!$G$6-'СЕТ СН'!$G$22</f>
        <v>1620.2063897500002</v>
      </c>
      <c r="P48" s="36">
        <f>SUMIFS(СВЦЭМ!$C$33:$C$776,СВЦЭМ!$A$33:$A$776,$A48,СВЦЭМ!$B$33:$B$776,P$47)+'СЕТ СН'!$G$12+СВЦЭМ!$D$10+'СЕТ СН'!$G$6-'СЕТ СН'!$G$22</f>
        <v>1644.91322842</v>
      </c>
      <c r="Q48" s="36">
        <f>SUMIFS(СВЦЭМ!$C$33:$C$776,СВЦЭМ!$A$33:$A$776,$A48,СВЦЭМ!$B$33:$B$776,Q$47)+'СЕТ СН'!$G$12+СВЦЭМ!$D$10+'СЕТ СН'!$G$6-'СЕТ СН'!$G$22</f>
        <v>1643.33129435</v>
      </c>
      <c r="R48" s="36">
        <f>SUMIFS(СВЦЭМ!$C$33:$C$776,СВЦЭМ!$A$33:$A$776,$A48,СВЦЭМ!$B$33:$B$776,R$47)+'СЕТ СН'!$G$12+СВЦЭМ!$D$10+'СЕТ СН'!$G$6-'СЕТ СН'!$G$22</f>
        <v>1622.98297314</v>
      </c>
      <c r="S48" s="36">
        <f>SUMIFS(СВЦЭМ!$C$33:$C$776,СВЦЭМ!$A$33:$A$776,$A48,СВЦЭМ!$B$33:$B$776,S$47)+'СЕТ СН'!$G$12+СВЦЭМ!$D$10+'СЕТ СН'!$G$6-'СЕТ СН'!$G$22</f>
        <v>1603.1543680899999</v>
      </c>
      <c r="T48" s="36">
        <f>SUMIFS(СВЦЭМ!$C$33:$C$776,СВЦЭМ!$A$33:$A$776,$A48,СВЦЭМ!$B$33:$B$776,T$47)+'СЕТ СН'!$G$12+СВЦЭМ!$D$10+'СЕТ СН'!$G$6-'СЕТ СН'!$G$22</f>
        <v>1592.4849137400001</v>
      </c>
      <c r="U48" s="36">
        <f>SUMIFS(СВЦЭМ!$C$33:$C$776,СВЦЭМ!$A$33:$A$776,$A48,СВЦЭМ!$B$33:$B$776,U$47)+'СЕТ СН'!$G$12+СВЦЭМ!$D$10+'СЕТ СН'!$G$6-'СЕТ СН'!$G$22</f>
        <v>1584.7518938399999</v>
      </c>
      <c r="V48" s="36">
        <f>SUMIFS(СВЦЭМ!$C$33:$C$776,СВЦЭМ!$A$33:$A$776,$A48,СВЦЭМ!$B$33:$B$776,V$47)+'СЕТ СН'!$G$12+СВЦЭМ!$D$10+'СЕТ СН'!$G$6-'СЕТ СН'!$G$22</f>
        <v>1576.2934931899999</v>
      </c>
      <c r="W48" s="36">
        <f>SUMIFS(СВЦЭМ!$C$33:$C$776,СВЦЭМ!$A$33:$A$776,$A48,СВЦЭМ!$B$33:$B$776,W$47)+'СЕТ СН'!$G$12+СВЦЭМ!$D$10+'СЕТ СН'!$G$6-'СЕТ СН'!$G$22</f>
        <v>1588.28900858</v>
      </c>
      <c r="X48" s="36">
        <f>SUMIFS(СВЦЭМ!$C$33:$C$776,СВЦЭМ!$A$33:$A$776,$A48,СВЦЭМ!$B$33:$B$776,X$47)+'СЕТ СН'!$G$12+СВЦЭМ!$D$10+'СЕТ СН'!$G$6-'СЕТ СН'!$G$22</f>
        <v>1600.33823162</v>
      </c>
      <c r="Y48" s="36">
        <f>SUMIFS(СВЦЭМ!$C$33:$C$776,СВЦЭМ!$A$33:$A$776,$A48,СВЦЭМ!$B$33:$B$776,Y$47)+'СЕТ СН'!$G$12+СВЦЭМ!$D$10+'СЕТ СН'!$G$6-'СЕТ СН'!$G$22</f>
        <v>1603.9688747499999</v>
      </c>
    </row>
    <row r="49" spans="1:25" ht="15.75" x14ac:dyDescent="0.2">
      <c r="A49" s="35">
        <f>A48+1</f>
        <v>44198</v>
      </c>
      <c r="B49" s="36">
        <f>SUMIFS(СВЦЭМ!$C$33:$C$776,СВЦЭМ!$A$33:$A$776,$A49,СВЦЭМ!$B$33:$B$776,B$47)+'СЕТ СН'!$G$12+СВЦЭМ!$D$10+'СЕТ СН'!$G$6-'СЕТ СН'!$G$22</f>
        <v>1635.90379042</v>
      </c>
      <c r="C49" s="36">
        <f>SUMIFS(СВЦЭМ!$C$33:$C$776,СВЦЭМ!$A$33:$A$776,$A49,СВЦЭМ!$B$33:$B$776,C$47)+'СЕТ СН'!$G$12+СВЦЭМ!$D$10+'СЕТ СН'!$G$6-'СЕТ СН'!$G$22</f>
        <v>1653.6243650500001</v>
      </c>
      <c r="D49" s="36">
        <f>SUMIFS(СВЦЭМ!$C$33:$C$776,СВЦЭМ!$A$33:$A$776,$A49,СВЦЭМ!$B$33:$B$776,D$47)+'СЕТ СН'!$G$12+СВЦЭМ!$D$10+'СЕТ СН'!$G$6-'СЕТ СН'!$G$22</f>
        <v>1674.6523339099999</v>
      </c>
      <c r="E49" s="36">
        <f>SUMIFS(СВЦЭМ!$C$33:$C$776,СВЦЭМ!$A$33:$A$776,$A49,СВЦЭМ!$B$33:$B$776,E$47)+'СЕТ СН'!$G$12+СВЦЭМ!$D$10+'СЕТ СН'!$G$6-'СЕТ СН'!$G$22</f>
        <v>1693.6057203300002</v>
      </c>
      <c r="F49" s="36">
        <f>SUMIFS(СВЦЭМ!$C$33:$C$776,СВЦЭМ!$A$33:$A$776,$A49,СВЦЭМ!$B$33:$B$776,F$47)+'СЕТ СН'!$G$12+СВЦЭМ!$D$10+'СЕТ СН'!$G$6-'СЕТ СН'!$G$22</f>
        <v>1675.6322583900001</v>
      </c>
      <c r="G49" s="36">
        <f>SUMIFS(СВЦЭМ!$C$33:$C$776,СВЦЭМ!$A$33:$A$776,$A49,СВЦЭМ!$B$33:$B$776,G$47)+'СЕТ СН'!$G$12+СВЦЭМ!$D$10+'СЕТ СН'!$G$6-'СЕТ СН'!$G$22</f>
        <v>1679.87839201</v>
      </c>
      <c r="H49" s="36">
        <f>SUMIFS(СВЦЭМ!$C$33:$C$776,СВЦЭМ!$A$33:$A$776,$A49,СВЦЭМ!$B$33:$B$776,H$47)+'СЕТ СН'!$G$12+СВЦЭМ!$D$10+'СЕТ СН'!$G$6-'СЕТ СН'!$G$22</f>
        <v>1694.29900395</v>
      </c>
      <c r="I49" s="36">
        <f>SUMIFS(СВЦЭМ!$C$33:$C$776,СВЦЭМ!$A$33:$A$776,$A49,СВЦЭМ!$B$33:$B$776,I$47)+'СЕТ СН'!$G$12+СВЦЭМ!$D$10+'СЕТ СН'!$G$6-'СЕТ СН'!$G$22</f>
        <v>1678.58915656</v>
      </c>
      <c r="J49" s="36">
        <f>SUMIFS(СВЦЭМ!$C$33:$C$776,СВЦЭМ!$A$33:$A$776,$A49,СВЦЭМ!$B$33:$B$776,J$47)+'СЕТ СН'!$G$12+СВЦЭМ!$D$10+'СЕТ СН'!$G$6-'СЕТ СН'!$G$22</f>
        <v>1668.8484151799998</v>
      </c>
      <c r="K49" s="36">
        <f>SUMIFS(СВЦЭМ!$C$33:$C$776,СВЦЭМ!$A$33:$A$776,$A49,СВЦЭМ!$B$33:$B$776,K$47)+'СЕТ СН'!$G$12+СВЦЭМ!$D$10+'СЕТ СН'!$G$6-'СЕТ СН'!$G$22</f>
        <v>1642.3312849499998</v>
      </c>
      <c r="L49" s="36">
        <f>SUMIFS(СВЦЭМ!$C$33:$C$776,СВЦЭМ!$A$33:$A$776,$A49,СВЦЭМ!$B$33:$B$776,L$47)+'СЕТ СН'!$G$12+СВЦЭМ!$D$10+'СЕТ СН'!$G$6-'СЕТ СН'!$G$22</f>
        <v>1627.5894174199998</v>
      </c>
      <c r="M49" s="36">
        <f>SUMIFS(СВЦЭМ!$C$33:$C$776,СВЦЭМ!$A$33:$A$776,$A49,СВЦЭМ!$B$33:$B$776,M$47)+'СЕТ СН'!$G$12+СВЦЭМ!$D$10+'СЕТ СН'!$G$6-'СЕТ СН'!$G$22</f>
        <v>1587.7792857100001</v>
      </c>
      <c r="N49" s="36">
        <f>SUMIFS(СВЦЭМ!$C$33:$C$776,СВЦЭМ!$A$33:$A$776,$A49,СВЦЭМ!$B$33:$B$776,N$47)+'СЕТ СН'!$G$12+СВЦЭМ!$D$10+'СЕТ СН'!$G$6-'СЕТ СН'!$G$22</f>
        <v>1597.2860082000002</v>
      </c>
      <c r="O49" s="36">
        <f>SUMIFS(СВЦЭМ!$C$33:$C$776,СВЦЭМ!$A$33:$A$776,$A49,СВЦЭМ!$B$33:$B$776,O$47)+'СЕТ СН'!$G$12+СВЦЭМ!$D$10+'СЕТ СН'!$G$6-'СЕТ СН'!$G$22</f>
        <v>1611.4533230699999</v>
      </c>
      <c r="P49" s="36">
        <f>SUMIFS(СВЦЭМ!$C$33:$C$776,СВЦЭМ!$A$33:$A$776,$A49,СВЦЭМ!$B$33:$B$776,P$47)+'СЕТ СН'!$G$12+СВЦЭМ!$D$10+'СЕТ СН'!$G$6-'СЕТ СН'!$G$22</f>
        <v>1618.6097696900001</v>
      </c>
      <c r="Q49" s="36">
        <f>SUMIFS(СВЦЭМ!$C$33:$C$776,СВЦЭМ!$A$33:$A$776,$A49,СВЦЭМ!$B$33:$B$776,Q$47)+'СЕТ СН'!$G$12+СВЦЭМ!$D$10+'СЕТ СН'!$G$6-'СЕТ СН'!$G$22</f>
        <v>1610.5536349500001</v>
      </c>
      <c r="R49" s="36">
        <f>SUMIFS(СВЦЭМ!$C$33:$C$776,СВЦЭМ!$A$33:$A$776,$A49,СВЦЭМ!$B$33:$B$776,R$47)+'СЕТ СН'!$G$12+СВЦЭМ!$D$10+'СЕТ СН'!$G$6-'СЕТ СН'!$G$22</f>
        <v>1597.6551982599999</v>
      </c>
      <c r="S49" s="36">
        <f>SUMIFS(СВЦЭМ!$C$33:$C$776,СВЦЭМ!$A$33:$A$776,$A49,СВЦЭМ!$B$33:$B$776,S$47)+'СЕТ СН'!$G$12+СВЦЭМ!$D$10+'СЕТ СН'!$G$6-'СЕТ СН'!$G$22</f>
        <v>1611.3251824399999</v>
      </c>
      <c r="T49" s="36">
        <f>SUMIFS(СВЦЭМ!$C$33:$C$776,СВЦЭМ!$A$33:$A$776,$A49,СВЦЭМ!$B$33:$B$776,T$47)+'СЕТ СН'!$G$12+СВЦЭМ!$D$10+'СЕТ СН'!$G$6-'СЕТ СН'!$G$22</f>
        <v>1593.7016195800002</v>
      </c>
      <c r="U49" s="36">
        <f>SUMIFS(СВЦЭМ!$C$33:$C$776,СВЦЭМ!$A$33:$A$776,$A49,СВЦЭМ!$B$33:$B$776,U$47)+'СЕТ СН'!$G$12+СВЦЭМ!$D$10+'СЕТ СН'!$G$6-'СЕТ СН'!$G$22</f>
        <v>1591.0015762200001</v>
      </c>
      <c r="V49" s="36">
        <f>SUMIFS(СВЦЭМ!$C$33:$C$776,СВЦЭМ!$A$33:$A$776,$A49,СВЦЭМ!$B$33:$B$776,V$47)+'СЕТ СН'!$G$12+СВЦЭМ!$D$10+'СЕТ СН'!$G$6-'СЕТ СН'!$G$22</f>
        <v>1595.4748102200001</v>
      </c>
      <c r="W49" s="36">
        <f>SUMIFS(СВЦЭМ!$C$33:$C$776,СВЦЭМ!$A$33:$A$776,$A49,СВЦЭМ!$B$33:$B$776,W$47)+'СЕТ СН'!$G$12+СВЦЭМ!$D$10+'СЕТ СН'!$G$6-'СЕТ СН'!$G$22</f>
        <v>1603.6744512800001</v>
      </c>
      <c r="X49" s="36">
        <f>SUMIFS(СВЦЭМ!$C$33:$C$776,СВЦЭМ!$A$33:$A$776,$A49,СВЦЭМ!$B$33:$B$776,X$47)+'СЕТ СН'!$G$12+СВЦЭМ!$D$10+'СЕТ СН'!$G$6-'СЕТ СН'!$G$22</f>
        <v>1612.20121881</v>
      </c>
      <c r="Y49" s="36">
        <f>SUMIFS(СВЦЭМ!$C$33:$C$776,СВЦЭМ!$A$33:$A$776,$A49,СВЦЭМ!$B$33:$B$776,Y$47)+'СЕТ СН'!$G$12+СВЦЭМ!$D$10+'СЕТ СН'!$G$6-'СЕТ СН'!$G$22</f>
        <v>1621.3080656000002</v>
      </c>
    </row>
    <row r="50" spans="1:25" ht="15.75" x14ac:dyDescent="0.2">
      <c r="A50" s="35">
        <f t="shared" ref="A50:A78" si="1">A49+1</f>
        <v>44199</v>
      </c>
      <c r="B50" s="36">
        <f>SUMIFS(СВЦЭМ!$C$33:$C$776,СВЦЭМ!$A$33:$A$776,$A50,СВЦЭМ!$B$33:$B$776,B$47)+'СЕТ СН'!$G$12+СВЦЭМ!$D$10+'СЕТ СН'!$G$6-'СЕТ СН'!$G$22</f>
        <v>1613.5024324999999</v>
      </c>
      <c r="C50" s="36">
        <f>SUMIFS(СВЦЭМ!$C$33:$C$776,СВЦЭМ!$A$33:$A$776,$A50,СВЦЭМ!$B$33:$B$776,C$47)+'СЕТ СН'!$G$12+СВЦЭМ!$D$10+'СЕТ СН'!$G$6-'СЕТ СН'!$G$22</f>
        <v>1625.9623196699999</v>
      </c>
      <c r="D50" s="36">
        <f>SUMIFS(СВЦЭМ!$C$33:$C$776,СВЦЭМ!$A$33:$A$776,$A50,СВЦЭМ!$B$33:$B$776,D$47)+'СЕТ СН'!$G$12+СВЦЭМ!$D$10+'СЕТ СН'!$G$6-'СЕТ СН'!$G$22</f>
        <v>1636.49132973</v>
      </c>
      <c r="E50" s="36">
        <f>SUMIFS(СВЦЭМ!$C$33:$C$776,СВЦЭМ!$A$33:$A$776,$A50,СВЦЭМ!$B$33:$B$776,E$47)+'СЕТ СН'!$G$12+СВЦЭМ!$D$10+'СЕТ СН'!$G$6-'СЕТ СН'!$G$22</f>
        <v>1653.7711213299999</v>
      </c>
      <c r="F50" s="36">
        <f>SUMIFS(СВЦЭМ!$C$33:$C$776,СВЦЭМ!$A$33:$A$776,$A50,СВЦЭМ!$B$33:$B$776,F$47)+'СЕТ СН'!$G$12+СВЦЭМ!$D$10+'СЕТ СН'!$G$6-'СЕТ СН'!$G$22</f>
        <v>1634.7043191500002</v>
      </c>
      <c r="G50" s="36">
        <f>SUMIFS(СВЦЭМ!$C$33:$C$776,СВЦЭМ!$A$33:$A$776,$A50,СВЦЭМ!$B$33:$B$776,G$47)+'СЕТ СН'!$G$12+СВЦЭМ!$D$10+'СЕТ СН'!$G$6-'СЕТ СН'!$G$22</f>
        <v>1632.2544978999999</v>
      </c>
      <c r="H50" s="36">
        <f>SUMIFS(СВЦЭМ!$C$33:$C$776,СВЦЭМ!$A$33:$A$776,$A50,СВЦЭМ!$B$33:$B$776,H$47)+'СЕТ СН'!$G$12+СВЦЭМ!$D$10+'СЕТ СН'!$G$6-'СЕТ СН'!$G$22</f>
        <v>1650.92437449</v>
      </c>
      <c r="I50" s="36">
        <f>SUMIFS(СВЦЭМ!$C$33:$C$776,СВЦЭМ!$A$33:$A$776,$A50,СВЦЭМ!$B$33:$B$776,I$47)+'СЕТ СН'!$G$12+СВЦЭМ!$D$10+'СЕТ СН'!$G$6-'СЕТ СН'!$G$22</f>
        <v>1656.8626669300002</v>
      </c>
      <c r="J50" s="36">
        <f>SUMIFS(СВЦЭМ!$C$33:$C$776,СВЦЭМ!$A$33:$A$776,$A50,СВЦЭМ!$B$33:$B$776,J$47)+'СЕТ СН'!$G$12+СВЦЭМ!$D$10+'СЕТ СН'!$G$6-'СЕТ СН'!$G$22</f>
        <v>1656.5097674399999</v>
      </c>
      <c r="K50" s="36">
        <f>SUMIFS(СВЦЭМ!$C$33:$C$776,СВЦЭМ!$A$33:$A$776,$A50,СВЦЭМ!$B$33:$B$776,K$47)+'СЕТ СН'!$G$12+СВЦЭМ!$D$10+'СЕТ СН'!$G$6-'СЕТ СН'!$G$22</f>
        <v>1654.3737658099999</v>
      </c>
      <c r="L50" s="36">
        <f>SUMIFS(СВЦЭМ!$C$33:$C$776,СВЦЭМ!$A$33:$A$776,$A50,СВЦЭМ!$B$33:$B$776,L$47)+'СЕТ СН'!$G$12+СВЦЭМ!$D$10+'СЕТ СН'!$G$6-'СЕТ СН'!$G$22</f>
        <v>1644.63862578</v>
      </c>
      <c r="M50" s="36">
        <f>SUMIFS(СВЦЭМ!$C$33:$C$776,СВЦЭМ!$A$33:$A$776,$A50,СВЦЭМ!$B$33:$B$776,M$47)+'СЕТ СН'!$G$12+СВЦЭМ!$D$10+'СЕТ СН'!$G$6-'СЕТ СН'!$G$22</f>
        <v>1639.7388092900001</v>
      </c>
      <c r="N50" s="36">
        <f>SUMIFS(СВЦЭМ!$C$33:$C$776,СВЦЭМ!$A$33:$A$776,$A50,СВЦЭМ!$B$33:$B$776,N$47)+'СЕТ СН'!$G$12+СВЦЭМ!$D$10+'СЕТ СН'!$G$6-'СЕТ СН'!$G$22</f>
        <v>1653.2565043499999</v>
      </c>
      <c r="O50" s="36">
        <f>SUMIFS(СВЦЭМ!$C$33:$C$776,СВЦЭМ!$A$33:$A$776,$A50,СВЦЭМ!$B$33:$B$776,O$47)+'СЕТ СН'!$G$12+СВЦЭМ!$D$10+'СЕТ СН'!$G$6-'СЕТ СН'!$G$22</f>
        <v>1665.31795311</v>
      </c>
      <c r="P50" s="36">
        <f>SUMIFS(СВЦЭМ!$C$33:$C$776,СВЦЭМ!$A$33:$A$776,$A50,СВЦЭМ!$B$33:$B$776,P$47)+'СЕТ СН'!$G$12+СВЦЭМ!$D$10+'СЕТ СН'!$G$6-'СЕТ СН'!$G$22</f>
        <v>1678.4087602099999</v>
      </c>
      <c r="Q50" s="36">
        <f>SUMIFS(СВЦЭМ!$C$33:$C$776,СВЦЭМ!$A$33:$A$776,$A50,СВЦЭМ!$B$33:$B$776,Q$47)+'СЕТ СН'!$G$12+СВЦЭМ!$D$10+'СЕТ СН'!$G$6-'СЕТ СН'!$G$22</f>
        <v>1676.08133094</v>
      </c>
      <c r="R50" s="36">
        <f>SUMIFS(СВЦЭМ!$C$33:$C$776,СВЦЭМ!$A$33:$A$776,$A50,СВЦЭМ!$B$33:$B$776,R$47)+'СЕТ СН'!$G$12+СВЦЭМ!$D$10+'СЕТ СН'!$G$6-'СЕТ СН'!$G$22</f>
        <v>1673.0756796300002</v>
      </c>
      <c r="S50" s="36">
        <f>SUMIFS(СВЦЭМ!$C$33:$C$776,СВЦЭМ!$A$33:$A$776,$A50,СВЦЭМ!$B$33:$B$776,S$47)+'СЕТ СН'!$G$12+СВЦЭМ!$D$10+'СЕТ СН'!$G$6-'СЕТ СН'!$G$22</f>
        <v>1655.58791406</v>
      </c>
      <c r="T50" s="36">
        <f>SUMIFS(СВЦЭМ!$C$33:$C$776,СВЦЭМ!$A$33:$A$776,$A50,СВЦЭМ!$B$33:$B$776,T$47)+'СЕТ СН'!$G$12+СВЦЭМ!$D$10+'СЕТ СН'!$G$6-'СЕТ СН'!$G$22</f>
        <v>1630.6996001100001</v>
      </c>
      <c r="U50" s="36">
        <f>SUMIFS(СВЦЭМ!$C$33:$C$776,СВЦЭМ!$A$33:$A$776,$A50,СВЦЭМ!$B$33:$B$776,U$47)+'СЕТ СН'!$G$12+СВЦЭМ!$D$10+'СЕТ СН'!$G$6-'СЕТ СН'!$G$22</f>
        <v>1640.94580877</v>
      </c>
      <c r="V50" s="36">
        <f>SUMIFS(СВЦЭМ!$C$33:$C$776,СВЦЭМ!$A$33:$A$776,$A50,СВЦЭМ!$B$33:$B$776,V$47)+'СЕТ СН'!$G$12+СВЦЭМ!$D$10+'СЕТ СН'!$G$6-'СЕТ СН'!$G$22</f>
        <v>1641.5378223500002</v>
      </c>
      <c r="W50" s="36">
        <f>SUMIFS(СВЦЭМ!$C$33:$C$776,СВЦЭМ!$A$33:$A$776,$A50,СВЦЭМ!$B$33:$B$776,W$47)+'СЕТ СН'!$G$12+СВЦЭМ!$D$10+'СЕТ СН'!$G$6-'СЕТ СН'!$G$22</f>
        <v>1646.7533293800002</v>
      </c>
      <c r="X50" s="36">
        <f>SUMIFS(СВЦЭМ!$C$33:$C$776,СВЦЭМ!$A$33:$A$776,$A50,СВЦЭМ!$B$33:$B$776,X$47)+'СЕТ СН'!$G$12+СВЦЭМ!$D$10+'СЕТ СН'!$G$6-'СЕТ СН'!$G$22</f>
        <v>1654.4915806099998</v>
      </c>
      <c r="Y50" s="36">
        <f>SUMIFS(СВЦЭМ!$C$33:$C$776,СВЦЭМ!$A$33:$A$776,$A50,СВЦЭМ!$B$33:$B$776,Y$47)+'СЕТ СН'!$G$12+СВЦЭМ!$D$10+'СЕТ СН'!$G$6-'СЕТ СН'!$G$22</f>
        <v>1661.5272990499998</v>
      </c>
    </row>
    <row r="51" spans="1:25" ht="15.75" x14ac:dyDescent="0.2">
      <c r="A51" s="35">
        <f t="shared" si="1"/>
        <v>44200</v>
      </c>
      <c r="B51" s="36">
        <f>SUMIFS(СВЦЭМ!$C$33:$C$776,СВЦЭМ!$A$33:$A$776,$A51,СВЦЭМ!$B$33:$B$776,B$47)+'СЕТ СН'!$G$12+СВЦЭМ!$D$10+'СЕТ СН'!$G$6-'СЕТ СН'!$G$22</f>
        <v>1680.9086688100001</v>
      </c>
      <c r="C51" s="36">
        <f>SUMIFS(СВЦЭМ!$C$33:$C$776,СВЦЭМ!$A$33:$A$776,$A51,СВЦЭМ!$B$33:$B$776,C$47)+'СЕТ СН'!$G$12+СВЦЭМ!$D$10+'СЕТ СН'!$G$6-'СЕТ СН'!$G$22</f>
        <v>1698.0703485200002</v>
      </c>
      <c r="D51" s="36">
        <f>SUMIFS(СВЦЭМ!$C$33:$C$776,СВЦЭМ!$A$33:$A$776,$A51,СВЦЭМ!$B$33:$B$776,D$47)+'СЕТ СН'!$G$12+СВЦЭМ!$D$10+'СЕТ СН'!$G$6-'СЕТ СН'!$G$22</f>
        <v>1708.4988729299998</v>
      </c>
      <c r="E51" s="36">
        <f>SUMIFS(СВЦЭМ!$C$33:$C$776,СВЦЭМ!$A$33:$A$776,$A51,СВЦЭМ!$B$33:$B$776,E$47)+'СЕТ СН'!$G$12+СВЦЭМ!$D$10+'СЕТ СН'!$G$6-'СЕТ СН'!$G$22</f>
        <v>1730.7739618099999</v>
      </c>
      <c r="F51" s="36">
        <f>SUMIFS(СВЦЭМ!$C$33:$C$776,СВЦЭМ!$A$33:$A$776,$A51,СВЦЭМ!$B$33:$B$776,F$47)+'СЕТ СН'!$G$12+СВЦЭМ!$D$10+'СЕТ СН'!$G$6-'СЕТ СН'!$G$22</f>
        <v>1697.4059990199999</v>
      </c>
      <c r="G51" s="36">
        <f>SUMIFS(СВЦЭМ!$C$33:$C$776,СВЦЭМ!$A$33:$A$776,$A51,СВЦЭМ!$B$33:$B$776,G$47)+'СЕТ СН'!$G$12+СВЦЭМ!$D$10+'СЕТ СН'!$G$6-'СЕТ СН'!$G$22</f>
        <v>1699.31155502</v>
      </c>
      <c r="H51" s="36">
        <f>SUMIFS(СВЦЭМ!$C$33:$C$776,СВЦЭМ!$A$33:$A$776,$A51,СВЦЭМ!$B$33:$B$776,H$47)+'СЕТ СН'!$G$12+СВЦЭМ!$D$10+'СЕТ СН'!$G$6-'СЕТ СН'!$G$22</f>
        <v>1706.20941348</v>
      </c>
      <c r="I51" s="36">
        <f>SUMIFS(СВЦЭМ!$C$33:$C$776,СВЦЭМ!$A$33:$A$776,$A51,СВЦЭМ!$B$33:$B$776,I$47)+'СЕТ СН'!$G$12+СВЦЭМ!$D$10+'СЕТ СН'!$G$6-'СЕТ СН'!$G$22</f>
        <v>1688.7030557900002</v>
      </c>
      <c r="J51" s="36">
        <f>SUMIFS(СВЦЭМ!$C$33:$C$776,СВЦЭМ!$A$33:$A$776,$A51,СВЦЭМ!$B$33:$B$776,J$47)+'СЕТ СН'!$G$12+СВЦЭМ!$D$10+'СЕТ СН'!$G$6-'СЕТ СН'!$G$22</f>
        <v>1666.3810086899998</v>
      </c>
      <c r="K51" s="36">
        <f>SUMIFS(СВЦЭМ!$C$33:$C$776,СВЦЭМ!$A$33:$A$776,$A51,СВЦЭМ!$B$33:$B$776,K$47)+'СЕТ СН'!$G$12+СВЦЭМ!$D$10+'СЕТ СН'!$G$6-'СЕТ СН'!$G$22</f>
        <v>1637.0202744399999</v>
      </c>
      <c r="L51" s="36">
        <f>SUMIFS(СВЦЭМ!$C$33:$C$776,СВЦЭМ!$A$33:$A$776,$A51,СВЦЭМ!$B$33:$B$776,L$47)+'СЕТ СН'!$G$12+СВЦЭМ!$D$10+'СЕТ СН'!$G$6-'СЕТ СН'!$G$22</f>
        <v>1627.0657767399998</v>
      </c>
      <c r="M51" s="36">
        <f>SUMIFS(СВЦЭМ!$C$33:$C$776,СВЦЭМ!$A$33:$A$776,$A51,СВЦЭМ!$B$33:$B$776,M$47)+'СЕТ СН'!$G$12+СВЦЭМ!$D$10+'СЕТ СН'!$G$6-'СЕТ СН'!$G$22</f>
        <v>1623.8397918000001</v>
      </c>
      <c r="N51" s="36">
        <f>SUMIFS(СВЦЭМ!$C$33:$C$776,СВЦЭМ!$A$33:$A$776,$A51,СВЦЭМ!$B$33:$B$776,N$47)+'СЕТ СН'!$G$12+СВЦЭМ!$D$10+'СЕТ СН'!$G$6-'СЕТ СН'!$G$22</f>
        <v>1642.9571769200002</v>
      </c>
      <c r="O51" s="36">
        <f>SUMIFS(СВЦЭМ!$C$33:$C$776,СВЦЭМ!$A$33:$A$776,$A51,СВЦЭМ!$B$33:$B$776,O$47)+'СЕТ СН'!$G$12+СВЦЭМ!$D$10+'СЕТ СН'!$G$6-'СЕТ СН'!$G$22</f>
        <v>1651.0828416999998</v>
      </c>
      <c r="P51" s="36">
        <f>SUMIFS(СВЦЭМ!$C$33:$C$776,СВЦЭМ!$A$33:$A$776,$A51,СВЦЭМ!$B$33:$B$776,P$47)+'СЕТ СН'!$G$12+СВЦЭМ!$D$10+'СЕТ СН'!$G$6-'СЕТ СН'!$G$22</f>
        <v>1657.5042254</v>
      </c>
      <c r="Q51" s="36">
        <f>SUMIFS(СВЦЭМ!$C$33:$C$776,СВЦЭМ!$A$33:$A$776,$A51,СВЦЭМ!$B$33:$B$776,Q$47)+'СЕТ СН'!$G$12+СВЦЭМ!$D$10+'СЕТ СН'!$G$6-'СЕТ СН'!$G$22</f>
        <v>1662.93328161</v>
      </c>
      <c r="R51" s="36">
        <f>SUMIFS(СВЦЭМ!$C$33:$C$776,СВЦЭМ!$A$33:$A$776,$A51,СВЦЭМ!$B$33:$B$776,R$47)+'СЕТ СН'!$G$12+СВЦЭМ!$D$10+'СЕТ СН'!$G$6-'СЕТ СН'!$G$22</f>
        <v>1653.4505526399998</v>
      </c>
      <c r="S51" s="36">
        <f>SUMIFS(СВЦЭМ!$C$33:$C$776,СВЦЭМ!$A$33:$A$776,$A51,СВЦЭМ!$B$33:$B$776,S$47)+'СЕТ СН'!$G$12+СВЦЭМ!$D$10+'СЕТ СН'!$G$6-'СЕТ СН'!$G$22</f>
        <v>1638.5422251300001</v>
      </c>
      <c r="T51" s="36">
        <f>SUMIFS(СВЦЭМ!$C$33:$C$776,СВЦЭМ!$A$33:$A$776,$A51,СВЦЭМ!$B$33:$B$776,T$47)+'СЕТ СН'!$G$12+СВЦЭМ!$D$10+'СЕТ СН'!$G$6-'СЕТ СН'!$G$22</f>
        <v>1630.7226141800002</v>
      </c>
      <c r="U51" s="36">
        <f>SUMIFS(СВЦЭМ!$C$33:$C$776,СВЦЭМ!$A$33:$A$776,$A51,СВЦЭМ!$B$33:$B$776,U$47)+'СЕТ СН'!$G$12+СВЦЭМ!$D$10+'СЕТ СН'!$G$6-'СЕТ СН'!$G$22</f>
        <v>1629.3252231800002</v>
      </c>
      <c r="V51" s="36">
        <f>SUMIFS(СВЦЭМ!$C$33:$C$776,СВЦЭМ!$A$33:$A$776,$A51,СВЦЭМ!$B$33:$B$776,V$47)+'СЕТ СН'!$G$12+СВЦЭМ!$D$10+'СЕТ СН'!$G$6-'СЕТ СН'!$G$22</f>
        <v>1632.8985512200002</v>
      </c>
      <c r="W51" s="36">
        <f>SUMIFS(СВЦЭМ!$C$33:$C$776,СВЦЭМ!$A$33:$A$776,$A51,СВЦЭМ!$B$33:$B$776,W$47)+'СЕТ СН'!$G$12+СВЦЭМ!$D$10+'СЕТ СН'!$G$6-'СЕТ СН'!$G$22</f>
        <v>1639.81673198</v>
      </c>
      <c r="X51" s="36">
        <f>SUMIFS(СВЦЭМ!$C$33:$C$776,СВЦЭМ!$A$33:$A$776,$A51,СВЦЭМ!$B$33:$B$776,X$47)+'СЕТ СН'!$G$12+СВЦЭМ!$D$10+'СЕТ СН'!$G$6-'СЕТ СН'!$G$22</f>
        <v>1662.7931705199999</v>
      </c>
      <c r="Y51" s="36">
        <f>SUMIFS(СВЦЭМ!$C$33:$C$776,СВЦЭМ!$A$33:$A$776,$A51,СВЦЭМ!$B$33:$B$776,Y$47)+'СЕТ СН'!$G$12+СВЦЭМ!$D$10+'СЕТ СН'!$G$6-'СЕТ СН'!$G$22</f>
        <v>1676.3812065400002</v>
      </c>
    </row>
    <row r="52" spans="1:25" ht="15.75" x14ac:dyDescent="0.2">
      <c r="A52" s="35">
        <f t="shared" si="1"/>
        <v>44201</v>
      </c>
      <c r="B52" s="36">
        <f>SUMIFS(СВЦЭМ!$C$33:$C$776,СВЦЭМ!$A$33:$A$776,$A52,СВЦЭМ!$B$33:$B$776,B$47)+'СЕТ СН'!$G$12+СВЦЭМ!$D$10+'СЕТ СН'!$G$6-'СЕТ СН'!$G$22</f>
        <v>1644.6330112400001</v>
      </c>
      <c r="C52" s="36">
        <f>SUMIFS(СВЦЭМ!$C$33:$C$776,СВЦЭМ!$A$33:$A$776,$A52,СВЦЭМ!$B$33:$B$776,C$47)+'СЕТ СН'!$G$12+СВЦЭМ!$D$10+'СЕТ СН'!$G$6-'СЕТ СН'!$G$22</f>
        <v>1674.4099422200002</v>
      </c>
      <c r="D52" s="36">
        <f>SUMIFS(СВЦЭМ!$C$33:$C$776,СВЦЭМ!$A$33:$A$776,$A52,СВЦЭМ!$B$33:$B$776,D$47)+'СЕТ СН'!$G$12+СВЦЭМ!$D$10+'СЕТ СН'!$G$6-'СЕТ СН'!$G$22</f>
        <v>1682.81745022</v>
      </c>
      <c r="E52" s="36">
        <f>SUMIFS(СВЦЭМ!$C$33:$C$776,СВЦЭМ!$A$33:$A$776,$A52,СВЦЭМ!$B$33:$B$776,E$47)+'СЕТ СН'!$G$12+СВЦЭМ!$D$10+'СЕТ СН'!$G$6-'СЕТ СН'!$G$22</f>
        <v>1693.4487998300001</v>
      </c>
      <c r="F52" s="36">
        <f>SUMIFS(СВЦЭМ!$C$33:$C$776,СВЦЭМ!$A$33:$A$776,$A52,СВЦЭМ!$B$33:$B$776,F$47)+'СЕТ СН'!$G$12+СВЦЭМ!$D$10+'СЕТ СН'!$G$6-'СЕТ СН'!$G$22</f>
        <v>1695.8233265499998</v>
      </c>
      <c r="G52" s="36">
        <f>SUMIFS(СВЦЭМ!$C$33:$C$776,СВЦЭМ!$A$33:$A$776,$A52,СВЦЭМ!$B$33:$B$776,G$47)+'СЕТ СН'!$G$12+СВЦЭМ!$D$10+'СЕТ СН'!$G$6-'СЕТ СН'!$G$22</f>
        <v>1713.1418333400002</v>
      </c>
      <c r="H52" s="36">
        <f>SUMIFS(СВЦЭМ!$C$33:$C$776,СВЦЭМ!$A$33:$A$776,$A52,СВЦЭМ!$B$33:$B$776,H$47)+'СЕТ СН'!$G$12+СВЦЭМ!$D$10+'СЕТ СН'!$G$6-'СЕТ СН'!$G$22</f>
        <v>1695.3654792299999</v>
      </c>
      <c r="I52" s="36">
        <f>SUMIFS(СВЦЭМ!$C$33:$C$776,СВЦЭМ!$A$33:$A$776,$A52,СВЦЭМ!$B$33:$B$776,I$47)+'СЕТ СН'!$G$12+СВЦЭМ!$D$10+'СЕТ СН'!$G$6-'СЕТ СН'!$G$22</f>
        <v>1682.7650171999999</v>
      </c>
      <c r="J52" s="36">
        <f>SUMIFS(СВЦЭМ!$C$33:$C$776,СВЦЭМ!$A$33:$A$776,$A52,СВЦЭМ!$B$33:$B$776,J$47)+'СЕТ СН'!$G$12+СВЦЭМ!$D$10+'СЕТ СН'!$G$6-'СЕТ СН'!$G$22</f>
        <v>1655.7555034799998</v>
      </c>
      <c r="K52" s="36">
        <f>SUMIFS(СВЦЭМ!$C$33:$C$776,СВЦЭМ!$A$33:$A$776,$A52,СВЦЭМ!$B$33:$B$776,K$47)+'СЕТ СН'!$G$12+СВЦЭМ!$D$10+'СЕТ СН'!$G$6-'СЕТ СН'!$G$22</f>
        <v>1628.01077781</v>
      </c>
      <c r="L52" s="36">
        <f>SUMIFS(СВЦЭМ!$C$33:$C$776,СВЦЭМ!$A$33:$A$776,$A52,СВЦЭМ!$B$33:$B$776,L$47)+'СЕТ СН'!$G$12+СВЦЭМ!$D$10+'СЕТ СН'!$G$6-'СЕТ СН'!$G$22</f>
        <v>1611.0851840700002</v>
      </c>
      <c r="M52" s="36">
        <f>SUMIFS(СВЦЭМ!$C$33:$C$776,СВЦЭМ!$A$33:$A$776,$A52,СВЦЭМ!$B$33:$B$776,M$47)+'СЕТ СН'!$G$12+СВЦЭМ!$D$10+'СЕТ СН'!$G$6-'СЕТ СН'!$G$22</f>
        <v>1616.46736429</v>
      </c>
      <c r="N52" s="36">
        <f>SUMIFS(СВЦЭМ!$C$33:$C$776,СВЦЭМ!$A$33:$A$776,$A52,СВЦЭМ!$B$33:$B$776,N$47)+'СЕТ СН'!$G$12+СВЦЭМ!$D$10+'СЕТ СН'!$G$6-'СЕТ СН'!$G$22</f>
        <v>1647.9208263099999</v>
      </c>
      <c r="O52" s="36">
        <f>SUMIFS(СВЦЭМ!$C$33:$C$776,СВЦЭМ!$A$33:$A$776,$A52,СВЦЭМ!$B$33:$B$776,O$47)+'СЕТ СН'!$G$12+СВЦЭМ!$D$10+'СЕТ СН'!$G$6-'СЕТ СН'!$G$22</f>
        <v>1677.03944667</v>
      </c>
      <c r="P52" s="36">
        <f>SUMIFS(СВЦЭМ!$C$33:$C$776,СВЦЭМ!$A$33:$A$776,$A52,СВЦЭМ!$B$33:$B$776,P$47)+'СЕТ СН'!$G$12+СВЦЭМ!$D$10+'СЕТ СН'!$G$6-'СЕТ СН'!$G$22</f>
        <v>1688.16551471</v>
      </c>
      <c r="Q52" s="36">
        <f>SUMIFS(СВЦЭМ!$C$33:$C$776,СВЦЭМ!$A$33:$A$776,$A52,СВЦЭМ!$B$33:$B$776,Q$47)+'СЕТ СН'!$G$12+СВЦЭМ!$D$10+'СЕТ СН'!$G$6-'СЕТ СН'!$G$22</f>
        <v>1698.93451138</v>
      </c>
      <c r="R52" s="36">
        <f>SUMIFS(СВЦЭМ!$C$33:$C$776,СВЦЭМ!$A$33:$A$776,$A52,СВЦЭМ!$B$33:$B$776,R$47)+'СЕТ СН'!$G$12+СВЦЭМ!$D$10+'СЕТ СН'!$G$6-'СЕТ СН'!$G$22</f>
        <v>1686.4610897699999</v>
      </c>
      <c r="S52" s="36">
        <f>SUMIFS(СВЦЭМ!$C$33:$C$776,СВЦЭМ!$A$33:$A$776,$A52,СВЦЭМ!$B$33:$B$776,S$47)+'СЕТ СН'!$G$12+СВЦЭМ!$D$10+'СЕТ СН'!$G$6-'СЕТ СН'!$G$22</f>
        <v>1674.9774293999999</v>
      </c>
      <c r="T52" s="36">
        <f>SUMIFS(СВЦЭМ!$C$33:$C$776,СВЦЭМ!$A$33:$A$776,$A52,СВЦЭМ!$B$33:$B$776,T$47)+'СЕТ СН'!$G$12+СВЦЭМ!$D$10+'СЕТ СН'!$G$6-'СЕТ СН'!$G$22</f>
        <v>1641.92076993</v>
      </c>
      <c r="U52" s="36">
        <f>SUMIFS(СВЦЭМ!$C$33:$C$776,СВЦЭМ!$A$33:$A$776,$A52,СВЦЭМ!$B$33:$B$776,U$47)+'СЕТ СН'!$G$12+СВЦЭМ!$D$10+'СЕТ СН'!$G$6-'СЕТ СН'!$G$22</f>
        <v>1643.6377069099999</v>
      </c>
      <c r="V52" s="36">
        <f>SUMIFS(СВЦЭМ!$C$33:$C$776,СВЦЭМ!$A$33:$A$776,$A52,СВЦЭМ!$B$33:$B$776,V$47)+'СЕТ СН'!$G$12+СВЦЭМ!$D$10+'СЕТ СН'!$G$6-'СЕТ СН'!$G$22</f>
        <v>1650.6327997899998</v>
      </c>
      <c r="W52" s="36">
        <f>SUMIFS(СВЦЭМ!$C$33:$C$776,СВЦЭМ!$A$33:$A$776,$A52,СВЦЭМ!$B$33:$B$776,W$47)+'СЕТ СН'!$G$12+СВЦЭМ!$D$10+'СЕТ СН'!$G$6-'СЕТ СН'!$G$22</f>
        <v>1669.4772394799998</v>
      </c>
      <c r="X52" s="36">
        <f>SUMIFS(СВЦЭМ!$C$33:$C$776,СВЦЭМ!$A$33:$A$776,$A52,СВЦЭМ!$B$33:$B$776,X$47)+'СЕТ СН'!$G$12+СВЦЭМ!$D$10+'СЕТ СН'!$G$6-'СЕТ СН'!$G$22</f>
        <v>1684.9562583400002</v>
      </c>
      <c r="Y52" s="36">
        <f>SUMIFS(СВЦЭМ!$C$33:$C$776,СВЦЭМ!$A$33:$A$776,$A52,СВЦЭМ!$B$33:$B$776,Y$47)+'СЕТ СН'!$G$12+СВЦЭМ!$D$10+'СЕТ СН'!$G$6-'СЕТ СН'!$G$22</f>
        <v>1701.3612967399999</v>
      </c>
    </row>
    <row r="53" spans="1:25" ht="15.75" x14ac:dyDescent="0.2">
      <c r="A53" s="35">
        <f t="shared" si="1"/>
        <v>44202</v>
      </c>
      <c r="B53" s="36">
        <f>SUMIFS(СВЦЭМ!$C$33:$C$776,СВЦЭМ!$A$33:$A$776,$A53,СВЦЭМ!$B$33:$B$776,B$47)+'СЕТ СН'!$G$12+СВЦЭМ!$D$10+'СЕТ СН'!$G$6-'СЕТ СН'!$G$22</f>
        <v>1691.6466814400001</v>
      </c>
      <c r="C53" s="36">
        <f>SUMIFS(СВЦЭМ!$C$33:$C$776,СВЦЭМ!$A$33:$A$776,$A53,СВЦЭМ!$B$33:$B$776,C$47)+'СЕТ СН'!$G$12+СВЦЭМ!$D$10+'СЕТ СН'!$G$6-'СЕТ СН'!$G$22</f>
        <v>1721.3188178199998</v>
      </c>
      <c r="D53" s="36">
        <f>SUMIFS(СВЦЭМ!$C$33:$C$776,СВЦЭМ!$A$33:$A$776,$A53,СВЦЭМ!$B$33:$B$776,D$47)+'СЕТ СН'!$G$12+СВЦЭМ!$D$10+'СЕТ СН'!$G$6-'СЕТ СН'!$G$22</f>
        <v>1742.7142291499999</v>
      </c>
      <c r="E53" s="36">
        <f>SUMIFS(СВЦЭМ!$C$33:$C$776,СВЦЭМ!$A$33:$A$776,$A53,СВЦЭМ!$B$33:$B$776,E$47)+'СЕТ СН'!$G$12+СВЦЭМ!$D$10+'СЕТ СН'!$G$6-'СЕТ СН'!$G$22</f>
        <v>1755.3766777000001</v>
      </c>
      <c r="F53" s="36">
        <f>SUMIFS(СВЦЭМ!$C$33:$C$776,СВЦЭМ!$A$33:$A$776,$A53,СВЦЭМ!$B$33:$B$776,F$47)+'СЕТ СН'!$G$12+СВЦЭМ!$D$10+'СЕТ СН'!$G$6-'СЕТ СН'!$G$22</f>
        <v>1761.9491597900001</v>
      </c>
      <c r="G53" s="36">
        <f>SUMIFS(СВЦЭМ!$C$33:$C$776,СВЦЭМ!$A$33:$A$776,$A53,СВЦЭМ!$B$33:$B$776,G$47)+'СЕТ СН'!$G$12+СВЦЭМ!$D$10+'СЕТ СН'!$G$6-'СЕТ СН'!$G$22</f>
        <v>1757.5649811100002</v>
      </c>
      <c r="H53" s="36">
        <f>SUMIFS(СВЦЭМ!$C$33:$C$776,СВЦЭМ!$A$33:$A$776,$A53,СВЦЭМ!$B$33:$B$776,H$47)+'СЕТ СН'!$G$12+СВЦЭМ!$D$10+'СЕТ СН'!$G$6-'СЕТ СН'!$G$22</f>
        <v>1741.9943343</v>
      </c>
      <c r="I53" s="36">
        <f>SUMIFS(СВЦЭМ!$C$33:$C$776,СВЦЭМ!$A$33:$A$776,$A53,СВЦЭМ!$B$33:$B$776,I$47)+'СЕТ СН'!$G$12+СВЦЭМ!$D$10+'СЕТ СН'!$G$6-'СЕТ СН'!$G$22</f>
        <v>1720.7448246499998</v>
      </c>
      <c r="J53" s="36">
        <f>SUMIFS(СВЦЭМ!$C$33:$C$776,СВЦЭМ!$A$33:$A$776,$A53,СВЦЭМ!$B$33:$B$776,J$47)+'СЕТ СН'!$G$12+СВЦЭМ!$D$10+'СЕТ СН'!$G$6-'СЕТ СН'!$G$22</f>
        <v>1676.4249699000002</v>
      </c>
      <c r="K53" s="36">
        <f>SUMIFS(СВЦЭМ!$C$33:$C$776,СВЦЭМ!$A$33:$A$776,$A53,СВЦЭМ!$B$33:$B$776,K$47)+'СЕТ СН'!$G$12+СВЦЭМ!$D$10+'СЕТ СН'!$G$6-'СЕТ СН'!$G$22</f>
        <v>1637.6629013000002</v>
      </c>
      <c r="L53" s="36">
        <f>SUMIFS(СВЦЭМ!$C$33:$C$776,СВЦЭМ!$A$33:$A$776,$A53,СВЦЭМ!$B$33:$B$776,L$47)+'СЕТ СН'!$G$12+СВЦЭМ!$D$10+'СЕТ СН'!$G$6-'СЕТ СН'!$G$22</f>
        <v>1619.7238446400002</v>
      </c>
      <c r="M53" s="36">
        <f>SUMIFS(СВЦЭМ!$C$33:$C$776,СВЦЭМ!$A$33:$A$776,$A53,СВЦЭМ!$B$33:$B$776,M$47)+'СЕТ СН'!$G$12+СВЦЭМ!$D$10+'СЕТ СН'!$G$6-'СЕТ СН'!$G$22</f>
        <v>1628.9955636499999</v>
      </c>
      <c r="N53" s="36">
        <f>SUMIFS(СВЦЭМ!$C$33:$C$776,СВЦЭМ!$A$33:$A$776,$A53,СВЦЭМ!$B$33:$B$776,N$47)+'СЕТ СН'!$G$12+СВЦЭМ!$D$10+'СЕТ СН'!$G$6-'СЕТ СН'!$G$22</f>
        <v>1656.6724473499999</v>
      </c>
      <c r="O53" s="36">
        <f>SUMIFS(СВЦЭМ!$C$33:$C$776,СВЦЭМ!$A$33:$A$776,$A53,СВЦЭМ!$B$33:$B$776,O$47)+'СЕТ СН'!$G$12+СВЦЭМ!$D$10+'СЕТ СН'!$G$6-'СЕТ СН'!$G$22</f>
        <v>1672.25191898</v>
      </c>
      <c r="P53" s="36">
        <f>SUMIFS(СВЦЭМ!$C$33:$C$776,СВЦЭМ!$A$33:$A$776,$A53,СВЦЭМ!$B$33:$B$776,P$47)+'СЕТ СН'!$G$12+СВЦЭМ!$D$10+'СЕТ СН'!$G$6-'СЕТ СН'!$G$22</f>
        <v>1684.5909663000002</v>
      </c>
      <c r="Q53" s="36">
        <f>SUMIFS(СВЦЭМ!$C$33:$C$776,СВЦЭМ!$A$33:$A$776,$A53,СВЦЭМ!$B$33:$B$776,Q$47)+'СЕТ СН'!$G$12+СВЦЭМ!$D$10+'СЕТ СН'!$G$6-'СЕТ СН'!$G$22</f>
        <v>1685.3557596999999</v>
      </c>
      <c r="R53" s="36">
        <f>SUMIFS(СВЦЭМ!$C$33:$C$776,СВЦЭМ!$A$33:$A$776,$A53,СВЦЭМ!$B$33:$B$776,R$47)+'СЕТ СН'!$G$12+СВЦЭМ!$D$10+'СЕТ СН'!$G$6-'СЕТ СН'!$G$22</f>
        <v>1673.8890637099998</v>
      </c>
      <c r="S53" s="36">
        <f>SUMIFS(СВЦЭМ!$C$33:$C$776,СВЦЭМ!$A$33:$A$776,$A53,СВЦЭМ!$B$33:$B$776,S$47)+'СЕТ СН'!$G$12+СВЦЭМ!$D$10+'СЕТ СН'!$G$6-'СЕТ СН'!$G$22</f>
        <v>1645.4901191200001</v>
      </c>
      <c r="T53" s="36">
        <f>SUMIFS(СВЦЭМ!$C$33:$C$776,СВЦЭМ!$A$33:$A$776,$A53,СВЦЭМ!$B$33:$B$776,T$47)+'СЕТ СН'!$G$12+СВЦЭМ!$D$10+'СЕТ СН'!$G$6-'СЕТ СН'!$G$22</f>
        <v>1622.7089084499999</v>
      </c>
      <c r="U53" s="36">
        <f>SUMIFS(СВЦЭМ!$C$33:$C$776,СВЦЭМ!$A$33:$A$776,$A53,СВЦЭМ!$B$33:$B$776,U$47)+'СЕТ СН'!$G$12+СВЦЭМ!$D$10+'СЕТ СН'!$G$6-'СЕТ СН'!$G$22</f>
        <v>1620.4074913599998</v>
      </c>
      <c r="V53" s="36">
        <f>SUMIFS(СВЦЭМ!$C$33:$C$776,СВЦЭМ!$A$33:$A$776,$A53,СВЦЭМ!$B$33:$B$776,V$47)+'СЕТ СН'!$G$12+СВЦЭМ!$D$10+'СЕТ СН'!$G$6-'СЕТ СН'!$G$22</f>
        <v>1633.0100317500001</v>
      </c>
      <c r="W53" s="36">
        <f>SUMIFS(СВЦЭМ!$C$33:$C$776,СВЦЭМ!$A$33:$A$776,$A53,СВЦЭМ!$B$33:$B$776,W$47)+'СЕТ СН'!$G$12+СВЦЭМ!$D$10+'СЕТ СН'!$G$6-'СЕТ СН'!$G$22</f>
        <v>1648.9711571899998</v>
      </c>
      <c r="X53" s="36">
        <f>SUMIFS(СВЦЭМ!$C$33:$C$776,СВЦЭМ!$A$33:$A$776,$A53,СВЦЭМ!$B$33:$B$776,X$47)+'СЕТ СН'!$G$12+СВЦЭМ!$D$10+'СЕТ СН'!$G$6-'СЕТ СН'!$G$22</f>
        <v>1665.0254495200002</v>
      </c>
      <c r="Y53" s="36">
        <f>SUMIFS(СВЦЭМ!$C$33:$C$776,СВЦЭМ!$A$33:$A$776,$A53,СВЦЭМ!$B$33:$B$776,Y$47)+'СЕТ СН'!$G$12+СВЦЭМ!$D$10+'СЕТ СН'!$G$6-'СЕТ СН'!$G$22</f>
        <v>1688.4815242099999</v>
      </c>
    </row>
    <row r="54" spans="1:25" ht="15.75" x14ac:dyDescent="0.2">
      <c r="A54" s="35">
        <f t="shared" si="1"/>
        <v>44203</v>
      </c>
      <c r="B54" s="36">
        <f>SUMIFS(СВЦЭМ!$C$33:$C$776,СВЦЭМ!$A$33:$A$776,$A54,СВЦЭМ!$B$33:$B$776,B$47)+'СЕТ СН'!$G$12+СВЦЭМ!$D$10+'СЕТ СН'!$G$6-'СЕТ СН'!$G$22</f>
        <v>1661.1715005699998</v>
      </c>
      <c r="C54" s="36">
        <f>SUMIFS(СВЦЭМ!$C$33:$C$776,СВЦЭМ!$A$33:$A$776,$A54,СВЦЭМ!$B$33:$B$776,C$47)+'СЕТ СН'!$G$12+СВЦЭМ!$D$10+'СЕТ СН'!$G$6-'СЕТ СН'!$G$22</f>
        <v>1693.9022483600002</v>
      </c>
      <c r="D54" s="36">
        <f>SUMIFS(СВЦЭМ!$C$33:$C$776,СВЦЭМ!$A$33:$A$776,$A54,СВЦЭМ!$B$33:$B$776,D$47)+'СЕТ СН'!$G$12+СВЦЭМ!$D$10+'СЕТ СН'!$G$6-'СЕТ СН'!$G$22</f>
        <v>1719.2221912800001</v>
      </c>
      <c r="E54" s="36">
        <f>SUMIFS(СВЦЭМ!$C$33:$C$776,СВЦЭМ!$A$33:$A$776,$A54,СВЦЭМ!$B$33:$B$776,E$47)+'СЕТ СН'!$G$12+СВЦЭМ!$D$10+'СЕТ СН'!$G$6-'СЕТ СН'!$G$22</f>
        <v>1731.9278050500002</v>
      </c>
      <c r="F54" s="36">
        <f>SUMIFS(СВЦЭМ!$C$33:$C$776,СВЦЭМ!$A$33:$A$776,$A54,СВЦЭМ!$B$33:$B$776,F$47)+'СЕТ СН'!$G$12+СВЦЭМ!$D$10+'СЕТ СН'!$G$6-'СЕТ СН'!$G$22</f>
        <v>1740.58120035</v>
      </c>
      <c r="G54" s="36">
        <f>SUMIFS(СВЦЭМ!$C$33:$C$776,СВЦЭМ!$A$33:$A$776,$A54,СВЦЭМ!$B$33:$B$776,G$47)+'СЕТ СН'!$G$12+СВЦЭМ!$D$10+'СЕТ СН'!$G$6-'СЕТ СН'!$G$22</f>
        <v>1732.8657884499999</v>
      </c>
      <c r="H54" s="36">
        <f>SUMIFS(СВЦЭМ!$C$33:$C$776,СВЦЭМ!$A$33:$A$776,$A54,СВЦЭМ!$B$33:$B$776,H$47)+'СЕТ СН'!$G$12+СВЦЭМ!$D$10+'СЕТ СН'!$G$6-'СЕТ СН'!$G$22</f>
        <v>1714.1919167999999</v>
      </c>
      <c r="I54" s="36">
        <f>SUMIFS(СВЦЭМ!$C$33:$C$776,СВЦЭМ!$A$33:$A$776,$A54,СВЦЭМ!$B$33:$B$776,I$47)+'СЕТ СН'!$G$12+СВЦЭМ!$D$10+'СЕТ СН'!$G$6-'СЕТ СН'!$G$22</f>
        <v>1688.6454392599999</v>
      </c>
      <c r="J54" s="36">
        <f>SUMIFS(СВЦЭМ!$C$33:$C$776,СВЦЭМ!$A$33:$A$776,$A54,СВЦЭМ!$B$33:$B$776,J$47)+'СЕТ СН'!$G$12+СВЦЭМ!$D$10+'СЕТ СН'!$G$6-'СЕТ СН'!$G$22</f>
        <v>1668.19506413</v>
      </c>
      <c r="K54" s="36">
        <f>SUMIFS(СВЦЭМ!$C$33:$C$776,СВЦЭМ!$A$33:$A$776,$A54,СВЦЭМ!$B$33:$B$776,K$47)+'СЕТ СН'!$G$12+СВЦЭМ!$D$10+'СЕТ СН'!$G$6-'СЕТ СН'!$G$22</f>
        <v>1637.2230982699998</v>
      </c>
      <c r="L54" s="36">
        <f>SUMIFS(СВЦЭМ!$C$33:$C$776,СВЦЭМ!$A$33:$A$776,$A54,СВЦЭМ!$B$33:$B$776,L$47)+'СЕТ СН'!$G$12+СВЦЭМ!$D$10+'СЕТ СН'!$G$6-'СЕТ СН'!$G$22</f>
        <v>1626.6820004699998</v>
      </c>
      <c r="M54" s="36">
        <f>SUMIFS(СВЦЭМ!$C$33:$C$776,СВЦЭМ!$A$33:$A$776,$A54,СВЦЭМ!$B$33:$B$776,M$47)+'СЕТ СН'!$G$12+СВЦЭМ!$D$10+'СЕТ СН'!$G$6-'СЕТ СН'!$G$22</f>
        <v>1640.2012535399999</v>
      </c>
      <c r="N54" s="36">
        <f>SUMIFS(СВЦЭМ!$C$33:$C$776,СВЦЭМ!$A$33:$A$776,$A54,СВЦЭМ!$B$33:$B$776,N$47)+'СЕТ СН'!$G$12+СВЦЭМ!$D$10+'СЕТ СН'!$G$6-'СЕТ СН'!$G$22</f>
        <v>1690.5205893799998</v>
      </c>
      <c r="O54" s="36">
        <f>SUMIFS(СВЦЭМ!$C$33:$C$776,СВЦЭМ!$A$33:$A$776,$A54,СВЦЭМ!$B$33:$B$776,O$47)+'СЕТ СН'!$G$12+СВЦЭМ!$D$10+'СЕТ СН'!$G$6-'СЕТ СН'!$G$22</f>
        <v>1696.6749373500002</v>
      </c>
      <c r="P54" s="36">
        <f>SUMIFS(СВЦЭМ!$C$33:$C$776,СВЦЭМ!$A$33:$A$776,$A54,СВЦЭМ!$B$33:$B$776,P$47)+'СЕТ СН'!$G$12+СВЦЭМ!$D$10+'СЕТ СН'!$G$6-'СЕТ СН'!$G$22</f>
        <v>1703.88283215</v>
      </c>
      <c r="Q54" s="36">
        <f>SUMIFS(СВЦЭМ!$C$33:$C$776,СВЦЭМ!$A$33:$A$776,$A54,СВЦЭМ!$B$33:$B$776,Q$47)+'СЕТ СН'!$G$12+СВЦЭМ!$D$10+'СЕТ СН'!$G$6-'СЕТ СН'!$G$22</f>
        <v>1720.2192941799999</v>
      </c>
      <c r="R54" s="36">
        <f>SUMIFS(СВЦЭМ!$C$33:$C$776,СВЦЭМ!$A$33:$A$776,$A54,СВЦЭМ!$B$33:$B$776,R$47)+'СЕТ СН'!$G$12+СВЦЭМ!$D$10+'СЕТ СН'!$G$6-'СЕТ СН'!$G$22</f>
        <v>1716.5882480700002</v>
      </c>
      <c r="S54" s="36">
        <f>SUMIFS(СВЦЭМ!$C$33:$C$776,СВЦЭМ!$A$33:$A$776,$A54,СВЦЭМ!$B$33:$B$776,S$47)+'СЕТ СН'!$G$12+СВЦЭМ!$D$10+'СЕТ СН'!$G$6-'СЕТ СН'!$G$22</f>
        <v>1692.7439842399999</v>
      </c>
      <c r="T54" s="36">
        <f>SUMIFS(СВЦЭМ!$C$33:$C$776,СВЦЭМ!$A$33:$A$776,$A54,СВЦЭМ!$B$33:$B$776,T$47)+'СЕТ СН'!$G$12+СВЦЭМ!$D$10+'СЕТ СН'!$G$6-'СЕТ СН'!$G$22</f>
        <v>1668.9037389700002</v>
      </c>
      <c r="U54" s="36">
        <f>SUMIFS(СВЦЭМ!$C$33:$C$776,СВЦЭМ!$A$33:$A$776,$A54,СВЦЭМ!$B$33:$B$776,U$47)+'СЕТ СН'!$G$12+СВЦЭМ!$D$10+'СЕТ СН'!$G$6-'СЕТ СН'!$G$22</f>
        <v>1676.3028502400002</v>
      </c>
      <c r="V54" s="36">
        <f>SUMIFS(СВЦЭМ!$C$33:$C$776,СВЦЭМ!$A$33:$A$776,$A54,СВЦЭМ!$B$33:$B$776,V$47)+'СЕТ СН'!$G$12+СВЦЭМ!$D$10+'СЕТ СН'!$G$6-'СЕТ СН'!$G$22</f>
        <v>1670.6883471599999</v>
      </c>
      <c r="W54" s="36">
        <f>SUMIFS(СВЦЭМ!$C$33:$C$776,СВЦЭМ!$A$33:$A$776,$A54,СВЦЭМ!$B$33:$B$776,W$47)+'СЕТ СН'!$G$12+СВЦЭМ!$D$10+'СЕТ СН'!$G$6-'СЕТ СН'!$G$22</f>
        <v>1692.0156190000002</v>
      </c>
      <c r="X54" s="36">
        <f>SUMIFS(СВЦЭМ!$C$33:$C$776,СВЦЭМ!$A$33:$A$776,$A54,СВЦЭМ!$B$33:$B$776,X$47)+'СЕТ СН'!$G$12+СВЦЭМ!$D$10+'СЕТ СН'!$G$6-'СЕТ СН'!$G$22</f>
        <v>1711.4956227600001</v>
      </c>
      <c r="Y54" s="36">
        <f>SUMIFS(СВЦЭМ!$C$33:$C$776,СВЦЭМ!$A$33:$A$776,$A54,СВЦЭМ!$B$33:$B$776,Y$47)+'СЕТ СН'!$G$12+СВЦЭМ!$D$10+'СЕТ СН'!$G$6-'СЕТ СН'!$G$22</f>
        <v>1733.92372931</v>
      </c>
    </row>
    <row r="55" spans="1:25" ht="15.75" x14ac:dyDescent="0.2">
      <c r="A55" s="35">
        <f t="shared" si="1"/>
        <v>44204</v>
      </c>
      <c r="B55" s="36">
        <f>SUMIFS(СВЦЭМ!$C$33:$C$776,СВЦЭМ!$A$33:$A$776,$A55,СВЦЭМ!$B$33:$B$776,B$47)+'СЕТ СН'!$G$12+СВЦЭМ!$D$10+'СЕТ СН'!$G$6-'СЕТ СН'!$G$22</f>
        <v>1674.3127647299998</v>
      </c>
      <c r="C55" s="36">
        <f>SUMIFS(СВЦЭМ!$C$33:$C$776,СВЦЭМ!$A$33:$A$776,$A55,СВЦЭМ!$B$33:$B$776,C$47)+'СЕТ СН'!$G$12+СВЦЭМ!$D$10+'СЕТ СН'!$G$6-'СЕТ СН'!$G$22</f>
        <v>1713.1854160799999</v>
      </c>
      <c r="D55" s="36">
        <f>SUMIFS(СВЦЭМ!$C$33:$C$776,СВЦЭМ!$A$33:$A$776,$A55,СВЦЭМ!$B$33:$B$776,D$47)+'СЕТ СН'!$G$12+СВЦЭМ!$D$10+'СЕТ СН'!$G$6-'СЕТ СН'!$G$22</f>
        <v>1733.5522179200002</v>
      </c>
      <c r="E55" s="36">
        <f>SUMIFS(СВЦЭМ!$C$33:$C$776,СВЦЭМ!$A$33:$A$776,$A55,СВЦЭМ!$B$33:$B$776,E$47)+'СЕТ СН'!$G$12+СВЦЭМ!$D$10+'СЕТ СН'!$G$6-'СЕТ СН'!$G$22</f>
        <v>1753.8732557100002</v>
      </c>
      <c r="F55" s="36">
        <f>SUMIFS(СВЦЭМ!$C$33:$C$776,СВЦЭМ!$A$33:$A$776,$A55,СВЦЭМ!$B$33:$B$776,F$47)+'СЕТ СН'!$G$12+СВЦЭМ!$D$10+'СЕТ СН'!$G$6-'СЕТ СН'!$G$22</f>
        <v>1760.4020725099999</v>
      </c>
      <c r="G55" s="36">
        <f>SUMIFS(СВЦЭМ!$C$33:$C$776,СВЦЭМ!$A$33:$A$776,$A55,СВЦЭМ!$B$33:$B$776,G$47)+'СЕТ СН'!$G$12+СВЦЭМ!$D$10+'СЕТ СН'!$G$6-'СЕТ СН'!$G$22</f>
        <v>1754.5715842499999</v>
      </c>
      <c r="H55" s="36">
        <f>SUMIFS(СВЦЭМ!$C$33:$C$776,СВЦЭМ!$A$33:$A$776,$A55,СВЦЭМ!$B$33:$B$776,H$47)+'СЕТ СН'!$G$12+СВЦЭМ!$D$10+'СЕТ СН'!$G$6-'СЕТ СН'!$G$22</f>
        <v>1737.7543860599999</v>
      </c>
      <c r="I55" s="36">
        <f>SUMIFS(СВЦЭМ!$C$33:$C$776,СВЦЭМ!$A$33:$A$776,$A55,СВЦЭМ!$B$33:$B$776,I$47)+'СЕТ СН'!$G$12+СВЦЭМ!$D$10+'СЕТ СН'!$G$6-'СЕТ СН'!$G$22</f>
        <v>1756.6321367</v>
      </c>
      <c r="J55" s="36">
        <f>SUMIFS(СВЦЭМ!$C$33:$C$776,СВЦЭМ!$A$33:$A$776,$A55,СВЦЭМ!$B$33:$B$776,J$47)+'СЕТ СН'!$G$12+СВЦЭМ!$D$10+'СЕТ СН'!$G$6-'СЕТ СН'!$G$22</f>
        <v>1724.3145625800003</v>
      </c>
      <c r="K55" s="36">
        <f>SUMIFS(СВЦЭМ!$C$33:$C$776,СВЦЭМ!$A$33:$A$776,$A55,СВЦЭМ!$B$33:$B$776,K$47)+'СЕТ СН'!$G$12+СВЦЭМ!$D$10+'СЕТ СН'!$G$6-'СЕТ СН'!$G$22</f>
        <v>1699.28572287</v>
      </c>
      <c r="L55" s="36">
        <f>SUMIFS(СВЦЭМ!$C$33:$C$776,СВЦЭМ!$A$33:$A$776,$A55,СВЦЭМ!$B$33:$B$776,L$47)+'СЕТ СН'!$G$12+СВЦЭМ!$D$10+'СЕТ СН'!$G$6-'СЕТ СН'!$G$22</f>
        <v>1676.6898534500001</v>
      </c>
      <c r="M55" s="36">
        <f>SUMIFS(СВЦЭМ!$C$33:$C$776,СВЦЭМ!$A$33:$A$776,$A55,СВЦЭМ!$B$33:$B$776,M$47)+'СЕТ СН'!$G$12+СВЦЭМ!$D$10+'СЕТ СН'!$G$6-'СЕТ СН'!$G$22</f>
        <v>1671.3396093000001</v>
      </c>
      <c r="N55" s="36">
        <f>SUMIFS(СВЦЭМ!$C$33:$C$776,СВЦЭМ!$A$33:$A$776,$A55,СВЦЭМ!$B$33:$B$776,N$47)+'СЕТ СН'!$G$12+СВЦЭМ!$D$10+'СЕТ СН'!$G$6-'СЕТ СН'!$G$22</f>
        <v>1692.3333647899999</v>
      </c>
      <c r="O55" s="36">
        <f>SUMIFS(СВЦЭМ!$C$33:$C$776,СВЦЭМ!$A$33:$A$776,$A55,СВЦЭМ!$B$33:$B$776,O$47)+'СЕТ СН'!$G$12+СВЦЭМ!$D$10+'СЕТ СН'!$G$6-'СЕТ СН'!$G$22</f>
        <v>1701.8119701099999</v>
      </c>
      <c r="P55" s="36">
        <f>SUMIFS(СВЦЭМ!$C$33:$C$776,СВЦЭМ!$A$33:$A$776,$A55,СВЦЭМ!$B$33:$B$776,P$47)+'СЕТ СН'!$G$12+СВЦЭМ!$D$10+'СЕТ СН'!$G$6-'СЕТ СН'!$G$22</f>
        <v>1711.3940867000001</v>
      </c>
      <c r="Q55" s="36">
        <f>SUMIFS(СВЦЭМ!$C$33:$C$776,СВЦЭМ!$A$33:$A$776,$A55,СВЦЭМ!$B$33:$B$776,Q$47)+'СЕТ СН'!$G$12+СВЦЭМ!$D$10+'СЕТ СН'!$G$6-'СЕТ СН'!$G$22</f>
        <v>1725.5435014099999</v>
      </c>
      <c r="R55" s="36">
        <f>SUMIFS(СВЦЭМ!$C$33:$C$776,СВЦЭМ!$A$33:$A$776,$A55,СВЦЭМ!$B$33:$B$776,R$47)+'СЕТ СН'!$G$12+СВЦЭМ!$D$10+'СЕТ СН'!$G$6-'СЕТ СН'!$G$22</f>
        <v>1714.5972774100001</v>
      </c>
      <c r="S55" s="36">
        <f>SUMIFS(СВЦЭМ!$C$33:$C$776,СВЦЭМ!$A$33:$A$776,$A55,СВЦЭМ!$B$33:$B$776,S$47)+'СЕТ СН'!$G$12+СВЦЭМ!$D$10+'СЕТ СН'!$G$6-'СЕТ СН'!$G$22</f>
        <v>1684.8153952299999</v>
      </c>
      <c r="T55" s="36">
        <f>SUMIFS(СВЦЭМ!$C$33:$C$776,СВЦЭМ!$A$33:$A$776,$A55,СВЦЭМ!$B$33:$B$776,T$47)+'СЕТ СН'!$G$12+СВЦЭМ!$D$10+'СЕТ СН'!$G$6-'СЕТ СН'!$G$22</f>
        <v>1669.3294129299998</v>
      </c>
      <c r="U55" s="36">
        <f>SUMIFS(СВЦЭМ!$C$33:$C$776,СВЦЭМ!$A$33:$A$776,$A55,СВЦЭМ!$B$33:$B$776,U$47)+'СЕТ СН'!$G$12+СВЦЭМ!$D$10+'СЕТ СН'!$G$6-'СЕТ СН'!$G$22</f>
        <v>1665.7141879299998</v>
      </c>
      <c r="V55" s="36">
        <f>SUMIFS(СВЦЭМ!$C$33:$C$776,СВЦЭМ!$A$33:$A$776,$A55,СВЦЭМ!$B$33:$B$776,V$47)+'СЕТ СН'!$G$12+СВЦЭМ!$D$10+'СЕТ СН'!$G$6-'СЕТ СН'!$G$22</f>
        <v>1670.19789326</v>
      </c>
      <c r="W55" s="36">
        <f>SUMIFS(СВЦЭМ!$C$33:$C$776,СВЦЭМ!$A$33:$A$776,$A55,СВЦЭМ!$B$33:$B$776,W$47)+'СЕТ СН'!$G$12+СВЦЭМ!$D$10+'СЕТ СН'!$G$6-'СЕТ СН'!$G$22</f>
        <v>1687.1418995600002</v>
      </c>
      <c r="X55" s="36">
        <f>SUMIFS(СВЦЭМ!$C$33:$C$776,СВЦЭМ!$A$33:$A$776,$A55,СВЦЭМ!$B$33:$B$776,X$47)+'СЕТ СН'!$G$12+СВЦЭМ!$D$10+'СЕТ СН'!$G$6-'СЕТ СН'!$G$22</f>
        <v>1700.8967329000002</v>
      </c>
      <c r="Y55" s="36">
        <f>SUMIFS(СВЦЭМ!$C$33:$C$776,СВЦЭМ!$A$33:$A$776,$A55,СВЦЭМ!$B$33:$B$776,Y$47)+'СЕТ СН'!$G$12+СВЦЭМ!$D$10+'СЕТ СН'!$G$6-'СЕТ СН'!$G$22</f>
        <v>1724.94421956</v>
      </c>
    </row>
    <row r="56" spans="1:25" ht="15.75" x14ac:dyDescent="0.2">
      <c r="A56" s="35">
        <f t="shared" si="1"/>
        <v>44205</v>
      </c>
      <c r="B56" s="36">
        <f>SUMIFS(СВЦЭМ!$C$33:$C$776,СВЦЭМ!$A$33:$A$776,$A56,СВЦЭМ!$B$33:$B$776,B$47)+'СЕТ СН'!$G$12+СВЦЭМ!$D$10+'СЕТ СН'!$G$6-'СЕТ СН'!$G$22</f>
        <v>1699.1532917999998</v>
      </c>
      <c r="C56" s="36">
        <f>SUMIFS(СВЦЭМ!$C$33:$C$776,СВЦЭМ!$A$33:$A$776,$A56,СВЦЭМ!$B$33:$B$776,C$47)+'СЕТ СН'!$G$12+СВЦЭМ!$D$10+'СЕТ СН'!$G$6-'СЕТ СН'!$G$22</f>
        <v>1727.6051426200002</v>
      </c>
      <c r="D56" s="36">
        <f>SUMIFS(СВЦЭМ!$C$33:$C$776,СВЦЭМ!$A$33:$A$776,$A56,СВЦЭМ!$B$33:$B$776,D$47)+'СЕТ СН'!$G$12+СВЦЭМ!$D$10+'СЕТ СН'!$G$6-'СЕТ СН'!$G$22</f>
        <v>1738.9537801699998</v>
      </c>
      <c r="E56" s="36">
        <f>SUMIFS(СВЦЭМ!$C$33:$C$776,СВЦЭМ!$A$33:$A$776,$A56,СВЦЭМ!$B$33:$B$776,E$47)+'СЕТ СН'!$G$12+СВЦЭМ!$D$10+'СЕТ СН'!$G$6-'СЕТ СН'!$G$22</f>
        <v>1749.1336855899999</v>
      </c>
      <c r="F56" s="36">
        <f>SUMIFS(СВЦЭМ!$C$33:$C$776,СВЦЭМ!$A$33:$A$776,$A56,СВЦЭМ!$B$33:$B$776,F$47)+'СЕТ СН'!$G$12+СВЦЭМ!$D$10+'СЕТ СН'!$G$6-'СЕТ СН'!$G$22</f>
        <v>1752.4818020000002</v>
      </c>
      <c r="G56" s="36">
        <f>SUMIFS(СВЦЭМ!$C$33:$C$776,СВЦЭМ!$A$33:$A$776,$A56,СВЦЭМ!$B$33:$B$776,G$47)+'СЕТ СН'!$G$12+СВЦЭМ!$D$10+'СЕТ СН'!$G$6-'СЕТ СН'!$G$22</f>
        <v>1748.7152454400002</v>
      </c>
      <c r="H56" s="36">
        <f>SUMIFS(СВЦЭМ!$C$33:$C$776,СВЦЭМ!$A$33:$A$776,$A56,СВЦЭМ!$B$33:$B$776,H$47)+'СЕТ СН'!$G$12+СВЦЭМ!$D$10+'СЕТ СН'!$G$6-'СЕТ СН'!$G$22</f>
        <v>1740.4027634499998</v>
      </c>
      <c r="I56" s="36">
        <f>SUMIFS(СВЦЭМ!$C$33:$C$776,СВЦЭМ!$A$33:$A$776,$A56,СВЦЭМ!$B$33:$B$776,I$47)+'СЕТ СН'!$G$12+СВЦЭМ!$D$10+'СЕТ СН'!$G$6-'СЕТ СН'!$G$22</f>
        <v>1715.4302359600001</v>
      </c>
      <c r="J56" s="36">
        <f>SUMIFS(СВЦЭМ!$C$33:$C$776,СВЦЭМ!$A$33:$A$776,$A56,СВЦЭМ!$B$33:$B$776,J$47)+'СЕТ СН'!$G$12+СВЦЭМ!$D$10+'СЕТ СН'!$G$6-'СЕТ СН'!$G$22</f>
        <v>1688.5260696599998</v>
      </c>
      <c r="K56" s="36">
        <f>SUMIFS(СВЦЭМ!$C$33:$C$776,СВЦЭМ!$A$33:$A$776,$A56,СВЦЭМ!$B$33:$B$776,K$47)+'СЕТ СН'!$G$12+СВЦЭМ!$D$10+'СЕТ СН'!$G$6-'СЕТ СН'!$G$22</f>
        <v>1674.44155065</v>
      </c>
      <c r="L56" s="36">
        <f>SUMIFS(СВЦЭМ!$C$33:$C$776,СВЦЭМ!$A$33:$A$776,$A56,СВЦЭМ!$B$33:$B$776,L$47)+'СЕТ СН'!$G$12+СВЦЭМ!$D$10+'СЕТ СН'!$G$6-'СЕТ СН'!$G$22</f>
        <v>1660.1002679600001</v>
      </c>
      <c r="M56" s="36">
        <f>SUMIFS(СВЦЭМ!$C$33:$C$776,СВЦЭМ!$A$33:$A$776,$A56,СВЦЭМ!$B$33:$B$776,M$47)+'СЕТ СН'!$G$12+СВЦЭМ!$D$10+'СЕТ СН'!$G$6-'СЕТ СН'!$G$22</f>
        <v>1655.3673201199999</v>
      </c>
      <c r="N56" s="36">
        <f>SUMIFS(СВЦЭМ!$C$33:$C$776,СВЦЭМ!$A$33:$A$776,$A56,СВЦЭМ!$B$33:$B$776,N$47)+'СЕТ СН'!$G$12+СВЦЭМ!$D$10+'СЕТ СН'!$G$6-'СЕТ СН'!$G$22</f>
        <v>1672.9143263699998</v>
      </c>
      <c r="O56" s="36">
        <f>SUMIFS(СВЦЭМ!$C$33:$C$776,СВЦЭМ!$A$33:$A$776,$A56,СВЦЭМ!$B$33:$B$776,O$47)+'СЕТ СН'!$G$12+СВЦЭМ!$D$10+'СЕТ СН'!$G$6-'СЕТ СН'!$G$22</f>
        <v>1684.7288949899998</v>
      </c>
      <c r="P56" s="36">
        <f>SUMIFS(СВЦЭМ!$C$33:$C$776,СВЦЭМ!$A$33:$A$776,$A56,СВЦЭМ!$B$33:$B$776,P$47)+'СЕТ СН'!$G$12+СВЦЭМ!$D$10+'СЕТ СН'!$G$6-'СЕТ СН'!$G$22</f>
        <v>1694.6397171600001</v>
      </c>
      <c r="Q56" s="36">
        <f>SUMIFS(СВЦЭМ!$C$33:$C$776,СВЦЭМ!$A$33:$A$776,$A56,СВЦЭМ!$B$33:$B$776,Q$47)+'СЕТ СН'!$G$12+СВЦЭМ!$D$10+'СЕТ СН'!$G$6-'СЕТ СН'!$G$22</f>
        <v>1696.6046661400001</v>
      </c>
      <c r="R56" s="36">
        <f>SUMIFS(СВЦЭМ!$C$33:$C$776,СВЦЭМ!$A$33:$A$776,$A56,СВЦЭМ!$B$33:$B$776,R$47)+'СЕТ СН'!$G$12+СВЦЭМ!$D$10+'СЕТ СН'!$G$6-'СЕТ СН'!$G$22</f>
        <v>1682.29836617</v>
      </c>
      <c r="S56" s="36">
        <f>SUMIFS(СВЦЭМ!$C$33:$C$776,СВЦЭМ!$A$33:$A$776,$A56,СВЦЭМ!$B$33:$B$776,S$47)+'СЕТ СН'!$G$12+СВЦЭМ!$D$10+'СЕТ СН'!$G$6-'СЕТ СН'!$G$22</f>
        <v>1662.4789133300001</v>
      </c>
      <c r="T56" s="36">
        <f>SUMIFS(СВЦЭМ!$C$33:$C$776,СВЦЭМ!$A$33:$A$776,$A56,СВЦЭМ!$B$33:$B$776,T$47)+'СЕТ СН'!$G$12+СВЦЭМ!$D$10+'СЕТ СН'!$G$6-'СЕТ СН'!$G$22</f>
        <v>1642.3087621700001</v>
      </c>
      <c r="U56" s="36">
        <f>SUMIFS(СВЦЭМ!$C$33:$C$776,СВЦЭМ!$A$33:$A$776,$A56,СВЦЭМ!$B$33:$B$776,U$47)+'СЕТ СН'!$G$12+СВЦЭМ!$D$10+'СЕТ СН'!$G$6-'СЕТ СН'!$G$22</f>
        <v>1649.90550278</v>
      </c>
      <c r="V56" s="36">
        <f>SUMIFS(СВЦЭМ!$C$33:$C$776,СВЦЭМ!$A$33:$A$776,$A56,СВЦЭМ!$B$33:$B$776,V$47)+'СЕТ СН'!$G$12+СВЦЭМ!$D$10+'СЕТ СН'!$G$6-'СЕТ СН'!$G$22</f>
        <v>1643.20352865</v>
      </c>
      <c r="W56" s="36">
        <f>SUMIFS(СВЦЭМ!$C$33:$C$776,СВЦЭМ!$A$33:$A$776,$A56,СВЦЭМ!$B$33:$B$776,W$47)+'СЕТ СН'!$G$12+СВЦЭМ!$D$10+'СЕТ СН'!$G$6-'СЕТ СН'!$G$22</f>
        <v>1663.9983342199998</v>
      </c>
      <c r="X56" s="36">
        <f>SUMIFS(СВЦЭМ!$C$33:$C$776,СВЦЭМ!$A$33:$A$776,$A56,СВЦЭМ!$B$33:$B$776,X$47)+'СЕТ СН'!$G$12+СВЦЭМ!$D$10+'СЕТ СН'!$G$6-'СЕТ СН'!$G$22</f>
        <v>1674.6072163899998</v>
      </c>
      <c r="Y56" s="36">
        <f>SUMIFS(СВЦЭМ!$C$33:$C$776,СВЦЭМ!$A$33:$A$776,$A56,СВЦЭМ!$B$33:$B$776,Y$47)+'СЕТ СН'!$G$12+СВЦЭМ!$D$10+'СЕТ СН'!$G$6-'СЕТ СН'!$G$22</f>
        <v>1693.3692592500001</v>
      </c>
    </row>
    <row r="57" spans="1:25" ht="15.75" x14ac:dyDescent="0.2">
      <c r="A57" s="35">
        <f t="shared" si="1"/>
        <v>44206</v>
      </c>
      <c r="B57" s="36">
        <f>SUMIFS(СВЦЭМ!$C$33:$C$776,СВЦЭМ!$A$33:$A$776,$A57,СВЦЭМ!$B$33:$B$776,B$47)+'СЕТ СН'!$G$12+СВЦЭМ!$D$10+'СЕТ СН'!$G$6-'СЕТ СН'!$G$22</f>
        <v>1689.43014047</v>
      </c>
      <c r="C57" s="36">
        <f>SUMIFS(СВЦЭМ!$C$33:$C$776,СВЦЭМ!$A$33:$A$776,$A57,СВЦЭМ!$B$33:$B$776,C$47)+'СЕТ СН'!$G$12+СВЦЭМ!$D$10+'СЕТ СН'!$G$6-'СЕТ СН'!$G$22</f>
        <v>1719.3828680900001</v>
      </c>
      <c r="D57" s="36">
        <f>SUMIFS(СВЦЭМ!$C$33:$C$776,СВЦЭМ!$A$33:$A$776,$A57,СВЦЭМ!$B$33:$B$776,D$47)+'СЕТ СН'!$G$12+СВЦЭМ!$D$10+'СЕТ СН'!$G$6-'СЕТ СН'!$G$22</f>
        <v>1747.66475808</v>
      </c>
      <c r="E57" s="36">
        <f>SUMIFS(СВЦЭМ!$C$33:$C$776,СВЦЭМ!$A$33:$A$776,$A57,СВЦЭМ!$B$33:$B$776,E$47)+'СЕТ СН'!$G$12+СВЦЭМ!$D$10+'СЕТ СН'!$G$6-'СЕТ СН'!$G$22</f>
        <v>1753.97971947</v>
      </c>
      <c r="F57" s="36">
        <f>SUMIFS(СВЦЭМ!$C$33:$C$776,СВЦЭМ!$A$33:$A$776,$A57,СВЦЭМ!$B$33:$B$776,F$47)+'СЕТ СН'!$G$12+СВЦЭМ!$D$10+'СЕТ СН'!$G$6-'СЕТ СН'!$G$22</f>
        <v>1764.6085093199999</v>
      </c>
      <c r="G57" s="36">
        <f>SUMIFS(СВЦЭМ!$C$33:$C$776,СВЦЭМ!$A$33:$A$776,$A57,СВЦЭМ!$B$33:$B$776,G$47)+'СЕТ СН'!$G$12+СВЦЭМ!$D$10+'СЕТ СН'!$G$6-'СЕТ СН'!$G$22</f>
        <v>1761.08029863</v>
      </c>
      <c r="H57" s="36">
        <f>SUMIFS(СВЦЭМ!$C$33:$C$776,СВЦЭМ!$A$33:$A$776,$A57,СВЦЭМ!$B$33:$B$776,H$47)+'СЕТ СН'!$G$12+СВЦЭМ!$D$10+'СЕТ СН'!$G$6-'СЕТ СН'!$G$22</f>
        <v>1748.6178217400002</v>
      </c>
      <c r="I57" s="36">
        <f>SUMIFS(СВЦЭМ!$C$33:$C$776,СВЦЭМ!$A$33:$A$776,$A57,СВЦЭМ!$B$33:$B$776,I$47)+'СЕТ СН'!$G$12+СВЦЭМ!$D$10+'СЕТ СН'!$G$6-'СЕТ СН'!$G$22</f>
        <v>1739.5372000299999</v>
      </c>
      <c r="J57" s="36">
        <f>SUMIFS(СВЦЭМ!$C$33:$C$776,СВЦЭМ!$A$33:$A$776,$A57,СВЦЭМ!$B$33:$B$776,J$47)+'СЕТ СН'!$G$12+СВЦЭМ!$D$10+'СЕТ СН'!$G$6-'СЕТ СН'!$G$22</f>
        <v>1731.6821385500002</v>
      </c>
      <c r="K57" s="36">
        <f>SUMIFS(СВЦЭМ!$C$33:$C$776,СВЦЭМ!$A$33:$A$776,$A57,СВЦЭМ!$B$33:$B$776,K$47)+'СЕТ СН'!$G$12+СВЦЭМ!$D$10+'СЕТ СН'!$G$6-'СЕТ СН'!$G$22</f>
        <v>1705.1587094500001</v>
      </c>
      <c r="L57" s="36">
        <f>SUMIFS(СВЦЭМ!$C$33:$C$776,СВЦЭМ!$A$33:$A$776,$A57,СВЦЭМ!$B$33:$B$776,L$47)+'СЕТ СН'!$G$12+СВЦЭМ!$D$10+'СЕТ СН'!$G$6-'СЕТ СН'!$G$22</f>
        <v>1676.6843856599999</v>
      </c>
      <c r="M57" s="36">
        <f>SUMIFS(СВЦЭМ!$C$33:$C$776,СВЦЭМ!$A$33:$A$776,$A57,СВЦЭМ!$B$33:$B$776,M$47)+'СЕТ СН'!$G$12+СВЦЭМ!$D$10+'СЕТ СН'!$G$6-'СЕТ СН'!$G$22</f>
        <v>1670.30215546</v>
      </c>
      <c r="N57" s="36">
        <f>SUMIFS(СВЦЭМ!$C$33:$C$776,СВЦЭМ!$A$33:$A$776,$A57,СВЦЭМ!$B$33:$B$776,N$47)+'СЕТ СН'!$G$12+СВЦЭМ!$D$10+'СЕТ СН'!$G$6-'СЕТ СН'!$G$22</f>
        <v>1690.3568979199999</v>
      </c>
      <c r="O57" s="36">
        <f>SUMIFS(СВЦЭМ!$C$33:$C$776,СВЦЭМ!$A$33:$A$776,$A57,СВЦЭМ!$B$33:$B$776,O$47)+'СЕТ СН'!$G$12+СВЦЭМ!$D$10+'СЕТ СН'!$G$6-'СЕТ СН'!$G$22</f>
        <v>1698.6627024200002</v>
      </c>
      <c r="P57" s="36">
        <f>SUMIFS(СВЦЭМ!$C$33:$C$776,СВЦЭМ!$A$33:$A$776,$A57,СВЦЭМ!$B$33:$B$776,P$47)+'СЕТ СН'!$G$12+СВЦЭМ!$D$10+'СЕТ СН'!$G$6-'СЕТ СН'!$G$22</f>
        <v>1710.2293184999999</v>
      </c>
      <c r="Q57" s="36">
        <f>SUMIFS(СВЦЭМ!$C$33:$C$776,СВЦЭМ!$A$33:$A$776,$A57,СВЦЭМ!$B$33:$B$776,Q$47)+'СЕТ СН'!$G$12+СВЦЭМ!$D$10+'СЕТ СН'!$G$6-'СЕТ СН'!$G$22</f>
        <v>1712.6385842200002</v>
      </c>
      <c r="R57" s="36">
        <f>SUMIFS(СВЦЭМ!$C$33:$C$776,СВЦЭМ!$A$33:$A$776,$A57,СВЦЭМ!$B$33:$B$776,R$47)+'СЕТ СН'!$G$12+СВЦЭМ!$D$10+'СЕТ СН'!$G$6-'СЕТ СН'!$G$22</f>
        <v>1691.2981193300002</v>
      </c>
      <c r="S57" s="36">
        <f>SUMIFS(СВЦЭМ!$C$33:$C$776,СВЦЭМ!$A$33:$A$776,$A57,СВЦЭМ!$B$33:$B$776,S$47)+'СЕТ СН'!$G$12+СВЦЭМ!$D$10+'СЕТ СН'!$G$6-'СЕТ СН'!$G$22</f>
        <v>1671.9991188999998</v>
      </c>
      <c r="T57" s="36">
        <f>SUMIFS(СВЦЭМ!$C$33:$C$776,СВЦЭМ!$A$33:$A$776,$A57,СВЦЭМ!$B$33:$B$776,T$47)+'СЕТ СН'!$G$12+СВЦЭМ!$D$10+'СЕТ СН'!$G$6-'СЕТ СН'!$G$22</f>
        <v>1645.8002868399999</v>
      </c>
      <c r="U57" s="36">
        <f>SUMIFS(СВЦЭМ!$C$33:$C$776,СВЦЭМ!$A$33:$A$776,$A57,СВЦЭМ!$B$33:$B$776,U$47)+'СЕТ СН'!$G$12+СВЦЭМ!$D$10+'СЕТ СН'!$G$6-'СЕТ СН'!$G$22</f>
        <v>1650.2657140599999</v>
      </c>
      <c r="V57" s="36">
        <f>SUMIFS(СВЦЭМ!$C$33:$C$776,СВЦЭМ!$A$33:$A$776,$A57,СВЦЭМ!$B$33:$B$776,V$47)+'СЕТ СН'!$G$12+СВЦЭМ!$D$10+'СЕТ СН'!$G$6-'СЕТ СН'!$G$22</f>
        <v>1646.2631094899998</v>
      </c>
      <c r="W57" s="36">
        <f>SUMIFS(СВЦЭМ!$C$33:$C$776,СВЦЭМ!$A$33:$A$776,$A57,СВЦЭМ!$B$33:$B$776,W$47)+'СЕТ СН'!$G$12+СВЦЭМ!$D$10+'СЕТ СН'!$G$6-'СЕТ СН'!$G$22</f>
        <v>1667.3687093600001</v>
      </c>
      <c r="X57" s="36">
        <f>SUMIFS(СВЦЭМ!$C$33:$C$776,СВЦЭМ!$A$33:$A$776,$A57,СВЦЭМ!$B$33:$B$776,X$47)+'СЕТ СН'!$G$12+СВЦЭМ!$D$10+'СЕТ СН'!$G$6-'СЕТ СН'!$G$22</f>
        <v>1684.2433061299998</v>
      </c>
      <c r="Y57" s="36">
        <f>SUMIFS(СВЦЭМ!$C$33:$C$776,СВЦЭМ!$A$33:$A$776,$A57,СВЦЭМ!$B$33:$B$776,Y$47)+'СЕТ СН'!$G$12+СВЦЭМ!$D$10+'СЕТ СН'!$G$6-'СЕТ СН'!$G$22</f>
        <v>1700.7419299399999</v>
      </c>
    </row>
    <row r="58" spans="1:25" ht="15.75" x14ac:dyDescent="0.2">
      <c r="A58" s="35">
        <f t="shared" si="1"/>
        <v>44207</v>
      </c>
      <c r="B58" s="36">
        <f>SUMIFS(СВЦЭМ!$C$33:$C$776,СВЦЭМ!$A$33:$A$776,$A58,СВЦЭМ!$B$33:$B$776,B$47)+'СЕТ СН'!$G$12+СВЦЭМ!$D$10+'СЕТ СН'!$G$6-'СЕТ СН'!$G$22</f>
        <v>1743.1612507999998</v>
      </c>
      <c r="C58" s="36">
        <f>SUMIFS(СВЦЭМ!$C$33:$C$776,СВЦЭМ!$A$33:$A$776,$A58,СВЦЭМ!$B$33:$B$776,C$47)+'СЕТ СН'!$G$12+СВЦЭМ!$D$10+'СЕТ СН'!$G$6-'СЕТ СН'!$G$22</f>
        <v>1785.1216318699999</v>
      </c>
      <c r="D58" s="36">
        <f>SUMIFS(СВЦЭМ!$C$33:$C$776,СВЦЭМ!$A$33:$A$776,$A58,СВЦЭМ!$B$33:$B$776,D$47)+'СЕТ СН'!$G$12+СВЦЭМ!$D$10+'СЕТ СН'!$G$6-'СЕТ СН'!$G$22</f>
        <v>1793.03372214</v>
      </c>
      <c r="E58" s="36">
        <f>SUMIFS(СВЦЭМ!$C$33:$C$776,СВЦЭМ!$A$33:$A$776,$A58,СВЦЭМ!$B$33:$B$776,E$47)+'СЕТ СН'!$G$12+СВЦЭМ!$D$10+'СЕТ СН'!$G$6-'СЕТ СН'!$G$22</f>
        <v>1786.4844759600001</v>
      </c>
      <c r="F58" s="36">
        <f>SUMIFS(СВЦЭМ!$C$33:$C$776,СВЦЭМ!$A$33:$A$776,$A58,СВЦЭМ!$B$33:$B$776,F$47)+'СЕТ СН'!$G$12+СВЦЭМ!$D$10+'СЕТ СН'!$G$6-'СЕТ СН'!$G$22</f>
        <v>1788.7710155</v>
      </c>
      <c r="G58" s="36">
        <f>SUMIFS(СВЦЭМ!$C$33:$C$776,СВЦЭМ!$A$33:$A$776,$A58,СВЦЭМ!$B$33:$B$776,G$47)+'СЕТ СН'!$G$12+СВЦЭМ!$D$10+'СЕТ СН'!$G$6-'СЕТ СН'!$G$22</f>
        <v>1790.0338570600002</v>
      </c>
      <c r="H58" s="36">
        <f>SUMIFS(СВЦЭМ!$C$33:$C$776,СВЦЭМ!$A$33:$A$776,$A58,СВЦЭМ!$B$33:$B$776,H$47)+'СЕТ СН'!$G$12+СВЦЭМ!$D$10+'СЕТ СН'!$G$6-'СЕТ СН'!$G$22</f>
        <v>1784.3444325</v>
      </c>
      <c r="I58" s="36">
        <f>SUMIFS(СВЦЭМ!$C$33:$C$776,СВЦЭМ!$A$33:$A$776,$A58,СВЦЭМ!$B$33:$B$776,I$47)+'СЕТ СН'!$G$12+СВЦЭМ!$D$10+'СЕТ СН'!$G$6-'СЕТ СН'!$G$22</f>
        <v>1740.3985278200003</v>
      </c>
      <c r="J58" s="36">
        <f>SUMIFS(СВЦЭМ!$C$33:$C$776,СВЦЭМ!$A$33:$A$776,$A58,СВЦЭМ!$B$33:$B$776,J$47)+'СЕТ СН'!$G$12+СВЦЭМ!$D$10+'СЕТ СН'!$G$6-'СЕТ СН'!$G$22</f>
        <v>1707.4421342999999</v>
      </c>
      <c r="K58" s="36">
        <f>SUMIFS(СВЦЭМ!$C$33:$C$776,СВЦЭМ!$A$33:$A$776,$A58,СВЦЭМ!$B$33:$B$776,K$47)+'СЕТ СН'!$G$12+СВЦЭМ!$D$10+'СЕТ СН'!$G$6-'СЕТ СН'!$G$22</f>
        <v>1691.0691695099999</v>
      </c>
      <c r="L58" s="36">
        <f>SUMIFS(СВЦЭМ!$C$33:$C$776,СВЦЭМ!$A$33:$A$776,$A58,СВЦЭМ!$B$33:$B$776,L$47)+'СЕТ СН'!$G$12+СВЦЭМ!$D$10+'СЕТ СН'!$G$6-'СЕТ СН'!$G$22</f>
        <v>1686.71488658</v>
      </c>
      <c r="M58" s="36">
        <f>SUMIFS(СВЦЭМ!$C$33:$C$776,СВЦЭМ!$A$33:$A$776,$A58,СВЦЭМ!$B$33:$B$776,M$47)+'СЕТ СН'!$G$12+СВЦЭМ!$D$10+'СЕТ СН'!$G$6-'СЕТ СН'!$G$22</f>
        <v>1694.19011464</v>
      </c>
      <c r="N58" s="36">
        <f>SUMIFS(СВЦЭМ!$C$33:$C$776,СВЦЭМ!$A$33:$A$776,$A58,СВЦЭМ!$B$33:$B$776,N$47)+'СЕТ СН'!$G$12+СВЦЭМ!$D$10+'СЕТ СН'!$G$6-'СЕТ СН'!$G$22</f>
        <v>1704.5180965200002</v>
      </c>
      <c r="O58" s="36">
        <f>SUMIFS(СВЦЭМ!$C$33:$C$776,СВЦЭМ!$A$33:$A$776,$A58,СВЦЭМ!$B$33:$B$776,O$47)+'СЕТ СН'!$G$12+СВЦЭМ!$D$10+'СЕТ СН'!$G$6-'СЕТ СН'!$G$22</f>
        <v>1709.3273570000001</v>
      </c>
      <c r="P58" s="36">
        <f>SUMIFS(СВЦЭМ!$C$33:$C$776,СВЦЭМ!$A$33:$A$776,$A58,СВЦЭМ!$B$33:$B$776,P$47)+'СЕТ СН'!$G$12+СВЦЭМ!$D$10+'СЕТ СН'!$G$6-'СЕТ СН'!$G$22</f>
        <v>1726.60291775</v>
      </c>
      <c r="Q58" s="36">
        <f>SUMIFS(СВЦЭМ!$C$33:$C$776,СВЦЭМ!$A$33:$A$776,$A58,СВЦЭМ!$B$33:$B$776,Q$47)+'СЕТ СН'!$G$12+СВЦЭМ!$D$10+'СЕТ СН'!$G$6-'СЕТ СН'!$G$22</f>
        <v>1733.88456903</v>
      </c>
      <c r="R58" s="36">
        <f>SUMIFS(СВЦЭМ!$C$33:$C$776,СВЦЭМ!$A$33:$A$776,$A58,СВЦЭМ!$B$33:$B$776,R$47)+'СЕТ СН'!$G$12+СВЦЭМ!$D$10+'СЕТ СН'!$G$6-'СЕТ СН'!$G$22</f>
        <v>1721.2102099399999</v>
      </c>
      <c r="S58" s="36">
        <f>SUMIFS(СВЦЭМ!$C$33:$C$776,СВЦЭМ!$A$33:$A$776,$A58,СВЦЭМ!$B$33:$B$776,S$47)+'СЕТ СН'!$G$12+СВЦЭМ!$D$10+'СЕТ СН'!$G$6-'СЕТ СН'!$G$22</f>
        <v>1693.3945120899998</v>
      </c>
      <c r="T58" s="36">
        <f>SUMIFS(СВЦЭМ!$C$33:$C$776,СВЦЭМ!$A$33:$A$776,$A58,СВЦЭМ!$B$33:$B$776,T$47)+'СЕТ СН'!$G$12+СВЦЭМ!$D$10+'СЕТ СН'!$G$6-'СЕТ СН'!$G$22</f>
        <v>1663.9158451200001</v>
      </c>
      <c r="U58" s="36">
        <f>SUMIFS(СВЦЭМ!$C$33:$C$776,СВЦЭМ!$A$33:$A$776,$A58,СВЦЭМ!$B$33:$B$776,U$47)+'СЕТ СН'!$G$12+СВЦЭМ!$D$10+'СЕТ СН'!$G$6-'СЕТ СН'!$G$22</f>
        <v>1662.1235666600001</v>
      </c>
      <c r="V58" s="36">
        <f>SUMIFS(СВЦЭМ!$C$33:$C$776,СВЦЭМ!$A$33:$A$776,$A58,СВЦЭМ!$B$33:$B$776,V$47)+'СЕТ СН'!$G$12+СВЦЭМ!$D$10+'СЕТ СН'!$G$6-'СЕТ СН'!$G$22</f>
        <v>1678.94251519</v>
      </c>
      <c r="W58" s="36">
        <f>SUMIFS(СВЦЭМ!$C$33:$C$776,СВЦЭМ!$A$33:$A$776,$A58,СВЦЭМ!$B$33:$B$776,W$47)+'СЕТ СН'!$G$12+СВЦЭМ!$D$10+'СЕТ СН'!$G$6-'СЕТ СН'!$G$22</f>
        <v>1694.1350705499999</v>
      </c>
      <c r="X58" s="36">
        <f>SUMIFS(СВЦЭМ!$C$33:$C$776,СВЦЭМ!$A$33:$A$776,$A58,СВЦЭМ!$B$33:$B$776,X$47)+'СЕТ СН'!$G$12+СВЦЭМ!$D$10+'СЕТ СН'!$G$6-'СЕТ СН'!$G$22</f>
        <v>1696.3364831899999</v>
      </c>
      <c r="Y58" s="36">
        <f>SUMIFS(СВЦЭМ!$C$33:$C$776,СВЦЭМ!$A$33:$A$776,$A58,СВЦЭМ!$B$33:$B$776,Y$47)+'СЕТ СН'!$G$12+СВЦЭМ!$D$10+'СЕТ СН'!$G$6-'СЕТ СН'!$G$22</f>
        <v>1718.9202611400001</v>
      </c>
    </row>
    <row r="59" spans="1:25" ht="15.75" x14ac:dyDescent="0.2">
      <c r="A59" s="35">
        <f t="shared" si="1"/>
        <v>44208</v>
      </c>
      <c r="B59" s="36">
        <f>SUMIFS(СВЦЭМ!$C$33:$C$776,СВЦЭМ!$A$33:$A$776,$A59,СВЦЭМ!$B$33:$B$776,B$47)+'СЕТ СН'!$G$12+СВЦЭМ!$D$10+'СЕТ СН'!$G$6-'СЕТ СН'!$G$22</f>
        <v>1690.35907765</v>
      </c>
      <c r="C59" s="36">
        <f>SUMIFS(СВЦЭМ!$C$33:$C$776,СВЦЭМ!$A$33:$A$776,$A59,СВЦЭМ!$B$33:$B$776,C$47)+'СЕТ СН'!$G$12+СВЦЭМ!$D$10+'СЕТ СН'!$G$6-'СЕТ СН'!$G$22</f>
        <v>1716.1510153700001</v>
      </c>
      <c r="D59" s="36">
        <f>SUMIFS(СВЦЭМ!$C$33:$C$776,СВЦЭМ!$A$33:$A$776,$A59,СВЦЭМ!$B$33:$B$776,D$47)+'СЕТ СН'!$G$12+СВЦЭМ!$D$10+'СЕТ СН'!$G$6-'СЕТ СН'!$G$22</f>
        <v>1733.9322098900002</v>
      </c>
      <c r="E59" s="36">
        <f>SUMIFS(СВЦЭМ!$C$33:$C$776,СВЦЭМ!$A$33:$A$776,$A59,СВЦЭМ!$B$33:$B$776,E$47)+'СЕТ СН'!$G$12+СВЦЭМ!$D$10+'СЕТ СН'!$G$6-'СЕТ СН'!$G$22</f>
        <v>1748.7972119199999</v>
      </c>
      <c r="F59" s="36">
        <f>SUMIFS(СВЦЭМ!$C$33:$C$776,СВЦЭМ!$A$33:$A$776,$A59,СВЦЭМ!$B$33:$B$776,F$47)+'СЕТ СН'!$G$12+СВЦЭМ!$D$10+'СЕТ СН'!$G$6-'СЕТ СН'!$G$22</f>
        <v>1750.9096533900001</v>
      </c>
      <c r="G59" s="36">
        <f>SUMIFS(СВЦЭМ!$C$33:$C$776,СВЦЭМ!$A$33:$A$776,$A59,СВЦЭМ!$B$33:$B$776,G$47)+'СЕТ СН'!$G$12+СВЦЭМ!$D$10+'СЕТ СН'!$G$6-'СЕТ СН'!$G$22</f>
        <v>1743.9278402200002</v>
      </c>
      <c r="H59" s="36">
        <f>SUMIFS(СВЦЭМ!$C$33:$C$776,СВЦЭМ!$A$33:$A$776,$A59,СВЦЭМ!$B$33:$B$776,H$47)+'СЕТ СН'!$G$12+СВЦЭМ!$D$10+'СЕТ СН'!$G$6-'СЕТ СН'!$G$22</f>
        <v>1735.6523233799999</v>
      </c>
      <c r="I59" s="36">
        <f>SUMIFS(СВЦЭМ!$C$33:$C$776,СВЦЭМ!$A$33:$A$776,$A59,СВЦЭМ!$B$33:$B$776,I$47)+'СЕТ СН'!$G$12+СВЦЭМ!$D$10+'СЕТ СН'!$G$6-'СЕТ СН'!$G$22</f>
        <v>1702.7551871199998</v>
      </c>
      <c r="J59" s="36">
        <f>SUMIFS(СВЦЭМ!$C$33:$C$776,СВЦЭМ!$A$33:$A$776,$A59,СВЦЭМ!$B$33:$B$776,J$47)+'СЕТ СН'!$G$12+СВЦЭМ!$D$10+'СЕТ СН'!$G$6-'СЕТ СН'!$G$22</f>
        <v>1662.8705552699998</v>
      </c>
      <c r="K59" s="36">
        <f>SUMIFS(СВЦЭМ!$C$33:$C$776,СВЦЭМ!$A$33:$A$776,$A59,СВЦЭМ!$B$33:$B$776,K$47)+'СЕТ СН'!$G$12+СВЦЭМ!$D$10+'СЕТ СН'!$G$6-'СЕТ СН'!$G$22</f>
        <v>1664.9475376599999</v>
      </c>
      <c r="L59" s="36">
        <f>SUMIFS(СВЦЭМ!$C$33:$C$776,СВЦЭМ!$A$33:$A$776,$A59,СВЦЭМ!$B$33:$B$776,L$47)+'СЕТ СН'!$G$12+СВЦЭМ!$D$10+'СЕТ СН'!$G$6-'СЕТ СН'!$G$22</f>
        <v>1654.96999998</v>
      </c>
      <c r="M59" s="36">
        <f>SUMIFS(СВЦЭМ!$C$33:$C$776,СВЦЭМ!$A$33:$A$776,$A59,СВЦЭМ!$B$33:$B$776,M$47)+'СЕТ СН'!$G$12+СВЦЭМ!$D$10+'СЕТ СН'!$G$6-'СЕТ СН'!$G$22</f>
        <v>1664.3015827899999</v>
      </c>
      <c r="N59" s="36">
        <f>SUMIFS(СВЦЭМ!$C$33:$C$776,СВЦЭМ!$A$33:$A$776,$A59,СВЦЭМ!$B$33:$B$776,N$47)+'СЕТ СН'!$G$12+СВЦЭМ!$D$10+'СЕТ СН'!$G$6-'СЕТ СН'!$G$22</f>
        <v>1669.9979610199998</v>
      </c>
      <c r="O59" s="36">
        <f>SUMIFS(СВЦЭМ!$C$33:$C$776,СВЦЭМ!$A$33:$A$776,$A59,СВЦЭМ!$B$33:$B$776,O$47)+'СЕТ СН'!$G$12+СВЦЭМ!$D$10+'СЕТ СН'!$G$6-'СЕТ СН'!$G$22</f>
        <v>1684.28484557</v>
      </c>
      <c r="P59" s="36">
        <f>SUMIFS(СВЦЭМ!$C$33:$C$776,СВЦЭМ!$A$33:$A$776,$A59,СВЦЭМ!$B$33:$B$776,P$47)+'СЕТ СН'!$G$12+СВЦЭМ!$D$10+'СЕТ СН'!$G$6-'СЕТ СН'!$G$22</f>
        <v>1695.0078049200001</v>
      </c>
      <c r="Q59" s="36">
        <f>SUMIFS(СВЦЭМ!$C$33:$C$776,СВЦЭМ!$A$33:$A$776,$A59,СВЦЭМ!$B$33:$B$776,Q$47)+'СЕТ СН'!$G$12+СВЦЭМ!$D$10+'СЕТ СН'!$G$6-'СЕТ СН'!$G$22</f>
        <v>1695.7273411900001</v>
      </c>
      <c r="R59" s="36">
        <f>SUMIFS(СВЦЭМ!$C$33:$C$776,СВЦЭМ!$A$33:$A$776,$A59,СВЦЭМ!$B$33:$B$776,R$47)+'СЕТ СН'!$G$12+СВЦЭМ!$D$10+'СЕТ СН'!$G$6-'СЕТ СН'!$G$22</f>
        <v>1679.7574371800001</v>
      </c>
      <c r="S59" s="36">
        <f>SUMIFS(СВЦЭМ!$C$33:$C$776,СВЦЭМ!$A$33:$A$776,$A59,СВЦЭМ!$B$33:$B$776,S$47)+'СЕТ СН'!$G$12+СВЦЭМ!$D$10+'СЕТ СН'!$G$6-'СЕТ СН'!$G$22</f>
        <v>1657.5462987599999</v>
      </c>
      <c r="T59" s="36">
        <f>SUMIFS(СВЦЭМ!$C$33:$C$776,СВЦЭМ!$A$33:$A$776,$A59,СВЦЭМ!$B$33:$B$776,T$47)+'СЕТ СН'!$G$12+СВЦЭМ!$D$10+'СЕТ СН'!$G$6-'СЕТ СН'!$G$22</f>
        <v>1652.7383034200002</v>
      </c>
      <c r="U59" s="36">
        <f>SUMIFS(СВЦЭМ!$C$33:$C$776,СВЦЭМ!$A$33:$A$776,$A59,СВЦЭМ!$B$33:$B$776,U$47)+'СЕТ СН'!$G$12+СВЦЭМ!$D$10+'СЕТ СН'!$G$6-'СЕТ СН'!$G$22</f>
        <v>1649.4419162200002</v>
      </c>
      <c r="V59" s="36">
        <f>SUMIFS(СВЦЭМ!$C$33:$C$776,СВЦЭМ!$A$33:$A$776,$A59,СВЦЭМ!$B$33:$B$776,V$47)+'СЕТ СН'!$G$12+СВЦЭМ!$D$10+'СЕТ СН'!$G$6-'СЕТ СН'!$G$22</f>
        <v>1662.4175695399999</v>
      </c>
      <c r="W59" s="36">
        <f>SUMIFS(СВЦЭМ!$C$33:$C$776,СВЦЭМ!$A$33:$A$776,$A59,СВЦЭМ!$B$33:$B$776,W$47)+'СЕТ СН'!$G$12+СВЦЭМ!$D$10+'СЕТ СН'!$G$6-'СЕТ СН'!$G$22</f>
        <v>1686.6858393900002</v>
      </c>
      <c r="X59" s="36">
        <f>SUMIFS(СВЦЭМ!$C$33:$C$776,СВЦЭМ!$A$33:$A$776,$A59,СВЦЭМ!$B$33:$B$776,X$47)+'СЕТ СН'!$G$12+СВЦЭМ!$D$10+'СЕТ СН'!$G$6-'СЕТ СН'!$G$22</f>
        <v>1695.52487333</v>
      </c>
      <c r="Y59" s="36">
        <f>SUMIFS(СВЦЭМ!$C$33:$C$776,СВЦЭМ!$A$33:$A$776,$A59,СВЦЭМ!$B$33:$B$776,Y$47)+'СЕТ СН'!$G$12+СВЦЭМ!$D$10+'СЕТ СН'!$G$6-'СЕТ СН'!$G$22</f>
        <v>1721.0792442900001</v>
      </c>
    </row>
    <row r="60" spans="1:25" ht="15.75" x14ac:dyDescent="0.2">
      <c r="A60" s="35">
        <f t="shared" si="1"/>
        <v>44209</v>
      </c>
      <c r="B60" s="36">
        <f>SUMIFS(СВЦЭМ!$C$33:$C$776,СВЦЭМ!$A$33:$A$776,$A60,СВЦЭМ!$B$33:$B$776,B$47)+'СЕТ СН'!$G$12+СВЦЭМ!$D$10+'СЕТ СН'!$G$6-'СЕТ СН'!$G$22</f>
        <v>1711.9499359599999</v>
      </c>
      <c r="C60" s="36">
        <f>SUMIFS(СВЦЭМ!$C$33:$C$776,СВЦЭМ!$A$33:$A$776,$A60,СВЦЭМ!$B$33:$B$776,C$47)+'СЕТ СН'!$G$12+СВЦЭМ!$D$10+'СЕТ СН'!$G$6-'СЕТ СН'!$G$22</f>
        <v>1750.2393943699999</v>
      </c>
      <c r="D60" s="36">
        <f>SUMIFS(СВЦЭМ!$C$33:$C$776,СВЦЭМ!$A$33:$A$776,$A60,СВЦЭМ!$B$33:$B$776,D$47)+'СЕТ СН'!$G$12+СВЦЭМ!$D$10+'СЕТ СН'!$G$6-'СЕТ СН'!$G$22</f>
        <v>1763.1625841499999</v>
      </c>
      <c r="E60" s="36">
        <f>SUMIFS(СВЦЭМ!$C$33:$C$776,СВЦЭМ!$A$33:$A$776,$A60,СВЦЭМ!$B$33:$B$776,E$47)+'СЕТ СН'!$G$12+СВЦЭМ!$D$10+'СЕТ СН'!$G$6-'СЕТ СН'!$G$22</f>
        <v>1780.3724798100002</v>
      </c>
      <c r="F60" s="36">
        <f>SUMIFS(СВЦЭМ!$C$33:$C$776,СВЦЭМ!$A$33:$A$776,$A60,СВЦЭМ!$B$33:$B$776,F$47)+'СЕТ СН'!$G$12+СВЦЭМ!$D$10+'СЕТ СН'!$G$6-'СЕТ СН'!$G$22</f>
        <v>1779.1650465799999</v>
      </c>
      <c r="G60" s="36">
        <f>SUMIFS(СВЦЭМ!$C$33:$C$776,СВЦЭМ!$A$33:$A$776,$A60,СВЦЭМ!$B$33:$B$776,G$47)+'СЕТ СН'!$G$12+СВЦЭМ!$D$10+'СЕТ СН'!$G$6-'СЕТ СН'!$G$22</f>
        <v>1770.7379042799998</v>
      </c>
      <c r="H60" s="36">
        <f>SUMIFS(СВЦЭМ!$C$33:$C$776,СВЦЭМ!$A$33:$A$776,$A60,СВЦЭМ!$B$33:$B$776,H$47)+'СЕТ СН'!$G$12+СВЦЭМ!$D$10+'СЕТ СН'!$G$6-'СЕТ СН'!$G$22</f>
        <v>1745.2191515999998</v>
      </c>
      <c r="I60" s="36">
        <f>SUMIFS(СВЦЭМ!$C$33:$C$776,СВЦЭМ!$A$33:$A$776,$A60,СВЦЭМ!$B$33:$B$776,I$47)+'СЕТ СН'!$G$12+СВЦЭМ!$D$10+'СЕТ СН'!$G$6-'СЕТ СН'!$G$22</f>
        <v>1724.0350161900001</v>
      </c>
      <c r="J60" s="36">
        <f>SUMIFS(СВЦЭМ!$C$33:$C$776,СВЦЭМ!$A$33:$A$776,$A60,СВЦЭМ!$B$33:$B$776,J$47)+'СЕТ СН'!$G$12+СВЦЭМ!$D$10+'СЕТ СН'!$G$6-'СЕТ СН'!$G$22</f>
        <v>1702.8356177000001</v>
      </c>
      <c r="K60" s="36">
        <f>SUMIFS(СВЦЭМ!$C$33:$C$776,СВЦЭМ!$A$33:$A$776,$A60,СВЦЭМ!$B$33:$B$776,K$47)+'СЕТ СН'!$G$12+СВЦЭМ!$D$10+'СЕТ СН'!$G$6-'СЕТ СН'!$G$22</f>
        <v>1697.97351338</v>
      </c>
      <c r="L60" s="36">
        <f>SUMIFS(СВЦЭМ!$C$33:$C$776,СВЦЭМ!$A$33:$A$776,$A60,СВЦЭМ!$B$33:$B$776,L$47)+'СЕТ СН'!$G$12+СВЦЭМ!$D$10+'СЕТ СН'!$G$6-'СЕТ СН'!$G$22</f>
        <v>1671.4393898899998</v>
      </c>
      <c r="M60" s="36">
        <f>SUMIFS(СВЦЭМ!$C$33:$C$776,СВЦЭМ!$A$33:$A$776,$A60,СВЦЭМ!$B$33:$B$776,M$47)+'СЕТ СН'!$G$12+СВЦЭМ!$D$10+'СЕТ СН'!$G$6-'СЕТ СН'!$G$22</f>
        <v>1669.1370920999998</v>
      </c>
      <c r="N60" s="36">
        <f>SUMIFS(СВЦЭМ!$C$33:$C$776,СВЦЭМ!$A$33:$A$776,$A60,СВЦЭМ!$B$33:$B$776,N$47)+'СЕТ СН'!$G$12+СВЦЭМ!$D$10+'СЕТ СН'!$G$6-'СЕТ СН'!$G$22</f>
        <v>1684.5061706900001</v>
      </c>
      <c r="O60" s="36">
        <f>SUMIFS(СВЦЭМ!$C$33:$C$776,СВЦЭМ!$A$33:$A$776,$A60,СВЦЭМ!$B$33:$B$776,O$47)+'СЕТ СН'!$G$12+СВЦЭМ!$D$10+'СЕТ СН'!$G$6-'СЕТ СН'!$G$22</f>
        <v>1685.4469068600001</v>
      </c>
      <c r="P60" s="36">
        <f>SUMIFS(СВЦЭМ!$C$33:$C$776,СВЦЭМ!$A$33:$A$776,$A60,СВЦЭМ!$B$33:$B$776,P$47)+'СЕТ СН'!$G$12+СВЦЭМ!$D$10+'СЕТ СН'!$G$6-'СЕТ СН'!$G$22</f>
        <v>1698.9702733899999</v>
      </c>
      <c r="Q60" s="36">
        <f>SUMIFS(СВЦЭМ!$C$33:$C$776,СВЦЭМ!$A$33:$A$776,$A60,СВЦЭМ!$B$33:$B$776,Q$47)+'СЕТ СН'!$G$12+СВЦЭМ!$D$10+'СЕТ СН'!$G$6-'СЕТ СН'!$G$22</f>
        <v>1697.7238182400001</v>
      </c>
      <c r="R60" s="36">
        <f>SUMIFS(СВЦЭМ!$C$33:$C$776,СВЦЭМ!$A$33:$A$776,$A60,СВЦЭМ!$B$33:$B$776,R$47)+'СЕТ СН'!$G$12+СВЦЭМ!$D$10+'СЕТ СН'!$G$6-'СЕТ СН'!$G$22</f>
        <v>1686.9773949700002</v>
      </c>
      <c r="S60" s="36">
        <f>SUMIFS(СВЦЭМ!$C$33:$C$776,СВЦЭМ!$A$33:$A$776,$A60,СВЦЭМ!$B$33:$B$776,S$47)+'СЕТ СН'!$G$12+СВЦЭМ!$D$10+'СЕТ СН'!$G$6-'СЕТ СН'!$G$22</f>
        <v>1676.4670491500001</v>
      </c>
      <c r="T60" s="36">
        <f>SUMIFS(СВЦЭМ!$C$33:$C$776,СВЦЭМ!$A$33:$A$776,$A60,СВЦЭМ!$B$33:$B$776,T$47)+'СЕТ СН'!$G$12+СВЦЭМ!$D$10+'СЕТ СН'!$G$6-'СЕТ СН'!$G$22</f>
        <v>1654.48824302</v>
      </c>
      <c r="U60" s="36">
        <f>SUMIFS(СВЦЭМ!$C$33:$C$776,СВЦЭМ!$A$33:$A$776,$A60,СВЦЭМ!$B$33:$B$776,U$47)+'СЕТ СН'!$G$12+СВЦЭМ!$D$10+'СЕТ СН'!$G$6-'СЕТ СН'!$G$22</f>
        <v>1653.8952087299999</v>
      </c>
      <c r="V60" s="36">
        <f>SUMIFS(СВЦЭМ!$C$33:$C$776,СВЦЭМ!$A$33:$A$776,$A60,СВЦЭМ!$B$33:$B$776,V$47)+'СЕТ СН'!$G$12+СВЦЭМ!$D$10+'СЕТ СН'!$G$6-'СЕТ СН'!$G$22</f>
        <v>1669.8785666799999</v>
      </c>
      <c r="W60" s="36">
        <f>SUMIFS(СВЦЭМ!$C$33:$C$776,СВЦЭМ!$A$33:$A$776,$A60,СВЦЭМ!$B$33:$B$776,W$47)+'СЕТ СН'!$G$12+СВЦЭМ!$D$10+'СЕТ СН'!$G$6-'СЕТ СН'!$G$22</f>
        <v>1684.74619269</v>
      </c>
      <c r="X60" s="36">
        <f>SUMIFS(СВЦЭМ!$C$33:$C$776,СВЦЭМ!$A$33:$A$776,$A60,СВЦЭМ!$B$33:$B$776,X$47)+'СЕТ СН'!$G$12+СВЦЭМ!$D$10+'СЕТ СН'!$G$6-'СЕТ СН'!$G$22</f>
        <v>1695.2653963299999</v>
      </c>
      <c r="Y60" s="36">
        <f>SUMIFS(СВЦЭМ!$C$33:$C$776,СВЦЭМ!$A$33:$A$776,$A60,СВЦЭМ!$B$33:$B$776,Y$47)+'СЕТ СН'!$G$12+СВЦЭМ!$D$10+'СЕТ СН'!$G$6-'СЕТ СН'!$G$22</f>
        <v>1711.8468966199998</v>
      </c>
    </row>
    <row r="61" spans="1:25" ht="15.75" x14ac:dyDescent="0.2">
      <c r="A61" s="35">
        <f t="shared" si="1"/>
        <v>44210</v>
      </c>
      <c r="B61" s="36">
        <f>SUMIFS(СВЦЭМ!$C$33:$C$776,СВЦЭМ!$A$33:$A$776,$A61,СВЦЭМ!$B$33:$B$776,B$47)+'СЕТ СН'!$G$12+СВЦЭМ!$D$10+'СЕТ СН'!$G$6-'СЕТ СН'!$G$22</f>
        <v>1721.79224828</v>
      </c>
      <c r="C61" s="36">
        <f>SUMIFS(СВЦЭМ!$C$33:$C$776,СВЦЭМ!$A$33:$A$776,$A61,СВЦЭМ!$B$33:$B$776,C$47)+'СЕТ СН'!$G$12+СВЦЭМ!$D$10+'СЕТ СН'!$G$6-'СЕТ СН'!$G$22</f>
        <v>1760.4255019799998</v>
      </c>
      <c r="D61" s="36">
        <f>SUMIFS(СВЦЭМ!$C$33:$C$776,СВЦЭМ!$A$33:$A$776,$A61,СВЦЭМ!$B$33:$B$776,D$47)+'СЕТ СН'!$G$12+СВЦЭМ!$D$10+'СЕТ СН'!$G$6-'СЕТ СН'!$G$22</f>
        <v>1781.30296043</v>
      </c>
      <c r="E61" s="36">
        <f>SUMIFS(СВЦЭМ!$C$33:$C$776,СВЦЭМ!$A$33:$A$776,$A61,СВЦЭМ!$B$33:$B$776,E$47)+'СЕТ СН'!$G$12+СВЦЭМ!$D$10+'СЕТ СН'!$G$6-'СЕТ СН'!$G$22</f>
        <v>1786.9060460999999</v>
      </c>
      <c r="F61" s="36">
        <f>SUMIFS(СВЦЭМ!$C$33:$C$776,СВЦЭМ!$A$33:$A$776,$A61,СВЦЭМ!$B$33:$B$776,F$47)+'СЕТ СН'!$G$12+СВЦЭМ!$D$10+'СЕТ СН'!$G$6-'СЕТ СН'!$G$22</f>
        <v>1789.94795032</v>
      </c>
      <c r="G61" s="36">
        <f>SUMIFS(СВЦЭМ!$C$33:$C$776,СВЦЭМ!$A$33:$A$776,$A61,СВЦЭМ!$B$33:$B$776,G$47)+'СЕТ СН'!$G$12+СВЦЭМ!$D$10+'СЕТ СН'!$G$6-'СЕТ СН'!$G$22</f>
        <v>1762.9255590600001</v>
      </c>
      <c r="H61" s="36">
        <f>SUMIFS(СВЦЭМ!$C$33:$C$776,СВЦЭМ!$A$33:$A$776,$A61,СВЦЭМ!$B$33:$B$776,H$47)+'СЕТ СН'!$G$12+СВЦЭМ!$D$10+'СЕТ СН'!$G$6-'СЕТ СН'!$G$22</f>
        <v>1723.2672424900002</v>
      </c>
      <c r="I61" s="36">
        <f>SUMIFS(СВЦЭМ!$C$33:$C$776,СВЦЭМ!$A$33:$A$776,$A61,СВЦЭМ!$B$33:$B$776,I$47)+'СЕТ СН'!$G$12+СВЦЭМ!$D$10+'СЕТ СН'!$G$6-'СЕТ СН'!$G$22</f>
        <v>1680.31977353</v>
      </c>
      <c r="J61" s="36">
        <f>SUMIFS(СВЦЭМ!$C$33:$C$776,СВЦЭМ!$A$33:$A$776,$A61,СВЦЭМ!$B$33:$B$776,J$47)+'СЕТ СН'!$G$12+СВЦЭМ!$D$10+'СЕТ СН'!$G$6-'СЕТ СН'!$G$22</f>
        <v>1655.0466999300002</v>
      </c>
      <c r="K61" s="36">
        <f>SUMIFS(СВЦЭМ!$C$33:$C$776,СВЦЭМ!$A$33:$A$776,$A61,СВЦЭМ!$B$33:$B$776,K$47)+'СЕТ СН'!$G$12+СВЦЭМ!$D$10+'СЕТ СН'!$G$6-'СЕТ СН'!$G$22</f>
        <v>1653.2511977200002</v>
      </c>
      <c r="L61" s="36">
        <f>SUMIFS(СВЦЭМ!$C$33:$C$776,СВЦЭМ!$A$33:$A$776,$A61,СВЦЭМ!$B$33:$B$776,L$47)+'СЕТ СН'!$G$12+СВЦЭМ!$D$10+'СЕТ СН'!$G$6-'СЕТ СН'!$G$22</f>
        <v>1649.2938573199999</v>
      </c>
      <c r="M61" s="36">
        <f>SUMIFS(СВЦЭМ!$C$33:$C$776,СВЦЭМ!$A$33:$A$776,$A61,СВЦЭМ!$B$33:$B$776,M$47)+'СЕТ СН'!$G$12+СВЦЭМ!$D$10+'СЕТ СН'!$G$6-'СЕТ СН'!$G$22</f>
        <v>1657.92860139</v>
      </c>
      <c r="N61" s="36">
        <f>SUMIFS(СВЦЭМ!$C$33:$C$776,СВЦЭМ!$A$33:$A$776,$A61,СВЦЭМ!$B$33:$B$776,N$47)+'СЕТ СН'!$G$12+СВЦЭМ!$D$10+'СЕТ СН'!$G$6-'СЕТ СН'!$G$22</f>
        <v>1665.8760754800001</v>
      </c>
      <c r="O61" s="36">
        <f>SUMIFS(СВЦЭМ!$C$33:$C$776,СВЦЭМ!$A$33:$A$776,$A61,СВЦЭМ!$B$33:$B$776,O$47)+'СЕТ СН'!$G$12+СВЦЭМ!$D$10+'СЕТ СН'!$G$6-'СЕТ СН'!$G$22</f>
        <v>1671.6702733399998</v>
      </c>
      <c r="P61" s="36">
        <f>SUMIFS(СВЦЭМ!$C$33:$C$776,СВЦЭМ!$A$33:$A$776,$A61,СВЦЭМ!$B$33:$B$776,P$47)+'СЕТ СН'!$G$12+СВЦЭМ!$D$10+'СЕТ СН'!$G$6-'СЕТ СН'!$G$22</f>
        <v>1678.2334401200001</v>
      </c>
      <c r="Q61" s="36">
        <f>SUMIFS(СВЦЭМ!$C$33:$C$776,СВЦЭМ!$A$33:$A$776,$A61,СВЦЭМ!$B$33:$B$776,Q$47)+'СЕТ СН'!$G$12+СВЦЭМ!$D$10+'СЕТ СН'!$G$6-'СЕТ СН'!$G$22</f>
        <v>1685.5042851900002</v>
      </c>
      <c r="R61" s="36">
        <f>SUMIFS(СВЦЭМ!$C$33:$C$776,СВЦЭМ!$A$33:$A$776,$A61,СВЦЭМ!$B$33:$B$776,R$47)+'СЕТ СН'!$G$12+СВЦЭМ!$D$10+'СЕТ СН'!$G$6-'СЕТ СН'!$G$22</f>
        <v>1674.4649591799998</v>
      </c>
      <c r="S61" s="36">
        <f>SUMIFS(СВЦЭМ!$C$33:$C$776,СВЦЭМ!$A$33:$A$776,$A61,СВЦЭМ!$B$33:$B$776,S$47)+'СЕТ СН'!$G$12+СВЦЭМ!$D$10+'СЕТ СН'!$G$6-'СЕТ СН'!$G$22</f>
        <v>1674.9793797299999</v>
      </c>
      <c r="T61" s="36">
        <f>SUMIFS(СВЦЭМ!$C$33:$C$776,СВЦЭМ!$A$33:$A$776,$A61,СВЦЭМ!$B$33:$B$776,T$47)+'СЕТ СН'!$G$12+СВЦЭМ!$D$10+'СЕТ СН'!$G$6-'СЕТ СН'!$G$22</f>
        <v>1660.42921368</v>
      </c>
      <c r="U61" s="36">
        <f>SUMIFS(СВЦЭМ!$C$33:$C$776,СВЦЭМ!$A$33:$A$776,$A61,СВЦЭМ!$B$33:$B$776,U$47)+'СЕТ СН'!$G$12+СВЦЭМ!$D$10+'СЕТ СН'!$G$6-'СЕТ СН'!$G$22</f>
        <v>1658.0128942400002</v>
      </c>
      <c r="V61" s="36">
        <f>SUMIFS(СВЦЭМ!$C$33:$C$776,СВЦЭМ!$A$33:$A$776,$A61,СВЦЭМ!$B$33:$B$776,V$47)+'СЕТ СН'!$G$12+СВЦЭМ!$D$10+'СЕТ СН'!$G$6-'СЕТ СН'!$G$22</f>
        <v>1664.0338161700001</v>
      </c>
      <c r="W61" s="36">
        <f>SUMIFS(СВЦЭМ!$C$33:$C$776,СВЦЭМ!$A$33:$A$776,$A61,СВЦЭМ!$B$33:$B$776,W$47)+'СЕТ СН'!$G$12+СВЦЭМ!$D$10+'СЕТ СН'!$G$6-'СЕТ СН'!$G$22</f>
        <v>1678.3897485900002</v>
      </c>
      <c r="X61" s="36">
        <f>SUMIFS(СВЦЭМ!$C$33:$C$776,СВЦЭМ!$A$33:$A$776,$A61,СВЦЭМ!$B$33:$B$776,X$47)+'СЕТ СН'!$G$12+СВЦЭМ!$D$10+'СЕТ СН'!$G$6-'СЕТ СН'!$G$22</f>
        <v>1685.7687798299999</v>
      </c>
      <c r="Y61" s="36">
        <f>SUMIFS(СВЦЭМ!$C$33:$C$776,СВЦЭМ!$A$33:$A$776,$A61,СВЦЭМ!$B$33:$B$776,Y$47)+'СЕТ СН'!$G$12+СВЦЭМ!$D$10+'СЕТ СН'!$G$6-'СЕТ СН'!$G$22</f>
        <v>1712.7377236299999</v>
      </c>
    </row>
    <row r="62" spans="1:25" ht="15.75" x14ac:dyDescent="0.2">
      <c r="A62" s="35">
        <f t="shared" si="1"/>
        <v>44211</v>
      </c>
      <c r="B62" s="36">
        <f>SUMIFS(СВЦЭМ!$C$33:$C$776,СВЦЭМ!$A$33:$A$776,$A62,СВЦЭМ!$B$33:$B$776,B$47)+'СЕТ СН'!$G$12+СВЦЭМ!$D$10+'СЕТ СН'!$G$6-'СЕТ СН'!$G$22</f>
        <v>1557.9525028100002</v>
      </c>
      <c r="C62" s="36">
        <f>SUMIFS(СВЦЭМ!$C$33:$C$776,СВЦЭМ!$A$33:$A$776,$A62,СВЦЭМ!$B$33:$B$776,C$47)+'СЕТ СН'!$G$12+СВЦЭМ!$D$10+'СЕТ СН'!$G$6-'СЕТ СН'!$G$22</f>
        <v>1587.84747118</v>
      </c>
      <c r="D62" s="36">
        <f>SUMIFS(СВЦЭМ!$C$33:$C$776,СВЦЭМ!$A$33:$A$776,$A62,СВЦЭМ!$B$33:$B$776,D$47)+'СЕТ СН'!$G$12+СВЦЭМ!$D$10+'СЕТ СН'!$G$6-'СЕТ СН'!$G$22</f>
        <v>1550.0646452400001</v>
      </c>
      <c r="E62" s="36">
        <f>SUMIFS(СВЦЭМ!$C$33:$C$776,СВЦЭМ!$A$33:$A$776,$A62,СВЦЭМ!$B$33:$B$776,E$47)+'СЕТ СН'!$G$12+СВЦЭМ!$D$10+'СЕТ СН'!$G$6-'СЕТ СН'!$G$22</f>
        <v>1553.01872327</v>
      </c>
      <c r="F62" s="36">
        <f>SUMIFS(СВЦЭМ!$C$33:$C$776,СВЦЭМ!$A$33:$A$776,$A62,СВЦЭМ!$B$33:$B$776,F$47)+'СЕТ СН'!$G$12+СВЦЭМ!$D$10+'СЕТ СН'!$G$6-'СЕТ СН'!$G$22</f>
        <v>1557.6100726499999</v>
      </c>
      <c r="G62" s="36">
        <f>SUMIFS(СВЦЭМ!$C$33:$C$776,СВЦЭМ!$A$33:$A$776,$A62,СВЦЭМ!$B$33:$B$776,G$47)+'СЕТ СН'!$G$12+СВЦЭМ!$D$10+'СЕТ СН'!$G$6-'СЕТ СН'!$G$22</f>
        <v>1546.1688357400001</v>
      </c>
      <c r="H62" s="36">
        <f>SUMIFS(СВЦЭМ!$C$33:$C$776,СВЦЭМ!$A$33:$A$776,$A62,СВЦЭМ!$B$33:$B$776,H$47)+'СЕТ СН'!$G$12+СВЦЭМ!$D$10+'СЕТ СН'!$G$6-'СЕТ СН'!$G$22</f>
        <v>1515.3039711599999</v>
      </c>
      <c r="I62" s="36">
        <f>SUMIFS(СВЦЭМ!$C$33:$C$776,СВЦЭМ!$A$33:$A$776,$A62,СВЦЭМ!$B$33:$B$776,I$47)+'СЕТ СН'!$G$12+СВЦЭМ!$D$10+'СЕТ СН'!$G$6-'СЕТ СН'!$G$22</f>
        <v>1517.71325563</v>
      </c>
      <c r="J62" s="36">
        <f>SUMIFS(СВЦЭМ!$C$33:$C$776,СВЦЭМ!$A$33:$A$776,$A62,СВЦЭМ!$B$33:$B$776,J$47)+'СЕТ СН'!$G$12+СВЦЭМ!$D$10+'СЕТ СН'!$G$6-'СЕТ СН'!$G$22</f>
        <v>1535.9014329500001</v>
      </c>
      <c r="K62" s="36">
        <f>SUMIFS(СВЦЭМ!$C$33:$C$776,СВЦЭМ!$A$33:$A$776,$A62,СВЦЭМ!$B$33:$B$776,K$47)+'СЕТ СН'!$G$12+СВЦЭМ!$D$10+'СЕТ СН'!$G$6-'СЕТ СН'!$G$22</f>
        <v>1537.08145175</v>
      </c>
      <c r="L62" s="36">
        <f>SUMIFS(СВЦЭМ!$C$33:$C$776,СВЦЭМ!$A$33:$A$776,$A62,СВЦЭМ!$B$33:$B$776,L$47)+'СЕТ СН'!$G$12+СВЦЭМ!$D$10+'СЕТ СН'!$G$6-'СЕТ СН'!$G$22</f>
        <v>1535.82075431</v>
      </c>
      <c r="M62" s="36">
        <f>SUMIFS(СВЦЭМ!$C$33:$C$776,СВЦЭМ!$A$33:$A$776,$A62,СВЦЭМ!$B$33:$B$776,M$47)+'СЕТ СН'!$G$12+СВЦЭМ!$D$10+'СЕТ СН'!$G$6-'СЕТ СН'!$G$22</f>
        <v>1526.92627184</v>
      </c>
      <c r="N62" s="36">
        <f>SUMIFS(СВЦЭМ!$C$33:$C$776,СВЦЭМ!$A$33:$A$776,$A62,СВЦЭМ!$B$33:$B$776,N$47)+'СЕТ СН'!$G$12+СВЦЭМ!$D$10+'СЕТ СН'!$G$6-'СЕТ СН'!$G$22</f>
        <v>1524.17661284</v>
      </c>
      <c r="O62" s="36">
        <f>SUMIFS(СВЦЭМ!$C$33:$C$776,СВЦЭМ!$A$33:$A$776,$A62,СВЦЭМ!$B$33:$B$776,O$47)+'СЕТ СН'!$G$12+СВЦЭМ!$D$10+'СЕТ СН'!$G$6-'СЕТ СН'!$G$22</f>
        <v>1529.6240015600001</v>
      </c>
      <c r="P62" s="36">
        <f>SUMIFS(СВЦЭМ!$C$33:$C$776,СВЦЭМ!$A$33:$A$776,$A62,СВЦЭМ!$B$33:$B$776,P$47)+'СЕТ СН'!$G$12+СВЦЭМ!$D$10+'СЕТ СН'!$G$6-'СЕТ СН'!$G$22</f>
        <v>1555.35611367</v>
      </c>
      <c r="Q62" s="36">
        <f>SUMIFS(СВЦЭМ!$C$33:$C$776,СВЦЭМ!$A$33:$A$776,$A62,СВЦЭМ!$B$33:$B$776,Q$47)+'СЕТ СН'!$G$12+СВЦЭМ!$D$10+'СЕТ СН'!$G$6-'СЕТ СН'!$G$22</f>
        <v>1548.0280413300002</v>
      </c>
      <c r="R62" s="36">
        <f>SUMIFS(СВЦЭМ!$C$33:$C$776,СВЦЭМ!$A$33:$A$776,$A62,СВЦЭМ!$B$33:$B$776,R$47)+'СЕТ СН'!$G$12+СВЦЭМ!$D$10+'СЕТ СН'!$G$6-'СЕТ СН'!$G$22</f>
        <v>1554.8416332300001</v>
      </c>
      <c r="S62" s="36">
        <f>SUMIFS(СВЦЭМ!$C$33:$C$776,СВЦЭМ!$A$33:$A$776,$A62,СВЦЭМ!$B$33:$B$776,S$47)+'СЕТ СН'!$G$12+СВЦЭМ!$D$10+'СЕТ СН'!$G$6-'СЕТ СН'!$G$22</f>
        <v>1551.8002138699999</v>
      </c>
      <c r="T62" s="36">
        <f>SUMIFS(СВЦЭМ!$C$33:$C$776,СВЦЭМ!$A$33:$A$776,$A62,СВЦЭМ!$B$33:$B$776,T$47)+'СЕТ СН'!$G$12+СВЦЭМ!$D$10+'СЕТ СН'!$G$6-'СЕТ СН'!$G$22</f>
        <v>1610.61974566</v>
      </c>
      <c r="U62" s="36">
        <f>SUMIFS(СВЦЭМ!$C$33:$C$776,СВЦЭМ!$A$33:$A$776,$A62,СВЦЭМ!$B$33:$B$776,U$47)+'СЕТ СН'!$G$12+СВЦЭМ!$D$10+'СЕТ СН'!$G$6-'СЕТ СН'!$G$22</f>
        <v>1602.7144712100001</v>
      </c>
      <c r="V62" s="36">
        <f>SUMIFS(СВЦЭМ!$C$33:$C$776,СВЦЭМ!$A$33:$A$776,$A62,СВЦЭМ!$B$33:$B$776,V$47)+'СЕТ СН'!$G$12+СВЦЭМ!$D$10+'СЕТ СН'!$G$6-'СЕТ СН'!$G$22</f>
        <v>1547.8878166200002</v>
      </c>
      <c r="W62" s="36">
        <f>SUMIFS(СВЦЭМ!$C$33:$C$776,СВЦЭМ!$A$33:$A$776,$A62,СВЦЭМ!$B$33:$B$776,W$47)+'СЕТ СН'!$G$12+СВЦЭМ!$D$10+'СЕТ СН'!$G$6-'СЕТ СН'!$G$22</f>
        <v>1557.7054297099999</v>
      </c>
      <c r="X62" s="36">
        <f>SUMIFS(СВЦЭМ!$C$33:$C$776,СВЦЭМ!$A$33:$A$776,$A62,СВЦЭМ!$B$33:$B$776,X$47)+'СЕТ СН'!$G$12+СВЦЭМ!$D$10+'СЕТ СН'!$G$6-'СЕТ СН'!$G$22</f>
        <v>1563.6516962000001</v>
      </c>
      <c r="Y62" s="36">
        <f>SUMIFS(СВЦЭМ!$C$33:$C$776,СВЦЭМ!$A$33:$A$776,$A62,СВЦЭМ!$B$33:$B$776,Y$47)+'СЕТ СН'!$G$12+СВЦЭМ!$D$10+'СЕТ СН'!$G$6-'СЕТ СН'!$G$22</f>
        <v>1558.84717065</v>
      </c>
    </row>
    <row r="63" spans="1:25" ht="15.75" x14ac:dyDescent="0.2">
      <c r="A63" s="35">
        <f t="shared" si="1"/>
        <v>44212</v>
      </c>
      <c r="B63" s="36">
        <f>SUMIFS(СВЦЭМ!$C$33:$C$776,СВЦЭМ!$A$33:$A$776,$A63,СВЦЭМ!$B$33:$B$776,B$47)+'СЕТ СН'!$G$12+СВЦЭМ!$D$10+'СЕТ СН'!$G$6-'СЕТ СН'!$G$22</f>
        <v>1698.88061298</v>
      </c>
      <c r="C63" s="36">
        <f>SUMIFS(СВЦЭМ!$C$33:$C$776,СВЦЭМ!$A$33:$A$776,$A63,СВЦЭМ!$B$33:$B$776,C$47)+'СЕТ СН'!$G$12+СВЦЭМ!$D$10+'СЕТ СН'!$G$6-'СЕТ СН'!$G$22</f>
        <v>1729.4478939300002</v>
      </c>
      <c r="D63" s="36">
        <f>SUMIFS(СВЦЭМ!$C$33:$C$776,СВЦЭМ!$A$33:$A$776,$A63,СВЦЭМ!$B$33:$B$776,D$47)+'СЕТ СН'!$G$12+СВЦЭМ!$D$10+'СЕТ СН'!$G$6-'СЕТ СН'!$G$22</f>
        <v>1740.0408178600001</v>
      </c>
      <c r="E63" s="36">
        <f>SUMIFS(СВЦЭМ!$C$33:$C$776,СВЦЭМ!$A$33:$A$776,$A63,СВЦЭМ!$B$33:$B$776,E$47)+'СЕТ СН'!$G$12+СВЦЭМ!$D$10+'СЕТ СН'!$G$6-'СЕТ СН'!$G$22</f>
        <v>1745.2103780299999</v>
      </c>
      <c r="F63" s="36">
        <f>SUMIFS(СВЦЭМ!$C$33:$C$776,СВЦЭМ!$A$33:$A$776,$A63,СВЦЭМ!$B$33:$B$776,F$47)+'СЕТ СН'!$G$12+СВЦЭМ!$D$10+'СЕТ СН'!$G$6-'СЕТ СН'!$G$22</f>
        <v>1757.0010633800002</v>
      </c>
      <c r="G63" s="36">
        <f>SUMIFS(СВЦЭМ!$C$33:$C$776,СВЦЭМ!$A$33:$A$776,$A63,СВЦЭМ!$B$33:$B$776,G$47)+'СЕТ СН'!$G$12+СВЦЭМ!$D$10+'СЕТ СН'!$G$6-'СЕТ СН'!$G$22</f>
        <v>1748.50159669</v>
      </c>
      <c r="H63" s="36">
        <f>SUMIFS(СВЦЭМ!$C$33:$C$776,СВЦЭМ!$A$33:$A$776,$A63,СВЦЭМ!$B$33:$B$776,H$47)+'СЕТ СН'!$G$12+СВЦЭМ!$D$10+'СЕТ СН'!$G$6-'СЕТ СН'!$G$22</f>
        <v>1732.4596264900001</v>
      </c>
      <c r="I63" s="36">
        <f>SUMIFS(СВЦЭМ!$C$33:$C$776,СВЦЭМ!$A$33:$A$776,$A63,СВЦЭМ!$B$33:$B$776,I$47)+'СЕТ СН'!$G$12+СВЦЭМ!$D$10+'СЕТ СН'!$G$6-'СЕТ СН'!$G$22</f>
        <v>1703.1552806999998</v>
      </c>
      <c r="J63" s="36">
        <f>SUMIFS(СВЦЭМ!$C$33:$C$776,СВЦЭМ!$A$33:$A$776,$A63,СВЦЭМ!$B$33:$B$776,J$47)+'СЕТ СН'!$G$12+СВЦЭМ!$D$10+'СЕТ СН'!$G$6-'СЕТ СН'!$G$22</f>
        <v>1662.8353446900001</v>
      </c>
      <c r="K63" s="36">
        <f>SUMIFS(СВЦЭМ!$C$33:$C$776,СВЦЭМ!$A$33:$A$776,$A63,СВЦЭМ!$B$33:$B$776,K$47)+'СЕТ СН'!$G$12+СВЦЭМ!$D$10+'СЕТ СН'!$G$6-'СЕТ СН'!$G$22</f>
        <v>1645.1517726299999</v>
      </c>
      <c r="L63" s="36">
        <f>SUMIFS(СВЦЭМ!$C$33:$C$776,СВЦЭМ!$A$33:$A$776,$A63,СВЦЭМ!$B$33:$B$776,L$47)+'СЕТ СН'!$G$12+СВЦЭМ!$D$10+'СЕТ СН'!$G$6-'СЕТ СН'!$G$22</f>
        <v>1641.9525397900002</v>
      </c>
      <c r="M63" s="36">
        <f>SUMIFS(СВЦЭМ!$C$33:$C$776,СВЦЭМ!$A$33:$A$776,$A63,СВЦЭМ!$B$33:$B$776,M$47)+'СЕТ СН'!$G$12+СВЦЭМ!$D$10+'СЕТ СН'!$G$6-'СЕТ СН'!$G$22</f>
        <v>1651.6973772199999</v>
      </c>
      <c r="N63" s="36">
        <f>SUMIFS(СВЦЭМ!$C$33:$C$776,СВЦЭМ!$A$33:$A$776,$A63,СВЦЭМ!$B$33:$B$776,N$47)+'СЕТ СН'!$G$12+СВЦЭМ!$D$10+'СЕТ СН'!$G$6-'СЕТ СН'!$G$22</f>
        <v>1655.9966081299999</v>
      </c>
      <c r="O63" s="36">
        <f>SUMIFS(СВЦЭМ!$C$33:$C$776,СВЦЭМ!$A$33:$A$776,$A63,СВЦЭМ!$B$33:$B$776,O$47)+'СЕТ СН'!$G$12+СВЦЭМ!$D$10+'СЕТ СН'!$G$6-'СЕТ СН'!$G$22</f>
        <v>1673.6934304900001</v>
      </c>
      <c r="P63" s="36">
        <f>SUMIFS(СВЦЭМ!$C$33:$C$776,СВЦЭМ!$A$33:$A$776,$A63,СВЦЭМ!$B$33:$B$776,P$47)+'СЕТ СН'!$G$12+СВЦЭМ!$D$10+'СЕТ СН'!$G$6-'СЕТ СН'!$G$22</f>
        <v>1675.6832257199999</v>
      </c>
      <c r="Q63" s="36">
        <f>SUMIFS(СВЦЭМ!$C$33:$C$776,СВЦЭМ!$A$33:$A$776,$A63,СВЦЭМ!$B$33:$B$776,Q$47)+'СЕТ СН'!$G$12+СВЦЭМ!$D$10+'СЕТ СН'!$G$6-'СЕТ СН'!$G$22</f>
        <v>1677.6024393799999</v>
      </c>
      <c r="R63" s="36">
        <f>SUMIFS(СВЦЭМ!$C$33:$C$776,СВЦЭМ!$A$33:$A$776,$A63,СВЦЭМ!$B$33:$B$776,R$47)+'СЕТ СН'!$G$12+СВЦЭМ!$D$10+'СЕТ СН'!$G$6-'СЕТ СН'!$G$22</f>
        <v>1671.6632543400001</v>
      </c>
      <c r="S63" s="36">
        <f>SUMIFS(СВЦЭМ!$C$33:$C$776,СВЦЭМ!$A$33:$A$776,$A63,СВЦЭМ!$B$33:$B$776,S$47)+'СЕТ СН'!$G$12+СВЦЭМ!$D$10+'СЕТ СН'!$G$6-'СЕТ СН'!$G$22</f>
        <v>1644.4903795300002</v>
      </c>
      <c r="T63" s="36">
        <f>SUMIFS(СВЦЭМ!$C$33:$C$776,СВЦЭМ!$A$33:$A$776,$A63,СВЦЭМ!$B$33:$B$776,T$47)+'СЕТ СН'!$G$12+СВЦЭМ!$D$10+'СЕТ СН'!$G$6-'СЕТ СН'!$G$22</f>
        <v>1621.9612918299999</v>
      </c>
      <c r="U63" s="36">
        <f>SUMIFS(СВЦЭМ!$C$33:$C$776,СВЦЭМ!$A$33:$A$776,$A63,СВЦЭМ!$B$33:$B$776,U$47)+'СЕТ СН'!$G$12+СВЦЭМ!$D$10+'СЕТ СН'!$G$6-'СЕТ СН'!$G$22</f>
        <v>1632.1756596800001</v>
      </c>
      <c r="V63" s="36">
        <f>SUMIFS(СВЦЭМ!$C$33:$C$776,СВЦЭМ!$A$33:$A$776,$A63,СВЦЭМ!$B$33:$B$776,V$47)+'СЕТ СН'!$G$12+СВЦЭМ!$D$10+'СЕТ СН'!$G$6-'СЕТ СН'!$G$22</f>
        <v>1644.1061721599999</v>
      </c>
      <c r="W63" s="36">
        <f>SUMIFS(СВЦЭМ!$C$33:$C$776,СВЦЭМ!$A$33:$A$776,$A63,СВЦЭМ!$B$33:$B$776,W$47)+'СЕТ СН'!$G$12+СВЦЭМ!$D$10+'СЕТ СН'!$G$6-'СЕТ СН'!$G$22</f>
        <v>1669.5372506799999</v>
      </c>
      <c r="X63" s="36">
        <f>SUMIFS(СВЦЭМ!$C$33:$C$776,СВЦЭМ!$A$33:$A$776,$A63,СВЦЭМ!$B$33:$B$776,X$47)+'СЕТ СН'!$G$12+СВЦЭМ!$D$10+'СЕТ СН'!$G$6-'СЕТ СН'!$G$22</f>
        <v>1667.25090168</v>
      </c>
      <c r="Y63" s="36">
        <f>SUMIFS(СВЦЭМ!$C$33:$C$776,СВЦЭМ!$A$33:$A$776,$A63,СВЦЭМ!$B$33:$B$776,Y$47)+'СЕТ СН'!$G$12+СВЦЭМ!$D$10+'СЕТ СН'!$G$6-'СЕТ СН'!$G$22</f>
        <v>1702.4101651199999</v>
      </c>
    </row>
    <row r="64" spans="1:25" ht="15.75" x14ac:dyDescent="0.2">
      <c r="A64" s="35">
        <f t="shared" si="1"/>
        <v>44213</v>
      </c>
      <c r="B64" s="36">
        <f>SUMIFS(СВЦЭМ!$C$33:$C$776,СВЦЭМ!$A$33:$A$776,$A64,СВЦЭМ!$B$33:$B$776,B$47)+'СЕТ СН'!$G$12+СВЦЭМ!$D$10+'СЕТ СН'!$G$6-'СЕТ СН'!$G$22</f>
        <v>1666.9403249100001</v>
      </c>
      <c r="C64" s="36">
        <f>SUMIFS(СВЦЭМ!$C$33:$C$776,СВЦЭМ!$A$33:$A$776,$A64,СВЦЭМ!$B$33:$B$776,C$47)+'СЕТ СН'!$G$12+СВЦЭМ!$D$10+'СЕТ СН'!$G$6-'СЕТ СН'!$G$22</f>
        <v>1707.5992143899998</v>
      </c>
      <c r="D64" s="36">
        <f>SUMIFS(СВЦЭМ!$C$33:$C$776,СВЦЭМ!$A$33:$A$776,$A64,СВЦЭМ!$B$33:$B$776,D$47)+'СЕТ СН'!$G$12+СВЦЭМ!$D$10+'СЕТ СН'!$G$6-'СЕТ СН'!$G$22</f>
        <v>1724.1081404400002</v>
      </c>
      <c r="E64" s="36">
        <f>SUMIFS(СВЦЭМ!$C$33:$C$776,СВЦЭМ!$A$33:$A$776,$A64,СВЦЭМ!$B$33:$B$776,E$47)+'СЕТ СН'!$G$12+СВЦЭМ!$D$10+'СЕТ СН'!$G$6-'СЕТ СН'!$G$22</f>
        <v>1754.7718991199999</v>
      </c>
      <c r="F64" s="36">
        <f>SUMIFS(СВЦЭМ!$C$33:$C$776,СВЦЭМ!$A$33:$A$776,$A64,СВЦЭМ!$B$33:$B$776,F$47)+'СЕТ СН'!$G$12+СВЦЭМ!$D$10+'СЕТ СН'!$G$6-'СЕТ СН'!$G$22</f>
        <v>1770.2993588099998</v>
      </c>
      <c r="G64" s="36">
        <f>SUMIFS(СВЦЭМ!$C$33:$C$776,СВЦЭМ!$A$33:$A$776,$A64,СВЦЭМ!$B$33:$B$776,G$47)+'СЕТ СН'!$G$12+СВЦЭМ!$D$10+'СЕТ СН'!$G$6-'СЕТ СН'!$G$22</f>
        <v>1764.8412193600002</v>
      </c>
      <c r="H64" s="36">
        <f>SUMIFS(СВЦЭМ!$C$33:$C$776,СВЦЭМ!$A$33:$A$776,$A64,СВЦЭМ!$B$33:$B$776,H$47)+'СЕТ СН'!$G$12+СВЦЭМ!$D$10+'СЕТ СН'!$G$6-'СЕТ СН'!$G$22</f>
        <v>1745.7420937299999</v>
      </c>
      <c r="I64" s="36">
        <f>SUMIFS(СВЦЭМ!$C$33:$C$776,СВЦЭМ!$A$33:$A$776,$A64,СВЦЭМ!$B$33:$B$776,I$47)+'СЕТ СН'!$G$12+СВЦЭМ!$D$10+'СЕТ СН'!$G$6-'СЕТ СН'!$G$22</f>
        <v>1733.5536330599998</v>
      </c>
      <c r="J64" s="36">
        <f>SUMIFS(СВЦЭМ!$C$33:$C$776,СВЦЭМ!$A$33:$A$776,$A64,СВЦЭМ!$B$33:$B$776,J$47)+'СЕТ СН'!$G$12+СВЦЭМ!$D$10+'СЕТ СН'!$G$6-'СЕТ СН'!$G$22</f>
        <v>1685.07612277</v>
      </c>
      <c r="K64" s="36">
        <f>SUMIFS(СВЦЭМ!$C$33:$C$776,СВЦЭМ!$A$33:$A$776,$A64,СВЦЭМ!$B$33:$B$776,K$47)+'СЕТ СН'!$G$12+СВЦЭМ!$D$10+'СЕТ СН'!$G$6-'СЕТ СН'!$G$22</f>
        <v>1671.01902423</v>
      </c>
      <c r="L64" s="36">
        <f>SUMIFS(СВЦЭМ!$C$33:$C$776,СВЦЭМ!$A$33:$A$776,$A64,СВЦЭМ!$B$33:$B$776,L$47)+'СЕТ СН'!$G$12+СВЦЭМ!$D$10+'СЕТ СН'!$G$6-'СЕТ СН'!$G$22</f>
        <v>1653.7743198100002</v>
      </c>
      <c r="M64" s="36">
        <f>SUMIFS(СВЦЭМ!$C$33:$C$776,СВЦЭМ!$A$33:$A$776,$A64,СВЦЭМ!$B$33:$B$776,M$47)+'СЕТ СН'!$G$12+СВЦЭМ!$D$10+'СЕТ СН'!$G$6-'СЕТ СН'!$G$22</f>
        <v>1649.9226242199998</v>
      </c>
      <c r="N64" s="36">
        <f>SUMIFS(СВЦЭМ!$C$33:$C$776,СВЦЭМ!$A$33:$A$776,$A64,СВЦЭМ!$B$33:$B$776,N$47)+'СЕТ СН'!$G$12+СВЦЭМ!$D$10+'СЕТ СН'!$G$6-'СЕТ СН'!$G$22</f>
        <v>1657.8491654999998</v>
      </c>
      <c r="O64" s="36">
        <f>SUMIFS(СВЦЭМ!$C$33:$C$776,СВЦЭМ!$A$33:$A$776,$A64,СВЦЭМ!$B$33:$B$776,O$47)+'СЕТ СН'!$G$12+СВЦЭМ!$D$10+'СЕТ СН'!$G$6-'СЕТ СН'!$G$22</f>
        <v>1671.2741653399999</v>
      </c>
      <c r="P64" s="36">
        <f>SUMIFS(СВЦЭМ!$C$33:$C$776,СВЦЭМ!$A$33:$A$776,$A64,СВЦЭМ!$B$33:$B$776,P$47)+'СЕТ СН'!$G$12+СВЦЭМ!$D$10+'СЕТ СН'!$G$6-'СЕТ СН'!$G$22</f>
        <v>1687.7414006700001</v>
      </c>
      <c r="Q64" s="36">
        <f>SUMIFS(СВЦЭМ!$C$33:$C$776,СВЦЭМ!$A$33:$A$776,$A64,СВЦЭМ!$B$33:$B$776,Q$47)+'СЕТ СН'!$G$12+СВЦЭМ!$D$10+'СЕТ СН'!$G$6-'СЕТ СН'!$G$22</f>
        <v>1694.8142401300001</v>
      </c>
      <c r="R64" s="36">
        <f>SUMIFS(СВЦЭМ!$C$33:$C$776,СВЦЭМ!$A$33:$A$776,$A64,СВЦЭМ!$B$33:$B$776,R$47)+'СЕТ СН'!$G$12+СВЦЭМ!$D$10+'СЕТ СН'!$G$6-'СЕТ СН'!$G$22</f>
        <v>1681.5030544599999</v>
      </c>
      <c r="S64" s="36">
        <f>SUMIFS(СВЦЭМ!$C$33:$C$776,СВЦЭМ!$A$33:$A$776,$A64,СВЦЭМ!$B$33:$B$776,S$47)+'СЕТ СН'!$G$12+СВЦЭМ!$D$10+'СЕТ СН'!$G$6-'СЕТ СН'!$G$22</f>
        <v>1656.2484334599999</v>
      </c>
      <c r="T64" s="36">
        <f>SUMIFS(СВЦЭМ!$C$33:$C$776,СВЦЭМ!$A$33:$A$776,$A64,СВЦЭМ!$B$33:$B$776,T$47)+'СЕТ СН'!$G$12+СВЦЭМ!$D$10+'СЕТ СН'!$G$6-'СЕТ СН'!$G$22</f>
        <v>1635.00291668</v>
      </c>
      <c r="U64" s="36">
        <f>SUMIFS(СВЦЭМ!$C$33:$C$776,СВЦЭМ!$A$33:$A$776,$A64,СВЦЭМ!$B$33:$B$776,U$47)+'СЕТ СН'!$G$12+СВЦЭМ!$D$10+'СЕТ СН'!$G$6-'СЕТ СН'!$G$22</f>
        <v>1630.89594687</v>
      </c>
      <c r="V64" s="36">
        <f>SUMIFS(СВЦЭМ!$C$33:$C$776,СВЦЭМ!$A$33:$A$776,$A64,СВЦЭМ!$B$33:$B$776,V$47)+'СЕТ СН'!$G$12+СВЦЭМ!$D$10+'СЕТ СН'!$G$6-'СЕТ СН'!$G$22</f>
        <v>1640.87951677</v>
      </c>
      <c r="W64" s="36">
        <f>SUMIFS(СВЦЭМ!$C$33:$C$776,СВЦЭМ!$A$33:$A$776,$A64,СВЦЭМ!$B$33:$B$776,W$47)+'СЕТ СН'!$G$12+СВЦЭМ!$D$10+'СЕТ СН'!$G$6-'СЕТ СН'!$G$22</f>
        <v>1655.8616879400001</v>
      </c>
      <c r="X64" s="36">
        <f>SUMIFS(СВЦЭМ!$C$33:$C$776,СВЦЭМ!$A$33:$A$776,$A64,СВЦЭМ!$B$33:$B$776,X$47)+'СЕТ СН'!$G$12+СВЦЭМ!$D$10+'СЕТ СН'!$G$6-'СЕТ СН'!$G$22</f>
        <v>1674.0507851900002</v>
      </c>
      <c r="Y64" s="36">
        <f>SUMIFS(СВЦЭМ!$C$33:$C$776,СВЦЭМ!$A$33:$A$776,$A64,СВЦЭМ!$B$33:$B$776,Y$47)+'СЕТ СН'!$G$12+СВЦЭМ!$D$10+'СЕТ СН'!$G$6-'СЕТ СН'!$G$22</f>
        <v>1698.28470371</v>
      </c>
    </row>
    <row r="65" spans="1:27" ht="15.75" x14ac:dyDescent="0.2">
      <c r="A65" s="35">
        <f t="shared" si="1"/>
        <v>44214</v>
      </c>
      <c r="B65" s="36">
        <f>SUMIFS(СВЦЭМ!$C$33:$C$776,СВЦЭМ!$A$33:$A$776,$A65,СВЦЭМ!$B$33:$B$776,B$47)+'СЕТ СН'!$G$12+СВЦЭМ!$D$10+'СЕТ СН'!$G$6-'СЕТ СН'!$G$22</f>
        <v>1720.15923961</v>
      </c>
      <c r="C65" s="36">
        <f>SUMIFS(СВЦЭМ!$C$33:$C$776,СВЦЭМ!$A$33:$A$776,$A65,СВЦЭМ!$B$33:$B$776,C$47)+'СЕТ СН'!$G$12+СВЦЭМ!$D$10+'СЕТ СН'!$G$6-'СЕТ СН'!$G$22</f>
        <v>1754.7814857500002</v>
      </c>
      <c r="D65" s="36">
        <f>SUMIFS(СВЦЭМ!$C$33:$C$776,СВЦЭМ!$A$33:$A$776,$A65,СВЦЭМ!$B$33:$B$776,D$47)+'СЕТ СН'!$G$12+СВЦЭМ!$D$10+'СЕТ СН'!$G$6-'СЕТ СН'!$G$22</f>
        <v>1767.6484677399999</v>
      </c>
      <c r="E65" s="36">
        <f>SUMIFS(СВЦЭМ!$C$33:$C$776,СВЦЭМ!$A$33:$A$776,$A65,СВЦЭМ!$B$33:$B$776,E$47)+'СЕТ СН'!$G$12+СВЦЭМ!$D$10+'СЕТ СН'!$G$6-'СЕТ СН'!$G$22</f>
        <v>1773.2835342399999</v>
      </c>
      <c r="F65" s="36">
        <f>SUMIFS(СВЦЭМ!$C$33:$C$776,СВЦЭМ!$A$33:$A$776,$A65,СВЦЭМ!$B$33:$B$776,F$47)+'СЕТ СН'!$G$12+СВЦЭМ!$D$10+'СЕТ СН'!$G$6-'СЕТ СН'!$G$22</f>
        <v>1793.2224725900001</v>
      </c>
      <c r="G65" s="36">
        <f>SUMIFS(СВЦЭМ!$C$33:$C$776,СВЦЭМ!$A$33:$A$776,$A65,СВЦЭМ!$B$33:$B$776,G$47)+'СЕТ СН'!$G$12+СВЦЭМ!$D$10+'СЕТ СН'!$G$6-'СЕТ СН'!$G$22</f>
        <v>1779.7573124700002</v>
      </c>
      <c r="H65" s="36">
        <f>SUMIFS(СВЦЭМ!$C$33:$C$776,СВЦЭМ!$A$33:$A$776,$A65,СВЦЭМ!$B$33:$B$776,H$47)+'СЕТ СН'!$G$12+СВЦЭМ!$D$10+'СЕТ СН'!$G$6-'СЕТ СН'!$G$22</f>
        <v>1758.2247931900001</v>
      </c>
      <c r="I65" s="36">
        <f>SUMIFS(СВЦЭМ!$C$33:$C$776,СВЦЭМ!$A$33:$A$776,$A65,СВЦЭМ!$B$33:$B$776,I$47)+'СЕТ СН'!$G$12+СВЦЭМ!$D$10+'СЕТ СН'!$G$6-'СЕТ СН'!$G$22</f>
        <v>1736.4580002600001</v>
      </c>
      <c r="J65" s="36">
        <f>SUMIFS(СВЦЭМ!$C$33:$C$776,СВЦЭМ!$A$33:$A$776,$A65,СВЦЭМ!$B$33:$B$776,J$47)+'СЕТ СН'!$G$12+СВЦЭМ!$D$10+'СЕТ СН'!$G$6-'СЕТ СН'!$G$22</f>
        <v>1691.45535595</v>
      </c>
      <c r="K65" s="36">
        <f>SUMIFS(СВЦЭМ!$C$33:$C$776,СВЦЭМ!$A$33:$A$776,$A65,СВЦЭМ!$B$33:$B$776,K$47)+'СЕТ СН'!$G$12+СВЦЭМ!$D$10+'СЕТ СН'!$G$6-'СЕТ СН'!$G$22</f>
        <v>1682.0537911500001</v>
      </c>
      <c r="L65" s="36">
        <f>SUMIFS(СВЦЭМ!$C$33:$C$776,СВЦЭМ!$A$33:$A$776,$A65,СВЦЭМ!$B$33:$B$776,L$47)+'СЕТ СН'!$G$12+СВЦЭМ!$D$10+'СЕТ СН'!$G$6-'СЕТ СН'!$G$22</f>
        <v>1682.9710188899999</v>
      </c>
      <c r="M65" s="36">
        <f>SUMIFS(СВЦЭМ!$C$33:$C$776,СВЦЭМ!$A$33:$A$776,$A65,СВЦЭМ!$B$33:$B$776,M$47)+'СЕТ СН'!$G$12+СВЦЭМ!$D$10+'СЕТ СН'!$G$6-'СЕТ СН'!$G$22</f>
        <v>1685.96507105</v>
      </c>
      <c r="N65" s="36">
        <f>SUMIFS(СВЦЭМ!$C$33:$C$776,СВЦЭМ!$A$33:$A$776,$A65,СВЦЭМ!$B$33:$B$776,N$47)+'СЕТ СН'!$G$12+СВЦЭМ!$D$10+'СЕТ СН'!$G$6-'СЕТ СН'!$G$22</f>
        <v>1685.9733489199998</v>
      </c>
      <c r="O65" s="36">
        <f>SUMIFS(СВЦЭМ!$C$33:$C$776,СВЦЭМ!$A$33:$A$776,$A65,СВЦЭМ!$B$33:$B$776,O$47)+'СЕТ СН'!$G$12+СВЦЭМ!$D$10+'СЕТ СН'!$G$6-'СЕТ СН'!$G$22</f>
        <v>1701.9962171800003</v>
      </c>
      <c r="P65" s="36">
        <f>SUMIFS(СВЦЭМ!$C$33:$C$776,СВЦЭМ!$A$33:$A$776,$A65,СВЦЭМ!$B$33:$B$776,P$47)+'СЕТ СН'!$G$12+СВЦЭМ!$D$10+'СЕТ СН'!$G$6-'СЕТ СН'!$G$22</f>
        <v>1723.3744950800001</v>
      </c>
      <c r="Q65" s="36">
        <f>SUMIFS(СВЦЭМ!$C$33:$C$776,СВЦЭМ!$A$33:$A$776,$A65,СВЦЭМ!$B$33:$B$776,Q$47)+'СЕТ СН'!$G$12+СВЦЭМ!$D$10+'СЕТ СН'!$G$6-'СЕТ СН'!$G$22</f>
        <v>1706.2396535600001</v>
      </c>
      <c r="R65" s="36">
        <f>SUMIFS(СВЦЭМ!$C$33:$C$776,СВЦЭМ!$A$33:$A$776,$A65,СВЦЭМ!$B$33:$B$776,R$47)+'СЕТ СН'!$G$12+СВЦЭМ!$D$10+'СЕТ СН'!$G$6-'СЕТ СН'!$G$22</f>
        <v>1696.8367733099999</v>
      </c>
      <c r="S65" s="36">
        <f>SUMIFS(СВЦЭМ!$C$33:$C$776,СВЦЭМ!$A$33:$A$776,$A65,СВЦЭМ!$B$33:$B$776,S$47)+'СЕТ СН'!$G$12+СВЦЭМ!$D$10+'СЕТ СН'!$G$6-'СЕТ СН'!$G$22</f>
        <v>1680.61837384</v>
      </c>
      <c r="T65" s="36">
        <f>SUMIFS(СВЦЭМ!$C$33:$C$776,СВЦЭМ!$A$33:$A$776,$A65,СВЦЭМ!$B$33:$B$776,T$47)+'СЕТ СН'!$G$12+СВЦЭМ!$D$10+'СЕТ СН'!$G$6-'СЕТ СН'!$G$22</f>
        <v>1669.5864076500002</v>
      </c>
      <c r="U65" s="36">
        <f>SUMIFS(СВЦЭМ!$C$33:$C$776,СВЦЭМ!$A$33:$A$776,$A65,СВЦЭМ!$B$33:$B$776,U$47)+'СЕТ СН'!$G$12+СВЦЭМ!$D$10+'СЕТ СН'!$G$6-'СЕТ СН'!$G$22</f>
        <v>1668.2231871099998</v>
      </c>
      <c r="V65" s="36">
        <f>SUMIFS(СВЦЭМ!$C$33:$C$776,СВЦЭМ!$A$33:$A$776,$A65,СВЦЭМ!$B$33:$B$776,V$47)+'СЕТ СН'!$G$12+СВЦЭМ!$D$10+'СЕТ СН'!$G$6-'СЕТ СН'!$G$22</f>
        <v>1677.8182547800002</v>
      </c>
      <c r="W65" s="36">
        <f>SUMIFS(СВЦЭМ!$C$33:$C$776,СВЦЭМ!$A$33:$A$776,$A65,СВЦЭМ!$B$33:$B$776,W$47)+'СЕТ СН'!$G$12+СВЦЭМ!$D$10+'СЕТ СН'!$G$6-'СЕТ СН'!$G$22</f>
        <v>1692.8281362500002</v>
      </c>
      <c r="X65" s="36">
        <f>SUMIFS(СВЦЭМ!$C$33:$C$776,СВЦЭМ!$A$33:$A$776,$A65,СВЦЭМ!$B$33:$B$776,X$47)+'СЕТ СН'!$G$12+СВЦЭМ!$D$10+'СЕТ СН'!$G$6-'СЕТ СН'!$G$22</f>
        <v>1702.0038756499998</v>
      </c>
      <c r="Y65" s="36">
        <f>SUMIFS(СВЦЭМ!$C$33:$C$776,СВЦЭМ!$A$33:$A$776,$A65,СВЦЭМ!$B$33:$B$776,Y$47)+'СЕТ СН'!$G$12+СВЦЭМ!$D$10+'СЕТ СН'!$G$6-'СЕТ СН'!$G$22</f>
        <v>1722.6575910400002</v>
      </c>
    </row>
    <row r="66" spans="1:27" ht="15.75" x14ac:dyDescent="0.2">
      <c r="A66" s="35">
        <f t="shared" si="1"/>
        <v>44215</v>
      </c>
      <c r="B66" s="36">
        <f>SUMIFS(СВЦЭМ!$C$33:$C$776,СВЦЭМ!$A$33:$A$776,$A66,СВЦЭМ!$B$33:$B$776,B$47)+'СЕТ СН'!$G$12+СВЦЭМ!$D$10+'СЕТ СН'!$G$6-'СЕТ СН'!$G$22</f>
        <v>1724.3289093799999</v>
      </c>
      <c r="C66" s="36">
        <f>SUMIFS(СВЦЭМ!$C$33:$C$776,СВЦЭМ!$A$33:$A$776,$A66,СВЦЭМ!$B$33:$B$776,C$47)+'СЕТ СН'!$G$12+СВЦЭМ!$D$10+'СЕТ СН'!$G$6-'СЕТ СН'!$G$22</f>
        <v>1749.6896366599999</v>
      </c>
      <c r="D66" s="36">
        <f>SUMIFS(СВЦЭМ!$C$33:$C$776,СВЦЭМ!$A$33:$A$776,$A66,СВЦЭМ!$B$33:$B$776,D$47)+'СЕТ СН'!$G$12+СВЦЭМ!$D$10+'СЕТ СН'!$G$6-'СЕТ СН'!$G$22</f>
        <v>1775.46582046</v>
      </c>
      <c r="E66" s="36">
        <f>SUMIFS(СВЦЭМ!$C$33:$C$776,СВЦЭМ!$A$33:$A$776,$A66,СВЦЭМ!$B$33:$B$776,E$47)+'СЕТ СН'!$G$12+СВЦЭМ!$D$10+'СЕТ СН'!$G$6-'СЕТ СН'!$G$22</f>
        <v>1752.3738350200001</v>
      </c>
      <c r="F66" s="36">
        <f>SUMIFS(СВЦЭМ!$C$33:$C$776,СВЦЭМ!$A$33:$A$776,$A66,СВЦЭМ!$B$33:$B$776,F$47)+'СЕТ СН'!$G$12+СВЦЭМ!$D$10+'СЕТ СН'!$G$6-'СЕТ СН'!$G$22</f>
        <v>1754.7920629999999</v>
      </c>
      <c r="G66" s="36">
        <f>SUMIFS(СВЦЭМ!$C$33:$C$776,СВЦЭМ!$A$33:$A$776,$A66,СВЦЭМ!$B$33:$B$776,G$47)+'СЕТ СН'!$G$12+СВЦЭМ!$D$10+'СЕТ СН'!$G$6-'СЕТ СН'!$G$22</f>
        <v>1731.0189715900001</v>
      </c>
      <c r="H66" s="36">
        <f>SUMIFS(СВЦЭМ!$C$33:$C$776,СВЦЭМ!$A$33:$A$776,$A66,СВЦЭМ!$B$33:$B$776,H$47)+'СЕТ СН'!$G$12+СВЦЭМ!$D$10+'СЕТ СН'!$G$6-'СЕТ СН'!$G$22</f>
        <v>1683.6779869900001</v>
      </c>
      <c r="I66" s="36">
        <f>SUMIFS(СВЦЭМ!$C$33:$C$776,СВЦЭМ!$A$33:$A$776,$A66,СВЦЭМ!$B$33:$B$776,I$47)+'СЕТ СН'!$G$12+СВЦЭМ!$D$10+'СЕТ СН'!$G$6-'СЕТ СН'!$G$22</f>
        <v>1656.6774303900002</v>
      </c>
      <c r="J66" s="36">
        <f>SUMIFS(СВЦЭМ!$C$33:$C$776,СВЦЭМ!$A$33:$A$776,$A66,СВЦЭМ!$B$33:$B$776,J$47)+'СЕТ СН'!$G$12+СВЦЭМ!$D$10+'СЕТ СН'!$G$6-'СЕТ СН'!$G$22</f>
        <v>1633.54930276</v>
      </c>
      <c r="K66" s="36">
        <f>SUMIFS(СВЦЭМ!$C$33:$C$776,СВЦЭМ!$A$33:$A$776,$A66,СВЦЭМ!$B$33:$B$776,K$47)+'СЕТ СН'!$G$12+СВЦЭМ!$D$10+'СЕТ СН'!$G$6-'СЕТ СН'!$G$22</f>
        <v>1628.6477617400001</v>
      </c>
      <c r="L66" s="36">
        <f>SUMIFS(СВЦЭМ!$C$33:$C$776,СВЦЭМ!$A$33:$A$776,$A66,СВЦЭМ!$B$33:$B$776,L$47)+'СЕТ СН'!$G$12+СВЦЭМ!$D$10+'СЕТ СН'!$G$6-'СЕТ СН'!$G$22</f>
        <v>1616.80563162</v>
      </c>
      <c r="M66" s="36">
        <f>SUMIFS(СВЦЭМ!$C$33:$C$776,СВЦЭМ!$A$33:$A$776,$A66,СВЦЭМ!$B$33:$B$776,M$47)+'СЕТ СН'!$G$12+СВЦЭМ!$D$10+'СЕТ СН'!$G$6-'СЕТ СН'!$G$22</f>
        <v>1623.0389690799998</v>
      </c>
      <c r="N66" s="36">
        <f>SUMIFS(СВЦЭМ!$C$33:$C$776,СВЦЭМ!$A$33:$A$776,$A66,СВЦЭМ!$B$33:$B$776,N$47)+'СЕТ СН'!$G$12+СВЦЭМ!$D$10+'СЕТ СН'!$G$6-'СЕТ СН'!$G$22</f>
        <v>1627.4471349400001</v>
      </c>
      <c r="O66" s="36">
        <f>SUMIFS(СВЦЭМ!$C$33:$C$776,СВЦЭМ!$A$33:$A$776,$A66,СВЦЭМ!$B$33:$B$776,O$47)+'СЕТ СН'!$G$12+СВЦЭМ!$D$10+'СЕТ СН'!$G$6-'СЕТ СН'!$G$22</f>
        <v>1643.683935</v>
      </c>
      <c r="P66" s="36">
        <f>SUMIFS(СВЦЭМ!$C$33:$C$776,СВЦЭМ!$A$33:$A$776,$A66,СВЦЭМ!$B$33:$B$776,P$47)+'СЕТ СН'!$G$12+СВЦЭМ!$D$10+'СЕТ СН'!$G$6-'СЕТ СН'!$G$22</f>
        <v>1657.2871333200001</v>
      </c>
      <c r="Q66" s="36">
        <f>SUMIFS(СВЦЭМ!$C$33:$C$776,СВЦЭМ!$A$33:$A$776,$A66,СВЦЭМ!$B$33:$B$776,Q$47)+'СЕТ СН'!$G$12+СВЦЭМ!$D$10+'СЕТ СН'!$G$6-'СЕТ СН'!$G$22</f>
        <v>1660.0695476400001</v>
      </c>
      <c r="R66" s="36">
        <f>SUMIFS(СВЦЭМ!$C$33:$C$776,СВЦЭМ!$A$33:$A$776,$A66,СВЦЭМ!$B$33:$B$776,R$47)+'СЕТ СН'!$G$12+СВЦЭМ!$D$10+'СЕТ СН'!$G$6-'СЕТ СН'!$G$22</f>
        <v>1656.3717105699998</v>
      </c>
      <c r="S66" s="36">
        <f>SUMIFS(СВЦЭМ!$C$33:$C$776,СВЦЭМ!$A$33:$A$776,$A66,СВЦЭМ!$B$33:$B$776,S$47)+'СЕТ СН'!$G$12+СВЦЭМ!$D$10+'СЕТ СН'!$G$6-'СЕТ СН'!$G$22</f>
        <v>1643.66286236</v>
      </c>
      <c r="T66" s="36">
        <f>SUMIFS(СВЦЭМ!$C$33:$C$776,СВЦЭМ!$A$33:$A$776,$A66,СВЦЭМ!$B$33:$B$776,T$47)+'СЕТ СН'!$G$12+СВЦЭМ!$D$10+'СЕТ СН'!$G$6-'СЕТ СН'!$G$22</f>
        <v>1626.5672970999999</v>
      </c>
      <c r="U66" s="36">
        <f>SUMIFS(СВЦЭМ!$C$33:$C$776,СВЦЭМ!$A$33:$A$776,$A66,СВЦЭМ!$B$33:$B$776,U$47)+'СЕТ СН'!$G$12+СВЦЭМ!$D$10+'СЕТ СН'!$G$6-'СЕТ СН'!$G$22</f>
        <v>1628.0464882400001</v>
      </c>
      <c r="V66" s="36">
        <f>SUMIFS(СВЦЭМ!$C$33:$C$776,СВЦЭМ!$A$33:$A$776,$A66,СВЦЭМ!$B$33:$B$776,V$47)+'СЕТ СН'!$G$12+СВЦЭМ!$D$10+'СЕТ СН'!$G$6-'СЕТ СН'!$G$22</f>
        <v>1638.6502477399999</v>
      </c>
      <c r="W66" s="36">
        <f>SUMIFS(СВЦЭМ!$C$33:$C$776,СВЦЭМ!$A$33:$A$776,$A66,СВЦЭМ!$B$33:$B$776,W$47)+'СЕТ СН'!$G$12+СВЦЭМ!$D$10+'СЕТ СН'!$G$6-'СЕТ СН'!$G$22</f>
        <v>1650.13934875</v>
      </c>
      <c r="X66" s="36">
        <f>SUMIFS(СВЦЭМ!$C$33:$C$776,СВЦЭМ!$A$33:$A$776,$A66,СВЦЭМ!$B$33:$B$776,X$47)+'СЕТ СН'!$G$12+СВЦЭМ!$D$10+'СЕТ СН'!$G$6-'СЕТ СН'!$G$22</f>
        <v>1652.4357643600001</v>
      </c>
      <c r="Y66" s="36">
        <f>SUMIFS(СВЦЭМ!$C$33:$C$776,СВЦЭМ!$A$33:$A$776,$A66,СВЦЭМ!$B$33:$B$776,Y$47)+'СЕТ СН'!$G$12+СВЦЭМ!$D$10+'СЕТ СН'!$G$6-'СЕТ СН'!$G$22</f>
        <v>1676.6252752099999</v>
      </c>
    </row>
    <row r="67" spans="1:27" ht="15.75" x14ac:dyDescent="0.2">
      <c r="A67" s="35">
        <f t="shared" si="1"/>
        <v>44216</v>
      </c>
      <c r="B67" s="36">
        <f>SUMIFS(СВЦЭМ!$C$33:$C$776,СВЦЭМ!$A$33:$A$776,$A67,СВЦЭМ!$B$33:$B$776,B$47)+'СЕТ СН'!$G$12+СВЦЭМ!$D$10+'СЕТ СН'!$G$6-'СЕТ СН'!$G$22</f>
        <v>1660.2843479799999</v>
      </c>
      <c r="C67" s="36">
        <f>SUMIFS(СВЦЭМ!$C$33:$C$776,СВЦЭМ!$A$33:$A$776,$A67,СВЦЭМ!$B$33:$B$776,C$47)+'СЕТ СН'!$G$12+СВЦЭМ!$D$10+'СЕТ СН'!$G$6-'СЕТ СН'!$G$22</f>
        <v>1702.5521959799999</v>
      </c>
      <c r="D67" s="36">
        <f>SUMIFS(СВЦЭМ!$C$33:$C$776,СВЦЭМ!$A$33:$A$776,$A67,СВЦЭМ!$B$33:$B$776,D$47)+'СЕТ СН'!$G$12+СВЦЭМ!$D$10+'СЕТ СН'!$G$6-'СЕТ СН'!$G$22</f>
        <v>1720.0765093700002</v>
      </c>
      <c r="E67" s="36">
        <f>SUMIFS(СВЦЭМ!$C$33:$C$776,СВЦЭМ!$A$33:$A$776,$A67,СВЦЭМ!$B$33:$B$776,E$47)+'СЕТ СН'!$G$12+СВЦЭМ!$D$10+'СЕТ СН'!$G$6-'СЕТ СН'!$G$22</f>
        <v>1724.2480145099998</v>
      </c>
      <c r="F67" s="36">
        <f>SUMIFS(СВЦЭМ!$C$33:$C$776,СВЦЭМ!$A$33:$A$776,$A67,СВЦЭМ!$B$33:$B$776,F$47)+'СЕТ СН'!$G$12+СВЦЭМ!$D$10+'СЕТ СН'!$G$6-'СЕТ СН'!$G$22</f>
        <v>1727.8550420299998</v>
      </c>
      <c r="G67" s="36">
        <f>SUMIFS(СВЦЭМ!$C$33:$C$776,СВЦЭМ!$A$33:$A$776,$A67,СВЦЭМ!$B$33:$B$776,G$47)+'СЕТ СН'!$G$12+СВЦЭМ!$D$10+'СЕТ СН'!$G$6-'СЕТ СН'!$G$22</f>
        <v>1711.7380369400003</v>
      </c>
      <c r="H67" s="36">
        <f>SUMIFS(СВЦЭМ!$C$33:$C$776,СВЦЭМ!$A$33:$A$776,$A67,СВЦЭМ!$B$33:$B$776,H$47)+'СЕТ СН'!$G$12+СВЦЭМ!$D$10+'СЕТ СН'!$G$6-'СЕТ СН'!$G$22</f>
        <v>1681.7532067000002</v>
      </c>
      <c r="I67" s="36">
        <f>SUMIFS(СВЦЭМ!$C$33:$C$776,СВЦЭМ!$A$33:$A$776,$A67,СВЦЭМ!$B$33:$B$776,I$47)+'СЕТ СН'!$G$12+СВЦЭМ!$D$10+'СЕТ СН'!$G$6-'СЕТ СН'!$G$22</f>
        <v>1659.7743833099998</v>
      </c>
      <c r="J67" s="36">
        <f>SUMIFS(СВЦЭМ!$C$33:$C$776,СВЦЭМ!$A$33:$A$776,$A67,СВЦЭМ!$B$33:$B$776,J$47)+'СЕТ СН'!$G$12+СВЦЭМ!$D$10+'СЕТ СН'!$G$6-'СЕТ СН'!$G$22</f>
        <v>1639.8457859199998</v>
      </c>
      <c r="K67" s="36">
        <f>SUMIFS(СВЦЭМ!$C$33:$C$776,СВЦЭМ!$A$33:$A$776,$A67,СВЦЭМ!$B$33:$B$776,K$47)+'СЕТ СН'!$G$12+СВЦЭМ!$D$10+'СЕТ СН'!$G$6-'СЕТ СН'!$G$22</f>
        <v>1626.6939776700001</v>
      </c>
      <c r="L67" s="36">
        <f>SUMIFS(СВЦЭМ!$C$33:$C$776,СВЦЭМ!$A$33:$A$776,$A67,СВЦЭМ!$B$33:$B$776,L$47)+'СЕТ СН'!$G$12+СВЦЭМ!$D$10+'СЕТ СН'!$G$6-'СЕТ СН'!$G$22</f>
        <v>1619.5366589999999</v>
      </c>
      <c r="M67" s="36">
        <f>SUMIFS(СВЦЭМ!$C$33:$C$776,СВЦЭМ!$A$33:$A$776,$A67,СВЦЭМ!$B$33:$B$776,M$47)+'СЕТ СН'!$G$12+СВЦЭМ!$D$10+'СЕТ СН'!$G$6-'СЕТ СН'!$G$22</f>
        <v>1630.7639230599998</v>
      </c>
      <c r="N67" s="36">
        <f>SUMIFS(СВЦЭМ!$C$33:$C$776,СВЦЭМ!$A$33:$A$776,$A67,СВЦЭМ!$B$33:$B$776,N$47)+'СЕТ СН'!$G$12+СВЦЭМ!$D$10+'СЕТ СН'!$G$6-'СЕТ СН'!$G$22</f>
        <v>1645.28149983</v>
      </c>
      <c r="O67" s="36">
        <f>SUMIFS(СВЦЭМ!$C$33:$C$776,СВЦЭМ!$A$33:$A$776,$A67,СВЦЭМ!$B$33:$B$776,O$47)+'СЕТ СН'!$G$12+СВЦЭМ!$D$10+'СЕТ СН'!$G$6-'СЕТ СН'!$G$22</f>
        <v>1659.1138105800001</v>
      </c>
      <c r="P67" s="36">
        <f>SUMIFS(СВЦЭМ!$C$33:$C$776,СВЦЭМ!$A$33:$A$776,$A67,СВЦЭМ!$B$33:$B$776,P$47)+'СЕТ СН'!$G$12+СВЦЭМ!$D$10+'СЕТ СН'!$G$6-'СЕТ СН'!$G$22</f>
        <v>1669.4887335399999</v>
      </c>
      <c r="Q67" s="36">
        <f>SUMIFS(СВЦЭМ!$C$33:$C$776,СВЦЭМ!$A$33:$A$776,$A67,СВЦЭМ!$B$33:$B$776,Q$47)+'СЕТ СН'!$G$12+СВЦЭМ!$D$10+'СЕТ СН'!$G$6-'СЕТ СН'!$G$22</f>
        <v>1681.2106731200001</v>
      </c>
      <c r="R67" s="36">
        <f>SUMIFS(СВЦЭМ!$C$33:$C$776,СВЦЭМ!$A$33:$A$776,$A67,СВЦЭМ!$B$33:$B$776,R$47)+'СЕТ СН'!$G$12+СВЦЭМ!$D$10+'СЕТ СН'!$G$6-'СЕТ СН'!$G$22</f>
        <v>1665.9740520700002</v>
      </c>
      <c r="S67" s="36">
        <f>SUMIFS(СВЦЭМ!$C$33:$C$776,СВЦЭМ!$A$33:$A$776,$A67,СВЦЭМ!$B$33:$B$776,S$47)+'СЕТ СН'!$G$12+СВЦЭМ!$D$10+'СЕТ СН'!$G$6-'СЕТ СН'!$G$22</f>
        <v>1656.7169327199999</v>
      </c>
      <c r="T67" s="36">
        <f>SUMIFS(СВЦЭМ!$C$33:$C$776,СВЦЭМ!$A$33:$A$776,$A67,СВЦЭМ!$B$33:$B$776,T$47)+'СЕТ СН'!$G$12+СВЦЭМ!$D$10+'СЕТ СН'!$G$6-'СЕТ СН'!$G$22</f>
        <v>1633.7029831199998</v>
      </c>
      <c r="U67" s="36">
        <f>SUMIFS(СВЦЭМ!$C$33:$C$776,СВЦЭМ!$A$33:$A$776,$A67,СВЦЭМ!$B$33:$B$776,U$47)+'СЕТ СН'!$G$12+СВЦЭМ!$D$10+'СЕТ СН'!$G$6-'СЕТ СН'!$G$22</f>
        <v>1630.5993679899998</v>
      </c>
      <c r="V67" s="36">
        <f>SUMIFS(СВЦЭМ!$C$33:$C$776,СВЦЭМ!$A$33:$A$776,$A67,СВЦЭМ!$B$33:$B$776,V$47)+'СЕТ СН'!$G$12+СВЦЭМ!$D$10+'СЕТ СН'!$G$6-'СЕТ СН'!$G$22</f>
        <v>1638.2277676799999</v>
      </c>
      <c r="W67" s="36">
        <f>SUMIFS(СВЦЭМ!$C$33:$C$776,СВЦЭМ!$A$33:$A$776,$A67,СВЦЭМ!$B$33:$B$776,W$47)+'СЕТ СН'!$G$12+СВЦЭМ!$D$10+'СЕТ СН'!$G$6-'СЕТ СН'!$G$22</f>
        <v>1655.4846320299998</v>
      </c>
      <c r="X67" s="36">
        <f>SUMIFS(СВЦЭМ!$C$33:$C$776,СВЦЭМ!$A$33:$A$776,$A67,СВЦЭМ!$B$33:$B$776,X$47)+'СЕТ СН'!$G$12+СВЦЭМ!$D$10+'СЕТ СН'!$G$6-'СЕТ СН'!$G$22</f>
        <v>1655.9900873900001</v>
      </c>
      <c r="Y67" s="36">
        <f>SUMIFS(СВЦЭМ!$C$33:$C$776,СВЦЭМ!$A$33:$A$776,$A67,СВЦЭМ!$B$33:$B$776,Y$47)+'СЕТ СН'!$G$12+СВЦЭМ!$D$10+'СЕТ СН'!$G$6-'СЕТ СН'!$G$22</f>
        <v>1679.3372542699999</v>
      </c>
    </row>
    <row r="68" spans="1:27" ht="15.75" x14ac:dyDescent="0.2">
      <c r="A68" s="35">
        <f t="shared" si="1"/>
        <v>44217</v>
      </c>
      <c r="B68" s="36">
        <f>SUMIFS(СВЦЭМ!$C$33:$C$776,СВЦЭМ!$A$33:$A$776,$A68,СВЦЭМ!$B$33:$B$776,B$47)+'СЕТ СН'!$G$12+СВЦЭМ!$D$10+'СЕТ СН'!$G$6-'СЕТ СН'!$G$22</f>
        <v>1655.0884483999998</v>
      </c>
      <c r="C68" s="36">
        <f>SUMIFS(СВЦЭМ!$C$33:$C$776,СВЦЭМ!$A$33:$A$776,$A68,СВЦЭМ!$B$33:$B$776,C$47)+'СЕТ СН'!$G$12+СВЦЭМ!$D$10+'СЕТ СН'!$G$6-'СЕТ СН'!$G$22</f>
        <v>1707.9811900700001</v>
      </c>
      <c r="D68" s="36">
        <f>SUMIFS(СВЦЭМ!$C$33:$C$776,СВЦЭМ!$A$33:$A$776,$A68,СВЦЭМ!$B$33:$B$776,D$47)+'СЕТ СН'!$G$12+СВЦЭМ!$D$10+'СЕТ СН'!$G$6-'СЕТ СН'!$G$22</f>
        <v>1735.8501947999998</v>
      </c>
      <c r="E68" s="36">
        <f>SUMIFS(СВЦЭМ!$C$33:$C$776,СВЦЭМ!$A$33:$A$776,$A68,СВЦЭМ!$B$33:$B$776,E$47)+'СЕТ СН'!$G$12+СВЦЭМ!$D$10+'СЕТ СН'!$G$6-'СЕТ СН'!$G$22</f>
        <v>1741.82625912</v>
      </c>
      <c r="F68" s="36">
        <f>SUMIFS(СВЦЭМ!$C$33:$C$776,СВЦЭМ!$A$33:$A$776,$A68,СВЦЭМ!$B$33:$B$776,F$47)+'СЕТ СН'!$G$12+СВЦЭМ!$D$10+'СЕТ СН'!$G$6-'СЕТ СН'!$G$22</f>
        <v>1738.5811707600001</v>
      </c>
      <c r="G68" s="36">
        <f>SUMIFS(СВЦЭМ!$C$33:$C$776,СВЦЭМ!$A$33:$A$776,$A68,СВЦЭМ!$B$33:$B$776,G$47)+'СЕТ СН'!$G$12+СВЦЭМ!$D$10+'СЕТ СН'!$G$6-'СЕТ СН'!$G$22</f>
        <v>1715.7102015599999</v>
      </c>
      <c r="H68" s="36">
        <f>SUMIFS(СВЦЭМ!$C$33:$C$776,СВЦЭМ!$A$33:$A$776,$A68,СВЦЭМ!$B$33:$B$776,H$47)+'СЕТ СН'!$G$12+СВЦЭМ!$D$10+'СЕТ СН'!$G$6-'СЕТ СН'!$G$22</f>
        <v>1676.5046772700002</v>
      </c>
      <c r="I68" s="36">
        <f>SUMIFS(СВЦЭМ!$C$33:$C$776,СВЦЭМ!$A$33:$A$776,$A68,СВЦЭМ!$B$33:$B$776,I$47)+'СЕТ СН'!$G$12+СВЦЭМ!$D$10+'СЕТ СН'!$G$6-'СЕТ СН'!$G$22</f>
        <v>1657.2857942999999</v>
      </c>
      <c r="J68" s="36">
        <f>SUMIFS(СВЦЭМ!$C$33:$C$776,СВЦЭМ!$A$33:$A$776,$A68,СВЦЭМ!$B$33:$B$776,J$47)+'СЕТ СН'!$G$12+СВЦЭМ!$D$10+'СЕТ СН'!$G$6-'СЕТ СН'!$G$22</f>
        <v>1631.2799848300001</v>
      </c>
      <c r="K68" s="36">
        <f>SUMIFS(СВЦЭМ!$C$33:$C$776,СВЦЭМ!$A$33:$A$776,$A68,СВЦЭМ!$B$33:$B$776,K$47)+'СЕТ СН'!$G$12+СВЦЭМ!$D$10+'СЕТ СН'!$G$6-'СЕТ СН'!$G$22</f>
        <v>1626.7339167099999</v>
      </c>
      <c r="L68" s="36">
        <f>SUMIFS(СВЦЭМ!$C$33:$C$776,СВЦЭМ!$A$33:$A$776,$A68,СВЦЭМ!$B$33:$B$776,L$47)+'СЕТ СН'!$G$12+СВЦЭМ!$D$10+'СЕТ СН'!$G$6-'СЕТ СН'!$G$22</f>
        <v>1621.8824887199999</v>
      </c>
      <c r="M68" s="36">
        <f>SUMIFS(СВЦЭМ!$C$33:$C$776,СВЦЭМ!$A$33:$A$776,$A68,СВЦЭМ!$B$33:$B$776,M$47)+'СЕТ СН'!$G$12+СВЦЭМ!$D$10+'СЕТ СН'!$G$6-'СЕТ СН'!$G$22</f>
        <v>1625.6214193299998</v>
      </c>
      <c r="N68" s="36">
        <f>SUMIFS(СВЦЭМ!$C$33:$C$776,СВЦЭМ!$A$33:$A$776,$A68,СВЦЭМ!$B$33:$B$776,N$47)+'СЕТ СН'!$G$12+СВЦЭМ!$D$10+'СЕТ СН'!$G$6-'СЕТ СН'!$G$22</f>
        <v>1638.6595888299998</v>
      </c>
      <c r="O68" s="36">
        <f>SUMIFS(СВЦЭМ!$C$33:$C$776,СВЦЭМ!$A$33:$A$776,$A68,СВЦЭМ!$B$33:$B$776,O$47)+'СЕТ СН'!$G$12+СВЦЭМ!$D$10+'СЕТ СН'!$G$6-'СЕТ СН'!$G$22</f>
        <v>1653.2478811400001</v>
      </c>
      <c r="P68" s="36">
        <f>SUMIFS(СВЦЭМ!$C$33:$C$776,СВЦЭМ!$A$33:$A$776,$A68,СВЦЭМ!$B$33:$B$776,P$47)+'СЕТ СН'!$G$12+СВЦЭМ!$D$10+'СЕТ СН'!$G$6-'СЕТ СН'!$G$22</f>
        <v>1674.00954228</v>
      </c>
      <c r="Q68" s="36">
        <f>SUMIFS(СВЦЭМ!$C$33:$C$776,СВЦЭМ!$A$33:$A$776,$A68,СВЦЭМ!$B$33:$B$776,Q$47)+'СЕТ СН'!$G$12+СВЦЭМ!$D$10+'СЕТ СН'!$G$6-'СЕТ СН'!$G$22</f>
        <v>1669.8627431800001</v>
      </c>
      <c r="R68" s="36">
        <f>SUMIFS(СВЦЭМ!$C$33:$C$776,СВЦЭМ!$A$33:$A$776,$A68,СВЦЭМ!$B$33:$B$776,R$47)+'СЕТ СН'!$G$12+СВЦЭМ!$D$10+'СЕТ СН'!$G$6-'СЕТ СН'!$G$22</f>
        <v>1660.2709914699999</v>
      </c>
      <c r="S68" s="36">
        <f>SUMIFS(СВЦЭМ!$C$33:$C$776,СВЦЭМ!$A$33:$A$776,$A68,СВЦЭМ!$B$33:$B$776,S$47)+'СЕТ СН'!$G$12+СВЦЭМ!$D$10+'СЕТ СН'!$G$6-'СЕТ СН'!$G$22</f>
        <v>1631.9987413099998</v>
      </c>
      <c r="T68" s="36">
        <f>SUMIFS(СВЦЭМ!$C$33:$C$776,СВЦЭМ!$A$33:$A$776,$A68,СВЦЭМ!$B$33:$B$776,T$47)+'СЕТ СН'!$G$12+СВЦЭМ!$D$10+'СЕТ СН'!$G$6-'СЕТ СН'!$G$22</f>
        <v>1627.1145116900002</v>
      </c>
      <c r="U68" s="36">
        <f>SUMIFS(СВЦЭМ!$C$33:$C$776,СВЦЭМ!$A$33:$A$776,$A68,СВЦЭМ!$B$33:$B$776,U$47)+'СЕТ СН'!$G$12+СВЦЭМ!$D$10+'СЕТ СН'!$G$6-'СЕТ СН'!$G$22</f>
        <v>1627.1053965299998</v>
      </c>
      <c r="V68" s="36">
        <f>SUMIFS(СВЦЭМ!$C$33:$C$776,СВЦЭМ!$A$33:$A$776,$A68,СВЦЭМ!$B$33:$B$776,V$47)+'СЕТ СН'!$G$12+СВЦЭМ!$D$10+'СЕТ СН'!$G$6-'СЕТ СН'!$G$22</f>
        <v>1632.78512374</v>
      </c>
      <c r="W68" s="36">
        <f>SUMIFS(СВЦЭМ!$C$33:$C$776,СВЦЭМ!$A$33:$A$776,$A68,СВЦЭМ!$B$33:$B$776,W$47)+'СЕТ СН'!$G$12+СВЦЭМ!$D$10+'СЕТ СН'!$G$6-'СЕТ СН'!$G$22</f>
        <v>1650.4955441399998</v>
      </c>
      <c r="X68" s="36">
        <f>SUMIFS(СВЦЭМ!$C$33:$C$776,СВЦЭМ!$A$33:$A$776,$A68,СВЦЭМ!$B$33:$B$776,X$47)+'СЕТ СН'!$G$12+СВЦЭМ!$D$10+'СЕТ СН'!$G$6-'СЕТ СН'!$G$22</f>
        <v>1663.30090862</v>
      </c>
      <c r="Y68" s="36">
        <f>SUMIFS(СВЦЭМ!$C$33:$C$776,СВЦЭМ!$A$33:$A$776,$A68,СВЦЭМ!$B$33:$B$776,Y$47)+'СЕТ СН'!$G$12+СВЦЭМ!$D$10+'СЕТ СН'!$G$6-'СЕТ СН'!$G$22</f>
        <v>1685.5992017100002</v>
      </c>
    </row>
    <row r="69" spans="1:27" ht="15.75" x14ac:dyDescent="0.2">
      <c r="A69" s="35">
        <f t="shared" si="1"/>
        <v>44218</v>
      </c>
      <c r="B69" s="36">
        <f>SUMIFS(СВЦЭМ!$C$33:$C$776,СВЦЭМ!$A$33:$A$776,$A69,СВЦЭМ!$B$33:$B$776,B$47)+'СЕТ СН'!$G$12+СВЦЭМ!$D$10+'СЕТ СН'!$G$6-'СЕТ СН'!$G$22</f>
        <v>1654.3543741899998</v>
      </c>
      <c r="C69" s="36">
        <f>SUMIFS(СВЦЭМ!$C$33:$C$776,СВЦЭМ!$A$33:$A$776,$A69,СВЦЭМ!$B$33:$B$776,C$47)+'СЕТ СН'!$G$12+СВЦЭМ!$D$10+'СЕТ СН'!$G$6-'СЕТ СН'!$G$22</f>
        <v>1690.2234158199999</v>
      </c>
      <c r="D69" s="36">
        <f>SUMIFS(СВЦЭМ!$C$33:$C$776,СВЦЭМ!$A$33:$A$776,$A69,СВЦЭМ!$B$33:$B$776,D$47)+'СЕТ СН'!$G$12+СВЦЭМ!$D$10+'СЕТ СН'!$G$6-'СЕТ СН'!$G$22</f>
        <v>1728.9963061600001</v>
      </c>
      <c r="E69" s="36">
        <f>SUMIFS(СВЦЭМ!$C$33:$C$776,СВЦЭМ!$A$33:$A$776,$A69,СВЦЭМ!$B$33:$B$776,E$47)+'СЕТ СН'!$G$12+СВЦЭМ!$D$10+'СЕТ СН'!$G$6-'СЕТ СН'!$G$22</f>
        <v>1751.7114656600002</v>
      </c>
      <c r="F69" s="36">
        <f>SUMIFS(СВЦЭМ!$C$33:$C$776,СВЦЭМ!$A$33:$A$776,$A69,СВЦЭМ!$B$33:$B$776,F$47)+'СЕТ СН'!$G$12+СВЦЭМ!$D$10+'СЕТ СН'!$G$6-'СЕТ СН'!$G$22</f>
        <v>1768.4525910000002</v>
      </c>
      <c r="G69" s="36">
        <f>SUMIFS(СВЦЭМ!$C$33:$C$776,СВЦЭМ!$A$33:$A$776,$A69,СВЦЭМ!$B$33:$B$776,G$47)+'СЕТ СН'!$G$12+СВЦЭМ!$D$10+'СЕТ СН'!$G$6-'СЕТ СН'!$G$22</f>
        <v>1745.4971934099999</v>
      </c>
      <c r="H69" s="36">
        <f>SUMIFS(СВЦЭМ!$C$33:$C$776,СВЦЭМ!$A$33:$A$776,$A69,СВЦЭМ!$B$33:$B$776,H$47)+'СЕТ СН'!$G$12+СВЦЭМ!$D$10+'СЕТ СН'!$G$6-'СЕТ СН'!$G$22</f>
        <v>1703.44624144</v>
      </c>
      <c r="I69" s="36">
        <f>SUMIFS(СВЦЭМ!$C$33:$C$776,СВЦЭМ!$A$33:$A$776,$A69,СВЦЭМ!$B$33:$B$776,I$47)+'СЕТ СН'!$G$12+СВЦЭМ!$D$10+'СЕТ СН'!$G$6-'СЕТ СН'!$G$22</f>
        <v>1670.9108778700001</v>
      </c>
      <c r="J69" s="36">
        <f>SUMIFS(СВЦЭМ!$C$33:$C$776,СВЦЭМ!$A$33:$A$776,$A69,СВЦЭМ!$B$33:$B$776,J$47)+'СЕТ СН'!$G$12+СВЦЭМ!$D$10+'СЕТ СН'!$G$6-'СЕТ СН'!$G$22</f>
        <v>1644.3415803100002</v>
      </c>
      <c r="K69" s="36">
        <f>SUMIFS(СВЦЭМ!$C$33:$C$776,СВЦЭМ!$A$33:$A$776,$A69,СВЦЭМ!$B$33:$B$776,K$47)+'СЕТ СН'!$G$12+СВЦЭМ!$D$10+'СЕТ СН'!$G$6-'СЕТ СН'!$G$22</f>
        <v>1637.5778159900001</v>
      </c>
      <c r="L69" s="36">
        <f>SUMIFS(СВЦЭМ!$C$33:$C$776,СВЦЭМ!$A$33:$A$776,$A69,СВЦЭМ!$B$33:$B$776,L$47)+'СЕТ СН'!$G$12+СВЦЭМ!$D$10+'СЕТ СН'!$G$6-'СЕТ СН'!$G$22</f>
        <v>1627.93422388</v>
      </c>
      <c r="M69" s="36">
        <f>SUMIFS(СВЦЭМ!$C$33:$C$776,СВЦЭМ!$A$33:$A$776,$A69,СВЦЭМ!$B$33:$B$776,M$47)+'СЕТ СН'!$G$12+СВЦЭМ!$D$10+'СЕТ СН'!$G$6-'СЕТ СН'!$G$22</f>
        <v>1632.8261063599998</v>
      </c>
      <c r="N69" s="36">
        <f>SUMIFS(СВЦЭМ!$C$33:$C$776,СВЦЭМ!$A$33:$A$776,$A69,СВЦЭМ!$B$33:$B$776,N$47)+'СЕТ СН'!$G$12+СВЦЭМ!$D$10+'СЕТ СН'!$G$6-'СЕТ СН'!$G$22</f>
        <v>1643.1415749299999</v>
      </c>
      <c r="O69" s="36">
        <f>SUMIFS(СВЦЭМ!$C$33:$C$776,СВЦЭМ!$A$33:$A$776,$A69,СВЦЭМ!$B$33:$B$776,O$47)+'СЕТ СН'!$G$12+СВЦЭМ!$D$10+'СЕТ СН'!$G$6-'СЕТ СН'!$G$22</f>
        <v>1674.8194806699998</v>
      </c>
      <c r="P69" s="36">
        <f>SUMIFS(СВЦЭМ!$C$33:$C$776,СВЦЭМ!$A$33:$A$776,$A69,СВЦЭМ!$B$33:$B$776,P$47)+'СЕТ СН'!$G$12+СВЦЭМ!$D$10+'СЕТ СН'!$G$6-'СЕТ СН'!$G$22</f>
        <v>1678.9489637400002</v>
      </c>
      <c r="Q69" s="36">
        <f>SUMIFS(СВЦЭМ!$C$33:$C$776,СВЦЭМ!$A$33:$A$776,$A69,СВЦЭМ!$B$33:$B$776,Q$47)+'СЕТ СН'!$G$12+СВЦЭМ!$D$10+'СЕТ СН'!$G$6-'СЕТ СН'!$G$22</f>
        <v>1688.0133901200002</v>
      </c>
      <c r="R69" s="36">
        <f>SUMIFS(СВЦЭМ!$C$33:$C$776,СВЦЭМ!$A$33:$A$776,$A69,СВЦЭМ!$B$33:$B$776,R$47)+'СЕТ СН'!$G$12+СВЦЭМ!$D$10+'СЕТ СН'!$G$6-'СЕТ СН'!$G$22</f>
        <v>1676.0617503399999</v>
      </c>
      <c r="S69" s="36">
        <f>SUMIFS(СВЦЭМ!$C$33:$C$776,СВЦЭМ!$A$33:$A$776,$A69,СВЦЭМ!$B$33:$B$776,S$47)+'СЕТ СН'!$G$12+СВЦЭМ!$D$10+'СЕТ СН'!$G$6-'СЕТ СН'!$G$22</f>
        <v>1659.8905083700001</v>
      </c>
      <c r="T69" s="36">
        <f>SUMIFS(СВЦЭМ!$C$33:$C$776,СВЦЭМ!$A$33:$A$776,$A69,СВЦЭМ!$B$33:$B$776,T$47)+'СЕТ СН'!$G$12+СВЦЭМ!$D$10+'СЕТ СН'!$G$6-'СЕТ СН'!$G$22</f>
        <v>1638.93068382</v>
      </c>
      <c r="U69" s="36">
        <f>SUMIFS(СВЦЭМ!$C$33:$C$776,СВЦЭМ!$A$33:$A$776,$A69,СВЦЭМ!$B$33:$B$776,U$47)+'СЕТ СН'!$G$12+СВЦЭМ!$D$10+'СЕТ СН'!$G$6-'СЕТ СН'!$G$22</f>
        <v>1637.0676862400001</v>
      </c>
      <c r="V69" s="36">
        <f>SUMIFS(СВЦЭМ!$C$33:$C$776,СВЦЭМ!$A$33:$A$776,$A69,СВЦЭМ!$B$33:$B$776,V$47)+'СЕТ СН'!$G$12+СВЦЭМ!$D$10+'СЕТ СН'!$G$6-'СЕТ СН'!$G$22</f>
        <v>1644.1447573999999</v>
      </c>
      <c r="W69" s="36">
        <f>SUMIFS(СВЦЭМ!$C$33:$C$776,СВЦЭМ!$A$33:$A$776,$A69,СВЦЭМ!$B$33:$B$776,W$47)+'СЕТ СН'!$G$12+СВЦЭМ!$D$10+'СЕТ СН'!$G$6-'СЕТ СН'!$G$22</f>
        <v>1662.16801988</v>
      </c>
      <c r="X69" s="36">
        <f>SUMIFS(СВЦЭМ!$C$33:$C$776,СВЦЭМ!$A$33:$A$776,$A69,СВЦЭМ!$B$33:$B$776,X$47)+'СЕТ СН'!$G$12+СВЦЭМ!$D$10+'СЕТ СН'!$G$6-'СЕТ СН'!$G$22</f>
        <v>1672.91135816</v>
      </c>
      <c r="Y69" s="36">
        <f>SUMIFS(СВЦЭМ!$C$33:$C$776,СВЦЭМ!$A$33:$A$776,$A69,СВЦЭМ!$B$33:$B$776,Y$47)+'СЕТ СН'!$G$12+СВЦЭМ!$D$10+'СЕТ СН'!$G$6-'СЕТ СН'!$G$22</f>
        <v>1695.2736525</v>
      </c>
    </row>
    <row r="70" spans="1:27" ht="15.75" x14ac:dyDescent="0.2">
      <c r="A70" s="35">
        <f t="shared" si="1"/>
        <v>44219</v>
      </c>
      <c r="B70" s="36">
        <f>SUMIFS(СВЦЭМ!$C$33:$C$776,СВЦЭМ!$A$33:$A$776,$A70,СВЦЭМ!$B$33:$B$776,B$47)+'СЕТ СН'!$G$12+СВЦЭМ!$D$10+'СЕТ СН'!$G$6-'СЕТ СН'!$G$22</f>
        <v>1700.1179860699999</v>
      </c>
      <c r="C70" s="36">
        <f>SUMIFS(СВЦЭМ!$C$33:$C$776,СВЦЭМ!$A$33:$A$776,$A70,СВЦЭМ!$B$33:$B$776,C$47)+'СЕТ СН'!$G$12+СВЦЭМ!$D$10+'СЕТ СН'!$G$6-'СЕТ СН'!$G$22</f>
        <v>1715.48154243</v>
      </c>
      <c r="D70" s="36">
        <f>SUMIFS(СВЦЭМ!$C$33:$C$776,СВЦЭМ!$A$33:$A$776,$A70,СВЦЭМ!$B$33:$B$776,D$47)+'СЕТ СН'!$G$12+СВЦЭМ!$D$10+'СЕТ СН'!$G$6-'СЕТ СН'!$G$22</f>
        <v>1743.3893664799998</v>
      </c>
      <c r="E70" s="36">
        <f>SUMIFS(СВЦЭМ!$C$33:$C$776,СВЦЭМ!$A$33:$A$776,$A70,СВЦЭМ!$B$33:$B$776,E$47)+'СЕТ СН'!$G$12+СВЦЭМ!$D$10+'СЕТ СН'!$G$6-'СЕТ СН'!$G$22</f>
        <v>1745.12830072</v>
      </c>
      <c r="F70" s="36">
        <f>SUMIFS(СВЦЭМ!$C$33:$C$776,СВЦЭМ!$A$33:$A$776,$A70,СВЦЭМ!$B$33:$B$776,F$47)+'СЕТ СН'!$G$12+СВЦЭМ!$D$10+'СЕТ СН'!$G$6-'СЕТ СН'!$G$22</f>
        <v>1751.7650399099998</v>
      </c>
      <c r="G70" s="36">
        <f>SUMIFS(СВЦЭМ!$C$33:$C$776,СВЦЭМ!$A$33:$A$776,$A70,СВЦЭМ!$B$33:$B$776,G$47)+'СЕТ СН'!$G$12+СВЦЭМ!$D$10+'СЕТ СН'!$G$6-'СЕТ СН'!$G$22</f>
        <v>1742.1716883399999</v>
      </c>
      <c r="H70" s="36">
        <f>SUMIFS(СВЦЭМ!$C$33:$C$776,СВЦЭМ!$A$33:$A$776,$A70,СВЦЭМ!$B$33:$B$776,H$47)+'СЕТ СН'!$G$12+СВЦЭМ!$D$10+'СЕТ СН'!$G$6-'СЕТ СН'!$G$22</f>
        <v>1724.91560428</v>
      </c>
      <c r="I70" s="36">
        <f>SUMIFS(СВЦЭМ!$C$33:$C$776,СВЦЭМ!$A$33:$A$776,$A70,СВЦЭМ!$B$33:$B$776,I$47)+'СЕТ СН'!$G$12+СВЦЭМ!$D$10+'СЕТ СН'!$G$6-'СЕТ СН'!$G$22</f>
        <v>1706.6227673200001</v>
      </c>
      <c r="J70" s="36">
        <f>SUMIFS(СВЦЭМ!$C$33:$C$776,СВЦЭМ!$A$33:$A$776,$A70,СВЦЭМ!$B$33:$B$776,J$47)+'СЕТ СН'!$G$12+СВЦЭМ!$D$10+'СЕТ СН'!$G$6-'СЕТ СН'!$G$22</f>
        <v>1666.5888922700001</v>
      </c>
      <c r="K70" s="36">
        <f>SUMIFS(СВЦЭМ!$C$33:$C$776,СВЦЭМ!$A$33:$A$776,$A70,СВЦЭМ!$B$33:$B$776,K$47)+'СЕТ СН'!$G$12+СВЦЭМ!$D$10+'СЕТ СН'!$G$6-'СЕТ СН'!$G$22</f>
        <v>1631.2461103099999</v>
      </c>
      <c r="L70" s="36">
        <f>SUMIFS(СВЦЭМ!$C$33:$C$776,СВЦЭМ!$A$33:$A$776,$A70,СВЦЭМ!$B$33:$B$776,L$47)+'СЕТ СН'!$G$12+СВЦЭМ!$D$10+'СЕТ СН'!$G$6-'СЕТ СН'!$G$22</f>
        <v>1617.64411997</v>
      </c>
      <c r="M70" s="36">
        <f>SUMIFS(СВЦЭМ!$C$33:$C$776,СВЦЭМ!$A$33:$A$776,$A70,СВЦЭМ!$B$33:$B$776,M$47)+'СЕТ СН'!$G$12+СВЦЭМ!$D$10+'СЕТ СН'!$G$6-'СЕТ СН'!$G$22</f>
        <v>1623.1956313199998</v>
      </c>
      <c r="N70" s="36">
        <f>SUMIFS(СВЦЭМ!$C$33:$C$776,СВЦЭМ!$A$33:$A$776,$A70,СВЦЭМ!$B$33:$B$776,N$47)+'СЕТ СН'!$G$12+СВЦЭМ!$D$10+'СЕТ СН'!$G$6-'СЕТ СН'!$G$22</f>
        <v>1633.7760591900001</v>
      </c>
      <c r="O70" s="36">
        <f>SUMIFS(СВЦЭМ!$C$33:$C$776,СВЦЭМ!$A$33:$A$776,$A70,СВЦЭМ!$B$33:$B$776,O$47)+'СЕТ СН'!$G$12+СВЦЭМ!$D$10+'СЕТ СН'!$G$6-'СЕТ СН'!$G$22</f>
        <v>1644.48774994</v>
      </c>
      <c r="P70" s="36">
        <f>SUMIFS(СВЦЭМ!$C$33:$C$776,СВЦЭМ!$A$33:$A$776,$A70,СВЦЭМ!$B$33:$B$776,P$47)+'СЕТ СН'!$G$12+СВЦЭМ!$D$10+'СЕТ СН'!$G$6-'СЕТ СН'!$G$22</f>
        <v>1672.0946803100001</v>
      </c>
      <c r="Q70" s="36">
        <f>SUMIFS(СВЦЭМ!$C$33:$C$776,СВЦЭМ!$A$33:$A$776,$A70,СВЦЭМ!$B$33:$B$776,Q$47)+'СЕТ СН'!$G$12+СВЦЭМ!$D$10+'СЕТ СН'!$G$6-'СЕТ СН'!$G$22</f>
        <v>1682.1327663299999</v>
      </c>
      <c r="R70" s="36">
        <f>SUMIFS(СВЦЭМ!$C$33:$C$776,СВЦЭМ!$A$33:$A$776,$A70,СВЦЭМ!$B$33:$B$776,R$47)+'СЕТ СН'!$G$12+СВЦЭМ!$D$10+'СЕТ СН'!$G$6-'СЕТ СН'!$G$22</f>
        <v>1673.0391981399998</v>
      </c>
      <c r="S70" s="36">
        <f>SUMIFS(СВЦЭМ!$C$33:$C$776,СВЦЭМ!$A$33:$A$776,$A70,СВЦЭМ!$B$33:$B$776,S$47)+'СЕТ СН'!$G$12+СВЦЭМ!$D$10+'СЕТ СН'!$G$6-'СЕТ СН'!$G$22</f>
        <v>1652.6710396399999</v>
      </c>
      <c r="T70" s="36">
        <f>SUMIFS(СВЦЭМ!$C$33:$C$776,СВЦЭМ!$A$33:$A$776,$A70,СВЦЭМ!$B$33:$B$776,T$47)+'СЕТ СН'!$G$12+СВЦЭМ!$D$10+'СЕТ СН'!$G$6-'СЕТ СН'!$G$22</f>
        <v>1624.2651641699999</v>
      </c>
      <c r="U70" s="36">
        <f>SUMIFS(СВЦЭМ!$C$33:$C$776,СВЦЭМ!$A$33:$A$776,$A70,СВЦЭМ!$B$33:$B$776,U$47)+'СЕТ СН'!$G$12+СВЦЭМ!$D$10+'СЕТ СН'!$G$6-'СЕТ СН'!$G$22</f>
        <v>1624.35816647</v>
      </c>
      <c r="V70" s="36">
        <f>SUMIFS(СВЦЭМ!$C$33:$C$776,СВЦЭМ!$A$33:$A$776,$A70,СВЦЭМ!$B$33:$B$776,V$47)+'СЕТ СН'!$G$12+СВЦЭМ!$D$10+'СЕТ СН'!$G$6-'СЕТ СН'!$G$22</f>
        <v>1638.0581909500002</v>
      </c>
      <c r="W70" s="36">
        <f>SUMIFS(СВЦЭМ!$C$33:$C$776,СВЦЭМ!$A$33:$A$776,$A70,СВЦЭМ!$B$33:$B$776,W$47)+'СЕТ СН'!$G$12+СВЦЭМ!$D$10+'СЕТ СН'!$G$6-'СЕТ СН'!$G$22</f>
        <v>1652.62401963</v>
      </c>
      <c r="X70" s="36">
        <f>SUMIFS(СВЦЭМ!$C$33:$C$776,СВЦЭМ!$A$33:$A$776,$A70,СВЦЭМ!$B$33:$B$776,X$47)+'СЕТ СН'!$G$12+СВЦЭМ!$D$10+'СЕТ СН'!$G$6-'СЕТ СН'!$G$22</f>
        <v>1657.52401951</v>
      </c>
      <c r="Y70" s="36">
        <f>SUMIFS(СВЦЭМ!$C$33:$C$776,СВЦЭМ!$A$33:$A$776,$A70,СВЦЭМ!$B$33:$B$776,Y$47)+'СЕТ СН'!$G$12+СВЦЭМ!$D$10+'СЕТ СН'!$G$6-'СЕТ СН'!$G$22</f>
        <v>1678.0853097600002</v>
      </c>
    </row>
    <row r="71" spans="1:27" ht="15.75" x14ac:dyDescent="0.2">
      <c r="A71" s="35">
        <f t="shared" si="1"/>
        <v>44220</v>
      </c>
      <c r="B71" s="36">
        <f>SUMIFS(СВЦЭМ!$C$33:$C$776,СВЦЭМ!$A$33:$A$776,$A71,СВЦЭМ!$B$33:$B$776,B$47)+'СЕТ СН'!$G$12+СВЦЭМ!$D$10+'СЕТ СН'!$G$6-'СЕТ СН'!$G$22</f>
        <v>1678.0926124000002</v>
      </c>
      <c r="C71" s="36">
        <f>SUMIFS(СВЦЭМ!$C$33:$C$776,СВЦЭМ!$A$33:$A$776,$A71,СВЦЭМ!$B$33:$B$776,C$47)+'СЕТ СН'!$G$12+СВЦЭМ!$D$10+'СЕТ СН'!$G$6-'СЕТ СН'!$G$22</f>
        <v>1709.66386582</v>
      </c>
      <c r="D71" s="36">
        <f>SUMIFS(СВЦЭМ!$C$33:$C$776,СВЦЭМ!$A$33:$A$776,$A71,СВЦЭМ!$B$33:$B$776,D$47)+'СЕТ СН'!$G$12+СВЦЭМ!$D$10+'СЕТ СН'!$G$6-'СЕТ СН'!$G$22</f>
        <v>1728.54835198</v>
      </c>
      <c r="E71" s="36">
        <f>SUMIFS(СВЦЭМ!$C$33:$C$776,СВЦЭМ!$A$33:$A$776,$A71,СВЦЭМ!$B$33:$B$776,E$47)+'СЕТ СН'!$G$12+СВЦЭМ!$D$10+'СЕТ СН'!$G$6-'СЕТ СН'!$G$22</f>
        <v>1733.3340329600001</v>
      </c>
      <c r="F71" s="36">
        <f>SUMIFS(СВЦЭМ!$C$33:$C$776,СВЦЭМ!$A$33:$A$776,$A71,СВЦЭМ!$B$33:$B$776,F$47)+'СЕТ СН'!$G$12+СВЦЭМ!$D$10+'СЕТ СН'!$G$6-'СЕТ СН'!$G$22</f>
        <v>1750.7755885500001</v>
      </c>
      <c r="G71" s="36">
        <f>SUMIFS(СВЦЭМ!$C$33:$C$776,СВЦЭМ!$A$33:$A$776,$A71,СВЦЭМ!$B$33:$B$776,G$47)+'СЕТ СН'!$G$12+СВЦЭМ!$D$10+'СЕТ СН'!$G$6-'СЕТ СН'!$G$22</f>
        <v>1740.1369888600002</v>
      </c>
      <c r="H71" s="36">
        <f>SUMIFS(СВЦЭМ!$C$33:$C$776,СВЦЭМ!$A$33:$A$776,$A71,СВЦЭМ!$B$33:$B$776,H$47)+'СЕТ СН'!$G$12+СВЦЭМ!$D$10+'СЕТ СН'!$G$6-'СЕТ СН'!$G$22</f>
        <v>1720.5271179599999</v>
      </c>
      <c r="I71" s="36">
        <f>SUMIFS(СВЦЭМ!$C$33:$C$776,СВЦЭМ!$A$33:$A$776,$A71,СВЦЭМ!$B$33:$B$776,I$47)+'СЕТ СН'!$G$12+СВЦЭМ!$D$10+'СЕТ СН'!$G$6-'СЕТ СН'!$G$22</f>
        <v>1706.53823096</v>
      </c>
      <c r="J71" s="36">
        <f>SUMIFS(СВЦЭМ!$C$33:$C$776,СВЦЭМ!$A$33:$A$776,$A71,СВЦЭМ!$B$33:$B$776,J$47)+'СЕТ СН'!$G$12+СВЦЭМ!$D$10+'СЕТ СН'!$G$6-'СЕТ СН'!$G$22</f>
        <v>1670.0931146799999</v>
      </c>
      <c r="K71" s="36">
        <f>SUMIFS(СВЦЭМ!$C$33:$C$776,СВЦЭМ!$A$33:$A$776,$A71,СВЦЭМ!$B$33:$B$776,K$47)+'СЕТ СН'!$G$12+СВЦЭМ!$D$10+'СЕТ СН'!$G$6-'СЕТ СН'!$G$22</f>
        <v>1635.0304390599999</v>
      </c>
      <c r="L71" s="36">
        <f>SUMIFS(СВЦЭМ!$C$33:$C$776,СВЦЭМ!$A$33:$A$776,$A71,СВЦЭМ!$B$33:$B$776,L$47)+'СЕТ СН'!$G$12+СВЦЭМ!$D$10+'СЕТ СН'!$G$6-'СЕТ СН'!$G$22</f>
        <v>1619.4685366799999</v>
      </c>
      <c r="M71" s="36">
        <f>SUMIFS(СВЦЭМ!$C$33:$C$776,СВЦЭМ!$A$33:$A$776,$A71,СВЦЭМ!$B$33:$B$776,M$47)+'СЕТ СН'!$G$12+СВЦЭМ!$D$10+'СЕТ СН'!$G$6-'СЕТ СН'!$G$22</f>
        <v>1624.6790885599999</v>
      </c>
      <c r="N71" s="36">
        <f>SUMIFS(СВЦЭМ!$C$33:$C$776,СВЦЭМ!$A$33:$A$776,$A71,СВЦЭМ!$B$33:$B$776,N$47)+'СЕТ СН'!$G$12+СВЦЭМ!$D$10+'СЕТ СН'!$G$6-'СЕТ СН'!$G$22</f>
        <v>1634.3400717200002</v>
      </c>
      <c r="O71" s="36">
        <f>SUMIFS(СВЦЭМ!$C$33:$C$776,СВЦЭМ!$A$33:$A$776,$A71,СВЦЭМ!$B$33:$B$776,O$47)+'СЕТ СН'!$G$12+СВЦЭМ!$D$10+'СЕТ СН'!$G$6-'СЕТ СН'!$G$22</f>
        <v>1653.6116491100001</v>
      </c>
      <c r="P71" s="36">
        <f>SUMIFS(СВЦЭМ!$C$33:$C$776,СВЦЭМ!$A$33:$A$776,$A71,СВЦЭМ!$B$33:$B$776,P$47)+'СЕТ СН'!$G$12+СВЦЭМ!$D$10+'СЕТ СН'!$G$6-'СЕТ СН'!$G$22</f>
        <v>1695.4153129400001</v>
      </c>
      <c r="Q71" s="36">
        <f>SUMIFS(СВЦЭМ!$C$33:$C$776,СВЦЭМ!$A$33:$A$776,$A71,СВЦЭМ!$B$33:$B$776,Q$47)+'СЕТ СН'!$G$12+СВЦЭМ!$D$10+'СЕТ СН'!$G$6-'СЕТ СН'!$G$22</f>
        <v>1703.3541718000001</v>
      </c>
      <c r="R71" s="36">
        <f>SUMIFS(СВЦЭМ!$C$33:$C$776,СВЦЭМ!$A$33:$A$776,$A71,СВЦЭМ!$B$33:$B$776,R$47)+'СЕТ СН'!$G$12+СВЦЭМ!$D$10+'СЕТ СН'!$G$6-'СЕТ СН'!$G$22</f>
        <v>1686.92137624</v>
      </c>
      <c r="S71" s="36">
        <f>SUMIFS(СВЦЭМ!$C$33:$C$776,СВЦЭМ!$A$33:$A$776,$A71,СВЦЭМ!$B$33:$B$776,S$47)+'СЕТ СН'!$G$12+СВЦЭМ!$D$10+'СЕТ СН'!$G$6-'СЕТ СН'!$G$22</f>
        <v>1664.5780571400001</v>
      </c>
      <c r="T71" s="36">
        <f>SUMIFS(СВЦЭМ!$C$33:$C$776,СВЦЭМ!$A$33:$A$776,$A71,СВЦЭМ!$B$33:$B$776,T$47)+'СЕТ СН'!$G$12+СВЦЭМ!$D$10+'СЕТ СН'!$G$6-'СЕТ СН'!$G$22</f>
        <v>1618.29075003</v>
      </c>
      <c r="U71" s="36">
        <f>SUMIFS(СВЦЭМ!$C$33:$C$776,СВЦЭМ!$A$33:$A$776,$A71,СВЦЭМ!$B$33:$B$776,U$47)+'СЕТ СН'!$G$12+СВЦЭМ!$D$10+'СЕТ СН'!$G$6-'СЕТ СН'!$G$22</f>
        <v>1611.75749627</v>
      </c>
      <c r="V71" s="36">
        <f>SUMIFS(СВЦЭМ!$C$33:$C$776,СВЦЭМ!$A$33:$A$776,$A71,СВЦЭМ!$B$33:$B$776,V$47)+'СЕТ СН'!$G$12+СВЦЭМ!$D$10+'СЕТ СН'!$G$6-'СЕТ СН'!$G$22</f>
        <v>1610.8610854600001</v>
      </c>
      <c r="W71" s="36">
        <f>SUMIFS(СВЦЭМ!$C$33:$C$776,СВЦЭМ!$A$33:$A$776,$A71,СВЦЭМ!$B$33:$B$776,W$47)+'СЕТ СН'!$G$12+СВЦЭМ!$D$10+'СЕТ СН'!$G$6-'СЕТ СН'!$G$22</f>
        <v>1630.0549418999999</v>
      </c>
      <c r="X71" s="36">
        <f>SUMIFS(СВЦЭМ!$C$33:$C$776,СВЦЭМ!$A$33:$A$776,$A71,СВЦЭМ!$B$33:$B$776,X$47)+'СЕТ СН'!$G$12+СВЦЭМ!$D$10+'СЕТ СН'!$G$6-'СЕТ СН'!$G$22</f>
        <v>1651.12954059</v>
      </c>
      <c r="Y71" s="36">
        <f>SUMIFS(СВЦЭМ!$C$33:$C$776,СВЦЭМ!$A$33:$A$776,$A71,СВЦЭМ!$B$33:$B$776,Y$47)+'СЕТ СН'!$G$12+СВЦЭМ!$D$10+'СЕТ СН'!$G$6-'СЕТ СН'!$G$22</f>
        <v>1672.2288665800002</v>
      </c>
    </row>
    <row r="72" spans="1:27" ht="15.75" x14ac:dyDescent="0.2">
      <c r="A72" s="35">
        <f t="shared" si="1"/>
        <v>44221</v>
      </c>
      <c r="B72" s="36">
        <f>SUMIFS(СВЦЭМ!$C$33:$C$776,СВЦЭМ!$A$33:$A$776,$A72,СВЦЭМ!$B$33:$B$776,B$47)+'СЕТ СН'!$G$12+СВЦЭМ!$D$10+'СЕТ СН'!$G$6-'СЕТ СН'!$G$22</f>
        <v>1687.0072743700002</v>
      </c>
      <c r="C72" s="36">
        <f>SUMIFS(СВЦЭМ!$C$33:$C$776,СВЦЭМ!$A$33:$A$776,$A72,СВЦЭМ!$B$33:$B$776,C$47)+'СЕТ СН'!$G$12+СВЦЭМ!$D$10+'СЕТ СН'!$G$6-'СЕТ СН'!$G$22</f>
        <v>1715.7722977799999</v>
      </c>
      <c r="D72" s="36">
        <f>SUMIFS(СВЦЭМ!$C$33:$C$776,СВЦЭМ!$A$33:$A$776,$A72,СВЦЭМ!$B$33:$B$776,D$47)+'СЕТ СН'!$G$12+СВЦЭМ!$D$10+'СЕТ СН'!$G$6-'СЕТ СН'!$G$22</f>
        <v>1727.7881181000002</v>
      </c>
      <c r="E72" s="36">
        <f>SUMIFS(СВЦЭМ!$C$33:$C$776,СВЦЭМ!$A$33:$A$776,$A72,СВЦЭМ!$B$33:$B$776,E$47)+'СЕТ СН'!$G$12+СВЦЭМ!$D$10+'СЕТ СН'!$G$6-'СЕТ СН'!$G$22</f>
        <v>1740.7445889599999</v>
      </c>
      <c r="F72" s="36">
        <f>SUMIFS(СВЦЭМ!$C$33:$C$776,СВЦЭМ!$A$33:$A$776,$A72,СВЦЭМ!$B$33:$B$776,F$47)+'СЕТ СН'!$G$12+СВЦЭМ!$D$10+'СЕТ СН'!$G$6-'СЕТ СН'!$G$22</f>
        <v>1759.8389966300001</v>
      </c>
      <c r="G72" s="36">
        <f>SUMIFS(СВЦЭМ!$C$33:$C$776,СВЦЭМ!$A$33:$A$776,$A72,СВЦЭМ!$B$33:$B$776,G$47)+'СЕТ СН'!$G$12+СВЦЭМ!$D$10+'СЕТ СН'!$G$6-'СЕТ СН'!$G$22</f>
        <v>1742.4498408600002</v>
      </c>
      <c r="H72" s="36">
        <f>SUMIFS(СВЦЭМ!$C$33:$C$776,СВЦЭМ!$A$33:$A$776,$A72,СВЦЭМ!$B$33:$B$776,H$47)+'СЕТ СН'!$G$12+СВЦЭМ!$D$10+'СЕТ СН'!$G$6-'СЕТ СН'!$G$22</f>
        <v>1707.3669929500002</v>
      </c>
      <c r="I72" s="36">
        <f>SUMIFS(СВЦЭМ!$C$33:$C$776,СВЦЭМ!$A$33:$A$776,$A72,СВЦЭМ!$B$33:$B$776,I$47)+'СЕТ СН'!$G$12+СВЦЭМ!$D$10+'СЕТ СН'!$G$6-'СЕТ СН'!$G$22</f>
        <v>1682.31160477</v>
      </c>
      <c r="J72" s="36">
        <f>SUMIFS(СВЦЭМ!$C$33:$C$776,СВЦЭМ!$A$33:$A$776,$A72,СВЦЭМ!$B$33:$B$776,J$47)+'СЕТ СН'!$G$12+СВЦЭМ!$D$10+'СЕТ СН'!$G$6-'СЕТ СН'!$G$22</f>
        <v>1652.48264341</v>
      </c>
      <c r="K72" s="36">
        <f>SUMIFS(СВЦЭМ!$C$33:$C$776,СВЦЭМ!$A$33:$A$776,$A72,СВЦЭМ!$B$33:$B$776,K$47)+'СЕТ СН'!$G$12+СВЦЭМ!$D$10+'СЕТ СН'!$G$6-'СЕТ СН'!$G$22</f>
        <v>1646.2454140599998</v>
      </c>
      <c r="L72" s="36">
        <f>SUMIFS(СВЦЭМ!$C$33:$C$776,СВЦЭМ!$A$33:$A$776,$A72,СВЦЭМ!$B$33:$B$776,L$47)+'СЕТ СН'!$G$12+СВЦЭМ!$D$10+'СЕТ СН'!$G$6-'СЕТ СН'!$G$22</f>
        <v>1634.5117791299999</v>
      </c>
      <c r="M72" s="36">
        <f>SUMIFS(СВЦЭМ!$C$33:$C$776,СВЦЭМ!$A$33:$A$776,$A72,СВЦЭМ!$B$33:$B$776,M$47)+'СЕТ СН'!$G$12+СВЦЭМ!$D$10+'СЕТ СН'!$G$6-'СЕТ СН'!$G$22</f>
        <v>1641.4569588599998</v>
      </c>
      <c r="N72" s="36">
        <f>SUMIFS(СВЦЭМ!$C$33:$C$776,СВЦЭМ!$A$33:$A$776,$A72,СВЦЭМ!$B$33:$B$776,N$47)+'СЕТ СН'!$G$12+СВЦЭМ!$D$10+'СЕТ СН'!$G$6-'СЕТ СН'!$G$22</f>
        <v>1650.9777862999999</v>
      </c>
      <c r="O72" s="36">
        <f>SUMIFS(СВЦЭМ!$C$33:$C$776,СВЦЭМ!$A$33:$A$776,$A72,СВЦЭМ!$B$33:$B$776,O$47)+'СЕТ СН'!$G$12+СВЦЭМ!$D$10+'СЕТ СН'!$G$6-'СЕТ СН'!$G$22</f>
        <v>1656.5125499199999</v>
      </c>
      <c r="P72" s="36">
        <f>SUMIFS(СВЦЭМ!$C$33:$C$776,СВЦЭМ!$A$33:$A$776,$A72,СВЦЭМ!$B$33:$B$776,P$47)+'СЕТ СН'!$G$12+СВЦЭМ!$D$10+'СЕТ СН'!$G$6-'СЕТ СН'!$G$22</f>
        <v>1660.24771293</v>
      </c>
      <c r="Q72" s="36">
        <f>SUMIFS(СВЦЭМ!$C$33:$C$776,СВЦЭМ!$A$33:$A$776,$A72,СВЦЭМ!$B$33:$B$776,Q$47)+'СЕТ СН'!$G$12+СВЦЭМ!$D$10+'СЕТ СН'!$G$6-'СЕТ СН'!$G$22</f>
        <v>1661.1336646300001</v>
      </c>
      <c r="R72" s="36">
        <f>SUMIFS(СВЦЭМ!$C$33:$C$776,СВЦЭМ!$A$33:$A$776,$A72,СВЦЭМ!$B$33:$B$776,R$47)+'СЕТ СН'!$G$12+СВЦЭМ!$D$10+'СЕТ СН'!$G$6-'СЕТ СН'!$G$22</f>
        <v>1656.82785117</v>
      </c>
      <c r="S72" s="36">
        <f>SUMIFS(СВЦЭМ!$C$33:$C$776,СВЦЭМ!$A$33:$A$776,$A72,СВЦЭМ!$B$33:$B$776,S$47)+'СЕТ СН'!$G$12+СВЦЭМ!$D$10+'СЕТ СН'!$G$6-'СЕТ СН'!$G$22</f>
        <v>1651.0528223800002</v>
      </c>
      <c r="T72" s="36">
        <f>SUMIFS(СВЦЭМ!$C$33:$C$776,СВЦЭМ!$A$33:$A$776,$A72,СВЦЭМ!$B$33:$B$776,T$47)+'СЕТ СН'!$G$12+СВЦЭМ!$D$10+'СЕТ СН'!$G$6-'СЕТ СН'!$G$22</f>
        <v>1631.2163948900002</v>
      </c>
      <c r="U72" s="36">
        <f>SUMIFS(СВЦЭМ!$C$33:$C$776,СВЦЭМ!$A$33:$A$776,$A72,СВЦЭМ!$B$33:$B$776,U$47)+'СЕТ СН'!$G$12+СВЦЭМ!$D$10+'СЕТ СН'!$G$6-'СЕТ СН'!$G$22</f>
        <v>1629.8268806400001</v>
      </c>
      <c r="V72" s="36">
        <f>SUMIFS(СВЦЭМ!$C$33:$C$776,СВЦЭМ!$A$33:$A$776,$A72,СВЦЭМ!$B$33:$B$776,V$47)+'СЕТ СН'!$G$12+СВЦЭМ!$D$10+'СЕТ СН'!$G$6-'СЕТ СН'!$G$22</f>
        <v>1640.1095511099998</v>
      </c>
      <c r="W72" s="36">
        <f>SUMIFS(СВЦЭМ!$C$33:$C$776,СВЦЭМ!$A$33:$A$776,$A72,СВЦЭМ!$B$33:$B$776,W$47)+'СЕТ СН'!$G$12+СВЦЭМ!$D$10+'СЕТ СН'!$G$6-'СЕТ СН'!$G$22</f>
        <v>1650.3231012000001</v>
      </c>
      <c r="X72" s="36">
        <f>SUMIFS(СВЦЭМ!$C$33:$C$776,СВЦЭМ!$A$33:$A$776,$A72,СВЦЭМ!$B$33:$B$776,X$47)+'СЕТ СН'!$G$12+СВЦЭМ!$D$10+'СЕТ СН'!$G$6-'СЕТ СН'!$G$22</f>
        <v>1657.6883219299998</v>
      </c>
      <c r="Y72" s="36">
        <f>SUMIFS(СВЦЭМ!$C$33:$C$776,СВЦЭМ!$A$33:$A$776,$A72,СВЦЭМ!$B$33:$B$776,Y$47)+'СЕТ СН'!$G$12+СВЦЭМ!$D$10+'СЕТ СН'!$G$6-'СЕТ СН'!$G$22</f>
        <v>1675.5450940999999</v>
      </c>
    </row>
    <row r="73" spans="1:27" ht="15.75" x14ac:dyDescent="0.2">
      <c r="A73" s="35">
        <f t="shared" si="1"/>
        <v>44222</v>
      </c>
      <c r="B73" s="36">
        <f>SUMIFS(СВЦЭМ!$C$33:$C$776,СВЦЭМ!$A$33:$A$776,$A73,СВЦЭМ!$B$33:$B$776,B$47)+'СЕТ СН'!$G$12+СВЦЭМ!$D$10+'СЕТ СН'!$G$6-'СЕТ СН'!$G$22</f>
        <v>1712.5756336300001</v>
      </c>
      <c r="C73" s="36">
        <f>SUMIFS(СВЦЭМ!$C$33:$C$776,СВЦЭМ!$A$33:$A$776,$A73,СВЦЭМ!$B$33:$B$776,C$47)+'СЕТ СН'!$G$12+СВЦЭМ!$D$10+'СЕТ СН'!$G$6-'СЕТ СН'!$G$22</f>
        <v>1736.3237784799999</v>
      </c>
      <c r="D73" s="36">
        <f>SUMIFS(СВЦЭМ!$C$33:$C$776,СВЦЭМ!$A$33:$A$776,$A73,СВЦЭМ!$B$33:$B$776,D$47)+'СЕТ СН'!$G$12+СВЦЭМ!$D$10+'СЕТ СН'!$G$6-'СЕТ СН'!$G$22</f>
        <v>1745.2151234799999</v>
      </c>
      <c r="E73" s="36">
        <f>SUMIFS(СВЦЭМ!$C$33:$C$776,СВЦЭМ!$A$33:$A$776,$A73,СВЦЭМ!$B$33:$B$776,E$47)+'СЕТ СН'!$G$12+СВЦЭМ!$D$10+'СЕТ СН'!$G$6-'СЕТ СН'!$G$22</f>
        <v>1749.0230730100002</v>
      </c>
      <c r="F73" s="36">
        <f>SUMIFS(СВЦЭМ!$C$33:$C$776,СВЦЭМ!$A$33:$A$776,$A73,СВЦЭМ!$B$33:$B$776,F$47)+'СЕТ СН'!$G$12+СВЦЭМ!$D$10+'СЕТ СН'!$G$6-'СЕТ СН'!$G$22</f>
        <v>1759.3034466899999</v>
      </c>
      <c r="G73" s="36">
        <f>SUMIFS(СВЦЭМ!$C$33:$C$776,СВЦЭМ!$A$33:$A$776,$A73,СВЦЭМ!$B$33:$B$776,G$47)+'СЕТ СН'!$G$12+СВЦЭМ!$D$10+'СЕТ СН'!$G$6-'СЕТ СН'!$G$22</f>
        <v>1743.1792055700002</v>
      </c>
      <c r="H73" s="36">
        <f>SUMIFS(СВЦЭМ!$C$33:$C$776,СВЦЭМ!$A$33:$A$776,$A73,СВЦЭМ!$B$33:$B$776,H$47)+'СЕТ СН'!$G$12+СВЦЭМ!$D$10+'СЕТ СН'!$G$6-'СЕТ СН'!$G$22</f>
        <v>1707.6687259199998</v>
      </c>
      <c r="I73" s="36">
        <f>SUMIFS(СВЦЭМ!$C$33:$C$776,СВЦЭМ!$A$33:$A$776,$A73,СВЦЭМ!$B$33:$B$776,I$47)+'СЕТ СН'!$G$12+СВЦЭМ!$D$10+'СЕТ СН'!$G$6-'СЕТ СН'!$G$22</f>
        <v>1662.1476152599998</v>
      </c>
      <c r="J73" s="36">
        <f>SUMIFS(СВЦЭМ!$C$33:$C$776,СВЦЭМ!$A$33:$A$776,$A73,СВЦЭМ!$B$33:$B$776,J$47)+'СЕТ СН'!$G$12+СВЦЭМ!$D$10+'СЕТ СН'!$G$6-'СЕТ СН'!$G$22</f>
        <v>1636.1327189200001</v>
      </c>
      <c r="K73" s="36">
        <f>SUMIFS(СВЦЭМ!$C$33:$C$776,СВЦЭМ!$A$33:$A$776,$A73,СВЦЭМ!$B$33:$B$776,K$47)+'СЕТ СН'!$G$12+СВЦЭМ!$D$10+'СЕТ СН'!$G$6-'СЕТ СН'!$G$22</f>
        <v>1630.5815324300002</v>
      </c>
      <c r="L73" s="36">
        <f>SUMIFS(СВЦЭМ!$C$33:$C$776,СВЦЭМ!$A$33:$A$776,$A73,СВЦЭМ!$B$33:$B$776,L$47)+'СЕТ СН'!$G$12+СВЦЭМ!$D$10+'СЕТ СН'!$G$6-'СЕТ СН'!$G$22</f>
        <v>1624.7726082899999</v>
      </c>
      <c r="M73" s="36">
        <f>SUMIFS(СВЦЭМ!$C$33:$C$776,СВЦЭМ!$A$33:$A$776,$A73,СВЦЭМ!$B$33:$B$776,M$47)+'СЕТ СН'!$G$12+СВЦЭМ!$D$10+'СЕТ СН'!$G$6-'СЕТ СН'!$G$22</f>
        <v>1634.0198360300001</v>
      </c>
      <c r="N73" s="36">
        <f>SUMIFS(СВЦЭМ!$C$33:$C$776,СВЦЭМ!$A$33:$A$776,$A73,СВЦЭМ!$B$33:$B$776,N$47)+'СЕТ СН'!$G$12+СВЦЭМ!$D$10+'СЕТ СН'!$G$6-'СЕТ СН'!$G$22</f>
        <v>1636.08775913</v>
      </c>
      <c r="O73" s="36">
        <f>SUMIFS(СВЦЭМ!$C$33:$C$776,СВЦЭМ!$A$33:$A$776,$A73,СВЦЭМ!$B$33:$B$776,O$47)+'СЕТ СН'!$G$12+СВЦЭМ!$D$10+'СЕТ СН'!$G$6-'СЕТ СН'!$G$22</f>
        <v>1646.4898467799999</v>
      </c>
      <c r="P73" s="36">
        <f>SUMIFS(СВЦЭМ!$C$33:$C$776,СВЦЭМ!$A$33:$A$776,$A73,СВЦЭМ!$B$33:$B$776,P$47)+'СЕТ СН'!$G$12+СВЦЭМ!$D$10+'СЕТ СН'!$G$6-'СЕТ СН'!$G$22</f>
        <v>1655.35311568</v>
      </c>
      <c r="Q73" s="36">
        <f>SUMIFS(СВЦЭМ!$C$33:$C$776,СВЦЭМ!$A$33:$A$776,$A73,СВЦЭМ!$B$33:$B$776,Q$47)+'СЕТ СН'!$G$12+СВЦЭМ!$D$10+'СЕТ СН'!$G$6-'СЕТ СН'!$G$22</f>
        <v>1653.5547193299999</v>
      </c>
      <c r="R73" s="36">
        <f>SUMIFS(СВЦЭМ!$C$33:$C$776,СВЦЭМ!$A$33:$A$776,$A73,СВЦЭМ!$B$33:$B$776,R$47)+'СЕТ СН'!$G$12+СВЦЭМ!$D$10+'СЕТ СН'!$G$6-'СЕТ СН'!$G$22</f>
        <v>1641.5681449899998</v>
      </c>
      <c r="S73" s="36">
        <f>SUMIFS(СВЦЭМ!$C$33:$C$776,СВЦЭМ!$A$33:$A$776,$A73,СВЦЭМ!$B$33:$B$776,S$47)+'СЕТ СН'!$G$12+СВЦЭМ!$D$10+'СЕТ СН'!$G$6-'СЕТ СН'!$G$22</f>
        <v>1636.07716377</v>
      </c>
      <c r="T73" s="36">
        <f>SUMIFS(СВЦЭМ!$C$33:$C$776,СВЦЭМ!$A$33:$A$776,$A73,СВЦЭМ!$B$33:$B$776,T$47)+'СЕТ СН'!$G$12+СВЦЭМ!$D$10+'СЕТ СН'!$G$6-'СЕТ СН'!$G$22</f>
        <v>1624.16923352</v>
      </c>
      <c r="U73" s="36">
        <f>SUMIFS(СВЦЭМ!$C$33:$C$776,СВЦЭМ!$A$33:$A$776,$A73,СВЦЭМ!$B$33:$B$776,U$47)+'СЕТ СН'!$G$12+СВЦЭМ!$D$10+'СЕТ СН'!$G$6-'СЕТ СН'!$G$22</f>
        <v>1626.3867744300001</v>
      </c>
      <c r="V73" s="36">
        <f>SUMIFS(СВЦЭМ!$C$33:$C$776,СВЦЭМ!$A$33:$A$776,$A73,СВЦЭМ!$B$33:$B$776,V$47)+'СЕТ СН'!$G$12+СВЦЭМ!$D$10+'СЕТ СН'!$G$6-'СЕТ СН'!$G$22</f>
        <v>1636.0005030399998</v>
      </c>
      <c r="W73" s="36">
        <f>SUMIFS(СВЦЭМ!$C$33:$C$776,СВЦЭМ!$A$33:$A$776,$A73,СВЦЭМ!$B$33:$B$776,W$47)+'СЕТ СН'!$G$12+СВЦЭМ!$D$10+'СЕТ СН'!$G$6-'СЕТ СН'!$G$22</f>
        <v>1660.3832026199998</v>
      </c>
      <c r="X73" s="36">
        <f>SUMIFS(СВЦЭМ!$C$33:$C$776,СВЦЭМ!$A$33:$A$776,$A73,СВЦЭМ!$B$33:$B$776,X$47)+'СЕТ СН'!$G$12+СВЦЭМ!$D$10+'СЕТ СН'!$G$6-'СЕТ СН'!$G$22</f>
        <v>1670.5801803899999</v>
      </c>
      <c r="Y73" s="36">
        <f>SUMIFS(СВЦЭМ!$C$33:$C$776,СВЦЭМ!$A$33:$A$776,$A73,СВЦЭМ!$B$33:$B$776,Y$47)+'СЕТ СН'!$G$12+СВЦЭМ!$D$10+'СЕТ СН'!$G$6-'СЕТ СН'!$G$22</f>
        <v>1687.2350070000002</v>
      </c>
    </row>
    <row r="74" spans="1:27" ht="15.75" x14ac:dyDescent="0.2">
      <c r="A74" s="35">
        <f t="shared" si="1"/>
        <v>44223</v>
      </c>
      <c r="B74" s="36">
        <f>SUMIFS(СВЦЭМ!$C$33:$C$776,СВЦЭМ!$A$33:$A$776,$A74,СВЦЭМ!$B$33:$B$776,B$47)+'СЕТ СН'!$G$12+СВЦЭМ!$D$10+'СЕТ СН'!$G$6-'СЕТ СН'!$G$22</f>
        <v>1697.85890677</v>
      </c>
      <c r="C74" s="36">
        <f>SUMIFS(СВЦЭМ!$C$33:$C$776,СВЦЭМ!$A$33:$A$776,$A74,СВЦЭМ!$B$33:$B$776,C$47)+'СЕТ СН'!$G$12+СВЦЭМ!$D$10+'СЕТ СН'!$G$6-'СЕТ СН'!$G$22</f>
        <v>1720.0845651099999</v>
      </c>
      <c r="D74" s="36">
        <f>SUMIFS(СВЦЭМ!$C$33:$C$776,СВЦЭМ!$A$33:$A$776,$A74,СВЦЭМ!$B$33:$B$776,D$47)+'СЕТ СН'!$G$12+СВЦЭМ!$D$10+'СЕТ СН'!$G$6-'СЕТ СН'!$G$22</f>
        <v>1736.1753792600002</v>
      </c>
      <c r="E74" s="36">
        <f>SUMIFS(СВЦЭМ!$C$33:$C$776,СВЦЭМ!$A$33:$A$776,$A74,СВЦЭМ!$B$33:$B$776,E$47)+'СЕТ СН'!$G$12+СВЦЭМ!$D$10+'СЕТ СН'!$G$6-'СЕТ СН'!$G$22</f>
        <v>1742.52190445</v>
      </c>
      <c r="F74" s="36">
        <f>SUMIFS(СВЦЭМ!$C$33:$C$776,СВЦЭМ!$A$33:$A$776,$A74,СВЦЭМ!$B$33:$B$776,F$47)+'СЕТ СН'!$G$12+СВЦЭМ!$D$10+'СЕТ СН'!$G$6-'СЕТ СН'!$G$22</f>
        <v>1754.33659347</v>
      </c>
      <c r="G74" s="36">
        <f>SUMIFS(СВЦЭМ!$C$33:$C$776,СВЦЭМ!$A$33:$A$776,$A74,СВЦЭМ!$B$33:$B$776,G$47)+'СЕТ СН'!$G$12+СВЦЭМ!$D$10+'СЕТ СН'!$G$6-'СЕТ СН'!$G$22</f>
        <v>1736.3018116500002</v>
      </c>
      <c r="H74" s="36">
        <f>SUMIFS(СВЦЭМ!$C$33:$C$776,СВЦЭМ!$A$33:$A$776,$A74,СВЦЭМ!$B$33:$B$776,H$47)+'СЕТ СН'!$G$12+СВЦЭМ!$D$10+'СЕТ СН'!$G$6-'СЕТ СН'!$G$22</f>
        <v>1706.8105272399998</v>
      </c>
      <c r="I74" s="36">
        <f>SUMIFS(СВЦЭМ!$C$33:$C$776,СВЦЭМ!$A$33:$A$776,$A74,СВЦЭМ!$B$33:$B$776,I$47)+'СЕТ СН'!$G$12+СВЦЭМ!$D$10+'СЕТ СН'!$G$6-'СЕТ СН'!$G$22</f>
        <v>1678.6878345300001</v>
      </c>
      <c r="J74" s="36">
        <f>SUMIFS(СВЦЭМ!$C$33:$C$776,СВЦЭМ!$A$33:$A$776,$A74,СВЦЭМ!$B$33:$B$776,J$47)+'СЕТ СН'!$G$12+СВЦЭМ!$D$10+'СЕТ СН'!$G$6-'СЕТ СН'!$G$22</f>
        <v>1648.2084397499998</v>
      </c>
      <c r="K74" s="36">
        <f>SUMIFS(СВЦЭМ!$C$33:$C$776,СВЦЭМ!$A$33:$A$776,$A74,СВЦЭМ!$B$33:$B$776,K$47)+'СЕТ СН'!$G$12+СВЦЭМ!$D$10+'СЕТ СН'!$G$6-'СЕТ СН'!$G$22</f>
        <v>1636.9125828000001</v>
      </c>
      <c r="L74" s="36">
        <f>SUMIFS(СВЦЭМ!$C$33:$C$776,СВЦЭМ!$A$33:$A$776,$A74,СВЦЭМ!$B$33:$B$776,L$47)+'СЕТ СН'!$G$12+СВЦЭМ!$D$10+'СЕТ СН'!$G$6-'СЕТ СН'!$G$22</f>
        <v>1629.3254782399999</v>
      </c>
      <c r="M74" s="36">
        <f>SUMIFS(СВЦЭМ!$C$33:$C$776,СВЦЭМ!$A$33:$A$776,$A74,СВЦЭМ!$B$33:$B$776,M$47)+'СЕТ СН'!$G$12+СВЦЭМ!$D$10+'СЕТ СН'!$G$6-'СЕТ СН'!$G$22</f>
        <v>1638.1468582500002</v>
      </c>
      <c r="N74" s="36">
        <f>SUMIFS(СВЦЭМ!$C$33:$C$776,СВЦЭМ!$A$33:$A$776,$A74,СВЦЭМ!$B$33:$B$776,N$47)+'СЕТ СН'!$G$12+СВЦЭМ!$D$10+'СЕТ СН'!$G$6-'СЕТ СН'!$G$22</f>
        <v>1648.6136685900001</v>
      </c>
      <c r="O74" s="36">
        <f>SUMIFS(СВЦЭМ!$C$33:$C$776,СВЦЭМ!$A$33:$A$776,$A74,СВЦЭМ!$B$33:$B$776,O$47)+'СЕТ СН'!$G$12+СВЦЭМ!$D$10+'СЕТ СН'!$G$6-'СЕТ СН'!$G$22</f>
        <v>1663.3574906899998</v>
      </c>
      <c r="P74" s="36">
        <f>SUMIFS(СВЦЭМ!$C$33:$C$776,СВЦЭМ!$A$33:$A$776,$A74,СВЦЭМ!$B$33:$B$776,P$47)+'СЕТ СН'!$G$12+СВЦЭМ!$D$10+'СЕТ СН'!$G$6-'СЕТ СН'!$G$22</f>
        <v>1670.2442185199998</v>
      </c>
      <c r="Q74" s="36">
        <f>SUMIFS(СВЦЭМ!$C$33:$C$776,СВЦЭМ!$A$33:$A$776,$A74,СВЦЭМ!$B$33:$B$776,Q$47)+'СЕТ СН'!$G$12+СВЦЭМ!$D$10+'СЕТ СН'!$G$6-'СЕТ СН'!$G$22</f>
        <v>1679.2893405300001</v>
      </c>
      <c r="R74" s="36">
        <f>SUMIFS(СВЦЭМ!$C$33:$C$776,СВЦЭМ!$A$33:$A$776,$A74,СВЦЭМ!$B$33:$B$776,R$47)+'СЕТ СН'!$G$12+СВЦЭМ!$D$10+'СЕТ СН'!$G$6-'СЕТ СН'!$G$22</f>
        <v>1665.9537708100002</v>
      </c>
      <c r="S74" s="36">
        <f>SUMIFS(СВЦЭМ!$C$33:$C$776,СВЦЭМ!$A$33:$A$776,$A74,СВЦЭМ!$B$33:$B$776,S$47)+'СЕТ СН'!$G$12+СВЦЭМ!$D$10+'СЕТ СН'!$G$6-'СЕТ СН'!$G$22</f>
        <v>1651.2250311500002</v>
      </c>
      <c r="T74" s="36">
        <f>SUMIFS(СВЦЭМ!$C$33:$C$776,СВЦЭМ!$A$33:$A$776,$A74,СВЦЭМ!$B$33:$B$776,T$47)+'СЕТ СН'!$G$12+СВЦЭМ!$D$10+'СЕТ СН'!$G$6-'СЕТ СН'!$G$22</f>
        <v>1619.9266419099999</v>
      </c>
      <c r="U74" s="36">
        <f>SUMIFS(СВЦЭМ!$C$33:$C$776,СВЦЭМ!$A$33:$A$776,$A74,СВЦЭМ!$B$33:$B$776,U$47)+'СЕТ СН'!$G$12+СВЦЭМ!$D$10+'СЕТ СН'!$G$6-'СЕТ СН'!$G$22</f>
        <v>1621.6350974100001</v>
      </c>
      <c r="V74" s="36">
        <f>SUMIFS(СВЦЭМ!$C$33:$C$776,СВЦЭМ!$A$33:$A$776,$A74,СВЦЭМ!$B$33:$B$776,V$47)+'СЕТ СН'!$G$12+СВЦЭМ!$D$10+'СЕТ СН'!$G$6-'СЕТ СН'!$G$22</f>
        <v>1629.73281984</v>
      </c>
      <c r="W74" s="36">
        <f>SUMIFS(СВЦЭМ!$C$33:$C$776,СВЦЭМ!$A$33:$A$776,$A74,СВЦЭМ!$B$33:$B$776,W$47)+'СЕТ СН'!$G$12+СВЦЭМ!$D$10+'СЕТ СН'!$G$6-'СЕТ СН'!$G$22</f>
        <v>1649.4450528699999</v>
      </c>
      <c r="X74" s="36">
        <f>SUMIFS(СВЦЭМ!$C$33:$C$776,СВЦЭМ!$A$33:$A$776,$A74,СВЦЭМ!$B$33:$B$776,X$47)+'СЕТ СН'!$G$12+СВЦЭМ!$D$10+'СЕТ СН'!$G$6-'СЕТ СН'!$G$22</f>
        <v>1658.6413764999998</v>
      </c>
      <c r="Y74" s="36">
        <f>SUMIFS(СВЦЭМ!$C$33:$C$776,СВЦЭМ!$A$33:$A$776,$A74,СВЦЭМ!$B$33:$B$776,Y$47)+'СЕТ СН'!$G$12+СВЦЭМ!$D$10+'СЕТ СН'!$G$6-'СЕТ СН'!$G$22</f>
        <v>1679.7431954100002</v>
      </c>
    </row>
    <row r="75" spans="1:27" ht="15.75" x14ac:dyDescent="0.2">
      <c r="A75" s="35">
        <f t="shared" si="1"/>
        <v>44224</v>
      </c>
      <c r="B75" s="36">
        <f>SUMIFS(СВЦЭМ!$C$33:$C$776,СВЦЭМ!$A$33:$A$776,$A75,СВЦЭМ!$B$33:$B$776,B$47)+'СЕТ СН'!$G$12+СВЦЭМ!$D$10+'СЕТ СН'!$G$6-'СЕТ СН'!$G$22</f>
        <v>1663.22595976</v>
      </c>
      <c r="C75" s="36">
        <f>SUMIFS(СВЦЭМ!$C$33:$C$776,СВЦЭМ!$A$33:$A$776,$A75,СВЦЭМ!$B$33:$B$776,C$47)+'СЕТ СН'!$G$12+СВЦЭМ!$D$10+'СЕТ СН'!$G$6-'СЕТ СН'!$G$22</f>
        <v>1723.0806987700003</v>
      </c>
      <c r="D75" s="36">
        <f>SUMIFS(СВЦЭМ!$C$33:$C$776,СВЦЭМ!$A$33:$A$776,$A75,СВЦЭМ!$B$33:$B$776,D$47)+'СЕТ СН'!$G$12+СВЦЭМ!$D$10+'СЕТ СН'!$G$6-'СЕТ СН'!$G$22</f>
        <v>1751.5258817499998</v>
      </c>
      <c r="E75" s="36">
        <f>SUMIFS(СВЦЭМ!$C$33:$C$776,СВЦЭМ!$A$33:$A$776,$A75,СВЦЭМ!$B$33:$B$776,E$47)+'СЕТ СН'!$G$12+СВЦЭМ!$D$10+'СЕТ СН'!$G$6-'СЕТ СН'!$G$22</f>
        <v>1751.8636818300001</v>
      </c>
      <c r="F75" s="36">
        <f>SUMIFS(СВЦЭМ!$C$33:$C$776,СВЦЭМ!$A$33:$A$776,$A75,СВЦЭМ!$B$33:$B$776,F$47)+'СЕТ СН'!$G$12+СВЦЭМ!$D$10+'СЕТ СН'!$G$6-'СЕТ СН'!$G$22</f>
        <v>1760.7718022399999</v>
      </c>
      <c r="G75" s="36">
        <f>SUMIFS(СВЦЭМ!$C$33:$C$776,СВЦЭМ!$A$33:$A$776,$A75,СВЦЭМ!$B$33:$B$776,G$47)+'СЕТ СН'!$G$12+СВЦЭМ!$D$10+'СЕТ СН'!$G$6-'СЕТ СН'!$G$22</f>
        <v>1748.48123244</v>
      </c>
      <c r="H75" s="36">
        <f>SUMIFS(СВЦЭМ!$C$33:$C$776,СВЦЭМ!$A$33:$A$776,$A75,СВЦЭМ!$B$33:$B$776,H$47)+'СЕТ СН'!$G$12+СВЦЭМ!$D$10+'СЕТ СН'!$G$6-'СЕТ СН'!$G$22</f>
        <v>1713.41020002</v>
      </c>
      <c r="I75" s="36">
        <f>SUMIFS(СВЦЭМ!$C$33:$C$776,СВЦЭМ!$A$33:$A$776,$A75,СВЦЭМ!$B$33:$B$776,I$47)+'СЕТ СН'!$G$12+СВЦЭМ!$D$10+'СЕТ СН'!$G$6-'СЕТ СН'!$G$22</f>
        <v>1692.8780362000002</v>
      </c>
      <c r="J75" s="36">
        <f>SUMIFS(СВЦЭМ!$C$33:$C$776,СВЦЭМ!$A$33:$A$776,$A75,СВЦЭМ!$B$33:$B$776,J$47)+'СЕТ СН'!$G$12+СВЦЭМ!$D$10+'СЕТ СН'!$G$6-'СЕТ СН'!$G$22</f>
        <v>1671.5351206</v>
      </c>
      <c r="K75" s="36">
        <f>SUMIFS(СВЦЭМ!$C$33:$C$776,СВЦЭМ!$A$33:$A$776,$A75,СВЦЭМ!$B$33:$B$776,K$47)+'СЕТ СН'!$G$12+СВЦЭМ!$D$10+'СЕТ СН'!$G$6-'СЕТ СН'!$G$22</f>
        <v>1663.8897292900001</v>
      </c>
      <c r="L75" s="36">
        <f>SUMIFS(СВЦЭМ!$C$33:$C$776,СВЦЭМ!$A$33:$A$776,$A75,СВЦЭМ!$B$33:$B$776,L$47)+'СЕТ СН'!$G$12+СВЦЭМ!$D$10+'СЕТ СН'!$G$6-'СЕТ СН'!$G$22</f>
        <v>1657.81598777</v>
      </c>
      <c r="M75" s="36">
        <f>SUMIFS(СВЦЭМ!$C$33:$C$776,СВЦЭМ!$A$33:$A$776,$A75,СВЦЭМ!$B$33:$B$776,M$47)+'СЕТ СН'!$G$12+СВЦЭМ!$D$10+'СЕТ СН'!$G$6-'СЕТ СН'!$G$22</f>
        <v>1664.3348239500001</v>
      </c>
      <c r="N75" s="36">
        <f>SUMIFS(СВЦЭМ!$C$33:$C$776,СВЦЭМ!$A$33:$A$776,$A75,СВЦЭМ!$B$33:$B$776,N$47)+'СЕТ СН'!$G$12+СВЦЭМ!$D$10+'СЕТ СН'!$G$6-'СЕТ СН'!$G$22</f>
        <v>1672.3926312600001</v>
      </c>
      <c r="O75" s="36">
        <f>SUMIFS(СВЦЭМ!$C$33:$C$776,СВЦЭМ!$A$33:$A$776,$A75,СВЦЭМ!$B$33:$B$776,O$47)+'СЕТ СН'!$G$12+СВЦЭМ!$D$10+'СЕТ СН'!$G$6-'СЕТ СН'!$G$22</f>
        <v>1660.6979659399999</v>
      </c>
      <c r="P75" s="36">
        <f>SUMIFS(СВЦЭМ!$C$33:$C$776,СВЦЭМ!$A$33:$A$776,$A75,СВЦЭМ!$B$33:$B$776,P$47)+'СЕТ СН'!$G$12+СВЦЭМ!$D$10+'СЕТ СН'!$G$6-'СЕТ СН'!$G$22</f>
        <v>1664.5851259400001</v>
      </c>
      <c r="Q75" s="36">
        <f>SUMIFS(СВЦЭМ!$C$33:$C$776,СВЦЭМ!$A$33:$A$776,$A75,СВЦЭМ!$B$33:$B$776,Q$47)+'СЕТ СН'!$G$12+СВЦЭМ!$D$10+'СЕТ СН'!$G$6-'СЕТ СН'!$G$22</f>
        <v>1672.24732494</v>
      </c>
      <c r="R75" s="36">
        <f>SUMIFS(СВЦЭМ!$C$33:$C$776,СВЦЭМ!$A$33:$A$776,$A75,СВЦЭМ!$B$33:$B$776,R$47)+'СЕТ СН'!$G$12+СВЦЭМ!$D$10+'СЕТ СН'!$G$6-'СЕТ СН'!$G$22</f>
        <v>1665.1328190999998</v>
      </c>
      <c r="S75" s="36">
        <f>SUMIFS(СВЦЭМ!$C$33:$C$776,СВЦЭМ!$A$33:$A$776,$A75,СВЦЭМ!$B$33:$B$776,S$47)+'СЕТ СН'!$G$12+СВЦЭМ!$D$10+'СЕТ СН'!$G$6-'СЕТ СН'!$G$22</f>
        <v>1653.22398961</v>
      </c>
      <c r="T75" s="36">
        <f>SUMIFS(СВЦЭМ!$C$33:$C$776,СВЦЭМ!$A$33:$A$776,$A75,СВЦЭМ!$B$33:$B$776,T$47)+'СЕТ СН'!$G$12+СВЦЭМ!$D$10+'СЕТ СН'!$G$6-'СЕТ СН'!$G$22</f>
        <v>1630.3348253999998</v>
      </c>
      <c r="U75" s="36">
        <f>SUMIFS(СВЦЭМ!$C$33:$C$776,СВЦЭМ!$A$33:$A$776,$A75,СВЦЭМ!$B$33:$B$776,U$47)+'СЕТ СН'!$G$12+СВЦЭМ!$D$10+'СЕТ СН'!$G$6-'СЕТ СН'!$G$22</f>
        <v>1630.9878829700001</v>
      </c>
      <c r="V75" s="36">
        <f>SUMIFS(СВЦЭМ!$C$33:$C$776,СВЦЭМ!$A$33:$A$776,$A75,СВЦЭМ!$B$33:$B$776,V$47)+'СЕТ СН'!$G$12+СВЦЭМ!$D$10+'СЕТ СН'!$G$6-'СЕТ СН'!$G$22</f>
        <v>1637.7492726199998</v>
      </c>
      <c r="W75" s="36">
        <f>SUMIFS(СВЦЭМ!$C$33:$C$776,СВЦЭМ!$A$33:$A$776,$A75,СВЦЭМ!$B$33:$B$776,W$47)+'СЕТ СН'!$G$12+СВЦЭМ!$D$10+'СЕТ СН'!$G$6-'СЕТ СН'!$G$22</f>
        <v>1652.44859636</v>
      </c>
      <c r="X75" s="36">
        <f>SUMIFS(СВЦЭМ!$C$33:$C$776,СВЦЭМ!$A$33:$A$776,$A75,СВЦЭМ!$B$33:$B$776,X$47)+'СЕТ СН'!$G$12+СВЦЭМ!$D$10+'СЕТ СН'!$G$6-'СЕТ СН'!$G$22</f>
        <v>1649.55935847</v>
      </c>
      <c r="Y75" s="36">
        <f>SUMIFS(СВЦЭМ!$C$33:$C$776,СВЦЭМ!$A$33:$A$776,$A75,СВЦЭМ!$B$33:$B$776,Y$47)+'СЕТ СН'!$G$12+СВЦЭМ!$D$10+'СЕТ СН'!$G$6-'СЕТ СН'!$G$22</f>
        <v>1670.8289138800001</v>
      </c>
    </row>
    <row r="76" spans="1:27" ht="15.75" x14ac:dyDescent="0.2">
      <c r="A76" s="35">
        <f t="shared" si="1"/>
        <v>44225</v>
      </c>
      <c r="B76" s="36">
        <f>SUMIFS(СВЦЭМ!$C$33:$C$776,СВЦЭМ!$A$33:$A$776,$A76,СВЦЭМ!$B$33:$B$776,B$47)+'СЕТ СН'!$G$12+СВЦЭМ!$D$10+'СЕТ СН'!$G$6-'СЕТ СН'!$G$22</f>
        <v>1658.24213005</v>
      </c>
      <c r="C76" s="36">
        <f>SUMIFS(СВЦЭМ!$C$33:$C$776,СВЦЭМ!$A$33:$A$776,$A76,СВЦЭМ!$B$33:$B$776,C$47)+'СЕТ СН'!$G$12+СВЦЭМ!$D$10+'СЕТ СН'!$G$6-'СЕТ СН'!$G$22</f>
        <v>1683.9602854700001</v>
      </c>
      <c r="D76" s="36">
        <f>SUMIFS(СВЦЭМ!$C$33:$C$776,СВЦЭМ!$A$33:$A$776,$A76,СВЦЭМ!$B$33:$B$776,D$47)+'СЕТ СН'!$G$12+СВЦЭМ!$D$10+'СЕТ СН'!$G$6-'СЕТ СН'!$G$22</f>
        <v>1698.9025009500001</v>
      </c>
      <c r="E76" s="36">
        <f>SUMIFS(СВЦЭМ!$C$33:$C$776,СВЦЭМ!$A$33:$A$776,$A76,СВЦЭМ!$B$33:$B$776,E$47)+'СЕТ СН'!$G$12+СВЦЭМ!$D$10+'СЕТ СН'!$G$6-'СЕТ СН'!$G$22</f>
        <v>1685.2717764899999</v>
      </c>
      <c r="F76" s="36">
        <f>SUMIFS(СВЦЭМ!$C$33:$C$776,СВЦЭМ!$A$33:$A$776,$A76,СВЦЭМ!$B$33:$B$776,F$47)+'СЕТ СН'!$G$12+СВЦЭМ!$D$10+'СЕТ СН'!$G$6-'СЕТ СН'!$G$22</f>
        <v>1683.0618227</v>
      </c>
      <c r="G76" s="36">
        <f>SUMIFS(СВЦЭМ!$C$33:$C$776,СВЦЭМ!$A$33:$A$776,$A76,СВЦЭМ!$B$33:$B$776,G$47)+'СЕТ СН'!$G$12+СВЦЭМ!$D$10+'СЕТ СН'!$G$6-'СЕТ СН'!$G$22</f>
        <v>1675.80955541</v>
      </c>
      <c r="H76" s="36">
        <f>SUMIFS(СВЦЭМ!$C$33:$C$776,СВЦЭМ!$A$33:$A$776,$A76,СВЦЭМ!$B$33:$B$776,H$47)+'СЕТ СН'!$G$12+СВЦЭМ!$D$10+'СЕТ СН'!$G$6-'СЕТ СН'!$G$22</f>
        <v>1645.3739151</v>
      </c>
      <c r="I76" s="36">
        <f>SUMIFS(СВЦЭМ!$C$33:$C$776,СВЦЭМ!$A$33:$A$776,$A76,СВЦЭМ!$B$33:$B$776,I$47)+'СЕТ СН'!$G$12+СВЦЭМ!$D$10+'СЕТ СН'!$G$6-'СЕТ СН'!$G$22</f>
        <v>1609.6036837500001</v>
      </c>
      <c r="J76" s="36">
        <f>SUMIFS(СВЦЭМ!$C$33:$C$776,СВЦЭМ!$A$33:$A$776,$A76,СВЦЭМ!$B$33:$B$776,J$47)+'СЕТ СН'!$G$12+СВЦЭМ!$D$10+'СЕТ СН'!$G$6-'СЕТ СН'!$G$22</f>
        <v>1603.1748249699999</v>
      </c>
      <c r="K76" s="36">
        <f>SUMIFS(СВЦЭМ!$C$33:$C$776,СВЦЭМ!$A$33:$A$776,$A76,СВЦЭМ!$B$33:$B$776,K$47)+'СЕТ СН'!$G$12+СВЦЭМ!$D$10+'СЕТ СН'!$G$6-'СЕТ СН'!$G$22</f>
        <v>1596.3392803300001</v>
      </c>
      <c r="L76" s="36">
        <f>SUMIFS(СВЦЭМ!$C$33:$C$776,СВЦЭМ!$A$33:$A$776,$A76,СВЦЭМ!$B$33:$B$776,L$47)+'СЕТ СН'!$G$12+СВЦЭМ!$D$10+'СЕТ СН'!$G$6-'СЕТ СН'!$G$22</f>
        <v>1598.8168013899999</v>
      </c>
      <c r="M76" s="36">
        <f>SUMIFS(СВЦЭМ!$C$33:$C$776,СВЦЭМ!$A$33:$A$776,$A76,СВЦЭМ!$B$33:$B$776,M$47)+'СЕТ СН'!$G$12+СВЦЭМ!$D$10+'СЕТ СН'!$G$6-'СЕТ СН'!$G$22</f>
        <v>1624.3560143099999</v>
      </c>
      <c r="N76" s="36">
        <f>SUMIFS(СВЦЭМ!$C$33:$C$776,СВЦЭМ!$A$33:$A$776,$A76,СВЦЭМ!$B$33:$B$776,N$47)+'СЕТ СН'!$G$12+СВЦЭМ!$D$10+'СЕТ СН'!$G$6-'СЕТ СН'!$G$22</f>
        <v>1629.8411142800001</v>
      </c>
      <c r="O76" s="36">
        <f>SUMIFS(СВЦЭМ!$C$33:$C$776,СВЦЭМ!$A$33:$A$776,$A76,СВЦЭМ!$B$33:$B$776,O$47)+'СЕТ СН'!$G$12+СВЦЭМ!$D$10+'СЕТ СН'!$G$6-'СЕТ СН'!$G$22</f>
        <v>1637.80851949</v>
      </c>
      <c r="P76" s="36">
        <f>SUMIFS(СВЦЭМ!$C$33:$C$776,СВЦЭМ!$A$33:$A$776,$A76,СВЦЭМ!$B$33:$B$776,P$47)+'СЕТ СН'!$G$12+СВЦЭМ!$D$10+'СЕТ СН'!$G$6-'СЕТ СН'!$G$22</f>
        <v>1642.6133880699999</v>
      </c>
      <c r="Q76" s="36">
        <f>SUMIFS(СВЦЭМ!$C$33:$C$776,СВЦЭМ!$A$33:$A$776,$A76,СВЦЭМ!$B$33:$B$776,Q$47)+'СЕТ СН'!$G$12+СВЦЭМ!$D$10+'СЕТ СН'!$G$6-'СЕТ СН'!$G$22</f>
        <v>1641.08811995</v>
      </c>
      <c r="R76" s="36">
        <f>SUMIFS(СВЦЭМ!$C$33:$C$776,СВЦЭМ!$A$33:$A$776,$A76,СВЦЭМ!$B$33:$B$776,R$47)+'СЕТ СН'!$G$12+СВЦЭМ!$D$10+'СЕТ СН'!$G$6-'СЕТ СН'!$G$22</f>
        <v>1609.5945313900002</v>
      </c>
      <c r="S76" s="36">
        <f>SUMIFS(СВЦЭМ!$C$33:$C$776,СВЦЭМ!$A$33:$A$776,$A76,СВЦЭМ!$B$33:$B$776,S$47)+'СЕТ СН'!$G$12+СВЦЭМ!$D$10+'СЕТ СН'!$G$6-'СЕТ СН'!$G$22</f>
        <v>1622.0836763399998</v>
      </c>
      <c r="T76" s="36">
        <f>SUMIFS(СВЦЭМ!$C$33:$C$776,СВЦЭМ!$A$33:$A$776,$A76,СВЦЭМ!$B$33:$B$776,T$47)+'СЕТ СН'!$G$12+СВЦЭМ!$D$10+'СЕТ СН'!$G$6-'СЕТ СН'!$G$22</f>
        <v>1606.4989864899999</v>
      </c>
      <c r="U76" s="36">
        <f>SUMIFS(СВЦЭМ!$C$33:$C$776,СВЦЭМ!$A$33:$A$776,$A76,СВЦЭМ!$B$33:$B$776,U$47)+'СЕТ СН'!$G$12+СВЦЭМ!$D$10+'СЕТ СН'!$G$6-'СЕТ СН'!$G$22</f>
        <v>1606.8406517799999</v>
      </c>
      <c r="V76" s="36">
        <f>SUMIFS(СВЦЭМ!$C$33:$C$776,СВЦЭМ!$A$33:$A$776,$A76,СВЦЭМ!$B$33:$B$776,V$47)+'СЕТ СН'!$G$12+СВЦЭМ!$D$10+'СЕТ СН'!$G$6-'СЕТ СН'!$G$22</f>
        <v>1622.0130536400002</v>
      </c>
      <c r="W76" s="36">
        <f>SUMIFS(СВЦЭМ!$C$33:$C$776,СВЦЭМ!$A$33:$A$776,$A76,СВЦЭМ!$B$33:$B$776,W$47)+'СЕТ СН'!$G$12+СВЦЭМ!$D$10+'СЕТ СН'!$G$6-'СЕТ СН'!$G$22</f>
        <v>1637.1251984099999</v>
      </c>
      <c r="X76" s="36">
        <f>SUMIFS(СВЦЭМ!$C$33:$C$776,СВЦЭМ!$A$33:$A$776,$A76,СВЦЭМ!$B$33:$B$776,X$47)+'СЕТ СН'!$G$12+СВЦЭМ!$D$10+'СЕТ СН'!$G$6-'СЕТ СН'!$G$22</f>
        <v>1635.7834862</v>
      </c>
      <c r="Y76" s="36">
        <f>SUMIFS(СВЦЭМ!$C$33:$C$776,СВЦЭМ!$A$33:$A$776,$A76,СВЦЭМ!$B$33:$B$776,Y$47)+'СЕТ СН'!$G$12+СВЦЭМ!$D$10+'СЕТ СН'!$G$6-'СЕТ СН'!$G$22</f>
        <v>1647.2908834</v>
      </c>
    </row>
    <row r="77" spans="1:27" ht="15.75" x14ac:dyDescent="0.2">
      <c r="A77" s="35">
        <f t="shared" si="1"/>
        <v>44226</v>
      </c>
      <c r="B77" s="36">
        <f>SUMIFS(СВЦЭМ!$C$33:$C$776,СВЦЭМ!$A$33:$A$776,$A77,СВЦЭМ!$B$33:$B$776,B$47)+'СЕТ СН'!$G$12+СВЦЭМ!$D$10+'СЕТ СН'!$G$6-'СЕТ СН'!$G$22</f>
        <v>1638.9774458000002</v>
      </c>
      <c r="C77" s="36">
        <f>SUMIFS(СВЦЭМ!$C$33:$C$776,СВЦЭМ!$A$33:$A$776,$A77,СВЦЭМ!$B$33:$B$776,C$47)+'СЕТ СН'!$G$12+СВЦЭМ!$D$10+'СЕТ СН'!$G$6-'СЕТ СН'!$G$22</f>
        <v>1671.7557371600001</v>
      </c>
      <c r="D77" s="36">
        <f>SUMIFS(СВЦЭМ!$C$33:$C$776,СВЦЭМ!$A$33:$A$776,$A77,СВЦЭМ!$B$33:$B$776,D$47)+'СЕТ СН'!$G$12+СВЦЭМ!$D$10+'СЕТ СН'!$G$6-'СЕТ СН'!$G$22</f>
        <v>1687.3876686500003</v>
      </c>
      <c r="E77" s="36">
        <f>SUMIFS(СВЦЭМ!$C$33:$C$776,СВЦЭМ!$A$33:$A$776,$A77,СВЦЭМ!$B$33:$B$776,E$47)+'СЕТ СН'!$G$12+СВЦЭМ!$D$10+'СЕТ СН'!$G$6-'СЕТ СН'!$G$22</f>
        <v>1692.03328723</v>
      </c>
      <c r="F77" s="36">
        <f>SUMIFS(СВЦЭМ!$C$33:$C$776,СВЦЭМ!$A$33:$A$776,$A77,СВЦЭМ!$B$33:$B$776,F$47)+'СЕТ СН'!$G$12+СВЦЭМ!$D$10+'СЕТ СН'!$G$6-'СЕТ СН'!$G$22</f>
        <v>1706.2431406599999</v>
      </c>
      <c r="G77" s="36">
        <f>SUMIFS(СВЦЭМ!$C$33:$C$776,СВЦЭМ!$A$33:$A$776,$A77,СВЦЭМ!$B$33:$B$776,G$47)+'СЕТ СН'!$G$12+СВЦЭМ!$D$10+'СЕТ СН'!$G$6-'СЕТ СН'!$G$22</f>
        <v>1701.4308992000001</v>
      </c>
      <c r="H77" s="36">
        <f>SUMIFS(СВЦЭМ!$C$33:$C$776,СВЦЭМ!$A$33:$A$776,$A77,СВЦЭМ!$B$33:$B$776,H$47)+'СЕТ СН'!$G$12+СВЦЭМ!$D$10+'СЕТ СН'!$G$6-'СЕТ СН'!$G$22</f>
        <v>1692.4652345700001</v>
      </c>
      <c r="I77" s="36">
        <f>SUMIFS(СВЦЭМ!$C$33:$C$776,СВЦЭМ!$A$33:$A$776,$A77,СВЦЭМ!$B$33:$B$776,I$47)+'СЕТ СН'!$G$12+СВЦЭМ!$D$10+'СЕТ СН'!$G$6-'СЕТ СН'!$G$22</f>
        <v>1670.70692345</v>
      </c>
      <c r="J77" s="36">
        <f>SUMIFS(СВЦЭМ!$C$33:$C$776,СВЦЭМ!$A$33:$A$776,$A77,СВЦЭМ!$B$33:$B$776,J$47)+'СЕТ СН'!$G$12+СВЦЭМ!$D$10+'СЕТ СН'!$G$6-'СЕТ СН'!$G$22</f>
        <v>1654.2295299900002</v>
      </c>
      <c r="K77" s="36">
        <f>SUMIFS(СВЦЭМ!$C$33:$C$776,СВЦЭМ!$A$33:$A$776,$A77,СВЦЭМ!$B$33:$B$776,K$47)+'СЕТ СН'!$G$12+СВЦЭМ!$D$10+'СЕТ СН'!$G$6-'СЕТ СН'!$G$22</f>
        <v>1634.9308747300001</v>
      </c>
      <c r="L77" s="36">
        <f>SUMIFS(СВЦЭМ!$C$33:$C$776,СВЦЭМ!$A$33:$A$776,$A77,СВЦЭМ!$B$33:$B$776,L$47)+'СЕТ СН'!$G$12+СВЦЭМ!$D$10+'СЕТ СН'!$G$6-'СЕТ СН'!$G$22</f>
        <v>1621.3775784300001</v>
      </c>
      <c r="M77" s="36">
        <f>SUMIFS(СВЦЭМ!$C$33:$C$776,СВЦЭМ!$A$33:$A$776,$A77,СВЦЭМ!$B$33:$B$776,M$47)+'СЕТ СН'!$G$12+СВЦЭМ!$D$10+'СЕТ СН'!$G$6-'СЕТ СН'!$G$22</f>
        <v>1623.6340976199999</v>
      </c>
      <c r="N77" s="36">
        <f>SUMIFS(СВЦЭМ!$C$33:$C$776,СВЦЭМ!$A$33:$A$776,$A77,СВЦЭМ!$B$33:$B$776,N$47)+'СЕТ СН'!$G$12+СВЦЭМ!$D$10+'СЕТ СН'!$G$6-'СЕТ СН'!$G$22</f>
        <v>1619.1059922499999</v>
      </c>
      <c r="O77" s="36">
        <f>SUMIFS(СВЦЭМ!$C$33:$C$776,СВЦЭМ!$A$33:$A$776,$A77,СВЦЭМ!$B$33:$B$776,O$47)+'СЕТ СН'!$G$12+СВЦЭМ!$D$10+'СЕТ СН'!$G$6-'СЕТ СН'!$G$22</f>
        <v>1622.9111180499999</v>
      </c>
      <c r="P77" s="36">
        <f>SUMIFS(СВЦЭМ!$C$33:$C$776,СВЦЭМ!$A$33:$A$776,$A77,СВЦЭМ!$B$33:$B$776,P$47)+'СЕТ СН'!$G$12+СВЦЭМ!$D$10+'СЕТ СН'!$G$6-'СЕТ СН'!$G$22</f>
        <v>1642.5122126199999</v>
      </c>
      <c r="Q77" s="36">
        <f>SUMIFS(СВЦЭМ!$C$33:$C$776,СВЦЭМ!$A$33:$A$776,$A77,СВЦЭМ!$B$33:$B$776,Q$47)+'СЕТ СН'!$G$12+СВЦЭМ!$D$10+'СЕТ СН'!$G$6-'СЕТ СН'!$G$22</f>
        <v>1648.48325015</v>
      </c>
      <c r="R77" s="36">
        <f>SUMIFS(СВЦЭМ!$C$33:$C$776,СВЦЭМ!$A$33:$A$776,$A77,СВЦЭМ!$B$33:$B$776,R$47)+'СЕТ СН'!$G$12+СВЦЭМ!$D$10+'СЕТ СН'!$G$6-'СЕТ СН'!$G$22</f>
        <v>1633.1816742699998</v>
      </c>
      <c r="S77" s="36">
        <f>SUMIFS(СВЦЭМ!$C$33:$C$776,СВЦЭМ!$A$33:$A$776,$A77,СВЦЭМ!$B$33:$B$776,S$47)+'СЕТ СН'!$G$12+СВЦЭМ!$D$10+'СЕТ СН'!$G$6-'СЕТ СН'!$G$22</f>
        <v>1625.5338004099999</v>
      </c>
      <c r="T77" s="36">
        <f>SUMIFS(СВЦЭМ!$C$33:$C$776,СВЦЭМ!$A$33:$A$776,$A77,СВЦЭМ!$B$33:$B$776,T$47)+'СЕТ СН'!$G$12+СВЦЭМ!$D$10+'СЕТ СН'!$G$6-'СЕТ СН'!$G$22</f>
        <v>1613.99371866</v>
      </c>
      <c r="U77" s="36">
        <f>SUMIFS(СВЦЭМ!$C$33:$C$776,СВЦЭМ!$A$33:$A$776,$A77,СВЦЭМ!$B$33:$B$776,U$47)+'СЕТ СН'!$G$12+СВЦЭМ!$D$10+'СЕТ СН'!$G$6-'СЕТ СН'!$G$22</f>
        <v>1609.75176192</v>
      </c>
      <c r="V77" s="36">
        <f>SUMIFS(СВЦЭМ!$C$33:$C$776,СВЦЭМ!$A$33:$A$776,$A77,СВЦЭМ!$B$33:$B$776,V$47)+'СЕТ СН'!$G$12+СВЦЭМ!$D$10+'СЕТ СН'!$G$6-'СЕТ СН'!$G$22</f>
        <v>1625.5789395900001</v>
      </c>
      <c r="W77" s="36">
        <f>SUMIFS(СВЦЭМ!$C$33:$C$776,СВЦЭМ!$A$33:$A$776,$A77,СВЦЭМ!$B$33:$B$776,W$47)+'СЕТ СН'!$G$12+СВЦЭМ!$D$10+'СЕТ СН'!$G$6-'СЕТ СН'!$G$22</f>
        <v>1632.7008281499998</v>
      </c>
      <c r="X77" s="36">
        <f>SUMIFS(СВЦЭМ!$C$33:$C$776,СВЦЭМ!$A$33:$A$776,$A77,СВЦЭМ!$B$33:$B$776,X$47)+'СЕТ СН'!$G$12+СВЦЭМ!$D$10+'СЕТ СН'!$G$6-'СЕТ СН'!$G$22</f>
        <v>1646.9304811500001</v>
      </c>
      <c r="Y77" s="36">
        <f>SUMIFS(СВЦЭМ!$C$33:$C$776,СВЦЭМ!$A$33:$A$776,$A77,СВЦЭМ!$B$33:$B$776,Y$47)+'СЕТ СН'!$G$12+СВЦЭМ!$D$10+'СЕТ СН'!$G$6-'СЕТ СН'!$G$22</f>
        <v>1670.2444440499999</v>
      </c>
      <c r="AA77" s="37"/>
    </row>
    <row r="78" spans="1:27" ht="15.75" x14ac:dyDescent="0.2">
      <c r="A78" s="35">
        <f t="shared" si="1"/>
        <v>44227</v>
      </c>
      <c r="B78" s="36">
        <f>SUMIFS(СВЦЭМ!$C$33:$C$776,СВЦЭМ!$A$33:$A$776,$A78,СВЦЭМ!$B$33:$B$776,B$47)+'СЕТ СН'!$G$12+СВЦЭМ!$D$10+'СЕТ СН'!$G$6-'СЕТ СН'!$G$22</f>
        <v>1623.6511075099997</v>
      </c>
      <c r="C78" s="36">
        <f>SUMIFS(СВЦЭМ!$C$33:$C$776,СВЦЭМ!$A$33:$A$776,$A78,СВЦЭМ!$B$33:$B$776,C$47)+'СЕТ СН'!$G$12+СВЦЭМ!$D$10+'СЕТ СН'!$G$6-'СЕТ СН'!$G$22</f>
        <v>1658.5668396699998</v>
      </c>
      <c r="D78" s="36">
        <f>SUMIFS(СВЦЭМ!$C$33:$C$776,СВЦЭМ!$A$33:$A$776,$A78,СВЦЭМ!$B$33:$B$776,D$47)+'СЕТ СН'!$G$12+СВЦЭМ!$D$10+'СЕТ СН'!$G$6-'СЕТ СН'!$G$22</f>
        <v>1675.9176793500001</v>
      </c>
      <c r="E78" s="36">
        <f>SUMIFS(СВЦЭМ!$C$33:$C$776,СВЦЭМ!$A$33:$A$776,$A78,СВЦЭМ!$B$33:$B$776,E$47)+'СЕТ СН'!$G$12+СВЦЭМ!$D$10+'СЕТ СН'!$G$6-'СЕТ СН'!$G$22</f>
        <v>1680.78066881</v>
      </c>
      <c r="F78" s="36">
        <f>SUMIFS(СВЦЭМ!$C$33:$C$776,СВЦЭМ!$A$33:$A$776,$A78,СВЦЭМ!$B$33:$B$776,F$47)+'СЕТ СН'!$G$12+СВЦЭМ!$D$10+'СЕТ СН'!$G$6-'СЕТ СН'!$G$22</f>
        <v>1699.3859790800002</v>
      </c>
      <c r="G78" s="36">
        <f>SUMIFS(СВЦЭМ!$C$33:$C$776,СВЦЭМ!$A$33:$A$776,$A78,СВЦЭМ!$B$33:$B$776,G$47)+'СЕТ СН'!$G$12+СВЦЭМ!$D$10+'СЕТ СН'!$G$6-'СЕТ СН'!$G$22</f>
        <v>1690.7190830600002</v>
      </c>
      <c r="H78" s="36">
        <f>SUMIFS(СВЦЭМ!$C$33:$C$776,СВЦЭМ!$A$33:$A$776,$A78,СВЦЭМ!$B$33:$B$776,H$47)+'СЕТ СН'!$G$12+СВЦЭМ!$D$10+'СЕТ СН'!$G$6-'СЕТ СН'!$G$22</f>
        <v>1680.4616563499999</v>
      </c>
      <c r="I78" s="36">
        <f>SUMIFS(СВЦЭМ!$C$33:$C$776,СВЦЭМ!$A$33:$A$776,$A78,СВЦЭМ!$B$33:$B$776,I$47)+'СЕТ СН'!$G$12+СВЦЭМ!$D$10+'СЕТ СН'!$G$6-'СЕТ СН'!$G$22</f>
        <v>1673.1133535700001</v>
      </c>
      <c r="J78" s="36">
        <f>SUMIFS(СВЦЭМ!$C$33:$C$776,СВЦЭМ!$A$33:$A$776,$A78,СВЦЭМ!$B$33:$B$776,J$47)+'СЕТ СН'!$G$12+СВЦЭМ!$D$10+'СЕТ СН'!$G$6-'СЕТ СН'!$G$22</f>
        <v>1659.7074432499999</v>
      </c>
      <c r="K78" s="36">
        <f>SUMIFS(СВЦЭМ!$C$33:$C$776,СВЦЭМ!$A$33:$A$776,$A78,СВЦЭМ!$B$33:$B$776,K$47)+'СЕТ СН'!$G$12+СВЦЭМ!$D$10+'СЕТ СН'!$G$6-'СЕТ СН'!$G$22</f>
        <v>1639.7200033099998</v>
      </c>
      <c r="L78" s="36">
        <f>SUMIFS(СВЦЭМ!$C$33:$C$776,СВЦЭМ!$A$33:$A$776,$A78,СВЦЭМ!$B$33:$B$776,L$47)+'СЕТ СН'!$G$12+СВЦЭМ!$D$10+'СЕТ СН'!$G$6-'СЕТ СН'!$G$22</f>
        <v>1626.27336715</v>
      </c>
      <c r="M78" s="36">
        <f>SUMIFS(СВЦЭМ!$C$33:$C$776,СВЦЭМ!$A$33:$A$776,$A78,СВЦЭМ!$B$33:$B$776,M$47)+'СЕТ СН'!$G$12+СВЦЭМ!$D$10+'СЕТ СН'!$G$6-'СЕТ СН'!$G$22</f>
        <v>1629.5692635199998</v>
      </c>
      <c r="N78" s="36">
        <f>SUMIFS(СВЦЭМ!$C$33:$C$776,СВЦЭМ!$A$33:$A$776,$A78,СВЦЭМ!$B$33:$B$776,N$47)+'СЕТ СН'!$G$12+СВЦЭМ!$D$10+'СЕТ СН'!$G$6-'СЕТ СН'!$G$22</f>
        <v>1624.9283415999998</v>
      </c>
      <c r="O78" s="36">
        <f>SUMIFS(СВЦЭМ!$C$33:$C$776,СВЦЭМ!$A$33:$A$776,$A78,СВЦЭМ!$B$33:$B$776,O$47)+'СЕТ СН'!$G$12+СВЦЭМ!$D$10+'СЕТ СН'!$G$6-'СЕТ СН'!$G$22</f>
        <v>1619.9085589900001</v>
      </c>
      <c r="P78" s="36">
        <f>SUMIFS(СВЦЭМ!$C$33:$C$776,СВЦЭМ!$A$33:$A$776,$A78,СВЦЭМ!$B$33:$B$776,P$47)+'СЕТ СН'!$G$12+СВЦЭМ!$D$10+'СЕТ СН'!$G$6-'СЕТ СН'!$G$22</f>
        <v>1618.1910831099999</v>
      </c>
      <c r="Q78" s="36">
        <f>SUMIFS(СВЦЭМ!$C$33:$C$776,СВЦЭМ!$A$33:$A$776,$A78,СВЦЭМ!$B$33:$B$776,Q$47)+'СЕТ СН'!$G$12+СВЦЭМ!$D$10+'СЕТ СН'!$G$6-'СЕТ СН'!$G$22</f>
        <v>1624.3634596100001</v>
      </c>
      <c r="R78" s="36">
        <f>SUMIFS(СВЦЭМ!$C$33:$C$776,СВЦЭМ!$A$33:$A$776,$A78,СВЦЭМ!$B$33:$B$776,R$47)+'СЕТ СН'!$G$12+СВЦЭМ!$D$10+'СЕТ СН'!$G$6-'СЕТ СН'!$G$22</f>
        <v>1636.3695949500002</v>
      </c>
      <c r="S78" s="36">
        <f>SUMIFS(СВЦЭМ!$C$33:$C$776,СВЦЭМ!$A$33:$A$776,$A78,СВЦЭМ!$B$33:$B$776,S$47)+'СЕТ СН'!$G$12+СВЦЭМ!$D$10+'СЕТ СН'!$G$6-'СЕТ СН'!$G$22</f>
        <v>1653.16615391</v>
      </c>
      <c r="T78" s="36">
        <f>SUMIFS(СВЦЭМ!$C$33:$C$776,СВЦЭМ!$A$33:$A$776,$A78,СВЦЭМ!$B$33:$B$776,T$47)+'СЕТ СН'!$G$12+СВЦЭМ!$D$10+'СЕТ СН'!$G$6-'СЕТ СН'!$G$22</f>
        <v>1665.5082382300002</v>
      </c>
      <c r="U78" s="36">
        <f>SUMIFS(СВЦЭМ!$C$33:$C$776,СВЦЭМ!$A$33:$A$776,$A78,СВЦЭМ!$B$33:$B$776,U$47)+'СЕТ СН'!$G$12+СВЦЭМ!$D$10+'СЕТ СН'!$G$6-'СЕТ СН'!$G$22</f>
        <v>1668.0660946899998</v>
      </c>
      <c r="V78" s="36">
        <f>SUMIFS(СВЦЭМ!$C$33:$C$776,СВЦЭМ!$A$33:$A$776,$A78,СВЦЭМ!$B$33:$B$776,V$47)+'СЕТ СН'!$G$12+СВЦЭМ!$D$10+'СЕТ СН'!$G$6-'СЕТ СН'!$G$22</f>
        <v>1657.65584274</v>
      </c>
      <c r="W78" s="36">
        <f>SUMIFS(СВЦЭМ!$C$33:$C$776,СВЦЭМ!$A$33:$A$776,$A78,СВЦЭМ!$B$33:$B$776,W$47)+'СЕТ СН'!$G$12+СВЦЭМ!$D$10+'СЕТ СН'!$G$6-'СЕТ СН'!$G$22</f>
        <v>1652.0157951299998</v>
      </c>
      <c r="X78" s="36">
        <f>SUMIFS(СВЦЭМ!$C$33:$C$776,СВЦЭМ!$A$33:$A$776,$A78,СВЦЭМ!$B$33:$B$776,X$47)+'СЕТ СН'!$G$12+СВЦЭМ!$D$10+'СЕТ СН'!$G$6-'СЕТ СН'!$G$22</f>
        <v>1641.6543388800001</v>
      </c>
      <c r="Y78" s="36">
        <f>SUMIFS(СВЦЭМ!$C$33:$C$776,СВЦЭМ!$A$33:$A$776,$A78,СВЦЭМ!$B$33:$B$776,Y$47)+'СЕТ СН'!$G$12+СВЦЭМ!$D$10+'СЕТ СН'!$G$6-'СЕТ СН'!$G$22</f>
        <v>1636.4965366500001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01.01.2021</v>
      </c>
      <c r="B84" s="36">
        <f>SUMIFS(СВЦЭМ!$C$33:$C$776,СВЦЭМ!$A$33:$A$776,$A84,СВЦЭМ!$B$33:$B$776,B$83)+'СЕТ СН'!$H$12+СВЦЭМ!$D$10+'СЕТ СН'!$H$6-'СЕТ СН'!$H$22</f>
        <v>1463.2462554100002</v>
      </c>
      <c r="C84" s="36">
        <f>SUMIFS(СВЦЭМ!$C$33:$C$776,СВЦЭМ!$A$33:$A$776,$A84,СВЦЭМ!$B$33:$B$776,C$83)+'СЕТ СН'!$H$12+СВЦЭМ!$D$10+'СЕТ СН'!$H$6-'СЕТ СН'!$H$22</f>
        <v>1486.0531053600002</v>
      </c>
      <c r="D84" s="36">
        <f>SUMIFS(СВЦЭМ!$C$33:$C$776,СВЦЭМ!$A$33:$A$776,$A84,СВЦЭМ!$B$33:$B$776,D$83)+'СЕТ СН'!$H$12+СВЦЭМ!$D$10+'СЕТ СН'!$H$6-'СЕТ СН'!$H$22</f>
        <v>1458.9811535899998</v>
      </c>
      <c r="E84" s="36">
        <f>SUMIFS(СВЦЭМ!$C$33:$C$776,СВЦЭМ!$A$33:$A$776,$A84,СВЦЭМ!$B$33:$B$776,E$83)+'СЕТ СН'!$H$12+СВЦЭМ!$D$10+'СЕТ СН'!$H$6-'СЕТ СН'!$H$22</f>
        <v>1459.2884302699999</v>
      </c>
      <c r="F84" s="36">
        <f>SUMIFS(СВЦЭМ!$C$33:$C$776,СВЦЭМ!$A$33:$A$776,$A84,СВЦЭМ!$B$33:$B$776,F$83)+'СЕТ СН'!$H$12+СВЦЭМ!$D$10+'СЕТ СН'!$H$6-'СЕТ СН'!$H$22</f>
        <v>1443.0180331400002</v>
      </c>
      <c r="G84" s="36">
        <f>SUMIFS(СВЦЭМ!$C$33:$C$776,СВЦЭМ!$A$33:$A$776,$A84,СВЦЭМ!$B$33:$B$776,G$83)+'СЕТ СН'!$H$12+СВЦЭМ!$D$10+'СЕТ СН'!$H$6-'СЕТ СН'!$H$22</f>
        <v>1447.1805155900001</v>
      </c>
      <c r="H84" s="36">
        <f>SUMIFS(СВЦЭМ!$C$33:$C$776,СВЦЭМ!$A$33:$A$776,$A84,СВЦЭМ!$B$33:$B$776,H$83)+'СЕТ СН'!$H$12+СВЦЭМ!$D$10+'СЕТ СН'!$H$6-'СЕТ СН'!$H$22</f>
        <v>1474.7973135699999</v>
      </c>
      <c r="I84" s="36">
        <f>SUMIFS(СВЦЭМ!$C$33:$C$776,СВЦЭМ!$A$33:$A$776,$A84,СВЦЭМ!$B$33:$B$776,I$83)+'СЕТ СН'!$H$12+СВЦЭМ!$D$10+'СЕТ СН'!$H$6-'СЕТ СН'!$H$22</f>
        <v>1468.0542830499999</v>
      </c>
      <c r="J84" s="36">
        <f>SUMIFS(СВЦЭМ!$C$33:$C$776,СВЦЭМ!$A$33:$A$776,$A84,СВЦЭМ!$B$33:$B$776,J$83)+'СЕТ СН'!$H$12+СВЦЭМ!$D$10+'СЕТ СН'!$H$6-'СЕТ СН'!$H$22</f>
        <v>1464.1380725100003</v>
      </c>
      <c r="K84" s="36">
        <f>SUMIFS(СВЦЭМ!$C$33:$C$776,СВЦЭМ!$A$33:$A$776,$A84,СВЦЭМ!$B$33:$B$776,K$83)+'СЕТ СН'!$H$12+СВЦЭМ!$D$10+'СЕТ СН'!$H$6-'СЕТ СН'!$H$22</f>
        <v>1446.6891623000001</v>
      </c>
      <c r="L84" s="36">
        <f>SUMIFS(СВЦЭМ!$C$33:$C$776,СВЦЭМ!$A$33:$A$776,$A84,СВЦЭМ!$B$33:$B$776,L$83)+'СЕТ СН'!$H$12+СВЦЭМ!$D$10+'СЕТ СН'!$H$6-'СЕТ СН'!$H$22</f>
        <v>1435.1248355799999</v>
      </c>
      <c r="M84" s="36">
        <f>SUMIFS(СВЦЭМ!$C$33:$C$776,СВЦЭМ!$A$33:$A$776,$A84,СВЦЭМ!$B$33:$B$776,M$83)+'СЕТ СН'!$H$12+СВЦЭМ!$D$10+'СЕТ СН'!$H$6-'СЕТ СН'!$H$22</f>
        <v>1424.95098289</v>
      </c>
      <c r="N84" s="36">
        <f>SUMIFS(СВЦЭМ!$C$33:$C$776,СВЦЭМ!$A$33:$A$776,$A84,СВЦЭМ!$B$33:$B$776,N$83)+'СЕТ СН'!$H$12+СВЦЭМ!$D$10+'СЕТ СН'!$H$6-'СЕТ СН'!$H$22</f>
        <v>1432.0362542799999</v>
      </c>
      <c r="O84" s="36">
        <f>SUMIFS(СВЦЭМ!$C$33:$C$776,СВЦЭМ!$A$33:$A$776,$A84,СВЦЭМ!$B$33:$B$776,O$83)+'СЕТ СН'!$H$12+СВЦЭМ!$D$10+'СЕТ СН'!$H$6-'СЕТ СН'!$H$22</f>
        <v>1434.4863897499999</v>
      </c>
      <c r="P84" s="36">
        <f>SUMIFS(СВЦЭМ!$C$33:$C$776,СВЦЭМ!$A$33:$A$776,$A84,СВЦЭМ!$B$33:$B$776,P$83)+'СЕТ СН'!$H$12+СВЦЭМ!$D$10+'СЕТ СН'!$H$6-'СЕТ СН'!$H$22</f>
        <v>1459.1932284200002</v>
      </c>
      <c r="Q84" s="36">
        <f>SUMIFS(СВЦЭМ!$C$33:$C$776,СВЦЭМ!$A$33:$A$776,$A84,СВЦЭМ!$B$33:$B$776,Q$83)+'СЕТ СН'!$H$12+СВЦЭМ!$D$10+'СЕТ СН'!$H$6-'СЕТ СН'!$H$22</f>
        <v>1457.6112943500002</v>
      </c>
      <c r="R84" s="36">
        <f>SUMIFS(СВЦЭМ!$C$33:$C$776,СВЦЭМ!$A$33:$A$776,$A84,СВЦЭМ!$B$33:$B$776,R$83)+'СЕТ СН'!$H$12+СВЦЭМ!$D$10+'СЕТ СН'!$H$6-'СЕТ СН'!$H$22</f>
        <v>1437.2629731399998</v>
      </c>
      <c r="S84" s="36">
        <f>SUMIFS(СВЦЭМ!$C$33:$C$776,СВЦЭМ!$A$33:$A$776,$A84,СВЦЭМ!$B$33:$B$776,S$83)+'СЕТ СН'!$H$12+СВЦЭМ!$D$10+'СЕТ СН'!$H$6-'СЕТ СН'!$H$22</f>
        <v>1417.4343680900001</v>
      </c>
      <c r="T84" s="36">
        <f>SUMIFS(СВЦЭМ!$C$33:$C$776,СВЦЭМ!$A$33:$A$776,$A84,СВЦЭМ!$B$33:$B$776,T$83)+'СЕТ СН'!$H$12+СВЦЭМ!$D$10+'СЕТ СН'!$H$6-'СЕТ СН'!$H$22</f>
        <v>1406.7649137399999</v>
      </c>
      <c r="U84" s="36">
        <f>SUMIFS(СВЦЭМ!$C$33:$C$776,СВЦЭМ!$A$33:$A$776,$A84,СВЦЭМ!$B$33:$B$776,U$83)+'СЕТ СН'!$H$12+СВЦЭМ!$D$10+'СЕТ СН'!$H$6-'СЕТ СН'!$H$22</f>
        <v>1399.0318938400001</v>
      </c>
      <c r="V84" s="36">
        <f>SUMIFS(СВЦЭМ!$C$33:$C$776,СВЦЭМ!$A$33:$A$776,$A84,СВЦЭМ!$B$33:$B$776,V$83)+'СЕТ СН'!$H$12+СВЦЭМ!$D$10+'СЕТ СН'!$H$6-'СЕТ СН'!$H$22</f>
        <v>1390.5734931900001</v>
      </c>
      <c r="W84" s="36">
        <f>SUMIFS(СВЦЭМ!$C$33:$C$776,СВЦЭМ!$A$33:$A$776,$A84,СВЦЭМ!$B$33:$B$776,W$83)+'СЕТ СН'!$H$12+СВЦЭМ!$D$10+'СЕТ СН'!$H$6-'СЕТ СН'!$H$22</f>
        <v>1402.5690085800002</v>
      </c>
      <c r="X84" s="36">
        <f>SUMIFS(СВЦЭМ!$C$33:$C$776,СВЦЭМ!$A$33:$A$776,$A84,СВЦЭМ!$B$33:$B$776,X$83)+'СЕТ СН'!$H$12+СВЦЭМ!$D$10+'СЕТ СН'!$H$6-'СЕТ СН'!$H$22</f>
        <v>1414.61823162</v>
      </c>
      <c r="Y84" s="36">
        <f>SUMIFS(СВЦЭМ!$C$33:$C$776,СВЦЭМ!$A$33:$A$776,$A84,СВЦЭМ!$B$33:$B$776,Y$83)+'СЕТ СН'!$H$12+СВЦЭМ!$D$10+'СЕТ СН'!$H$6-'СЕТ СН'!$H$22</f>
        <v>1418.2488747500001</v>
      </c>
    </row>
    <row r="85" spans="1:25" ht="15.75" x14ac:dyDescent="0.2">
      <c r="A85" s="35">
        <f>A84+1</f>
        <v>44198</v>
      </c>
      <c r="B85" s="36">
        <f>SUMIFS(СВЦЭМ!$C$33:$C$776,СВЦЭМ!$A$33:$A$776,$A85,СВЦЭМ!$B$33:$B$776,B$83)+'СЕТ СН'!$H$12+СВЦЭМ!$D$10+'СЕТ СН'!$H$6-'СЕТ СН'!$H$22</f>
        <v>1450.1837904200002</v>
      </c>
      <c r="C85" s="36">
        <f>SUMIFS(СВЦЭМ!$C$33:$C$776,СВЦЭМ!$A$33:$A$776,$A85,СВЦЭМ!$B$33:$B$776,C$83)+'СЕТ СН'!$H$12+СВЦЭМ!$D$10+'СЕТ СН'!$H$6-'СЕТ СН'!$H$22</f>
        <v>1467.9043650500003</v>
      </c>
      <c r="D85" s="36">
        <f>SUMIFS(СВЦЭМ!$C$33:$C$776,СВЦЭМ!$A$33:$A$776,$A85,СВЦЭМ!$B$33:$B$776,D$83)+'СЕТ СН'!$H$12+СВЦЭМ!$D$10+'СЕТ СН'!$H$6-'СЕТ СН'!$H$22</f>
        <v>1488.9323339100001</v>
      </c>
      <c r="E85" s="36">
        <f>SUMIFS(СВЦЭМ!$C$33:$C$776,СВЦЭМ!$A$33:$A$776,$A85,СВЦЭМ!$B$33:$B$776,E$83)+'СЕТ СН'!$H$12+СВЦЭМ!$D$10+'СЕТ СН'!$H$6-'СЕТ СН'!$H$22</f>
        <v>1507.8857203299999</v>
      </c>
      <c r="F85" s="36">
        <f>SUMIFS(СВЦЭМ!$C$33:$C$776,СВЦЭМ!$A$33:$A$776,$A85,СВЦЭМ!$B$33:$B$776,F$83)+'СЕТ СН'!$H$12+СВЦЭМ!$D$10+'СЕТ СН'!$H$6-'СЕТ СН'!$H$22</f>
        <v>1489.9122583900003</v>
      </c>
      <c r="G85" s="36">
        <f>SUMIFS(СВЦЭМ!$C$33:$C$776,СВЦЭМ!$A$33:$A$776,$A85,СВЦЭМ!$B$33:$B$776,G$83)+'СЕТ СН'!$H$12+СВЦЭМ!$D$10+'СЕТ СН'!$H$6-'СЕТ СН'!$H$22</f>
        <v>1494.1583920100002</v>
      </c>
      <c r="H85" s="36">
        <f>SUMIFS(СВЦЭМ!$C$33:$C$776,СВЦЭМ!$A$33:$A$776,$A85,СВЦЭМ!$B$33:$B$776,H$83)+'СЕТ СН'!$H$12+СВЦЭМ!$D$10+'СЕТ СН'!$H$6-'СЕТ СН'!$H$22</f>
        <v>1508.5790039499998</v>
      </c>
      <c r="I85" s="36">
        <f>SUMIFS(СВЦЭМ!$C$33:$C$776,СВЦЭМ!$A$33:$A$776,$A85,СВЦЭМ!$B$33:$B$776,I$83)+'СЕТ СН'!$H$12+СВЦЭМ!$D$10+'СЕТ СН'!$H$6-'СЕТ СН'!$H$22</f>
        <v>1492.8691565600002</v>
      </c>
      <c r="J85" s="36">
        <f>SUMIFS(СВЦЭМ!$C$33:$C$776,СВЦЭМ!$A$33:$A$776,$A85,СВЦЭМ!$B$33:$B$776,J$83)+'СЕТ СН'!$H$12+СВЦЭМ!$D$10+'СЕТ СН'!$H$6-'СЕТ СН'!$H$22</f>
        <v>1483.12841518</v>
      </c>
      <c r="K85" s="36">
        <f>SUMIFS(СВЦЭМ!$C$33:$C$776,СВЦЭМ!$A$33:$A$776,$A85,СВЦЭМ!$B$33:$B$776,K$83)+'СЕТ СН'!$H$12+СВЦЭМ!$D$10+'СЕТ СН'!$H$6-'СЕТ СН'!$H$22</f>
        <v>1456.61128495</v>
      </c>
      <c r="L85" s="36">
        <f>SUMIFS(СВЦЭМ!$C$33:$C$776,СВЦЭМ!$A$33:$A$776,$A85,СВЦЭМ!$B$33:$B$776,L$83)+'СЕТ СН'!$H$12+СВЦЭМ!$D$10+'СЕТ СН'!$H$6-'СЕТ СН'!$H$22</f>
        <v>1441.86941742</v>
      </c>
      <c r="M85" s="36">
        <f>SUMIFS(СВЦЭМ!$C$33:$C$776,СВЦЭМ!$A$33:$A$776,$A85,СВЦЭМ!$B$33:$B$776,M$83)+'СЕТ СН'!$H$12+СВЦЭМ!$D$10+'СЕТ СН'!$H$6-'СЕТ СН'!$H$22</f>
        <v>1402.05928571</v>
      </c>
      <c r="N85" s="36">
        <f>SUMIFS(СВЦЭМ!$C$33:$C$776,СВЦЭМ!$A$33:$A$776,$A85,СВЦЭМ!$B$33:$B$776,N$83)+'СЕТ СН'!$H$12+СВЦЭМ!$D$10+'СЕТ СН'!$H$6-'СЕТ СН'!$H$22</f>
        <v>1411.5660081999999</v>
      </c>
      <c r="O85" s="36">
        <f>SUMIFS(СВЦЭМ!$C$33:$C$776,СВЦЭМ!$A$33:$A$776,$A85,СВЦЭМ!$B$33:$B$776,O$83)+'СЕТ СН'!$H$12+СВЦЭМ!$D$10+'СЕТ СН'!$H$6-'СЕТ СН'!$H$22</f>
        <v>1425.7333230700001</v>
      </c>
      <c r="P85" s="36">
        <f>SUMIFS(СВЦЭМ!$C$33:$C$776,СВЦЭМ!$A$33:$A$776,$A85,СВЦЭМ!$B$33:$B$776,P$83)+'СЕТ СН'!$H$12+СВЦЭМ!$D$10+'СЕТ СН'!$H$6-'СЕТ СН'!$H$22</f>
        <v>1432.8897696899999</v>
      </c>
      <c r="Q85" s="36">
        <f>SUMIFS(СВЦЭМ!$C$33:$C$776,СВЦЭМ!$A$33:$A$776,$A85,СВЦЭМ!$B$33:$B$776,Q$83)+'СЕТ СН'!$H$12+СВЦЭМ!$D$10+'СЕТ СН'!$H$6-'СЕТ СН'!$H$22</f>
        <v>1424.83363495</v>
      </c>
      <c r="R85" s="36">
        <f>SUMIFS(СВЦЭМ!$C$33:$C$776,СВЦЭМ!$A$33:$A$776,$A85,СВЦЭМ!$B$33:$B$776,R$83)+'СЕТ СН'!$H$12+СВЦЭМ!$D$10+'СЕТ СН'!$H$6-'СЕТ СН'!$H$22</f>
        <v>1411.9351982600001</v>
      </c>
      <c r="S85" s="36">
        <f>SUMIFS(СВЦЭМ!$C$33:$C$776,СВЦЭМ!$A$33:$A$776,$A85,СВЦЭМ!$B$33:$B$776,S$83)+'СЕТ СН'!$H$12+СВЦЭМ!$D$10+'СЕТ СН'!$H$6-'СЕТ СН'!$H$22</f>
        <v>1425.6051824400001</v>
      </c>
      <c r="T85" s="36">
        <f>SUMIFS(СВЦЭМ!$C$33:$C$776,СВЦЭМ!$A$33:$A$776,$A85,СВЦЭМ!$B$33:$B$776,T$83)+'СЕТ СН'!$H$12+СВЦЭМ!$D$10+'СЕТ СН'!$H$6-'СЕТ СН'!$H$22</f>
        <v>1407.9816195799999</v>
      </c>
      <c r="U85" s="36">
        <f>SUMIFS(СВЦЭМ!$C$33:$C$776,СВЦЭМ!$A$33:$A$776,$A85,СВЦЭМ!$B$33:$B$776,U$83)+'СЕТ СН'!$H$12+СВЦЭМ!$D$10+'СЕТ СН'!$H$6-'СЕТ СН'!$H$22</f>
        <v>1405.28157622</v>
      </c>
      <c r="V85" s="36">
        <f>SUMIFS(СВЦЭМ!$C$33:$C$776,СВЦЭМ!$A$33:$A$776,$A85,СВЦЭМ!$B$33:$B$776,V$83)+'СЕТ СН'!$H$12+СВЦЭМ!$D$10+'СЕТ СН'!$H$6-'СЕТ СН'!$H$22</f>
        <v>1409.7548102199999</v>
      </c>
      <c r="W85" s="36">
        <f>SUMIFS(СВЦЭМ!$C$33:$C$776,СВЦЭМ!$A$33:$A$776,$A85,СВЦЭМ!$B$33:$B$776,W$83)+'СЕТ СН'!$H$12+СВЦЭМ!$D$10+'СЕТ СН'!$H$6-'СЕТ СН'!$H$22</f>
        <v>1417.9544512800001</v>
      </c>
      <c r="X85" s="36">
        <f>SUMIFS(СВЦЭМ!$C$33:$C$776,СВЦЭМ!$A$33:$A$776,$A85,СВЦЭМ!$B$33:$B$776,X$83)+'СЕТ СН'!$H$12+СВЦЭМ!$D$10+'СЕТ СН'!$H$6-'СЕТ СН'!$H$22</f>
        <v>1426.48121881</v>
      </c>
      <c r="Y85" s="36">
        <f>SUMIFS(СВЦЭМ!$C$33:$C$776,СВЦЭМ!$A$33:$A$776,$A85,СВЦЭМ!$B$33:$B$776,Y$83)+'СЕТ СН'!$H$12+СВЦЭМ!$D$10+'СЕТ СН'!$H$6-'СЕТ СН'!$H$22</f>
        <v>1435.5880655999999</v>
      </c>
    </row>
    <row r="86" spans="1:25" ht="15.75" x14ac:dyDescent="0.2">
      <c r="A86" s="35">
        <f t="shared" ref="A86:A114" si="2">A85+1</f>
        <v>44199</v>
      </c>
      <c r="B86" s="36">
        <f>SUMIFS(СВЦЭМ!$C$33:$C$776,СВЦЭМ!$A$33:$A$776,$A86,СВЦЭМ!$B$33:$B$776,B$83)+'СЕТ СН'!$H$12+СВЦЭМ!$D$10+'СЕТ СН'!$H$6-'СЕТ СН'!$H$22</f>
        <v>1427.7824325000001</v>
      </c>
      <c r="C86" s="36">
        <f>SUMIFS(СВЦЭМ!$C$33:$C$776,СВЦЭМ!$A$33:$A$776,$A86,СВЦЭМ!$B$33:$B$776,C$83)+'СЕТ СН'!$H$12+СВЦЭМ!$D$10+'СЕТ СН'!$H$6-'СЕТ СН'!$H$22</f>
        <v>1440.2423196700001</v>
      </c>
      <c r="D86" s="36">
        <f>SUMIFS(СВЦЭМ!$C$33:$C$776,СВЦЭМ!$A$33:$A$776,$A86,СВЦЭМ!$B$33:$B$776,D$83)+'СЕТ СН'!$H$12+СВЦЭМ!$D$10+'СЕТ СН'!$H$6-'СЕТ СН'!$H$22</f>
        <v>1450.7713297300002</v>
      </c>
      <c r="E86" s="36">
        <f>SUMIFS(СВЦЭМ!$C$33:$C$776,СВЦЭМ!$A$33:$A$776,$A86,СВЦЭМ!$B$33:$B$776,E$83)+'СЕТ СН'!$H$12+СВЦЭМ!$D$10+'СЕТ СН'!$H$6-'СЕТ СН'!$H$22</f>
        <v>1468.0511213300001</v>
      </c>
      <c r="F86" s="36">
        <f>SUMIFS(СВЦЭМ!$C$33:$C$776,СВЦЭМ!$A$33:$A$776,$A86,СВЦЭМ!$B$33:$B$776,F$83)+'СЕТ СН'!$H$12+СВЦЭМ!$D$10+'СЕТ СН'!$H$6-'СЕТ СН'!$H$22</f>
        <v>1448.9843191499999</v>
      </c>
      <c r="G86" s="36">
        <f>SUMIFS(СВЦЭМ!$C$33:$C$776,СВЦЭМ!$A$33:$A$776,$A86,СВЦЭМ!$B$33:$B$776,G$83)+'СЕТ СН'!$H$12+СВЦЭМ!$D$10+'СЕТ СН'!$H$6-'СЕТ СН'!$H$22</f>
        <v>1446.5344979000001</v>
      </c>
      <c r="H86" s="36">
        <f>SUMIFS(СВЦЭМ!$C$33:$C$776,СВЦЭМ!$A$33:$A$776,$A86,СВЦЭМ!$B$33:$B$776,H$83)+'СЕТ СН'!$H$12+СВЦЭМ!$D$10+'СЕТ СН'!$H$6-'СЕТ СН'!$H$22</f>
        <v>1465.2043744900002</v>
      </c>
      <c r="I86" s="36">
        <f>SUMIFS(СВЦЭМ!$C$33:$C$776,СВЦЭМ!$A$33:$A$776,$A86,СВЦЭМ!$B$33:$B$776,I$83)+'СЕТ СН'!$H$12+СВЦЭМ!$D$10+'СЕТ СН'!$H$6-'СЕТ СН'!$H$22</f>
        <v>1471.1426669299999</v>
      </c>
      <c r="J86" s="36">
        <f>SUMIFS(СВЦЭМ!$C$33:$C$776,СВЦЭМ!$A$33:$A$776,$A86,СВЦЭМ!$B$33:$B$776,J$83)+'СЕТ СН'!$H$12+СВЦЭМ!$D$10+'СЕТ СН'!$H$6-'СЕТ СН'!$H$22</f>
        <v>1470.7897674400001</v>
      </c>
      <c r="K86" s="36">
        <f>SUMIFS(СВЦЭМ!$C$33:$C$776,СВЦЭМ!$A$33:$A$776,$A86,СВЦЭМ!$B$33:$B$776,K$83)+'СЕТ СН'!$H$12+СВЦЭМ!$D$10+'СЕТ СН'!$H$6-'СЕТ СН'!$H$22</f>
        <v>1468.6537658100001</v>
      </c>
      <c r="L86" s="36">
        <f>SUMIFS(СВЦЭМ!$C$33:$C$776,СВЦЭМ!$A$33:$A$776,$A86,СВЦЭМ!$B$33:$B$776,L$83)+'СЕТ СН'!$H$12+СВЦЭМ!$D$10+'СЕТ СН'!$H$6-'СЕТ СН'!$H$22</f>
        <v>1458.9186257800002</v>
      </c>
      <c r="M86" s="36">
        <f>SUMIFS(СВЦЭМ!$C$33:$C$776,СВЦЭМ!$A$33:$A$776,$A86,СВЦЭМ!$B$33:$B$776,M$83)+'СЕТ СН'!$H$12+СВЦЭМ!$D$10+'СЕТ СН'!$H$6-'СЕТ СН'!$H$22</f>
        <v>1454.0188092900003</v>
      </c>
      <c r="N86" s="36">
        <f>SUMIFS(СВЦЭМ!$C$33:$C$776,СВЦЭМ!$A$33:$A$776,$A86,СВЦЭМ!$B$33:$B$776,N$83)+'СЕТ СН'!$H$12+СВЦЭМ!$D$10+'СЕТ СН'!$H$6-'СЕТ СН'!$H$22</f>
        <v>1467.5365043500001</v>
      </c>
      <c r="O86" s="36">
        <f>SUMIFS(СВЦЭМ!$C$33:$C$776,СВЦЭМ!$A$33:$A$776,$A86,СВЦЭМ!$B$33:$B$776,O$83)+'СЕТ СН'!$H$12+СВЦЭМ!$D$10+'СЕТ СН'!$H$6-'СЕТ СН'!$H$22</f>
        <v>1479.5979531100002</v>
      </c>
      <c r="P86" s="36">
        <f>SUMIFS(СВЦЭМ!$C$33:$C$776,СВЦЭМ!$A$33:$A$776,$A86,СВЦЭМ!$B$33:$B$776,P$83)+'СЕТ СН'!$H$12+СВЦЭМ!$D$10+'СЕТ СН'!$H$6-'СЕТ СН'!$H$22</f>
        <v>1492.6887602100001</v>
      </c>
      <c r="Q86" s="36">
        <f>SUMIFS(СВЦЭМ!$C$33:$C$776,СВЦЭМ!$A$33:$A$776,$A86,СВЦЭМ!$B$33:$B$776,Q$83)+'СЕТ СН'!$H$12+СВЦЭМ!$D$10+'СЕТ СН'!$H$6-'СЕТ СН'!$H$22</f>
        <v>1490.3613309399998</v>
      </c>
      <c r="R86" s="36">
        <f>SUMIFS(СВЦЭМ!$C$33:$C$776,СВЦЭМ!$A$33:$A$776,$A86,СВЦЭМ!$B$33:$B$776,R$83)+'СЕТ СН'!$H$12+СВЦЭМ!$D$10+'СЕТ СН'!$H$6-'СЕТ СН'!$H$22</f>
        <v>1487.3556796299999</v>
      </c>
      <c r="S86" s="36">
        <f>SUMIFS(СВЦЭМ!$C$33:$C$776,СВЦЭМ!$A$33:$A$776,$A86,СВЦЭМ!$B$33:$B$776,S$83)+'СЕТ СН'!$H$12+СВЦЭМ!$D$10+'СЕТ СН'!$H$6-'СЕТ СН'!$H$22</f>
        <v>1469.8679140600002</v>
      </c>
      <c r="T86" s="36">
        <f>SUMIFS(СВЦЭМ!$C$33:$C$776,СВЦЭМ!$A$33:$A$776,$A86,СВЦЭМ!$B$33:$B$776,T$83)+'СЕТ СН'!$H$12+СВЦЭМ!$D$10+'СЕТ СН'!$H$6-'СЕТ СН'!$H$22</f>
        <v>1444.9796001099999</v>
      </c>
      <c r="U86" s="36">
        <f>SUMIFS(СВЦЭМ!$C$33:$C$776,СВЦЭМ!$A$33:$A$776,$A86,СВЦЭМ!$B$33:$B$776,U$83)+'СЕТ СН'!$H$12+СВЦЭМ!$D$10+'СЕТ СН'!$H$6-'СЕТ СН'!$H$22</f>
        <v>1455.2258087700002</v>
      </c>
      <c r="V86" s="36">
        <f>SUMIFS(СВЦЭМ!$C$33:$C$776,СВЦЭМ!$A$33:$A$776,$A86,СВЦЭМ!$B$33:$B$776,V$83)+'СЕТ СН'!$H$12+СВЦЭМ!$D$10+'СЕТ СН'!$H$6-'СЕТ СН'!$H$22</f>
        <v>1455.8178223499999</v>
      </c>
      <c r="W86" s="36">
        <f>SUMIFS(СВЦЭМ!$C$33:$C$776,СВЦЭМ!$A$33:$A$776,$A86,СВЦЭМ!$B$33:$B$776,W$83)+'СЕТ СН'!$H$12+СВЦЭМ!$D$10+'СЕТ СН'!$H$6-'СЕТ СН'!$H$22</f>
        <v>1461.0333293799999</v>
      </c>
      <c r="X86" s="36">
        <f>SUMIFS(СВЦЭМ!$C$33:$C$776,СВЦЭМ!$A$33:$A$776,$A86,СВЦЭМ!$B$33:$B$776,X$83)+'СЕТ СН'!$H$12+СВЦЭМ!$D$10+'СЕТ СН'!$H$6-'СЕТ СН'!$H$22</f>
        <v>1468.77158061</v>
      </c>
      <c r="Y86" s="36">
        <f>SUMIFS(СВЦЭМ!$C$33:$C$776,СВЦЭМ!$A$33:$A$776,$A86,СВЦЭМ!$B$33:$B$776,Y$83)+'СЕТ СН'!$H$12+СВЦЭМ!$D$10+'СЕТ СН'!$H$6-'СЕТ СН'!$H$22</f>
        <v>1475.80729905</v>
      </c>
    </row>
    <row r="87" spans="1:25" ht="15.75" x14ac:dyDescent="0.2">
      <c r="A87" s="35">
        <f t="shared" si="2"/>
        <v>44200</v>
      </c>
      <c r="B87" s="36">
        <f>SUMIFS(СВЦЭМ!$C$33:$C$776,СВЦЭМ!$A$33:$A$776,$A87,СВЦЭМ!$B$33:$B$776,B$83)+'СЕТ СН'!$H$12+СВЦЭМ!$D$10+'СЕТ СН'!$H$6-'СЕТ СН'!$H$22</f>
        <v>1495.1886688099999</v>
      </c>
      <c r="C87" s="36">
        <f>SUMIFS(СВЦЭМ!$C$33:$C$776,СВЦЭМ!$A$33:$A$776,$A87,СВЦЭМ!$B$33:$B$776,C$83)+'СЕТ СН'!$H$12+СВЦЭМ!$D$10+'СЕТ СН'!$H$6-'СЕТ СН'!$H$22</f>
        <v>1512.3503485199999</v>
      </c>
      <c r="D87" s="36">
        <f>SUMIFS(СВЦЭМ!$C$33:$C$776,СВЦЭМ!$A$33:$A$776,$A87,СВЦЭМ!$B$33:$B$776,D$83)+'СЕТ СН'!$H$12+СВЦЭМ!$D$10+'СЕТ СН'!$H$6-'СЕТ СН'!$H$22</f>
        <v>1522.77887293</v>
      </c>
      <c r="E87" s="36">
        <f>SUMIFS(СВЦЭМ!$C$33:$C$776,СВЦЭМ!$A$33:$A$776,$A87,СВЦЭМ!$B$33:$B$776,E$83)+'СЕТ СН'!$H$12+СВЦЭМ!$D$10+'СЕТ СН'!$H$6-'СЕТ СН'!$H$22</f>
        <v>1545.0539618100001</v>
      </c>
      <c r="F87" s="36">
        <f>SUMIFS(СВЦЭМ!$C$33:$C$776,СВЦЭМ!$A$33:$A$776,$A87,СВЦЭМ!$B$33:$B$776,F$83)+'СЕТ СН'!$H$12+СВЦЭМ!$D$10+'СЕТ СН'!$H$6-'СЕТ СН'!$H$22</f>
        <v>1511.6859990200001</v>
      </c>
      <c r="G87" s="36">
        <f>SUMIFS(СВЦЭМ!$C$33:$C$776,СВЦЭМ!$A$33:$A$776,$A87,СВЦЭМ!$B$33:$B$776,G$83)+'СЕТ СН'!$H$12+СВЦЭМ!$D$10+'СЕТ СН'!$H$6-'СЕТ СН'!$H$22</f>
        <v>1513.5915550200002</v>
      </c>
      <c r="H87" s="36">
        <f>SUMIFS(СВЦЭМ!$C$33:$C$776,СВЦЭМ!$A$33:$A$776,$A87,СВЦЭМ!$B$33:$B$776,H$83)+'СЕТ СН'!$H$12+СВЦЭМ!$D$10+'СЕТ СН'!$H$6-'СЕТ СН'!$H$22</f>
        <v>1520.4894134800002</v>
      </c>
      <c r="I87" s="36">
        <f>SUMIFS(СВЦЭМ!$C$33:$C$776,СВЦЭМ!$A$33:$A$776,$A87,СВЦЭМ!$B$33:$B$776,I$83)+'СЕТ СН'!$H$12+СВЦЭМ!$D$10+'СЕТ СН'!$H$6-'СЕТ СН'!$H$22</f>
        <v>1502.98305579</v>
      </c>
      <c r="J87" s="36">
        <f>SUMIFS(СВЦЭМ!$C$33:$C$776,СВЦЭМ!$A$33:$A$776,$A87,СВЦЭМ!$B$33:$B$776,J$83)+'СЕТ СН'!$H$12+СВЦЭМ!$D$10+'СЕТ СН'!$H$6-'СЕТ СН'!$H$22</f>
        <v>1480.66100869</v>
      </c>
      <c r="K87" s="36">
        <f>SUMIFS(СВЦЭМ!$C$33:$C$776,СВЦЭМ!$A$33:$A$776,$A87,СВЦЭМ!$B$33:$B$776,K$83)+'СЕТ СН'!$H$12+СВЦЭМ!$D$10+'СЕТ СН'!$H$6-'СЕТ СН'!$H$22</f>
        <v>1451.3002744400001</v>
      </c>
      <c r="L87" s="36">
        <f>SUMIFS(СВЦЭМ!$C$33:$C$776,СВЦЭМ!$A$33:$A$776,$A87,СВЦЭМ!$B$33:$B$776,L$83)+'СЕТ СН'!$H$12+СВЦЭМ!$D$10+'СЕТ СН'!$H$6-'СЕТ СН'!$H$22</f>
        <v>1441.34577674</v>
      </c>
      <c r="M87" s="36">
        <f>SUMIFS(СВЦЭМ!$C$33:$C$776,СВЦЭМ!$A$33:$A$776,$A87,СВЦЭМ!$B$33:$B$776,M$83)+'СЕТ СН'!$H$12+СВЦЭМ!$D$10+'СЕТ СН'!$H$6-'СЕТ СН'!$H$22</f>
        <v>1438.1197917999998</v>
      </c>
      <c r="N87" s="36">
        <f>SUMIFS(СВЦЭМ!$C$33:$C$776,СВЦЭМ!$A$33:$A$776,$A87,СВЦЭМ!$B$33:$B$776,N$83)+'СЕТ СН'!$H$12+СВЦЭМ!$D$10+'СЕТ СН'!$H$6-'СЕТ СН'!$H$22</f>
        <v>1457.2371769199999</v>
      </c>
      <c r="O87" s="36">
        <f>SUMIFS(СВЦЭМ!$C$33:$C$776,СВЦЭМ!$A$33:$A$776,$A87,СВЦЭМ!$B$33:$B$776,O$83)+'СЕТ СН'!$H$12+СВЦЭМ!$D$10+'СЕТ СН'!$H$6-'СЕТ СН'!$H$22</f>
        <v>1465.3628417</v>
      </c>
      <c r="P87" s="36">
        <f>SUMIFS(СВЦЭМ!$C$33:$C$776,СВЦЭМ!$A$33:$A$776,$A87,СВЦЭМ!$B$33:$B$776,P$83)+'СЕТ СН'!$H$12+СВЦЭМ!$D$10+'СЕТ СН'!$H$6-'СЕТ СН'!$H$22</f>
        <v>1471.7842254000002</v>
      </c>
      <c r="Q87" s="36">
        <f>SUMIFS(СВЦЭМ!$C$33:$C$776,СВЦЭМ!$A$33:$A$776,$A87,СВЦЭМ!$B$33:$B$776,Q$83)+'СЕТ СН'!$H$12+СВЦЭМ!$D$10+'СЕТ СН'!$H$6-'СЕТ СН'!$H$22</f>
        <v>1477.2132816100002</v>
      </c>
      <c r="R87" s="36">
        <f>SUMIFS(СВЦЭМ!$C$33:$C$776,СВЦЭМ!$A$33:$A$776,$A87,СВЦЭМ!$B$33:$B$776,R$83)+'СЕТ СН'!$H$12+СВЦЭМ!$D$10+'СЕТ СН'!$H$6-'СЕТ СН'!$H$22</f>
        <v>1467.73055264</v>
      </c>
      <c r="S87" s="36">
        <f>SUMIFS(СВЦЭМ!$C$33:$C$776,СВЦЭМ!$A$33:$A$776,$A87,СВЦЭМ!$B$33:$B$776,S$83)+'СЕТ СН'!$H$12+СВЦЭМ!$D$10+'СЕТ СН'!$H$6-'СЕТ СН'!$H$22</f>
        <v>1452.8222251299999</v>
      </c>
      <c r="T87" s="36">
        <f>SUMIFS(СВЦЭМ!$C$33:$C$776,СВЦЭМ!$A$33:$A$776,$A87,СВЦЭМ!$B$33:$B$776,T$83)+'СЕТ СН'!$H$12+СВЦЭМ!$D$10+'СЕТ СН'!$H$6-'СЕТ СН'!$H$22</f>
        <v>1445.0026141799999</v>
      </c>
      <c r="U87" s="36">
        <f>SUMIFS(СВЦЭМ!$C$33:$C$776,СВЦЭМ!$A$33:$A$776,$A87,СВЦЭМ!$B$33:$B$776,U$83)+'СЕТ СН'!$H$12+СВЦЭМ!$D$10+'СЕТ СН'!$H$6-'СЕТ СН'!$H$22</f>
        <v>1443.6052231799999</v>
      </c>
      <c r="V87" s="36">
        <f>SUMIFS(СВЦЭМ!$C$33:$C$776,СВЦЭМ!$A$33:$A$776,$A87,СВЦЭМ!$B$33:$B$776,V$83)+'СЕТ СН'!$H$12+СВЦЭМ!$D$10+'СЕТ СН'!$H$6-'СЕТ СН'!$H$22</f>
        <v>1447.1785512199999</v>
      </c>
      <c r="W87" s="36">
        <f>SUMIFS(СВЦЭМ!$C$33:$C$776,СВЦЭМ!$A$33:$A$776,$A87,СВЦЭМ!$B$33:$B$776,W$83)+'СЕТ СН'!$H$12+СВЦЭМ!$D$10+'СЕТ СН'!$H$6-'СЕТ СН'!$H$22</f>
        <v>1454.0967319800002</v>
      </c>
      <c r="X87" s="36">
        <f>SUMIFS(СВЦЭМ!$C$33:$C$776,СВЦЭМ!$A$33:$A$776,$A87,СВЦЭМ!$B$33:$B$776,X$83)+'СЕТ СН'!$H$12+СВЦЭМ!$D$10+'СЕТ СН'!$H$6-'СЕТ СН'!$H$22</f>
        <v>1477.0731705200001</v>
      </c>
      <c r="Y87" s="36">
        <f>SUMIFS(СВЦЭМ!$C$33:$C$776,СВЦЭМ!$A$33:$A$776,$A87,СВЦЭМ!$B$33:$B$776,Y$83)+'СЕТ СН'!$H$12+СВЦЭМ!$D$10+'СЕТ СН'!$H$6-'СЕТ СН'!$H$22</f>
        <v>1490.66120654</v>
      </c>
    </row>
    <row r="88" spans="1:25" ht="15.75" x14ac:dyDescent="0.2">
      <c r="A88" s="35">
        <f t="shared" si="2"/>
        <v>44201</v>
      </c>
      <c r="B88" s="36">
        <f>SUMIFS(СВЦЭМ!$C$33:$C$776,СВЦЭМ!$A$33:$A$776,$A88,СВЦЭМ!$B$33:$B$776,B$83)+'СЕТ СН'!$H$12+СВЦЭМ!$D$10+'СЕТ СН'!$H$6-'СЕТ СН'!$H$22</f>
        <v>1458.9130112400003</v>
      </c>
      <c r="C88" s="36">
        <f>SUMIFS(СВЦЭМ!$C$33:$C$776,СВЦЭМ!$A$33:$A$776,$A88,СВЦЭМ!$B$33:$B$776,C$83)+'СЕТ СН'!$H$12+СВЦЭМ!$D$10+'СЕТ СН'!$H$6-'СЕТ СН'!$H$22</f>
        <v>1488.6899422199999</v>
      </c>
      <c r="D88" s="36">
        <f>SUMIFS(СВЦЭМ!$C$33:$C$776,СВЦЭМ!$A$33:$A$776,$A88,СВЦЭМ!$B$33:$B$776,D$83)+'СЕТ СН'!$H$12+СВЦЭМ!$D$10+'СЕТ СН'!$H$6-'СЕТ СН'!$H$22</f>
        <v>1497.0974502200002</v>
      </c>
      <c r="E88" s="36">
        <f>SUMIFS(СВЦЭМ!$C$33:$C$776,СВЦЭМ!$A$33:$A$776,$A88,СВЦЭМ!$B$33:$B$776,E$83)+'СЕТ СН'!$H$12+СВЦЭМ!$D$10+'СЕТ СН'!$H$6-'СЕТ СН'!$H$22</f>
        <v>1507.7287998299998</v>
      </c>
      <c r="F88" s="36">
        <f>SUMIFS(СВЦЭМ!$C$33:$C$776,СВЦЭМ!$A$33:$A$776,$A88,СВЦЭМ!$B$33:$B$776,F$83)+'СЕТ СН'!$H$12+СВЦЭМ!$D$10+'СЕТ СН'!$H$6-'СЕТ СН'!$H$22</f>
        <v>1510.10332655</v>
      </c>
      <c r="G88" s="36">
        <f>SUMIFS(СВЦЭМ!$C$33:$C$776,СВЦЭМ!$A$33:$A$776,$A88,СВЦЭМ!$B$33:$B$776,G$83)+'СЕТ СН'!$H$12+СВЦЭМ!$D$10+'СЕТ СН'!$H$6-'СЕТ СН'!$H$22</f>
        <v>1527.4218333399999</v>
      </c>
      <c r="H88" s="36">
        <f>SUMIFS(СВЦЭМ!$C$33:$C$776,СВЦЭМ!$A$33:$A$776,$A88,СВЦЭМ!$B$33:$B$776,H$83)+'СЕТ СН'!$H$12+СВЦЭМ!$D$10+'СЕТ СН'!$H$6-'СЕТ СН'!$H$22</f>
        <v>1509.6454792300001</v>
      </c>
      <c r="I88" s="36">
        <f>SUMIFS(СВЦЭМ!$C$33:$C$776,СВЦЭМ!$A$33:$A$776,$A88,СВЦЭМ!$B$33:$B$776,I$83)+'СЕТ СН'!$H$12+СВЦЭМ!$D$10+'СЕТ СН'!$H$6-'СЕТ СН'!$H$22</f>
        <v>1497.0450172000001</v>
      </c>
      <c r="J88" s="36">
        <f>SUMIFS(СВЦЭМ!$C$33:$C$776,СВЦЭМ!$A$33:$A$776,$A88,СВЦЭМ!$B$33:$B$776,J$83)+'СЕТ СН'!$H$12+СВЦЭМ!$D$10+'СЕТ СН'!$H$6-'СЕТ СН'!$H$22</f>
        <v>1470.03550348</v>
      </c>
      <c r="K88" s="36">
        <f>SUMIFS(СВЦЭМ!$C$33:$C$776,СВЦЭМ!$A$33:$A$776,$A88,СВЦЭМ!$B$33:$B$776,K$83)+'СЕТ СН'!$H$12+СВЦЭМ!$D$10+'СЕТ СН'!$H$6-'СЕТ СН'!$H$22</f>
        <v>1442.2907778100002</v>
      </c>
      <c r="L88" s="36">
        <f>SUMIFS(СВЦЭМ!$C$33:$C$776,СВЦЭМ!$A$33:$A$776,$A88,СВЦЭМ!$B$33:$B$776,L$83)+'СЕТ СН'!$H$12+СВЦЭМ!$D$10+'СЕТ СН'!$H$6-'СЕТ СН'!$H$22</f>
        <v>1425.3651840699999</v>
      </c>
      <c r="M88" s="36">
        <f>SUMIFS(СВЦЭМ!$C$33:$C$776,СВЦЭМ!$A$33:$A$776,$A88,СВЦЭМ!$B$33:$B$776,M$83)+'СЕТ СН'!$H$12+СВЦЭМ!$D$10+'СЕТ СН'!$H$6-'СЕТ СН'!$H$22</f>
        <v>1430.74736429</v>
      </c>
      <c r="N88" s="36">
        <f>SUMIFS(СВЦЭМ!$C$33:$C$776,СВЦЭМ!$A$33:$A$776,$A88,СВЦЭМ!$B$33:$B$776,N$83)+'СЕТ СН'!$H$12+СВЦЭМ!$D$10+'СЕТ СН'!$H$6-'СЕТ СН'!$H$22</f>
        <v>1462.2008263100001</v>
      </c>
      <c r="O88" s="36">
        <f>SUMIFS(СВЦЭМ!$C$33:$C$776,СВЦЭМ!$A$33:$A$776,$A88,СВЦЭМ!$B$33:$B$776,O$83)+'СЕТ СН'!$H$12+СВЦЭМ!$D$10+'СЕТ СН'!$H$6-'СЕТ СН'!$H$22</f>
        <v>1491.3194466700002</v>
      </c>
      <c r="P88" s="36">
        <f>SUMIFS(СВЦЭМ!$C$33:$C$776,СВЦЭМ!$A$33:$A$776,$A88,СВЦЭМ!$B$33:$B$776,P$83)+'СЕТ СН'!$H$12+СВЦЭМ!$D$10+'СЕТ СН'!$H$6-'СЕТ СН'!$H$22</f>
        <v>1502.4455147100002</v>
      </c>
      <c r="Q88" s="36">
        <f>SUMIFS(СВЦЭМ!$C$33:$C$776,СВЦЭМ!$A$33:$A$776,$A88,СВЦЭМ!$B$33:$B$776,Q$83)+'СЕТ СН'!$H$12+СВЦЭМ!$D$10+'СЕТ СН'!$H$6-'СЕТ СН'!$H$22</f>
        <v>1513.2145113800002</v>
      </c>
      <c r="R88" s="36">
        <f>SUMIFS(СВЦЭМ!$C$33:$C$776,СВЦЭМ!$A$33:$A$776,$A88,СВЦЭМ!$B$33:$B$776,R$83)+'СЕТ СН'!$H$12+СВЦЭМ!$D$10+'СЕТ СН'!$H$6-'СЕТ СН'!$H$22</f>
        <v>1500.7410897700001</v>
      </c>
      <c r="S88" s="36">
        <f>SUMIFS(СВЦЭМ!$C$33:$C$776,СВЦЭМ!$A$33:$A$776,$A88,СВЦЭМ!$B$33:$B$776,S$83)+'СЕТ СН'!$H$12+СВЦЭМ!$D$10+'СЕТ СН'!$H$6-'СЕТ СН'!$H$22</f>
        <v>1489.2574294000001</v>
      </c>
      <c r="T88" s="36">
        <f>SUMIFS(СВЦЭМ!$C$33:$C$776,СВЦЭМ!$A$33:$A$776,$A88,СВЦЭМ!$B$33:$B$776,T$83)+'СЕТ СН'!$H$12+СВЦЭМ!$D$10+'СЕТ СН'!$H$6-'СЕТ СН'!$H$22</f>
        <v>1456.2007699300002</v>
      </c>
      <c r="U88" s="36">
        <f>SUMIFS(СВЦЭМ!$C$33:$C$776,СВЦЭМ!$A$33:$A$776,$A88,СВЦЭМ!$B$33:$B$776,U$83)+'СЕТ СН'!$H$12+СВЦЭМ!$D$10+'СЕТ СН'!$H$6-'СЕТ СН'!$H$22</f>
        <v>1457.9177069100001</v>
      </c>
      <c r="V88" s="36">
        <f>SUMIFS(СВЦЭМ!$C$33:$C$776,СВЦЭМ!$A$33:$A$776,$A88,СВЦЭМ!$B$33:$B$776,V$83)+'СЕТ СН'!$H$12+СВЦЭМ!$D$10+'СЕТ СН'!$H$6-'СЕТ СН'!$H$22</f>
        <v>1464.91279979</v>
      </c>
      <c r="W88" s="36">
        <f>SUMIFS(СВЦЭМ!$C$33:$C$776,СВЦЭМ!$A$33:$A$776,$A88,СВЦЭМ!$B$33:$B$776,W$83)+'СЕТ СН'!$H$12+СВЦЭМ!$D$10+'СЕТ СН'!$H$6-'СЕТ СН'!$H$22</f>
        <v>1483.75723948</v>
      </c>
      <c r="X88" s="36">
        <f>SUMIFS(СВЦЭМ!$C$33:$C$776,СВЦЭМ!$A$33:$A$776,$A88,СВЦЭМ!$B$33:$B$776,X$83)+'СЕТ СН'!$H$12+СВЦЭМ!$D$10+'СЕТ СН'!$H$6-'СЕТ СН'!$H$22</f>
        <v>1499.2362583399999</v>
      </c>
      <c r="Y88" s="36">
        <f>SUMIFS(СВЦЭМ!$C$33:$C$776,СВЦЭМ!$A$33:$A$776,$A88,СВЦЭМ!$B$33:$B$776,Y$83)+'СЕТ СН'!$H$12+СВЦЭМ!$D$10+'СЕТ СН'!$H$6-'СЕТ СН'!$H$22</f>
        <v>1515.6412967400001</v>
      </c>
    </row>
    <row r="89" spans="1:25" ht="15.75" x14ac:dyDescent="0.2">
      <c r="A89" s="35">
        <f t="shared" si="2"/>
        <v>44202</v>
      </c>
      <c r="B89" s="36">
        <f>SUMIFS(СВЦЭМ!$C$33:$C$776,СВЦЭМ!$A$33:$A$776,$A89,СВЦЭМ!$B$33:$B$776,B$83)+'СЕТ СН'!$H$12+СВЦЭМ!$D$10+'СЕТ СН'!$H$6-'СЕТ СН'!$H$22</f>
        <v>1505.9266814399998</v>
      </c>
      <c r="C89" s="36">
        <f>SUMIFS(СВЦЭМ!$C$33:$C$776,СВЦЭМ!$A$33:$A$776,$A89,СВЦЭМ!$B$33:$B$776,C$83)+'СЕТ СН'!$H$12+СВЦЭМ!$D$10+'СЕТ СН'!$H$6-'СЕТ СН'!$H$22</f>
        <v>1535.59881782</v>
      </c>
      <c r="D89" s="36">
        <f>SUMIFS(СВЦЭМ!$C$33:$C$776,СВЦЭМ!$A$33:$A$776,$A89,СВЦЭМ!$B$33:$B$776,D$83)+'СЕТ СН'!$H$12+СВЦЭМ!$D$10+'СЕТ СН'!$H$6-'СЕТ СН'!$H$22</f>
        <v>1556.9942291500001</v>
      </c>
      <c r="E89" s="36">
        <f>SUMIFS(СВЦЭМ!$C$33:$C$776,СВЦЭМ!$A$33:$A$776,$A89,СВЦЭМ!$B$33:$B$776,E$83)+'СЕТ СН'!$H$12+СВЦЭМ!$D$10+'СЕТ СН'!$H$6-'СЕТ СН'!$H$22</f>
        <v>1569.6566776999998</v>
      </c>
      <c r="F89" s="36">
        <f>SUMIFS(СВЦЭМ!$C$33:$C$776,СВЦЭМ!$A$33:$A$776,$A89,СВЦЭМ!$B$33:$B$776,F$83)+'СЕТ СН'!$H$12+СВЦЭМ!$D$10+'СЕТ СН'!$H$6-'СЕТ СН'!$H$22</f>
        <v>1576.2291597899998</v>
      </c>
      <c r="G89" s="36">
        <f>SUMIFS(СВЦЭМ!$C$33:$C$776,СВЦЭМ!$A$33:$A$776,$A89,СВЦЭМ!$B$33:$B$776,G$83)+'СЕТ СН'!$H$12+СВЦЭМ!$D$10+'СЕТ СН'!$H$6-'СЕТ СН'!$H$22</f>
        <v>1571.8449811099999</v>
      </c>
      <c r="H89" s="36">
        <f>SUMIFS(СВЦЭМ!$C$33:$C$776,СВЦЭМ!$A$33:$A$776,$A89,СВЦЭМ!$B$33:$B$776,H$83)+'СЕТ СН'!$H$12+СВЦЭМ!$D$10+'СЕТ СН'!$H$6-'СЕТ СН'!$H$22</f>
        <v>1556.2743343000002</v>
      </c>
      <c r="I89" s="36">
        <f>SUMIFS(СВЦЭМ!$C$33:$C$776,СВЦЭМ!$A$33:$A$776,$A89,СВЦЭМ!$B$33:$B$776,I$83)+'СЕТ СН'!$H$12+СВЦЭМ!$D$10+'СЕТ СН'!$H$6-'СЕТ СН'!$H$22</f>
        <v>1535.02482465</v>
      </c>
      <c r="J89" s="36">
        <f>SUMIFS(СВЦЭМ!$C$33:$C$776,СВЦЭМ!$A$33:$A$776,$A89,СВЦЭМ!$B$33:$B$776,J$83)+'СЕТ СН'!$H$12+СВЦЭМ!$D$10+'СЕТ СН'!$H$6-'СЕТ СН'!$H$22</f>
        <v>1490.7049698999999</v>
      </c>
      <c r="K89" s="36">
        <f>SUMIFS(СВЦЭМ!$C$33:$C$776,СВЦЭМ!$A$33:$A$776,$A89,СВЦЭМ!$B$33:$B$776,K$83)+'СЕТ СН'!$H$12+СВЦЭМ!$D$10+'СЕТ СН'!$H$6-'СЕТ СН'!$H$22</f>
        <v>1451.9429012999999</v>
      </c>
      <c r="L89" s="36">
        <f>SUMIFS(СВЦЭМ!$C$33:$C$776,СВЦЭМ!$A$33:$A$776,$A89,СВЦЭМ!$B$33:$B$776,L$83)+'СЕТ СН'!$H$12+СВЦЭМ!$D$10+'СЕТ СН'!$H$6-'СЕТ СН'!$H$22</f>
        <v>1434.0038446399999</v>
      </c>
      <c r="M89" s="36">
        <f>SUMIFS(СВЦЭМ!$C$33:$C$776,СВЦЭМ!$A$33:$A$776,$A89,СВЦЭМ!$B$33:$B$776,M$83)+'СЕТ СН'!$H$12+СВЦЭМ!$D$10+'СЕТ СН'!$H$6-'СЕТ СН'!$H$22</f>
        <v>1443.2755636500001</v>
      </c>
      <c r="N89" s="36">
        <f>SUMIFS(СВЦЭМ!$C$33:$C$776,СВЦЭМ!$A$33:$A$776,$A89,СВЦЭМ!$B$33:$B$776,N$83)+'СЕТ СН'!$H$12+СВЦЭМ!$D$10+'СЕТ СН'!$H$6-'СЕТ СН'!$H$22</f>
        <v>1470.9524473500001</v>
      </c>
      <c r="O89" s="36">
        <f>SUMIFS(СВЦЭМ!$C$33:$C$776,СВЦЭМ!$A$33:$A$776,$A89,СВЦЭМ!$B$33:$B$776,O$83)+'СЕТ СН'!$H$12+СВЦЭМ!$D$10+'СЕТ СН'!$H$6-'СЕТ СН'!$H$22</f>
        <v>1486.5319189800002</v>
      </c>
      <c r="P89" s="36">
        <f>SUMIFS(СВЦЭМ!$C$33:$C$776,СВЦЭМ!$A$33:$A$776,$A89,СВЦЭМ!$B$33:$B$776,P$83)+'СЕТ СН'!$H$12+СВЦЭМ!$D$10+'СЕТ СН'!$H$6-'СЕТ СН'!$H$22</f>
        <v>1498.8709663</v>
      </c>
      <c r="Q89" s="36">
        <f>SUMIFS(СВЦЭМ!$C$33:$C$776,СВЦЭМ!$A$33:$A$776,$A89,СВЦЭМ!$B$33:$B$776,Q$83)+'СЕТ СН'!$H$12+СВЦЭМ!$D$10+'СЕТ СН'!$H$6-'СЕТ СН'!$H$22</f>
        <v>1499.6357597000001</v>
      </c>
      <c r="R89" s="36">
        <f>SUMIFS(СВЦЭМ!$C$33:$C$776,СВЦЭМ!$A$33:$A$776,$A89,СВЦЭМ!$B$33:$B$776,R$83)+'СЕТ СН'!$H$12+СВЦЭМ!$D$10+'СЕТ СН'!$H$6-'СЕТ СН'!$H$22</f>
        <v>1488.16906371</v>
      </c>
      <c r="S89" s="36">
        <f>SUMIFS(СВЦЭМ!$C$33:$C$776,СВЦЭМ!$A$33:$A$776,$A89,СВЦЭМ!$B$33:$B$776,S$83)+'СЕТ СН'!$H$12+СВЦЭМ!$D$10+'СЕТ СН'!$H$6-'СЕТ СН'!$H$22</f>
        <v>1459.7701191199999</v>
      </c>
      <c r="T89" s="36">
        <f>SUMIFS(СВЦЭМ!$C$33:$C$776,СВЦЭМ!$A$33:$A$776,$A89,СВЦЭМ!$B$33:$B$776,T$83)+'СЕТ СН'!$H$12+СВЦЭМ!$D$10+'СЕТ СН'!$H$6-'СЕТ СН'!$H$22</f>
        <v>1436.9889084500001</v>
      </c>
      <c r="U89" s="36">
        <f>SUMIFS(СВЦЭМ!$C$33:$C$776,СВЦЭМ!$A$33:$A$776,$A89,СВЦЭМ!$B$33:$B$776,U$83)+'СЕТ СН'!$H$12+СВЦЭМ!$D$10+'СЕТ СН'!$H$6-'СЕТ СН'!$H$22</f>
        <v>1434.68749136</v>
      </c>
      <c r="V89" s="36">
        <f>SUMIFS(СВЦЭМ!$C$33:$C$776,СВЦЭМ!$A$33:$A$776,$A89,СВЦЭМ!$B$33:$B$776,V$83)+'СЕТ СН'!$H$12+СВЦЭМ!$D$10+'СЕТ СН'!$H$6-'СЕТ СН'!$H$22</f>
        <v>1447.2900317500003</v>
      </c>
      <c r="W89" s="36">
        <f>SUMIFS(СВЦЭМ!$C$33:$C$776,СВЦЭМ!$A$33:$A$776,$A89,СВЦЭМ!$B$33:$B$776,W$83)+'СЕТ СН'!$H$12+СВЦЭМ!$D$10+'СЕТ СН'!$H$6-'СЕТ СН'!$H$22</f>
        <v>1463.25115719</v>
      </c>
      <c r="X89" s="36">
        <f>SUMIFS(СВЦЭМ!$C$33:$C$776,СВЦЭМ!$A$33:$A$776,$A89,СВЦЭМ!$B$33:$B$776,X$83)+'СЕТ СН'!$H$12+СВЦЭМ!$D$10+'СЕТ СН'!$H$6-'СЕТ СН'!$H$22</f>
        <v>1479.3054495199999</v>
      </c>
      <c r="Y89" s="36">
        <f>SUMIFS(СВЦЭМ!$C$33:$C$776,СВЦЭМ!$A$33:$A$776,$A89,СВЦЭМ!$B$33:$B$776,Y$83)+'СЕТ СН'!$H$12+СВЦЭМ!$D$10+'СЕТ СН'!$H$6-'СЕТ СН'!$H$22</f>
        <v>1502.7615242100001</v>
      </c>
    </row>
    <row r="90" spans="1:25" ht="15.75" x14ac:dyDescent="0.2">
      <c r="A90" s="35">
        <f t="shared" si="2"/>
        <v>44203</v>
      </c>
      <c r="B90" s="36">
        <f>SUMIFS(СВЦЭМ!$C$33:$C$776,СВЦЭМ!$A$33:$A$776,$A90,СВЦЭМ!$B$33:$B$776,B$83)+'СЕТ СН'!$H$12+СВЦЭМ!$D$10+'СЕТ СН'!$H$6-'СЕТ СН'!$H$22</f>
        <v>1475.45150057</v>
      </c>
      <c r="C90" s="36">
        <f>SUMIFS(СВЦЭМ!$C$33:$C$776,СВЦЭМ!$A$33:$A$776,$A90,СВЦЭМ!$B$33:$B$776,C$83)+'СЕТ СН'!$H$12+СВЦЭМ!$D$10+'СЕТ СН'!$H$6-'СЕТ СН'!$H$22</f>
        <v>1508.1822483599999</v>
      </c>
      <c r="D90" s="36">
        <f>SUMIFS(СВЦЭМ!$C$33:$C$776,СВЦЭМ!$A$33:$A$776,$A90,СВЦЭМ!$B$33:$B$776,D$83)+'СЕТ СН'!$H$12+СВЦЭМ!$D$10+'СЕТ СН'!$H$6-'СЕТ СН'!$H$22</f>
        <v>1533.5021912799998</v>
      </c>
      <c r="E90" s="36">
        <f>SUMIFS(СВЦЭМ!$C$33:$C$776,СВЦЭМ!$A$33:$A$776,$A90,СВЦЭМ!$B$33:$B$776,E$83)+'СЕТ СН'!$H$12+СВЦЭМ!$D$10+'СЕТ СН'!$H$6-'СЕТ СН'!$H$22</f>
        <v>1546.2078050499999</v>
      </c>
      <c r="F90" s="36">
        <f>SUMIFS(СВЦЭМ!$C$33:$C$776,СВЦЭМ!$A$33:$A$776,$A90,СВЦЭМ!$B$33:$B$776,F$83)+'СЕТ СН'!$H$12+СВЦЭМ!$D$10+'СЕТ СН'!$H$6-'СЕТ СН'!$H$22</f>
        <v>1554.8612003500002</v>
      </c>
      <c r="G90" s="36">
        <f>SUMIFS(СВЦЭМ!$C$33:$C$776,СВЦЭМ!$A$33:$A$776,$A90,СВЦЭМ!$B$33:$B$776,G$83)+'СЕТ СН'!$H$12+СВЦЭМ!$D$10+'СЕТ СН'!$H$6-'СЕТ СН'!$H$22</f>
        <v>1547.1457884500001</v>
      </c>
      <c r="H90" s="36">
        <f>SUMIFS(СВЦЭМ!$C$33:$C$776,СВЦЭМ!$A$33:$A$776,$A90,СВЦЭМ!$B$33:$B$776,H$83)+'СЕТ СН'!$H$12+СВЦЭМ!$D$10+'СЕТ СН'!$H$6-'СЕТ СН'!$H$22</f>
        <v>1528.4719168000001</v>
      </c>
      <c r="I90" s="36">
        <f>SUMIFS(СВЦЭМ!$C$33:$C$776,СВЦЭМ!$A$33:$A$776,$A90,СВЦЭМ!$B$33:$B$776,I$83)+'СЕТ СН'!$H$12+СВЦЭМ!$D$10+'СЕТ СН'!$H$6-'СЕТ СН'!$H$22</f>
        <v>1502.9254392600001</v>
      </c>
      <c r="J90" s="36">
        <f>SUMIFS(СВЦЭМ!$C$33:$C$776,СВЦЭМ!$A$33:$A$776,$A90,СВЦЭМ!$B$33:$B$776,J$83)+'СЕТ СН'!$H$12+СВЦЭМ!$D$10+'СЕТ СН'!$H$6-'СЕТ СН'!$H$22</f>
        <v>1482.4750641300002</v>
      </c>
      <c r="K90" s="36">
        <f>SUMIFS(СВЦЭМ!$C$33:$C$776,СВЦЭМ!$A$33:$A$776,$A90,СВЦЭМ!$B$33:$B$776,K$83)+'СЕТ СН'!$H$12+СВЦЭМ!$D$10+'СЕТ СН'!$H$6-'СЕТ СН'!$H$22</f>
        <v>1451.50309827</v>
      </c>
      <c r="L90" s="36">
        <f>SUMIFS(СВЦЭМ!$C$33:$C$776,СВЦЭМ!$A$33:$A$776,$A90,СВЦЭМ!$B$33:$B$776,L$83)+'СЕТ СН'!$H$12+СВЦЭМ!$D$10+'СЕТ СН'!$H$6-'СЕТ СН'!$H$22</f>
        <v>1440.96200047</v>
      </c>
      <c r="M90" s="36">
        <f>SUMIFS(СВЦЭМ!$C$33:$C$776,СВЦЭМ!$A$33:$A$776,$A90,СВЦЭМ!$B$33:$B$776,M$83)+'СЕТ СН'!$H$12+СВЦЭМ!$D$10+'СЕТ СН'!$H$6-'СЕТ СН'!$H$22</f>
        <v>1454.4812535400001</v>
      </c>
      <c r="N90" s="36">
        <f>SUMIFS(СВЦЭМ!$C$33:$C$776,СВЦЭМ!$A$33:$A$776,$A90,СВЦЭМ!$B$33:$B$776,N$83)+'СЕТ СН'!$H$12+СВЦЭМ!$D$10+'СЕТ СН'!$H$6-'СЕТ СН'!$H$22</f>
        <v>1504.80058938</v>
      </c>
      <c r="O90" s="36">
        <f>SUMIFS(СВЦЭМ!$C$33:$C$776,СВЦЭМ!$A$33:$A$776,$A90,СВЦЭМ!$B$33:$B$776,O$83)+'СЕТ СН'!$H$12+СВЦЭМ!$D$10+'СЕТ СН'!$H$6-'СЕТ СН'!$H$22</f>
        <v>1510.9549373499999</v>
      </c>
      <c r="P90" s="36">
        <f>SUMIFS(СВЦЭМ!$C$33:$C$776,СВЦЭМ!$A$33:$A$776,$A90,СВЦЭМ!$B$33:$B$776,P$83)+'СЕТ СН'!$H$12+СВЦЭМ!$D$10+'СЕТ СН'!$H$6-'СЕТ СН'!$H$22</f>
        <v>1518.1628321500002</v>
      </c>
      <c r="Q90" s="36">
        <f>SUMIFS(СВЦЭМ!$C$33:$C$776,СВЦЭМ!$A$33:$A$776,$A90,СВЦЭМ!$B$33:$B$776,Q$83)+'СЕТ СН'!$H$12+СВЦЭМ!$D$10+'СЕТ СН'!$H$6-'СЕТ СН'!$H$22</f>
        <v>1534.4992941800001</v>
      </c>
      <c r="R90" s="36">
        <f>SUMIFS(СВЦЭМ!$C$33:$C$776,СВЦЭМ!$A$33:$A$776,$A90,СВЦЭМ!$B$33:$B$776,R$83)+'СЕТ СН'!$H$12+СВЦЭМ!$D$10+'СЕТ СН'!$H$6-'СЕТ СН'!$H$22</f>
        <v>1530.8682480699999</v>
      </c>
      <c r="S90" s="36">
        <f>SUMIFS(СВЦЭМ!$C$33:$C$776,СВЦЭМ!$A$33:$A$776,$A90,СВЦЭМ!$B$33:$B$776,S$83)+'СЕТ СН'!$H$12+СВЦЭМ!$D$10+'СЕТ СН'!$H$6-'СЕТ СН'!$H$22</f>
        <v>1507.0239842400001</v>
      </c>
      <c r="T90" s="36">
        <f>SUMIFS(СВЦЭМ!$C$33:$C$776,СВЦЭМ!$A$33:$A$776,$A90,СВЦЭМ!$B$33:$B$776,T$83)+'СЕТ СН'!$H$12+СВЦЭМ!$D$10+'СЕТ СН'!$H$6-'СЕТ СН'!$H$22</f>
        <v>1483.1837389699999</v>
      </c>
      <c r="U90" s="36">
        <f>SUMIFS(СВЦЭМ!$C$33:$C$776,СВЦЭМ!$A$33:$A$776,$A90,СВЦЭМ!$B$33:$B$776,U$83)+'СЕТ СН'!$H$12+СВЦЭМ!$D$10+'СЕТ СН'!$H$6-'СЕТ СН'!$H$22</f>
        <v>1490.58285024</v>
      </c>
      <c r="V90" s="36">
        <f>SUMIFS(СВЦЭМ!$C$33:$C$776,СВЦЭМ!$A$33:$A$776,$A90,СВЦЭМ!$B$33:$B$776,V$83)+'СЕТ СН'!$H$12+СВЦЭМ!$D$10+'СЕТ СН'!$H$6-'СЕТ СН'!$H$22</f>
        <v>1484.9683471600001</v>
      </c>
      <c r="W90" s="36">
        <f>SUMIFS(СВЦЭМ!$C$33:$C$776,СВЦЭМ!$A$33:$A$776,$A90,СВЦЭМ!$B$33:$B$776,W$83)+'СЕТ СН'!$H$12+СВЦЭМ!$D$10+'СЕТ СН'!$H$6-'СЕТ СН'!$H$22</f>
        <v>1506.295619</v>
      </c>
      <c r="X90" s="36">
        <f>SUMIFS(СВЦЭМ!$C$33:$C$776,СВЦЭМ!$A$33:$A$776,$A90,СВЦЭМ!$B$33:$B$776,X$83)+'СЕТ СН'!$H$12+СВЦЭМ!$D$10+'СЕТ СН'!$H$6-'СЕТ СН'!$H$22</f>
        <v>1525.7756227599998</v>
      </c>
      <c r="Y90" s="36">
        <f>SUMIFS(СВЦЭМ!$C$33:$C$776,СВЦЭМ!$A$33:$A$776,$A90,СВЦЭМ!$B$33:$B$776,Y$83)+'СЕТ СН'!$H$12+СВЦЭМ!$D$10+'СЕТ СН'!$H$6-'СЕТ СН'!$H$22</f>
        <v>1548.2037293100002</v>
      </c>
    </row>
    <row r="91" spans="1:25" ht="15.75" x14ac:dyDescent="0.2">
      <c r="A91" s="35">
        <f t="shared" si="2"/>
        <v>44204</v>
      </c>
      <c r="B91" s="36">
        <f>SUMIFS(СВЦЭМ!$C$33:$C$776,СВЦЭМ!$A$33:$A$776,$A91,СВЦЭМ!$B$33:$B$776,B$83)+'СЕТ СН'!$H$12+СВЦЭМ!$D$10+'СЕТ СН'!$H$6-'СЕТ СН'!$H$22</f>
        <v>1488.59276473</v>
      </c>
      <c r="C91" s="36">
        <f>SUMIFS(СВЦЭМ!$C$33:$C$776,СВЦЭМ!$A$33:$A$776,$A91,СВЦЭМ!$B$33:$B$776,C$83)+'СЕТ СН'!$H$12+СВЦЭМ!$D$10+'СЕТ СН'!$H$6-'СЕТ СН'!$H$22</f>
        <v>1527.4654160800001</v>
      </c>
      <c r="D91" s="36">
        <f>SUMIFS(СВЦЭМ!$C$33:$C$776,СВЦЭМ!$A$33:$A$776,$A91,СВЦЭМ!$B$33:$B$776,D$83)+'СЕТ СН'!$H$12+СВЦЭМ!$D$10+'СЕТ СН'!$H$6-'СЕТ СН'!$H$22</f>
        <v>1547.8322179199999</v>
      </c>
      <c r="E91" s="36">
        <f>SUMIFS(СВЦЭМ!$C$33:$C$776,СВЦЭМ!$A$33:$A$776,$A91,СВЦЭМ!$B$33:$B$776,E$83)+'СЕТ СН'!$H$12+СВЦЭМ!$D$10+'СЕТ СН'!$H$6-'СЕТ СН'!$H$22</f>
        <v>1568.1532557099999</v>
      </c>
      <c r="F91" s="36">
        <f>SUMIFS(СВЦЭМ!$C$33:$C$776,СВЦЭМ!$A$33:$A$776,$A91,СВЦЭМ!$B$33:$B$776,F$83)+'СЕТ СН'!$H$12+СВЦЭМ!$D$10+'СЕТ СН'!$H$6-'СЕТ СН'!$H$22</f>
        <v>1574.6820725100001</v>
      </c>
      <c r="G91" s="36">
        <f>SUMIFS(СВЦЭМ!$C$33:$C$776,СВЦЭМ!$A$33:$A$776,$A91,СВЦЭМ!$B$33:$B$776,G$83)+'СЕТ СН'!$H$12+СВЦЭМ!$D$10+'СЕТ СН'!$H$6-'СЕТ СН'!$H$22</f>
        <v>1568.8515842500001</v>
      </c>
      <c r="H91" s="36">
        <f>SUMIFS(СВЦЭМ!$C$33:$C$776,СВЦЭМ!$A$33:$A$776,$A91,СВЦЭМ!$B$33:$B$776,H$83)+'СЕТ СН'!$H$12+СВЦЭМ!$D$10+'СЕТ СН'!$H$6-'СЕТ СН'!$H$22</f>
        <v>1552.0343860600001</v>
      </c>
      <c r="I91" s="36">
        <f>SUMIFS(СВЦЭМ!$C$33:$C$776,СВЦЭМ!$A$33:$A$776,$A91,СВЦЭМ!$B$33:$B$776,I$83)+'СЕТ СН'!$H$12+СВЦЭМ!$D$10+'СЕТ СН'!$H$6-'СЕТ СН'!$H$22</f>
        <v>1570.9121366999998</v>
      </c>
      <c r="J91" s="36">
        <f>SUMIFS(СВЦЭМ!$C$33:$C$776,СВЦЭМ!$A$33:$A$776,$A91,СВЦЭМ!$B$33:$B$776,J$83)+'СЕТ СН'!$H$12+СВЦЭМ!$D$10+'СЕТ СН'!$H$6-'СЕТ СН'!$H$22</f>
        <v>1538.59456258</v>
      </c>
      <c r="K91" s="36">
        <f>SUMIFS(СВЦЭМ!$C$33:$C$776,СВЦЭМ!$A$33:$A$776,$A91,СВЦЭМ!$B$33:$B$776,K$83)+'СЕТ СН'!$H$12+СВЦЭМ!$D$10+'СЕТ СН'!$H$6-'СЕТ СН'!$H$22</f>
        <v>1513.5657228700002</v>
      </c>
      <c r="L91" s="36">
        <f>SUMIFS(СВЦЭМ!$C$33:$C$776,СВЦЭМ!$A$33:$A$776,$A91,СВЦЭМ!$B$33:$B$776,L$83)+'СЕТ СН'!$H$12+СВЦЭМ!$D$10+'СЕТ СН'!$H$6-'СЕТ СН'!$H$22</f>
        <v>1490.9698534499998</v>
      </c>
      <c r="M91" s="36">
        <f>SUMIFS(СВЦЭМ!$C$33:$C$776,СВЦЭМ!$A$33:$A$776,$A91,СВЦЭМ!$B$33:$B$776,M$83)+'СЕТ СН'!$H$12+СВЦЭМ!$D$10+'СЕТ СН'!$H$6-'СЕТ СН'!$H$22</f>
        <v>1485.6196092999999</v>
      </c>
      <c r="N91" s="36">
        <f>SUMIFS(СВЦЭМ!$C$33:$C$776,СВЦЭМ!$A$33:$A$776,$A91,СВЦЭМ!$B$33:$B$776,N$83)+'СЕТ СН'!$H$12+СВЦЭМ!$D$10+'СЕТ СН'!$H$6-'СЕТ СН'!$H$22</f>
        <v>1506.6133647900001</v>
      </c>
      <c r="O91" s="36">
        <f>SUMIFS(СВЦЭМ!$C$33:$C$776,СВЦЭМ!$A$33:$A$776,$A91,СВЦЭМ!$B$33:$B$776,O$83)+'СЕТ СН'!$H$12+СВЦЭМ!$D$10+'СЕТ СН'!$H$6-'СЕТ СН'!$H$22</f>
        <v>1516.0919701100001</v>
      </c>
      <c r="P91" s="36">
        <f>SUMIFS(СВЦЭМ!$C$33:$C$776,СВЦЭМ!$A$33:$A$776,$A91,СВЦЭМ!$B$33:$B$776,P$83)+'СЕТ СН'!$H$12+СВЦЭМ!$D$10+'СЕТ СН'!$H$6-'СЕТ СН'!$H$22</f>
        <v>1525.6740866999999</v>
      </c>
      <c r="Q91" s="36">
        <f>SUMIFS(СВЦЭМ!$C$33:$C$776,СВЦЭМ!$A$33:$A$776,$A91,СВЦЭМ!$B$33:$B$776,Q$83)+'СЕТ СН'!$H$12+СВЦЭМ!$D$10+'СЕТ СН'!$H$6-'СЕТ СН'!$H$22</f>
        <v>1539.8235014100001</v>
      </c>
      <c r="R91" s="36">
        <f>SUMIFS(СВЦЭМ!$C$33:$C$776,СВЦЭМ!$A$33:$A$776,$A91,СВЦЭМ!$B$33:$B$776,R$83)+'СЕТ СН'!$H$12+СВЦЭМ!$D$10+'СЕТ СН'!$H$6-'СЕТ СН'!$H$22</f>
        <v>1528.8772774099998</v>
      </c>
      <c r="S91" s="36">
        <f>SUMIFS(СВЦЭМ!$C$33:$C$776,СВЦЭМ!$A$33:$A$776,$A91,СВЦЭМ!$B$33:$B$776,S$83)+'СЕТ СН'!$H$12+СВЦЭМ!$D$10+'СЕТ СН'!$H$6-'СЕТ СН'!$H$22</f>
        <v>1499.0953952300001</v>
      </c>
      <c r="T91" s="36">
        <f>SUMIFS(СВЦЭМ!$C$33:$C$776,СВЦЭМ!$A$33:$A$776,$A91,СВЦЭМ!$B$33:$B$776,T$83)+'СЕТ СН'!$H$12+СВЦЭМ!$D$10+'СЕТ СН'!$H$6-'СЕТ СН'!$H$22</f>
        <v>1483.60941293</v>
      </c>
      <c r="U91" s="36">
        <f>SUMIFS(СВЦЭМ!$C$33:$C$776,СВЦЭМ!$A$33:$A$776,$A91,СВЦЭМ!$B$33:$B$776,U$83)+'СЕТ СН'!$H$12+СВЦЭМ!$D$10+'СЕТ СН'!$H$6-'СЕТ СН'!$H$22</f>
        <v>1479.99418793</v>
      </c>
      <c r="V91" s="36">
        <f>SUMIFS(СВЦЭМ!$C$33:$C$776,СВЦЭМ!$A$33:$A$776,$A91,СВЦЭМ!$B$33:$B$776,V$83)+'СЕТ СН'!$H$12+СВЦЭМ!$D$10+'СЕТ СН'!$H$6-'СЕТ СН'!$H$22</f>
        <v>1484.4778932600002</v>
      </c>
      <c r="W91" s="36">
        <f>SUMIFS(СВЦЭМ!$C$33:$C$776,СВЦЭМ!$A$33:$A$776,$A91,СВЦЭМ!$B$33:$B$776,W$83)+'СЕТ СН'!$H$12+СВЦЭМ!$D$10+'СЕТ СН'!$H$6-'СЕТ СН'!$H$22</f>
        <v>1501.4218995599999</v>
      </c>
      <c r="X91" s="36">
        <f>SUMIFS(СВЦЭМ!$C$33:$C$776,СВЦЭМ!$A$33:$A$776,$A91,СВЦЭМ!$B$33:$B$776,X$83)+'СЕТ СН'!$H$12+СВЦЭМ!$D$10+'СЕТ СН'!$H$6-'СЕТ СН'!$H$22</f>
        <v>1515.1767328999999</v>
      </c>
      <c r="Y91" s="36">
        <f>SUMIFS(СВЦЭМ!$C$33:$C$776,СВЦЭМ!$A$33:$A$776,$A91,СВЦЭМ!$B$33:$B$776,Y$83)+'СЕТ СН'!$H$12+СВЦЭМ!$D$10+'СЕТ СН'!$H$6-'СЕТ СН'!$H$22</f>
        <v>1539.2242195600002</v>
      </c>
    </row>
    <row r="92" spans="1:25" ht="15.75" x14ac:dyDescent="0.2">
      <c r="A92" s="35">
        <f t="shared" si="2"/>
        <v>44205</v>
      </c>
      <c r="B92" s="36">
        <f>SUMIFS(СВЦЭМ!$C$33:$C$776,СВЦЭМ!$A$33:$A$776,$A92,СВЦЭМ!$B$33:$B$776,B$83)+'СЕТ СН'!$H$12+СВЦЭМ!$D$10+'СЕТ СН'!$H$6-'СЕТ СН'!$H$22</f>
        <v>1513.4332918</v>
      </c>
      <c r="C92" s="36">
        <f>SUMIFS(СВЦЭМ!$C$33:$C$776,СВЦЭМ!$A$33:$A$776,$A92,СВЦЭМ!$B$33:$B$776,C$83)+'СЕТ СН'!$H$12+СВЦЭМ!$D$10+'СЕТ СН'!$H$6-'СЕТ СН'!$H$22</f>
        <v>1541.8851426199999</v>
      </c>
      <c r="D92" s="36">
        <f>SUMIFS(СВЦЭМ!$C$33:$C$776,СВЦЭМ!$A$33:$A$776,$A92,СВЦЭМ!$B$33:$B$776,D$83)+'СЕТ СН'!$H$12+СВЦЭМ!$D$10+'СЕТ СН'!$H$6-'СЕТ СН'!$H$22</f>
        <v>1553.23378017</v>
      </c>
      <c r="E92" s="36">
        <f>SUMIFS(СВЦЭМ!$C$33:$C$776,СВЦЭМ!$A$33:$A$776,$A92,СВЦЭМ!$B$33:$B$776,E$83)+'СЕТ СН'!$H$12+СВЦЭМ!$D$10+'СЕТ СН'!$H$6-'СЕТ СН'!$H$22</f>
        <v>1563.4136855900001</v>
      </c>
      <c r="F92" s="36">
        <f>SUMIFS(СВЦЭМ!$C$33:$C$776,СВЦЭМ!$A$33:$A$776,$A92,СВЦЭМ!$B$33:$B$776,F$83)+'СЕТ СН'!$H$12+СВЦЭМ!$D$10+'СЕТ СН'!$H$6-'СЕТ СН'!$H$22</f>
        <v>1566.761802</v>
      </c>
      <c r="G92" s="36">
        <f>SUMIFS(СВЦЭМ!$C$33:$C$776,СВЦЭМ!$A$33:$A$776,$A92,СВЦЭМ!$B$33:$B$776,G$83)+'СЕТ СН'!$H$12+СВЦЭМ!$D$10+'СЕТ СН'!$H$6-'СЕТ СН'!$H$22</f>
        <v>1562.99524544</v>
      </c>
      <c r="H92" s="36">
        <f>SUMIFS(СВЦЭМ!$C$33:$C$776,СВЦЭМ!$A$33:$A$776,$A92,СВЦЭМ!$B$33:$B$776,H$83)+'СЕТ СН'!$H$12+СВЦЭМ!$D$10+'СЕТ СН'!$H$6-'СЕТ СН'!$H$22</f>
        <v>1554.68276345</v>
      </c>
      <c r="I92" s="36">
        <f>SUMIFS(СВЦЭМ!$C$33:$C$776,СВЦЭМ!$A$33:$A$776,$A92,СВЦЭМ!$B$33:$B$776,I$83)+'СЕТ СН'!$H$12+СВЦЭМ!$D$10+'СЕТ СН'!$H$6-'СЕТ СН'!$H$22</f>
        <v>1529.7102359599999</v>
      </c>
      <c r="J92" s="36">
        <f>SUMIFS(СВЦЭМ!$C$33:$C$776,СВЦЭМ!$A$33:$A$776,$A92,СВЦЭМ!$B$33:$B$776,J$83)+'СЕТ СН'!$H$12+СВЦЭМ!$D$10+'СЕТ СН'!$H$6-'СЕТ СН'!$H$22</f>
        <v>1502.80606966</v>
      </c>
      <c r="K92" s="36">
        <f>SUMIFS(СВЦЭМ!$C$33:$C$776,СВЦЭМ!$A$33:$A$776,$A92,СВЦЭМ!$B$33:$B$776,K$83)+'СЕТ СН'!$H$12+СВЦЭМ!$D$10+'СЕТ СН'!$H$6-'СЕТ СН'!$H$22</f>
        <v>1488.7215506500002</v>
      </c>
      <c r="L92" s="36">
        <f>SUMIFS(СВЦЭМ!$C$33:$C$776,СВЦЭМ!$A$33:$A$776,$A92,СВЦЭМ!$B$33:$B$776,L$83)+'СЕТ СН'!$H$12+СВЦЭМ!$D$10+'СЕТ СН'!$H$6-'СЕТ СН'!$H$22</f>
        <v>1474.3802679599999</v>
      </c>
      <c r="M92" s="36">
        <f>SUMIFS(СВЦЭМ!$C$33:$C$776,СВЦЭМ!$A$33:$A$776,$A92,СВЦЭМ!$B$33:$B$776,M$83)+'СЕТ СН'!$H$12+СВЦЭМ!$D$10+'СЕТ СН'!$H$6-'СЕТ СН'!$H$22</f>
        <v>1469.6473201200001</v>
      </c>
      <c r="N92" s="36">
        <f>SUMIFS(СВЦЭМ!$C$33:$C$776,СВЦЭМ!$A$33:$A$776,$A92,СВЦЭМ!$B$33:$B$776,N$83)+'СЕТ СН'!$H$12+СВЦЭМ!$D$10+'СЕТ СН'!$H$6-'СЕТ СН'!$H$22</f>
        <v>1487.19432637</v>
      </c>
      <c r="O92" s="36">
        <f>SUMIFS(СВЦЭМ!$C$33:$C$776,СВЦЭМ!$A$33:$A$776,$A92,СВЦЭМ!$B$33:$B$776,O$83)+'СЕТ СН'!$H$12+СВЦЭМ!$D$10+'СЕТ СН'!$H$6-'СЕТ СН'!$H$22</f>
        <v>1499.00889499</v>
      </c>
      <c r="P92" s="36">
        <f>SUMIFS(СВЦЭМ!$C$33:$C$776,СВЦЭМ!$A$33:$A$776,$A92,СВЦЭМ!$B$33:$B$776,P$83)+'СЕТ СН'!$H$12+СВЦЭМ!$D$10+'СЕТ СН'!$H$6-'СЕТ СН'!$H$22</f>
        <v>1508.9197171599999</v>
      </c>
      <c r="Q92" s="36">
        <f>SUMIFS(СВЦЭМ!$C$33:$C$776,СВЦЭМ!$A$33:$A$776,$A92,СВЦЭМ!$B$33:$B$776,Q$83)+'СЕТ СН'!$H$12+СВЦЭМ!$D$10+'СЕТ СН'!$H$6-'СЕТ СН'!$H$22</f>
        <v>1510.8846661399998</v>
      </c>
      <c r="R92" s="36">
        <f>SUMIFS(СВЦЭМ!$C$33:$C$776,СВЦЭМ!$A$33:$A$776,$A92,СВЦЭМ!$B$33:$B$776,R$83)+'СЕТ СН'!$H$12+СВЦЭМ!$D$10+'СЕТ СН'!$H$6-'СЕТ СН'!$H$22</f>
        <v>1496.5783661700002</v>
      </c>
      <c r="S92" s="36">
        <f>SUMIFS(СВЦЭМ!$C$33:$C$776,СВЦЭМ!$A$33:$A$776,$A92,СВЦЭМ!$B$33:$B$776,S$83)+'СЕТ СН'!$H$12+СВЦЭМ!$D$10+'СЕТ СН'!$H$6-'СЕТ СН'!$H$22</f>
        <v>1476.7589133300003</v>
      </c>
      <c r="T92" s="36">
        <f>SUMIFS(СВЦЭМ!$C$33:$C$776,СВЦЭМ!$A$33:$A$776,$A92,СВЦЭМ!$B$33:$B$776,T$83)+'СЕТ СН'!$H$12+СВЦЭМ!$D$10+'СЕТ СН'!$H$6-'СЕТ СН'!$H$22</f>
        <v>1456.5887621699999</v>
      </c>
      <c r="U92" s="36">
        <f>SUMIFS(СВЦЭМ!$C$33:$C$776,СВЦЭМ!$A$33:$A$776,$A92,СВЦЭМ!$B$33:$B$776,U$83)+'СЕТ СН'!$H$12+СВЦЭМ!$D$10+'СЕТ СН'!$H$6-'СЕТ СН'!$H$22</f>
        <v>1464.1855027800002</v>
      </c>
      <c r="V92" s="36">
        <f>SUMIFS(СВЦЭМ!$C$33:$C$776,СВЦЭМ!$A$33:$A$776,$A92,СВЦЭМ!$B$33:$B$776,V$83)+'СЕТ СН'!$H$12+СВЦЭМ!$D$10+'СЕТ СН'!$H$6-'СЕТ СН'!$H$22</f>
        <v>1457.4835286500002</v>
      </c>
      <c r="W92" s="36">
        <f>SUMIFS(СВЦЭМ!$C$33:$C$776,СВЦЭМ!$A$33:$A$776,$A92,СВЦЭМ!$B$33:$B$776,W$83)+'СЕТ СН'!$H$12+СВЦЭМ!$D$10+'СЕТ СН'!$H$6-'СЕТ СН'!$H$22</f>
        <v>1478.27833422</v>
      </c>
      <c r="X92" s="36">
        <f>SUMIFS(СВЦЭМ!$C$33:$C$776,СВЦЭМ!$A$33:$A$776,$A92,СВЦЭМ!$B$33:$B$776,X$83)+'СЕТ СН'!$H$12+СВЦЭМ!$D$10+'СЕТ СН'!$H$6-'СЕТ СН'!$H$22</f>
        <v>1488.88721639</v>
      </c>
      <c r="Y92" s="36">
        <f>SUMIFS(СВЦЭМ!$C$33:$C$776,СВЦЭМ!$A$33:$A$776,$A92,СВЦЭМ!$B$33:$B$776,Y$83)+'СЕТ СН'!$H$12+СВЦЭМ!$D$10+'СЕТ СН'!$H$6-'СЕТ СН'!$H$22</f>
        <v>1507.6492592499999</v>
      </c>
    </row>
    <row r="93" spans="1:25" ht="15.75" x14ac:dyDescent="0.2">
      <c r="A93" s="35">
        <f t="shared" si="2"/>
        <v>44206</v>
      </c>
      <c r="B93" s="36">
        <f>SUMIFS(СВЦЭМ!$C$33:$C$776,СВЦЭМ!$A$33:$A$776,$A93,СВЦЭМ!$B$33:$B$776,B$83)+'СЕТ СН'!$H$12+СВЦЭМ!$D$10+'СЕТ СН'!$H$6-'СЕТ СН'!$H$22</f>
        <v>1503.7101404700002</v>
      </c>
      <c r="C93" s="36">
        <f>SUMIFS(СВЦЭМ!$C$33:$C$776,СВЦЭМ!$A$33:$A$776,$A93,СВЦЭМ!$B$33:$B$776,C$83)+'СЕТ СН'!$H$12+СВЦЭМ!$D$10+'СЕТ СН'!$H$6-'СЕТ СН'!$H$22</f>
        <v>1533.6628680899998</v>
      </c>
      <c r="D93" s="36">
        <f>SUMIFS(СВЦЭМ!$C$33:$C$776,СВЦЭМ!$A$33:$A$776,$A93,СВЦЭМ!$B$33:$B$776,D$83)+'СЕТ СН'!$H$12+СВЦЭМ!$D$10+'СЕТ СН'!$H$6-'СЕТ СН'!$H$22</f>
        <v>1561.9447580800002</v>
      </c>
      <c r="E93" s="36">
        <f>SUMIFS(СВЦЭМ!$C$33:$C$776,СВЦЭМ!$A$33:$A$776,$A93,СВЦЭМ!$B$33:$B$776,E$83)+'СЕТ СН'!$H$12+СВЦЭМ!$D$10+'СЕТ СН'!$H$6-'СЕТ СН'!$H$22</f>
        <v>1568.2597194700002</v>
      </c>
      <c r="F93" s="36">
        <f>SUMIFS(СВЦЭМ!$C$33:$C$776,СВЦЭМ!$A$33:$A$776,$A93,СВЦЭМ!$B$33:$B$776,F$83)+'СЕТ СН'!$H$12+СВЦЭМ!$D$10+'СЕТ СН'!$H$6-'СЕТ СН'!$H$22</f>
        <v>1578.8885093200001</v>
      </c>
      <c r="G93" s="36">
        <f>SUMIFS(СВЦЭМ!$C$33:$C$776,СВЦЭМ!$A$33:$A$776,$A93,СВЦЭМ!$B$33:$B$776,G$83)+'СЕТ СН'!$H$12+СВЦЭМ!$D$10+'СЕТ СН'!$H$6-'СЕТ СН'!$H$22</f>
        <v>1575.3602986300002</v>
      </c>
      <c r="H93" s="36">
        <f>SUMIFS(СВЦЭМ!$C$33:$C$776,СВЦЭМ!$A$33:$A$776,$A93,СВЦЭМ!$B$33:$B$776,H$83)+'СЕТ СН'!$H$12+СВЦЭМ!$D$10+'СЕТ СН'!$H$6-'СЕТ СН'!$H$22</f>
        <v>1562.8978217399999</v>
      </c>
      <c r="I93" s="36">
        <f>SUMIFS(СВЦЭМ!$C$33:$C$776,СВЦЭМ!$A$33:$A$776,$A93,СВЦЭМ!$B$33:$B$776,I$83)+'СЕТ СН'!$H$12+СВЦЭМ!$D$10+'СЕТ СН'!$H$6-'СЕТ СН'!$H$22</f>
        <v>1553.8172000300001</v>
      </c>
      <c r="J93" s="36">
        <f>SUMIFS(СВЦЭМ!$C$33:$C$776,СВЦЭМ!$A$33:$A$776,$A93,СВЦЭМ!$B$33:$B$776,J$83)+'СЕТ СН'!$H$12+СВЦЭМ!$D$10+'СЕТ СН'!$H$6-'СЕТ СН'!$H$22</f>
        <v>1545.96213855</v>
      </c>
      <c r="K93" s="36">
        <f>SUMIFS(СВЦЭМ!$C$33:$C$776,СВЦЭМ!$A$33:$A$776,$A93,СВЦЭМ!$B$33:$B$776,K$83)+'СЕТ СН'!$H$12+СВЦЭМ!$D$10+'СЕТ СН'!$H$6-'СЕТ СН'!$H$22</f>
        <v>1519.4387094499998</v>
      </c>
      <c r="L93" s="36">
        <f>SUMIFS(СВЦЭМ!$C$33:$C$776,СВЦЭМ!$A$33:$A$776,$A93,СВЦЭМ!$B$33:$B$776,L$83)+'СЕТ СН'!$H$12+СВЦЭМ!$D$10+'СЕТ СН'!$H$6-'СЕТ СН'!$H$22</f>
        <v>1490.9643856600001</v>
      </c>
      <c r="M93" s="36">
        <f>SUMIFS(СВЦЭМ!$C$33:$C$776,СВЦЭМ!$A$33:$A$776,$A93,СВЦЭМ!$B$33:$B$776,M$83)+'СЕТ СН'!$H$12+СВЦЭМ!$D$10+'СЕТ СН'!$H$6-'СЕТ СН'!$H$22</f>
        <v>1484.5821554600002</v>
      </c>
      <c r="N93" s="36">
        <f>SUMIFS(СВЦЭМ!$C$33:$C$776,СВЦЭМ!$A$33:$A$776,$A93,СВЦЭМ!$B$33:$B$776,N$83)+'СЕТ СН'!$H$12+СВЦЭМ!$D$10+'СЕТ СН'!$H$6-'СЕТ СН'!$H$22</f>
        <v>1504.6368979200001</v>
      </c>
      <c r="O93" s="36">
        <f>SUMIFS(СВЦЭМ!$C$33:$C$776,СВЦЭМ!$A$33:$A$776,$A93,СВЦЭМ!$B$33:$B$776,O$83)+'СЕТ СН'!$H$12+СВЦЭМ!$D$10+'СЕТ СН'!$H$6-'СЕТ СН'!$H$22</f>
        <v>1512.9427024199999</v>
      </c>
      <c r="P93" s="36">
        <f>SUMIFS(СВЦЭМ!$C$33:$C$776,СВЦЭМ!$A$33:$A$776,$A93,СВЦЭМ!$B$33:$B$776,P$83)+'СЕТ СН'!$H$12+СВЦЭМ!$D$10+'СЕТ СН'!$H$6-'СЕТ СН'!$H$22</f>
        <v>1524.5093185000001</v>
      </c>
      <c r="Q93" s="36">
        <f>SUMIFS(СВЦЭМ!$C$33:$C$776,СВЦЭМ!$A$33:$A$776,$A93,СВЦЭМ!$B$33:$B$776,Q$83)+'СЕТ СН'!$H$12+СВЦЭМ!$D$10+'СЕТ СН'!$H$6-'СЕТ СН'!$H$22</f>
        <v>1526.91858422</v>
      </c>
      <c r="R93" s="36">
        <f>SUMIFS(СВЦЭМ!$C$33:$C$776,СВЦЭМ!$A$33:$A$776,$A93,СВЦЭМ!$B$33:$B$776,R$83)+'СЕТ СН'!$H$12+СВЦЭМ!$D$10+'СЕТ СН'!$H$6-'СЕТ СН'!$H$22</f>
        <v>1505.5781193299999</v>
      </c>
      <c r="S93" s="36">
        <f>SUMIFS(СВЦЭМ!$C$33:$C$776,СВЦЭМ!$A$33:$A$776,$A93,СВЦЭМ!$B$33:$B$776,S$83)+'СЕТ СН'!$H$12+СВЦЭМ!$D$10+'СЕТ СН'!$H$6-'СЕТ СН'!$H$22</f>
        <v>1486.2791189</v>
      </c>
      <c r="T93" s="36">
        <f>SUMIFS(СВЦЭМ!$C$33:$C$776,СВЦЭМ!$A$33:$A$776,$A93,СВЦЭМ!$B$33:$B$776,T$83)+'СЕТ СН'!$H$12+СВЦЭМ!$D$10+'СЕТ СН'!$H$6-'СЕТ СН'!$H$22</f>
        <v>1460.0802868400001</v>
      </c>
      <c r="U93" s="36">
        <f>SUMIFS(СВЦЭМ!$C$33:$C$776,СВЦЭМ!$A$33:$A$776,$A93,СВЦЭМ!$B$33:$B$776,U$83)+'СЕТ СН'!$H$12+СВЦЭМ!$D$10+'СЕТ СН'!$H$6-'СЕТ СН'!$H$22</f>
        <v>1464.5457140600001</v>
      </c>
      <c r="V93" s="36">
        <f>SUMIFS(СВЦЭМ!$C$33:$C$776,СВЦЭМ!$A$33:$A$776,$A93,СВЦЭМ!$B$33:$B$776,V$83)+'СЕТ СН'!$H$12+СВЦЭМ!$D$10+'СЕТ СН'!$H$6-'СЕТ СН'!$H$22</f>
        <v>1460.54310949</v>
      </c>
      <c r="W93" s="36">
        <f>SUMIFS(СВЦЭМ!$C$33:$C$776,СВЦЭМ!$A$33:$A$776,$A93,СВЦЭМ!$B$33:$B$776,W$83)+'СЕТ СН'!$H$12+СВЦЭМ!$D$10+'СЕТ СН'!$H$6-'СЕТ СН'!$H$22</f>
        <v>1481.6487093599999</v>
      </c>
      <c r="X93" s="36">
        <f>SUMIFS(СВЦЭМ!$C$33:$C$776,СВЦЭМ!$A$33:$A$776,$A93,СВЦЭМ!$B$33:$B$776,X$83)+'СЕТ СН'!$H$12+СВЦЭМ!$D$10+'СЕТ СН'!$H$6-'СЕТ СН'!$H$22</f>
        <v>1498.52330613</v>
      </c>
      <c r="Y93" s="36">
        <f>SUMIFS(СВЦЭМ!$C$33:$C$776,СВЦЭМ!$A$33:$A$776,$A93,СВЦЭМ!$B$33:$B$776,Y$83)+'СЕТ СН'!$H$12+СВЦЭМ!$D$10+'СЕТ СН'!$H$6-'СЕТ СН'!$H$22</f>
        <v>1515.0219299400001</v>
      </c>
    </row>
    <row r="94" spans="1:25" ht="15.75" x14ac:dyDescent="0.2">
      <c r="A94" s="35">
        <f t="shared" si="2"/>
        <v>44207</v>
      </c>
      <c r="B94" s="36">
        <f>SUMIFS(СВЦЭМ!$C$33:$C$776,СВЦЭМ!$A$33:$A$776,$A94,СВЦЭМ!$B$33:$B$776,B$83)+'СЕТ СН'!$H$12+СВЦЭМ!$D$10+'СЕТ СН'!$H$6-'СЕТ СН'!$H$22</f>
        <v>1557.4412508</v>
      </c>
      <c r="C94" s="36">
        <f>SUMIFS(СВЦЭМ!$C$33:$C$776,СВЦЭМ!$A$33:$A$776,$A94,СВЦЭМ!$B$33:$B$776,C$83)+'СЕТ СН'!$H$12+СВЦЭМ!$D$10+'СЕТ СН'!$H$6-'СЕТ СН'!$H$22</f>
        <v>1599.4016318700001</v>
      </c>
      <c r="D94" s="36">
        <f>SUMIFS(СВЦЭМ!$C$33:$C$776,СВЦЭМ!$A$33:$A$776,$A94,СВЦЭМ!$B$33:$B$776,D$83)+'СЕТ СН'!$H$12+СВЦЭМ!$D$10+'СЕТ СН'!$H$6-'СЕТ СН'!$H$22</f>
        <v>1607.3137221400002</v>
      </c>
      <c r="E94" s="36">
        <f>SUMIFS(СВЦЭМ!$C$33:$C$776,СВЦЭМ!$A$33:$A$776,$A94,СВЦЭМ!$B$33:$B$776,E$83)+'СЕТ СН'!$H$12+СВЦЭМ!$D$10+'СЕТ СН'!$H$6-'СЕТ СН'!$H$22</f>
        <v>1600.7644759599998</v>
      </c>
      <c r="F94" s="36">
        <f>SUMIFS(СВЦЭМ!$C$33:$C$776,СВЦЭМ!$A$33:$A$776,$A94,СВЦЭМ!$B$33:$B$776,F$83)+'СЕТ СН'!$H$12+СВЦЭМ!$D$10+'СЕТ СН'!$H$6-'СЕТ СН'!$H$22</f>
        <v>1603.0510155000002</v>
      </c>
      <c r="G94" s="36">
        <f>SUMIFS(СВЦЭМ!$C$33:$C$776,СВЦЭМ!$A$33:$A$776,$A94,СВЦЭМ!$B$33:$B$776,G$83)+'СЕТ СН'!$H$12+СВЦЭМ!$D$10+'СЕТ СН'!$H$6-'СЕТ СН'!$H$22</f>
        <v>1604.3138570599999</v>
      </c>
      <c r="H94" s="36">
        <f>SUMIFS(СВЦЭМ!$C$33:$C$776,СВЦЭМ!$A$33:$A$776,$A94,СВЦЭМ!$B$33:$B$776,H$83)+'СЕТ СН'!$H$12+СВЦЭМ!$D$10+'СЕТ СН'!$H$6-'СЕТ СН'!$H$22</f>
        <v>1598.6244324999998</v>
      </c>
      <c r="I94" s="36">
        <f>SUMIFS(СВЦЭМ!$C$33:$C$776,СВЦЭМ!$A$33:$A$776,$A94,СВЦЭМ!$B$33:$B$776,I$83)+'СЕТ СН'!$H$12+СВЦЭМ!$D$10+'СЕТ СН'!$H$6-'СЕТ СН'!$H$22</f>
        <v>1554.67852782</v>
      </c>
      <c r="J94" s="36">
        <f>SUMIFS(СВЦЭМ!$C$33:$C$776,СВЦЭМ!$A$33:$A$776,$A94,СВЦЭМ!$B$33:$B$776,J$83)+'СЕТ СН'!$H$12+СВЦЭМ!$D$10+'СЕТ СН'!$H$6-'СЕТ СН'!$H$22</f>
        <v>1521.7221343000001</v>
      </c>
      <c r="K94" s="36">
        <f>SUMIFS(СВЦЭМ!$C$33:$C$776,СВЦЭМ!$A$33:$A$776,$A94,СВЦЭМ!$B$33:$B$776,K$83)+'СЕТ СН'!$H$12+СВЦЭМ!$D$10+'СЕТ СН'!$H$6-'СЕТ СН'!$H$22</f>
        <v>1505.3491695100001</v>
      </c>
      <c r="L94" s="36">
        <f>SUMIFS(СВЦЭМ!$C$33:$C$776,СВЦЭМ!$A$33:$A$776,$A94,СВЦЭМ!$B$33:$B$776,L$83)+'СЕТ СН'!$H$12+СВЦЭМ!$D$10+'СЕТ СН'!$H$6-'СЕТ СН'!$H$22</f>
        <v>1500.9948865800002</v>
      </c>
      <c r="M94" s="36">
        <f>SUMIFS(СВЦЭМ!$C$33:$C$776,СВЦЭМ!$A$33:$A$776,$A94,СВЦЭМ!$B$33:$B$776,M$83)+'СЕТ СН'!$H$12+СВЦЭМ!$D$10+'СЕТ СН'!$H$6-'СЕТ СН'!$H$22</f>
        <v>1508.4701146399998</v>
      </c>
      <c r="N94" s="36">
        <f>SUMIFS(СВЦЭМ!$C$33:$C$776,СВЦЭМ!$A$33:$A$776,$A94,СВЦЭМ!$B$33:$B$776,N$83)+'СЕТ СН'!$H$12+СВЦЭМ!$D$10+'СЕТ СН'!$H$6-'СЕТ СН'!$H$22</f>
        <v>1518.7980965199999</v>
      </c>
      <c r="O94" s="36">
        <f>SUMIFS(СВЦЭМ!$C$33:$C$776,СВЦЭМ!$A$33:$A$776,$A94,СВЦЭМ!$B$33:$B$776,O$83)+'СЕТ СН'!$H$12+СВЦЭМ!$D$10+'СЕТ СН'!$H$6-'СЕТ СН'!$H$22</f>
        <v>1523.6073569999999</v>
      </c>
      <c r="P94" s="36">
        <f>SUMIFS(СВЦЭМ!$C$33:$C$776,СВЦЭМ!$A$33:$A$776,$A94,СВЦЭМ!$B$33:$B$776,P$83)+'СЕТ СН'!$H$12+СВЦЭМ!$D$10+'СЕТ СН'!$H$6-'СЕТ СН'!$H$22</f>
        <v>1540.8829177500002</v>
      </c>
      <c r="Q94" s="36">
        <f>SUMIFS(СВЦЭМ!$C$33:$C$776,СВЦЭМ!$A$33:$A$776,$A94,СВЦЭМ!$B$33:$B$776,Q$83)+'СЕТ СН'!$H$12+СВЦЭМ!$D$10+'СЕТ СН'!$H$6-'СЕТ СН'!$H$22</f>
        <v>1548.1645690300002</v>
      </c>
      <c r="R94" s="36">
        <f>SUMIFS(СВЦЭМ!$C$33:$C$776,СВЦЭМ!$A$33:$A$776,$A94,СВЦЭМ!$B$33:$B$776,R$83)+'СЕТ СН'!$H$12+СВЦЭМ!$D$10+'СЕТ СН'!$H$6-'СЕТ СН'!$H$22</f>
        <v>1535.4902099400001</v>
      </c>
      <c r="S94" s="36">
        <f>SUMIFS(СВЦЭМ!$C$33:$C$776,СВЦЭМ!$A$33:$A$776,$A94,СВЦЭМ!$B$33:$B$776,S$83)+'СЕТ СН'!$H$12+СВЦЭМ!$D$10+'СЕТ СН'!$H$6-'СЕТ СН'!$H$22</f>
        <v>1507.67451209</v>
      </c>
      <c r="T94" s="36">
        <f>SUMIFS(СВЦЭМ!$C$33:$C$776,СВЦЭМ!$A$33:$A$776,$A94,СВЦЭМ!$B$33:$B$776,T$83)+'СЕТ СН'!$H$12+СВЦЭМ!$D$10+'СЕТ СН'!$H$6-'СЕТ СН'!$H$22</f>
        <v>1478.1958451200003</v>
      </c>
      <c r="U94" s="36">
        <f>SUMIFS(СВЦЭМ!$C$33:$C$776,СВЦЭМ!$A$33:$A$776,$A94,СВЦЭМ!$B$33:$B$776,U$83)+'СЕТ СН'!$H$12+СВЦЭМ!$D$10+'СЕТ СН'!$H$6-'СЕТ СН'!$H$22</f>
        <v>1476.4035666600003</v>
      </c>
      <c r="V94" s="36">
        <f>SUMIFS(СВЦЭМ!$C$33:$C$776,СВЦЭМ!$A$33:$A$776,$A94,СВЦЭМ!$B$33:$B$776,V$83)+'СЕТ СН'!$H$12+СВЦЭМ!$D$10+'СЕТ СН'!$H$6-'СЕТ СН'!$H$22</f>
        <v>1493.2225151900002</v>
      </c>
      <c r="W94" s="36">
        <f>SUMIFS(СВЦЭМ!$C$33:$C$776,СВЦЭМ!$A$33:$A$776,$A94,СВЦЭМ!$B$33:$B$776,W$83)+'СЕТ СН'!$H$12+СВЦЭМ!$D$10+'СЕТ СН'!$H$6-'СЕТ СН'!$H$22</f>
        <v>1508.4150705500001</v>
      </c>
      <c r="X94" s="36">
        <f>SUMIFS(СВЦЭМ!$C$33:$C$776,СВЦЭМ!$A$33:$A$776,$A94,СВЦЭМ!$B$33:$B$776,X$83)+'СЕТ СН'!$H$12+СВЦЭМ!$D$10+'СЕТ СН'!$H$6-'СЕТ СН'!$H$22</f>
        <v>1510.6164831900001</v>
      </c>
      <c r="Y94" s="36">
        <f>SUMIFS(СВЦЭМ!$C$33:$C$776,СВЦЭМ!$A$33:$A$776,$A94,СВЦЭМ!$B$33:$B$776,Y$83)+'СЕТ СН'!$H$12+СВЦЭМ!$D$10+'СЕТ СН'!$H$6-'СЕТ СН'!$H$22</f>
        <v>1533.2002611399998</v>
      </c>
    </row>
    <row r="95" spans="1:25" ht="15.75" x14ac:dyDescent="0.2">
      <c r="A95" s="35">
        <f t="shared" si="2"/>
        <v>44208</v>
      </c>
      <c r="B95" s="36">
        <f>SUMIFS(СВЦЭМ!$C$33:$C$776,СВЦЭМ!$A$33:$A$776,$A95,СВЦЭМ!$B$33:$B$776,B$83)+'СЕТ СН'!$H$12+СВЦЭМ!$D$10+'СЕТ СН'!$H$6-'СЕТ СН'!$H$22</f>
        <v>1504.6390776500002</v>
      </c>
      <c r="C95" s="36">
        <f>SUMIFS(СВЦЭМ!$C$33:$C$776,СВЦЭМ!$A$33:$A$776,$A95,СВЦЭМ!$B$33:$B$776,C$83)+'СЕТ СН'!$H$12+СВЦЭМ!$D$10+'СЕТ СН'!$H$6-'СЕТ СН'!$H$22</f>
        <v>1530.4310153699998</v>
      </c>
      <c r="D95" s="36">
        <f>SUMIFS(СВЦЭМ!$C$33:$C$776,СВЦЭМ!$A$33:$A$776,$A95,СВЦЭМ!$B$33:$B$776,D$83)+'СЕТ СН'!$H$12+СВЦЭМ!$D$10+'СЕТ СН'!$H$6-'СЕТ СН'!$H$22</f>
        <v>1548.2122098899999</v>
      </c>
      <c r="E95" s="36">
        <f>SUMIFS(СВЦЭМ!$C$33:$C$776,СВЦЭМ!$A$33:$A$776,$A95,СВЦЭМ!$B$33:$B$776,E$83)+'СЕТ СН'!$H$12+СВЦЭМ!$D$10+'СЕТ СН'!$H$6-'СЕТ СН'!$H$22</f>
        <v>1563.0772119200001</v>
      </c>
      <c r="F95" s="36">
        <f>SUMIFS(СВЦЭМ!$C$33:$C$776,СВЦЭМ!$A$33:$A$776,$A95,СВЦЭМ!$B$33:$B$776,F$83)+'СЕТ СН'!$H$12+СВЦЭМ!$D$10+'СЕТ СН'!$H$6-'СЕТ СН'!$H$22</f>
        <v>1565.1896533899999</v>
      </c>
      <c r="G95" s="36">
        <f>SUMIFS(СВЦЭМ!$C$33:$C$776,СВЦЭМ!$A$33:$A$776,$A95,СВЦЭМ!$B$33:$B$776,G$83)+'СЕТ СН'!$H$12+СВЦЭМ!$D$10+'СЕТ СН'!$H$6-'СЕТ СН'!$H$22</f>
        <v>1558.20784022</v>
      </c>
      <c r="H95" s="36">
        <f>SUMIFS(СВЦЭМ!$C$33:$C$776,СВЦЭМ!$A$33:$A$776,$A95,СВЦЭМ!$B$33:$B$776,H$83)+'СЕТ СН'!$H$12+СВЦЭМ!$D$10+'СЕТ СН'!$H$6-'СЕТ СН'!$H$22</f>
        <v>1549.9323233800001</v>
      </c>
      <c r="I95" s="36">
        <f>SUMIFS(СВЦЭМ!$C$33:$C$776,СВЦЭМ!$A$33:$A$776,$A95,СВЦЭМ!$B$33:$B$776,I$83)+'СЕТ СН'!$H$12+СВЦЭМ!$D$10+'СЕТ СН'!$H$6-'СЕТ СН'!$H$22</f>
        <v>1517.03518712</v>
      </c>
      <c r="J95" s="36">
        <f>SUMIFS(СВЦЭМ!$C$33:$C$776,СВЦЭМ!$A$33:$A$776,$A95,СВЦЭМ!$B$33:$B$776,J$83)+'СЕТ СН'!$H$12+СВЦЭМ!$D$10+'СЕТ СН'!$H$6-'СЕТ СН'!$H$22</f>
        <v>1477.15055527</v>
      </c>
      <c r="K95" s="36">
        <f>SUMIFS(СВЦЭМ!$C$33:$C$776,СВЦЭМ!$A$33:$A$776,$A95,СВЦЭМ!$B$33:$B$776,K$83)+'СЕТ СН'!$H$12+СВЦЭМ!$D$10+'СЕТ СН'!$H$6-'СЕТ СН'!$H$22</f>
        <v>1479.2275376600001</v>
      </c>
      <c r="L95" s="36">
        <f>SUMIFS(СВЦЭМ!$C$33:$C$776,СВЦЭМ!$A$33:$A$776,$A95,СВЦЭМ!$B$33:$B$776,L$83)+'СЕТ СН'!$H$12+СВЦЭМ!$D$10+'СЕТ СН'!$H$6-'СЕТ СН'!$H$22</f>
        <v>1469.2499999800002</v>
      </c>
      <c r="M95" s="36">
        <f>SUMIFS(СВЦЭМ!$C$33:$C$776,СВЦЭМ!$A$33:$A$776,$A95,СВЦЭМ!$B$33:$B$776,M$83)+'СЕТ СН'!$H$12+СВЦЭМ!$D$10+'СЕТ СН'!$H$6-'СЕТ СН'!$H$22</f>
        <v>1478.5815827900001</v>
      </c>
      <c r="N95" s="36">
        <f>SUMIFS(СВЦЭМ!$C$33:$C$776,СВЦЭМ!$A$33:$A$776,$A95,СВЦЭМ!$B$33:$B$776,N$83)+'СЕТ СН'!$H$12+СВЦЭМ!$D$10+'СЕТ СН'!$H$6-'СЕТ СН'!$H$22</f>
        <v>1484.27796102</v>
      </c>
      <c r="O95" s="36">
        <f>SUMIFS(СВЦЭМ!$C$33:$C$776,СВЦЭМ!$A$33:$A$776,$A95,СВЦЭМ!$B$33:$B$776,O$83)+'СЕТ СН'!$H$12+СВЦЭМ!$D$10+'СЕТ СН'!$H$6-'СЕТ СН'!$H$22</f>
        <v>1498.5648455700002</v>
      </c>
      <c r="P95" s="36">
        <f>SUMIFS(СВЦЭМ!$C$33:$C$776,СВЦЭМ!$A$33:$A$776,$A95,СВЦЭМ!$B$33:$B$776,P$83)+'СЕТ СН'!$H$12+СВЦЭМ!$D$10+'СЕТ СН'!$H$6-'СЕТ СН'!$H$22</f>
        <v>1509.2878049199999</v>
      </c>
      <c r="Q95" s="36">
        <f>SUMIFS(СВЦЭМ!$C$33:$C$776,СВЦЭМ!$A$33:$A$776,$A95,СВЦЭМ!$B$33:$B$776,Q$83)+'СЕТ СН'!$H$12+СВЦЭМ!$D$10+'СЕТ СН'!$H$6-'СЕТ СН'!$H$22</f>
        <v>1510.0073411899998</v>
      </c>
      <c r="R95" s="36">
        <f>SUMIFS(СВЦЭМ!$C$33:$C$776,СВЦЭМ!$A$33:$A$776,$A95,СВЦЭМ!$B$33:$B$776,R$83)+'СЕТ СН'!$H$12+СВЦЭМ!$D$10+'СЕТ СН'!$H$6-'СЕТ СН'!$H$22</f>
        <v>1494.0374371799999</v>
      </c>
      <c r="S95" s="36">
        <f>SUMIFS(СВЦЭМ!$C$33:$C$776,СВЦЭМ!$A$33:$A$776,$A95,СВЦЭМ!$B$33:$B$776,S$83)+'СЕТ СН'!$H$12+СВЦЭМ!$D$10+'СЕТ СН'!$H$6-'СЕТ СН'!$H$22</f>
        <v>1471.8262987600001</v>
      </c>
      <c r="T95" s="36">
        <f>SUMIFS(СВЦЭМ!$C$33:$C$776,СВЦЭМ!$A$33:$A$776,$A95,СВЦЭМ!$B$33:$B$776,T$83)+'СЕТ СН'!$H$12+СВЦЭМ!$D$10+'СЕТ СН'!$H$6-'СЕТ СН'!$H$22</f>
        <v>1467.0183034199999</v>
      </c>
      <c r="U95" s="36">
        <f>SUMIFS(СВЦЭМ!$C$33:$C$776,СВЦЭМ!$A$33:$A$776,$A95,СВЦЭМ!$B$33:$B$776,U$83)+'СЕТ СН'!$H$12+СВЦЭМ!$D$10+'СЕТ СН'!$H$6-'СЕТ СН'!$H$22</f>
        <v>1463.7219162199999</v>
      </c>
      <c r="V95" s="36">
        <f>SUMIFS(СВЦЭМ!$C$33:$C$776,СВЦЭМ!$A$33:$A$776,$A95,СВЦЭМ!$B$33:$B$776,V$83)+'СЕТ СН'!$H$12+СВЦЭМ!$D$10+'СЕТ СН'!$H$6-'СЕТ СН'!$H$22</f>
        <v>1476.6975695400001</v>
      </c>
      <c r="W95" s="36">
        <f>SUMIFS(СВЦЭМ!$C$33:$C$776,СВЦЭМ!$A$33:$A$776,$A95,СВЦЭМ!$B$33:$B$776,W$83)+'СЕТ СН'!$H$12+СВЦЭМ!$D$10+'СЕТ СН'!$H$6-'СЕТ СН'!$H$22</f>
        <v>1500.9658393899999</v>
      </c>
      <c r="X95" s="36">
        <f>SUMIFS(СВЦЭМ!$C$33:$C$776,СВЦЭМ!$A$33:$A$776,$A95,СВЦЭМ!$B$33:$B$776,X$83)+'СЕТ СН'!$H$12+СВЦЭМ!$D$10+'СЕТ СН'!$H$6-'СЕТ СН'!$H$22</f>
        <v>1509.8048733300002</v>
      </c>
      <c r="Y95" s="36">
        <f>SUMIFS(СВЦЭМ!$C$33:$C$776,СВЦЭМ!$A$33:$A$776,$A95,СВЦЭМ!$B$33:$B$776,Y$83)+'СЕТ СН'!$H$12+СВЦЭМ!$D$10+'СЕТ СН'!$H$6-'СЕТ СН'!$H$22</f>
        <v>1535.3592442899999</v>
      </c>
    </row>
    <row r="96" spans="1:25" ht="15.75" x14ac:dyDescent="0.2">
      <c r="A96" s="35">
        <f t="shared" si="2"/>
        <v>44209</v>
      </c>
      <c r="B96" s="36">
        <f>SUMIFS(СВЦЭМ!$C$33:$C$776,СВЦЭМ!$A$33:$A$776,$A96,СВЦЭМ!$B$33:$B$776,B$83)+'СЕТ СН'!$H$12+СВЦЭМ!$D$10+'СЕТ СН'!$H$6-'СЕТ СН'!$H$22</f>
        <v>1526.2299359600001</v>
      </c>
      <c r="C96" s="36">
        <f>SUMIFS(СВЦЭМ!$C$33:$C$776,СВЦЭМ!$A$33:$A$776,$A96,СВЦЭМ!$B$33:$B$776,C$83)+'СЕТ СН'!$H$12+СВЦЭМ!$D$10+'СЕТ СН'!$H$6-'СЕТ СН'!$H$22</f>
        <v>1564.5193943700001</v>
      </c>
      <c r="D96" s="36">
        <f>SUMIFS(СВЦЭМ!$C$33:$C$776,СВЦЭМ!$A$33:$A$776,$A96,СВЦЭМ!$B$33:$B$776,D$83)+'СЕТ СН'!$H$12+СВЦЭМ!$D$10+'СЕТ СН'!$H$6-'СЕТ СН'!$H$22</f>
        <v>1577.4425841500001</v>
      </c>
      <c r="E96" s="36">
        <f>SUMIFS(СВЦЭМ!$C$33:$C$776,СВЦЭМ!$A$33:$A$776,$A96,СВЦЭМ!$B$33:$B$776,E$83)+'СЕТ СН'!$H$12+СВЦЭМ!$D$10+'СЕТ СН'!$H$6-'СЕТ СН'!$H$22</f>
        <v>1594.6524798099999</v>
      </c>
      <c r="F96" s="36">
        <f>SUMIFS(СВЦЭМ!$C$33:$C$776,СВЦЭМ!$A$33:$A$776,$A96,СВЦЭМ!$B$33:$B$776,F$83)+'СЕТ СН'!$H$12+СВЦЭМ!$D$10+'СЕТ СН'!$H$6-'СЕТ СН'!$H$22</f>
        <v>1593.4450465800001</v>
      </c>
      <c r="G96" s="36">
        <f>SUMIFS(СВЦЭМ!$C$33:$C$776,СВЦЭМ!$A$33:$A$776,$A96,СВЦЭМ!$B$33:$B$776,G$83)+'СЕТ СН'!$H$12+СВЦЭМ!$D$10+'СЕТ СН'!$H$6-'СЕТ СН'!$H$22</f>
        <v>1585.01790428</v>
      </c>
      <c r="H96" s="36">
        <f>SUMIFS(СВЦЭМ!$C$33:$C$776,СВЦЭМ!$A$33:$A$776,$A96,СВЦЭМ!$B$33:$B$776,H$83)+'СЕТ СН'!$H$12+СВЦЭМ!$D$10+'СЕТ СН'!$H$6-'СЕТ СН'!$H$22</f>
        <v>1559.4991516</v>
      </c>
      <c r="I96" s="36">
        <f>SUMIFS(СВЦЭМ!$C$33:$C$776,СВЦЭМ!$A$33:$A$776,$A96,СВЦЭМ!$B$33:$B$776,I$83)+'СЕТ СН'!$H$12+СВЦЭМ!$D$10+'СЕТ СН'!$H$6-'СЕТ СН'!$H$22</f>
        <v>1538.3150161899998</v>
      </c>
      <c r="J96" s="36">
        <f>SUMIFS(СВЦЭМ!$C$33:$C$776,СВЦЭМ!$A$33:$A$776,$A96,СВЦЭМ!$B$33:$B$776,J$83)+'СЕТ СН'!$H$12+СВЦЭМ!$D$10+'СЕТ СН'!$H$6-'СЕТ СН'!$H$22</f>
        <v>1517.1156176999998</v>
      </c>
      <c r="K96" s="36">
        <f>SUMIFS(СВЦЭМ!$C$33:$C$776,СВЦЭМ!$A$33:$A$776,$A96,СВЦЭМ!$B$33:$B$776,K$83)+'СЕТ СН'!$H$12+СВЦЭМ!$D$10+'СЕТ СН'!$H$6-'СЕТ СН'!$H$22</f>
        <v>1512.2535133800002</v>
      </c>
      <c r="L96" s="36">
        <f>SUMIFS(СВЦЭМ!$C$33:$C$776,СВЦЭМ!$A$33:$A$776,$A96,СВЦЭМ!$B$33:$B$776,L$83)+'СЕТ СН'!$H$12+СВЦЭМ!$D$10+'СЕТ СН'!$H$6-'СЕТ СН'!$H$22</f>
        <v>1485.71938989</v>
      </c>
      <c r="M96" s="36">
        <f>SUMIFS(СВЦЭМ!$C$33:$C$776,СВЦЭМ!$A$33:$A$776,$A96,СВЦЭМ!$B$33:$B$776,M$83)+'СЕТ СН'!$H$12+СВЦЭМ!$D$10+'СЕТ СН'!$H$6-'СЕТ СН'!$H$22</f>
        <v>1483.4170921</v>
      </c>
      <c r="N96" s="36">
        <f>SUMIFS(СВЦЭМ!$C$33:$C$776,СВЦЭМ!$A$33:$A$776,$A96,СВЦЭМ!$B$33:$B$776,N$83)+'СЕТ СН'!$H$12+СВЦЭМ!$D$10+'СЕТ СН'!$H$6-'СЕТ СН'!$H$22</f>
        <v>1498.7861706899998</v>
      </c>
      <c r="O96" s="36">
        <f>SUMIFS(СВЦЭМ!$C$33:$C$776,СВЦЭМ!$A$33:$A$776,$A96,СВЦЭМ!$B$33:$B$776,O$83)+'СЕТ СН'!$H$12+СВЦЭМ!$D$10+'СЕТ СН'!$H$6-'СЕТ СН'!$H$22</f>
        <v>1499.7269068599999</v>
      </c>
      <c r="P96" s="36">
        <f>SUMIFS(СВЦЭМ!$C$33:$C$776,СВЦЭМ!$A$33:$A$776,$A96,СВЦЭМ!$B$33:$B$776,P$83)+'СЕТ СН'!$H$12+СВЦЭМ!$D$10+'СЕТ СН'!$H$6-'СЕТ СН'!$H$22</f>
        <v>1513.2502733900001</v>
      </c>
      <c r="Q96" s="36">
        <f>SUMIFS(СВЦЭМ!$C$33:$C$776,СВЦЭМ!$A$33:$A$776,$A96,СВЦЭМ!$B$33:$B$776,Q$83)+'СЕТ СН'!$H$12+СВЦЭМ!$D$10+'СЕТ СН'!$H$6-'СЕТ СН'!$H$22</f>
        <v>1512.0038182399999</v>
      </c>
      <c r="R96" s="36">
        <f>SUMIFS(СВЦЭМ!$C$33:$C$776,СВЦЭМ!$A$33:$A$776,$A96,СВЦЭМ!$B$33:$B$776,R$83)+'СЕТ СН'!$H$12+СВЦЭМ!$D$10+'СЕТ СН'!$H$6-'СЕТ СН'!$H$22</f>
        <v>1501.25739497</v>
      </c>
      <c r="S96" s="36">
        <f>SUMIFS(СВЦЭМ!$C$33:$C$776,СВЦЭМ!$A$33:$A$776,$A96,СВЦЭМ!$B$33:$B$776,S$83)+'СЕТ СН'!$H$12+СВЦЭМ!$D$10+'СЕТ СН'!$H$6-'СЕТ СН'!$H$22</f>
        <v>1490.7470491499998</v>
      </c>
      <c r="T96" s="36">
        <f>SUMIFS(СВЦЭМ!$C$33:$C$776,СВЦЭМ!$A$33:$A$776,$A96,СВЦЭМ!$B$33:$B$776,T$83)+'СЕТ СН'!$H$12+СВЦЭМ!$D$10+'СЕТ СН'!$H$6-'СЕТ СН'!$H$22</f>
        <v>1468.7682430200002</v>
      </c>
      <c r="U96" s="36">
        <f>SUMIFS(СВЦЭМ!$C$33:$C$776,СВЦЭМ!$A$33:$A$776,$A96,СВЦЭМ!$B$33:$B$776,U$83)+'СЕТ СН'!$H$12+СВЦЭМ!$D$10+'СЕТ СН'!$H$6-'СЕТ СН'!$H$22</f>
        <v>1468.1752087300001</v>
      </c>
      <c r="V96" s="36">
        <f>SUMIFS(СВЦЭМ!$C$33:$C$776,СВЦЭМ!$A$33:$A$776,$A96,СВЦЭМ!$B$33:$B$776,V$83)+'СЕТ СН'!$H$12+СВЦЭМ!$D$10+'СЕТ СН'!$H$6-'СЕТ СН'!$H$22</f>
        <v>1484.1585666800001</v>
      </c>
      <c r="W96" s="36">
        <f>SUMIFS(СВЦЭМ!$C$33:$C$776,СВЦЭМ!$A$33:$A$776,$A96,СВЦЭМ!$B$33:$B$776,W$83)+'СЕТ СН'!$H$12+СВЦЭМ!$D$10+'СЕТ СН'!$H$6-'СЕТ СН'!$H$22</f>
        <v>1499.0261926899998</v>
      </c>
      <c r="X96" s="36">
        <f>SUMIFS(СВЦЭМ!$C$33:$C$776,СВЦЭМ!$A$33:$A$776,$A96,СВЦЭМ!$B$33:$B$776,X$83)+'СЕТ СН'!$H$12+СВЦЭМ!$D$10+'СЕТ СН'!$H$6-'СЕТ СН'!$H$22</f>
        <v>1509.5453963300001</v>
      </c>
      <c r="Y96" s="36">
        <f>SUMIFS(СВЦЭМ!$C$33:$C$776,СВЦЭМ!$A$33:$A$776,$A96,СВЦЭМ!$B$33:$B$776,Y$83)+'СЕТ СН'!$H$12+СВЦЭМ!$D$10+'СЕТ СН'!$H$6-'СЕТ СН'!$H$22</f>
        <v>1526.12689662</v>
      </c>
    </row>
    <row r="97" spans="1:25" ht="15.75" x14ac:dyDescent="0.2">
      <c r="A97" s="35">
        <f t="shared" si="2"/>
        <v>44210</v>
      </c>
      <c r="B97" s="36">
        <f>SUMIFS(СВЦЭМ!$C$33:$C$776,СВЦЭМ!$A$33:$A$776,$A97,СВЦЭМ!$B$33:$B$776,B$83)+'СЕТ СН'!$H$12+СВЦЭМ!$D$10+'СЕТ СН'!$H$6-'СЕТ СН'!$H$22</f>
        <v>1536.0722482800002</v>
      </c>
      <c r="C97" s="36">
        <f>SUMIFS(СВЦЭМ!$C$33:$C$776,СВЦЭМ!$A$33:$A$776,$A97,СВЦЭМ!$B$33:$B$776,C$83)+'СЕТ СН'!$H$12+СВЦЭМ!$D$10+'СЕТ СН'!$H$6-'СЕТ СН'!$H$22</f>
        <v>1574.70550198</v>
      </c>
      <c r="D97" s="36">
        <f>SUMIFS(СВЦЭМ!$C$33:$C$776,СВЦЭМ!$A$33:$A$776,$A97,СВЦЭМ!$B$33:$B$776,D$83)+'СЕТ СН'!$H$12+СВЦЭМ!$D$10+'СЕТ СН'!$H$6-'СЕТ СН'!$H$22</f>
        <v>1595.5829604300002</v>
      </c>
      <c r="E97" s="36">
        <f>SUMIFS(СВЦЭМ!$C$33:$C$776,СВЦЭМ!$A$33:$A$776,$A97,СВЦЭМ!$B$33:$B$776,E$83)+'СЕТ СН'!$H$12+СВЦЭМ!$D$10+'СЕТ СН'!$H$6-'СЕТ СН'!$H$22</f>
        <v>1601.1860461000001</v>
      </c>
      <c r="F97" s="36">
        <f>SUMIFS(СВЦЭМ!$C$33:$C$776,СВЦЭМ!$A$33:$A$776,$A97,СВЦЭМ!$B$33:$B$776,F$83)+'СЕТ СН'!$H$12+СВЦЭМ!$D$10+'СЕТ СН'!$H$6-'СЕТ СН'!$H$22</f>
        <v>1604.2279503200002</v>
      </c>
      <c r="G97" s="36">
        <f>SUMIFS(СВЦЭМ!$C$33:$C$776,СВЦЭМ!$A$33:$A$776,$A97,СВЦЭМ!$B$33:$B$776,G$83)+'СЕТ СН'!$H$12+СВЦЭМ!$D$10+'СЕТ СН'!$H$6-'СЕТ СН'!$H$22</f>
        <v>1577.2055590599998</v>
      </c>
      <c r="H97" s="36">
        <f>SUMIFS(СВЦЭМ!$C$33:$C$776,СВЦЭМ!$A$33:$A$776,$A97,СВЦЭМ!$B$33:$B$776,H$83)+'СЕТ СН'!$H$12+СВЦЭМ!$D$10+'СЕТ СН'!$H$6-'СЕТ СН'!$H$22</f>
        <v>1537.5472424899999</v>
      </c>
      <c r="I97" s="36">
        <f>SUMIFS(СВЦЭМ!$C$33:$C$776,СВЦЭМ!$A$33:$A$776,$A97,СВЦЭМ!$B$33:$B$776,I$83)+'СЕТ СН'!$H$12+СВЦЭМ!$D$10+'СЕТ СН'!$H$6-'СЕТ СН'!$H$22</f>
        <v>1494.5997735300002</v>
      </c>
      <c r="J97" s="36">
        <f>SUMIFS(СВЦЭМ!$C$33:$C$776,СВЦЭМ!$A$33:$A$776,$A97,СВЦЭМ!$B$33:$B$776,J$83)+'СЕТ СН'!$H$12+СВЦЭМ!$D$10+'СЕТ СН'!$H$6-'СЕТ СН'!$H$22</f>
        <v>1469.3266999299999</v>
      </c>
      <c r="K97" s="36">
        <f>SUMIFS(СВЦЭМ!$C$33:$C$776,СВЦЭМ!$A$33:$A$776,$A97,СВЦЭМ!$B$33:$B$776,K$83)+'СЕТ СН'!$H$12+СВЦЭМ!$D$10+'СЕТ СН'!$H$6-'СЕТ СН'!$H$22</f>
        <v>1467.5311977199999</v>
      </c>
      <c r="L97" s="36">
        <f>SUMIFS(СВЦЭМ!$C$33:$C$776,СВЦЭМ!$A$33:$A$776,$A97,СВЦЭМ!$B$33:$B$776,L$83)+'СЕТ СН'!$H$12+СВЦЭМ!$D$10+'СЕТ СН'!$H$6-'СЕТ СН'!$H$22</f>
        <v>1463.5738573200001</v>
      </c>
      <c r="M97" s="36">
        <f>SUMIFS(СВЦЭМ!$C$33:$C$776,СВЦЭМ!$A$33:$A$776,$A97,СВЦЭМ!$B$33:$B$776,M$83)+'СЕТ СН'!$H$12+СВЦЭМ!$D$10+'СЕТ СН'!$H$6-'СЕТ СН'!$H$22</f>
        <v>1472.2086013900002</v>
      </c>
      <c r="N97" s="36">
        <f>SUMIFS(СВЦЭМ!$C$33:$C$776,СВЦЭМ!$A$33:$A$776,$A97,СВЦЭМ!$B$33:$B$776,N$83)+'СЕТ СН'!$H$12+СВЦЭМ!$D$10+'СЕТ СН'!$H$6-'СЕТ СН'!$H$22</f>
        <v>1480.1560754800003</v>
      </c>
      <c r="O97" s="36">
        <f>SUMIFS(СВЦЭМ!$C$33:$C$776,СВЦЭМ!$A$33:$A$776,$A97,СВЦЭМ!$B$33:$B$776,O$83)+'СЕТ СН'!$H$12+СВЦЭМ!$D$10+'СЕТ СН'!$H$6-'СЕТ СН'!$H$22</f>
        <v>1485.95027334</v>
      </c>
      <c r="P97" s="36">
        <f>SUMIFS(СВЦЭМ!$C$33:$C$776,СВЦЭМ!$A$33:$A$776,$A97,СВЦЭМ!$B$33:$B$776,P$83)+'СЕТ СН'!$H$12+СВЦЭМ!$D$10+'СЕТ СН'!$H$6-'СЕТ СН'!$H$22</f>
        <v>1492.5134401199998</v>
      </c>
      <c r="Q97" s="36">
        <f>SUMIFS(СВЦЭМ!$C$33:$C$776,СВЦЭМ!$A$33:$A$776,$A97,СВЦЭМ!$B$33:$B$776,Q$83)+'СЕТ СН'!$H$12+СВЦЭМ!$D$10+'СЕТ СН'!$H$6-'СЕТ СН'!$H$22</f>
        <v>1499.78428519</v>
      </c>
      <c r="R97" s="36">
        <f>SUMIFS(СВЦЭМ!$C$33:$C$776,СВЦЭМ!$A$33:$A$776,$A97,СВЦЭМ!$B$33:$B$776,R$83)+'СЕТ СН'!$H$12+СВЦЭМ!$D$10+'СЕТ СН'!$H$6-'СЕТ СН'!$H$22</f>
        <v>1488.74495918</v>
      </c>
      <c r="S97" s="36">
        <f>SUMIFS(СВЦЭМ!$C$33:$C$776,СВЦЭМ!$A$33:$A$776,$A97,СВЦЭМ!$B$33:$B$776,S$83)+'СЕТ СН'!$H$12+СВЦЭМ!$D$10+'СЕТ СН'!$H$6-'СЕТ СН'!$H$22</f>
        <v>1489.2593797300001</v>
      </c>
      <c r="T97" s="36">
        <f>SUMIFS(СВЦЭМ!$C$33:$C$776,СВЦЭМ!$A$33:$A$776,$A97,СВЦЭМ!$B$33:$B$776,T$83)+'СЕТ СН'!$H$12+СВЦЭМ!$D$10+'СЕТ СН'!$H$6-'СЕТ СН'!$H$22</f>
        <v>1474.7092136800002</v>
      </c>
      <c r="U97" s="36">
        <f>SUMIFS(СВЦЭМ!$C$33:$C$776,СВЦЭМ!$A$33:$A$776,$A97,СВЦЭМ!$B$33:$B$776,U$83)+'СЕТ СН'!$H$12+СВЦЭМ!$D$10+'СЕТ СН'!$H$6-'СЕТ СН'!$H$22</f>
        <v>1472.2928942399999</v>
      </c>
      <c r="V97" s="36">
        <f>SUMIFS(СВЦЭМ!$C$33:$C$776,СВЦЭМ!$A$33:$A$776,$A97,СВЦЭМ!$B$33:$B$776,V$83)+'СЕТ СН'!$H$12+СВЦЭМ!$D$10+'СЕТ СН'!$H$6-'СЕТ СН'!$H$22</f>
        <v>1478.3138161699999</v>
      </c>
      <c r="W97" s="36">
        <f>SUMIFS(СВЦЭМ!$C$33:$C$776,СВЦЭМ!$A$33:$A$776,$A97,СВЦЭМ!$B$33:$B$776,W$83)+'СЕТ СН'!$H$12+СВЦЭМ!$D$10+'СЕТ СН'!$H$6-'СЕТ СН'!$H$22</f>
        <v>1492.6697485899999</v>
      </c>
      <c r="X97" s="36">
        <f>SUMIFS(СВЦЭМ!$C$33:$C$776,СВЦЭМ!$A$33:$A$776,$A97,СВЦЭМ!$B$33:$B$776,X$83)+'СЕТ СН'!$H$12+СВЦЭМ!$D$10+'СЕТ СН'!$H$6-'СЕТ СН'!$H$22</f>
        <v>1500.0487798300001</v>
      </c>
      <c r="Y97" s="36">
        <f>SUMIFS(СВЦЭМ!$C$33:$C$776,СВЦЭМ!$A$33:$A$776,$A97,СВЦЭМ!$B$33:$B$776,Y$83)+'СЕТ СН'!$H$12+СВЦЭМ!$D$10+'СЕТ СН'!$H$6-'СЕТ СН'!$H$22</f>
        <v>1527.0177236300001</v>
      </c>
    </row>
    <row r="98" spans="1:25" ht="15.75" x14ac:dyDescent="0.2">
      <c r="A98" s="35">
        <f t="shared" si="2"/>
        <v>44211</v>
      </c>
      <c r="B98" s="36">
        <f>SUMIFS(СВЦЭМ!$C$33:$C$776,СВЦЭМ!$A$33:$A$776,$A98,СВЦЭМ!$B$33:$B$776,B$83)+'СЕТ СН'!$H$12+СВЦЭМ!$D$10+'СЕТ СН'!$H$6-'СЕТ СН'!$H$22</f>
        <v>1372.2325028099999</v>
      </c>
      <c r="C98" s="36">
        <f>SUMIFS(СВЦЭМ!$C$33:$C$776,СВЦЭМ!$A$33:$A$776,$A98,СВЦЭМ!$B$33:$B$776,C$83)+'СЕТ СН'!$H$12+СВЦЭМ!$D$10+'СЕТ СН'!$H$6-'СЕТ СН'!$H$22</f>
        <v>1402.1274711800002</v>
      </c>
      <c r="D98" s="36">
        <f>SUMIFS(СВЦЭМ!$C$33:$C$776,СВЦЭМ!$A$33:$A$776,$A98,СВЦЭМ!$B$33:$B$776,D$83)+'СЕТ СН'!$H$12+СВЦЭМ!$D$10+'СЕТ СН'!$H$6-'СЕТ СН'!$H$22</f>
        <v>1364.3446452399999</v>
      </c>
      <c r="E98" s="36">
        <f>SUMIFS(СВЦЭМ!$C$33:$C$776,СВЦЭМ!$A$33:$A$776,$A98,СВЦЭМ!$B$33:$B$776,E$83)+'СЕТ СН'!$H$12+СВЦЭМ!$D$10+'СЕТ СН'!$H$6-'СЕТ СН'!$H$22</f>
        <v>1367.29872327</v>
      </c>
      <c r="F98" s="36">
        <f>SUMIFS(СВЦЭМ!$C$33:$C$776,СВЦЭМ!$A$33:$A$776,$A98,СВЦЭМ!$B$33:$B$776,F$83)+'СЕТ СН'!$H$12+СВЦЭМ!$D$10+'СЕТ СН'!$H$6-'СЕТ СН'!$H$22</f>
        <v>1371.8900726500001</v>
      </c>
      <c r="G98" s="36">
        <f>SUMIFS(СВЦЭМ!$C$33:$C$776,СВЦЭМ!$A$33:$A$776,$A98,СВЦЭМ!$B$33:$B$776,G$83)+'СЕТ СН'!$H$12+СВЦЭМ!$D$10+'СЕТ СН'!$H$6-'СЕТ СН'!$H$22</f>
        <v>1360.44883574</v>
      </c>
      <c r="H98" s="36">
        <f>SUMIFS(СВЦЭМ!$C$33:$C$776,СВЦЭМ!$A$33:$A$776,$A98,СВЦЭМ!$B$33:$B$776,H$83)+'СЕТ СН'!$H$12+СВЦЭМ!$D$10+'СЕТ СН'!$H$6-'СЕТ СН'!$H$22</f>
        <v>1329.5839711600001</v>
      </c>
      <c r="I98" s="36">
        <f>SUMIFS(СВЦЭМ!$C$33:$C$776,СВЦЭМ!$A$33:$A$776,$A98,СВЦЭМ!$B$33:$B$776,I$83)+'СЕТ СН'!$H$12+СВЦЭМ!$D$10+'СЕТ СН'!$H$6-'СЕТ СН'!$H$22</f>
        <v>1331.99325563</v>
      </c>
      <c r="J98" s="36">
        <f>SUMIFS(СВЦЭМ!$C$33:$C$776,СВЦЭМ!$A$33:$A$776,$A98,СВЦЭМ!$B$33:$B$776,J$83)+'СЕТ СН'!$H$12+СВЦЭМ!$D$10+'СЕТ СН'!$H$6-'СЕТ СН'!$H$22</f>
        <v>1350.18143295</v>
      </c>
      <c r="K98" s="36">
        <f>SUMIFS(СВЦЭМ!$C$33:$C$776,СВЦЭМ!$A$33:$A$776,$A98,СВЦЭМ!$B$33:$B$776,K$83)+'СЕТ СН'!$H$12+СВЦЭМ!$D$10+'СЕТ СН'!$H$6-'СЕТ СН'!$H$22</f>
        <v>1351.36145175</v>
      </c>
      <c r="L98" s="36">
        <f>SUMIFS(СВЦЭМ!$C$33:$C$776,СВЦЭМ!$A$33:$A$776,$A98,СВЦЭМ!$B$33:$B$776,L$83)+'СЕТ СН'!$H$12+СВЦЭМ!$D$10+'СЕТ СН'!$H$6-'СЕТ СН'!$H$22</f>
        <v>1350.10075431</v>
      </c>
      <c r="M98" s="36">
        <f>SUMIFS(СВЦЭМ!$C$33:$C$776,СВЦЭМ!$A$33:$A$776,$A98,СВЦЭМ!$B$33:$B$776,M$83)+'СЕТ СН'!$H$12+СВЦЭМ!$D$10+'СЕТ СН'!$H$6-'СЕТ СН'!$H$22</f>
        <v>1341.20627184</v>
      </c>
      <c r="N98" s="36">
        <f>SUMIFS(СВЦЭМ!$C$33:$C$776,СВЦЭМ!$A$33:$A$776,$A98,СВЦЭМ!$B$33:$B$776,N$83)+'СЕТ СН'!$H$12+СВЦЭМ!$D$10+'СЕТ СН'!$H$6-'СЕТ СН'!$H$22</f>
        <v>1338.4566128400002</v>
      </c>
      <c r="O98" s="36">
        <f>SUMIFS(СВЦЭМ!$C$33:$C$776,СВЦЭМ!$A$33:$A$776,$A98,СВЦЭМ!$B$33:$B$776,O$83)+'СЕТ СН'!$H$12+СВЦЭМ!$D$10+'СЕТ СН'!$H$6-'СЕТ СН'!$H$22</f>
        <v>1343.9040015599999</v>
      </c>
      <c r="P98" s="36">
        <f>SUMIFS(СВЦЭМ!$C$33:$C$776,СВЦЭМ!$A$33:$A$776,$A98,СВЦЭМ!$B$33:$B$776,P$83)+'СЕТ СН'!$H$12+СВЦЭМ!$D$10+'СЕТ СН'!$H$6-'СЕТ СН'!$H$22</f>
        <v>1369.63611367</v>
      </c>
      <c r="Q98" s="36">
        <f>SUMIFS(СВЦЭМ!$C$33:$C$776,СВЦЭМ!$A$33:$A$776,$A98,СВЦЭМ!$B$33:$B$776,Q$83)+'СЕТ СН'!$H$12+СВЦЭМ!$D$10+'СЕТ СН'!$H$6-'СЕТ СН'!$H$22</f>
        <v>1362.3080413299999</v>
      </c>
      <c r="R98" s="36">
        <f>SUMIFS(СВЦЭМ!$C$33:$C$776,СВЦЭМ!$A$33:$A$776,$A98,СВЦЭМ!$B$33:$B$776,R$83)+'СЕТ СН'!$H$12+СВЦЭМ!$D$10+'СЕТ СН'!$H$6-'СЕТ СН'!$H$22</f>
        <v>1369.12163323</v>
      </c>
      <c r="S98" s="36">
        <f>SUMIFS(СВЦЭМ!$C$33:$C$776,СВЦЭМ!$A$33:$A$776,$A98,СВЦЭМ!$B$33:$B$776,S$83)+'СЕТ СН'!$H$12+СВЦЭМ!$D$10+'СЕТ СН'!$H$6-'СЕТ СН'!$H$22</f>
        <v>1366.0802138700001</v>
      </c>
      <c r="T98" s="36">
        <f>SUMIFS(СВЦЭМ!$C$33:$C$776,СВЦЭМ!$A$33:$A$776,$A98,СВЦЭМ!$B$33:$B$776,T$83)+'СЕТ СН'!$H$12+СВЦЭМ!$D$10+'СЕТ СН'!$H$6-'СЕТ СН'!$H$22</f>
        <v>1424.89974566</v>
      </c>
      <c r="U98" s="36">
        <f>SUMIFS(СВЦЭМ!$C$33:$C$776,СВЦЭМ!$A$33:$A$776,$A98,СВЦЭМ!$B$33:$B$776,U$83)+'СЕТ СН'!$H$12+СВЦЭМ!$D$10+'СЕТ СН'!$H$6-'СЕТ СН'!$H$22</f>
        <v>1416.99447121</v>
      </c>
      <c r="V98" s="36">
        <f>SUMIFS(СВЦЭМ!$C$33:$C$776,СВЦЭМ!$A$33:$A$776,$A98,СВЦЭМ!$B$33:$B$776,V$83)+'СЕТ СН'!$H$12+СВЦЭМ!$D$10+'СЕТ СН'!$H$6-'СЕТ СН'!$H$22</f>
        <v>1362.1678166199999</v>
      </c>
      <c r="W98" s="36">
        <f>SUMIFS(СВЦЭМ!$C$33:$C$776,СВЦЭМ!$A$33:$A$776,$A98,СВЦЭМ!$B$33:$B$776,W$83)+'СЕТ СН'!$H$12+СВЦЭМ!$D$10+'СЕТ СН'!$H$6-'СЕТ СН'!$H$22</f>
        <v>1371.9854297100001</v>
      </c>
      <c r="X98" s="36">
        <f>SUMIFS(СВЦЭМ!$C$33:$C$776,СВЦЭМ!$A$33:$A$776,$A98,СВЦЭМ!$B$33:$B$776,X$83)+'СЕТ СН'!$H$12+СВЦЭМ!$D$10+'СЕТ СН'!$H$6-'СЕТ СН'!$H$22</f>
        <v>1377.9316962</v>
      </c>
      <c r="Y98" s="36">
        <f>SUMIFS(СВЦЭМ!$C$33:$C$776,СВЦЭМ!$A$33:$A$776,$A98,СВЦЭМ!$B$33:$B$776,Y$83)+'СЕТ СН'!$H$12+СВЦЭМ!$D$10+'СЕТ СН'!$H$6-'СЕТ СН'!$H$22</f>
        <v>1373.1271706500002</v>
      </c>
    </row>
    <row r="99" spans="1:25" ht="15.75" x14ac:dyDescent="0.2">
      <c r="A99" s="35">
        <f t="shared" si="2"/>
        <v>44212</v>
      </c>
      <c r="B99" s="36">
        <f>SUMIFS(СВЦЭМ!$C$33:$C$776,СВЦЭМ!$A$33:$A$776,$A99,СВЦЭМ!$B$33:$B$776,B$83)+'СЕТ СН'!$H$12+СВЦЭМ!$D$10+'СЕТ СН'!$H$6-'СЕТ СН'!$H$22</f>
        <v>1513.1606129800002</v>
      </c>
      <c r="C99" s="36">
        <f>SUMIFS(СВЦЭМ!$C$33:$C$776,СВЦЭМ!$A$33:$A$776,$A99,СВЦЭМ!$B$33:$B$776,C$83)+'СЕТ СН'!$H$12+СВЦЭМ!$D$10+'СЕТ СН'!$H$6-'СЕТ СН'!$H$22</f>
        <v>1543.7278939299999</v>
      </c>
      <c r="D99" s="36">
        <f>SUMIFS(СВЦЭМ!$C$33:$C$776,СВЦЭМ!$A$33:$A$776,$A99,СВЦЭМ!$B$33:$B$776,D$83)+'СЕТ СН'!$H$12+СВЦЭМ!$D$10+'СЕТ СН'!$H$6-'СЕТ СН'!$H$22</f>
        <v>1554.3208178599998</v>
      </c>
      <c r="E99" s="36">
        <f>SUMIFS(СВЦЭМ!$C$33:$C$776,СВЦЭМ!$A$33:$A$776,$A99,СВЦЭМ!$B$33:$B$776,E$83)+'СЕТ СН'!$H$12+СВЦЭМ!$D$10+'СЕТ СН'!$H$6-'СЕТ СН'!$H$22</f>
        <v>1559.4903780300001</v>
      </c>
      <c r="F99" s="36">
        <f>SUMIFS(СВЦЭМ!$C$33:$C$776,СВЦЭМ!$A$33:$A$776,$A99,СВЦЭМ!$B$33:$B$776,F$83)+'СЕТ СН'!$H$12+СВЦЭМ!$D$10+'СЕТ СН'!$H$6-'СЕТ СН'!$H$22</f>
        <v>1571.28106338</v>
      </c>
      <c r="G99" s="36">
        <f>SUMIFS(СВЦЭМ!$C$33:$C$776,СВЦЭМ!$A$33:$A$776,$A99,СВЦЭМ!$B$33:$B$776,G$83)+'СЕТ СН'!$H$12+СВЦЭМ!$D$10+'СЕТ СН'!$H$6-'СЕТ СН'!$H$22</f>
        <v>1562.7815966899998</v>
      </c>
      <c r="H99" s="36">
        <f>SUMIFS(СВЦЭМ!$C$33:$C$776,СВЦЭМ!$A$33:$A$776,$A99,СВЦЭМ!$B$33:$B$776,H$83)+'СЕТ СН'!$H$12+СВЦЭМ!$D$10+'СЕТ СН'!$H$6-'СЕТ СН'!$H$22</f>
        <v>1546.7396264899999</v>
      </c>
      <c r="I99" s="36">
        <f>SUMIFS(СВЦЭМ!$C$33:$C$776,СВЦЭМ!$A$33:$A$776,$A99,СВЦЭМ!$B$33:$B$776,I$83)+'СЕТ СН'!$H$12+СВЦЭМ!$D$10+'СЕТ СН'!$H$6-'СЕТ СН'!$H$22</f>
        <v>1517.4352807</v>
      </c>
      <c r="J99" s="36">
        <f>SUMIFS(СВЦЭМ!$C$33:$C$776,СВЦЭМ!$A$33:$A$776,$A99,СВЦЭМ!$B$33:$B$776,J$83)+'СЕТ СН'!$H$12+СВЦЭМ!$D$10+'СЕТ СН'!$H$6-'СЕТ СН'!$H$22</f>
        <v>1477.1153446900003</v>
      </c>
      <c r="K99" s="36">
        <f>SUMIFS(СВЦЭМ!$C$33:$C$776,СВЦЭМ!$A$33:$A$776,$A99,СВЦЭМ!$B$33:$B$776,K$83)+'СЕТ СН'!$H$12+СВЦЭМ!$D$10+'СЕТ СН'!$H$6-'СЕТ СН'!$H$22</f>
        <v>1459.4317726300001</v>
      </c>
      <c r="L99" s="36">
        <f>SUMIFS(СВЦЭМ!$C$33:$C$776,СВЦЭМ!$A$33:$A$776,$A99,СВЦЭМ!$B$33:$B$776,L$83)+'СЕТ СН'!$H$12+СВЦЭМ!$D$10+'СЕТ СН'!$H$6-'СЕТ СН'!$H$22</f>
        <v>1456.2325397899999</v>
      </c>
      <c r="M99" s="36">
        <f>SUMIFS(СВЦЭМ!$C$33:$C$776,СВЦЭМ!$A$33:$A$776,$A99,СВЦЭМ!$B$33:$B$776,M$83)+'СЕТ СН'!$H$12+СВЦЭМ!$D$10+'СЕТ СН'!$H$6-'СЕТ СН'!$H$22</f>
        <v>1465.9773772200001</v>
      </c>
      <c r="N99" s="36">
        <f>SUMIFS(СВЦЭМ!$C$33:$C$776,СВЦЭМ!$A$33:$A$776,$A99,СВЦЭМ!$B$33:$B$776,N$83)+'СЕТ СН'!$H$12+СВЦЭМ!$D$10+'СЕТ СН'!$H$6-'СЕТ СН'!$H$22</f>
        <v>1470.2766081300001</v>
      </c>
      <c r="O99" s="36">
        <f>SUMIFS(СВЦЭМ!$C$33:$C$776,СВЦЭМ!$A$33:$A$776,$A99,СВЦЭМ!$B$33:$B$776,O$83)+'СЕТ СН'!$H$12+СВЦЭМ!$D$10+'СЕТ СН'!$H$6-'СЕТ СН'!$H$22</f>
        <v>1487.9734304900003</v>
      </c>
      <c r="P99" s="36">
        <f>SUMIFS(СВЦЭМ!$C$33:$C$776,СВЦЭМ!$A$33:$A$776,$A99,СВЦЭМ!$B$33:$B$776,P$83)+'СЕТ СН'!$H$12+СВЦЭМ!$D$10+'СЕТ СН'!$H$6-'СЕТ СН'!$H$22</f>
        <v>1489.9632257200001</v>
      </c>
      <c r="Q99" s="36">
        <f>SUMIFS(СВЦЭМ!$C$33:$C$776,СВЦЭМ!$A$33:$A$776,$A99,СВЦЭМ!$B$33:$B$776,Q$83)+'СЕТ СН'!$H$12+СВЦЭМ!$D$10+'СЕТ СН'!$H$6-'СЕТ СН'!$H$22</f>
        <v>1491.8824393800001</v>
      </c>
      <c r="R99" s="36">
        <f>SUMIFS(СВЦЭМ!$C$33:$C$776,СВЦЭМ!$A$33:$A$776,$A99,СВЦЭМ!$B$33:$B$776,R$83)+'СЕТ СН'!$H$12+СВЦЭМ!$D$10+'СЕТ СН'!$H$6-'СЕТ СН'!$H$22</f>
        <v>1485.9432543399998</v>
      </c>
      <c r="S99" s="36">
        <f>SUMIFS(СВЦЭМ!$C$33:$C$776,СВЦЭМ!$A$33:$A$776,$A99,СВЦЭМ!$B$33:$B$776,S$83)+'СЕТ СН'!$H$12+СВЦЭМ!$D$10+'СЕТ СН'!$H$6-'СЕТ СН'!$H$22</f>
        <v>1458.7703795299999</v>
      </c>
      <c r="T99" s="36">
        <f>SUMIFS(СВЦЭМ!$C$33:$C$776,СВЦЭМ!$A$33:$A$776,$A99,СВЦЭМ!$B$33:$B$776,T$83)+'СЕТ СН'!$H$12+СВЦЭМ!$D$10+'СЕТ СН'!$H$6-'СЕТ СН'!$H$22</f>
        <v>1436.2412918300001</v>
      </c>
      <c r="U99" s="36">
        <f>SUMIFS(СВЦЭМ!$C$33:$C$776,СВЦЭМ!$A$33:$A$776,$A99,СВЦЭМ!$B$33:$B$776,U$83)+'СЕТ СН'!$H$12+СВЦЭМ!$D$10+'СЕТ СН'!$H$6-'СЕТ СН'!$H$22</f>
        <v>1446.4556596800003</v>
      </c>
      <c r="V99" s="36">
        <f>SUMIFS(СВЦЭМ!$C$33:$C$776,СВЦЭМ!$A$33:$A$776,$A99,СВЦЭМ!$B$33:$B$776,V$83)+'СЕТ СН'!$H$12+СВЦЭМ!$D$10+'СЕТ СН'!$H$6-'СЕТ СН'!$H$22</f>
        <v>1458.3861721600001</v>
      </c>
      <c r="W99" s="36">
        <f>SUMIFS(СВЦЭМ!$C$33:$C$776,СВЦЭМ!$A$33:$A$776,$A99,СВЦЭМ!$B$33:$B$776,W$83)+'СЕТ СН'!$H$12+СВЦЭМ!$D$10+'СЕТ СН'!$H$6-'СЕТ СН'!$H$22</f>
        <v>1483.8172506800001</v>
      </c>
      <c r="X99" s="36">
        <f>SUMIFS(СВЦЭМ!$C$33:$C$776,СВЦЭМ!$A$33:$A$776,$A99,СВЦЭМ!$B$33:$B$776,X$83)+'СЕТ СН'!$H$12+СВЦЭМ!$D$10+'СЕТ СН'!$H$6-'СЕТ СН'!$H$22</f>
        <v>1481.5309016800002</v>
      </c>
      <c r="Y99" s="36">
        <f>SUMIFS(СВЦЭМ!$C$33:$C$776,СВЦЭМ!$A$33:$A$776,$A99,СВЦЭМ!$B$33:$B$776,Y$83)+'СЕТ СН'!$H$12+СВЦЭМ!$D$10+'СЕТ СН'!$H$6-'СЕТ СН'!$H$22</f>
        <v>1516.6901651200001</v>
      </c>
    </row>
    <row r="100" spans="1:25" ht="15.75" x14ac:dyDescent="0.2">
      <c r="A100" s="35">
        <f t="shared" si="2"/>
        <v>44213</v>
      </c>
      <c r="B100" s="36">
        <f>SUMIFS(СВЦЭМ!$C$33:$C$776,СВЦЭМ!$A$33:$A$776,$A100,СВЦЭМ!$B$33:$B$776,B$83)+'СЕТ СН'!$H$12+СВЦЭМ!$D$10+'СЕТ СН'!$H$6-'СЕТ СН'!$H$22</f>
        <v>1481.2203249100003</v>
      </c>
      <c r="C100" s="36">
        <f>SUMIFS(СВЦЭМ!$C$33:$C$776,СВЦЭМ!$A$33:$A$776,$A100,СВЦЭМ!$B$33:$B$776,C$83)+'СЕТ СН'!$H$12+СВЦЭМ!$D$10+'СЕТ СН'!$H$6-'СЕТ СН'!$H$22</f>
        <v>1521.87921439</v>
      </c>
      <c r="D100" s="36">
        <f>SUMIFS(СВЦЭМ!$C$33:$C$776,СВЦЭМ!$A$33:$A$776,$A100,СВЦЭМ!$B$33:$B$776,D$83)+'СЕТ СН'!$H$12+СВЦЭМ!$D$10+'СЕТ СН'!$H$6-'СЕТ СН'!$H$22</f>
        <v>1538.3881404399999</v>
      </c>
      <c r="E100" s="36">
        <f>SUMIFS(СВЦЭМ!$C$33:$C$776,СВЦЭМ!$A$33:$A$776,$A100,СВЦЭМ!$B$33:$B$776,E$83)+'СЕТ СН'!$H$12+СВЦЭМ!$D$10+'СЕТ СН'!$H$6-'СЕТ СН'!$H$22</f>
        <v>1569.0518991200001</v>
      </c>
      <c r="F100" s="36">
        <f>SUMIFS(СВЦЭМ!$C$33:$C$776,СВЦЭМ!$A$33:$A$776,$A100,СВЦЭМ!$B$33:$B$776,F$83)+'СЕТ СН'!$H$12+СВЦЭМ!$D$10+'СЕТ СН'!$H$6-'СЕТ СН'!$H$22</f>
        <v>1584.57935881</v>
      </c>
      <c r="G100" s="36">
        <f>SUMIFS(СВЦЭМ!$C$33:$C$776,СВЦЭМ!$A$33:$A$776,$A100,СВЦЭМ!$B$33:$B$776,G$83)+'СЕТ СН'!$H$12+СВЦЭМ!$D$10+'СЕТ СН'!$H$6-'СЕТ СН'!$H$22</f>
        <v>1579.1212193599999</v>
      </c>
      <c r="H100" s="36">
        <f>SUMIFS(СВЦЭМ!$C$33:$C$776,СВЦЭМ!$A$33:$A$776,$A100,СВЦЭМ!$B$33:$B$776,H$83)+'СЕТ СН'!$H$12+СВЦЭМ!$D$10+'СЕТ СН'!$H$6-'СЕТ СН'!$H$22</f>
        <v>1560.0220937300001</v>
      </c>
      <c r="I100" s="36">
        <f>SUMIFS(СВЦЭМ!$C$33:$C$776,СВЦЭМ!$A$33:$A$776,$A100,СВЦЭМ!$B$33:$B$776,I$83)+'СЕТ СН'!$H$12+СВЦЭМ!$D$10+'СЕТ СН'!$H$6-'СЕТ СН'!$H$22</f>
        <v>1547.83363306</v>
      </c>
      <c r="J100" s="36">
        <f>SUMIFS(СВЦЭМ!$C$33:$C$776,СВЦЭМ!$A$33:$A$776,$A100,СВЦЭМ!$B$33:$B$776,J$83)+'СЕТ СН'!$H$12+СВЦЭМ!$D$10+'СЕТ СН'!$H$6-'СЕТ СН'!$H$22</f>
        <v>1499.3561227700002</v>
      </c>
      <c r="K100" s="36">
        <f>SUMIFS(СВЦЭМ!$C$33:$C$776,СВЦЭМ!$A$33:$A$776,$A100,СВЦЭМ!$B$33:$B$776,K$83)+'СЕТ СН'!$H$12+СВЦЭМ!$D$10+'СЕТ СН'!$H$6-'СЕТ СН'!$H$22</f>
        <v>1485.2990242300002</v>
      </c>
      <c r="L100" s="36">
        <f>SUMIFS(СВЦЭМ!$C$33:$C$776,СВЦЭМ!$A$33:$A$776,$A100,СВЦЭМ!$B$33:$B$776,L$83)+'СЕТ СН'!$H$12+СВЦЭМ!$D$10+'СЕТ СН'!$H$6-'СЕТ СН'!$H$22</f>
        <v>1468.0543198099999</v>
      </c>
      <c r="M100" s="36">
        <f>SUMIFS(СВЦЭМ!$C$33:$C$776,СВЦЭМ!$A$33:$A$776,$A100,СВЦЭМ!$B$33:$B$776,M$83)+'СЕТ СН'!$H$12+СВЦЭМ!$D$10+'СЕТ СН'!$H$6-'СЕТ СН'!$H$22</f>
        <v>1464.20262422</v>
      </c>
      <c r="N100" s="36">
        <f>SUMIFS(СВЦЭМ!$C$33:$C$776,СВЦЭМ!$A$33:$A$776,$A100,СВЦЭМ!$B$33:$B$776,N$83)+'СЕТ СН'!$H$12+СВЦЭМ!$D$10+'СЕТ СН'!$H$6-'СЕТ СН'!$H$22</f>
        <v>1472.1291655</v>
      </c>
      <c r="O100" s="36">
        <f>SUMIFS(СВЦЭМ!$C$33:$C$776,СВЦЭМ!$A$33:$A$776,$A100,СВЦЭМ!$B$33:$B$776,O$83)+'СЕТ СН'!$H$12+СВЦЭМ!$D$10+'СЕТ СН'!$H$6-'СЕТ СН'!$H$22</f>
        <v>1485.5541653400001</v>
      </c>
      <c r="P100" s="36">
        <f>SUMIFS(СВЦЭМ!$C$33:$C$776,СВЦЭМ!$A$33:$A$776,$A100,СВЦЭМ!$B$33:$B$776,P$83)+'СЕТ СН'!$H$12+СВЦЭМ!$D$10+'СЕТ СН'!$H$6-'СЕТ СН'!$H$22</f>
        <v>1502.0214006699998</v>
      </c>
      <c r="Q100" s="36">
        <f>SUMIFS(СВЦЭМ!$C$33:$C$776,СВЦЭМ!$A$33:$A$776,$A100,СВЦЭМ!$B$33:$B$776,Q$83)+'СЕТ СН'!$H$12+СВЦЭМ!$D$10+'СЕТ СН'!$H$6-'СЕТ СН'!$H$22</f>
        <v>1509.0942401299999</v>
      </c>
      <c r="R100" s="36">
        <f>SUMIFS(СВЦЭМ!$C$33:$C$776,СВЦЭМ!$A$33:$A$776,$A100,СВЦЭМ!$B$33:$B$776,R$83)+'СЕТ СН'!$H$12+СВЦЭМ!$D$10+'СЕТ СН'!$H$6-'СЕТ СН'!$H$22</f>
        <v>1495.7830544600001</v>
      </c>
      <c r="S100" s="36">
        <f>SUMIFS(СВЦЭМ!$C$33:$C$776,СВЦЭМ!$A$33:$A$776,$A100,СВЦЭМ!$B$33:$B$776,S$83)+'СЕТ СН'!$H$12+СВЦЭМ!$D$10+'СЕТ СН'!$H$6-'СЕТ СН'!$H$22</f>
        <v>1470.5284334600001</v>
      </c>
      <c r="T100" s="36">
        <f>SUMIFS(СВЦЭМ!$C$33:$C$776,СВЦЭМ!$A$33:$A$776,$A100,СВЦЭМ!$B$33:$B$776,T$83)+'СЕТ СН'!$H$12+СВЦЭМ!$D$10+'СЕТ СН'!$H$6-'СЕТ СН'!$H$22</f>
        <v>1449.2829166800002</v>
      </c>
      <c r="U100" s="36">
        <f>SUMIFS(СВЦЭМ!$C$33:$C$776,СВЦЭМ!$A$33:$A$776,$A100,СВЦЭМ!$B$33:$B$776,U$83)+'СЕТ СН'!$H$12+СВЦЭМ!$D$10+'СЕТ СН'!$H$6-'СЕТ СН'!$H$22</f>
        <v>1445.1759468700002</v>
      </c>
      <c r="V100" s="36">
        <f>SUMIFS(СВЦЭМ!$C$33:$C$776,СВЦЭМ!$A$33:$A$776,$A100,СВЦЭМ!$B$33:$B$776,V$83)+'СЕТ СН'!$H$12+СВЦЭМ!$D$10+'СЕТ СН'!$H$6-'СЕТ СН'!$H$22</f>
        <v>1455.1595167700002</v>
      </c>
      <c r="W100" s="36">
        <f>SUMIFS(СВЦЭМ!$C$33:$C$776,СВЦЭМ!$A$33:$A$776,$A100,СВЦЭМ!$B$33:$B$776,W$83)+'СЕТ СН'!$H$12+СВЦЭМ!$D$10+'СЕТ СН'!$H$6-'СЕТ СН'!$H$22</f>
        <v>1470.1416879399999</v>
      </c>
      <c r="X100" s="36">
        <f>SUMIFS(СВЦЭМ!$C$33:$C$776,СВЦЭМ!$A$33:$A$776,$A100,СВЦЭМ!$B$33:$B$776,X$83)+'СЕТ СН'!$H$12+СВЦЭМ!$D$10+'СЕТ СН'!$H$6-'СЕТ СН'!$H$22</f>
        <v>1488.3307851899999</v>
      </c>
      <c r="Y100" s="36">
        <f>SUMIFS(СВЦЭМ!$C$33:$C$776,СВЦЭМ!$A$33:$A$776,$A100,СВЦЭМ!$B$33:$B$776,Y$83)+'СЕТ СН'!$H$12+СВЦЭМ!$D$10+'СЕТ СН'!$H$6-'СЕТ СН'!$H$22</f>
        <v>1512.5647037100002</v>
      </c>
    </row>
    <row r="101" spans="1:25" ht="15.75" x14ac:dyDescent="0.2">
      <c r="A101" s="35">
        <f t="shared" si="2"/>
        <v>44214</v>
      </c>
      <c r="B101" s="36">
        <f>SUMIFS(СВЦЭМ!$C$33:$C$776,СВЦЭМ!$A$33:$A$776,$A101,СВЦЭМ!$B$33:$B$776,B$83)+'СЕТ СН'!$H$12+СВЦЭМ!$D$10+'СЕТ СН'!$H$6-'СЕТ СН'!$H$22</f>
        <v>1534.4392396100002</v>
      </c>
      <c r="C101" s="36">
        <f>SUMIFS(СВЦЭМ!$C$33:$C$776,СВЦЭМ!$A$33:$A$776,$A101,СВЦЭМ!$B$33:$B$776,C$83)+'СЕТ СН'!$H$12+СВЦЭМ!$D$10+'СЕТ СН'!$H$6-'СЕТ СН'!$H$22</f>
        <v>1569.06148575</v>
      </c>
      <c r="D101" s="36">
        <f>SUMIFS(СВЦЭМ!$C$33:$C$776,СВЦЭМ!$A$33:$A$776,$A101,СВЦЭМ!$B$33:$B$776,D$83)+'СЕТ СН'!$H$12+СВЦЭМ!$D$10+'СЕТ СН'!$H$6-'СЕТ СН'!$H$22</f>
        <v>1581.9284677400001</v>
      </c>
      <c r="E101" s="36">
        <f>SUMIFS(СВЦЭМ!$C$33:$C$776,СВЦЭМ!$A$33:$A$776,$A101,СВЦЭМ!$B$33:$B$776,E$83)+'СЕТ СН'!$H$12+СВЦЭМ!$D$10+'СЕТ СН'!$H$6-'СЕТ СН'!$H$22</f>
        <v>1587.5635342400001</v>
      </c>
      <c r="F101" s="36">
        <f>SUMIFS(СВЦЭМ!$C$33:$C$776,СВЦЭМ!$A$33:$A$776,$A101,СВЦЭМ!$B$33:$B$776,F$83)+'СЕТ СН'!$H$12+СВЦЭМ!$D$10+'СЕТ СН'!$H$6-'СЕТ СН'!$H$22</f>
        <v>1607.5024725899998</v>
      </c>
      <c r="G101" s="36">
        <f>SUMIFS(СВЦЭМ!$C$33:$C$776,СВЦЭМ!$A$33:$A$776,$A101,СВЦЭМ!$B$33:$B$776,G$83)+'СЕТ СН'!$H$12+СВЦЭМ!$D$10+'СЕТ СН'!$H$6-'СЕТ СН'!$H$22</f>
        <v>1594.03731247</v>
      </c>
      <c r="H101" s="36">
        <f>SUMIFS(СВЦЭМ!$C$33:$C$776,СВЦЭМ!$A$33:$A$776,$A101,СВЦЭМ!$B$33:$B$776,H$83)+'СЕТ СН'!$H$12+СВЦЭМ!$D$10+'СЕТ СН'!$H$6-'СЕТ СН'!$H$22</f>
        <v>1572.5047931899999</v>
      </c>
      <c r="I101" s="36">
        <f>SUMIFS(СВЦЭМ!$C$33:$C$776,СВЦЭМ!$A$33:$A$776,$A101,СВЦЭМ!$B$33:$B$776,I$83)+'СЕТ СН'!$H$12+СВЦЭМ!$D$10+'СЕТ СН'!$H$6-'СЕТ СН'!$H$22</f>
        <v>1550.7380002599998</v>
      </c>
      <c r="J101" s="36">
        <f>SUMIFS(СВЦЭМ!$C$33:$C$776,СВЦЭМ!$A$33:$A$776,$A101,СВЦЭМ!$B$33:$B$776,J$83)+'СЕТ СН'!$H$12+СВЦЭМ!$D$10+'СЕТ СН'!$H$6-'СЕТ СН'!$H$22</f>
        <v>1505.7353559500002</v>
      </c>
      <c r="K101" s="36">
        <f>SUMIFS(СВЦЭМ!$C$33:$C$776,СВЦЭМ!$A$33:$A$776,$A101,СВЦЭМ!$B$33:$B$776,K$83)+'СЕТ СН'!$H$12+СВЦЭМ!$D$10+'СЕТ СН'!$H$6-'СЕТ СН'!$H$22</f>
        <v>1496.3337911499998</v>
      </c>
      <c r="L101" s="36">
        <f>SUMIFS(СВЦЭМ!$C$33:$C$776,СВЦЭМ!$A$33:$A$776,$A101,СВЦЭМ!$B$33:$B$776,L$83)+'СЕТ СН'!$H$12+СВЦЭМ!$D$10+'СЕТ СН'!$H$6-'СЕТ СН'!$H$22</f>
        <v>1497.2510188900001</v>
      </c>
      <c r="M101" s="36">
        <f>SUMIFS(СВЦЭМ!$C$33:$C$776,СВЦЭМ!$A$33:$A$776,$A101,СВЦЭМ!$B$33:$B$776,M$83)+'СЕТ СН'!$H$12+СВЦЭМ!$D$10+'СЕТ СН'!$H$6-'СЕТ СН'!$H$22</f>
        <v>1500.2450710500002</v>
      </c>
      <c r="N101" s="36">
        <f>SUMIFS(СВЦЭМ!$C$33:$C$776,СВЦЭМ!$A$33:$A$776,$A101,СВЦЭМ!$B$33:$B$776,N$83)+'СЕТ СН'!$H$12+СВЦЭМ!$D$10+'СЕТ СН'!$H$6-'СЕТ СН'!$H$22</f>
        <v>1500.25334892</v>
      </c>
      <c r="O101" s="36">
        <f>SUMIFS(СВЦЭМ!$C$33:$C$776,СВЦЭМ!$A$33:$A$776,$A101,СВЦЭМ!$B$33:$B$776,O$83)+'СЕТ СН'!$H$12+СВЦЭМ!$D$10+'СЕТ СН'!$H$6-'СЕТ СН'!$H$22</f>
        <v>1516.27621718</v>
      </c>
      <c r="P101" s="36">
        <f>SUMIFS(СВЦЭМ!$C$33:$C$776,СВЦЭМ!$A$33:$A$776,$A101,СВЦЭМ!$B$33:$B$776,P$83)+'СЕТ СН'!$H$12+СВЦЭМ!$D$10+'СЕТ СН'!$H$6-'СЕТ СН'!$H$22</f>
        <v>1537.6544950799998</v>
      </c>
      <c r="Q101" s="36">
        <f>SUMIFS(СВЦЭМ!$C$33:$C$776,СВЦЭМ!$A$33:$A$776,$A101,СВЦЭМ!$B$33:$B$776,Q$83)+'СЕТ СН'!$H$12+СВЦЭМ!$D$10+'СЕТ СН'!$H$6-'СЕТ СН'!$H$22</f>
        <v>1520.5196535599998</v>
      </c>
      <c r="R101" s="36">
        <f>SUMIFS(СВЦЭМ!$C$33:$C$776,СВЦЭМ!$A$33:$A$776,$A101,СВЦЭМ!$B$33:$B$776,R$83)+'СЕТ СН'!$H$12+СВЦЭМ!$D$10+'СЕТ СН'!$H$6-'СЕТ СН'!$H$22</f>
        <v>1511.1167733100001</v>
      </c>
      <c r="S101" s="36">
        <f>SUMIFS(СВЦЭМ!$C$33:$C$776,СВЦЭМ!$A$33:$A$776,$A101,СВЦЭМ!$B$33:$B$776,S$83)+'СЕТ СН'!$H$12+СВЦЭМ!$D$10+'СЕТ СН'!$H$6-'СЕТ СН'!$H$22</f>
        <v>1494.8983738400002</v>
      </c>
      <c r="T101" s="36">
        <f>SUMIFS(СВЦЭМ!$C$33:$C$776,СВЦЭМ!$A$33:$A$776,$A101,СВЦЭМ!$B$33:$B$776,T$83)+'СЕТ СН'!$H$12+СВЦЭМ!$D$10+'СЕТ СН'!$H$6-'СЕТ СН'!$H$22</f>
        <v>1483.8664076499999</v>
      </c>
      <c r="U101" s="36">
        <f>SUMIFS(СВЦЭМ!$C$33:$C$776,СВЦЭМ!$A$33:$A$776,$A101,СВЦЭМ!$B$33:$B$776,U$83)+'СЕТ СН'!$H$12+СВЦЭМ!$D$10+'СЕТ СН'!$H$6-'СЕТ СН'!$H$22</f>
        <v>1482.50318711</v>
      </c>
      <c r="V101" s="36">
        <f>SUMIFS(СВЦЭМ!$C$33:$C$776,СВЦЭМ!$A$33:$A$776,$A101,СВЦЭМ!$B$33:$B$776,V$83)+'СЕТ СН'!$H$12+СВЦЭМ!$D$10+'СЕТ СН'!$H$6-'СЕТ СН'!$H$22</f>
        <v>1492.0982547799999</v>
      </c>
      <c r="W101" s="36">
        <f>SUMIFS(СВЦЭМ!$C$33:$C$776,СВЦЭМ!$A$33:$A$776,$A101,СВЦЭМ!$B$33:$B$776,W$83)+'СЕТ СН'!$H$12+СВЦЭМ!$D$10+'СЕТ СН'!$H$6-'СЕТ СН'!$H$22</f>
        <v>1507.1081362499999</v>
      </c>
      <c r="X101" s="36">
        <f>SUMIFS(СВЦЭМ!$C$33:$C$776,СВЦЭМ!$A$33:$A$776,$A101,СВЦЭМ!$B$33:$B$776,X$83)+'СЕТ СН'!$H$12+СВЦЭМ!$D$10+'СЕТ СН'!$H$6-'СЕТ СН'!$H$22</f>
        <v>1516.28387565</v>
      </c>
      <c r="Y101" s="36">
        <f>SUMIFS(СВЦЭМ!$C$33:$C$776,СВЦЭМ!$A$33:$A$776,$A101,СВЦЭМ!$B$33:$B$776,Y$83)+'СЕТ СН'!$H$12+СВЦЭМ!$D$10+'СЕТ СН'!$H$6-'СЕТ СН'!$H$22</f>
        <v>1536.9375910399999</v>
      </c>
    </row>
    <row r="102" spans="1:25" ht="15.75" x14ac:dyDescent="0.2">
      <c r="A102" s="35">
        <f t="shared" si="2"/>
        <v>44215</v>
      </c>
      <c r="B102" s="36">
        <f>SUMIFS(СВЦЭМ!$C$33:$C$776,СВЦЭМ!$A$33:$A$776,$A102,СВЦЭМ!$B$33:$B$776,B$83)+'СЕТ СН'!$H$12+СВЦЭМ!$D$10+'СЕТ СН'!$H$6-'СЕТ СН'!$H$22</f>
        <v>1538.6089093800001</v>
      </c>
      <c r="C102" s="36">
        <f>SUMIFS(СВЦЭМ!$C$33:$C$776,СВЦЭМ!$A$33:$A$776,$A102,СВЦЭМ!$B$33:$B$776,C$83)+'СЕТ СН'!$H$12+СВЦЭМ!$D$10+'СЕТ СН'!$H$6-'СЕТ СН'!$H$22</f>
        <v>1563.9696366600001</v>
      </c>
      <c r="D102" s="36">
        <f>SUMIFS(СВЦЭМ!$C$33:$C$776,СВЦЭМ!$A$33:$A$776,$A102,СВЦЭМ!$B$33:$B$776,D$83)+'СЕТ СН'!$H$12+СВЦЭМ!$D$10+'СЕТ СН'!$H$6-'СЕТ СН'!$H$22</f>
        <v>1589.7458204599998</v>
      </c>
      <c r="E102" s="36">
        <f>SUMIFS(СВЦЭМ!$C$33:$C$776,СВЦЭМ!$A$33:$A$776,$A102,СВЦЭМ!$B$33:$B$776,E$83)+'СЕТ СН'!$H$12+СВЦЭМ!$D$10+'СЕТ СН'!$H$6-'СЕТ СН'!$H$22</f>
        <v>1566.6538350199999</v>
      </c>
      <c r="F102" s="36">
        <f>SUMIFS(СВЦЭМ!$C$33:$C$776,СВЦЭМ!$A$33:$A$776,$A102,СВЦЭМ!$B$33:$B$776,F$83)+'СЕТ СН'!$H$12+СВЦЭМ!$D$10+'СЕТ СН'!$H$6-'СЕТ СН'!$H$22</f>
        <v>1569.0720630000001</v>
      </c>
      <c r="G102" s="36">
        <f>SUMIFS(СВЦЭМ!$C$33:$C$776,СВЦЭМ!$A$33:$A$776,$A102,СВЦЭМ!$B$33:$B$776,G$83)+'СЕТ СН'!$H$12+СВЦЭМ!$D$10+'СЕТ СН'!$H$6-'СЕТ СН'!$H$22</f>
        <v>1545.2989715899998</v>
      </c>
      <c r="H102" s="36">
        <f>SUMIFS(СВЦЭМ!$C$33:$C$776,СВЦЭМ!$A$33:$A$776,$A102,СВЦЭМ!$B$33:$B$776,H$83)+'СЕТ СН'!$H$12+СВЦЭМ!$D$10+'СЕТ СН'!$H$6-'СЕТ СН'!$H$22</f>
        <v>1497.9579869899999</v>
      </c>
      <c r="I102" s="36">
        <f>SUMIFS(СВЦЭМ!$C$33:$C$776,СВЦЭМ!$A$33:$A$776,$A102,СВЦЭМ!$B$33:$B$776,I$83)+'СЕТ СН'!$H$12+СВЦЭМ!$D$10+'СЕТ СН'!$H$6-'СЕТ СН'!$H$22</f>
        <v>1470.9574303899999</v>
      </c>
      <c r="J102" s="36">
        <f>SUMIFS(СВЦЭМ!$C$33:$C$776,СВЦЭМ!$A$33:$A$776,$A102,СВЦЭМ!$B$33:$B$776,J$83)+'СЕТ СН'!$H$12+СВЦЭМ!$D$10+'СЕТ СН'!$H$6-'СЕТ СН'!$H$22</f>
        <v>1447.8293027600002</v>
      </c>
      <c r="K102" s="36">
        <f>SUMIFS(СВЦЭМ!$C$33:$C$776,СВЦЭМ!$A$33:$A$776,$A102,СВЦЭМ!$B$33:$B$776,K$83)+'СЕТ СН'!$H$12+СВЦЭМ!$D$10+'СЕТ СН'!$H$6-'СЕТ СН'!$H$22</f>
        <v>1442.9277617400003</v>
      </c>
      <c r="L102" s="36">
        <f>SUMIFS(СВЦЭМ!$C$33:$C$776,СВЦЭМ!$A$33:$A$776,$A102,СВЦЭМ!$B$33:$B$776,L$83)+'СЕТ СН'!$H$12+СВЦЭМ!$D$10+'СЕТ СН'!$H$6-'СЕТ СН'!$H$22</f>
        <v>1431.08563162</v>
      </c>
      <c r="M102" s="36">
        <f>SUMIFS(СВЦЭМ!$C$33:$C$776,СВЦЭМ!$A$33:$A$776,$A102,СВЦЭМ!$B$33:$B$776,M$83)+'СЕТ СН'!$H$12+СВЦЭМ!$D$10+'СЕТ СН'!$H$6-'СЕТ СН'!$H$22</f>
        <v>1437.31896908</v>
      </c>
      <c r="N102" s="36">
        <f>SUMIFS(СВЦЭМ!$C$33:$C$776,СВЦЭМ!$A$33:$A$776,$A102,СВЦЭМ!$B$33:$B$776,N$83)+'СЕТ СН'!$H$12+СВЦЭМ!$D$10+'СЕТ СН'!$H$6-'СЕТ СН'!$H$22</f>
        <v>1441.7271349400003</v>
      </c>
      <c r="O102" s="36">
        <f>SUMIFS(СВЦЭМ!$C$33:$C$776,СВЦЭМ!$A$33:$A$776,$A102,СВЦЭМ!$B$33:$B$776,O$83)+'СЕТ СН'!$H$12+СВЦЭМ!$D$10+'СЕТ СН'!$H$6-'СЕТ СН'!$H$22</f>
        <v>1457.9639350000002</v>
      </c>
      <c r="P102" s="36">
        <f>SUMIFS(СВЦЭМ!$C$33:$C$776,СВЦЭМ!$A$33:$A$776,$A102,СВЦЭМ!$B$33:$B$776,P$83)+'СЕТ СН'!$H$12+СВЦЭМ!$D$10+'СЕТ СН'!$H$6-'СЕТ СН'!$H$22</f>
        <v>1471.5671333200003</v>
      </c>
      <c r="Q102" s="36">
        <f>SUMIFS(СВЦЭМ!$C$33:$C$776,СВЦЭМ!$A$33:$A$776,$A102,СВЦЭМ!$B$33:$B$776,Q$83)+'СЕТ СН'!$H$12+СВЦЭМ!$D$10+'СЕТ СН'!$H$6-'СЕТ СН'!$H$22</f>
        <v>1474.3495476399999</v>
      </c>
      <c r="R102" s="36">
        <f>SUMIFS(СВЦЭМ!$C$33:$C$776,СВЦЭМ!$A$33:$A$776,$A102,СВЦЭМ!$B$33:$B$776,R$83)+'СЕТ СН'!$H$12+СВЦЭМ!$D$10+'СЕТ СН'!$H$6-'СЕТ СН'!$H$22</f>
        <v>1470.65171057</v>
      </c>
      <c r="S102" s="36">
        <f>SUMIFS(СВЦЭМ!$C$33:$C$776,СВЦЭМ!$A$33:$A$776,$A102,СВЦЭМ!$B$33:$B$776,S$83)+'СЕТ СН'!$H$12+СВЦЭМ!$D$10+'СЕТ СН'!$H$6-'СЕТ СН'!$H$22</f>
        <v>1457.9428623600002</v>
      </c>
      <c r="T102" s="36">
        <f>SUMIFS(СВЦЭМ!$C$33:$C$776,СВЦЭМ!$A$33:$A$776,$A102,СВЦЭМ!$B$33:$B$776,T$83)+'СЕТ СН'!$H$12+СВЦЭМ!$D$10+'СЕТ СН'!$H$6-'СЕТ СН'!$H$22</f>
        <v>1440.8472971000001</v>
      </c>
      <c r="U102" s="36">
        <f>SUMIFS(СВЦЭМ!$C$33:$C$776,СВЦЭМ!$A$33:$A$776,$A102,СВЦЭМ!$B$33:$B$776,U$83)+'СЕТ СН'!$H$12+СВЦЭМ!$D$10+'СЕТ СН'!$H$6-'СЕТ СН'!$H$22</f>
        <v>1442.3264882399999</v>
      </c>
      <c r="V102" s="36">
        <f>SUMIFS(СВЦЭМ!$C$33:$C$776,СВЦЭМ!$A$33:$A$776,$A102,СВЦЭМ!$B$33:$B$776,V$83)+'СЕТ СН'!$H$12+СВЦЭМ!$D$10+'СЕТ СН'!$H$6-'СЕТ СН'!$H$22</f>
        <v>1452.9302477400001</v>
      </c>
      <c r="W102" s="36">
        <f>SUMIFS(СВЦЭМ!$C$33:$C$776,СВЦЭМ!$A$33:$A$776,$A102,СВЦЭМ!$B$33:$B$776,W$83)+'СЕТ СН'!$H$12+СВЦЭМ!$D$10+'СЕТ СН'!$H$6-'СЕТ СН'!$H$22</f>
        <v>1464.4193487500002</v>
      </c>
      <c r="X102" s="36">
        <f>SUMIFS(СВЦЭМ!$C$33:$C$776,СВЦЭМ!$A$33:$A$776,$A102,СВЦЭМ!$B$33:$B$776,X$83)+'СЕТ СН'!$H$12+СВЦЭМ!$D$10+'СЕТ СН'!$H$6-'СЕТ СН'!$H$22</f>
        <v>1466.7157643599999</v>
      </c>
      <c r="Y102" s="36">
        <f>SUMIFS(СВЦЭМ!$C$33:$C$776,СВЦЭМ!$A$33:$A$776,$A102,СВЦЭМ!$B$33:$B$776,Y$83)+'СЕТ СН'!$H$12+СВЦЭМ!$D$10+'СЕТ СН'!$H$6-'СЕТ СН'!$H$22</f>
        <v>1490.9052752100001</v>
      </c>
    </row>
    <row r="103" spans="1:25" ht="15.75" x14ac:dyDescent="0.2">
      <c r="A103" s="35">
        <f t="shared" si="2"/>
        <v>44216</v>
      </c>
      <c r="B103" s="36">
        <f>SUMIFS(СВЦЭМ!$C$33:$C$776,СВЦЭМ!$A$33:$A$776,$A103,СВЦЭМ!$B$33:$B$776,B$83)+'СЕТ СН'!$H$12+СВЦЭМ!$D$10+'СЕТ СН'!$H$6-'СЕТ СН'!$H$22</f>
        <v>1474.5643479800001</v>
      </c>
      <c r="C103" s="36">
        <f>SUMIFS(СВЦЭМ!$C$33:$C$776,СВЦЭМ!$A$33:$A$776,$A103,СВЦЭМ!$B$33:$B$776,C$83)+'СЕТ СН'!$H$12+СВЦЭМ!$D$10+'СЕТ СН'!$H$6-'СЕТ СН'!$H$22</f>
        <v>1516.8321959800001</v>
      </c>
      <c r="D103" s="36">
        <f>SUMIFS(СВЦЭМ!$C$33:$C$776,СВЦЭМ!$A$33:$A$776,$A103,СВЦЭМ!$B$33:$B$776,D$83)+'СЕТ СН'!$H$12+СВЦЭМ!$D$10+'СЕТ СН'!$H$6-'СЕТ СН'!$H$22</f>
        <v>1534.3565093699999</v>
      </c>
      <c r="E103" s="36">
        <f>SUMIFS(СВЦЭМ!$C$33:$C$776,СВЦЭМ!$A$33:$A$776,$A103,СВЦЭМ!$B$33:$B$776,E$83)+'СЕТ СН'!$H$12+СВЦЭМ!$D$10+'СЕТ СН'!$H$6-'СЕТ СН'!$H$22</f>
        <v>1538.52801451</v>
      </c>
      <c r="F103" s="36">
        <f>SUMIFS(СВЦЭМ!$C$33:$C$776,СВЦЭМ!$A$33:$A$776,$A103,СВЦЭМ!$B$33:$B$776,F$83)+'СЕТ СН'!$H$12+СВЦЭМ!$D$10+'СЕТ СН'!$H$6-'СЕТ СН'!$H$22</f>
        <v>1542.13504203</v>
      </c>
      <c r="G103" s="36">
        <f>SUMIFS(СВЦЭМ!$C$33:$C$776,СВЦЭМ!$A$33:$A$776,$A103,СВЦЭМ!$B$33:$B$776,G$83)+'СЕТ СН'!$H$12+СВЦЭМ!$D$10+'СЕТ СН'!$H$6-'СЕТ СН'!$H$22</f>
        <v>1526.01803694</v>
      </c>
      <c r="H103" s="36">
        <f>SUMIFS(СВЦЭМ!$C$33:$C$776,СВЦЭМ!$A$33:$A$776,$A103,СВЦЭМ!$B$33:$B$776,H$83)+'СЕТ СН'!$H$12+СВЦЭМ!$D$10+'СЕТ СН'!$H$6-'СЕТ СН'!$H$22</f>
        <v>1496.0332066999999</v>
      </c>
      <c r="I103" s="36">
        <f>SUMIFS(СВЦЭМ!$C$33:$C$776,СВЦЭМ!$A$33:$A$776,$A103,СВЦЭМ!$B$33:$B$776,I$83)+'СЕТ СН'!$H$12+СВЦЭМ!$D$10+'СЕТ СН'!$H$6-'СЕТ СН'!$H$22</f>
        <v>1474.05438331</v>
      </c>
      <c r="J103" s="36">
        <f>SUMIFS(СВЦЭМ!$C$33:$C$776,СВЦЭМ!$A$33:$A$776,$A103,СВЦЭМ!$B$33:$B$776,J$83)+'СЕТ СН'!$H$12+СВЦЭМ!$D$10+'СЕТ СН'!$H$6-'СЕТ СН'!$H$22</f>
        <v>1454.12578592</v>
      </c>
      <c r="K103" s="36">
        <f>SUMIFS(СВЦЭМ!$C$33:$C$776,СВЦЭМ!$A$33:$A$776,$A103,СВЦЭМ!$B$33:$B$776,K$83)+'СЕТ СН'!$H$12+СВЦЭМ!$D$10+'СЕТ СН'!$H$6-'СЕТ СН'!$H$22</f>
        <v>1440.9739776699998</v>
      </c>
      <c r="L103" s="36">
        <f>SUMIFS(СВЦЭМ!$C$33:$C$776,СВЦЭМ!$A$33:$A$776,$A103,СВЦЭМ!$B$33:$B$776,L$83)+'СЕТ СН'!$H$12+СВЦЭМ!$D$10+'СЕТ СН'!$H$6-'СЕТ СН'!$H$22</f>
        <v>1433.8166590000001</v>
      </c>
      <c r="M103" s="36">
        <f>SUMIFS(СВЦЭМ!$C$33:$C$776,СВЦЭМ!$A$33:$A$776,$A103,СВЦЭМ!$B$33:$B$776,M$83)+'СЕТ СН'!$H$12+СВЦЭМ!$D$10+'СЕТ СН'!$H$6-'СЕТ СН'!$H$22</f>
        <v>1445.04392306</v>
      </c>
      <c r="N103" s="36">
        <f>SUMIFS(СВЦЭМ!$C$33:$C$776,СВЦЭМ!$A$33:$A$776,$A103,СВЦЭМ!$B$33:$B$776,N$83)+'СЕТ СН'!$H$12+СВЦЭМ!$D$10+'СЕТ СН'!$H$6-'СЕТ СН'!$H$22</f>
        <v>1459.5614998300002</v>
      </c>
      <c r="O103" s="36">
        <f>SUMIFS(СВЦЭМ!$C$33:$C$776,СВЦЭМ!$A$33:$A$776,$A103,СВЦЭМ!$B$33:$B$776,O$83)+'СЕТ СН'!$H$12+СВЦЭМ!$D$10+'СЕТ СН'!$H$6-'СЕТ СН'!$H$22</f>
        <v>1473.3938105800003</v>
      </c>
      <c r="P103" s="36">
        <f>SUMIFS(СВЦЭМ!$C$33:$C$776,СВЦЭМ!$A$33:$A$776,$A103,СВЦЭМ!$B$33:$B$776,P$83)+'СЕТ СН'!$H$12+СВЦЭМ!$D$10+'СЕТ СН'!$H$6-'СЕТ СН'!$H$22</f>
        <v>1483.7687335400001</v>
      </c>
      <c r="Q103" s="36">
        <f>SUMIFS(СВЦЭМ!$C$33:$C$776,СВЦЭМ!$A$33:$A$776,$A103,СВЦЭМ!$B$33:$B$776,Q$83)+'СЕТ СН'!$H$12+СВЦЭМ!$D$10+'СЕТ СН'!$H$6-'СЕТ СН'!$H$22</f>
        <v>1495.4906731199999</v>
      </c>
      <c r="R103" s="36">
        <f>SUMIFS(СВЦЭМ!$C$33:$C$776,СВЦЭМ!$A$33:$A$776,$A103,СВЦЭМ!$B$33:$B$776,R$83)+'СЕТ СН'!$H$12+СВЦЭМ!$D$10+'СЕТ СН'!$H$6-'СЕТ СН'!$H$22</f>
        <v>1480.2540520699999</v>
      </c>
      <c r="S103" s="36">
        <f>SUMIFS(СВЦЭМ!$C$33:$C$776,СВЦЭМ!$A$33:$A$776,$A103,СВЦЭМ!$B$33:$B$776,S$83)+'СЕТ СН'!$H$12+СВЦЭМ!$D$10+'СЕТ СН'!$H$6-'СЕТ СН'!$H$22</f>
        <v>1470.9969327200001</v>
      </c>
      <c r="T103" s="36">
        <f>SUMIFS(СВЦЭМ!$C$33:$C$776,СВЦЭМ!$A$33:$A$776,$A103,СВЦЭМ!$B$33:$B$776,T$83)+'СЕТ СН'!$H$12+СВЦЭМ!$D$10+'СЕТ СН'!$H$6-'СЕТ СН'!$H$22</f>
        <v>1447.98298312</v>
      </c>
      <c r="U103" s="36">
        <f>SUMIFS(СВЦЭМ!$C$33:$C$776,СВЦЭМ!$A$33:$A$776,$A103,СВЦЭМ!$B$33:$B$776,U$83)+'СЕТ СН'!$H$12+СВЦЭМ!$D$10+'СЕТ СН'!$H$6-'СЕТ СН'!$H$22</f>
        <v>1444.87936799</v>
      </c>
      <c r="V103" s="36">
        <f>SUMIFS(СВЦЭМ!$C$33:$C$776,СВЦЭМ!$A$33:$A$776,$A103,СВЦЭМ!$B$33:$B$776,V$83)+'СЕТ СН'!$H$12+СВЦЭМ!$D$10+'СЕТ СН'!$H$6-'СЕТ СН'!$H$22</f>
        <v>1452.5077676800001</v>
      </c>
      <c r="W103" s="36">
        <f>SUMIFS(СВЦЭМ!$C$33:$C$776,СВЦЭМ!$A$33:$A$776,$A103,СВЦЭМ!$B$33:$B$776,W$83)+'СЕТ СН'!$H$12+СВЦЭМ!$D$10+'СЕТ СН'!$H$6-'СЕТ СН'!$H$22</f>
        <v>1469.76463203</v>
      </c>
      <c r="X103" s="36">
        <f>SUMIFS(СВЦЭМ!$C$33:$C$776,СВЦЭМ!$A$33:$A$776,$A103,СВЦЭМ!$B$33:$B$776,X$83)+'СЕТ СН'!$H$12+СВЦЭМ!$D$10+'СЕТ СН'!$H$6-'СЕТ СН'!$H$22</f>
        <v>1470.2700873899998</v>
      </c>
      <c r="Y103" s="36">
        <f>SUMIFS(СВЦЭМ!$C$33:$C$776,СВЦЭМ!$A$33:$A$776,$A103,СВЦЭМ!$B$33:$B$776,Y$83)+'СЕТ СН'!$H$12+СВЦЭМ!$D$10+'СЕТ СН'!$H$6-'СЕТ СН'!$H$22</f>
        <v>1493.6172542700001</v>
      </c>
    </row>
    <row r="104" spans="1:25" ht="15.75" x14ac:dyDescent="0.2">
      <c r="A104" s="35">
        <f t="shared" si="2"/>
        <v>44217</v>
      </c>
      <c r="B104" s="36">
        <f>SUMIFS(СВЦЭМ!$C$33:$C$776,СВЦЭМ!$A$33:$A$776,$A104,СВЦЭМ!$B$33:$B$776,B$83)+'СЕТ СН'!$H$12+СВЦЭМ!$D$10+'СЕТ СН'!$H$6-'СЕТ СН'!$H$22</f>
        <v>1469.3684484</v>
      </c>
      <c r="C104" s="36">
        <f>SUMIFS(СВЦЭМ!$C$33:$C$776,СВЦЭМ!$A$33:$A$776,$A104,СВЦЭМ!$B$33:$B$776,C$83)+'СЕТ СН'!$H$12+СВЦЭМ!$D$10+'СЕТ СН'!$H$6-'СЕТ СН'!$H$22</f>
        <v>1522.2611900699999</v>
      </c>
      <c r="D104" s="36">
        <f>SUMIFS(СВЦЭМ!$C$33:$C$776,СВЦЭМ!$A$33:$A$776,$A104,СВЦЭМ!$B$33:$B$776,D$83)+'СЕТ СН'!$H$12+СВЦЭМ!$D$10+'СЕТ СН'!$H$6-'СЕТ СН'!$H$22</f>
        <v>1550.1301948</v>
      </c>
      <c r="E104" s="36">
        <f>SUMIFS(СВЦЭМ!$C$33:$C$776,СВЦЭМ!$A$33:$A$776,$A104,СВЦЭМ!$B$33:$B$776,E$83)+'СЕТ СН'!$H$12+СВЦЭМ!$D$10+'СЕТ СН'!$H$6-'СЕТ СН'!$H$22</f>
        <v>1556.1062591199998</v>
      </c>
      <c r="F104" s="36">
        <f>SUMIFS(СВЦЭМ!$C$33:$C$776,СВЦЭМ!$A$33:$A$776,$A104,СВЦЭМ!$B$33:$B$776,F$83)+'СЕТ СН'!$H$12+СВЦЭМ!$D$10+'СЕТ СН'!$H$6-'СЕТ СН'!$H$22</f>
        <v>1552.8611707599998</v>
      </c>
      <c r="G104" s="36">
        <f>SUMIFS(СВЦЭМ!$C$33:$C$776,СВЦЭМ!$A$33:$A$776,$A104,СВЦЭМ!$B$33:$B$776,G$83)+'СЕТ СН'!$H$12+СВЦЭМ!$D$10+'СЕТ СН'!$H$6-'СЕТ СН'!$H$22</f>
        <v>1529.9902015600001</v>
      </c>
      <c r="H104" s="36">
        <f>SUMIFS(СВЦЭМ!$C$33:$C$776,СВЦЭМ!$A$33:$A$776,$A104,СВЦЭМ!$B$33:$B$776,H$83)+'СЕТ СН'!$H$12+СВЦЭМ!$D$10+'СЕТ СН'!$H$6-'СЕТ СН'!$H$22</f>
        <v>1490.78467727</v>
      </c>
      <c r="I104" s="36">
        <f>SUMIFS(СВЦЭМ!$C$33:$C$776,СВЦЭМ!$A$33:$A$776,$A104,СВЦЭМ!$B$33:$B$776,I$83)+'СЕТ СН'!$H$12+СВЦЭМ!$D$10+'СЕТ СН'!$H$6-'СЕТ СН'!$H$22</f>
        <v>1471.5657943000001</v>
      </c>
      <c r="J104" s="36">
        <f>SUMIFS(СВЦЭМ!$C$33:$C$776,СВЦЭМ!$A$33:$A$776,$A104,СВЦЭМ!$B$33:$B$776,J$83)+'СЕТ СН'!$H$12+СВЦЭМ!$D$10+'СЕТ СН'!$H$6-'СЕТ СН'!$H$22</f>
        <v>1445.5599848299998</v>
      </c>
      <c r="K104" s="36">
        <f>SUMIFS(СВЦЭМ!$C$33:$C$776,СВЦЭМ!$A$33:$A$776,$A104,СВЦЭМ!$B$33:$B$776,K$83)+'СЕТ СН'!$H$12+СВЦЭМ!$D$10+'СЕТ СН'!$H$6-'СЕТ СН'!$H$22</f>
        <v>1441.0139167100001</v>
      </c>
      <c r="L104" s="36">
        <f>SUMIFS(СВЦЭМ!$C$33:$C$776,СВЦЭМ!$A$33:$A$776,$A104,СВЦЭМ!$B$33:$B$776,L$83)+'СЕТ СН'!$H$12+СВЦЭМ!$D$10+'СЕТ СН'!$H$6-'СЕТ СН'!$H$22</f>
        <v>1436.1624887200001</v>
      </c>
      <c r="M104" s="36">
        <f>SUMIFS(СВЦЭМ!$C$33:$C$776,СВЦЭМ!$A$33:$A$776,$A104,СВЦЭМ!$B$33:$B$776,M$83)+'СЕТ СН'!$H$12+СВЦЭМ!$D$10+'СЕТ СН'!$H$6-'СЕТ СН'!$H$22</f>
        <v>1439.90141933</v>
      </c>
      <c r="N104" s="36">
        <f>SUMIFS(СВЦЭМ!$C$33:$C$776,СВЦЭМ!$A$33:$A$776,$A104,СВЦЭМ!$B$33:$B$776,N$83)+'СЕТ СН'!$H$12+СВЦЭМ!$D$10+'СЕТ СН'!$H$6-'СЕТ СН'!$H$22</f>
        <v>1452.93958883</v>
      </c>
      <c r="O104" s="36">
        <f>SUMIFS(СВЦЭМ!$C$33:$C$776,СВЦЭМ!$A$33:$A$776,$A104,СВЦЭМ!$B$33:$B$776,O$83)+'СЕТ СН'!$H$12+СВЦЭМ!$D$10+'СЕТ СН'!$H$6-'СЕТ СН'!$H$22</f>
        <v>1467.5278811399999</v>
      </c>
      <c r="P104" s="36">
        <f>SUMIFS(СВЦЭМ!$C$33:$C$776,СВЦЭМ!$A$33:$A$776,$A104,СВЦЭМ!$B$33:$B$776,P$83)+'СЕТ СН'!$H$12+СВЦЭМ!$D$10+'СЕТ СН'!$H$6-'СЕТ СН'!$H$22</f>
        <v>1488.2895422800002</v>
      </c>
      <c r="Q104" s="36">
        <f>SUMIFS(СВЦЭМ!$C$33:$C$776,СВЦЭМ!$A$33:$A$776,$A104,СВЦЭМ!$B$33:$B$776,Q$83)+'СЕТ СН'!$H$12+СВЦЭМ!$D$10+'СЕТ СН'!$H$6-'СЕТ СН'!$H$22</f>
        <v>1484.1427431800003</v>
      </c>
      <c r="R104" s="36">
        <f>SUMIFS(СВЦЭМ!$C$33:$C$776,СВЦЭМ!$A$33:$A$776,$A104,СВЦЭМ!$B$33:$B$776,R$83)+'СЕТ СН'!$H$12+СВЦЭМ!$D$10+'СЕТ СН'!$H$6-'СЕТ СН'!$H$22</f>
        <v>1474.5509914700001</v>
      </c>
      <c r="S104" s="36">
        <f>SUMIFS(СВЦЭМ!$C$33:$C$776,СВЦЭМ!$A$33:$A$776,$A104,СВЦЭМ!$B$33:$B$776,S$83)+'СЕТ СН'!$H$12+СВЦЭМ!$D$10+'СЕТ СН'!$H$6-'СЕТ СН'!$H$22</f>
        <v>1446.27874131</v>
      </c>
      <c r="T104" s="36">
        <f>SUMIFS(СВЦЭМ!$C$33:$C$776,СВЦЭМ!$A$33:$A$776,$A104,СВЦЭМ!$B$33:$B$776,T$83)+'СЕТ СН'!$H$12+СВЦЭМ!$D$10+'СЕТ СН'!$H$6-'СЕТ СН'!$H$22</f>
        <v>1441.3945116899999</v>
      </c>
      <c r="U104" s="36">
        <f>SUMIFS(СВЦЭМ!$C$33:$C$776,СВЦЭМ!$A$33:$A$776,$A104,СВЦЭМ!$B$33:$B$776,U$83)+'СЕТ СН'!$H$12+СВЦЭМ!$D$10+'СЕТ СН'!$H$6-'СЕТ СН'!$H$22</f>
        <v>1441.38539653</v>
      </c>
      <c r="V104" s="36">
        <f>SUMIFS(СВЦЭМ!$C$33:$C$776,СВЦЭМ!$A$33:$A$776,$A104,СВЦЭМ!$B$33:$B$776,V$83)+'СЕТ СН'!$H$12+СВЦЭМ!$D$10+'СЕТ СН'!$H$6-'СЕТ СН'!$H$22</f>
        <v>1447.0651237400002</v>
      </c>
      <c r="W104" s="36">
        <f>SUMIFS(СВЦЭМ!$C$33:$C$776,СВЦЭМ!$A$33:$A$776,$A104,СВЦЭМ!$B$33:$B$776,W$83)+'СЕТ СН'!$H$12+СВЦЭМ!$D$10+'СЕТ СН'!$H$6-'СЕТ СН'!$H$22</f>
        <v>1464.77554414</v>
      </c>
      <c r="X104" s="36">
        <f>SUMIFS(СВЦЭМ!$C$33:$C$776,СВЦЭМ!$A$33:$A$776,$A104,СВЦЭМ!$B$33:$B$776,X$83)+'СЕТ СН'!$H$12+СВЦЭМ!$D$10+'СЕТ СН'!$H$6-'СЕТ СН'!$H$22</f>
        <v>1477.5809086200002</v>
      </c>
      <c r="Y104" s="36">
        <f>SUMIFS(СВЦЭМ!$C$33:$C$776,СВЦЭМ!$A$33:$A$776,$A104,СВЦЭМ!$B$33:$B$776,Y$83)+'СЕТ СН'!$H$12+СВЦЭМ!$D$10+'СЕТ СН'!$H$6-'СЕТ СН'!$H$22</f>
        <v>1499.87920171</v>
      </c>
    </row>
    <row r="105" spans="1:25" ht="15.75" x14ac:dyDescent="0.2">
      <c r="A105" s="35">
        <f t="shared" si="2"/>
        <v>44218</v>
      </c>
      <c r="B105" s="36">
        <f>SUMIFS(СВЦЭМ!$C$33:$C$776,СВЦЭМ!$A$33:$A$776,$A105,СВЦЭМ!$B$33:$B$776,B$83)+'СЕТ СН'!$H$12+СВЦЭМ!$D$10+'СЕТ СН'!$H$6-'СЕТ СН'!$H$22</f>
        <v>1468.63437419</v>
      </c>
      <c r="C105" s="36">
        <f>SUMIFS(СВЦЭМ!$C$33:$C$776,СВЦЭМ!$A$33:$A$776,$A105,СВЦЭМ!$B$33:$B$776,C$83)+'СЕТ СН'!$H$12+СВЦЭМ!$D$10+'СЕТ СН'!$H$6-'СЕТ СН'!$H$22</f>
        <v>1504.5034158200001</v>
      </c>
      <c r="D105" s="36">
        <f>SUMIFS(СВЦЭМ!$C$33:$C$776,СВЦЭМ!$A$33:$A$776,$A105,СВЦЭМ!$B$33:$B$776,D$83)+'СЕТ СН'!$H$12+СВЦЭМ!$D$10+'СЕТ СН'!$H$6-'СЕТ СН'!$H$22</f>
        <v>1543.2763061599999</v>
      </c>
      <c r="E105" s="36">
        <f>SUMIFS(СВЦЭМ!$C$33:$C$776,СВЦЭМ!$A$33:$A$776,$A105,СВЦЭМ!$B$33:$B$776,E$83)+'СЕТ СН'!$H$12+СВЦЭМ!$D$10+'СЕТ СН'!$H$6-'СЕТ СН'!$H$22</f>
        <v>1565.9914656599999</v>
      </c>
      <c r="F105" s="36">
        <f>SUMIFS(СВЦЭМ!$C$33:$C$776,СВЦЭМ!$A$33:$A$776,$A105,СВЦЭМ!$B$33:$B$776,F$83)+'СЕТ СН'!$H$12+СВЦЭМ!$D$10+'СЕТ СН'!$H$6-'СЕТ СН'!$H$22</f>
        <v>1582.732591</v>
      </c>
      <c r="G105" s="36">
        <f>SUMIFS(СВЦЭМ!$C$33:$C$776,СВЦЭМ!$A$33:$A$776,$A105,СВЦЭМ!$B$33:$B$776,G$83)+'СЕТ СН'!$H$12+СВЦЭМ!$D$10+'СЕТ СН'!$H$6-'СЕТ СН'!$H$22</f>
        <v>1559.7771934100001</v>
      </c>
      <c r="H105" s="36">
        <f>SUMIFS(СВЦЭМ!$C$33:$C$776,СВЦЭМ!$A$33:$A$776,$A105,СВЦЭМ!$B$33:$B$776,H$83)+'СЕТ СН'!$H$12+СВЦЭМ!$D$10+'СЕТ СН'!$H$6-'СЕТ СН'!$H$22</f>
        <v>1517.7262414400002</v>
      </c>
      <c r="I105" s="36">
        <f>SUMIFS(СВЦЭМ!$C$33:$C$776,СВЦЭМ!$A$33:$A$776,$A105,СВЦЭМ!$B$33:$B$776,I$83)+'СЕТ СН'!$H$12+СВЦЭМ!$D$10+'СЕТ СН'!$H$6-'СЕТ СН'!$H$22</f>
        <v>1485.1908778699999</v>
      </c>
      <c r="J105" s="36">
        <f>SUMIFS(СВЦЭМ!$C$33:$C$776,СВЦЭМ!$A$33:$A$776,$A105,СВЦЭМ!$B$33:$B$776,J$83)+'СЕТ СН'!$H$12+СВЦЭМ!$D$10+'СЕТ СН'!$H$6-'СЕТ СН'!$H$22</f>
        <v>1458.6215803099999</v>
      </c>
      <c r="K105" s="36">
        <f>SUMIFS(СВЦЭМ!$C$33:$C$776,СВЦЭМ!$A$33:$A$776,$A105,СВЦЭМ!$B$33:$B$776,K$83)+'СЕТ СН'!$H$12+СВЦЭМ!$D$10+'СЕТ СН'!$H$6-'СЕТ СН'!$H$22</f>
        <v>1451.8578159899998</v>
      </c>
      <c r="L105" s="36">
        <f>SUMIFS(СВЦЭМ!$C$33:$C$776,СВЦЭМ!$A$33:$A$776,$A105,СВЦЭМ!$B$33:$B$776,L$83)+'СЕТ СН'!$H$12+СВЦЭМ!$D$10+'СЕТ СН'!$H$6-'СЕТ СН'!$H$22</f>
        <v>1442.2142238800002</v>
      </c>
      <c r="M105" s="36">
        <f>SUMIFS(СВЦЭМ!$C$33:$C$776,СВЦЭМ!$A$33:$A$776,$A105,СВЦЭМ!$B$33:$B$776,M$83)+'СЕТ СН'!$H$12+СВЦЭМ!$D$10+'СЕТ СН'!$H$6-'СЕТ СН'!$H$22</f>
        <v>1447.10610636</v>
      </c>
      <c r="N105" s="36">
        <f>SUMIFS(СВЦЭМ!$C$33:$C$776,СВЦЭМ!$A$33:$A$776,$A105,СВЦЭМ!$B$33:$B$776,N$83)+'СЕТ СН'!$H$12+СВЦЭМ!$D$10+'СЕТ СН'!$H$6-'СЕТ СН'!$H$22</f>
        <v>1457.4215749300001</v>
      </c>
      <c r="O105" s="36">
        <f>SUMIFS(СВЦЭМ!$C$33:$C$776,СВЦЭМ!$A$33:$A$776,$A105,СВЦЭМ!$B$33:$B$776,O$83)+'СЕТ СН'!$H$12+СВЦЭМ!$D$10+'СЕТ СН'!$H$6-'СЕТ СН'!$H$22</f>
        <v>1489.09948067</v>
      </c>
      <c r="P105" s="36">
        <f>SUMIFS(СВЦЭМ!$C$33:$C$776,СВЦЭМ!$A$33:$A$776,$A105,СВЦЭМ!$B$33:$B$776,P$83)+'СЕТ СН'!$H$12+СВЦЭМ!$D$10+'СЕТ СН'!$H$6-'СЕТ СН'!$H$22</f>
        <v>1493.2289637399999</v>
      </c>
      <c r="Q105" s="36">
        <f>SUMIFS(СВЦЭМ!$C$33:$C$776,СВЦЭМ!$A$33:$A$776,$A105,СВЦЭМ!$B$33:$B$776,Q$83)+'СЕТ СН'!$H$12+СВЦЭМ!$D$10+'СЕТ СН'!$H$6-'СЕТ СН'!$H$22</f>
        <v>1502.2933901199999</v>
      </c>
      <c r="R105" s="36">
        <f>SUMIFS(СВЦЭМ!$C$33:$C$776,СВЦЭМ!$A$33:$A$776,$A105,СВЦЭМ!$B$33:$B$776,R$83)+'СЕТ СН'!$H$12+СВЦЭМ!$D$10+'СЕТ СН'!$H$6-'СЕТ СН'!$H$22</f>
        <v>1490.3417503400001</v>
      </c>
      <c r="S105" s="36">
        <f>SUMIFS(СВЦЭМ!$C$33:$C$776,СВЦЭМ!$A$33:$A$776,$A105,СВЦЭМ!$B$33:$B$776,S$83)+'СЕТ СН'!$H$12+СВЦЭМ!$D$10+'СЕТ СН'!$H$6-'СЕТ СН'!$H$22</f>
        <v>1474.1705083699999</v>
      </c>
      <c r="T105" s="36">
        <f>SUMIFS(СВЦЭМ!$C$33:$C$776,СВЦЭМ!$A$33:$A$776,$A105,СВЦЭМ!$B$33:$B$776,T$83)+'СЕТ СН'!$H$12+СВЦЭМ!$D$10+'СЕТ СН'!$H$6-'СЕТ СН'!$H$22</f>
        <v>1453.2106838200002</v>
      </c>
      <c r="U105" s="36">
        <f>SUMIFS(СВЦЭМ!$C$33:$C$776,СВЦЭМ!$A$33:$A$776,$A105,СВЦЭМ!$B$33:$B$776,U$83)+'СЕТ СН'!$H$12+СВЦЭМ!$D$10+'СЕТ СН'!$H$6-'СЕТ СН'!$H$22</f>
        <v>1451.3476862400003</v>
      </c>
      <c r="V105" s="36">
        <f>SUMIFS(СВЦЭМ!$C$33:$C$776,СВЦЭМ!$A$33:$A$776,$A105,СВЦЭМ!$B$33:$B$776,V$83)+'СЕТ СН'!$H$12+СВЦЭМ!$D$10+'СЕТ СН'!$H$6-'СЕТ СН'!$H$22</f>
        <v>1458.4247574000001</v>
      </c>
      <c r="W105" s="36">
        <f>SUMIFS(СВЦЭМ!$C$33:$C$776,СВЦЭМ!$A$33:$A$776,$A105,СВЦЭМ!$B$33:$B$776,W$83)+'СЕТ СН'!$H$12+СВЦЭМ!$D$10+'СЕТ СН'!$H$6-'СЕТ СН'!$H$22</f>
        <v>1476.4480198800002</v>
      </c>
      <c r="X105" s="36">
        <f>SUMIFS(СВЦЭМ!$C$33:$C$776,СВЦЭМ!$A$33:$A$776,$A105,СВЦЭМ!$B$33:$B$776,X$83)+'СЕТ СН'!$H$12+СВЦЭМ!$D$10+'СЕТ СН'!$H$6-'СЕТ СН'!$H$22</f>
        <v>1487.1913581600002</v>
      </c>
      <c r="Y105" s="36">
        <f>SUMIFS(СВЦЭМ!$C$33:$C$776,СВЦЭМ!$A$33:$A$776,$A105,СВЦЭМ!$B$33:$B$776,Y$83)+'СЕТ СН'!$H$12+СВЦЭМ!$D$10+'СЕТ СН'!$H$6-'СЕТ СН'!$H$22</f>
        <v>1509.5536525000002</v>
      </c>
    </row>
    <row r="106" spans="1:25" ht="15.75" x14ac:dyDescent="0.2">
      <c r="A106" s="35">
        <f t="shared" si="2"/>
        <v>44219</v>
      </c>
      <c r="B106" s="36">
        <f>SUMIFS(СВЦЭМ!$C$33:$C$776,СВЦЭМ!$A$33:$A$776,$A106,СВЦЭМ!$B$33:$B$776,B$83)+'СЕТ СН'!$H$12+СВЦЭМ!$D$10+'СЕТ СН'!$H$6-'СЕТ СН'!$H$22</f>
        <v>1514.3979860700001</v>
      </c>
      <c r="C106" s="36">
        <f>SUMIFS(СВЦЭМ!$C$33:$C$776,СВЦЭМ!$A$33:$A$776,$A106,СВЦЭМ!$B$33:$B$776,C$83)+'СЕТ СН'!$H$12+СВЦЭМ!$D$10+'СЕТ СН'!$H$6-'СЕТ СН'!$H$22</f>
        <v>1529.7615424300002</v>
      </c>
      <c r="D106" s="36">
        <f>SUMIFS(СВЦЭМ!$C$33:$C$776,СВЦЭМ!$A$33:$A$776,$A106,СВЦЭМ!$B$33:$B$776,D$83)+'СЕТ СН'!$H$12+СВЦЭМ!$D$10+'СЕТ СН'!$H$6-'СЕТ СН'!$H$22</f>
        <v>1557.66936648</v>
      </c>
      <c r="E106" s="36">
        <f>SUMIFS(СВЦЭМ!$C$33:$C$776,СВЦЭМ!$A$33:$A$776,$A106,СВЦЭМ!$B$33:$B$776,E$83)+'СЕТ СН'!$H$12+СВЦЭМ!$D$10+'СЕТ СН'!$H$6-'СЕТ СН'!$H$22</f>
        <v>1559.4083007200002</v>
      </c>
      <c r="F106" s="36">
        <f>SUMIFS(СВЦЭМ!$C$33:$C$776,СВЦЭМ!$A$33:$A$776,$A106,СВЦЭМ!$B$33:$B$776,F$83)+'СЕТ СН'!$H$12+СВЦЭМ!$D$10+'СЕТ СН'!$H$6-'СЕТ СН'!$H$22</f>
        <v>1566.04503991</v>
      </c>
      <c r="G106" s="36">
        <f>SUMIFS(СВЦЭМ!$C$33:$C$776,СВЦЭМ!$A$33:$A$776,$A106,СВЦЭМ!$B$33:$B$776,G$83)+'СЕТ СН'!$H$12+СВЦЭМ!$D$10+'СЕТ СН'!$H$6-'СЕТ СН'!$H$22</f>
        <v>1556.4516883400001</v>
      </c>
      <c r="H106" s="36">
        <f>SUMIFS(СВЦЭМ!$C$33:$C$776,СВЦЭМ!$A$33:$A$776,$A106,СВЦЭМ!$B$33:$B$776,H$83)+'СЕТ СН'!$H$12+СВЦЭМ!$D$10+'СЕТ СН'!$H$6-'СЕТ СН'!$H$22</f>
        <v>1539.1956042800002</v>
      </c>
      <c r="I106" s="36">
        <f>SUMIFS(СВЦЭМ!$C$33:$C$776,СВЦЭМ!$A$33:$A$776,$A106,СВЦЭМ!$B$33:$B$776,I$83)+'СЕТ СН'!$H$12+СВЦЭМ!$D$10+'СЕТ СН'!$H$6-'СЕТ СН'!$H$22</f>
        <v>1520.9027673199998</v>
      </c>
      <c r="J106" s="36">
        <f>SUMIFS(СВЦЭМ!$C$33:$C$776,СВЦЭМ!$A$33:$A$776,$A106,СВЦЭМ!$B$33:$B$776,J$83)+'СЕТ СН'!$H$12+СВЦЭМ!$D$10+'СЕТ СН'!$H$6-'СЕТ СН'!$H$22</f>
        <v>1480.8688922700003</v>
      </c>
      <c r="K106" s="36">
        <f>SUMIFS(СВЦЭМ!$C$33:$C$776,СВЦЭМ!$A$33:$A$776,$A106,СВЦЭМ!$B$33:$B$776,K$83)+'СЕТ СН'!$H$12+СВЦЭМ!$D$10+'СЕТ СН'!$H$6-'СЕТ СН'!$H$22</f>
        <v>1445.5261103100001</v>
      </c>
      <c r="L106" s="36">
        <f>SUMIFS(СВЦЭМ!$C$33:$C$776,СВЦЭМ!$A$33:$A$776,$A106,СВЦЭМ!$B$33:$B$776,L$83)+'СЕТ СН'!$H$12+СВЦЭМ!$D$10+'СЕТ СН'!$H$6-'СЕТ СН'!$H$22</f>
        <v>1431.92411997</v>
      </c>
      <c r="M106" s="36">
        <f>SUMIFS(СВЦЭМ!$C$33:$C$776,СВЦЭМ!$A$33:$A$776,$A106,СВЦЭМ!$B$33:$B$776,M$83)+'СЕТ СН'!$H$12+СВЦЭМ!$D$10+'СЕТ СН'!$H$6-'СЕТ СН'!$H$22</f>
        <v>1437.47563132</v>
      </c>
      <c r="N106" s="36">
        <f>SUMIFS(СВЦЭМ!$C$33:$C$776,СВЦЭМ!$A$33:$A$776,$A106,СВЦЭМ!$B$33:$B$776,N$83)+'СЕТ СН'!$H$12+СВЦЭМ!$D$10+'СЕТ СН'!$H$6-'СЕТ СН'!$H$22</f>
        <v>1448.0560591900003</v>
      </c>
      <c r="O106" s="36">
        <f>SUMIFS(СВЦЭМ!$C$33:$C$776,СВЦЭМ!$A$33:$A$776,$A106,СВЦЭМ!$B$33:$B$776,O$83)+'СЕТ СН'!$H$12+СВЦЭМ!$D$10+'СЕТ СН'!$H$6-'СЕТ СН'!$H$22</f>
        <v>1458.7677499400002</v>
      </c>
      <c r="P106" s="36">
        <f>SUMIFS(СВЦЭМ!$C$33:$C$776,СВЦЭМ!$A$33:$A$776,$A106,СВЦЭМ!$B$33:$B$776,P$83)+'СЕТ СН'!$H$12+СВЦЭМ!$D$10+'СЕТ СН'!$H$6-'СЕТ СН'!$H$22</f>
        <v>1486.3746803100003</v>
      </c>
      <c r="Q106" s="36">
        <f>SUMIFS(СВЦЭМ!$C$33:$C$776,СВЦЭМ!$A$33:$A$776,$A106,СВЦЭМ!$B$33:$B$776,Q$83)+'СЕТ СН'!$H$12+СВЦЭМ!$D$10+'СЕТ СН'!$H$6-'СЕТ СН'!$H$22</f>
        <v>1496.4127663300001</v>
      </c>
      <c r="R106" s="36">
        <f>SUMIFS(СВЦЭМ!$C$33:$C$776,СВЦЭМ!$A$33:$A$776,$A106,СВЦЭМ!$B$33:$B$776,R$83)+'СЕТ СН'!$H$12+СВЦЭМ!$D$10+'СЕТ СН'!$H$6-'СЕТ СН'!$H$22</f>
        <v>1487.31919814</v>
      </c>
      <c r="S106" s="36">
        <f>SUMIFS(СВЦЭМ!$C$33:$C$776,СВЦЭМ!$A$33:$A$776,$A106,СВЦЭМ!$B$33:$B$776,S$83)+'СЕТ СН'!$H$12+СВЦЭМ!$D$10+'СЕТ СН'!$H$6-'СЕТ СН'!$H$22</f>
        <v>1466.9510396400001</v>
      </c>
      <c r="T106" s="36">
        <f>SUMIFS(СВЦЭМ!$C$33:$C$776,СВЦЭМ!$A$33:$A$776,$A106,СВЦЭМ!$B$33:$B$776,T$83)+'СЕТ СН'!$H$12+СВЦЭМ!$D$10+'СЕТ СН'!$H$6-'СЕТ СН'!$H$22</f>
        <v>1438.5451641700001</v>
      </c>
      <c r="U106" s="36">
        <f>SUMIFS(СВЦЭМ!$C$33:$C$776,СВЦЭМ!$A$33:$A$776,$A106,СВЦЭМ!$B$33:$B$776,U$83)+'СЕТ СН'!$H$12+СВЦЭМ!$D$10+'СЕТ СН'!$H$6-'СЕТ СН'!$H$22</f>
        <v>1438.6381664699998</v>
      </c>
      <c r="V106" s="36">
        <f>SUMIFS(СВЦЭМ!$C$33:$C$776,СВЦЭМ!$A$33:$A$776,$A106,СВЦЭМ!$B$33:$B$776,V$83)+'СЕТ СН'!$H$12+СВЦЭМ!$D$10+'СЕТ СН'!$H$6-'СЕТ СН'!$H$22</f>
        <v>1452.3381909499999</v>
      </c>
      <c r="W106" s="36">
        <f>SUMIFS(СВЦЭМ!$C$33:$C$776,СВЦЭМ!$A$33:$A$776,$A106,СВЦЭМ!$B$33:$B$776,W$83)+'СЕТ СН'!$H$12+СВЦЭМ!$D$10+'СЕТ СН'!$H$6-'СЕТ СН'!$H$22</f>
        <v>1466.9040196300002</v>
      </c>
      <c r="X106" s="36">
        <f>SUMIFS(СВЦЭМ!$C$33:$C$776,СВЦЭМ!$A$33:$A$776,$A106,СВЦЭМ!$B$33:$B$776,X$83)+'СЕТ СН'!$H$12+СВЦЭМ!$D$10+'СЕТ СН'!$H$6-'СЕТ СН'!$H$22</f>
        <v>1471.8040195100002</v>
      </c>
      <c r="Y106" s="36">
        <f>SUMIFS(СВЦЭМ!$C$33:$C$776,СВЦЭМ!$A$33:$A$776,$A106,СВЦЭМ!$B$33:$B$776,Y$83)+'СЕТ СН'!$H$12+СВЦЭМ!$D$10+'СЕТ СН'!$H$6-'СЕТ СН'!$H$22</f>
        <v>1492.3653097599999</v>
      </c>
    </row>
    <row r="107" spans="1:25" ht="15.75" x14ac:dyDescent="0.2">
      <c r="A107" s="35">
        <f t="shared" si="2"/>
        <v>44220</v>
      </c>
      <c r="B107" s="36">
        <f>SUMIFS(СВЦЭМ!$C$33:$C$776,СВЦЭМ!$A$33:$A$776,$A107,СВЦЭМ!$B$33:$B$776,B$83)+'СЕТ СН'!$H$12+СВЦЭМ!$D$10+'СЕТ СН'!$H$6-'СЕТ СН'!$H$22</f>
        <v>1492.3726124</v>
      </c>
      <c r="C107" s="36">
        <f>SUMIFS(СВЦЭМ!$C$33:$C$776,СВЦЭМ!$A$33:$A$776,$A107,СВЦЭМ!$B$33:$B$776,C$83)+'СЕТ СН'!$H$12+СВЦЭМ!$D$10+'СЕТ СН'!$H$6-'СЕТ СН'!$H$22</f>
        <v>1523.9438658200002</v>
      </c>
      <c r="D107" s="36">
        <f>SUMIFS(СВЦЭМ!$C$33:$C$776,СВЦЭМ!$A$33:$A$776,$A107,СВЦЭМ!$B$33:$B$776,D$83)+'СЕТ СН'!$H$12+СВЦЭМ!$D$10+'СЕТ СН'!$H$6-'СЕТ СН'!$H$22</f>
        <v>1542.8283519800002</v>
      </c>
      <c r="E107" s="36">
        <f>SUMIFS(СВЦЭМ!$C$33:$C$776,СВЦЭМ!$A$33:$A$776,$A107,СВЦЭМ!$B$33:$B$776,E$83)+'СЕТ СН'!$H$12+СВЦЭМ!$D$10+'СЕТ СН'!$H$6-'СЕТ СН'!$H$22</f>
        <v>1547.6140329599998</v>
      </c>
      <c r="F107" s="36">
        <f>SUMIFS(СВЦЭМ!$C$33:$C$776,СВЦЭМ!$A$33:$A$776,$A107,СВЦЭМ!$B$33:$B$776,F$83)+'СЕТ СН'!$H$12+СВЦЭМ!$D$10+'СЕТ СН'!$H$6-'СЕТ СН'!$H$22</f>
        <v>1565.0555885499998</v>
      </c>
      <c r="G107" s="36">
        <f>SUMIFS(СВЦЭМ!$C$33:$C$776,СВЦЭМ!$A$33:$A$776,$A107,СВЦЭМ!$B$33:$B$776,G$83)+'СЕТ СН'!$H$12+СВЦЭМ!$D$10+'СЕТ СН'!$H$6-'СЕТ СН'!$H$22</f>
        <v>1554.4169888599999</v>
      </c>
      <c r="H107" s="36">
        <f>SUMIFS(СВЦЭМ!$C$33:$C$776,СВЦЭМ!$A$33:$A$776,$A107,СВЦЭМ!$B$33:$B$776,H$83)+'СЕТ СН'!$H$12+СВЦЭМ!$D$10+'СЕТ СН'!$H$6-'СЕТ СН'!$H$22</f>
        <v>1534.8071179600001</v>
      </c>
      <c r="I107" s="36">
        <f>SUMIFS(СВЦЭМ!$C$33:$C$776,СВЦЭМ!$A$33:$A$776,$A107,СВЦЭМ!$B$33:$B$776,I$83)+'СЕТ СН'!$H$12+СВЦЭМ!$D$10+'СЕТ СН'!$H$6-'СЕТ СН'!$H$22</f>
        <v>1520.8182309600002</v>
      </c>
      <c r="J107" s="36">
        <f>SUMIFS(СВЦЭМ!$C$33:$C$776,СВЦЭМ!$A$33:$A$776,$A107,СВЦЭМ!$B$33:$B$776,J$83)+'СЕТ СН'!$H$12+СВЦЭМ!$D$10+'СЕТ СН'!$H$6-'СЕТ СН'!$H$22</f>
        <v>1484.3731146800001</v>
      </c>
      <c r="K107" s="36">
        <f>SUMIFS(СВЦЭМ!$C$33:$C$776,СВЦЭМ!$A$33:$A$776,$A107,СВЦЭМ!$B$33:$B$776,K$83)+'СЕТ СН'!$H$12+СВЦЭМ!$D$10+'СЕТ СН'!$H$6-'СЕТ СН'!$H$22</f>
        <v>1449.3104390600001</v>
      </c>
      <c r="L107" s="36">
        <f>SUMIFS(СВЦЭМ!$C$33:$C$776,СВЦЭМ!$A$33:$A$776,$A107,СВЦЭМ!$B$33:$B$776,L$83)+'СЕТ СН'!$H$12+СВЦЭМ!$D$10+'СЕТ СН'!$H$6-'СЕТ СН'!$H$22</f>
        <v>1433.7485366800001</v>
      </c>
      <c r="M107" s="36">
        <f>SUMIFS(СВЦЭМ!$C$33:$C$776,СВЦЭМ!$A$33:$A$776,$A107,СВЦЭМ!$B$33:$B$776,M$83)+'СЕТ СН'!$H$12+СВЦЭМ!$D$10+'СЕТ СН'!$H$6-'СЕТ СН'!$H$22</f>
        <v>1438.9590885600001</v>
      </c>
      <c r="N107" s="36">
        <f>SUMIFS(СВЦЭМ!$C$33:$C$776,СВЦЭМ!$A$33:$A$776,$A107,СВЦЭМ!$B$33:$B$776,N$83)+'СЕТ СН'!$H$12+СВЦЭМ!$D$10+'СЕТ СН'!$H$6-'СЕТ СН'!$H$22</f>
        <v>1448.6200717199999</v>
      </c>
      <c r="O107" s="36">
        <f>SUMIFS(СВЦЭМ!$C$33:$C$776,СВЦЭМ!$A$33:$A$776,$A107,СВЦЭМ!$B$33:$B$776,O$83)+'СЕТ СН'!$H$12+СВЦЭМ!$D$10+'СЕТ СН'!$H$6-'СЕТ СН'!$H$22</f>
        <v>1467.8916491099999</v>
      </c>
      <c r="P107" s="36">
        <f>SUMIFS(СВЦЭМ!$C$33:$C$776,СВЦЭМ!$A$33:$A$776,$A107,СВЦЭМ!$B$33:$B$776,P$83)+'СЕТ СН'!$H$12+СВЦЭМ!$D$10+'СЕТ СН'!$H$6-'СЕТ СН'!$H$22</f>
        <v>1509.6953129399999</v>
      </c>
      <c r="Q107" s="36">
        <f>SUMIFS(СВЦЭМ!$C$33:$C$776,СВЦЭМ!$A$33:$A$776,$A107,СВЦЭМ!$B$33:$B$776,Q$83)+'СЕТ СН'!$H$12+СВЦЭМ!$D$10+'СЕТ СН'!$H$6-'СЕТ СН'!$H$22</f>
        <v>1517.6341717999999</v>
      </c>
      <c r="R107" s="36">
        <f>SUMIFS(СВЦЭМ!$C$33:$C$776,СВЦЭМ!$A$33:$A$776,$A107,СВЦЭМ!$B$33:$B$776,R$83)+'СЕТ СН'!$H$12+СВЦЭМ!$D$10+'СЕТ СН'!$H$6-'СЕТ СН'!$H$22</f>
        <v>1501.2013762400002</v>
      </c>
      <c r="S107" s="36">
        <f>SUMIFS(СВЦЭМ!$C$33:$C$776,СВЦЭМ!$A$33:$A$776,$A107,СВЦЭМ!$B$33:$B$776,S$83)+'СЕТ СН'!$H$12+СВЦЭМ!$D$10+'СЕТ СН'!$H$6-'СЕТ СН'!$H$22</f>
        <v>1478.8580571400003</v>
      </c>
      <c r="T107" s="36">
        <f>SUMIFS(СВЦЭМ!$C$33:$C$776,СВЦЭМ!$A$33:$A$776,$A107,СВЦЭМ!$B$33:$B$776,T$83)+'СЕТ СН'!$H$12+СВЦЭМ!$D$10+'СЕТ СН'!$H$6-'СЕТ СН'!$H$22</f>
        <v>1432.57075003</v>
      </c>
      <c r="U107" s="36">
        <f>SUMIFS(СВЦЭМ!$C$33:$C$776,СВЦЭМ!$A$33:$A$776,$A107,СВЦЭМ!$B$33:$B$776,U$83)+'СЕТ СН'!$H$12+СВЦЭМ!$D$10+'СЕТ СН'!$H$6-'СЕТ СН'!$H$22</f>
        <v>1426.03749627</v>
      </c>
      <c r="V107" s="36">
        <f>SUMIFS(СВЦЭМ!$C$33:$C$776,СВЦЭМ!$A$33:$A$776,$A107,СВЦЭМ!$B$33:$B$776,V$83)+'СЕТ СН'!$H$12+СВЦЭМ!$D$10+'СЕТ СН'!$H$6-'СЕТ СН'!$H$22</f>
        <v>1425.1410854599999</v>
      </c>
      <c r="W107" s="36">
        <f>SUMIFS(СВЦЭМ!$C$33:$C$776,СВЦЭМ!$A$33:$A$776,$A107,СВЦЭМ!$B$33:$B$776,W$83)+'СЕТ СН'!$H$12+СВЦЭМ!$D$10+'СЕТ СН'!$H$6-'СЕТ СН'!$H$22</f>
        <v>1444.3349419000001</v>
      </c>
      <c r="X107" s="36">
        <f>SUMIFS(СВЦЭМ!$C$33:$C$776,СВЦЭМ!$A$33:$A$776,$A107,СВЦЭМ!$B$33:$B$776,X$83)+'СЕТ СН'!$H$12+СВЦЭМ!$D$10+'СЕТ СН'!$H$6-'СЕТ СН'!$H$22</f>
        <v>1465.4095405900002</v>
      </c>
      <c r="Y107" s="36">
        <f>SUMIFS(СВЦЭМ!$C$33:$C$776,СВЦЭМ!$A$33:$A$776,$A107,СВЦЭМ!$B$33:$B$776,Y$83)+'СЕТ СН'!$H$12+СВЦЭМ!$D$10+'СЕТ СН'!$H$6-'СЕТ СН'!$H$22</f>
        <v>1486.5088665799999</v>
      </c>
    </row>
    <row r="108" spans="1:25" ht="15.75" x14ac:dyDescent="0.2">
      <c r="A108" s="35">
        <f t="shared" si="2"/>
        <v>44221</v>
      </c>
      <c r="B108" s="36">
        <f>SUMIFS(СВЦЭМ!$C$33:$C$776,СВЦЭМ!$A$33:$A$776,$A108,СВЦЭМ!$B$33:$B$776,B$83)+'СЕТ СН'!$H$12+СВЦЭМ!$D$10+'СЕТ СН'!$H$6-'СЕТ СН'!$H$22</f>
        <v>1501.28727437</v>
      </c>
      <c r="C108" s="36">
        <f>SUMIFS(СВЦЭМ!$C$33:$C$776,СВЦЭМ!$A$33:$A$776,$A108,СВЦЭМ!$B$33:$B$776,C$83)+'СЕТ СН'!$H$12+СВЦЭМ!$D$10+'СЕТ СН'!$H$6-'СЕТ СН'!$H$22</f>
        <v>1530.0522977800001</v>
      </c>
      <c r="D108" s="36">
        <f>SUMIFS(СВЦЭМ!$C$33:$C$776,СВЦЭМ!$A$33:$A$776,$A108,СВЦЭМ!$B$33:$B$776,D$83)+'СЕТ СН'!$H$12+СВЦЭМ!$D$10+'СЕТ СН'!$H$6-'СЕТ СН'!$H$22</f>
        <v>1542.0681181</v>
      </c>
      <c r="E108" s="36">
        <f>SUMIFS(СВЦЭМ!$C$33:$C$776,СВЦЭМ!$A$33:$A$776,$A108,СВЦЭМ!$B$33:$B$776,E$83)+'СЕТ СН'!$H$12+СВЦЭМ!$D$10+'СЕТ СН'!$H$6-'СЕТ СН'!$H$22</f>
        <v>1555.0245889600001</v>
      </c>
      <c r="F108" s="36">
        <f>SUMIFS(СВЦЭМ!$C$33:$C$776,СВЦЭМ!$A$33:$A$776,$A108,СВЦЭМ!$B$33:$B$776,F$83)+'СЕТ СН'!$H$12+СВЦЭМ!$D$10+'СЕТ СН'!$H$6-'СЕТ СН'!$H$22</f>
        <v>1574.1189966299999</v>
      </c>
      <c r="G108" s="36">
        <f>SUMIFS(СВЦЭМ!$C$33:$C$776,СВЦЭМ!$A$33:$A$776,$A108,СВЦЭМ!$B$33:$B$776,G$83)+'СЕТ СН'!$H$12+СВЦЭМ!$D$10+'СЕТ СН'!$H$6-'СЕТ СН'!$H$22</f>
        <v>1556.72984086</v>
      </c>
      <c r="H108" s="36">
        <f>SUMIFS(СВЦЭМ!$C$33:$C$776,СВЦЭМ!$A$33:$A$776,$A108,СВЦЭМ!$B$33:$B$776,H$83)+'СЕТ СН'!$H$12+СВЦЭМ!$D$10+'СЕТ СН'!$H$6-'СЕТ СН'!$H$22</f>
        <v>1521.6469929499999</v>
      </c>
      <c r="I108" s="36">
        <f>SUMIFS(СВЦЭМ!$C$33:$C$776,СВЦЭМ!$A$33:$A$776,$A108,СВЦЭМ!$B$33:$B$776,I$83)+'СЕТ СН'!$H$12+СВЦЭМ!$D$10+'СЕТ СН'!$H$6-'СЕТ СН'!$H$22</f>
        <v>1496.5916047700002</v>
      </c>
      <c r="J108" s="36">
        <f>SUMIFS(СВЦЭМ!$C$33:$C$776,СВЦЭМ!$A$33:$A$776,$A108,СВЦЭМ!$B$33:$B$776,J$83)+'СЕТ СН'!$H$12+СВЦЭМ!$D$10+'СЕТ СН'!$H$6-'СЕТ СН'!$H$22</f>
        <v>1466.7626434100002</v>
      </c>
      <c r="K108" s="36">
        <f>SUMIFS(СВЦЭМ!$C$33:$C$776,СВЦЭМ!$A$33:$A$776,$A108,СВЦЭМ!$B$33:$B$776,K$83)+'СЕТ СН'!$H$12+СВЦЭМ!$D$10+'СЕТ СН'!$H$6-'СЕТ СН'!$H$22</f>
        <v>1460.52541406</v>
      </c>
      <c r="L108" s="36">
        <f>SUMIFS(СВЦЭМ!$C$33:$C$776,СВЦЭМ!$A$33:$A$776,$A108,СВЦЭМ!$B$33:$B$776,L$83)+'СЕТ СН'!$H$12+СВЦЭМ!$D$10+'СЕТ СН'!$H$6-'СЕТ СН'!$H$22</f>
        <v>1448.7917791300001</v>
      </c>
      <c r="M108" s="36">
        <f>SUMIFS(СВЦЭМ!$C$33:$C$776,СВЦЭМ!$A$33:$A$776,$A108,СВЦЭМ!$B$33:$B$776,M$83)+'СЕТ СН'!$H$12+СВЦЭМ!$D$10+'СЕТ СН'!$H$6-'СЕТ СН'!$H$22</f>
        <v>1455.73695886</v>
      </c>
      <c r="N108" s="36">
        <f>SUMIFS(СВЦЭМ!$C$33:$C$776,СВЦЭМ!$A$33:$A$776,$A108,СВЦЭМ!$B$33:$B$776,N$83)+'СЕТ СН'!$H$12+СВЦЭМ!$D$10+'СЕТ СН'!$H$6-'СЕТ СН'!$H$22</f>
        <v>1465.2577863000001</v>
      </c>
      <c r="O108" s="36">
        <f>SUMIFS(СВЦЭМ!$C$33:$C$776,СВЦЭМ!$A$33:$A$776,$A108,СВЦЭМ!$B$33:$B$776,O$83)+'СЕТ СН'!$H$12+СВЦЭМ!$D$10+'СЕТ СН'!$H$6-'СЕТ СН'!$H$22</f>
        <v>1470.7925499200001</v>
      </c>
      <c r="P108" s="36">
        <f>SUMIFS(СВЦЭМ!$C$33:$C$776,СВЦЭМ!$A$33:$A$776,$A108,СВЦЭМ!$B$33:$B$776,P$83)+'СЕТ СН'!$H$12+СВЦЭМ!$D$10+'СЕТ СН'!$H$6-'СЕТ СН'!$H$22</f>
        <v>1474.5277129300002</v>
      </c>
      <c r="Q108" s="36">
        <f>SUMIFS(СВЦЭМ!$C$33:$C$776,СВЦЭМ!$A$33:$A$776,$A108,СВЦЭМ!$B$33:$B$776,Q$83)+'СЕТ СН'!$H$12+СВЦЭМ!$D$10+'СЕТ СН'!$H$6-'СЕТ СН'!$H$22</f>
        <v>1475.4136646299999</v>
      </c>
      <c r="R108" s="36">
        <f>SUMIFS(СВЦЭМ!$C$33:$C$776,СВЦЭМ!$A$33:$A$776,$A108,СВЦЭМ!$B$33:$B$776,R$83)+'СЕТ СН'!$H$12+СВЦЭМ!$D$10+'СЕТ СН'!$H$6-'СЕТ СН'!$H$22</f>
        <v>1471.1078511700002</v>
      </c>
      <c r="S108" s="36">
        <f>SUMIFS(СВЦЭМ!$C$33:$C$776,СВЦЭМ!$A$33:$A$776,$A108,СВЦЭМ!$B$33:$B$776,S$83)+'СЕТ СН'!$H$12+СВЦЭМ!$D$10+'СЕТ СН'!$H$6-'СЕТ СН'!$H$22</f>
        <v>1465.3328223799999</v>
      </c>
      <c r="T108" s="36">
        <f>SUMIFS(СВЦЭМ!$C$33:$C$776,СВЦЭМ!$A$33:$A$776,$A108,СВЦЭМ!$B$33:$B$776,T$83)+'СЕТ СН'!$H$12+СВЦЭМ!$D$10+'СЕТ СН'!$H$6-'СЕТ СН'!$H$22</f>
        <v>1445.4963948899999</v>
      </c>
      <c r="U108" s="36">
        <f>SUMIFS(СВЦЭМ!$C$33:$C$776,СВЦЭМ!$A$33:$A$776,$A108,СВЦЭМ!$B$33:$B$776,U$83)+'СЕТ СН'!$H$12+СВЦЭМ!$D$10+'СЕТ СН'!$H$6-'СЕТ СН'!$H$22</f>
        <v>1444.1068806399999</v>
      </c>
      <c r="V108" s="36">
        <f>SUMIFS(СВЦЭМ!$C$33:$C$776,СВЦЭМ!$A$33:$A$776,$A108,СВЦЭМ!$B$33:$B$776,V$83)+'СЕТ СН'!$H$12+СВЦЭМ!$D$10+'СЕТ СН'!$H$6-'СЕТ СН'!$H$22</f>
        <v>1454.38955111</v>
      </c>
      <c r="W108" s="36">
        <f>SUMIFS(СВЦЭМ!$C$33:$C$776,СВЦЭМ!$A$33:$A$776,$A108,СВЦЭМ!$B$33:$B$776,W$83)+'СЕТ СН'!$H$12+СВЦЭМ!$D$10+'СЕТ СН'!$H$6-'СЕТ СН'!$H$22</f>
        <v>1464.6031011999999</v>
      </c>
      <c r="X108" s="36">
        <f>SUMIFS(СВЦЭМ!$C$33:$C$776,СВЦЭМ!$A$33:$A$776,$A108,СВЦЭМ!$B$33:$B$776,X$83)+'СЕТ СН'!$H$12+СВЦЭМ!$D$10+'СЕТ СН'!$H$6-'СЕТ СН'!$H$22</f>
        <v>1471.96832193</v>
      </c>
      <c r="Y108" s="36">
        <f>SUMIFS(СВЦЭМ!$C$33:$C$776,СВЦЭМ!$A$33:$A$776,$A108,СВЦЭМ!$B$33:$B$776,Y$83)+'СЕТ СН'!$H$12+СВЦЭМ!$D$10+'СЕТ СН'!$H$6-'СЕТ СН'!$H$22</f>
        <v>1489.8250941000001</v>
      </c>
    </row>
    <row r="109" spans="1:25" ht="15.75" x14ac:dyDescent="0.2">
      <c r="A109" s="35">
        <f t="shared" si="2"/>
        <v>44222</v>
      </c>
      <c r="B109" s="36">
        <f>SUMIFS(СВЦЭМ!$C$33:$C$776,СВЦЭМ!$A$33:$A$776,$A109,СВЦЭМ!$B$33:$B$776,B$83)+'СЕТ СН'!$H$12+СВЦЭМ!$D$10+'СЕТ СН'!$H$6-'СЕТ СН'!$H$22</f>
        <v>1526.8556336299998</v>
      </c>
      <c r="C109" s="36">
        <f>SUMIFS(СВЦЭМ!$C$33:$C$776,СВЦЭМ!$A$33:$A$776,$A109,СВЦЭМ!$B$33:$B$776,C$83)+'СЕТ СН'!$H$12+СВЦЭМ!$D$10+'СЕТ СН'!$H$6-'СЕТ СН'!$H$22</f>
        <v>1550.6037784800001</v>
      </c>
      <c r="D109" s="36">
        <f>SUMIFS(СВЦЭМ!$C$33:$C$776,СВЦЭМ!$A$33:$A$776,$A109,СВЦЭМ!$B$33:$B$776,D$83)+'СЕТ СН'!$H$12+СВЦЭМ!$D$10+'СЕТ СН'!$H$6-'СЕТ СН'!$H$22</f>
        <v>1559.4951234800001</v>
      </c>
      <c r="E109" s="36">
        <f>SUMIFS(СВЦЭМ!$C$33:$C$776,СВЦЭМ!$A$33:$A$776,$A109,СВЦЭМ!$B$33:$B$776,E$83)+'СЕТ СН'!$H$12+СВЦЭМ!$D$10+'СЕТ СН'!$H$6-'СЕТ СН'!$H$22</f>
        <v>1563.3030730099999</v>
      </c>
      <c r="F109" s="36">
        <f>SUMIFS(СВЦЭМ!$C$33:$C$776,СВЦЭМ!$A$33:$A$776,$A109,СВЦЭМ!$B$33:$B$776,F$83)+'СЕТ СН'!$H$12+СВЦЭМ!$D$10+'СЕТ СН'!$H$6-'СЕТ СН'!$H$22</f>
        <v>1573.5834466900001</v>
      </c>
      <c r="G109" s="36">
        <f>SUMIFS(СВЦЭМ!$C$33:$C$776,СВЦЭМ!$A$33:$A$776,$A109,СВЦЭМ!$B$33:$B$776,G$83)+'СЕТ СН'!$H$12+СВЦЭМ!$D$10+'СЕТ СН'!$H$6-'СЕТ СН'!$H$22</f>
        <v>1557.45920557</v>
      </c>
      <c r="H109" s="36">
        <f>SUMIFS(СВЦЭМ!$C$33:$C$776,СВЦЭМ!$A$33:$A$776,$A109,СВЦЭМ!$B$33:$B$776,H$83)+'СЕТ СН'!$H$12+СВЦЭМ!$D$10+'СЕТ СН'!$H$6-'СЕТ СН'!$H$22</f>
        <v>1521.94872592</v>
      </c>
      <c r="I109" s="36">
        <f>SUMIFS(СВЦЭМ!$C$33:$C$776,СВЦЭМ!$A$33:$A$776,$A109,СВЦЭМ!$B$33:$B$776,I$83)+'СЕТ СН'!$H$12+СВЦЭМ!$D$10+'СЕТ СН'!$H$6-'СЕТ СН'!$H$22</f>
        <v>1476.42761526</v>
      </c>
      <c r="J109" s="36">
        <f>SUMIFS(СВЦЭМ!$C$33:$C$776,СВЦЭМ!$A$33:$A$776,$A109,СВЦЭМ!$B$33:$B$776,J$83)+'СЕТ СН'!$H$12+СВЦЭМ!$D$10+'СЕТ СН'!$H$6-'СЕТ СН'!$H$22</f>
        <v>1450.4127189199999</v>
      </c>
      <c r="K109" s="36">
        <f>SUMIFS(СВЦЭМ!$C$33:$C$776,СВЦЭМ!$A$33:$A$776,$A109,СВЦЭМ!$B$33:$B$776,K$83)+'СЕТ СН'!$H$12+СВЦЭМ!$D$10+'СЕТ СН'!$H$6-'СЕТ СН'!$H$22</f>
        <v>1444.8615324299999</v>
      </c>
      <c r="L109" s="36">
        <f>SUMIFS(СВЦЭМ!$C$33:$C$776,СВЦЭМ!$A$33:$A$776,$A109,СВЦЭМ!$B$33:$B$776,L$83)+'СЕТ СН'!$H$12+СВЦЭМ!$D$10+'СЕТ СН'!$H$6-'СЕТ СН'!$H$22</f>
        <v>1439.0526082900001</v>
      </c>
      <c r="M109" s="36">
        <f>SUMIFS(СВЦЭМ!$C$33:$C$776,СВЦЭМ!$A$33:$A$776,$A109,СВЦЭМ!$B$33:$B$776,M$83)+'СЕТ СН'!$H$12+СВЦЭМ!$D$10+'СЕТ СН'!$H$6-'СЕТ СН'!$H$22</f>
        <v>1448.2998360300003</v>
      </c>
      <c r="N109" s="36">
        <f>SUMIFS(СВЦЭМ!$C$33:$C$776,СВЦЭМ!$A$33:$A$776,$A109,СВЦЭМ!$B$33:$B$776,N$83)+'СЕТ СН'!$H$12+СВЦЭМ!$D$10+'СЕТ СН'!$H$6-'СЕТ СН'!$H$22</f>
        <v>1450.3677591300002</v>
      </c>
      <c r="O109" s="36">
        <f>SUMIFS(СВЦЭМ!$C$33:$C$776,СВЦЭМ!$A$33:$A$776,$A109,СВЦЭМ!$B$33:$B$776,O$83)+'СЕТ СН'!$H$12+СВЦЭМ!$D$10+'СЕТ СН'!$H$6-'СЕТ СН'!$H$22</f>
        <v>1460.7698467800001</v>
      </c>
      <c r="P109" s="36">
        <f>SUMIFS(СВЦЭМ!$C$33:$C$776,СВЦЭМ!$A$33:$A$776,$A109,СВЦЭМ!$B$33:$B$776,P$83)+'СЕТ СН'!$H$12+СВЦЭМ!$D$10+'СЕТ СН'!$H$6-'СЕТ СН'!$H$22</f>
        <v>1469.6331156800002</v>
      </c>
      <c r="Q109" s="36">
        <f>SUMIFS(СВЦЭМ!$C$33:$C$776,СВЦЭМ!$A$33:$A$776,$A109,СВЦЭМ!$B$33:$B$776,Q$83)+'СЕТ СН'!$H$12+СВЦЭМ!$D$10+'СЕТ СН'!$H$6-'СЕТ СН'!$H$22</f>
        <v>1467.8347193300001</v>
      </c>
      <c r="R109" s="36">
        <f>SUMIFS(СВЦЭМ!$C$33:$C$776,СВЦЭМ!$A$33:$A$776,$A109,СВЦЭМ!$B$33:$B$776,R$83)+'СЕТ СН'!$H$12+СВЦЭМ!$D$10+'СЕТ СН'!$H$6-'СЕТ СН'!$H$22</f>
        <v>1455.84814499</v>
      </c>
      <c r="S109" s="36">
        <f>SUMIFS(СВЦЭМ!$C$33:$C$776,СВЦЭМ!$A$33:$A$776,$A109,СВЦЭМ!$B$33:$B$776,S$83)+'СЕТ СН'!$H$12+СВЦЭМ!$D$10+'СЕТ СН'!$H$6-'СЕТ СН'!$H$22</f>
        <v>1450.3571637700002</v>
      </c>
      <c r="T109" s="36">
        <f>SUMIFS(СВЦЭМ!$C$33:$C$776,СВЦЭМ!$A$33:$A$776,$A109,СВЦЭМ!$B$33:$B$776,T$83)+'СЕТ СН'!$H$12+СВЦЭМ!$D$10+'СЕТ СН'!$H$6-'СЕТ СН'!$H$22</f>
        <v>1438.4492335199998</v>
      </c>
      <c r="U109" s="36">
        <f>SUMIFS(СВЦЭМ!$C$33:$C$776,СВЦЭМ!$A$33:$A$776,$A109,СВЦЭМ!$B$33:$B$776,U$83)+'СЕТ СН'!$H$12+СВЦЭМ!$D$10+'СЕТ СН'!$H$6-'СЕТ СН'!$H$22</f>
        <v>1440.6667744300003</v>
      </c>
      <c r="V109" s="36">
        <f>SUMIFS(СВЦЭМ!$C$33:$C$776,СВЦЭМ!$A$33:$A$776,$A109,СВЦЭМ!$B$33:$B$776,V$83)+'СЕТ СН'!$H$12+СВЦЭМ!$D$10+'СЕТ СН'!$H$6-'СЕТ СН'!$H$22</f>
        <v>1450.28050304</v>
      </c>
      <c r="W109" s="36">
        <f>SUMIFS(СВЦЭМ!$C$33:$C$776,СВЦЭМ!$A$33:$A$776,$A109,СВЦЭМ!$B$33:$B$776,W$83)+'СЕТ СН'!$H$12+СВЦЭМ!$D$10+'СЕТ СН'!$H$6-'СЕТ СН'!$H$22</f>
        <v>1474.66320262</v>
      </c>
      <c r="X109" s="36">
        <f>SUMIFS(СВЦЭМ!$C$33:$C$776,СВЦЭМ!$A$33:$A$776,$A109,СВЦЭМ!$B$33:$B$776,X$83)+'СЕТ СН'!$H$12+СВЦЭМ!$D$10+'СЕТ СН'!$H$6-'СЕТ СН'!$H$22</f>
        <v>1484.8601803900001</v>
      </c>
      <c r="Y109" s="36">
        <f>SUMIFS(СВЦЭМ!$C$33:$C$776,СВЦЭМ!$A$33:$A$776,$A109,СВЦЭМ!$B$33:$B$776,Y$83)+'СЕТ СН'!$H$12+СВЦЭМ!$D$10+'СЕТ СН'!$H$6-'СЕТ СН'!$H$22</f>
        <v>1501.515007</v>
      </c>
    </row>
    <row r="110" spans="1:25" ht="15.75" x14ac:dyDescent="0.2">
      <c r="A110" s="35">
        <f t="shared" si="2"/>
        <v>44223</v>
      </c>
      <c r="B110" s="36">
        <f>SUMIFS(СВЦЭМ!$C$33:$C$776,СВЦЭМ!$A$33:$A$776,$A110,СВЦЭМ!$B$33:$B$776,B$83)+'СЕТ СН'!$H$12+СВЦЭМ!$D$10+'СЕТ СН'!$H$6-'СЕТ СН'!$H$22</f>
        <v>1512.1389067700002</v>
      </c>
      <c r="C110" s="36">
        <f>SUMIFS(СВЦЭМ!$C$33:$C$776,СВЦЭМ!$A$33:$A$776,$A110,СВЦЭМ!$B$33:$B$776,C$83)+'СЕТ СН'!$H$12+СВЦЭМ!$D$10+'СЕТ СН'!$H$6-'СЕТ СН'!$H$22</f>
        <v>1534.3645651100001</v>
      </c>
      <c r="D110" s="36">
        <f>SUMIFS(СВЦЭМ!$C$33:$C$776,СВЦЭМ!$A$33:$A$776,$A110,СВЦЭМ!$B$33:$B$776,D$83)+'СЕТ СН'!$H$12+СВЦЭМ!$D$10+'СЕТ СН'!$H$6-'СЕТ СН'!$H$22</f>
        <v>1550.45537926</v>
      </c>
      <c r="E110" s="36">
        <f>SUMIFS(СВЦЭМ!$C$33:$C$776,СВЦЭМ!$A$33:$A$776,$A110,СВЦЭМ!$B$33:$B$776,E$83)+'СЕТ СН'!$H$12+СВЦЭМ!$D$10+'СЕТ СН'!$H$6-'СЕТ СН'!$H$22</f>
        <v>1556.8019044500002</v>
      </c>
      <c r="F110" s="36">
        <f>SUMIFS(СВЦЭМ!$C$33:$C$776,СВЦЭМ!$A$33:$A$776,$A110,СВЦЭМ!$B$33:$B$776,F$83)+'СЕТ СН'!$H$12+СВЦЭМ!$D$10+'СЕТ СН'!$H$6-'СЕТ СН'!$H$22</f>
        <v>1568.6165934700002</v>
      </c>
      <c r="G110" s="36">
        <f>SUMIFS(СВЦЭМ!$C$33:$C$776,СВЦЭМ!$A$33:$A$776,$A110,СВЦЭМ!$B$33:$B$776,G$83)+'СЕТ СН'!$H$12+СВЦЭМ!$D$10+'СЕТ СН'!$H$6-'СЕТ СН'!$H$22</f>
        <v>1550.58181165</v>
      </c>
      <c r="H110" s="36">
        <f>SUMIFS(СВЦЭМ!$C$33:$C$776,СВЦЭМ!$A$33:$A$776,$A110,СВЦЭМ!$B$33:$B$776,H$83)+'СЕТ СН'!$H$12+СВЦЭМ!$D$10+'СЕТ СН'!$H$6-'СЕТ СН'!$H$22</f>
        <v>1521.09052724</v>
      </c>
      <c r="I110" s="36">
        <f>SUMIFS(СВЦЭМ!$C$33:$C$776,СВЦЭМ!$A$33:$A$776,$A110,СВЦЭМ!$B$33:$B$776,I$83)+'СЕТ СН'!$H$12+СВЦЭМ!$D$10+'СЕТ СН'!$H$6-'СЕТ СН'!$H$22</f>
        <v>1492.9678345299999</v>
      </c>
      <c r="J110" s="36">
        <f>SUMIFS(СВЦЭМ!$C$33:$C$776,СВЦЭМ!$A$33:$A$776,$A110,СВЦЭМ!$B$33:$B$776,J$83)+'СЕТ СН'!$H$12+СВЦЭМ!$D$10+'СЕТ СН'!$H$6-'СЕТ СН'!$H$22</f>
        <v>1462.48843975</v>
      </c>
      <c r="K110" s="36">
        <f>SUMIFS(СВЦЭМ!$C$33:$C$776,СВЦЭМ!$A$33:$A$776,$A110,СВЦЭМ!$B$33:$B$776,K$83)+'СЕТ СН'!$H$12+СВЦЭМ!$D$10+'СЕТ СН'!$H$6-'СЕТ СН'!$H$22</f>
        <v>1451.1925827999999</v>
      </c>
      <c r="L110" s="36">
        <f>SUMIFS(СВЦЭМ!$C$33:$C$776,СВЦЭМ!$A$33:$A$776,$A110,СВЦЭМ!$B$33:$B$776,L$83)+'СЕТ СН'!$H$12+СВЦЭМ!$D$10+'СЕТ СН'!$H$6-'СЕТ СН'!$H$22</f>
        <v>1443.6054782400001</v>
      </c>
      <c r="M110" s="36">
        <f>SUMIFS(СВЦЭМ!$C$33:$C$776,СВЦЭМ!$A$33:$A$776,$A110,СВЦЭМ!$B$33:$B$776,M$83)+'СЕТ СН'!$H$12+СВЦЭМ!$D$10+'СЕТ СН'!$H$6-'СЕТ СН'!$H$22</f>
        <v>1452.4268582499999</v>
      </c>
      <c r="N110" s="36">
        <f>SUMIFS(СВЦЭМ!$C$33:$C$776,СВЦЭМ!$A$33:$A$776,$A110,СВЦЭМ!$B$33:$B$776,N$83)+'СЕТ СН'!$H$12+СВЦЭМ!$D$10+'СЕТ СН'!$H$6-'СЕТ СН'!$H$22</f>
        <v>1462.8936685899998</v>
      </c>
      <c r="O110" s="36">
        <f>SUMIFS(СВЦЭМ!$C$33:$C$776,СВЦЭМ!$A$33:$A$776,$A110,СВЦЭМ!$B$33:$B$776,O$83)+'СЕТ СН'!$H$12+СВЦЭМ!$D$10+'СЕТ СН'!$H$6-'СЕТ СН'!$H$22</f>
        <v>1477.63749069</v>
      </c>
      <c r="P110" s="36">
        <f>SUMIFS(СВЦЭМ!$C$33:$C$776,СВЦЭМ!$A$33:$A$776,$A110,СВЦЭМ!$B$33:$B$776,P$83)+'СЕТ СН'!$H$12+СВЦЭМ!$D$10+'СЕТ СН'!$H$6-'СЕТ СН'!$H$22</f>
        <v>1484.52421852</v>
      </c>
      <c r="Q110" s="36">
        <f>SUMIFS(СВЦЭМ!$C$33:$C$776,СВЦЭМ!$A$33:$A$776,$A110,СВЦЭМ!$B$33:$B$776,Q$83)+'СЕТ СН'!$H$12+СВЦЭМ!$D$10+'СЕТ СН'!$H$6-'СЕТ СН'!$H$22</f>
        <v>1493.5693405299999</v>
      </c>
      <c r="R110" s="36">
        <f>SUMIFS(СВЦЭМ!$C$33:$C$776,СВЦЭМ!$A$33:$A$776,$A110,СВЦЭМ!$B$33:$B$776,R$83)+'СЕТ СН'!$H$12+СВЦЭМ!$D$10+'СЕТ СН'!$H$6-'СЕТ СН'!$H$22</f>
        <v>1480.2337708099999</v>
      </c>
      <c r="S110" s="36">
        <f>SUMIFS(СВЦЭМ!$C$33:$C$776,СВЦЭМ!$A$33:$A$776,$A110,СВЦЭМ!$B$33:$B$776,S$83)+'СЕТ СН'!$H$12+СВЦЭМ!$D$10+'СЕТ СН'!$H$6-'СЕТ СН'!$H$22</f>
        <v>1465.5050311499999</v>
      </c>
      <c r="T110" s="36">
        <f>SUMIFS(СВЦЭМ!$C$33:$C$776,СВЦЭМ!$A$33:$A$776,$A110,СВЦЭМ!$B$33:$B$776,T$83)+'СЕТ СН'!$H$12+СВЦЭМ!$D$10+'СЕТ СН'!$H$6-'СЕТ СН'!$H$22</f>
        <v>1434.2066419100001</v>
      </c>
      <c r="U110" s="36">
        <f>SUMIFS(СВЦЭМ!$C$33:$C$776,СВЦЭМ!$A$33:$A$776,$A110,СВЦЭМ!$B$33:$B$776,U$83)+'СЕТ СН'!$H$12+СВЦЭМ!$D$10+'СЕТ СН'!$H$6-'СЕТ СН'!$H$22</f>
        <v>1435.9150974099998</v>
      </c>
      <c r="V110" s="36">
        <f>SUMIFS(СВЦЭМ!$C$33:$C$776,СВЦЭМ!$A$33:$A$776,$A110,СВЦЭМ!$B$33:$B$776,V$83)+'СЕТ СН'!$H$12+СВЦЭМ!$D$10+'СЕТ СН'!$H$6-'СЕТ СН'!$H$22</f>
        <v>1444.0128198400002</v>
      </c>
      <c r="W110" s="36">
        <f>SUMIFS(СВЦЭМ!$C$33:$C$776,СВЦЭМ!$A$33:$A$776,$A110,СВЦЭМ!$B$33:$B$776,W$83)+'СЕТ СН'!$H$12+СВЦЭМ!$D$10+'СЕТ СН'!$H$6-'СЕТ СН'!$H$22</f>
        <v>1463.7250528700001</v>
      </c>
      <c r="X110" s="36">
        <f>SUMIFS(СВЦЭМ!$C$33:$C$776,СВЦЭМ!$A$33:$A$776,$A110,СВЦЭМ!$B$33:$B$776,X$83)+'СЕТ СН'!$H$12+СВЦЭМ!$D$10+'СЕТ СН'!$H$6-'СЕТ СН'!$H$22</f>
        <v>1472.9213765</v>
      </c>
      <c r="Y110" s="36">
        <f>SUMIFS(СВЦЭМ!$C$33:$C$776,СВЦЭМ!$A$33:$A$776,$A110,СВЦЭМ!$B$33:$B$776,Y$83)+'СЕТ СН'!$H$12+СВЦЭМ!$D$10+'СЕТ СН'!$H$6-'СЕТ СН'!$H$22</f>
        <v>1494.02319541</v>
      </c>
    </row>
    <row r="111" spans="1:25" ht="15.75" x14ac:dyDescent="0.2">
      <c r="A111" s="35">
        <f t="shared" si="2"/>
        <v>44224</v>
      </c>
      <c r="B111" s="36">
        <f>SUMIFS(СВЦЭМ!$C$33:$C$776,СВЦЭМ!$A$33:$A$776,$A111,СВЦЭМ!$B$33:$B$776,B$83)+'СЕТ СН'!$H$12+СВЦЭМ!$D$10+'СЕТ СН'!$H$6-'СЕТ СН'!$H$22</f>
        <v>1477.5059597600002</v>
      </c>
      <c r="C111" s="36">
        <f>SUMIFS(СВЦЭМ!$C$33:$C$776,СВЦЭМ!$A$33:$A$776,$A111,СВЦЭМ!$B$33:$B$776,C$83)+'СЕТ СН'!$H$12+СВЦЭМ!$D$10+'СЕТ СН'!$H$6-'СЕТ СН'!$H$22</f>
        <v>1537.36069877</v>
      </c>
      <c r="D111" s="36">
        <f>SUMIFS(СВЦЭМ!$C$33:$C$776,СВЦЭМ!$A$33:$A$776,$A111,СВЦЭМ!$B$33:$B$776,D$83)+'СЕТ СН'!$H$12+СВЦЭМ!$D$10+'СЕТ СН'!$H$6-'СЕТ СН'!$H$22</f>
        <v>1565.80588175</v>
      </c>
      <c r="E111" s="36">
        <f>SUMIFS(СВЦЭМ!$C$33:$C$776,СВЦЭМ!$A$33:$A$776,$A111,СВЦЭМ!$B$33:$B$776,E$83)+'СЕТ СН'!$H$12+СВЦЭМ!$D$10+'СЕТ СН'!$H$6-'СЕТ СН'!$H$22</f>
        <v>1566.1436818299999</v>
      </c>
      <c r="F111" s="36">
        <f>SUMIFS(СВЦЭМ!$C$33:$C$776,СВЦЭМ!$A$33:$A$776,$A111,СВЦЭМ!$B$33:$B$776,F$83)+'СЕТ СН'!$H$12+СВЦЭМ!$D$10+'СЕТ СН'!$H$6-'СЕТ СН'!$H$22</f>
        <v>1575.0518022400001</v>
      </c>
      <c r="G111" s="36">
        <f>SUMIFS(СВЦЭМ!$C$33:$C$776,СВЦЭМ!$A$33:$A$776,$A111,СВЦЭМ!$B$33:$B$776,G$83)+'СЕТ СН'!$H$12+СВЦЭМ!$D$10+'СЕТ СН'!$H$6-'СЕТ СН'!$H$22</f>
        <v>1562.7612324400002</v>
      </c>
      <c r="H111" s="36">
        <f>SUMIFS(СВЦЭМ!$C$33:$C$776,СВЦЭМ!$A$33:$A$776,$A111,СВЦЭМ!$B$33:$B$776,H$83)+'СЕТ СН'!$H$12+СВЦЭМ!$D$10+'СЕТ СН'!$H$6-'СЕТ СН'!$H$22</f>
        <v>1527.6902000199998</v>
      </c>
      <c r="I111" s="36">
        <f>SUMIFS(СВЦЭМ!$C$33:$C$776,СВЦЭМ!$A$33:$A$776,$A111,СВЦЭМ!$B$33:$B$776,I$83)+'СЕТ СН'!$H$12+СВЦЭМ!$D$10+'СЕТ СН'!$H$6-'СЕТ СН'!$H$22</f>
        <v>1507.1580362</v>
      </c>
      <c r="J111" s="36">
        <f>SUMIFS(СВЦЭМ!$C$33:$C$776,СВЦЭМ!$A$33:$A$776,$A111,СВЦЭМ!$B$33:$B$776,J$83)+'СЕТ СН'!$H$12+СВЦЭМ!$D$10+'СЕТ СН'!$H$6-'СЕТ СН'!$H$22</f>
        <v>1485.8151206000002</v>
      </c>
      <c r="K111" s="36">
        <f>SUMIFS(СВЦЭМ!$C$33:$C$776,СВЦЭМ!$A$33:$A$776,$A111,СВЦЭМ!$B$33:$B$776,K$83)+'СЕТ СН'!$H$12+СВЦЭМ!$D$10+'СЕТ СН'!$H$6-'СЕТ СН'!$H$22</f>
        <v>1478.1697292899999</v>
      </c>
      <c r="L111" s="36">
        <f>SUMIFS(СВЦЭМ!$C$33:$C$776,СВЦЭМ!$A$33:$A$776,$A111,СВЦЭМ!$B$33:$B$776,L$83)+'СЕТ СН'!$H$12+СВЦЭМ!$D$10+'СЕТ СН'!$H$6-'СЕТ СН'!$H$22</f>
        <v>1472.0959877700002</v>
      </c>
      <c r="M111" s="36">
        <f>SUMIFS(СВЦЭМ!$C$33:$C$776,СВЦЭМ!$A$33:$A$776,$A111,СВЦЭМ!$B$33:$B$776,M$83)+'СЕТ СН'!$H$12+СВЦЭМ!$D$10+'СЕТ СН'!$H$6-'СЕТ СН'!$H$22</f>
        <v>1478.6148239499998</v>
      </c>
      <c r="N111" s="36">
        <f>SUMIFS(СВЦЭМ!$C$33:$C$776,СВЦЭМ!$A$33:$A$776,$A111,СВЦЭМ!$B$33:$B$776,N$83)+'СЕТ СН'!$H$12+СВЦЭМ!$D$10+'СЕТ СН'!$H$6-'СЕТ СН'!$H$22</f>
        <v>1486.6726312599999</v>
      </c>
      <c r="O111" s="36">
        <f>SUMIFS(СВЦЭМ!$C$33:$C$776,СВЦЭМ!$A$33:$A$776,$A111,СВЦЭМ!$B$33:$B$776,O$83)+'СЕТ СН'!$H$12+СВЦЭМ!$D$10+'СЕТ СН'!$H$6-'СЕТ СН'!$H$22</f>
        <v>1474.9779659400001</v>
      </c>
      <c r="P111" s="36">
        <f>SUMIFS(СВЦЭМ!$C$33:$C$776,СВЦЭМ!$A$33:$A$776,$A111,СВЦЭМ!$B$33:$B$776,P$83)+'СЕТ СН'!$H$12+СВЦЭМ!$D$10+'СЕТ СН'!$H$6-'СЕТ СН'!$H$22</f>
        <v>1478.8651259399999</v>
      </c>
      <c r="Q111" s="36">
        <f>SUMIFS(СВЦЭМ!$C$33:$C$776,СВЦЭМ!$A$33:$A$776,$A111,СВЦЭМ!$B$33:$B$776,Q$83)+'СЕТ СН'!$H$12+СВЦЭМ!$D$10+'СЕТ СН'!$H$6-'СЕТ СН'!$H$22</f>
        <v>1486.5273249400002</v>
      </c>
      <c r="R111" s="36">
        <f>SUMIFS(СВЦЭМ!$C$33:$C$776,СВЦЭМ!$A$33:$A$776,$A111,СВЦЭМ!$B$33:$B$776,R$83)+'СЕТ СН'!$H$12+СВЦЭМ!$D$10+'СЕТ СН'!$H$6-'СЕТ СН'!$H$22</f>
        <v>1479.4128191</v>
      </c>
      <c r="S111" s="36">
        <f>SUMIFS(СВЦЭМ!$C$33:$C$776,СВЦЭМ!$A$33:$A$776,$A111,СВЦЭМ!$B$33:$B$776,S$83)+'СЕТ СН'!$H$12+СВЦЭМ!$D$10+'СЕТ СН'!$H$6-'СЕТ СН'!$H$22</f>
        <v>1467.5039896100002</v>
      </c>
      <c r="T111" s="36">
        <f>SUMIFS(СВЦЭМ!$C$33:$C$776,СВЦЭМ!$A$33:$A$776,$A111,СВЦЭМ!$B$33:$B$776,T$83)+'СЕТ СН'!$H$12+СВЦЭМ!$D$10+'СЕТ СН'!$H$6-'СЕТ СН'!$H$22</f>
        <v>1444.6148254</v>
      </c>
      <c r="U111" s="36">
        <f>SUMIFS(СВЦЭМ!$C$33:$C$776,СВЦЭМ!$A$33:$A$776,$A111,СВЦЭМ!$B$33:$B$776,U$83)+'СЕТ СН'!$H$12+СВЦЭМ!$D$10+'СЕТ СН'!$H$6-'СЕТ СН'!$H$22</f>
        <v>1445.2678829699998</v>
      </c>
      <c r="V111" s="36">
        <f>SUMIFS(СВЦЭМ!$C$33:$C$776,СВЦЭМ!$A$33:$A$776,$A111,СВЦЭМ!$B$33:$B$776,V$83)+'СЕТ СН'!$H$12+СВЦЭМ!$D$10+'СЕТ СН'!$H$6-'СЕТ СН'!$H$22</f>
        <v>1452.02927262</v>
      </c>
      <c r="W111" s="36">
        <f>SUMIFS(СВЦЭМ!$C$33:$C$776,СВЦЭМ!$A$33:$A$776,$A111,СВЦЭМ!$B$33:$B$776,W$83)+'СЕТ СН'!$H$12+СВЦЭМ!$D$10+'СЕТ СН'!$H$6-'СЕТ СН'!$H$22</f>
        <v>1466.7285963600002</v>
      </c>
      <c r="X111" s="36">
        <f>SUMIFS(СВЦЭМ!$C$33:$C$776,СВЦЭМ!$A$33:$A$776,$A111,СВЦЭМ!$B$33:$B$776,X$83)+'СЕТ СН'!$H$12+СВЦЭМ!$D$10+'СЕТ СН'!$H$6-'СЕТ СН'!$H$22</f>
        <v>1463.8393584700002</v>
      </c>
      <c r="Y111" s="36">
        <f>SUMIFS(СВЦЭМ!$C$33:$C$776,СВЦЭМ!$A$33:$A$776,$A111,СВЦЭМ!$B$33:$B$776,Y$83)+'СЕТ СН'!$H$12+СВЦЭМ!$D$10+'СЕТ СН'!$H$6-'СЕТ СН'!$H$22</f>
        <v>1485.1089138800003</v>
      </c>
    </row>
    <row r="112" spans="1:25" ht="15.75" x14ac:dyDescent="0.2">
      <c r="A112" s="35">
        <f t="shared" si="2"/>
        <v>44225</v>
      </c>
      <c r="B112" s="36">
        <f>SUMIFS(СВЦЭМ!$C$33:$C$776,СВЦЭМ!$A$33:$A$776,$A112,СВЦЭМ!$B$33:$B$776,B$83)+'СЕТ СН'!$H$12+СВЦЭМ!$D$10+'СЕТ СН'!$H$6-'СЕТ СН'!$H$22</f>
        <v>1472.5221300500002</v>
      </c>
      <c r="C112" s="36">
        <f>SUMIFS(СВЦЭМ!$C$33:$C$776,СВЦЭМ!$A$33:$A$776,$A112,СВЦЭМ!$B$33:$B$776,C$83)+'СЕТ СН'!$H$12+СВЦЭМ!$D$10+'СЕТ СН'!$H$6-'СЕТ СН'!$H$22</f>
        <v>1498.2402854699999</v>
      </c>
      <c r="D112" s="36">
        <f>SUMIFS(СВЦЭМ!$C$33:$C$776,СВЦЭМ!$A$33:$A$776,$A112,СВЦЭМ!$B$33:$B$776,D$83)+'СЕТ СН'!$H$12+СВЦЭМ!$D$10+'СЕТ СН'!$H$6-'СЕТ СН'!$H$22</f>
        <v>1513.1825009499998</v>
      </c>
      <c r="E112" s="36">
        <f>SUMIFS(СВЦЭМ!$C$33:$C$776,СВЦЭМ!$A$33:$A$776,$A112,СВЦЭМ!$B$33:$B$776,E$83)+'СЕТ СН'!$H$12+СВЦЭМ!$D$10+'СЕТ СН'!$H$6-'СЕТ СН'!$H$22</f>
        <v>1499.5517764900001</v>
      </c>
      <c r="F112" s="36">
        <f>SUMIFS(СВЦЭМ!$C$33:$C$776,СВЦЭМ!$A$33:$A$776,$A112,СВЦЭМ!$B$33:$B$776,F$83)+'СЕТ СН'!$H$12+СВЦЭМ!$D$10+'СЕТ СН'!$H$6-'СЕТ СН'!$H$22</f>
        <v>1497.3418227000002</v>
      </c>
      <c r="G112" s="36">
        <f>SUMIFS(СВЦЭМ!$C$33:$C$776,СВЦЭМ!$A$33:$A$776,$A112,СВЦЭМ!$B$33:$B$776,G$83)+'СЕТ СН'!$H$12+СВЦЭМ!$D$10+'СЕТ СН'!$H$6-'СЕТ СН'!$H$22</f>
        <v>1490.0895554100002</v>
      </c>
      <c r="H112" s="36">
        <f>SUMIFS(СВЦЭМ!$C$33:$C$776,СВЦЭМ!$A$33:$A$776,$A112,СВЦЭМ!$B$33:$B$776,H$83)+'СЕТ СН'!$H$12+СВЦЭМ!$D$10+'СЕТ СН'!$H$6-'СЕТ СН'!$H$22</f>
        <v>1459.6539151000002</v>
      </c>
      <c r="I112" s="36">
        <f>SUMIFS(СВЦЭМ!$C$33:$C$776,СВЦЭМ!$A$33:$A$776,$A112,СВЦЭМ!$B$33:$B$776,I$83)+'СЕТ СН'!$H$12+СВЦЭМ!$D$10+'СЕТ СН'!$H$6-'СЕТ СН'!$H$22</f>
        <v>1423.88368375</v>
      </c>
      <c r="J112" s="36">
        <f>SUMIFS(СВЦЭМ!$C$33:$C$776,СВЦЭМ!$A$33:$A$776,$A112,СВЦЭМ!$B$33:$B$776,J$83)+'СЕТ СН'!$H$12+СВЦЭМ!$D$10+'СЕТ СН'!$H$6-'СЕТ СН'!$H$22</f>
        <v>1417.4548249700001</v>
      </c>
      <c r="K112" s="36">
        <f>SUMIFS(СВЦЭМ!$C$33:$C$776,СВЦЭМ!$A$33:$A$776,$A112,СВЦЭМ!$B$33:$B$776,K$83)+'СЕТ СН'!$H$12+СВЦЭМ!$D$10+'СЕТ СН'!$H$6-'СЕТ СН'!$H$22</f>
        <v>1410.61928033</v>
      </c>
      <c r="L112" s="36">
        <f>SUMIFS(СВЦЭМ!$C$33:$C$776,СВЦЭМ!$A$33:$A$776,$A112,СВЦЭМ!$B$33:$B$776,L$83)+'СЕТ СН'!$H$12+СВЦЭМ!$D$10+'СЕТ СН'!$H$6-'СЕТ СН'!$H$22</f>
        <v>1413.0968013900001</v>
      </c>
      <c r="M112" s="36">
        <f>SUMIFS(СВЦЭМ!$C$33:$C$776,СВЦЭМ!$A$33:$A$776,$A112,СВЦЭМ!$B$33:$B$776,M$83)+'СЕТ СН'!$H$12+СВЦЭМ!$D$10+'СЕТ СН'!$H$6-'СЕТ СН'!$H$22</f>
        <v>1438.6360143100001</v>
      </c>
      <c r="N112" s="36">
        <f>SUMIFS(СВЦЭМ!$C$33:$C$776,СВЦЭМ!$A$33:$A$776,$A112,СВЦЭМ!$B$33:$B$776,N$83)+'СЕТ СН'!$H$12+СВЦЭМ!$D$10+'СЕТ СН'!$H$6-'СЕТ СН'!$H$22</f>
        <v>1444.1211142800003</v>
      </c>
      <c r="O112" s="36">
        <f>SUMIFS(СВЦЭМ!$C$33:$C$776,СВЦЭМ!$A$33:$A$776,$A112,СВЦЭМ!$B$33:$B$776,O$83)+'СЕТ СН'!$H$12+СВЦЭМ!$D$10+'СЕТ СН'!$H$6-'СЕТ СН'!$H$22</f>
        <v>1452.0885194900002</v>
      </c>
      <c r="P112" s="36">
        <f>SUMIFS(СВЦЭМ!$C$33:$C$776,СВЦЭМ!$A$33:$A$776,$A112,СВЦЭМ!$B$33:$B$776,P$83)+'СЕТ СН'!$H$12+СВЦЭМ!$D$10+'СЕТ СН'!$H$6-'СЕТ СН'!$H$22</f>
        <v>1456.8933880700001</v>
      </c>
      <c r="Q112" s="36">
        <f>SUMIFS(СВЦЭМ!$C$33:$C$776,СВЦЭМ!$A$33:$A$776,$A112,СВЦЭМ!$B$33:$B$776,Q$83)+'СЕТ СН'!$H$12+СВЦЭМ!$D$10+'СЕТ СН'!$H$6-'СЕТ СН'!$H$22</f>
        <v>1455.3681199500002</v>
      </c>
      <c r="R112" s="36">
        <f>SUMIFS(СВЦЭМ!$C$33:$C$776,СВЦЭМ!$A$33:$A$776,$A112,СВЦЭМ!$B$33:$B$776,R$83)+'СЕТ СН'!$H$12+СВЦЭМ!$D$10+'СЕТ СН'!$H$6-'СЕТ СН'!$H$22</f>
        <v>1423.8745313899999</v>
      </c>
      <c r="S112" s="36">
        <f>SUMIFS(СВЦЭМ!$C$33:$C$776,СВЦЭМ!$A$33:$A$776,$A112,СВЦЭМ!$B$33:$B$776,S$83)+'СЕТ СН'!$H$12+СВЦЭМ!$D$10+'СЕТ СН'!$H$6-'СЕТ СН'!$H$22</f>
        <v>1436.36367634</v>
      </c>
      <c r="T112" s="36">
        <f>SUMIFS(СВЦЭМ!$C$33:$C$776,СВЦЭМ!$A$33:$A$776,$A112,СВЦЭМ!$B$33:$B$776,T$83)+'СЕТ СН'!$H$12+СВЦЭМ!$D$10+'СЕТ СН'!$H$6-'СЕТ СН'!$H$22</f>
        <v>1420.7789864900001</v>
      </c>
      <c r="U112" s="36">
        <f>SUMIFS(СВЦЭМ!$C$33:$C$776,СВЦЭМ!$A$33:$A$776,$A112,СВЦЭМ!$B$33:$B$776,U$83)+'СЕТ СН'!$H$12+СВЦЭМ!$D$10+'СЕТ СН'!$H$6-'СЕТ СН'!$H$22</f>
        <v>1421.1206517800001</v>
      </c>
      <c r="V112" s="36">
        <f>SUMIFS(СВЦЭМ!$C$33:$C$776,СВЦЭМ!$A$33:$A$776,$A112,СВЦЭМ!$B$33:$B$776,V$83)+'СЕТ СН'!$H$12+СВЦЭМ!$D$10+'СЕТ СН'!$H$6-'СЕТ СН'!$H$22</f>
        <v>1436.2930536399999</v>
      </c>
      <c r="W112" s="36">
        <f>SUMIFS(СВЦЭМ!$C$33:$C$776,СВЦЭМ!$A$33:$A$776,$A112,СВЦЭМ!$B$33:$B$776,W$83)+'СЕТ СН'!$H$12+СВЦЭМ!$D$10+'СЕТ СН'!$H$6-'СЕТ СН'!$H$22</f>
        <v>1451.4051984100001</v>
      </c>
      <c r="X112" s="36">
        <f>SUMIFS(СВЦЭМ!$C$33:$C$776,СВЦЭМ!$A$33:$A$776,$A112,СВЦЭМ!$B$33:$B$776,X$83)+'СЕТ СН'!$H$12+СВЦЭМ!$D$10+'СЕТ СН'!$H$6-'СЕТ СН'!$H$22</f>
        <v>1450.0634862000002</v>
      </c>
      <c r="Y112" s="36">
        <f>SUMIFS(СВЦЭМ!$C$33:$C$776,СВЦЭМ!$A$33:$A$776,$A112,СВЦЭМ!$B$33:$B$776,Y$83)+'СЕТ СН'!$H$12+СВЦЭМ!$D$10+'СЕТ СН'!$H$6-'СЕТ СН'!$H$22</f>
        <v>1461.5708834000002</v>
      </c>
    </row>
    <row r="113" spans="1:27" ht="15.75" x14ac:dyDescent="0.2">
      <c r="A113" s="35">
        <f t="shared" si="2"/>
        <v>44226</v>
      </c>
      <c r="B113" s="36">
        <f>SUMIFS(СВЦЭМ!$C$33:$C$776,СВЦЭМ!$A$33:$A$776,$A113,СВЦЭМ!$B$33:$B$776,B$83)+'СЕТ СН'!$H$12+СВЦЭМ!$D$10+'СЕТ СН'!$H$6-'СЕТ СН'!$H$22</f>
        <v>1453.2574457999999</v>
      </c>
      <c r="C113" s="36">
        <f>SUMIFS(СВЦЭМ!$C$33:$C$776,СВЦЭМ!$A$33:$A$776,$A113,СВЦЭМ!$B$33:$B$776,C$83)+'СЕТ СН'!$H$12+СВЦЭМ!$D$10+'СЕТ СН'!$H$6-'СЕТ СН'!$H$22</f>
        <v>1486.0357371600003</v>
      </c>
      <c r="D113" s="36">
        <f>SUMIFS(СВЦЭМ!$C$33:$C$776,СВЦЭМ!$A$33:$A$776,$A113,СВЦЭМ!$B$33:$B$776,D$83)+'СЕТ СН'!$H$12+СВЦЭМ!$D$10+'СЕТ СН'!$H$6-'СЕТ СН'!$H$22</f>
        <v>1501.66766865</v>
      </c>
      <c r="E113" s="36">
        <f>SUMIFS(СВЦЭМ!$C$33:$C$776,СВЦЭМ!$A$33:$A$776,$A113,СВЦЭМ!$B$33:$B$776,E$83)+'СЕТ СН'!$H$12+СВЦЭМ!$D$10+'СЕТ СН'!$H$6-'СЕТ СН'!$H$22</f>
        <v>1506.3132872299998</v>
      </c>
      <c r="F113" s="36">
        <f>SUMIFS(СВЦЭМ!$C$33:$C$776,СВЦЭМ!$A$33:$A$776,$A113,СВЦЭМ!$B$33:$B$776,F$83)+'СЕТ СН'!$H$12+СВЦЭМ!$D$10+'СЕТ СН'!$H$6-'СЕТ СН'!$H$22</f>
        <v>1520.5231406600001</v>
      </c>
      <c r="G113" s="36">
        <f>SUMIFS(СВЦЭМ!$C$33:$C$776,СВЦЭМ!$A$33:$A$776,$A113,СВЦЭМ!$B$33:$B$776,G$83)+'СЕТ СН'!$H$12+СВЦЭМ!$D$10+'СЕТ СН'!$H$6-'СЕТ СН'!$H$22</f>
        <v>1515.7108991999999</v>
      </c>
      <c r="H113" s="36">
        <f>SUMIFS(СВЦЭМ!$C$33:$C$776,СВЦЭМ!$A$33:$A$776,$A113,СВЦЭМ!$B$33:$B$776,H$83)+'СЕТ СН'!$H$12+СВЦЭМ!$D$10+'СЕТ СН'!$H$6-'СЕТ СН'!$H$22</f>
        <v>1506.7452345699999</v>
      </c>
      <c r="I113" s="36">
        <f>SUMIFS(СВЦЭМ!$C$33:$C$776,СВЦЭМ!$A$33:$A$776,$A113,СВЦЭМ!$B$33:$B$776,I$83)+'СЕТ СН'!$H$12+СВЦЭМ!$D$10+'СЕТ СН'!$H$6-'СЕТ СН'!$H$22</f>
        <v>1484.9869234500002</v>
      </c>
      <c r="J113" s="36">
        <f>SUMIFS(СВЦЭМ!$C$33:$C$776,СВЦЭМ!$A$33:$A$776,$A113,СВЦЭМ!$B$33:$B$776,J$83)+'СЕТ СН'!$H$12+СВЦЭМ!$D$10+'СЕТ СН'!$H$6-'СЕТ СН'!$H$22</f>
        <v>1468.5095299899999</v>
      </c>
      <c r="K113" s="36">
        <f>SUMIFS(СВЦЭМ!$C$33:$C$776,СВЦЭМ!$A$33:$A$776,$A113,СВЦЭМ!$B$33:$B$776,K$83)+'СЕТ СН'!$H$12+СВЦЭМ!$D$10+'СЕТ СН'!$H$6-'СЕТ СН'!$H$22</f>
        <v>1449.2108747299999</v>
      </c>
      <c r="L113" s="36">
        <f>SUMIFS(СВЦЭМ!$C$33:$C$776,СВЦЭМ!$A$33:$A$776,$A113,СВЦЭМ!$B$33:$B$776,L$83)+'СЕТ СН'!$H$12+СВЦЭМ!$D$10+'СЕТ СН'!$H$6-'СЕТ СН'!$H$22</f>
        <v>1435.6575784299998</v>
      </c>
      <c r="M113" s="36">
        <f>SUMIFS(СВЦЭМ!$C$33:$C$776,СВЦЭМ!$A$33:$A$776,$A113,СВЦЭМ!$B$33:$B$776,M$83)+'СЕТ СН'!$H$12+СВЦЭМ!$D$10+'СЕТ СН'!$H$6-'СЕТ СН'!$H$22</f>
        <v>1437.9140976200001</v>
      </c>
      <c r="N113" s="36">
        <f>SUMIFS(СВЦЭМ!$C$33:$C$776,СВЦЭМ!$A$33:$A$776,$A113,СВЦЭМ!$B$33:$B$776,N$83)+'СЕТ СН'!$H$12+СВЦЭМ!$D$10+'СЕТ СН'!$H$6-'СЕТ СН'!$H$22</f>
        <v>1433.3859922500001</v>
      </c>
      <c r="O113" s="36">
        <f>SUMIFS(СВЦЭМ!$C$33:$C$776,СВЦЭМ!$A$33:$A$776,$A113,СВЦЭМ!$B$33:$B$776,O$83)+'СЕТ СН'!$H$12+СВЦЭМ!$D$10+'СЕТ СН'!$H$6-'СЕТ СН'!$H$22</f>
        <v>1437.1911180500001</v>
      </c>
      <c r="P113" s="36">
        <f>SUMIFS(СВЦЭМ!$C$33:$C$776,СВЦЭМ!$A$33:$A$776,$A113,СВЦЭМ!$B$33:$B$776,P$83)+'СЕТ СН'!$H$12+СВЦЭМ!$D$10+'СЕТ СН'!$H$6-'СЕТ СН'!$H$22</f>
        <v>1456.7922126200001</v>
      </c>
      <c r="Q113" s="36">
        <f>SUMIFS(СВЦЭМ!$C$33:$C$776,СВЦЭМ!$A$33:$A$776,$A113,СВЦЭМ!$B$33:$B$776,Q$83)+'СЕТ СН'!$H$12+СВЦЭМ!$D$10+'СЕТ СН'!$H$6-'СЕТ СН'!$H$22</f>
        <v>1462.7632501500002</v>
      </c>
      <c r="R113" s="36">
        <f>SUMIFS(СВЦЭМ!$C$33:$C$776,СВЦЭМ!$A$33:$A$776,$A113,СВЦЭМ!$B$33:$B$776,R$83)+'СЕТ СН'!$H$12+СВЦЭМ!$D$10+'СЕТ СН'!$H$6-'СЕТ СН'!$H$22</f>
        <v>1447.46167427</v>
      </c>
      <c r="S113" s="36">
        <f>SUMIFS(СВЦЭМ!$C$33:$C$776,СВЦЭМ!$A$33:$A$776,$A113,СВЦЭМ!$B$33:$B$776,S$83)+'СЕТ СН'!$H$12+СВЦЭМ!$D$10+'СЕТ СН'!$H$6-'СЕТ СН'!$H$22</f>
        <v>1439.8138004100001</v>
      </c>
      <c r="T113" s="36">
        <f>SUMIFS(СВЦЭМ!$C$33:$C$776,СВЦЭМ!$A$33:$A$776,$A113,СВЦЭМ!$B$33:$B$776,T$83)+'СЕТ СН'!$H$12+СВЦЭМ!$D$10+'СЕТ СН'!$H$6-'СЕТ СН'!$H$22</f>
        <v>1428.27371866</v>
      </c>
      <c r="U113" s="36">
        <f>SUMIFS(СВЦЭМ!$C$33:$C$776,СВЦЭМ!$A$33:$A$776,$A113,СВЦЭМ!$B$33:$B$776,U$83)+'СЕТ СН'!$H$12+СВЦЭМ!$D$10+'СЕТ СН'!$H$6-'СЕТ СН'!$H$22</f>
        <v>1424.03176192</v>
      </c>
      <c r="V113" s="36">
        <f>SUMIFS(СВЦЭМ!$C$33:$C$776,СВЦЭМ!$A$33:$A$776,$A113,СВЦЭМ!$B$33:$B$776,V$83)+'СЕТ СН'!$H$12+СВЦЭМ!$D$10+'СЕТ СН'!$H$6-'СЕТ СН'!$H$22</f>
        <v>1439.8589395899999</v>
      </c>
      <c r="W113" s="36">
        <f>SUMIFS(СВЦЭМ!$C$33:$C$776,СВЦЭМ!$A$33:$A$776,$A113,СВЦЭМ!$B$33:$B$776,W$83)+'СЕТ СН'!$H$12+СВЦЭМ!$D$10+'СЕТ СН'!$H$6-'СЕТ СН'!$H$22</f>
        <v>1446.98082815</v>
      </c>
      <c r="X113" s="36">
        <f>SUMIFS(СВЦЭМ!$C$33:$C$776,СВЦЭМ!$A$33:$A$776,$A113,СВЦЭМ!$B$33:$B$776,X$83)+'СЕТ СН'!$H$12+СВЦЭМ!$D$10+'СЕТ СН'!$H$6-'СЕТ СН'!$H$22</f>
        <v>1461.2104811499999</v>
      </c>
      <c r="Y113" s="36">
        <f>SUMIFS(СВЦЭМ!$C$33:$C$776,СВЦЭМ!$A$33:$A$776,$A113,СВЦЭМ!$B$33:$B$776,Y$83)+'СЕТ СН'!$H$12+СВЦЭМ!$D$10+'СЕТ СН'!$H$6-'СЕТ СН'!$H$22</f>
        <v>1484.5244440500001</v>
      </c>
      <c r="AA113" s="37"/>
    </row>
    <row r="114" spans="1:27" ht="15.75" x14ac:dyDescent="0.2">
      <c r="A114" s="35">
        <f t="shared" si="2"/>
        <v>44227</v>
      </c>
      <c r="B114" s="36">
        <f>SUMIFS(СВЦЭМ!$C$33:$C$776,СВЦЭМ!$A$33:$A$776,$A114,СВЦЭМ!$B$33:$B$776,B$83)+'СЕТ СН'!$H$12+СВЦЭМ!$D$10+'СЕТ СН'!$H$6-'СЕТ СН'!$H$22</f>
        <v>1437.9311075099999</v>
      </c>
      <c r="C114" s="36">
        <f>SUMIFS(СВЦЭМ!$C$33:$C$776,СВЦЭМ!$A$33:$A$776,$A114,СВЦЭМ!$B$33:$B$776,C$83)+'СЕТ СН'!$H$12+СВЦЭМ!$D$10+'СЕТ СН'!$H$6-'СЕТ СН'!$H$22</f>
        <v>1472.84683967</v>
      </c>
      <c r="D114" s="36">
        <f>SUMIFS(СВЦЭМ!$C$33:$C$776,СВЦЭМ!$A$33:$A$776,$A114,СВЦЭМ!$B$33:$B$776,D$83)+'СЕТ СН'!$H$12+СВЦЭМ!$D$10+'СЕТ СН'!$H$6-'СЕТ СН'!$H$22</f>
        <v>1490.1976793499998</v>
      </c>
      <c r="E114" s="36">
        <f>SUMIFS(СВЦЭМ!$C$33:$C$776,СВЦЭМ!$A$33:$A$776,$A114,СВЦЭМ!$B$33:$B$776,E$83)+'СЕТ СН'!$H$12+СВЦЭМ!$D$10+'СЕТ СН'!$H$6-'СЕТ СН'!$H$22</f>
        <v>1495.0606688100002</v>
      </c>
      <c r="F114" s="36">
        <f>SUMIFS(СВЦЭМ!$C$33:$C$776,СВЦЭМ!$A$33:$A$776,$A114,СВЦЭМ!$B$33:$B$776,F$83)+'СЕТ СН'!$H$12+СВЦЭМ!$D$10+'СЕТ СН'!$H$6-'СЕТ СН'!$H$22</f>
        <v>1513.6659790799999</v>
      </c>
      <c r="G114" s="36">
        <f>SUMIFS(СВЦЭМ!$C$33:$C$776,СВЦЭМ!$A$33:$A$776,$A114,СВЦЭМ!$B$33:$B$776,G$83)+'СЕТ СН'!$H$12+СВЦЭМ!$D$10+'СЕТ СН'!$H$6-'СЕТ СН'!$H$22</f>
        <v>1504.99908306</v>
      </c>
      <c r="H114" s="36">
        <f>SUMIFS(СВЦЭМ!$C$33:$C$776,СВЦЭМ!$A$33:$A$776,$A114,СВЦЭМ!$B$33:$B$776,H$83)+'СЕТ СН'!$H$12+СВЦЭМ!$D$10+'СЕТ СН'!$H$6-'СЕТ СН'!$H$22</f>
        <v>1494.7416563500001</v>
      </c>
      <c r="I114" s="36">
        <f>SUMIFS(СВЦЭМ!$C$33:$C$776,СВЦЭМ!$A$33:$A$776,$A114,СВЦЭМ!$B$33:$B$776,I$83)+'СЕТ СН'!$H$12+СВЦЭМ!$D$10+'СЕТ СН'!$H$6-'СЕТ СН'!$H$22</f>
        <v>1487.3933535700003</v>
      </c>
      <c r="J114" s="36">
        <f>SUMIFS(СВЦЭМ!$C$33:$C$776,СВЦЭМ!$A$33:$A$776,$A114,СВЦЭМ!$B$33:$B$776,J$83)+'СЕТ СН'!$H$12+СВЦЭМ!$D$10+'СЕТ СН'!$H$6-'СЕТ СН'!$H$22</f>
        <v>1473.9874432500001</v>
      </c>
      <c r="K114" s="36">
        <f>SUMIFS(СВЦЭМ!$C$33:$C$776,СВЦЭМ!$A$33:$A$776,$A114,СВЦЭМ!$B$33:$B$776,K$83)+'СЕТ СН'!$H$12+СВЦЭМ!$D$10+'СЕТ СН'!$H$6-'СЕТ СН'!$H$22</f>
        <v>1454.00000331</v>
      </c>
      <c r="L114" s="36">
        <f>SUMIFS(СВЦЭМ!$C$33:$C$776,СВЦЭМ!$A$33:$A$776,$A114,СВЦЭМ!$B$33:$B$776,L$83)+'СЕТ СН'!$H$12+СВЦЭМ!$D$10+'СЕТ СН'!$H$6-'СЕТ СН'!$H$22</f>
        <v>1440.5533671500002</v>
      </c>
      <c r="M114" s="36">
        <f>SUMIFS(СВЦЭМ!$C$33:$C$776,СВЦЭМ!$A$33:$A$776,$A114,СВЦЭМ!$B$33:$B$776,M$83)+'СЕТ СН'!$H$12+СВЦЭМ!$D$10+'СЕТ СН'!$H$6-'СЕТ СН'!$H$22</f>
        <v>1443.84926352</v>
      </c>
      <c r="N114" s="36">
        <f>SUMIFS(СВЦЭМ!$C$33:$C$776,СВЦЭМ!$A$33:$A$776,$A114,СВЦЭМ!$B$33:$B$776,N$83)+'СЕТ СН'!$H$12+СВЦЭМ!$D$10+'СЕТ СН'!$H$6-'СЕТ СН'!$H$22</f>
        <v>1439.2083416</v>
      </c>
      <c r="O114" s="36">
        <f>SUMIFS(СВЦЭМ!$C$33:$C$776,СВЦЭМ!$A$33:$A$776,$A114,СВЦЭМ!$B$33:$B$776,O$83)+'СЕТ СН'!$H$12+СВЦЭМ!$D$10+'СЕТ СН'!$H$6-'СЕТ СН'!$H$22</f>
        <v>1434.1885589899998</v>
      </c>
      <c r="P114" s="36">
        <f>SUMIFS(СВЦЭМ!$C$33:$C$776,СВЦЭМ!$A$33:$A$776,$A114,СВЦЭМ!$B$33:$B$776,P$83)+'СЕТ СН'!$H$12+СВЦЭМ!$D$10+'СЕТ СН'!$H$6-'СЕТ СН'!$H$22</f>
        <v>1432.4710831100001</v>
      </c>
      <c r="Q114" s="36">
        <f>SUMIFS(СВЦЭМ!$C$33:$C$776,СВЦЭМ!$A$33:$A$776,$A114,СВЦЭМ!$B$33:$B$776,Q$83)+'СЕТ СН'!$H$12+СВЦЭМ!$D$10+'СЕТ СН'!$H$6-'СЕТ СН'!$H$22</f>
        <v>1438.6434596099998</v>
      </c>
      <c r="R114" s="36">
        <f>SUMIFS(СВЦЭМ!$C$33:$C$776,СВЦЭМ!$A$33:$A$776,$A114,СВЦЭМ!$B$33:$B$776,R$83)+'СЕТ СН'!$H$12+СВЦЭМ!$D$10+'СЕТ СН'!$H$6-'СЕТ СН'!$H$22</f>
        <v>1450.6495949499999</v>
      </c>
      <c r="S114" s="36">
        <f>SUMIFS(СВЦЭМ!$C$33:$C$776,СВЦЭМ!$A$33:$A$776,$A114,СВЦЭМ!$B$33:$B$776,S$83)+'СЕТ СН'!$H$12+СВЦЭМ!$D$10+'СЕТ СН'!$H$6-'СЕТ СН'!$H$22</f>
        <v>1467.4461539100002</v>
      </c>
      <c r="T114" s="36">
        <f>SUMIFS(СВЦЭМ!$C$33:$C$776,СВЦЭМ!$A$33:$A$776,$A114,СВЦЭМ!$B$33:$B$776,T$83)+'СЕТ СН'!$H$12+СВЦЭМ!$D$10+'СЕТ СН'!$H$6-'СЕТ СН'!$H$22</f>
        <v>1479.7882382299999</v>
      </c>
      <c r="U114" s="36">
        <f>SUMIFS(СВЦЭМ!$C$33:$C$776,СВЦЭМ!$A$33:$A$776,$A114,СВЦЭМ!$B$33:$B$776,U$83)+'СЕТ СН'!$H$12+СВЦЭМ!$D$10+'СЕТ СН'!$H$6-'СЕТ СН'!$H$22</f>
        <v>1482.34609469</v>
      </c>
      <c r="V114" s="36">
        <f>SUMIFS(СВЦЭМ!$C$33:$C$776,СВЦЭМ!$A$33:$A$776,$A114,СВЦЭМ!$B$33:$B$776,V$83)+'СЕТ СН'!$H$12+СВЦЭМ!$D$10+'СЕТ СН'!$H$6-'СЕТ СН'!$H$22</f>
        <v>1471.9358427400002</v>
      </c>
      <c r="W114" s="36">
        <f>SUMIFS(СВЦЭМ!$C$33:$C$776,СВЦЭМ!$A$33:$A$776,$A114,СВЦЭМ!$B$33:$B$776,W$83)+'СЕТ СН'!$H$12+СВЦЭМ!$D$10+'СЕТ СН'!$H$6-'СЕТ СН'!$H$22</f>
        <v>1466.29579513</v>
      </c>
      <c r="X114" s="36">
        <f>SUMIFS(СВЦЭМ!$C$33:$C$776,СВЦЭМ!$A$33:$A$776,$A114,СВЦЭМ!$B$33:$B$776,X$83)+'СЕТ СН'!$H$12+СВЦЭМ!$D$10+'СЕТ СН'!$H$6-'СЕТ СН'!$H$22</f>
        <v>1455.9343388800003</v>
      </c>
      <c r="Y114" s="36">
        <f>SUMIFS(СВЦЭМ!$C$33:$C$776,СВЦЭМ!$A$33:$A$776,$A114,СВЦЭМ!$B$33:$B$776,Y$83)+'СЕТ СН'!$H$12+СВЦЭМ!$D$10+'СЕТ СН'!$H$6-'СЕТ СН'!$H$22</f>
        <v>1450.7765366500003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01.01.2021</v>
      </c>
      <c r="B120" s="36">
        <f>SUMIFS(СВЦЭМ!$C$33:$C$776,СВЦЭМ!$A$33:$A$776,$A120,СВЦЭМ!$B$33:$B$776,B$119)+'СЕТ СН'!$I$12+СВЦЭМ!$D$10+'СЕТ СН'!$I$6-'СЕТ СН'!$I$22</f>
        <v>1707.0162554100002</v>
      </c>
      <c r="C120" s="36">
        <f>SUMIFS(СВЦЭМ!$C$33:$C$776,СВЦЭМ!$A$33:$A$776,$A120,СВЦЭМ!$B$33:$B$776,C$119)+'СЕТ СН'!$I$12+СВЦЭМ!$D$10+'СЕТ СН'!$I$6-'СЕТ СН'!$I$22</f>
        <v>1729.8231053600002</v>
      </c>
      <c r="D120" s="36">
        <f>SUMIFS(СВЦЭМ!$C$33:$C$776,СВЦЭМ!$A$33:$A$776,$A120,СВЦЭМ!$B$33:$B$776,D$119)+'СЕТ СН'!$I$12+СВЦЭМ!$D$10+'СЕТ СН'!$I$6-'СЕТ СН'!$I$22</f>
        <v>1702.7511535899998</v>
      </c>
      <c r="E120" s="36">
        <f>SUMIFS(СВЦЭМ!$C$33:$C$776,СВЦЭМ!$A$33:$A$776,$A120,СВЦЭМ!$B$33:$B$776,E$119)+'СЕТ СН'!$I$12+СВЦЭМ!$D$10+'СЕТ СН'!$I$6-'СЕТ СН'!$I$22</f>
        <v>1703.0584302699999</v>
      </c>
      <c r="F120" s="36">
        <f>SUMIFS(СВЦЭМ!$C$33:$C$776,СВЦЭМ!$A$33:$A$776,$A120,СВЦЭМ!$B$33:$B$776,F$119)+'СЕТ СН'!$I$12+СВЦЭМ!$D$10+'СЕТ СН'!$I$6-'СЕТ СН'!$I$22</f>
        <v>1686.7880331400002</v>
      </c>
      <c r="G120" s="36">
        <f>SUMIFS(СВЦЭМ!$C$33:$C$776,СВЦЭМ!$A$33:$A$776,$A120,СВЦЭМ!$B$33:$B$776,G$119)+'СЕТ СН'!$I$12+СВЦЭМ!$D$10+'СЕТ СН'!$I$6-'СЕТ СН'!$I$22</f>
        <v>1690.9505155900001</v>
      </c>
      <c r="H120" s="36">
        <f>SUMIFS(СВЦЭМ!$C$33:$C$776,СВЦЭМ!$A$33:$A$776,$A120,СВЦЭМ!$B$33:$B$776,H$119)+'СЕТ СН'!$I$12+СВЦЭМ!$D$10+'СЕТ СН'!$I$6-'СЕТ СН'!$I$22</f>
        <v>1718.5673135699999</v>
      </c>
      <c r="I120" s="36">
        <f>SUMIFS(СВЦЭМ!$C$33:$C$776,СВЦЭМ!$A$33:$A$776,$A120,СВЦЭМ!$B$33:$B$776,I$119)+'СЕТ СН'!$I$12+СВЦЭМ!$D$10+'СЕТ СН'!$I$6-'СЕТ СН'!$I$22</f>
        <v>1711.8242830499998</v>
      </c>
      <c r="J120" s="36">
        <f>SUMIFS(СВЦЭМ!$C$33:$C$776,СВЦЭМ!$A$33:$A$776,$A120,СВЦЭМ!$B$33:$B$776,J$119)+'СЕТ СН'!$I$12+СВЦЭМ!$D$10+'СЕТ СН'!$I$6-'СЕТ СН'!$I$22</f>
        <v>1707.9080725100002</v>
      </c>
      <c r="K120" s="36">
        <f>SUMIFS(СВЦЭМ!$C$33:$C$776,СВЦЭМ!$A$33:$A$776,$A120,СВЦЭМ!$B$33:$B$776,K$119)+'СЕТ СН'!$I$12+СВЦЭМ!$D$10+'СЕТ СН'!$I$6-'СЕТ СН'!$I$22</f>
        <v>1690.4591623000001</v>
      </c>
      <c r="L120" s="36">
        <f>SUMIFS(СВЦЭМ!$C$33:$C$776,СВЦЭМ!$A$33:$A$776,$A120,СВЦЭМ!$B$33:$B$776,L$119)+'СЕТ СН'!$I$12+СВЦЭМ!$D$10+'СЕТ СН'!$I$6-'СЕТ СН'!$I$22</f>
        <v>1678.8948355799998</v>
      </c>
      <c r="M120" s="36">
        <f>SUMIFS(СВЦЭМ!$C$33:$C$776,СВЦЭМ!$A$33:$A$776,$A120,СВЦЭМ!$B$33:$B$776,M$119)+'СЕТ СН'!$I$12+СВЦЭМ!$D$10+'СЕТ СН'!$I$6-'СЕТ СН'!$I$22</f>
        <v>1668.72098289</v>
      </c>
      <c r="N120" s="36">
        <f>SUMIFS(СВЦЭМ!$C$33:$C$776,СВЦЭМ!$A$33:$A$776,$A120,СВЦЭМ!$B$33:$B$776,N$119)+'СЕТ СН'!$I$12+СВЦЭМ!$D$10+'СЕТ СН'!$I$6-'СЕТ СН'!$I$22</f>
        <v>1675.8062542799998</v>
      </c>
      <c r="O120" s="36">
        <f>SUMIFS(СВЦЭМ!$C$33:$C$776,СВЦЭМ!$A$33:$A$776,$A120,СВЦЭМ!$B$33:$B$776,O$119)+'СЕТ СН'!$I$12+СВЦЭМ!$D$10+'СЕТ СН'!$I$6-'СЕТ СН'!$I$22</f>
        <v>1678.2563897499999</v>
      </c>
      <c r="P120" s="36">
        <f>SUMIFS(СВЦЭМ!$C$33:$C$776,СВЦЭМ!$A$33:$A$776,$A120,СВЦЭМ!$B$33:$B$776,P$119)+'СЕТ СН'!$I$12+СВЦЭМ!$D$10+'СЕТ СН'!$I$6-'СЕТ СН'!$I$22</f>
        <v>1702.9632284200002</v>
      </c>
      <c r="Q120" s="36">
        <f>SUMIFS(СВЦЭМ!$C$33:$C$776,СВЦЭМ!$A$33:$A$776,$A120,СВЦЭМ!$B$33:$B$776,Q$119)+'СЕТ СН'!$I$12+СВЦЭМ!$D$10+'СЕТ СН'!$I$6-'СЕТ СН'!$I$22</f>
        <v>1701.3812943500002</v>
      </c>
      <c r="R120" s="36">
        <f>SUMIFS(СВЦЭМ!$C$33:$C$776,СВЦЭМ!$A$33:$A$776,$A120,СВЦЭМ!$B$33:$B$776,R$119)+'СЕТ СН'!$I$12+СВЦЭМ!$D$10+'СЕТ СН'!$I$6-'СЕТ СН'!$I$22</f>
        <v>1681.0329731399997</v>
      </c>
      <c r="S120" s="36">
        <f>SUMIFS(СВЦЭМ!$C$33:$C$776,СВЦЭМ!$A$33:$A$776,$A120,СВЦЭМ!$B$33:$B$776,S$119)+'СЕТ СН'!$I$12+СВЦЭМ!$D$10+'СЕТ СН'!$I$6-'СЕТ СН'!$I$22</f>
        <v>1661.2043680900001</v>
      </c>
      <c r="T120" s="36">
        <f>SUMIFS(СВЦЭМ!$C$33:$C$776,СВЦЭМ!$A$33:$A$776,$A120,СВЦЭМ!$B$33:$B$776,T$119)+'СЕТ СН'!$I$12+СВЦЭМ!$D$10+'СЕТ СН'!$I$6-'СЕТ СН'!$I$22</f>
        <v>1650.5349137399999</v>
      </c>
      <c r="U120" s="36">
        <f>SUMIFS(СВЦЭМ!$C$33:$C$776,СВЦЭМ!$A$33:$A$776,$A120,СВЦЭМ!$B$33:$B$776,U$119)+'СЕТ СН'!$I$12+СВЦЭМ!$D$10+'СЕТ СН'!$I$6-'СЕТ СН'!$I$22</f>
        <v>1642.80189384</v>
      </c>
      <c r="V120" s="36">
        <f>SUMIFS(СВЦЭМ!$C$33:$C$776,СВЦЭМ!$A$33:$A$776,$A120,СВЦЭМ!$B$33:$B$776,V$119)+'СЕТ СН'!$I$12+СВЦЭМ!$D$10+'СЕТ СН'!$I$6-'СЕТ СН'!$I$22</f>
        <v>1634.3434931900001</v>
      </c>
      <c r="W120" s="36">
        <f>SUMIFS(СВЦЭМ!$C$33:$C$776,СВЦЭМ!$A$33:$A$776,$A120,СВЦЭМ!$B$33:$B$776,W$119)+'СЕТ СН'!$I$12+СВЦЭМ!$D$10+'СЕТ СН'!$I$6-'СЕТ СН'!$I$22</f>
        <v>1646.3390085800002</v>
      </c>
      <c r="X120" s="36">
        <f>SUMIFS(СВЦЭМ!$C$33:$C$776,СВЦЭМ!$A$33:$A$776,$A120,СВЦЭМ!$B$33:$B$776,X$119)+'СЕТ СН'!$I$12+СВЦЭМ!$D$10+'СЕТ СН'!$I$6-'СЕТ СН'!$I$22</f>
        <v>1658.3882316199999</v>
      </c>
      <c r="Y120" s="36">
        <f>SUMIFS(СВЦЭМ!$C$33:$C$776,СВЦЭМ!$A$33:$A$776,$A120,СВЦЭМ!$B$33:$B$776,Y$119)+'СЕТ СН'!$I$12+СВЦЭМ!$D$10+'СЕТ СН'!$I$6-'СЕТ СН'!$I$22</f>
        <v>1662.0188747500001</v>
      </c>
    </row>
    <row r="121" spans="1:27" ht="15.75" x14ac:dyDescent="0.2">
      <c r="A121" s="35">
        <f>A120+1</f>
        <v>44198</v>
      </c>
      <c r="B121" s="36">
        <f>SUMIFS(СВЦЭМ!$C$33:$C$776,СВЦЭМ!$A$33:$A$776,$A121,СВЦЭМ!$B$33:$B$776,B$119)+'СЕТ СН'!$I$12+СВЦЭМ!$D$10+'СЕТ СН'!$I$6-'СЕТ СН'!$I$22</f>
        <v>1693.9537904200001</v>
      </c>
      <c r="C121" s="36">
        <f>SUMIFS(СВЦЭМ!$C$33:$C$776,СВЦЭМ!$A$33:$A$776,$A121,СВЦЭМ!$B$33:$B$776,C$119)+'СЕТ СН'!$I$12+СВЦЭМ!$D$10+'СЕТ СН'!$I$6-'СЕТ СН'!$I$22</f>
        <v>1711.6743650500002</v>
      </c>
      <c r="D121" s="36">
        <f>SUMIFS(СВЦЭМ!$C$33:$C$776,СВЦЭМ!$A$33:$A$776,$A121,СВЦЭМ!$B$33:$B$776,D$119)+'СЕТ СН'!$I$12+СВЦЭМ!$D$10+'СЕТ СН'!$I$6-'СЕТ СН'!$I$22</f>
        <v>1732.7023339100001</v>
      </c>
      <c r="E121" s="36">
        <f>SUMIFS(СВЦЭМ!$C$33:$C$776,СВЦЭМ!$A$33:$A$776,$A121,СВЦЭМ!$B$33:$B$776,E$119)+'СЕТ СН'!$I$12+СВЦЭМ!$D$10+'СЕТ СН'!$I$6-'СЕТ СН'!$I$22</f>
        <v>1751.6557203299999</v>
      </c>
      <c r="F121" s="36">
        <f>SUMIFS(СВЦЭМ!$C$33:$C$776,СВЦЭМ!$A$33:$A$776,$A121,СВЦЭМ!$B$33:$B$776,F$119)+'СЕТ СН'!$I$12+СВЦЭМ!$D$10+'СЕТ СН'!$I$6-'СЕТ СН'!$I$22</f>
        <v>1733.6822583900002</v>
      </c>
      <c r="G121" s="36">
        <f>SUMIFS(СВЦЭМ!$C$33:$C$776,СВЦЭМ!$A$33:$A$776,$A121,СВЦЭМ!$B$33:$B$776,G$119)+'СЕТ СН'!$I$12+СВЦЭМ!$D$10+'СЕТ СН'!$I$6-'СЕТ СН'!$I$22</f>
        <v>1737.9283920100002</v>
      </c>
      <c r="H121" s="36">
        <f>SUMIFS(СВЦЭМ!$C$33:$C$776,СВЦЭМ!$A$33:$A$776,$A121,СВЦЭМ!$B$33:$B$776,H$119)+'СЕТ СН'!$I$12+СВЦЭМ!$D$10+'СЕТ СН'!$I$6-'СЕТ СН'!$I$22</f>
        <v>1752.3490039499998</v>
      </c>
      <c r="I121" s="36">
        <f>SUMIFS(СВЦЭМ!$C$33:$C$776,СВЦЭМ!$A$33:$A$776,$A121,СВЦЭМ!$B$33:$B$776,I$119)+'СЕТ СН'!$I$12+СВЦЭМ!$D$10+'СЕТ СН'!$I$6-'СЕТ СН'!$I$22</f>
        <v>1736.6391565600002</v>
      </c>
      <c r="J121" s="36">
        <f>SUMIFS(СВЦЭМ!$C$33:$C$776,СВЦЭМ!$A$33:$A$776,$A121,СВЦЭМ!$B$33:$B$776,J$119)+'СЕТ СН'!$I$12+СВЦЭМ!$D$10+'СЕТ СН'!$I$6-'СЕТ СН'!$I$22</f>
        <v>1726.89841518</v>
      </c>
      <c r="K121" s="36">
        <f>SUMIFS(СВЦЭМ!$C$33:$C$776,СВЦЭМ!$A$33:$A$776,$A121,СВЦЭМ!$B$33:$B$776,K$119)+'СЕТ СН'!$I$12+СВЦЭМ!$D$10+'СЕТ СН'!$I$6-'СЕТ СН'!$I$22</f>
        <v>1700.38128495</v>
      </c>
      <c r="L121" s="36">
        <f>SUMIFS(СВЦЭМ!$C$33:$C$776,СВЦЭМ!$A$33:$A$776,$A121,СВЦЭМ!$B$33:$B$776,L$119)+'СЕТ СН'!$I$12+СВЦЭМ!$D$10+'СЕТ СН'!$I$6-'СЕТ СН'!$I$22</f>
        <v>1685.63941742</v>
      </c>
      <c r="M121" s="36">
        <f>SUMIFS(СВЦЭМ!$C$33:$C$776,СВЦЭМ!$A$33:$A$776,$A121,СВЦЭМ!$B$33:$B$776,M$119)+'СЕТ СН'!$I$12+СВЦЭМ!$D$10+'СЕТ СН'!$I$6-'СЕТ СН'!$I$22</f>
        <v>1645.82928571</v>
      </c>
      <c r="N121" s="36">
        <f>SUMIFS(СВЦЭМ!$C$33:$C$776,СВЦЭМ!$A$33:$A$776,$A121,СВЦЭМ!$B$33:$B$776,N$119)+'СЕТ СН'!$I$12+СВЦЭМ!$D$10+'СЕТ СН'!$I$6-'СЕТ СН'!$I$22</f>
        <v>1655.3360081999999</v>
      </c>
      <c r="O121" s="36">
        <f>SUMIFS(СВЦЭМ!$C$33:$C$776,СВЦЭМ!$A$33:$A$776,$A121,СВЦЭМ!$B$33:$B$776,O$119)+'СЕТ СН'!$I$12+СВЦЭМ!$D$10+'СЕТ СН'!$I$6-'СЕТ СН'!$I$22</f>
        <v>1669.5033230700001</v>
      </c>
      <c r="P121" s="36">
        <f>SUMIFS(СВЦЭМ!$C$33:$C$776,СВЦЭМ!$A$33:$A$776,$A121,СВЦЭМ!$B$33:$B$776,P$119)+'СЕТ СН'!$I$12+СВЦЭМ!$D$10+'СЕТ СН'!$I$6-'СЕТ СН'!$I$22</f>
        <v>1676.6597696899998</v>
      </c>
      <c r="Q121" s="36">
        <f>SUMIFS(СВЦЭМ!$C$33:$C$776,СВЦЭМ!$A$33:$A$776,$A121,СВЦЭМ!$B$33:$B$776,Q$119)+'СЕТ СН'!$I$12+СВЦЭМ!$D$10+'СЕТ СН'!$I$6-'СЕТ СН'!$I$22</f>
        <v>1668.60363495</v>
      </c>
      <c r="R121" s="36">
        <f>SUMIFS(СВЦЭМ!$C$33:$C$776,СВЦЭМ!$A$33:$A$776,$A121,СВЦЭМ!$B$33:$B$776,R$119)+'СЕТ СН'!$I$12+СВЦЭМ!$D$10+'СЕТ СН'!$I$6-'СЕТ СН'!$I$22</f>
        <v>1655.7051982600001</v>
      </c>
      <c r="S121" s="36">
        <f>SUMIFS(СВЦЭМ!$C$33:$C$776,СВЦЭМ!$A$33:$A$776,$A121,СВЦЭМ!$B$33:$B$776,S$119)+'СЕТ СН'!$I$12+СВЦЭМ!$D$10+'СЕТ СН'!$I$6-'СЕТ СН'!$I$22</f>
        <v>1669.3751824400001</v>
      </c>
      <c r="T121" s="36">
        <f>SUMIFS(СВЦЭМ!$C$33:$C$776,СВЦЭМ!$A$33:$A$776,$A121,СВЦЭМ!$B$33:$B$776,T$119)+'СЕТ СН'!$I$12+СВЦЭМ!$D$10+'СЕТ СН'!$I$6-'СЕТ СН'!$I$22</f>
        <v>1651.7516195799999</v>
      </c>
      <c r="U121" s="36">
        <f>SUMIFS(СВЦЭМ!$C$33:$C$776,СВЦЭМ!$A$33:$A$776,$A121,СВЦЭМ!$B$33:$B$776,U$119)+'СЕТ СН'!$I$12+СВЦЭМ!$D$10+'СЕТ СН'!$I$6-'СЕТ СН'!$I$22</f>
        <v>1649.05157622</v>
      </c>
      <c r="V121" s="36">
        <f>SUMIFS(СВЦЭМ!$C$33:$C$776,СВЦЭМ!$A$33:$A$776,$A121,СВЦЭМ!$B$33:$B$776,V$119)+'СЕТ СН'!$I$12+СВЦЭМ!$D$10+'СЕТ СН'!$I$6-'СЕТ СН'!$I$22</f>
        <v>1653.5248102199998</v>
      </c>
      <c r="W121" s="36">
        <f>SUMIFS(СВЦЭМ!$C$33:$C$776,СВЦЭМ!$A$33:$A$776,$A121,СВЦЭМ!$B$33:$B$776,W$119)+'СЕТ СН'!$I$12+СВЦЭМ!$D$10+'СЕТ СН'!$I$6-'СЕТ СН'!$I$22</f>
        <v>1661.72445128</v>
      </c>
      <c r="X121" s="36">
        <f>SUMIFS(СВЦЭМ!$C$33:$C$776,СВЦЭМ!$A$33:$A$776,$A121,СВЦЭМ!$B$33:$B$776,X$119)+'СЕТ СН'!$I$12+СВЦЭМ!$D$10+'СЕТ СН'!$I$6-'СЕТ СН'!$I$22</f>
        <v>1670.25121881</v>
      </c>
      <c r="Y121" s="36">
        <f>SUMIFS(СВЦЭМ!$C$33:$C$776,СВЦЭМ!$A$33:$A$776,$A121,СВЦЭМ!$B$33:$B$776,Y$119)+'СЕТ СН'!$I$12+СВЦЭМ!$D$10+'СЕТ СН'!$I$6-'СЕТ СН'!$I$22</f>
        <v>1679.3580655999999</v>
      </c>
    </row>
    <row r="122" spans="1:27" ht="15.75" x14ac:dyDescent="0.2">
      <c r="A122" s="35">
        <f t="shared" ref="A122:A150" si="3">A121+1</f>
        <v>44199</v>
      </c>
      <c r="B122" s="36">
        <f>SUMIFS(СВЦЭМ!$C$33:$C$776,СВЦЭМ!$A$33:$A$776,$A122,СВЦЭМ!$B$33:$B$776,B$119)+'СЕТ СН'!$I$12+СВЦЭМ!$D$10+'СЕТ СН'!$I$6-'СЕТ СН'!$I$22</f>
        <v>1671.5524325000001</v>
      </c>
      <c r="C122" s="36">
        <f>SUMIFS(СВЦЭМ!$C$33:$C$776,СВЦЭМ!$A$33:$A$776,$A122,СВЦЭМ!$B$33:$B$776,C$119)+'СЕТ СН'!$I$12+СВЦЭМ!$D$10+'СЕТ СН'!$I$6-'СЕТ СН'!$I$22</f>
        <v>1684.0123196700001</v>
      </c>
      <c r="D122" s="36">
        <f>SUMIFS(СВЦЭМ!$C$33:$C$776,СВЦЭМ!$A$33:$A$776,$A122,СВЦЭМ!$B$33:$B$776,D$119)+'СЕТ СН'!$I$12+СВЦЭМ!$D$10+'СЕТ СН'!$I$6-'СЕТ СН'!$I$22</f>
        <v>1694.5413297300001</v>
      </c>
      <c r="E122" s="36">
        <f>SUMIFS(СВЦЭМ!$C$33:$C$776,СВЦЭМ!$A$33:$A$776,$A122,СВЦЭМ!$B$33:$B$776,E$119)+'СЕТ СН'!$I$12+СВЦЭМ!$D$10+'СЕТ СН'!$I$6-'СЕТ СН'!$I$22</f>
        <v>1711.8211213300001</v>
      </c>
      <c r="F122" s="36">
        <f>SUMIFS(СВЦЭМ!$C$33:$C$776,СВЦЭМ!$A$33:$A$776,$A122,СВЦЭМ!$B$33:$B$776,F$119)+'СЕТ СН'!$I$12+СВЦЭМ!$D$10+'СЕТ СН'!$I$6-'СЕТ СН'!$I$22</f>
        <v>1692.7543191499999</v>
      </c>
      <c r="G122" s="36">
        <f>SUMIFS(СВЦЭМ!$C$33:$C$776,СВЦЭМ!$A$33:$A$776,$A122,СВЦЭМ!$B$33:$B$776,G$119)+'СЕТ СН'!$I$12+СВЦЭМ!$D$10+'СЕТ СН'!$I$6-'СЕТ СН'!$I$22</f>
        <v>1690.3044979000001</v>
      </c>
      <c r="H122" s="36">
        <f>SUMIFS(СВЦЭМ!$C$33:$C$776,СВЦЭМ!$A$33:$A$776,$A122,СВЦЭМ!$B$33:$B$776,H$119)+'СЕТ СН'!$I$12+СВЦЭМ!$D$10+'СЕТ СН'!$I$6-'СЕТ СН'!$I$22</f>
        <v>1708.9743744900002</v>
      </c>
      <c r="I122" s="36">
        <f>SUMIFS(СВЦЭМ!$C$33:$C$776,СВЦЭМ!$A$33:$A$776,$A122,СВЦЭМ!$B$33:$B$776,I$119)+'СЕТ СН'!$I$12+СВЦЭМ!$D$10+'СЕТ СН'!$I$6-'СЕТ СН'!$I$22</f>
        <v>1714.9126669299999</v>
      </c>
      <c r="J122" s="36">
        <f>SUMIFS(СВЦЭМ!$C$33:$C$776,СВЦЭМ!$A$33:$A$776,$A122,СВЦЭМ!$B$33:$B$776,J$119)+'СЕТ СН'!$I$12+СВЦЭМ!$D$10+'СЕТ СН'!$I$6-'СЕТ СН'!$I$22</f>
        <v>1714.5597674400001</v>
      </c>
      <c r="K122" s="36">
        <f>SUMIFS(СВЦЭМ!$C$33:$C$776,СВЦЭМ!$A$33:$A$776,$A122,СВЦЭМ!$B$33:$B$776,K$119)+'СЕТ СН'!$I$12+СВЦЭМ!$D$10+'СЕТ СН'!$I$6-'СЕТ СН'!$I$22</f>
        <v>1712.4237658100001</v>
      </c>
      <c r="L122" s="36">
        <f>SUMIFS(СВЦЭМ!$C$33:$C$776,СВЦЭМ!$A$33:$A$776,$A122,СВЦЭМ!$B$33:$B$776,L$119)+'СЕТ СН'!$I$12+СВЦЭМ!$D$10+'СЕТ СН'!$I$6-'СЕТ СН'!$I$22</f>
        <v>1702.6886257800002</v>
      </c>
      <c r="M122" s="36">
        <f>SUMIFS(СВЦЭМ!$C$33:$C$776,СВЦЭМ!$A$33:$A$776,$A122,СВЦЭМ!$B$33:$B$776,M$119)+'СЕТ СН'!$I$12+СВЦЭМ!$D$10+'СЕТ СН'!$I$6-'СЕТ СН'!$I$22</f>
        <v>1697.7888092900002</v>
      </c>
      <c r="N122" s="36">
        <f>SUMIFS(СВЦЭМ!$C$33:$C$776,СВЦЭМ!$A$33:$A$776,$A122,СВЦЭМ!$B$33:$B$776,N$119)+'СЕТ СН'!$I$12+СВЦЭМ!$D$10+'СЕТ СН'!$I$6-'СЕТ СН'!$I$22</f>
        <v>1711.3065043500001</v>
      </c>
      <c r="O122" s="36">
        <f>SUMIFS(СВЦЭМ!$C$33:$C$776,СВЦЭМ!$A$33:$A$776,$A122,СВЦЭМ!$B$33:$B$776,O$119)+'СЕТ СН'!$I$12+СВЦЭМ!$D$10+'СЕТ СН'!$I$6-'СЕТ СН'!$I$22</f>
        <v>1723.3679531100001</v>
      </c>
      <c r="P122" s="36">
        <f>SUMIFS(СВЦЭМ!$C$33:$C$776,СВЦЭМ!$A$33:$A$776,$A122,СВЦЭМ!$B$33:$B$776,P$119)+'СЕТ СН'!$I$12+СВЦЭМ!$D$10+'СЕТ СН'!$I$6-'СЕТ СН'!$I$22</f>
        <v>1736.45876021</v>
      </c>
      <c r="Q122" s="36">
        <f>SUMIFS(СВЦЭМ!$C$33:$C$776,СВЦЭМ!$A$33:$A$776,$A122,СВЦЭМ!$B$33:$B$776,Q$119)+'СЕТ СН'!$I$12+СВЦЭМ!$D$10+'СЕТ СН'!$I$6-'СЕТ СН'!$I$22</f>
        <v>1734.1313309399998</v>
      </c>
      <c r="R122" s="36">
        <f>SUMIFS(СВЦЭМ!$C$33:$C$776,СВЦЭМ!$A$33:$A$776,$A122,СВЦЭМ!$B$33:$B$776,R$119)+'СЕТ СН'!$I$12+СВЦЭМ!$D$10+'СЕТ СН'!$I$6-'СЕТ СН'!$I$22</f>
        <v>1731.1256796299999</v>
      </c>
      <c r="S122" s="36">
        <f>SUMIFS(СВЦЭМ!$C$33:$C$776,СВЦЭМ!$A$33:$A$776,$A122,СВЦЭМ!$B$33:$B$776,S$119)+'СЕТ СН'!$I$12+СВЦЭМ!$D$10+'СЕТ СН'!$I$6-'СЕТ СН'!$I$22</f>
        <v>1713.6379140600002</v>
      </c>
      <c r="T122" s="36">
        <f>SUMIFS(СВЦЭМ!$C$33:$C$776,СВЦЭМ!$A$33:$A$776,$A122,СВЦЭМ!$B$33:$B$776,T$119)+'СЕТ СН'!$I$12+СВЦЭМ!$D$10+'СЕТ СН'!$I$6-'СЕТ СН'!$I$22</f>
        <v>1688.7496001099998</v>
      </c>
      <c r="U122" s="36">
        <f>SUMIFS(СВЦЭМ!$C$33:$C$776,СВЦЭМ!$A$33:$A$776,$A122,СВЦЭМ!$B$33:$B$776,U$119)+'СЕТ СН'!$I$12+СВЦЭМ!$D$10+'СЕТ СН'!$I$6-'СЕТ СН'!$I$22</f>
        <v>1698.9958087700002</v>
      </c>
      <c r="V122" s="36">
        <f>SUMIFS(СВЦЭМ!$C$33:$C$776,СВЦЭМ!$A$33:$A$776,$A122,СВЦЭМ!$B$33:$B$776,V$119)+'СЕТ СН'!$I$12+СВЦЭМ!$D$10+'СЕТ СН'!$I$6-'СЕТ СН'!$I$22</f>
        <v>1699.5878223499999</v>
      </c>
      <c r="W122" s="36">
        <f>SUMIFS(СВЦЭМ!$C$33:$C$776,СВЦЭМ!$A$33:$A$776,$A122,СВЦЭМ!$B$33:$B$776,W$119)+'СЕТ СН'!$I$12+СВЦЭМ!$D$10+'СЕТ СН'!$I$6-'СЕТ СН'!$I$22</f>
        <v>1704.8033293799999</v>
      </c>
      <c r="X122" s="36">
        <f>SUMIFS(СВЦЭМ!$C$33:$C$776,СВЦЭМ!$A$33:$A$776,$A122,СВЦЭМ!$B$33:$B$776,X$119)+'СЕТ СН'!$I$12+СВЦЭМ!$D$10+'СЕТ СН'!$I$6-'СЕТ СН'!$I$22</f>
        <v>1712.54158061</v>
      </c>
      <c r="Y122" s="36">
        <f>SUMIFS(СВЦЭМ!$C$33:$C$776,СВЦЭМ!$A$33:$A$776,$A122,СВЦЭМ!$B$33:$B$776,Y$119)+'СЕТ СН'!$I$12+СВЦЭМ!$D$10+'СЕТ СН'!$I$6-'СЕТ СН'!$I$22</f>
        <v>1719.57729905</v>
      </c>
    </row>
    <row r="123" spans="1:27" ht="15.75" x14ac:dyDescent="0.2">
      <c r="A123" s="35">
        <f t="shared" si="3"/>
        <v>44200</v>
      </c>
      <c r="B123" s="36">
        <f>SUMIFS(СВЦЭМ!$C$33:$C$776,СВЦЭМ!$A$33:$A$776,$A123,СВЦЭМ!$B$33:$B$776,B$119)+'СЕТ СН'!$I$12+СВЦЭМ!$D$10+'СЕТ СН'!$I$6-'СЕТ СН'!$I$22</f>
        <v>1738.9586688099998</v>
      </c>
      <c r="C123" s="36">
        <f>SUMIFS(СВЦЭМ!$C$33:$C$776,СВЦЭМ!$A$33:$A$776,$A123,СВЦЭМ!$B$33:$B$776,C$119)+'СЕТ СН'!$I$12+СВЦЭМ!$D$10+'СЕТ СН'!$I$6-'СЕТ СН'!$I$22</f>
        <v>1756.1203485199999</v>
      </c>
      <c r="D123" s="36">
        <f>SUMIFS(СВЦЭМ!$C$33:$C$776,СВЦЭМ!$A$33:$A$776,$A123,СВЦЭМ!$B$33:$B$776,D$119)+'СЕТ СН'!$I$12+СВЦЭМ!$D$10+'СЕТ СН'!$I$6-'СЕТ СН'!$I$22</f>
        <v>1766.54887293</v>
      </c>
      <c r="E123" s="36">
        <f>SUMIFS(СВЦЭМ!$C$33:$C$776,СВЦЭМ!$A$33:$A$776,$A123,СВЦЭМ!$B$33:$B$776,E$119)+'СЕТ СН'!$I$12+СВЦЭМ!$D$10+'СЕТ СН'!$I$6-'СЕТ СН'!$I$22</f>
        <v>1788.8239618100001</v>
      </c>
      <c r="F123" s="36">
        <f>SUMIFS(СВЦЭМ!$C$33:$C$776,СВЦЭМ!$A$33:$A$776,$A123,СВЦЭМ!$B$33:$B$776,F$119)+'СЕТ СН'!$I$12+СВЦЭМ!$D$10+'СЕТ СН'!$I$6-'СЕТ СН'!$I$22</f>
        <v>1755.45599902</v>
      </c>
      <c r="G123" s="36">
        <f>SUMIFS(СВЦЭМ!$C$33:$C$776,СВЦЭМ!$A$33:$A$776,$A123,СВЦЭМ!$B$33:$B$776,G$119)+'СЕТ СН'!$I$12+СВЦЭМ!$D$10+'СЕТ СН'!$I$6-'СЕТ СН'!$I$22</f>
        <v>1757.3615550200002</v>
      </c>
      <c r="H123" s="36">
        <f>SUMIFS(СВЦЭМ!$C$33:$C$776,СВЦЭМ!$A$33:$A$776,$A123,СВЦЭМ!$B$33:$B$776,H$119)+'СЕТ СН'!$I$12+СВЦЭМ!$D$10+'СЕТ СН'!$I$6-'СЕТ СН'!$I$22</f>
        <v>1764.2594134800001</v>
      </c>
      <c r="I123" s="36">
        <f>SUMIFS(СВЦЭМ!$C$33:$C$776,СВЦЭМ!$A$33:$A$776,$A123,СВЦЭМ!$B$33:$B$776,I$119)+'СЕТ СН'!$I$12+СВЦЭМ!$D$10+'СЕТ СН'!$I$6-'СЕТ СН'!$I$22</f>
        <v>1746.75305579</v>
      </c>
      <c r="J123" s="36">
        <f>SUMIFS(СВЦЭМ!$C$33:$C$776,СВЦЭМ!$A$33:$A$776,$A123,СВЦЭМ!$B$33:$B$776,J$119)+'СЕТ СН'!$I$12+СВЦЭМ!$D$10+'СЕТ СН'!$I$6-'СЕТ СН'!$I$22</f>
        <v>1724.43100869</v>
      </c>
      <c r="K123" s="36">
        <f>SUMIFS(СВЦЭМ!$C$33:$C$776,СВЦЭМ!$A$33:$A$776,$A123,СВЦЭМ!$B$33:$B$776,K$119)+'СЕТ СН'!$I$12+СВЦЭМ!$D$10+'СЕТ СН'!$I$6-'СЕТ СН'!$I$22</f>
        <v>1695.07027444</v>
      </c>
      <c r="L123" s="36">
        <f>SUMIFS(СВЦЭМ!$C$33:$C$776,СВЦЭМ!$A$33:$A$776,$A123,СВЦЭМ!$B$33:$B$776,L$119)+'СЕТ СН'!$I$12+СВЦЭМ!$D$10+'СЕТ СН'!$I$6-'СЕТ СН'!$I$22</f>
        <v>1685.11577674</v>
      </c>
      <c r="M123" s="36">
        <f>SUMIFS(СВЦЭМ!$C$33:$C$776,СВЦЭМ!$A$33:$A$776,$A123,СВЦЭМ!$B$33:$B$776,M$119)+'СЕТ СН'!$I$12+СВЦЭМ!$D$10+'СЕТ СН'!$I$6-'СЕТ СН'!$I$22</f>
        <v>1681.8897917999998</v>
      </c>
      <c r="N123" s="36">
        <f>SUMIFS(СВЦЭМ!$C$33:$C$776,СВЦЭМ!$A$33:$A$776,$A123,СВЦЭМ!$B$33:$B$776,N$119)+'СЕТ СН'!$I$12+СВЦЭМ!$D$10+'СЕТ СН'!$I$6-'СЕТ СН'!$I$22</f>
        <v>1701.0071769199999</v>
      </c>
      <c r="O123" s="36">
        <f>SUMIFS(СВЦЭМ!$C$33:$C$776,СВЦЭМ!$A$33:$A$776,$A123,СВЦЭМ!$B$33:$B$776,O$119)+'СЕТ СН'!$I$12+СВЦЭМ!$D$10+'СЕТ СН'!$I$6-'СЕТ СН'!$I$22</f>
        <v>1709.1328417</v>
      </c>
      <c r="P123" s="36">
        <f>SUMIFS(СВЦЭМ!$C$33:$C$776,СВЦЭМ!$A$33:$A$776,$A123,СВЦЭМ!$B$33:$B$776,P$119)+'СЕТ СН'!$I$12+СВЦЭМ!$D$10+'СЕТ СН'!$I$6-'СЕТ СН'!$I$22</f>
        <v>1715.5542254000002</v>
      </c>
      <c r="Q123" s="36">
        <f>SUMIFS(СВЦЭМ!$C$33:$C$776,СВЦЭМ!$A$33:$A$776,$A123,СВЦЭМ!$B$33:$B$776,Q$119)+'СЕТ СН'!$I$12+СВЦЭМ!$D$10+'СЕТ СН'!$I$6-'СЕТ СН'!$I$22</f>
        <v>1720.9832816100002</v>
      </c>
      <c r="R123" s="36">
        <f>SUMIFS(СВЦЭМ!$C$33:$C$776,СВЦЭМ!$A$33:$A$776,$A123,СВЦЭМ!$B$33:$B$776,R$119)+'СЕТ СН'!$I$12+СВЦЭМ!$D$10+'СЕТ СН'!$I$6-'СЕТ СН'!$I$22</f>
        <v>1711.50055264</v>
      </c>
      <c r="S123" s="36">
        <f>SUMIFS(СВЦЭМ!$C$33:$C$776,СВЦЭМ!$A$33:$A$776,$A123,СВЦЭМ!$B$33:$B$776,S$119)+'СЕТ СН'!$I$12+СВЦЭМ!$D$10+'СЕТ СН'!$I$6-'СЕТ СН'!$I$22</f>
        <v>1696.5922251299999</v>
      </c>
      <c r="T123" s="36">
        <f>SUMIFS(СВЦЭМ!$C$33:$C$776,СВЦЭМ!$A$33:$A$776,$A123,СВЦЭМ!$B$33:$B$776,T$119)+'СЕТ СН'!$I$12+СВЦЭМ!$D$10+'СЕТ СН'!$I$6-'СЕТ СН'!$I$22</f>
        <v>1688.7726141799999</v>
      </c>
      <c r="U123" s="36">
        <f>SUMIFS(СВЦЭМ!$C$33:$C$776,СВЦЭМ!$A$33:$A$776,$A123,СВЦЭМ!$B$33:$B$776,U$119)+'СЕТ СН'!$I$12+СВЦЭМ!$D$10+'СЕТ СН'!$I$6-'СЕТ СН'!$I$22</f>
        <v>1687.3752231799999</v>
      </c>
      <c r="V123" s="36">
        <f>SUMIFS(СВЦЭМ!$C$33:$C$776,СВЦЭМ!$A$33:$A$776,$A123,СВЦЭМ!$B$33:$B$776,V$119)+'СЕТ СН'!$I$12+СВЦЭМ!$D$10+'СЕТ СН'!$I$6-'СЕТ СН'!$I$22</f>
        <v>1690.9485512199999</v>
      </c>
      <c r="W123" s="36">
        <f>SUMIFS(СВЦЭМ!$C$33:$C$776,СВЦЭМ!$A$33:$A$776,$A123,СВЦЭМ!$B$33:$B$776,W$119)+'СЕТ СН'!$I$12+СВЦЭМ!$D$10+'СЕТ СН'!$I$6-'СЕТ СН'!$I$22</f>
        <v>1697.8667319800002</v>
      </c>
      <c r="X123" s="36">
        <f>SUMIFS(СВЦЭМ!$C$33:$C$776,СВЦЭМ!$A$33:$A$776,$A123,СВЦЭМ!$B$33:$B$776,X$119)+'СЕТ СН'!$I$12+СВЦЭМ!$D$10+'СЕТ СН'!$I$6-'СЕТ СН'!$I$22</f>
        <v>1720.8431705200001</v>
      </c>
      <c r="Y123" s="36">
        <f>SUMIFS(СВЦЭМ!$C$33:$C$776,СВЦЭМ!$A$33:$A$776,$A123,СВЦЭМ!$B$33:$B$776,Y$119)+'СЕТ СН'!$I$12+СВЦЭМ!$D$10+'СЕТ СН'!$I$6-'СЕТ СН'!$I$22</f>
        <v>1734.4312065399999</v>
      </c>
    </row>
    <row r="124" spans="1:27" ht="15.75" x14ac:dyDescent="0.2">
      <c r="A124" s="35">
        <f t="shared" si="3"/>
        <v>44201</v>
      </c>
      <c r="B124" s="36">
        <f>SUMIFS(СВЦЭМ!$C$33:$C$776,СВЦЭМ!$A$33:$A$776,$A124,СВЦЭМ!$B$33:$B$776,B$119)+'СЕТ СН'!$I$12+СВЦЭМ!$D$10+'СЕТ СН'!$I$6-'СЕТ СН'!$I$22</f>
        <v>1702.6830112400003</v>
      </c>
      <c r="C124" s="36">
        <f>SUMIFS(СВЦЭМ!$C$33:$C$776,СВЦЭМ!$A$33:$A$776,$A124,СВЦЭМ!$B$33:$B$776,C$119)+'СЕТ СН'!$I$12+СВЦЭМ!$D$10+'СЕТ СН'!$I$6-'СЕТ СН'!$I$22</f>
        <v>1732.4599422199999</v>
      </c>
      <c r="D124" s="36">
        <f>SUMIFS(СВЦЭМ!$C$33:$C$776,СВЦЭМ!$A$33:$A$776,$A124,СВЦЭМ!$B$33:$B$776,D$119)+'СЕТ СН'!$I$12+СВЦЭМ!$D$10+'СЕТ СН'!$I$6-'СЕТ СН'!$I$22</f>
        <v>1740.8674502200001</v>
      </c>
      <c r="E124" s="36">
        <f>SUMIFS(СВЦЭМ!$C$33:$C$776,СВЦЭМ!$A$33:$A$776,$A124,СВЦЭМ!$B$33:$B$776,E$119)+'СЕТ СН'!$I$12+СВЦЭМ!$D$10+'СЕТ СН'!$I$6-'СЕТ СН'!$I$22</f>
        <v>1751.4987998299998</v>
      </c>
      <c r="F124" s="36">
        <f>SUMIFS(СВЦЭМ!$C$33:$C$776,СВЦЭМ!$A$33:$A$776,$A124,СВЦЭМ!$B$33:$B$776,F$119)+'СЕТ СН'!$I$12+СВЦЭМ!$D$10+'СЕТ СН'!$I$6-'СЕТ СН'!$I$22</f>
        <v>1753.87332655</v>
      </c>
      <c r="G124" s="36">
        <f>SUMIFS(СВЦЭМ!$C$33:$C$776,СВЦЭМ!$A$33:$A$776,$A124,СВЦЭМ!$B$33:$B$776,G$119)+'СЕТ СН'!$I$12+СВЦЭМ!$D$10+'СЕТ СН'!$I$6-'СЕТ СН'!$I$22</f>
        <v>1771.1918333399999</v>
      </c>
      <c r="H124" s="36">
        <f>SUMIFS(СВЦЭМ!$C$33:$C$776,СВЦЭМ!$A$33:$A$776,$A124,СВЦЭМ!$B$33:$B$776,H$119)+'СЕТ СН'!$I$12+СВЦЭМ!$D$10+'СЕТ СН'!$I$6-'СЕТ СН'!$I$22</f>
        <v>1753.4154792300001</v>
      </c>
      <c r="I124" s="36">
        <f>SUMIFS(СВЦЭМ!$C$33:$C$776,СВЦЭМ!$A$33:$A$776,$A124,СВЦЭМ!$B$33:$B$776,I$119)+'СЕТ СН'!$I$12+СВЦЭМ!$D$10+'СЕТ СН'!$I$6-'СЕТ СН'!$I$22</f>
        <v>1740.8150172000001</v>
      </c>
      <c r="J124" s="36">
        <f>SUMIFS(СВЦЭМ!$C$33:$C$776,СВЦЭМ!$A$33:$A$776,$A124,СВЦЭМ!$B$33:$B$776,J$119)+'СЕТ СН'!$I$12+СВЦЭМ!$D$10+'СЕТ СН'!$I$6-'СЕТ СН'!$I$22</f>
        <v>1713.80550348</v>
      </c>
      <c r="K124" s="36">
        <f>SUMIFS(СВЦЭМ!$C$33:$C$776,СВЦЭМ!$A$33:$A$776,$A124,СВЦЭМ!$B$33:$B$776,K$119)+'СЕТ СН'!$I$12+СВЦЭМ!$D$10+'СЕТ СН'!$I$6-'СЕТ СН'!$I$22</f>
        <v>1686.0607778100002</v>
      </c>
      <c r="L124" s="36">
        <f>SUMIFS(СВЦЭМ!$C$33:$C$776,СВЦЭМ!$A$33:$A$776,$A124,СВЦЭМ!$B$33:$B$776,L$119)+'СЕТ СН'!$I$12+СВЦЭМ!$D$10+'СЕТ СН'!$I$6-'СЕТ СН'!$I$22</f>
        <v>1669.1351840699999</v>
      </c>
      <c r="M124" s="36">
        <f>SUMIFS(СВЦЭМ!$C$33:$C$776,СВЦЭМ!$A$33:$A$776,$A124,СВЦЭМ!$B$33:$B$776,M$119)+'СЕТ СН'!$I$12+СВЦЭМ!$D$10+'СЕТ СН'!$I$6-'СЕТ СН'!$I$22</f>
        <v>1674.5173642899999</v>
      </c>
      <c r="N124" s="36">
        <f>SUMIFS(СВЦЭМ!$C$33:$C$776,СВЦЭМ!$A$33:$A$776,$A124,СВЦЭМ!$B$33:$B$776,N$119)+'СЕТ СН'!$I$12+СВЦЭМ!$D$10+'СЕТ СН'!$I$6-'СЕТ СН'!$I$22</f>
        <v>1705.9708263100001</v>
      </c>
      <c r="O124" s="36">
        <f>SUMIFS(СВЦЭМ!$C$33:$C$776,СВЦЭМ!$A$33:$A$776,$A124,СВЦЭМ!$B$33:$B$776,O$119)+'СЕТ СН'!$I$12+СВЦЭМ!$D$10+'СЕТ СН'!$I$6-'СЕТ СН'!$I$22</f>
        <v>1735.0894466700001</v>
      </c>
      <c r="P124" s="36">
        <f>SUMIFS(СВЦЭМ!$C$33:$C$776,СВЦЭМ!$A$33:$A$776,$A124,СВЦЭМ!$B$33:$B$776,P$119)+'СЕТ СН'!$I$12+СВЦЭМ!$D$10+'СЕТ СН'!$I$6-'СЕТ СН'!$I$22</f>
        <v>1746.2155147100002</v>
      </c>
      <c r="Q124" s="36">
        <f>SUMIFS(СВЦЭМ!$C$33:$C$776,СВЦЭМ!$A$33:$A$776,$A124,СВЦЭМ!$B$33:$B$776,Q$119)+'СЕТ СН'!$I$12+СВЦЭМ!$D$10+'СЕТ СН'!$I$6-'СЕТ СН'!$I$22</f>
        <v>1756.9845113800002</v>
      </c>
      <c r="R124" s="36">
        <f>SUMIFS(СВЦЭМ!$C$33:$C$776,СВЦЭМ!$A$33:$A$776,$A124,СВЦЭМ!$B$33:$B$776,R$119)+'СЕТ СН'!$I$12+СВЦЭМ!$D$10+'СЕТ СН'!$I$6-'СЕТ СН'!$I$22</f>
        <v>1744.5110897700001</v>
      </c>
      <c r="S124" s="36">
        <f>SUMIFS(СВЦЭМ!$C$33:$C$776,СВЦЭМ!$A$33:$A$776,$A124,СВЦЭМ!$B$33:$B$776,S$119)+'СЕТ СН'!$I$12+СВЦЭМ!$D$10+'СЕТ СН'!$I$6-'СЕТ СН'!$I$22</f>
        <v>1733.0274294000001</v>
      </c>
      <c r="T124" s="36">
        <f>SUMIFS(СВЦЭМ!$C$33:$C$776,СВЦЭМ!$A$33:$A$776,$A124,СВЦЭМ!$B$33:$B$776,T$119)+'СЕТ СН'!$I$12+СВЦЭМ!$D$10+'СЕТ СН'!$I$6-'СЕТ СН'!$I$22</f>
        <v>1699.9707699300002</v>
      </c>
      <c r="U124" s="36">
        <f>SUMIFS(СВЦЭМ!$C$33:$C$776,СВЦЭМ!$A$33:$A$776,$A124,СВЦЭМ!$B$33:$B$776,U$119)+'СЕТ СН'!$I$12+СВЦЭМ!$D$10+'СЕТ СН'!$I$6-'СЕТ СН'!$I$22</f>
        <v>1701.6877069100001</v>
      </c>
      <c r="V124" s="36">
        <f>SUMIFS(СВЦЭМ!$C$33:$C$776,СВЦЭМ!$A$33:$A$776,$A124,СВЦЭМ!$B$33:$B$776,V$119)+'СЕТ СН'!$I$12+СВЦЭМ!$D$10+'СЕТ СН'!$I$6-'СЕТ СН'!$I$22</f>
        <v>1708.68279979</v>
      </c>
      <c r="W124" s="36">
        <f>SUMIFS(СВЦЭМ!$C$33:$C$776,СВЦЭМ!$A$33:$A$776,$A124,СВЦЭМ!$B$33:$B$776,W$119)+'СЕТ СН'!$I$12+СВЦЭМ!$D$10+'СЕТ СН'!$I$6-'СЕТ СН'!$I$22</f>
        <v>1727.5272394799999</v>
      </c>
      <c r="X124" s="36">
        <f>SUMIFS(СВЦЭМ!$C$33:$C$776,СВЦЭМ!$A$33:$A$776,$A124,СВЦЭМ!$B$33:$B$776,X$119)+'СЕТ СН'!$I$12+СВЦЭМ!$D$10+'СЕТ СН'!$I$6-'СЕТ СН'!$I$22</f>
        <v>1743.0062583399999</v>
      </c>
      <c r="Y124" s="36">
        <f>SUMIFS(СВЦЭМ!$C$33:$C$776,СВЦЭМ!$A$33:$A$776,$A124,СВЦЭМ!$B$33:$B$776,Y$119)+'СЕТ СН'!$I$12+СВЦЭМ!$D$10+'СЕТ СН'!$I$6-'СЕТ СН'!$I$22</f>
        <v>1759.4112967400001</v>
      </c>
    </row>
    <row r="125" spans="1:27" ht="15.75" x14ac:dyDescent="0.2">
      <c r="A125" s="35">
        <f t="shared" si="3"/>
        <v>44202</v>
      </c>
      <c r="B125" s="36">
        <f>SUMIFS(СВЦЭМ!$C$33:$C$776,СВЦЭМ!$A$33:$A$776,$A125,СВЦЭМ!$B$33:$B$776,B$119)+'СЕТ СН'!$I$12+СВЦЭМ!$D$10+'СЕТ СН'!$I$6-'СЕТ СН'!$I$22</f>
        <v>1749.6966814399998</v>
      </c>
      <c r="C125" s="36">
        <f>SUMIFS(СВЦЭМ!$C$33:$C$776,СВЦЭМ!$A$33:$A$776,$A125,СВЦЭМ!$B$33:$B$776,C$119)+'СЕТ СН'!$I$12+СВЦЭМ!$D$10+'СЕТ СН'!$I$6-'СЕТ СН'!$I$22</f>
        <v>1779.36881782</v>
      </c>
      <c r="D125" s="36">
        <f>SUMIFS(СВЦЭМ!$C$33:$C$776,СВЦЭМ!$A$33:$A$776,$A125,СВЦЭМ!$B$33:$B$776,D$119)+'СЕТ СН'!$I$12+СВЦЭМ!$D$10+'СЕТ СН'!$I$6-'СЕТ СН'!$I$22</f>
        <v>1800.7642291500001</v>
      </c>
      <c r="E125" s="36">
        <f>SUMIFS(СВЦЭМ!$C$33:$C$776,СВЦЭМ!$A$33:$A$776,$A125,СВЦЭМ!$B$33:$B$776,E$119)+'СЕТ СН'!$I$12+СВЦЭМ!$D$10+'СЕТ СН'!$I$6-'СЕТ СН'!$I$22</f>
        <v>1813.4266776999998</v>
      </c>
      <c r="F125" s="36">
        <f>SUMIFS(СВЦЭМ!$C$33:$C$776,СВЦЭМ!$A$33:$A$776,$A125,СВЦЭМ!$B$33:$B$776,F$119)+'СЕТ СН'!$I$12+СВЦЭМ!$D$10+'СЕТ СН'!$I$6-'СЕТ СН'!$I$22</f>
        <v>1819.9991597899998</v>
      </c>
      <c r="G125" s="36">
        <f>SUMIFS(СВЦЭМ!$C$33:$C$776,СВЦЭМ!$A$33:$A$776,$A125,СВЦЭМ!$B$33:$B$776,G$119)+'СЕТ СН'!$I$12+СВЦЭМ!$D$10+'СЕТ СН'!$I$6-'СЕТ СН'!$I$22</f>
        <v>1815.6149811099999</v>
      </c>
      <c r="H125" s="36">
        <f>SUMIFS(СВЦЭМ!$C$33:$C$776,СВЦЭМ!$A$33:$A$776,$A125,СВЦЭМ!$B$33:$B$776,H$119)+'СЕТ СН'!$I$12+СВЦЭМ!$D$10+'СЕТ СН'!$I$6-'СЕТ СН'!$I$22</f>
        <v>1800.0443343000002</v>
      </c>
      <c r="I125" s="36">
        <f>SUMIFS(СВЦЭМ!$C$33:$C$776,СВЦЭМ!$A$33:$A$776,$A125,СВЦЭМ!$B$33:$B$776,I$119)+'СЕТ СН'!$I$12+СВЦЭМ!$D$10+'СЕТ СН'!$I$6-'СЕТ СН'!$I$22</f>
        <v>1778.79482465</v>
      </c>
      <c r="J125" s="36">
        <f>SUMIFS(СВЦЭМ!$C$33:$C$776,СВЦЭМ!$A$33:$A$776,$A125,СВЦЭМ!$B$33:$B$776,J$119)+'СЕТ СН'!$I$12+СВЦЭМ!$D$10+'СЕТ СН'!$I$6-'СЕТ СН'!$I$22</f>
        <v>1734.4749698999999</v>
      </c>
      <c r="K125" s="36">
        <f>SUMIFS(СВЦЭМ!$C$33:$C$776,СВЦЭМ!$A$33:$A$776,$A125,СВЦЭМ!$B$33:$B$776,K$119)+'СЕТ СН'!$I$12+СВЦЭМ!$D$10+'СЕТ СН'!$I$6-'СЕТ СН'!$I$22</f>
        <v>1695.7129012999999</v>
      </c>
      <c r="L125" s="36">
        <f>SUMIFS(СВЦЭМ!$C$33:$C$776,СВЦЭМ!$A$33:$A$776,$A125,СВЦЭМ!$B$33:$B$776,L$119)+'СЕТ СН'!$I$12+СВЦЭМ!$D$10+'СЕТ СН'!$I$6-'СЕТ СН'!$I$22</f>
        <v>1677.7738446399999</v>
      </c>
      <c r="M125" s="36">
        <f>SUMIFS(СВЦЭМ!$C$33:$C$776,СВЦЭМ!$A$33:$A$776,$A125,СВЦЭМ!$B$33:$B$776,M$119)+'СЕТ СН'!$I$12+СВЦЭМ!$D$10+'СЕТ СН'!$I$6-'СЕТ СН'!$I$22</f>
        <v>1687.0455636500001</v>
      </c>
      <c r="N125" s="36">
        <f>SUMIFS(СВЦЭМ!$C$33:$C$776,СВЦЭМ!$A$33:$A$776,$A125,СВЦЭМ!$B$33:$B$776,N$119)+'СЕТ СН'!$I$12+СВЦЭМ!$D$10+'СЕТ СН'!$I$6-'СЕТ СН'!$I$22</f>
        <v>1714.72244735</v>
      </c>
      <c r="O125" s="36">
        <f>SUMIFS(СВЦЭМ!$C$33:$C$776,СВЦЭМ!$A$33:$A$776,$A125,СВЦЭМ!$B$33:$B$776,O$119)+'СЕТ СН'!$I$12+СВЦЭМ!$D$10+'СЕТ СН'!$I$6-'СЕТ СН'!$I$22</f>
        <v>1730.3019189800002</v>
      </c>
      <c r="P125" s="36">
        <f>SUMIFS(СВЦЭМ!$C$33:$C$776,СВЦЭМ!$A$33:$A$776,$A125,СВЦЭМ!$B$33:$B$776,P$119)+'СЕТ СН'!$I$12+СВЦЭМ!$D$10+'СЕТ СН'!$I$6-'СЕТ СН'!$I$22</f>
        <v>1742.6409662999999</v>
      </c>
      <c r="Q125" s="36">
        <f>SUMIFS(СВЦЭМ!$C$33:$C$776,СВЦЭМ!$A$33:$A$776,$A125,СВЦЭМ!$B$33:$B$776,Q$119)+'СЕТ СН'!$I$12+СВЦЭМ!$D$10+'СЕТ СН'!$I$6-'СЕТ СН'!$I$22</f>
        <v>1743.4057597000001</v>
      </c>
      <c r="R125" s="36">
        <f>SUMIFS(СВЦЭМ!$C$33:$C$776,СВЦЭМ!$A$33:$A$776,$A125,СВЦЭМ!$B$33:$B$776,R$119)+'СЕТ СН'!$I$12+СВЦЭМ!$D$10+'СЕТ СН'!$I$6-'СЕТ СН'!$I$22</f>
        <v>1731.93906371</v>
      </c>
      <c r="S125" s="36">
        <f>SUMIFS(СВЦЭМ!$C$33:$C$776,СВЦЭМ!$A$33:$A$776,$A125,СВЦЭМ!$B$33:$B$776,S$119)+'СЕТ СН'!$I$12+СВЦЭМ!$D$10+'СЕТ СН'!$I$6-'СЕТ СН'!$I$22</f>
        <v>1703.5401191199999</v>
      </c>
      <c r="T125" s="36">
        <f>SUMIFS(СВЦЭМ!$C$33:$C$776,СВЦЭМ!$A$33:$A$776,$A125,СВЦЭМ!$B$33:$B$776,T$119)+'СЕТ СН'!$I$12+СВЦЭМ!$D$10+'СЕТ СН'!$I$6-'СЕТ СН'!$I$22</f>
        <v>1680.75890845</v>
      </c>
      <c r="U125" s="36">
        <f>SUMIFS(СВЦЭМ!$C$33:$C$776,СВЦЭМ!$A$33:$A$776,$A125,СВЦЭМ!$B$33:$B$776,U$119)+'СЕТ СН'!$I$12+СВЦЭМ!$D$10+'СЕТ СН'!$I$6-'СЕТ СН'!$I$22</f>
        <v>1678.4574913599999</v>
      </c>
      <c r="V125" s="36">
        <f>SUMIFS(СВЦЭМ!$C$33:$C$776,СВЦЭМ!$A$33:$A$776,$A125,СВЦЭМ!$B$33:$B$776,V$119)+'СЕТ СН'!$I$12+СВЦЭМ!$D$10+'СЕТ СН'!$I$6-'СЕТ СН'!$I$22</f>
        <v>1691.0600317500002</v>
      </c>
      <c r="W125" s="36">
        <f>SUMIFS(СВЦЭМ!$C$33:$C$776,СВЦЭМ!$A$33:$A$776,$A125,СВЦЭМ!$B$33:$B$776,W$119)+'СЕТ СН'!$I$12+СВЦЭМ!$D$10+'СЕТ СН'!$I$6-'СЕТ СН'!$I$22</f>
        <v>1707.0211571899999</v>
      </c>
      <c r="X125" s="36">
        <f>SUMIFS(СВЦЭМ!$C$33:$C$776,СВЦЭМ!$A$33:$A$776,$A125,СВЦЭМ!$B$33:$B$776,X$119)+'СЕТ СН'!$I$12+СВЦЭМ!$D$10+'СЕТ СН'!$I$6-'СЕТ СН'!$I$22</f>
        <v>1723.0754495199999</v>
      </c>
      <c r="Y125" s="36">
        <f>SUMIFS(СВЦЭМ!$C$33:$C$776,СВЦЭМ!$A$33:$A$776,$A125,СВЦЭМ!$B$33:$B$776,Y$119)+'СЕТ СН'!$I$12+СВЦЭМ!$D$10+'СЕТ СН'!$I$6-'СЕТ СН'!$I$22</f>
        <v>1746.53152421</v>
      </c>
    </row>
    <row r="126" spans="1:27" ht="15.75" x14ac:dyDescent="0.2">
      <c r="A126" s="35">
        <f t="shared" si="3"/>
        <v>44203</v>
      </c>
      <c r="B126" s="36">
        <f>SUMIFS(СВЦЭМ!$C$33:$C$776,СВЦЭМ!$A$33:$A$776,$A126,СВЦЭМ!$B$33:$B$776,B$119)+'СЕТ СН'!$I$12+СВЦЭМ!$D$10+'СЕТ СН'!$I$6-'СЕТ СН'!$I$22</f>
        <v>1719.22150057</v>
      </c>
      <c r="C126" s="36">
        <f>SUMIFS(СВЦЭМ!$C$33:$C$776,СВЦЭМ!$A$33:$A$776,$A126,СВЦЭМ!$B$33:$B$776,C$119)+'СЕТ СН'!$I$12+СВЦЭМ!$D$10+'СЕТ СН'!$I$6-'СЕТ СН'!$I$22</f>
        <v>1751.9522483599999</v>
      </c>
      <c r="D126" s="36">
        <f>SUMIFS(СВЦЭМ!$C$33:$C$776,СВЦЭМ!$A$33:$A$776,$A126,СВЦЭМ!$B$33:$B$776,D$119)+'СЕТ СН'!$I$12+СВЦЭМ!$D$10+'СЕТ СН'!$I$6-'СЕТ СН'!$I$22</f>
        <v>1777.2721912799998</v>
      </c>
      <c r="E126" s="36">
        <f>SUMIFS(СВЦЭМ!$C$33:$C$776,СВЦЭМ!$A$33:$A$776,$A126,СВЦЭМ!$B$33:$B$776,E$119)+'СЕТ СН'!$I$12+СВЦЭМ!$D$10+'СЕТ СН'!$I$6-'СЕТ СН'!$I$22</f>
        <v>1789.9778050499999</v>
      </c>
      <c r="F126" s="36">
        <f>SUMIFS(СВЦЭМ!$C$33:$C$776,СВЦЭМ!$A$33:$A$776,$A126,СВЦЭМ!$B$33:$B$776,F$119)+'СЕТ СН'!$I$12+СВЦЭМ!$D$10+'СЕТ СН'!$I$6-'СЕТ СН'!$I$22</f>
        <v>1798.6312003500002</v>
      </c>
      <c r="G126" s="36">
        <f>SUMIFS(СВЦЭМ!$C$33:$C$776,СВЦЭМ!$A$33:$A$776,$A126,СВЦЭМ!$B$33:$B$776,G$119)+'СЕТ СН'!$I$12+СВЦЭМ!$D$10+'СЕТ СН'!$I$6-'СЕТ СН'!$I$22</f>
        <v>1790.91578845</v>
      </c>
      <c r="H126" s="36">
        <f>SUMIFS(СВЦЭМ!$C$33:$C$776,СВЦЭМ!$A$33:$A$776,$A126,СВЦЭМ!$B$33:$B$776,H$119)+'СЕТ СН'!$I$12+СВЦЭМ!$D$10+'СЕТ СН'!$I$6-'СЕТ СН'!$I$22</f>
        <v>1772.2419168000001</v>
      </c>
      <c r="I126" s="36">
        <f>SUMIFS(СВЦЭМ!$C$33:$C$776,СВЦЭМ!$A$33:$A$776,$A126,СВЦЭМ!$B$33:$B$776,I$119)+'СЕТ СН'!$I$12+СВЦЭМ!$D$10+'СЕТ СН'!$I$6-'СЕТ СН'!$I$22</f>
        <v>1746.6954392600001</v>
      </c>
      <c r="J126" s="36">
        <f>SUMIFS(СВЦЭМ!$C$33:$C$776,СВЦЭМ!$A$33:$A$776,$A126,СВЦЭМ!$B$33:$B$776,J$119)+'СЕТ СН'!$I$12+СВЦЭМ!$D$10+'СЕТ СН'!$I$6-'СЕТ СН'!$I$22</f>
        <v>1726.2450641300002</v>
      </c>
      <c r="K126" s="36">
        <f>SUMIFS(СВЦЭМ!$C$33:$C$776,СВЦЭМ!$A$33:$A$776,$A126,СВЦЭМ!$B$33:$B$776,K$119)+'СЕТ СН'!$I$12+СВЦЭМ!$D$10+'СЕТ СН'!$I$6-'СЕТ СН'!$I$22</f>
        <v>1695.27309827</v>
      </c>
      <c r="L126" s="36">
        <f>SUMIFS(СВЦЭМ!$C$33:$C$776,СВЦЭМ!$A$33:$A$776,$A126,СВЦЭМ!$B$33:$B$776,L$119)+'СЕТ СН'!$I$12+СВЦЭМ!$D$10+'СЕТ СН'!$I$6-'СЕТ СН'!$I$22</f>
        <v>1684.73200047</v>
      </c>
      <c r="M126" s="36">
        <f>SUMIFS(СВЦЭМ!$C$33:$C$776,СВЦЭМ!$A$33:$A$776,$A126,СВЦЭМ!$B$33:$B$776,M$119)+'СЕТ СН'!$I$12+СВЦЭМ!$D$10+'СЕТ СН'!$I$6-'СЕТ СН'!$I$22</f>
        <v>1698.2512535400001</v>
      </c>
      <c r="N126" s="36">
        <f>SUMIFS(СВЦЭМ!$C$33:$C$776,СВЦЭМ!$A$33:$A$776,$A126,СВЦЭМ!$B$33:$B$776,N$119)+'СЕТ СН'!$I$12+СВЦЭМ!$D$10+'СЕТ СН'!$I$6-'СЕТ СН'!$I$22</f>
        <v>1748.57058938</v>
      </c>
      <c r="O126" s="36">
        <f>SUMIFS(СВЦЭМ!$C$33:$C$776,СВЦЭМ!$A$33:$A$776,$A126,СВЦЭМ!$B$33:$B$776,O$119)+'СЕТ СН'!$I$12+СВЦЭМ!$D$10+'СЕТ СН'!$I$6-'СЕТ СН'!$I$22</f>
        <v>1754.7249373499999</v>
      </c>
      <c r="P126" s="36">
        <f>SUMIFS(СВЦЭМ!$C$33:$C$776,СВЦЭМ!$A$33:$A$776,$A126,СВЦЭМ!$B$33:$B$776,P$119)+'СЕТ СН'!$I$12+СВЦЭМ!$D$10+'СЕТ СН'!$I$6-'СЕТ СН'!$I$22</f>
        <v>1761.9328321500002</v>
      </c>
      <c r="Q126" s="36">
        <f>SUMIFS(СВЦЭМ!$C$33:$C$776,СВЦЭМ!$A$33:$A$776,$A126,СВЦЭМ!$B$33:$B$776,Q$119)+'СЕТ СН'!$I$12+СВЦЭМ!$D$10+'СЕТ СН'!$I$6-'СЕТ СН'!$I$22</f>
        <v>1778.2692941800001</v>
      </c>
      <c r="R126" s="36">
        <f>SUMIFS(СВЦЭМ!$C$33:$C$776,СВЦЭМ!$A$33:$A$776,$A126,СВЦЭМ!$B$33:$B$776,R$119)+'СЕТ СН'!$I$12+СВЦЭМ!$D$10+'СЕТ СН'!$I$6-'СЕТ СН'!$I$22</f>
        <v>1774.6382480699999</v>
      </c>
      <c r="S126" s="36">
        <f>SUMIFS(СВЦЭМ!$C$33:$C$776,СВЦЭМ!$A$33:$A$776,$A126,СВЦЭМ!$B$33:$B$776,S$119)+'СЕТ СН'!$I$12+СВЦЭМ!$D$10+'СЕТ СН'!$I$6-'СЕТ СН'!$I$22</f>
        <v>1750.7939842400001</v>
      </c>
      <c r="T126" s="36">
        <f>SUMIFS(СВЦЭМ!$C$33:$C$776,СВЦЭМ!$A$33:$A$776,$A126,СВЦЭМ!$B$33:$B$776,T$119)+'СЕТ СН'!$I$12+СВЦЭМ!$D$10+'СЕТ СН'!$I$6-'СЕТ СН'!$I$22</f>
        <v>1726.9537389699999</v>
      </c>
      <c r="U126" s="36">
        <f>SUMIFS(СВЦЭМ!$C$33:$C$776,СВЦЭМ!$A$33:$A$776,$A126,СВЦЭМ!$B$33:$B$776,U$119)+'СЕТ СН'!$I$12+СВЦЭМ!$D$10+'СЕТ СН'!$I$6-'СЕТ СН'!$I$22</f>
        <v>1734.35285024</v>
      </c>
      <c r="V126" s="36">
        <f>SUMIFS(СВЦЭМ!$C$33:$C$776,СВЦЭМ!$A$33:$A$776,$A126,СВЦЭМ!$B$33:$B$776,V$119)+'СЕТ СН'!$I$12+СВЦЭМ!$D$10+'СЕТ СН'!$I$6-'СЕТ СН'!$I$22</f>
        <v>1728.7383471600001</v>
      </c>
      <c r="W126" s="36">
        <f>SUMIFS(СВЦЭМ!$C$33:$C$776,СВЦЭМ!$A$33:$A$776,$A126,СВЦЭМ!$B$33:$B$776,W$119)+'СЕТ СН'!$I$12+СВЦЭМ!$D$10+'СЕТ СН'!$I$6-'СЕТ СН'!$I$22</f>
        <v>1750.065619</v>
      </c>
      <c r="X126" s="36">
        <f>SUMIFS(СВЦЭМ!$C$33:$C$776,СВЦЭМ!$A$33:$A$776,$A126,СВЦЭМ!$B$33:$B$776,X$119)+'СЕТ СН'!$I$12+СВЦЭМ!$D$10+'СЕТ СН'!$I$6-'СЕТ СН'!$I$22</f>
        <v>1769.5456227599998</v>
      </c>
      <c r="Y126" s="36">
        <f>SUMIFS(СВЦЭМ!$C$33:$C$776,СВЦЭМ!$A$33:$A$776,$A126,СВЦЭМ!$B$33:$B$776,Y$119)+'СЕТ СН'!$I$12+СВЦЭМ!$D$10+'СЕТ СН'!$I$6-'СЕТ СН'!$I$22</f>
        <v>1791.9737293100002</v>
      </c>
    </row>
    <row r="127" spans="1:27" ht="15.75" x14ac:dyDescent="0.2">
      <c r="A127" s="35">
        <f t="shared" si="3"/>
        <v>44204</v>
      </c>
      <c r="B127" s="36">
        <f>SUMIFS(СВЦЭМ!$C$33:$C$776,СВЦЭМ!$A$33:$A$776,$A127,СВЦЭМ!$B$33:$B$776,B$119)+'СЕТ СН'!$I$12+СВЦЭМ!$D$10+'СЕТ СН'!$I$6-'СЕТ СН'!$I$22</f>
        <v>1732.36276473</v>
      </c>
      <c r="C127" s="36">
        <f>SUMIFS(СВЦЭМ!$C$33:$C$776,СВЦЭМ!$A$33:$A$776,$A127,СВЦЭМ!$B$33:$B$776,C$119)+'СЕТ СН'!$I$12+СВЦЭМ!$D$10+'СЕТ СН'!$I$6-'СЕТ СН'!$I$22</f>
        <v>1771.23541608</v>
      </c>
      <c r="D127" s="36">
        <f>SUMIFS(СВЦЭМ!$C$33:$C$776,СВЦЭМ!$A$33:$A$776,$A127,СВЦЭМ!$B$33:$B$776,D$119)+'СЕТ СН'!$I$12+СВЦЭМ!$D$10+'СЕТ СН'!$I$6-'СЕТ СН'!$I$22</f>
        <v>1791.6022179199999</v>
      </c>
      <c r="E127" s="36">
        <f>SUMIFS(СВЦЭМ!$C$33:$C$776,СВЦЭМ!$A$33:$A$776,$A127,СВЦЭМ!$B$33:$B$776,E$119)+'СЕТ СН'!$I$12+СВЦЭМ!$D$10+'СЕТ СН'!$I$6-'СЕТ СН'!$I$22</f>
        <v>1811.9232557099999</v>
      </c>
      <c r="F127" s="36">
        <f>SUMIFS(СВЦЭМ!$C$33:$C$776,СВЦЭМ!$A$33:$A$776,$A127,СВЦЭМ!$B$33:$B$776,F$119)+'СЕТ СН'!$I$12+СВЦЭМ!$D$10+'СЕТ СН'!$I$6-'СЕТ СН'!$I$22</f>
        <v>1818.4520725100001</v>
      </c>
      <c r="G127" s="36">
        <f>SUMIFS(СВЦЭМ!$C$33:$C$776,СВЦЭМ!$A$33:$A$776,$A127,СВЦЭМ!$B$33:$B$776,G$119)+'СЕТ СН'!$I$12+СВЦЭМ!$D$10+'СЕТ СН'!$I$6-'СЕТ СН'!$I$22</f>
        <v>1812.6215842500001</v>
      </c>
      <c r="H127" s="36">
        <f>SUMIFS(СВЦЭМ!$C$33:$C$776,СВЦЭМ!$A$33:$A$776,$A127,СВЦЭМ!$B$33:$B$776,H$119)+'СЕТ СН'!$I$12+СВЦЭМ!$D$10+'СЕТ СН'!$I$6-'СЕТ СН'!$I$22</f>
        <v>1795.8043860600001</v>
      </c>
      <c r="I127" s="36">
        <f>SUMIFS(СВЦЭМ!$C$33:$C$776,СВЦЭМ!$A$33:$A$776,$A127,СВЦЭМ!$B$33:$B$776,I$119)+'СЕТ СН'!$I$12+СВЦЭМ!$D$10+'СЕТ СН'!$I$6-'СЕТ СН'!$I$22</f>
        <v>1814.6821366999998</v>
      </c>
      <c r="J127" s="36">
        <f>SUMIFS(СВЦЭМ!$C$33:$C$776,СВЦЭМ!$A$33:$A$776,$A127,СВЦЭМ!$B$33:$B$776,J$119)+'СЕТ СН'!$I$12+СВЦЭМ!$D$10+'СЕТ СН'!$I$6-'СЕТ СН'!$I$22</f>
        <v>1782.36456258</v>
      </c>
      <c r="K127" s="36">
        <f>SUMIFS(СВЦЭМ!$C$33:$C$776,СВЦЭМ!$A$33:$A$776,$A127,СВЦЭМ!$B$33:$B$776,K$119)+'СЕТ СН'!$I$12+СВЦЭМ!$D$10+'СЕТ СН'!$I$6-'СЕТ СН'!$I$22</f>
        <v>1757.3357228700002</v>
      </c>
      <c r="L127" s="36">
        <f>SUMIFS(СВЦЭМ!$C$33:$C$776,СВЦЭМ!$A$33:$A$776,$A127,СВЦЭМ!$B$33:$B$776,L$119)+'СЕТ СН'!$I$12+СВЦЭМ!$D$10+'СЕТ СН'!$I$6-'СЕТ СН'!$I$22</f>
        <v>1734.7398534499998</v>
      </c>
      <c r="M127" s="36">
        <f>SUMIFS(СВЦЭМ!$C$33:$C$776,СВЦЭМ!$A$33:$A$776,$A127,СВЦЭМ!$B$33:$B$776,M$119)+'СЕТ СН'!$I$12+СВЦЭМ!$D$10+'СЕТ СН'!$I$6-'СЕТ СН'!$I$22</f>
        <v>1729.3896092999998</v>
      </c>
      <c r="N127" s="36">
        <f>SUMIFS(СВЦЭМ!$C$33:$C$776,СВЦЭМ!$A$33:$A$776,$A127,СВЦЭМ!$B$33:$B$776,N$119)+'СЕТ СН'!$I$12+СВЦЭМ!$D$10+'СЕТ СН'!$I$6-'СЕТ СН'!$I$22</f>
        <v>1750.3833647900001</v>
      </c>
      <c r="O127" s="36">
        <f>SUMIFS(СВЦЭМ!$C$33:$C$776,СВЦЭМ!$A$33:$A$776,$A127,СВЦЭМ!$B$33:$B$776,O$119)+'СЕТ СН'!$I$12+СВЦЭМ!$D$10+'СЕТ СН'!$I$6-'СЕТ СН'!$I$22</f>
        <v>1759.8619701100001</v>
      </c>
      <c r="P127" s="36">
        <f>SUMIFS(СВЦЭМ!$C$33:$C$776,СВЦЭМ!$A$33:$A$776,$A127,СВЦЭМ!$B$33:$B$776,P$119)+'СЕТ СН'!$I$12+СВЦЭМ!$D$10+'СЕТ СН'!$I$6-'СЕТ СН'!$I$22</f>
        <v>1769.4440866999998</v>
      </c>
      <c r="Q127" s="36">
        <f>SUMIFS(СВЦЭМ!$C$33:$C$776,СВЦЭМ!$A$33:$A$776,$A127,СВЦЭМ!$B$33:$B$776,Q$119)+'СЕТ СН'!$I$12+СВЦЭМ!$D$10+'СЕТ СН'!$I$6-'СЕТ СН'!$I$22</f>
        <v>1783.59350141</v>
      </c>
      <c r="R127" s="36">
        <f>SUMIFS(СВЦЭМ!$C$33:$C$776,СВЦЭМ!$A$33:$A$776,$A127,СВЦЭМ!$B$33:$B$776,R$119)+'СЕТ СН'!$I$12+СВЦЭМ!$D$10+'СЕТ СН'!$I$6-'СЕТ СН'!$I$22</f>
        <v>1772.6472774099998</v>
      </c>
      <c r="S127" s="36">
        <f>SUMIFS(СВЦЭМ!$C$33:$C$776,СВЦЭМ!$A$33:$A$776,$A127,СВЦЭМ!$B$33:$B$776,S$119)+'СЕТ СН'!$I$12+СВЦЭМ!$D$10+'СЕТ СН'!$I$6-'СЕТ СН'!$I$22</f>
        <v>1742.8653952300001</v>
      </c>
      <c r="T127" s="36">
        <f>SUMIFS(СВЦЭМ!$C$33:$C$776,СВЦЭМ!$A$33:$A$776,$A127,СВЦЭМ!$B$33:$B$776,T$119)+'СЕТ СН'!$I$12+СВЦЭМ!$D$10+'СЕТ СН'!$I$6-'СЕТ СН'!$I$22</f>
        <v>1727.3794129299999</v>
      </c>
      <c r="U127" s="36">
        <f>SUMIFS(СВЦЭМ!$C$33:$C$776,СВЦЭМ!$A$33:$A$776,$A127,СВЦЭМ!$B$33:$B$776,U$119)+'СЕТ СН'!$I$12+СВЦЭМ!$D$10+'СЕТ СН'!$I$6-'СЕТ СН'!$I$22</f>
        <v>1723.7641879299999</v>
      </c>
      <c r="V127" s="36">
        <f>SUMIFS(СВЦЭМ!$C$33:$C$776,СВЦЭМ!$A$33:$A$776,$A127,СВЦЭМ!$B$33:$B$776,V$119)+'СЕТ СН'!$I$12+СВЦЭМ!$D$10+'СЕТ СН'!$I$6-'СЕТ СН'!$I$22</f>
        <v>1728.2478932600002</v>
      </c>
      <c r="W127" s="36">
        <f>SUMIFS(СВЦЭМ!$C$33:$C$776,СВЦЭМ!$A$33:$A$776,$A127,СВЦЭМ!$B$33:$B$776,W$119)+'СЕТ СН'!$I$12+СВЦЭМ!$D$10+'СЕТ СН'!$I$6-'СЕТ СН'!$I$22</f>
        <v>1745.1918995599999</v>
      </c>
      <c r="X127" s="36">
        <f>SUMIFS(СВЦЭМ!$C$33:$C$776,СВЦЭМ!$A$33:$A$776,$A127,СВЦЭМ!$B$33:$B$776,X$119)+'СЕТ СН'!$I$12+СВЦЭМ!$D$10+'СЕТ СН'!$I$6-'СЕТ СН'!$I$22</f>
        <v>1758.9467328999999</v>
      </c>
      <c r="Y127" s="36">
        <f>SUMIFS(СВЦЭМ!$C$33:$C$776,СВЦЭМ!$A$33:$A$776,$A127,СВЦЭМ!$B$33:$B$776,Y$119)+'СЕТ СН'!$I$12+СВЦЭМ!$D$10+'СЕТ СН'!$I$6-'СЕТ СН'!$I$22</f>
        <v>1782.9942195600001</v>
      </c>
    </row>
    <row r="128" spans="1:27" ht="15.75" x14ac:dyDescent="0.2">
      <c r="A128" s="35">
        <f t="shared" si="3"/>
        <v>44205</v>
      </c>
      <c r="B128" s="36">
        <f>SUMIFS(СВЦЭМ!$C$33:$C$776,СВЦЭМ!$A$33:$A$776,$A128,СВЦЭМ!$B$33:$B$776,B$119)+'СЕТ СН'!$I$12+СВЦЭМ!$D$10+'СЕТ СН'!$I$6-'СЕТ СН'!$I$22</f>
        <v>1757.2032918</v>
      </c>
      <c r="C128" s="36">
        <f>SUMIFS(СВЦЭМ!$C$33:$C$776,СВЦЭМ!$A$33:$A$776,$A128,СВЦЭМ!$B$33:$B$776,C$119)+'СЕТ СН'!$I$12+СВЦЭМ!$D$10+'СЕТ СН'!$I$6-'СЕТ СН'!$I$22</f>
        <v>1785.6551426199999</v>
      </c>
      <c r="D128" s="36">
        <f>SUMIFS(СВЦЭМ!$C$33:$C$776,СВЦЭМ!$A$33:$A$776,$A128,СВЦЭМ!$B$33:$B$776,D$119)+'СЕТ СН'!$I$12+СВЦЭМ!$D$10+'СЕТ СН'!$I$6-'СЕТ СН'!$I$22</f>
        <v>1797.00378017</v>
      </c>
      <c r="E128" s="36">
        <f>SUMIFS(СВЦЭМ!$C$33:$C$776,СВЦЭМ!$A$33:$A$776,$A128,СВЦЭМ!$B$33:$B$776,E$119)+'СЕТ СН'!$I$12+СВЦЭМ!$D$10+'СЕТ СН'!$I$6-'СЕТ СН'!$I$22</f>
        <v>1807.1836855900001</v>
      </c>
      <c r="F128" s="36">
        <f>SUMIFS(СВЦЭМ!$C$33:$C$776,СВЦЭМ!$A$33:$A$776,$A128,СВЦЭМ!$B$33:$B$776,F$119)+'СЕТ СН'!$I$12+СВЦЭМ!$D$10+'СЕТ СН'!$I$6-'СЕТ СН'!$I$22</f>
        <v>1810.531802</v>
      </c>
      <c r="G128" s="36">
        <f>SUMIFS(СВЦЭМ!$C$33:$C$776,СВЦЭМ!$A$33:$A$776,$A128,СВЦЭМ!$B$33:$B$776,G$119)+'СЕТ СН'!$I$12+СВЦЭМ!$D$10+'СЕТ СН'!$I$6-'СЕТ СН'!$I$22</f>
        <v>1806.7652454399999</v>
      </c>
      <c r="H128" s="36">
        <f>SUMIFS(СВЦЭМ!$C$33:$C$776,СВЦЭМ!$A$33:$A$776,$A128,СВЦЭМ!$B$33:$B$776,H$119)+'СЕТ СН'!$I$12+СВЦЭМ!$D$10+'СЕТ СН'!$I$6-'СЕТ СН'!$I$22</f>
        <v>1798.45276345</v>
      </c>
      <c r="I128" s="36">
        <f>SUMIFS(СВЦЭМ!$C$33:$C$776,СВЦЭМ!$A$33:$A$776,$A128,СВЦЭМ!$B$33:$B$776,I$119)+'СЕТ СН'!$I$12+СВЦЭМ!$D$10+'СЕТ СН'!$I$6-'СЕТ СН'!$I$22</f>
        <v>1773.4802359599998</v>
      </c>
      <c r="J128" s="36">
        <f>SUMIFS(СВЦЭМ!$C$33:$C$776,СВЦЭМ!$A$33:$A$776,$A128,СВЦЭМ!$B$33:$B$776,J$119)+'СЕТ СН'!$I$12+СВЦЭМ!$D$10+'СЕТ СН'!$I$6-'СЕТ СН'!$I$22</f>
        <v>1746.57606966</v>
      </c>
      <c r="K128" s="36">
        <f>SUMIFS(СВЦЭМ!$C$33:$C$776,СВЦЭМ!$A$33:$A$776,$A128,СВЦЭМ!$B$33:$B$776,K$119)+'СЕТ СН'!$I$12+СВЦЭМ!$D$10+'СЕТ СН'!$I$6-'СЕТ СН'!$I$22</f>
        <v>1732.4915506500001</v>
      </c>
      <c r="L128" s="36">
        <f>SUMIFS(СВЦЭМ!$C$33:$C$776,СВЦЭМ!$A$33:$A$776,$A128,СВЦЭМ!$B$33:$B$776,L$119)+'СЕТ СН'!$I$12+СВЦЭМ!$D$10+'СЕТ СН'!$I$6-'СЕТ СН'!$I$22</f>
        <v>1718.1502679599998</v>
      </c>
      <c r="M128" s="36">
        <f>SUMIFS(СВЦЭМ!$C$33:$C$776,СВЦЭМ!$A$33:$A$776,$A128,СВЦЭМ!$B$33:$B$776,M$119)+'СЕТ СН'!$I$12+СВЦЭМ!$D$10+'СЕТ СН'!$I$6-'СЕТ СН'!$I$22</f>
        <v>1713.4173201200001</v>
      </c>
      <c r="N128" s="36">
        <f>SUMIFS(СВЦЭМ!$C$33:$C$776,СВЦЭМ!$A$33:$A$776,$A128,СВЦЭМ!$B$33:$B$776,N$119)+'СЕТ СН'!$I$12+СВЦЭМ!$D$10+'СЕТ СН'!$I$6-'СЕТ СН'!$I$22</f>
        <v>1730.96432637</v>
      </c>
      <c r="O128" s="36">
        <f>SUMIFS(СВЦЭМ!$C$33:$C$776,СВЦЭМ!$A$33:$A$776,$A128,СВЦЭМ!$B$33:$B$776,O$119)+'СЕТ СН'!$I$12+СВЦЭМ!$D$10+'СЕТ СН'!$I$6-'СЕТ СН'!$I$22</f>
        <v>1742.77889499</v>
      </c>
      <c r="P128" s="36">
        <f>SUMIFS(СВЦЭМ!$C$33:$C$776,СВЦЭМ!$A$33:$A$776,$A128,СВЦЭМ!$B$33:$B$776,P$119)+'СЕТ СН'!$I$12+СВЦЭМ!$D$10+'СЕТ СН'!$I$6-'СЕТ СН'!$I$22</f>
        <v>1752.6897171599999</v>
      </c>
      <c r="Q128" s="36">
        <f>SUMIFS(СВЦЭМ!$C$33:$C$776,СВЦЭМ!$A$33:$A$776,$A128,СВЦЭМ!$B$33:$B$776,Q$119)+'СЕТ СН'!$I$12+СВЦЭМ!$D$10+'СЕТ СН'!$I$6-'СЕТ СН'!$I$22</f>
        <v>1754.6546661399998</v>
      </c>
      <c r="R128" s="36">
        <f>SUMIFS(СВЦЭМ!$C$33:$C$776,СВЦЭМ!$A$33:$A$776,$A128,СВЦЭМ!$B$33:$B$776,R$119)+'СЕТ СН'!$I$12+СВЦЭМ!$D$10+'СЕТ СН'!$I$6-'СЕТ СН'!$I$22</f>
        <v>1740.3483661700002</v>
      </c>
      <c r="S128" s="36">
        <f>SUMIFS(СВЦЭМ!$C$33:$C$776,СВЦЭМ!$A$33:$A$776,$A128,СВЦЭМ!$B$33:$B$776,S$119)+'СЕТ СН'!$I$12+СВЦЭМ!$D$10+'СЕТ СН'!$I$6-'СЕТ СН'!$I$22</f>
        <v>1720.5289133300003</v>
      </c>
      <c r="T128" s="36">
        <f>SUMIFS(СВЦЭМ!$C$33:$C$776,СВЦЭМ!$A$33:$A$776,$A128,СВЦЭМ!$B$33:$B$776,T$119)+'СЕТ СН'!$I$12+СВЦЭМ!$D$10+'СЕТ СН'!$I$6-'СЕТ СН'!$I$22</f>
        <v>1700.3587621699999</v>
      </c>
      <c r="U128" s="36">
        <f>SUMIFS(СВЦЭМ!$C$33:$C$776,СВЦЭМ!$A$33:$A$776,$A128,СВЦЭМ!$B$33:$B$776,U$119)+'СЕТ СН'!$I$12+СВЦЭМ!$D$10+'СЕТ СН'!$I$6-'СЕТ СН'!$I$22</f>
        <v>1707.9555027800002</v>
      </c>
      <c r="V128" s="36">
        <f>SUMIFS(СВЦЭМ!$C$33:$C$776,СВЦЭМ!$A$33:$A$776,$A128,СВЦЭМ!$B$33:$B$776,V$119)+'СЕТ СН'!$I$12+СВЦЭМ!$D$10+'СЕТ СН'!$I$6-'СЕТ СН'!$I$22</f>
        <v>1701.2535286500001</v>
      </c>
      <c r="W128" s="36">
        <f>SUMIFS(СВЦЭМ!$C$33:$C$776,СВЦЭМ!$A$33:$A$776,$A128,СВЦЭМ!$B$33:$B$776,W$119)+'СЕТ СН'!$I$12+СВЦЭМ!$D$10+'СЕТ СН'!$I$6-'СЕТ СН'!$I$22</f>
        <v>1722.04833422</v>
      </c>
      <c r="X128" s="36">
        <f>SUMIFS(СВЦЭМ!$C$33:$C$776,СВЦЭМ!$A$33:$A$776,$A128,СВЦЭМ!$B$33:$B$776,X$119)+'СЕТ СН'!$I$12+СВЦЭМ!$D$10+'СЕТ СН'!$I$6-'СЕТ СН'!$I$22</f>
        <v>1732.65721639</v>
      </c>
      <c r="Y128" s="36">
        <f>SUMIFS(СВЦЭМ!$C$33:$C$776,СВЦЭМ!$A$33:$A$776,$A128,СВЦЭМ!$B$33:$B$776,Y$119)+'СЕТ СН'!$I$12+СВЦЭМ!$D$10+'СЕТ СН'!$I$6-'СЕТ СН'!$I$22</f>
        <v>1751.4192592499999</v>
      </c>
    </row>
    <row r="129" spans="1:25" ht="15.75" x14ac:dyDescent="0.2">
      <c r="A129" s="35">
        <f t="shared" si="3"/>
        <v>44206</v>
      </c>
      <c r="B129" s="36">
        <f>SUMIFS(СВЦЭМ!$C$33:$C$776,СВЦЭМ!$A$33:$A$776,$A129,СВЦЭМ!$B$33:$B$776,B$119)+'СЕТ СН'!$I$12+СВЦЭМ!$D$10+'СЕТ СН'!$I$6-'СЕТ СН'!$I$22</f>
        <v>1747.4801404700002</v>
      </c>
      <c r="C129" s="36">
        <f>SUMIFS(СВЦЭМ!$C$33:$C$776,СВЦЭМ!$A$33:$A$776,$A129,СВЦЭМ!$B$33:$B$776,C$119)+'СЕТ СН'!$I$12+СВЦЭМ!$D$10+'СЕТ СН'!$I$6-'СЕТ СН'!$I$22</f>
        <v>1777.4328680899998</v>
      </c>
      <c r="D129" s="36">
        <f>SUMIFS(СВЦЭМ!$C$33:$C$776,СВЦЭМ!$A$33:$A$776,$A129,СВЦЭМ!$B$33:$B$776,D$119)+'СЕТ СН'!$I$12+СВЦЭМ!$D$10+'СЕТ СН'!$I$6-'СЕТ СН'!$I$22</f>
        <v>1805.7147580800001</v>
      </c>
      <c r="E129" s="36">
        <f>SUMIFS(СВЦЭМ!$C$33:$C$776,СВЦЭМ!$A$33:$A$776,$A129,СВЦЭМ!$B$33:$B$776,E$119)+'СЕТ СН'!$I$12+СВЦЭМ!$D$10+'СЕТ СН'!$I$6-'СЕТ СН'!$I$22</f>
        <v>1812.0297194700001</v>
      </c>
      <c r="F129" s="36">
        <f>SUMIFS(СВЦЭМ!$C$33:$C$776,СВЦЭМ!$A$33:$A$776,$A129,СВЦЭМ!$B$33:$B$776,F$119)+'СЕТ СН'!$I$12+СВЦЭМ!$D$10+'СЕТ СН'!$I$6-'СЕТ СН'!$I$22</f>
        <v>1822.6585093200001</v>
      </c>
      <c r="G129" s="36">
        <f>SUMIFS(СВЦЭМ!$C$33:$C$776,СВЦЭМ!$A$33:$A$776,$A129,СВЦЭМ!$B$33:$B$776,G$119)+'СЕТ СН'!$I$12+СВЦЭМ!$D$10+'СЕТ СН'!$I$6-'СЕТ СН'!$I$22</f>
        <v>1819.1302986300002</v>
      </c>
      <c r="H129" s="36">
        <f>SUMIFS(СВЦЭМ!$C$33:$C$776,СВЦЭМ!$A$33:$A$776,$A129,СВЦЭМ!$B$33:$B$776,H$119)+'СЕТ СН'!$I$12+СВЦЭМ!$D$10+'СЕТ СН'!$I$6-'СЕТ СН'!$I$22</f>
        <v>1806.6678217399999</v>
      </c>
      <c r="I129" s="36">
        <f>SUMIFS(СВЦЭМ!$C$33:$C$776,СВЦЭМ!$A$33:$A$776,$A129,СВЦЭМ!$B$33:$B$776,I$119)+'СЕТ СН'!$I$12+СВЦЭМ!$D$10+'СЕТ СН'!$I$6-'СЕТ СН'!$I$22</f>
        <v>1797.5872000300001</v>
      </c>
      <c r="J129" s="36">
        <f>SUMIFS(СВЦЭМ!$C$33:$C$776,СВЦЭМ!$A$33:$A$776,$A129,СВЦЭМ!$B$33:$B$776,J$119)+'СЕТ СН'!$I$12+СВЦЭМ!$D$10+'СЕТ СН'!$I$6-'СЕТ СН'!$I$22</f>
        <v>1789.7321385499999</v>
      </c>
      <c r="K129" s="36">
        <f>SUMIFS(СВЦЭМ!$C$33:$C$776,СВЦЭМ!$A$33:$A$776,$A129,СВЦЭМ!$B$33:$B$776,K$119)+'СЕТ СН'!$I$12+СВЦЭМ!$D$10+'СЕТ СН'!$I$6-'СЕТ СН'!$I$22</f>
        <v>1763.2087094499998</v>
      </c>
      <c r="L129" s="36">
        <f>SUMIFS(СВЦЭМ!$C$33:$C$776,СВЦЭМ!$A$33:$A$776,$A129,СВЦЭМ!$B$33:$B$776,L$119)+'СЕТ СН'!$I$12+СВЦЭМ!$D$10+'СЕТ СН'!$I$6-'СЕТ СН'!$I$22</f>
        <v>1734.73438566</v>
      </c>
      <c r="M129" s="36">
        <f>SUMIFS(СВЦЭМ!$C$33:$C$776,СВЦЭМ!$A$33:$A$776,$A129,СВЦЭМ!$B$33:$B$776,M$119)+'СЕТ СН'!$I$12+СВЦЭМ!$D$10+'СЕТ СН'!$I$6-'СЕТ СН'!$I$22</f>
        <v>1728.3521554600002</v>
      </c>
      <c r="N129" s="36">
        <f>SUMIFS(СВЦЭМ!$C$33:$C$776,СВЦЭМ!$A$33:$A$776,$A129,СВЦЭМ!$B$33:$B$776,N$119)+'СЕТ СН'!$I$12+СВЦЭМ!$D$10+'СЕТ СН'!$I$6-'СЕТ СН'!$I$22</f>
        <v>1748.4068979200001</v>
      </c>
      <c r="O129" s="36">
        <f>SUMIFS(СВЦЭМ!$C$33:$C$776,СВЦЭМ!$A$33:$A$776,$A129,СВЦЭМ!$B$33:$B$776,O$119)+'СЕТ СН'!$I$12+СВЦЭМ!$D$10+'СЕТ СН'!$I$6-'СЕТ СН'!$I$22</f>
        <v>1756.7127024199999</v>
      </c>
      <c r="P129" s="36">
        <f>SUMIFS(СВЦЭМ!$C$33:$C$776,СВЦЭМ!$A$33:$A$776,$A129,СВЦЭМ!$B$33:$B$776,P$119)+'СЕТ СН'!$I$12+СВЦЭМ!$D$10+'СЕТ СН'!$I$6-'СЕТ СН'!$I$22</f>
        <v>1768.2793185</v>
      </c>
      <c r="Q129" s="36">
        <f>SUMIFS(СВЦЭМ!$C$33:$C$776,СВЦЭМ!$A$33:$A$776,$A129,СВЦЭМ!$B$33:$B$776,Q$119)+'СЕТ СН'!$I$12+СВЦЭМ!$D$10+'СЕТ СН'!$I$6-'СЕТ СН'!$I$22</f>
        <v>1770.6885842199999</v>
      </c>
      <c r="R129" s="36">
        <f>SUMIFS(СВЦЭМ!$C$33:$C$776,СВЦЭМ!$A$33:$A$776,$A129,СВЦЭМ!$B$33:$B$776,R$119)+'СЕТ СН'!$I$12+СВЦЭМ!$D$10+'СЕТ СН'!$I$6-'СЕТ СН'!$I$22</f>
        <v>1749.3481193299999</v>
      </c>
      <c r="S129" s="36">
        <f>SUMIFS(СВЦЭМ!$C$33:$C$776,СВЦЭМ!$A$33:$A$776,$A129,СВЦЭМ!$B$33:$B$776,S$119)+'СЕТ СН'!$I$12+СВЦЭМ!$D$10+'СЕТ СН'!$I$6-'СЕТ СН'!$I$22</f>
        <v>1730.0491188999999</v>
      </c>
      <c r="T129" s="36">
        <f>SUMIFS(СВЦЭМ!$C$33:$C$776,СВЦЭМ!$A$33:$A$776,$A129,СВЦЭМ!$B$33:$B$776,T$119)+'СЕТ СН'!$I$12+СВЦЭМ!$D$10+'СЕТ СН'!$I$6-'СЕТ СН'!$I$22</f>
        <v>1703.8502868400001</v>
      </c>
      <c r="U129" s="36">
        <f>SUMIFS(СВЦЭМ!$C$33:$C$776,СВЦЭМ!$A$33:$A$776,$A129,СВЦЭМ!$B$33:$B$776,U$119)+'СЕТ СН'!$I$12+СВЦЭМ!$D$10+'СЕТ СН'!$I$6-'СЕТ СН'!$I$22</f>
        <v>1708.3157140600001</v>
      </c>
      <c r="V129" s="36">
        <f>SUMIFS(СВЦЭМ!$C$33:$C$776,СВЦЭМ!$A$33:$A$776,$A129,СВЦЭМ!$B$33:$B$776,V$119)+'СЕТ СН'!$I$12+СВЦЭМ!$D$10+'СЕТ СН'!$I$6-'СЕТ СН'!$I$22</f>
        <v>1704.31310949</v>
      </c>
      <c r="W129" s="36">
        <f>SUMIFS(СВЦЭМ!$C$33:$C$776,СВЦЭМ!$A$33:$A$776,$A129,СВЦЭМ!$B$33:$B$776,W$119)+'СЕТ СН'!$I$12+СВЦЭМ!$D$10+'СЕТ СН'!$I$6-'СЕТ СН'!$I$22</f>
        <v>1725.4187093599999</v>
      </c>
      <c r="X129" s="36">
        <f>SUMIFS(СВЦЭМ!$C$33:$C$776,СВЦЭМ!$A$33:$A$776,$A129,СВЦЭМ!$B$33:$B$776,X$119)+'СЕТ СН'!$I$12+СВЦЭМ!$D$10+'СЕТ СН'!$I$6-'СЕТ СН'!$I$22</f>
        <v>1742.29330613</v>
      </c>
      <c r="Y129" s="36">
        <f>SUMIFS(СВЦЭМ!$C$33:$C$776,СВЦЭМ!$A$33:$A$776,$A129,СВЦЭМ!$B$33:$B$776,Y$119)+'СЕТ СН'!$I$12+СВЦЭМ!$D$10+'СЕТ СН'!$I$6-'СЕТ СН'!$I$22</f>
        <v>1758.79192994</v>
      </c>
    </row>
    <row r="130" spans="1:25" ht="15.75" x14ac:dyDescent="0.2">
      <c r="A130" s="35">
        <f t="shared" si="3"/>
        <v>44207</v>
      </c>
      <c r="B130" s="36">
        <f>SUMIFS(СВЦЭМ!$C$33:$C$776,СВЦЭМ!$A$33:$A$776,$A130,СВЦЭМ!$B$33:$B$776,B$119)+'СЕТ СН'!$I$12+СВЦЭМ!$D$10+'СЕТ СН'!$I$6-'СЕТ СН'!$I$22</f>
        <v>1801.2112508</v>
      </c>
      <c r="C130" s="36">
        <f>SUMIFS(СВЦЭМ!$C$33:$C$776,СВЦЭМ!$A$33:$A$776,$A130,СВЦЭМ!$B$33:$B$776,C$119)+'СЕТ СН'!$I$12+СВЦЭМ!$D$10+'СЕТ СН'!$I$6-'СЕТ СН'!$I$22</f>
        <v>1843.1716318700001</v>
      </c>
      <c r="D130" s="36">
        <f>SUMIFS(СВЦЭМ!$C$33:$C$776,СВЦЭМ!$A$33:$A$776,$A130,СВЦЭМ!$B$33:$B$776,D$119)+'СЕТ СН'!$I$12+СВЦЭМ!$D$10+'СЕТ СН'!$I$6-'СЕТ СН'!$I$22</f>
        <v>1851.0837221400002</v>
      </c>
      <c r="E130" s="36">
        <f>SUMIFS(СВЦЭМ!$C$33:$C$776,СВЦЭМ!$A$33:$A$776,$A130,СВЦЭМ!$B$33:$B$776,E$119)+'СЕТ СН'!$I$12+СВЦЭМ!$D$10+'СЕТ СН'!$I$6-'СЕТ СН'!$I$22</f>
        <v>1844.5344759599998</v>
      </c>
      <c r="F130" s="36">
        <f>SUMIFS(СВЦЭМ!$C$33:$C$776,СВЦЭМ!$A$33:$A$776,$A130,СВЦЭМ!$B$33:$B$776,F$119)+'СЕТ СН'!$I$12+СВЦЭМ!$D$10+'СЕТ СН'!$I$6-'СЕТ СН'!$I$22</f>
        <v>1846.8210155000002</v>
      </c>
      <c r="G130" s="36">
        <f>SUMIFS(СВЦЭМ!$C$33:$C$776,СВЦЭМ!$A$33:$A$776,$A130,СВЦЭМ!$B$33:$B$776,G$119)+'СЕТ СН'!$I$12+СВЦЭМ!$D$10+'СЕТ СН'!$I$6-'СЕТ СН'!$I$22</f>
        <v>1848.0838570599999</v>
      </c>
      <c r="H130" s="36">
        <f>SUMIFS(СВЦЭМ!$C$33:$C$776,СВЦЭМ!$A$33:$A$776,$A130,СВЦЭМ!$B$33:$B$776,H$119)+'СЕТ СН'!$I$12+СВЦЭМ!$D$10+'СЕТ СН'!$I$6-'СЕТ СН'!$I$22</f>
        <v>1842.3944324999998</v>
      </c>
      <c r="I130" s="36">
        <f>SUMIFS(СВЦЭМ!$C$33:$C$776,СВЦЭМ!$A$33:$A$776,$A130,СВЦЭМ!$B$33:$B$776,I$119)+'СЕТ СН'!$I$12+СВЦЭМ!$D$10+'СЕТ СН'!$I$6-'СЕТ СН'!$I$22</f>
        <v>1798.44852782</v>
      </c>
      <c r="J130" s="36">
        <f>SUMIFS(СВЦЭМ!$C$33:$C$776,СВЦЭМ!$A$33:$A$776,$A130,СВЦЭМ!$B$33:$B$776,J$119)+'СЕТ СН'!$I$12+СВЦЭМ!$D$10+'СЕТ СН'!$I$6-'СЕТ СН'!$I$22</f>
        <v>1765.4921343000001</v>
      </c>
      <c r="K130" s="36">
        <f>SUMIFS(СВЦЭМ!$C$33:$C$776,СВЦЭМ!$A$33:$A$776,$A130,СВЦЭМ!$B$33:$B$776,K$119)+'СЕТ СН'!$I$12+СВЦЭМ!$D$10+'СЕТ СН'!$I$6-'СЕТ СН'!$I$22</f>
        <v>1749.1191695100001</v>
      </c>
      <c r="L130" s="36">
        <f>SUMIFS(СВЦЭМ!$C$33:$C$776,СВЦЭМ!$A$33:$A$776,$A130,СВЦЭМ!$B$33:$B$776,L$119)+'СЕТ СН'!$I$12+СВЦЭМ!$D$10+'СЕТ СН'!$I$6-'СЕТ СН'!$I$22</f>
        <v>1744.7648865800002</v>
      </c>
      <c r="M130" s="36">
        <f>SUMIFS(СВЦЭМ!$C$33:$C$776,СВЦЭМ!$A$33:$A$776,$A130,СВЦЭМ!$B$33:$B$776,M$119)+'СЕТ СН'!$I$12+СВЦЭМ!$D$10+'СЕТ СН'!$I$6-'СЕТ СН'!$I$22</f>
        <v>1752.2401146399998</v>
      </c>
      <c r="N130" s="36">
        <f>SUMIFS(СВЦЭМ!$C$33:$C$776,СВЦЭМ!$A$33:$A$776,$A130,СВЦЭМ!$B$33:$B$776,N$119)+'СЕТ СН'!$I$12+СВЦЭМ!$D$10+'СЕТ СН'!$I$6-'СЕТ СН'!$I$22</f>
        <v>1762.5680965199999</v>
      </c>
      <c r="O130" s="36">
        <f>SUMIFS(СВЦЭМ!$C$33:$C$776,СВЦЭМ!$A$33:$A$776,$A130,СВЦЭМ!$B$33:$B$776,O$119)+'СЕТ СН'!$I$12+СВЦЭМ!$D$10+'СЕТ СН'!$I$6-'СЕТ СН'!$I$22</f>
        <v>1767.3773569999998</v>
      </c>
      <c r="P130" s="36">
        <f>SUMIFS(СВЦЭМ!$C$33:$C$776,СВЦЭМ!$A$33:$A$776,$A130,СВЦЭМ!$B$33:$B$776,P$119)+'СЕТ СН'!$I$12+СВЦЭМ!$D$10+'СЕТ СН'!$I$6-'СЕТ СН'!$I$22</f>
        <v>1784.6529177500001</v>
      </c>
      <c r="Q130" s="36">
        <f>SUMIFS(СВЦЭМ!$C$33:$C$776,СВЦЭМ!$A$33:$A$776,$A130,СВЦЭМ!$B$33:$B$776,Q$119)+'СЕТ СН'!$I$12+СВЦЭМ!$D$10+'СЕТ СН'!$I$6-'СЕТ СН'!$I$22</f>
        <v>1791.9345690300001</v>
      </c>
      <c r="R130" s="36">
        <f>SUMIFS(СВЦЭМ!$C$33:$C$776,СВЦЭМ!$A$33:$A$776,$A130,СВЦЭМ!$B$33:$B$776,R$119)+'СЕТ СН'!$I$12+СВЦЭМ!$D$10+'СЕТ СН'!$I$6-'СЕТ СН'!$I$22</f>
        <v>1779.2602099400001</v>
      </c>
      <c r="S130" s="36">
        <f>SUMIFS(СВЦЭМ!$C$33:$C$776,СВЦЭМ!$A$33:$A$776,$A130,СВЦЭМ!$B$33:$B$776,S$119)+'СЕТ СН'!$I$12+СВЦЭМ!$D$10+'СЕТ СН'!$I$6-'СЕТ СН'!$I$22</f>
        <v>1751.44451209</v>
      </c>
      <c r="T130" s="36">
        <f>SUMIFS(СВЦЭМ!$C$33:$C$776,СВЦЭМ!$A$33:$A$776,$A130,СВЦЭМ!$B$33:$B$776,T$119)+'СЕТ СН'!$I$12+СВЦЭМ!$D$10+'СЕТ СН'!$I$6-'СЕТ СН'!$I$22</f>
        <v>1721.9658451200003</v>
      </c>
      <c r="U130" s="36">
        <f>SUMIFS(СВЦЭМ!$C$33:$C$776,СВЦЭМ!$A$33:$A$776,$A130,СВЦЭМ!$B$33:$B$776,U$119)+'СЕТ СН'!$I$12+СВЦЭМ!$D$10+'СЕТ СН'!$I$6-'СЕТ СН'!$I$22</f>
        <v>1720.1735666600002</v>
      </c>
      <c r="V130" s="36">
        <f>SUMIFS(СВЦЭМ!$C$33:$C$776,СВЦЭМ!$A$33:$A$776,$A130,СВЦЭМ!$B$33:$B$776,V$119)+'СЕТ СН'!$I$12+СВЦЭМ!$D$10+'СЕТ СН'!$I$6-'СЕТ СН'!$I$22</f>
        <v>1736.9925151900002</v>
      </c>
      <c r="W130" s="36">
        <f>SUMIFS(СВЦЭМ!$C$33:$C$776,СВЦЭМ!$A$33:$A$776,$A130,СВЦЭМ!$B$33:$B$776,W$119)+'СЕТ СН'!$I$12+СВЦЭМ!$D$10+'СЕТ СН'!$I$6-'СЕТ СН'!$I$22</f>
        <v>1752.1850705500001</v>
      </c>
      <c r="X130" s="36">
        <f>SUMIFS(СВЦЭМ!$C$33:$C$776,СВЦЭМ!$A$33:$A$776,$A130,СВЦЭМ!$B$33:$B$776,X$119)+'СЕТ СН'!$I$12+СВЦЭМ!$D$10+'СЕТ СН'!$I$6-'СЕТ СН'!$I$22</f>
        <v>1754.38648319</v>
      </c>
      <c r="Y130" s="36">
        <f>SUMIFS(СВЦЭМ!$C$33:$C$776,СВЦЭМ!$A$33:$A$776,$A130,СВЦЭМ!$B$33:$B$776,Y$119)+'СЕТ СН'!$I$12+СВЦЭМ!$D$10+'СЕТ СН'!$I$6-'СЕТ СН'!$I$22</f>
        <v>1776.9702611399998</v>
      </c>
    </row>
    <row r="131" spans="1:25" ht="15.75" x14ac:dyDescent="0.2">
      <c r="A131" s="35">
        <f t="shared" si="3"/>
        <v>44208</v>
      </c>
      <c r="B131" s="36">
        <f>SUMIFS(СВЦЭМ!$C$33:$C$776,СВЦЭМ!$A$33:$A$776,$A131,СВЦЭМ!$B$33:$B$776,B$119)+'СЕТ СН'!$I$12+СВЦЭМ!$D$10+'СЕТ СН'!$I$6-'СЕТ СН'!$I$22</f>
        <v>1748.4090776500002</v>
      </c>
      <c r="C131" s="36">
        <f>SUMIFS(СВЦЭМ!$C$33:$C$776,СВЦЭМ!$A$33:$A$776,$A131,СВЦЭМ!$B$33:$B$776,C$119)+'СЕТ СН'!$I$12+СВЦЭМ!$D$10+'СЕТ СН'!$I$6-'СЕТ СН'!$I$22</f>
        <v>1774.2010153699998</v>
      </c>
      <c r="D131" s="36">
        <f>SUMIFS(СВЦЭМ!$C$33:$C$776,СВЦЭМ!$A$33:$A$776,$A131,СВЦЭМ!$B$33:$B$776,D$119)+'СЕТ СН'!$I$12+СВЦЭМ!$D$10+'СЕТ СН'!$I$6-'СЕТ СН'!$I$22</f>
        <v>1791.9822098899999</v>
      </c>
      <c r="E131" s="36">
        <f>SUMIFS(СВЦЭМ!$C$33:$C$776,СВЦЭМ!$A$33:$A$776,$A131,СВЦЭМ!$B$33:$B$776,E$119)+'СЕТ СН'!$I$12+СВЦЭМ!$D$10+'СЕТ СН'!$I$6-'СЕТ СН'!$I$22</f>
        <v>1806.8472119200001</v>
      </c>
      <c r="F131" s="36">
        <f>SUMIFS(СВЦЭМ!$C$33:$C$776,СВЦЭМ!$A$33:$A$776,$A131,СВЦЭМ!$B$33:$B$776,F$119)+'СЕТ СН'!$I$12+СВЦЭМ!$D$10+'СЕТ СН'!$I$6-'СЕТ СН'!$I$22</f>
        <v>1808.9596533899999</v>
      </c>
      <c r="G131" s="36">
        <f>SUMIFS(СВЦЭМ!$C$33:$C$776,СВЦЭМ!$A$33:$A$776,$A131,СВЦЭМ!$B$33:$B$776,G$119)+'СЕТ СН'!$I$12+СВЦЭМ!$D$10+'СЕТ СН'!$I$6-'СЕТ СН'!$I$22</f>
        <v>1801.97784022</v>
      </c>
      <c r="H131" s="36">
        <f>SUMIFS(СВЦЭМ!$C$33:$C$776,СВЦЭМ!$A$33:$A$776,$A131,СВЦЭМ!$B$33:$B$776,H$119)+'СЕТ СН'!$I$12+СВЦЭМ!$D$10+'СЕТ СН'!$I$6-'СЕТ СН'!$I$22</f>
        <v>1793.7023233800001</v>
      </c>
      <c r="I131" s="36">
        <f>SUMIFS(СВЦЭМ!$C$33:$C$776,СВЦЭМ!$A$33:$A$776,$A131,СВЦЭМ!$B$33:$B$776,I$119)+'СЕТ СН'!$I$12+СВЦЭМ!$D$10+'СЕТ СН'!$I$6-'СЕТ СН'!$I$22</f>
        <v>1760.80518712</v>
      </c>
      <c r="J131" s="36">
        <f>SUMIFS(СВЦЭМ!$C$33:$C$776,СВЦЭМ!$A$33:$A$776,$A131,СВЦЭМ!$B$33:$B$776,J$119)+'СЕТ СН'!$I$12+СВЦЭМ!$D$10+'СЕТ СН'!$I$6-'СЕТ СН'!$I$22</f>
        <v>1720.92055527</v>
      </c>
      <c r="K131" s="36">
        <f>SUMIFS(СВЦЭМ!$C$33:$C$776,СВЦЭМ!$A$33:$A$776,$A131,СВЦЭМ!$B$33:$B$776,K$119)+'СЕТ СН'!$I$12+СВЦЭМ!$D$10+'СЕТ СН'!$I$6-'СЕТ СН'!$I$22</f>
        <v>1722.99753766</v>
      </c>
      <c r="L131" s="36">
        <f>SUMIFS(СВЦЭМ!$C$33:$C$776,СВЦЭМ!$A$33:$A$776,$A131,СВЦЭМ!$B$33:$B$776,L$119)+'СЕТ СН'!$I$12+СВЦЭМ!$D$10+'СЕТ СН'!$I$6-'СЕТ СН'!$I$22</f>
        <v>1713.0199999800002</v>
      </c>
      <c r="M131" s="36">
        <f>SUMIFS(СВЦЭМ!$C$33:$C$776,СВЦЭМ!$A$33:$A$776,$A131,СВЦЭМ!$B$33:$B$776,M$119)+'СЕТ СН'!$I$12+СВЦЭМ!$D$10+'СЕТ СН'!$I$6-'СЕТ СН'!$I$22</f>
        <v>1722.3515827900001</v>
      </c>
      <c r="N131" s="36">
        <f>SUMIFS(СВЦЭМ!$C$33:$C$776,СВЦЭМ!$A$33:$A$776,$A131,СВЦЭМ!$B$33:$B$776,N$119)+'СЕТ СН'!$I$12+СВЦЭМ!$D$10+'СЕТ СН'!$I$6-'СЕТ СН'!$I$22</f>
        <v>1728.04796102</v>
      </c>
      <c r="O131" s="36">
        <f>SUMIFS(СВЦЭМ!$C$33:$C$776,СВЦЭМ!$A$33:$A$776,$A131,СВЦЭМ!$B$33:$B$776,O$119)+'СЕТ СН'!$I$12+СВЦЭМ!$D$10+'СЕТ СН'!$I$6-'СЕТ СН'!$I$22</f>
        <v>1742.3348455700002</v>
      </c>
      <c r="P131" s="36">
        <f>SUMIFS(СВЦЭМ!$C$33:$C$776,СВЦЭМ!$A$33:$A$776,$A131,СВЦЭМ!$B$33:$B$776,P$119)+'СЕТ СН'!$I$12+СВЦЭМ!$D$10+'СЕТ СН'!$I$6-'СЕТ СН'!$I$22</f>
        <v>1753.0578049199999</v>
      </c>
      <c r="Q131" s="36">
        <f>SUMIFS(СВЦЭМ!$C$33:$C$776,СВЦЭМ!$A$33:$A$776,$A131,СВЦЭМ!$B$33:$B$776,Q$119)+'СЕТ СН'!$I$12+СВЦЭМ!$D$10+'СЕТ СН'!$I$6-'СЕТ СН'!$I$22</f>
        <v>1753.7773411899998</v>
      </c>
      <c r="R131" s="36">
        <f>SUMIFS(СВЦЭМ!$C$33:$C$776,СВЦЭМ!$A$33:$A$776,$A131,СВЦЭМ!$B$33:$B$776,R$119)+'СЕТ СН'!$I$12+СВЦЭМ!$D$10+'СЕТ СН'!$I$6-'СЕТ СН'!$I$22</f>
        <v>1737.8074371799999</v>
      </c>
      <c r="S131" s="36">
        <f>SUMIFS(СВЦЭМ!$C$33:$C$776,СВЦЭМ!$A$33:$A$776,$A131,СВЦЭМ!$B$33:$B$776,S$119)+'СЕТ СН'!$I$12+СВЦЭМ!$D$10+'СЕТ СН'!$I$6-'СЕТ СН'!$I$22</f>
        <v>1715.5962987600001</v>
      </c>
      <c r="T131" s="36">
        <f>SUMIFS(СВЦЭМ!$C$33:$C$776,СВЦЭМ!$A$33:$A$776,$A131,СВЦЭМ!$B$33:$B$776,T$119)+'СЕТ СН'!$I$12+СВЦЭМ!$D$10+'СЕТ СН'!$I$6-'СЕТ СН'!$I$22</f>
        <v>1710.7883034199999</v>
      </c>
      <c r="U131" s="36">
        <f>SUMIFS(СВЦЭМ!$C$33:$C$776,СВЦЭМ!$A$33:$A$776,$A131,СВЦЭМ!$B$33:$B$776,U$119)+'СЕТ СН'!$I$12+СВЦЭМ!$D$10+'СЕТ СН'!$I$6-'СЕТ СН'!$I$22</f>
        <v>1707.4919162199999</v>
      </c>
      <c r="V131" s="36">
        <f>SUMIFS(СВЦЭМ!$C$33:$C$776,СВЦЭМ!$A$33:$A$776,$A131,СВЦЭМ!$B$33:$B$776,V$119)+'СЕТ СН'!$I$12+СВЦЭМ!$D$10+'СЕТ СН'!$I$6-'СЕТ СН'!$I$22</f>
        <v>1720.4675695400001</v>
      </c>
      <c r="W131" s="36">
        <f>SUMIFS(СВЦЭМ!$C$33:$C$776,СВЦЭМ!$A$33:$A$776,$A131,СВЦЭМ!$B$33:$B$776,W$119)+'СЕТ СН'!$I$12+СВЦЭМ!$D$10+'СЕТ СН'!$I$6-'СЕТ СН'!$I$22</f>
        <v>1744.7358393899999</v>
      </c>
      <c r="X131" s="36">
        <f>SUMIFS(СВЦЭМ!$C$33:$C$776,СВЦЭМ!$A$33:$A$776,$A131,СВЦЭМ!$B$33:$B$776,X$119)+'СЕТ СН'!$I$12+СВЦЭМ!$D$10+'СЕТ СН'!$I$6-'СЕТ СН'!$I$22</f>
        <v>1753.5748733300002</v>
      </c>
      <c r="Y131" s="36">
        <f>SUMIFS(СВЦЭМ!$C$33:$C$776,СВЦЭМ!$A$33:$A$776,$A131,СВЦЭМ!$B$33:$B$776,Y$119)+'СЕТ СН'!$I$12+СВЦЭМ!$D$10+'СЕТ СН'!$I$6-'СЕТ СН'!$I$22</f>
        <v>1779.1292442899999</v>
      </c>
    </row>
    <row r="132" spans="1:25" ht="15.75" x14ac:dyDescent="0.2">
      <c r="A132" s="35">
        <f t="shared" si="3"/>
        <v>44209</v>
      </c>
      <c r="B132" s="36">
        <f>SUMIFS(СВЦЭМ!$C$33:$C$776,СВЦЭМ!$A$33:$A$776,$A132,СВЦЭМ!$B$33:$B$776,B$119)+'СЕТ СН'!$I$12+СВЦЭМ!$D$10+'СЕТ СН'!$I$6-'СЕТ СН'!$I$22</f>
        <v>1769.9999359600001</v>
      </c>
      <c r="C132" s="36">
        <f>SUMIFS(СВЦЭМ!$C$33:$C$776,СВЦЭМ!$A$33:$A$776,$A132,СВЦЭМ!$B$33:$B$776,C$119)+'СЕТ СН'!$I$12+СВЦЭМ!$D$10+'СЕТ СН'!$I$6-'СЕТ СН'!$I$22</f>
        <v>1808.2893943700001</v>
      </c>
      <c r="D132" s="36">
        <f>SUMIFS(СВЦЭМ!$C$33:$C$776,СВЦЭМ!$A$33:$A$776,$A132,СВЦЭМ!$B$33:$B$776,D$119)+'СЕТ СН'!$I$12+СВЦЭМ!$D$10+'СЕТ СН'!$I$6-'СЕТ СН'!$I$22</f>
        <v>1821.2125841500001</v>
      </c>
      <c r="E132" s="36">
        <f>SUMIFS(СВЦЭМ!$C$33:$C$776,СВЦЭМ!$A$33:$A$776,$A132,СВЦЭМ!$B$33:$B$776,E$119)+'СЕТ СН'!$I$12+СВЦЭМ!$D$10+'СЕТ СН'!$I$6-'СЕТ СН'!$I$22</f>
        <v>1838.4224798099999</v>
      </c>
      <c r="F132" s="36">
        <f>SUMIFS(СВЦЭМ!$C$33:$C$776,СВЦЭМ!$A$33:$A$776,$A132,СВЦЭМ!$B$33:$B$776,F$119)+'СЕТ СН'!$I$12+СВЦЭМ!$D$10+'СЕТ СН'!$I$6-'СЕТ СН'!$I$22</f>
        <v>1837.21504658</v>
      </c>
      <c r="G132" s="36">
        <f>SUMIFS(СВЦЭМ!$C$33:$C$776,СВЦЭМ!$A$33:$A$776,$A132,СВЦЭМ!$B$33:$B$776,G$119)+'СЕТ СН'!$I$12+СВЦЭМ!$D$10+'СЕТ СН'!$I$6-'СЕТ СН'!$I$22</f>
        <v>1828.78790428</v>
      </c>
      <c r="H132" s="36">
        <f>SUMIFS(СВЦЭМ!$C$33:$C$776,СВЦЭМ!$A$33:$A$776,$A132,СВЦЭМ!$B$33:$B$776,H$119)+'СЕТ СН'!$I$12+СВЦЭМ!$D$10+'СЕТ СН'!$I$6-'СЕТ СН'!$I$22</f>
        <v>1803.2691516</v>
      </c>
      <c r="I132" s="36">
        <f>SUMIFS(СВЦЭМ!$C$33:$C$776,СВЦЭМ!$A$33:$A$776,$A132,СВЦЭМ!$B$33:$B$776,I$119)+'СЕТ СН'!$I$12+СВЦЭМ!$D$10+'СЕТ СН'!$I$6-'СЕТ СН'!$I$22</f>
        <v>1782.0850161899998</v>
      </c>
      <c r="J132" s="36">
        <f>SUMIFS(СВЦЭМ!$C$33:$C$776,СВЦЭМ!$A$33:$A$776,$A132,СВЦЭМ!$B$33:$B$776,J$119)+'СЕТ СН'!$I$12+СВЦЭМ!$D$10+'СЕТ СН'!$I$6-'СЕТ СН'!$I$22</f>
        <v>1760.8856176999998</v>
      </c>
      <c r="K132" s="36">
        <f>SUMIFS(СВЦЭМ!$C$33:$C$776,СВЦЭМ!$A$33:$A$776,$A132,СВЦЭМ!$B$33:$B$776,K$119)+'СЕТ СН'!$I$12+СВЦЭМ!$D$10+'СЕТ СН'!$I$6-'СЕТ СН'!$I$22</f>
        <v>1756.0235133800002</v>
      </c>
      <c r="L132" s="36">
        <f>SUMIFS(СВЦЭМ!$C$33:$C$776,СВЦЭМ!$A$33:$A$776,$A132,СВЦЭМ!$B$33:$B$776,L$119)+'СЕТ СН'!$I$12+СВЦЭМ!$D$10+'СЕТ СН'!$I$6-'СЕТ СН'!$I$22</f>
        <v>1729.48938989</v>
      </c>
      <c r="M132" s="36">
        <f>SUMIFS(СВЦЭМ!$C$33:$C$776,СВЦЭМ!$A$33:$A$776,$A132,СВЦЭМ!$B$33:$B$776,M$119)+'СЕТ СН'!$I$12+СВЦЭМ!$D$10+'СЕТ СН'!$I$6-'СЕТ СН'!$I$22</f>
        <v>1727.1870921</v>
      </c>
      <c r="N132" s="36">
        <f>SUMIFS(СВЦЭМ!$C$33:$C$776,СВЦЭМ!$A$33:$A$776,$A132,СВЦЭМ!$B$33:$B$776,N$119)+'СЕТ СН'!$I$12+СВЦЭМ!$D$10+'СЕТ СН'!$I$6-'СЕТ СН'!$I$22</f>
        <v>1742.5561706899998</v>
      </c>
      <c r="O132" s="36">
        <f>SUMIFS(СВЦЭМ!$C$33:$C$776,СВЦЭМ!$A$33:$A$776,$A132,СВЦЭМ!$B$33:$B$776,O$119)+'СЕТ СН'!$I$12+СВЦЭМ!$D$10+'СЕТ СН'!$I$6-'СЕТ СН'!$I$22</f>
        <v>1743.4969068599999</v>
      </c>
      <c r="P132" s="36">
        <f>SUMIFS(СВЦЭМ!$C$33:$C$776,СВЦЭМ!$A$33:$A$776,$A132,СВЦЭМ!$B$33:$B$776,P$119)+'СЕТ СН'!$I$12+СВЦЭМ!$D$10+'СЕТ СН'!$I$6-'СЕТ СН'!$I$22</f>
        <v>1757.0202733900001</v>
      </c>
      <c r="Q132" s="36">
        <f>SUMIFS(СВЦЭМ!$C$33:$C$776,СВЦЭМ!$A$33:$A$776,$A132,СВЦЭМ!$B$33:$B$776,Q$119)+'СЕТ СН'!$I$12+СВЦЭМ!$D$10+'СЕТ СН'!$I$6-'СЕТ СН'!$I$22</f>
        <v>1755.7738182399999</v>
      </c>
      <c r="R132" s="36">
        <f>SUMIFS(СВЦЭМ!$C$33:$C$776,СВЦЭМ!$A$33:$A$776,$A132,СВЦЭМ!$B$33:$B$776,R$119)+'СЕТ СН'!$I$12+СВЦЭМ!$D$10+'СЕТ СН'!$I$6-'СЕТ СН'!$I$22</f>
        <v>1745.0273949699999</v>
      </c>
      <c r="S132" s="36">
        <f>SUMIFS(СВЦЭМ!$C$33:$C$776,СВЦЭМ!$A$33:$A$776,$A132,СВЦЭМ!$B$33:$B$776,S$119)+'СЕТ СН'!$I$12+СВЦЭМ!$D$10+'СЕТ СН'!$I$6-'СЕТ СН'!$I$22</f>
        <v>1734.5170491499998</v>
      </c>
      <c r="T132" s="36">
        <f>SUMIFS(СВЦЭМ!$C$33:$C$776,СВЦЭМ!$A$33:$A$776,$A132,СВЦЭМ!$B$33:$B$776,T$119)+'СЕТ СН'!$I$12+СВЦЭМ!$D$10+'СЕТ СН'!$I$6-'СЕТ СН'!$I$22</f>
        <v>1712.5382430200002</v>
      </c>
      <c r="U132" s="36">
        <f>SUMIFS(СВЦЭМ!$C$33:$C$776,СВЦЭМ!$A$33:$A$776,$A132,СВЦЭМ!$B$33:$B$776,U$119)+'СЕТ СН'!$I$12+СВЦЭМ!$D$10+'СЕТ СН'!$I$6-'СЕТ СН'!$I$22</f>
        <v>1711.9452087300001</v>
      </c>
      <c r="V132" s="36">
        <f>SUMIFS(СВЦЭМ!$C$33:$C$776,СВЦЭМ!$A$33:$A$776,$A132,СВЦЭМ!$B$33:$B$776,V$119)+'СЕТ СН'!$I$12+СВЦЭМ!$D$10+'СЕТ СН'!$I$6-'СЕТ СН'!$I$22</f>
        <v>1727.9285666800001</v>
      </c>
      <c r="W132" s="36">
        <f>SUMIFS(СВЦЭМ!$C$33:$C$776,СВЦЭМ!$A$33:$A$776,$A132,СВЦЭМ!$B$33:$B$776,W$119)+'СЕТ СН'!$I$12+СВЦЭМ!$D$10+'СЕТ СН'!$I$6-'СЕТ СН'!$I$22</f>
        <v>1742.7961926899998</v>
      </c>
      <c r="X132" s="36">
        <f>SUMIFS(СВЦЭМ!$C$33:$C$776,СВЦЭМ!$A$33:$A$776,$A132,СВЦЭМ!$B$33:$B$776,X$119)+'СЕТ СН'!$I$12+СВЦЭМ!$D$10+'СЕТ СН'!$I$6-'СЕТ СН'!$I$22</f>
        <v>1753.3153963300001</v>
      </c>
      <c r="Y132" s="36">
        <f>SUMIFS(СВЦЭМ!$C$33:$C$776,СВЦЭМ!$A$33:$A$776,$A132,СВЦЭМ!$B$33:$B$776,Y$119)+'СЕТ СН'!$I$12+СВЦЭМ!$D$10+'СЕТ СН'!$I$6-'СЕТ СН'!$I$22</f>
        <v>1769.89689662</v>
      </c>
    </row>
    <row r="133" spans="1:25" ht="15.75" x14ac:dyDescent="0.2">
      <c r="A133" s="35">
        <f t="shared" si="3"/>
        <v>44210</v>
      </c>
      <c r="B133" s="36">
        <f>SUMIFS(СВЦЭМ!$C$33:$C$776,СВЦЭМ!$A$33:$A$776,$A133,СВЦЭМ!$B$33:$B$776,B$119)+'СЕТ СН'!$I$12+СВЦЭМ!$D$10+'СЕТ СН'!$I$6-'СЕТ СН'!$I$22</f>
        <v>1779.8422482800001</v>
      </c>
      <c r="C133" s="36">
        <f>SUMIFS(СВЦЭМ!$C$33:$C$776,СВЦЭМ!$A$33:$A$776,$A133,СВЦЭМ!$B$33:$B$776,C$119)+'СЕТ СН'!$I$12+СВЦЭМ!$D$10+'СЕТ СН'!$I$6-'СЕТ СН'!$I$22</f>
        <v>1818.47550198</v>
      </c>
      <c r="D133" s="36">
        <f>SUMIFS(СВЦЭМ!$C$33:$C$776,СВЦЭМ!$A$33:$A$776,$A133,СВЦЭМ!$B$33:$B$776,D$119)+'СЕТ СН'!$I$12+СВЦЭМ!$D$10+'СЕТ СН'!$I$6-'СЕТ СН'!$I$22</f>
        <v>1839.3529604300002</v>
      </c>
      <c r="E133" s="36">
        <f>SUMIFS(СВЦЭМ!$C$33:$C$776,СВЦЭМ!$A$33:$A$776,$A133,СВЦЭМ!$B$33:$B$776,E$119)+'СЕТ СН'!$I$12+СВЦЭМ!$D$10+'СЕТ СН'!$I$6-'СЕТ СН'!$I$22</f>
        <v>1844.9560461000001</v>
      </c>
      <c r="F133" s="36">
        <f>SUMIFS(СВЦЭМ!$C$33:$C$776,СВЦЭМ!$A$33:$A$776,$A133,СВЦЭМ!$B$33:$B$776,F$119)+'СЕТ СН'!$I$12+СВЦЭМ!$D$10+'СЕТ СН'!$I$6-'СЕТ СН'!$I$22</f>
        <v>1847.9979503200002</v>
      </c>
      <c r="G133" s="36">
        <f>SUMIFS(СВЦЭМ!$C$33:$C$776,СВЦЭМ!$A$33:$A$776,$A133,СВЦЭМ!$B$33:$B$776,G$119)+'СЕТ СН'!$I$12+СВЦЭМ!$D$10+'СЕТ СН'!$I$6-'СЕТ СН'!$I$22</f>
        <v>1820.9755590599998</v>
      </c>
      <c r="H133" s="36">
        <f>SUMIFS(СВЦЭМ!$C$33:$C$776,СВЦЭМ!$A$33:$A$776,$A133,СВЦЭМ!$B$33:$B$776,H$119)+'СЕТ СН'!$I$12+СВЦЭМ!$D$10+'СЕТ СН'!$I$6-'СЕТ СН'!$I$22</f>
        <v>1781.3172424899999</v>
      </c>
      <c r="I133" s="36">
        <f>SUMIFS(СВЦЭМ!$C$33:$C$776,СВЦЭМ!$A$33:$A$776,$A133,СВЦЭМ!$B$33:$B$776,I$119)+'СЕТ СН'!$I$12+СВЦЭМ!$D$10+'СЕТ СН'!$I$6-'СЕТ СН'!$I$22</f>
        <v>1738.3697735300002</v>
      </c>
      <c r="J133" s="36">
        <f>SUMIFS(СВЦЭМ!$C$33:$C$776,СВЦЭМ!$A$33:$A$776,$A133,СВЦЭМ!$B$33:$B$776,J$119)+'СЕТ СН'!$I$12+СВЦЭМ!$D$10+'СЕТ СН'!$I$6-'СЕТ СН'!$I$22</f>
        <v>1713.0966999299999</v>
      </c>
      <c r="K133" s="36">
        <f>SUMIFS(СВЦЭМ!$C$33:$C$776,СВЦЭМ!$A$33:$A$776,$A133,СВЦЭМ!$B$33:$B$776,K$119)+'СЕТ СН'!$I$12+СВЦЭМ!$D$10+'СЕТ СН'!$I$6-'СЕТ СН'!$I$22</f>
        <v>1711.3011977199999</v>
      </c>
      <c r="L133" s="36">
        <f>SUMIFS(СВЦЭМ!$C$33:$C$776,СВЦЭМ!$A$33:$A$776,$A133,СВЦЭМ!$B$33:$B$776,L$119)+'СЕТ СН'!$I$12+СВЦЭМ!$D$10+'СЕТ СН'!$I$6-'СЕТ СН'!$I$22</f>
        <v>1707.3438573200001</v>
      </c>
      <c r="M133" s="36">
        <f>SUMIFS(СВЦЭМ!$C$33:$C$776,СВЦЭМ!$A$33:$A$776,$A133,СВЦЭМ!$B$33:$B$776,M$119)+'СЕТ СН'!$I$12+СВЦЭМ!$D$10+'СЕТ СН'!$I$6-'СЕТ СН'!$I$22</f>
        <v>1715.9786013900002</v>
      </c>
      <c r="N133" s="36">
        <f>SUMIFS(СВЦЭМ!$C$33:$C$776,СВЦЭМ!$A$33:$A$776,$A133,СВЦЭМ!$B$33:$B$776,N$119)+'СЕТ СН'!$I$12+СВЦЭМ!$D$10+'СЕТ СН'!$I$6-'СЕТ СН'!$I$22</f>
        <v>1723.9260754800002</v>
      </c>
      <c r="O133" s="36">
        <f>SUMIFS(СВЦЭМ!$C$33:$C$776,СВЦЭМ!$A$33:$A$776,$A133,СВЦЭМ!$B$33:$B$776,O$119)+'СЕТ СН'!$I$12+СВЦЭМ!$D$10+'СЕТ СН'!$I$6-'СЕТ СН'!$I$22</f>
        <v>1729.7202733399999</v>
      </c>
      <c r="P133" s="36">
        <f>SUMIFS(СВЦЭМ!$C$33:$C$776,СВЦЭМ!$A$33:$A$776,$A133,СВЦЭМ!$B$33:$B$776,P$119)+'СЕТ СН'!$I$12+СВЦЭМ!$D$10+'СЕТ СН'!$I$6-'СЕТ СН'!$I$22</f>
        <v>1736.2834401199998</v>
      </c>
      <c r="Q133" s="36">
        <f>SUMIFS(СВЦЭМ!$C$33:$C$776,СВЦЭМ!$A$33:$A$776,$A133,СВЦЭМ!$B$33:$B$776,Q$119)+'СЕТ СН'!$I$12+СВЦЭМ!$D$10+'СЕТ СН'!$I$6-'СЕТ СН'!$I$22</f>
        <v>1743.55428519</v>
      </c>
      <c r="R133" s="36">
        <f>SUMIFS(СВЦЭМ!$C$33:$C$776,СВЦЭМ!$A$33:$A$776,$A133,СВЦЭМ!$B$33:$B$776,R$119)+'СЕТ СН'!$I$12+СВЦЭМ!$D$10+'СЕТ СН'!$I$6-'СЕТ СН'!$I$22</f>
        <v>1732.51495918</v>
      </c>
      <c r="S133" s="36">
        <f>SUMIFS(СВЦЭМ!$C$33:$C$776,СВЦЭМ!$A$33:$A$776,$A133,СВЦЭМ!$B$33:$B$776,S$119)+'СЕТ СН'!$I$12+СВЦЭМ!$D$10+'СЕТ СН'!$I$6-'СЕТ СН'!$I$22</f>
        <v>1733.0293797300001</v>
      </c>
      <c r="T133" s="36">
        <f>SUMIFS(СВЦЭМ!$C$33:$C$776,СВЦЭМ!$A$33:$A$776,$A133,СВЦЭМ!$B$33:$B$776,T$119)+'СЕТ СН'!$I$12+СВЦЭМ!$D$10+'СЕТ СН'!$I$6-'СЕТ СН'!$I$22</f>
        <v>1718.4792136800002</v>
      </c>
      <c r="U133" s="36">
        <f>SUMIFS(СВЦЭМ!$C$33:$C$776,СВЦЭМ!$A$33:$A$776,$A133,СВЦЭМ!$B$33:$B$776,U$119)+'СЕТ СН'!$I$12+СВЦЭМ!$D$10+'СЕТ СН'!$I$6-'СЕТ СН'!$I$22</f>
        <v>1716.0628942399999</v>
      </c>
      <c r="V133" s="36">
        <f>SUMIFS(СВЦЭМ!$C$33:$C$776,СВЦЭМ!$A$33:$A$776,$A133,СВЦЭМ!$B$33:$B$776,V$119)+'СЕТ СН'!$I$12+СВЦЭМ!$D$10+'СЕТ СН'!$I$6-'СЕТ СН'!$I$22</f>
        <v>1722.0838161699999</v>
      </c>
      <c r="W133" s="36">
        <f>SUMIFS(СВЦЭМ!$C$33:$C$776,СВЦЭМ!$A$33:$A$776,$A133,СВЦЭМ!$B$33:$B$776,W$119)+'СЕТ СН'!$I$12+СВЦЭМ!$D$10+'СЕТ СН'!$I$6-'СЕТ СН'!$I$22</f>
        <v>1736.4397485899999</v>
      </c>
      <c r="X133" s="36">
        <f>SUMIFS(СВЦЭМ!$C$33:$C$776,СВЦЭМ!$A$33:$A$776,$A133,СВЦЭМ!$B$33:$B$776,X$119)+'СЕТ СН'!$I$12+СВЦЭМ!$D$10+'СЕТ СН'!$I$6-'СЕТ СН'!$I$22</f>
        <v>1743.81877983</v>
      </c>
      <c r="Y133" s="36">
        <f>SUMIFS(СВЦЭМ!$C$33:$C$776,СВЦЭМ!$A$33:$A$776,$A133,СВЦЭМ!$B$33:$B$776,Y$119)+'СЕТ СН'!$I$12+СВЦЭМ!$D$10+'СЕТ СН'!$I$6-'СЕТ СН'!$I$22</f>
        <v>1770.7877236300001</v>
      </c>
    </row>
    <row r="134" spans="1:25" ht="15.75" x14ac:dyDescent="0.2">
      <c r="A134" s="35">
        <f t="shared" si="3"/>
        <v>44211</v>
      </c>
      <c r="B134" s="36">
        <f>SUMIFS(СВЦЭМ!$C$33:$C$776,СВЦЭМ!$A$33:$A$776,$A134,СВЦЭМ!$B$33:$B$776,B$119)+'СЕТ СН'!$I$12+СВЦЭМ!$D$10+'СЕТ СН'!$I$6-'СЕТ СН'!$I$22</f>
        <v>1616.0025028099999</v>
      </c>
      <c r="C134" s="36">
        <f>SUMIFS(СВЦЭМ!$C$33:$C$776,СВЦЭМ!$A$33:$A$776,$A134,СВЦЭМ!$B$33:$B$776,C$119)+'СЕТ СН'!$I$12+СВЦЭМ!$D$10+'СЕТ СН'!$I$6-'СЕТ СН'!$I$22</f>
        <v>1645.8974711800001</v>
      </c>
      <c r="D134" s="36">
        <f>SUMIFS(СВЦЭМ!$C$33:$C$776,СВЦЭМ!$A$33:$A$776,$A134,СВЦЭМ!$B$33:$B$776,D$119)+'СЕТ СН'!$I$12+СВЦЭМ!$D$10+'СЕТ СН'!$I$6-'СЕТ СН'!$I$22</f>
        <v>1608.1146452399998</v>
      </c>
      <c r="E134" s="36">
        <f>SUMIFS(СВЦЭМ!$C$33:$C$776,СВЦЭМ!$A$33:$A$776,$A134,СВЦЭМ!$B$33:$B$776,E$119)+'СЕТ СН'!$I$12+СВЦЭМ!$D$10+'СЕТ СН'!$I$6-'СЕТ СН'!$I$22</f>
        <v>1611.06872327</v>
      </c>
      <c r="F134" s="36">
        <f>SUMIFS(СВЦЭМ!$C$33:$C$776,СВЦЭМ!$A$33:$A$776,$A134,СВЦЭМ!$B$33:$B$776,F$119)+'СЕТ СН'!$I$12+СВЦЭМ!$D$10+'СЕТ СН'!$I$6-'СЕТ СН'!$I$22</f>
        <v>1615.6600726500001</v>
      </c>
      <c r="G134" s="36">
        <f>SUMIFS(СВЦЭМ!$C$33:$C$776,СВЦЭМ!$A$33:$A$776,$A134,СВЦЭМ!$B$33:$B$776,G$119)+'СЕТ СН'!$I$12+СВЦЭМ!$D$10+'СЕТ СН'!$I$6-'СЕТ СН'!$I$22</f>
        <v>1604.21883574</v>
      </c>
      <c r="H134" s="36">
        <f>SUMIFS(СВЦЭМ!$C$33:$C$776,СВЦЭМ!$A$33:$A$776,$A134,СВЦЭМ!$B$33:$B$776,H$119)+'СЕТ СН'!$I$12+СВЦЭМ!$D$10+'СЕТ СН'!$I$6-'СЕТ СН'!$I$22</f>
        <v>1573.3539711600001</v>
      </c>
      <c r="I134" s="36">
        <f>SUMIFS(СВЦЭМ!$C$33:$C$776,СВЦЭМ!$A$33:$A$776,$A134,СВЦЭМ!$B$33:$B$776,I$119)+'СЕТ СН'!$I$12+СВЦЭМ!$D$10+'СЕТ СН'!$I$6-'СЕТ СН'!$I$22</f>
        <v>1575.76325563</v>
      </c>
      <c r="J134" s="36">
        <f>SUMIFS(СВЦЭМ!$C$33:$C$776,СВЦЭМ!$A$33:$A$776,$A134,СВЦЭМ!$B$33:$B$776,J$119)+'СЕТ СН'!$I$12+СВЦЭМ!$D$10+'СЕТ СН'!$I$6-'СЕТ СН'!$I$22</f>
        <v>1593.95143295</v>
      </c>
      <c r="K134" s="36">
        <f>SUMIFS(СВЦЭМ!$C$33:$C$776,СВЦЭМ!$A$33:$A$776,$A134,СВЦЭМ!$B$33:$B$776,K$119)+'СЕТ СН'!$I$12+СВЦЭМ!$D$10+'СЕТ СН'!$I$6-'СЕТ СН'!$I$22</f>
        <v>1595.13145175</v>
      </c>
      <c r="L134" s="36">
        <f>SUMIFS(СВЦЭМ!$C$33:$C$776,СВЦЭМ!$A$33:$A$776,$A134,СВЦЭМ!$B$33:$B$776,L$119)+'СЕТ СН'!$I$12+СВЦЭМ!$D$10+'СЕТ СН'!$I$6-'СЕТ СН'!$I$22</f>
        <v>1593.8707543099999</v>
      </c>
      <c r="M134" s="36">
        <f>SUMIFS(СВЦЭМ!$C$33:$C$776,СВЦЭМ!$A$33:$A$776,$A134,СВЦЭМ!$B$33:$B$776,M$119)+'СЕТ СН'!$I$12+СВЦЭМ!$D$10+'СЕТ СН'!$I$6-'СЕТ СН'!$I$22</f>
        <v>1584.97627184</v>
      </c>
      <c r="N134" s="36">
        <f>SUMIFS(СВЦЭМ!$C$33:$C$776,СВЦЭМ!$A$33:$A$776,$A134,СВЦЭМ!$B$33:$B$776,N$119)+'СЕТ СН'!$I$12+СВЦЭМ!$D$10+'СЕТ СН'!$I$6-'СЕТ СН'!$I$22</f>
        <v>1582.2266128400001</v>
      </c>
      <c r="O134" s="36">
        <f>SUMIFS(СВЦЭМ!$C$33:$C$776,СВЦЭМ!$A$33:$A$776,$A134,СВЦЭМ!$B$33:$B$776,O$119)+'СЕТ СН'!$I$12+СВЦЭМ!$D$10+'СЕТ СН'!$I$6-'СЕТ СН'!$I$22</f>
        <v>1587.6740015599999</v>
      </c>
      <c r="P134" s="36">
        <f>SUMIFS(СВЦЭМ!$C$33:$C$776,СВЦЭМ!$A$33:$A$776,$A134,СВЦЭМ!$B$33:$B$776,P$119)+'СЕТ СН'!$I$12+СВЦЭМ!$D$10+'СЕТ СН'!$I$6-'СЕТ СН'!$I$22</f>
        <v>1613.40611367</v>
      </c>
      <c r="Q134" s="36">
        <f>SUMIFS(СВЦЭМ!$C$33:$C$776,СВЦЭМ!$A$33:$A$776,$A134,СВЦЭМ!$B$33:$B$776,Q$119)+'СЕТ СН'!$I$12+СВЦЭМ!$D$10+'СЕТ СН'!$I$6-'СЕТ СН'!$I$22</f>
        <v>1606.0780413299999</v>
      </c>
      <c r="R134" s="36">
        <f>SUMIFS(СВЦЭМ!$C$33:$C$776,СВЦЭМ!$A$33:$A$776,$A134,СВЦЭМ!$B$33:$B$776,R$119)+'СЕТ СН'!$I$12+СВЦЭМ!$D$10+'СЕТ СН'!$I$6-'СЕТ СН'!$I$22</f>
        <v>1612.89163323</v>
      </c>
      <c r="S134" s="36">
        <f>SUMIFS(СВЦЭМ!$C$33:$C$776,СВЦЭМ!$A$33:$A$776,$A134,СВЦЭМ!$B$33:$B$776,S$119)+'СЕТ СН'!$I$12+СВЦЭМ!$D$10+'СЕТ СН'!$I$6-'СЕТ СН'!$I$22</f>
        <v>1609.8502138700001</v>
      </c>
      <c r="T134" s="36">
        <f>SUMIFS(СВЦЭМ!$C$33:$C$776,СВЦЭМ!$A$33:$A$776,$A134,СВЦЭМ!$B$33:$B$776,T$119)+'СЕТ СН'!$I$12+СВЦЭМ!$D$10+'СЕТ СН'!$I$6-'СЕТ СН'!$I$22</f>
        <v>1668.66974566</v>
      </c>
      <c r="U134" s="36">
        <f>SUMIFS(СВЦЭМ!$C$33:$C$776,СВЦЭМ!$A$33:$A$776,$A134,СВЦЭМ!$B$33:$B$776,U$119)+'СЕТ СН'!$I$12+СВЦЭМ!$D$10+'СЕТ СН'!$I$6-'СЕТ СН'!$I$22</f>
        <v>1660.76447121</v>
      </c>
      <c r="V134" s="36">
        <f>SUMIFS(СВЦЭМ!$C$33:$C$776,СВЦЭМ!$A$33:$A$776,$A134,СВЦЭМ!$B$33:$B$776,V$119)+'СЕТ СН'!$I$12+СВЦЭМ!$D$10+'СЕТ СН'!$I$6-'СЕТ СН'!$I$22</f>
        <v>1605.9378166199999</v>
      </c>
      <c r="W134" s="36">
        <f>SUMIFS(СВЦЭМ!$C$33:$C$776,СВЦЭМ!$A$33:$A$776,$A134,СВЦЭМ!$B$33:$B$776,W$119)+'СЕТ СН'!$I$12+СВЦЭМ!$D$10+'СЕТ СН'!$I$6-'СЕТ СН'!$I$22</f>
        <v>1615.75542971</v>
      </c>
      <c r="X134" s="36">
        <f>SUMIFS(СВЦЭМ!$C$33:$C$776,СВЦЭМ!$A$33:$A$776,$A134,СВЦЭМ!$B$33:$B$776,X$119)+'СЕТ СН'!$I$12+СВЦЭМ!$D$10+'СЕТ СН'!$I$6-'СЕТ СН'!$I$22</f>
        <v>1621.7016962</v>
      </c>
      <c r="Y134" s="36">
        <f>SUMIFS(СВЦЭМ!$C$33:$C$776,СВЦЭМ!$A$33:$A$776,$A134,СВЦЭМ!$B$33:$B$776,Y$119)+'СЕТ СН'!$I$12+СВЦЭМ!$D$10+'СЕТ СН'!$I$6-'СЕТ СН'!$I$22</f>
        <v>1616.8971706500001</v>
      </c>
    </row>
    <row r="135" spans="1:25" ht="15.75" x14ac:dyDescent="0.2">
      <c r="A135" s="35">
        <f t="shared" si="3"/>
        <v>44212</v>
      </c>
      <c r="B135" s="36">
        <f>SUMIFS(СВЦЭМ!$C$33:$C$776,СВЦЭМ!$A$33:$A$776,$A135,СВЦЭМ!$B$33:$B$776,B$119)+'СЕТ СН'!$I$12+СВЦЭМ!$D$10+'СЕТ СН'!$I$6-'СЕТ СН'!$I$22</f>
        <v>1756.9306129800002</v>
      </c>
      <c r="C135" s="36">
        <f>SUMIFS(СВЦЭМ!$C$33:$C$776,СВЦЭМ!$A$33:$A$776,$A135,СВЦЭМ!$B$33:$B$776,C$119)+'СЕТ СН'!$I$12+СВЦЭМ!$D$10+'СЕТ СН'!$I$6-'СЕТ СН'!$I$22</f>
        <v>1787.4978939299999</v>
      </c>
      <c r="D135" s="36">
        <f>SUMIFS(СВЦЭМ!$C$33:$C$776,СВЦЭМ!$A$33:$A$776,$A135,СВЦЭМ!$B$33:$B$776,D$119)+'СЕТ СН'!$I$12+СВЦЭМ!$D$10+'СЕТ СН'!$I$6-'СЕТ СН'!$I$22</f>
        <v>1798.0908178599998</v>
      </c>
      <c r="E135" s="36">
        <f>SUMIFS(СВЦЭМ!$C$33:$C$776,СВЦЭМ!$A$33:$A$776,$A135,СВЦЭМ!$B$33:$B$776,E$119)+'СЕТ СН'!$I$12+СВЦЭМ!$D$10+'СЕТ СН'!$I$6-'СЕТ СН'!$I$22</f>
        <v>1803.2603780300001</v>
      </c>
      <c r="F135" s="36">
        <f>SUMIFS(СВЦЭМ!$C$33:$C$776,СВЦЭМ!$A$33:$A$776,$A135,СВЦЭМ!$B$33:$B$776,F$119)+'СЕТ СН'!$I$12+СВЦЭМ!$D$10+'СЕТ СН'!$I$6-'СЕТ СН'!$I$22</f>
        <v>1815.05106338</v>
      </c>
      <c r="G135" s="36">
        <f>SUMIFS(СВЦЭМ!$C$33:$C$776,СВЦЭМ!$A$33:$A$776,$A135,СВЦЭМ!$B$33:$B$776,G$119)+'СЕТ СН'!$I$12+СВЦЭМ!$D$10+'СЕТ СН'!$I$6-'СЕТ СН'!$I$22</f>
        <v>1806.5515966899998</v>
      </c>
      <c r="H135" s="36">
        <f>SUMIFS(СВЦЭМ!$C$33:$C$776,СВЦЭМ!$A$33:$A$776,$A135,СВЦЭМ!$B$33:$B$776,H$119)+'СЕТ СН'!$I$12+СВЦЭМ!$D$10+'СЕТ СН'!$I$6-'СЕТ СН'!$I$22</f>
        <v>1790.5096264899998</v>
      </c>
      <c r="I135" s="36">
        <f>SUMIFS(СВЦЭМ!$C$33:$C$776,СВЦЭМ!$A$33:$A$776,$A135,СВЦЭМ!$B$33:$B$776,I$119)+'СЕТ СН'!$I$12+СВЦЭМ!$D$10+'СЕТ СН'!$I$6-'СЕТ СН'!$I$22</f>
        <v>1761.2052807</v>
      </c>
      <c r="J135" s="36">
        <f>SUMIFS(СВЦЭМ!$C$33:$C$776,СВЦЭМ!$A$33:$A$776,$A135,СВЦЭМ!$B$33:$B$776,J$119)+'СЕТ СН'!$I$12+СВЦЭМ!$D$10+'СЕТ СН'!$I$6-'СЕТ СН'!$I$22</f>
        <v>1720.8853446900002</v>
      </c>
      <c r="K135" s="36">
        <f>SUMIFS(СВЦЭМ!$C$33:$C$776,СВЦЭМ!$A$33:$A$776,$A135,СВЦЭМ!$B$33:$B$776,K$119)+'СЕТ СН'!$I$12+СВЦЭМ!$D$10+'СЕТ СН'!$I$6-'СЕТ СН'!$I$22</f>
        <v>1703.2017726300001</v>
      </c>
      <c r="L135" s="36">
        <f>SUMIFS(СВЦЭМ!$C$33:$C$776,СВЦЭМ!$A$33:$A$776,$A135,СВЦЭМ!$B$33:$B$776,L$119)+'СЕТ СН'!$I$12+СВЦЭМ!$D$10+'СЕТ СН'!$I$6-'СЕТ СН'!$I$22</f>
        <v>1700.0025397899999</v>
      </c>
      <c r="M135" s="36">
        <f>SUMIFS(СВЦЭМ!$C$33:$C$776,СВЦЭМ!$A$33:$A$776,$A135,СВЦЭМ!$B$33:$B$776,M$119)+'СЕТ СН'!$I$12+СВЦЭМ!$D$10+'СЕТ СН'!$I$6-'СЕТ СН'!$I$22</f>
        <v>1709.7473772200001</v>
      </c>
      <c r="N135" s="36">
        <f>SUMIFS(СВЦЭМ!$C$33:$C$776,СВЦЭМ!$A$33:$A$776,$A135,СВЦЭМ!$B$33:$B$776,N$119)+'СЕТ СН'!$I$12+СВЦЭМ!$D$10+'СЕТ СН'!$I$6-'СЕТ СН'!$I$22</f>
        <v>1714.0466081300001</v>
      </c>
      <c r="O135" s="36">
        <f>SUMIFS(СВЦЭМ!$C$33:$C$776,СВЦЭМ!$A$33:$A$776,$A135,СВЦЭМ!$B$33:$B$776,O$119)+'СЕТ СН'!$I$12+СВЦЭМ!$D$10+'СЕТ СН'!$I$6-'СЕТ СН'!$I$22</f>
        <v>1731.7434304900003</v>
      </c>
      <c r="P135" s="36">
        <f>SUMIFS(СВЦЭМ!$C$33:$C$776,СВЦЭМ!$A$33:$A$776,$A135,СВЦЭМ!$B$33:$B$776,P$119)+'СЕТ СН'!$I$12+СВЦЭМ!$D$10+'СЕТ СН'!$I$6-'СЕТ СН'!$I$22</f>
        <v>1733.7332257200001</v>
      </c>
      <c r="Q135" s="36">
        <f>SUMIFS(СВЦЭМ!$C$33:$C$776,СВЦЭМ!$A$33:$A$776,$A135,СВЦЭМ!$B$33:$B$776,Q$119)+'СЕТ СН'!$I$12+СВЦЭМ!$D$10+'СЕТ СН'!$I$6-'СЕТ СН'!$I$22</f>
        <v>1735.65243938</v>
      </c>
      <c r="R135" s="36">
        <f>SUMIFS(СВЦЭМ!$C$33:$C$776,СВЦЭМ!$A$33:$A$776,$A135,СВЦЭМ!$B$33:$B$776,R$119)+'СЕТ СН'!$I$12+СВЦЭМ!$D$10+'СЕТ СН'!$I$6-'СЕТ СН'!$I$22</f>
        <v>1729.7132543399998</v>
      </c>
      <c r="S135" s="36">
        <f>SUMIFS(СВЦЭМ!$C$33:$C$776,СВЦЭМ!$A$33:$A$776,$A135,СВЦЭМ!$B$33:$B$776,S$119)+'СЕТ СН'!$I$12+СВЦЭМ!$D$10+'СЕТ СН'!$I$6-'СЕТ СН'!$I$22</f>
        <v>1702.5403795299999</v>
      </c>
      <c r="T135" s="36">
        <f>SUMIFS(СВЦЭМ!$C$33:$C$776,СВЦЭМ!$A$33:$A$776,$A135,СВЦЭМ!$B$33:$B$776,T$119)+'СЕТ СН'!$I$12+СВЦЭМ!$D$10+'СЕТ СН'!$I$6-'СЕТ СН'!$I$22</f>
        <v>1680.0112918300001</v>
      </c>
      <c r="U135" s="36">
        <f>SUMIFS(СВЦЭМ!$C$33:$C$776,СВЦЭМ!$A$33:$A$776,$A135,СВЦЭМ!$B$33:$B$776,U$119)+'СЕТ СН'!$I$12+СВЦЭМ!$D$10+'СЕТ СН'!$I$6-'СЕТ СН'!$I$22</f>
        <v>1690.2256596800003</v>
      </c>
      <c r="V135" s="36">
        <f>SUMIFS(СВЦЭМ!$C$33:$C$776,СВЦЭМ!$A$33:$A$776,$A135,СВЦЭМ!$B$33:$B$776,V$119)+'СЕТ СН'!$I$12+СВЦЭМ!$D$10+'СЕТ СН'!$I$6-'СЕТ СН'!$I$22</f>
        <v>1702.1561721600001</v>
      </c>
      <c r="W135" s="36">
        <f>SUMIFS(СВЦЭМ!$C$33:$C$776,СВЦЭМ!$A$33:$A$776,$A135,СВЦЭМ!$B$33:$B$776,W$119)+'СЕТ СН'!$I$12+СВЦЭМ!$D$10+'СЕТ СН'!$I$6-'СЕТ СН'!$I$22</f>
        <v>1727.5872506800001</v>
      </c>
      <c r="X135" s="36">
        <f>SUMIFS(СВЦЭМ!$C$33:$C$776,СВЦЭМ!$A$33:$A$776,$A135,СВЦЭМ!$B$33:$B$776,X$119)+'СЕТ СН'!$I$12+СВЦЭМ!$D$10+'СЕТ СН'!$I$6-'СЕТ СН'!$I$22</f>
        <v>1725.3009016800002</v>
      </c>
      <c r="Y135" s="36">
        <f>SUMIFS(СВЦЭМ!$C$33:$C$776,СВЦЭМ!$A$33:$A$776,$A135,СВЦЭМ!$B$33:$B$776,Y$119)+'СЕТ СН'!$I$12+СВЦЭМ!$D$10+'СЕТ СН'!$I$6-'СЕТ СН'!$I$22</f>
        <v>1760.4601651200001</v>
      </c>
    </row>
    <row r="136" spans="1:25" ht="15.75" x14ac:dyDescent="0.2">
      <c r="A136" s="35">
        <f t="shared" si="3"/>
        <v>44213</v>
      </c>
      <c r="B136" s="36">
        <f>SUMIFS(СВЦЭМ!$C$33:$C$776,СВЦЭМ!$A$33:$A$776,$A136,СВЦЭМ!$B$33:$B$776,B$119)+'СЕТ СН'!$I$12+СВЦЭМ!$D$10+'СЕТ СН'!$I$6-'СЕТ СН'!$I$22</f>
        <v>1724.9903249100003</v>
      </c>
      <c r="C136" s="36">
        <f>SUMIFS(СВЦЭМ!$C$33:$C$776,СВЦЭМ!$A$33:$A$776,$A136,СВЦЭМ!$B$33:$B$776,C$119)+'СЕТ СН'!$I$12+СВЦЭМ!$D$10+'СЕТ СН'!$I$6-'СЕТ СН'!$I$22</f>
        <v>1765.64921439</v>
      </c>
      <c r="D136" s="36">
        <f>SUMIFS(СВЦЭМ!$C$33:$C$776,СВЦЭМ!$A$33:$A$776,$A136,СВЦЭМ!$B$33:$B$776,D$119)+'СЕТ СН'!$I$12+СВЦЭМ!$D$10+'СЕТ СН'!$I$6-'СЕТ СН'!$I$22</f>
        <v>1782.1581404399999</v>
      </c>
      <c r="E136" s="36">
        <f>SUMIFS(СВЦЭМ!$C$33:$C$776,СВЦЭМ!$A$33:$A$776,$A136,СВЦЭМ!$B$33:$B$776,E$119)+'СЕТ СН'!$I$12+СВЦЭМ!$D$10+'СЕТ СН'!$I$6-'СЕТ СН'!$I$22</f>
        <v>1812.8218991200001</v>
      </c>
      <c r="F136" s="36">
        <f>SUMIFS(СВЦЭМ!$C$33:$C$776,СВЦЭМ!$A$33:$A$776,$A136,СВЦЭМ!$B$33:$B$776,F$119)+'СЕТ СН'!$I$12+СВЦЭМ!$D$10+'СЕТ СН'!$I$6-'СЕТ СН'!$I$22</f>
        <v>1828.34935881</v>
      </c>
      <c r="G136" s="36">
        <f>SUMIFS(СВЦЭМ!$C$33:$C$776,СВЦЭМ!$A$33:$A$776,$A136,СВЦЭМ!$B$33:$B$776,G$119)+'СЕТ СН'!$I$12+СВЦЭМ!$D$10+'СЕТ СН'!$I$6-'СЕТ СН'!$I$22</f>
        <v>1822.8912193599999</v>
      </c>
      <c r="H136" s="36">
        <f>SUMIFS(СВЦЭМ!$C$33:$C$776,СВЦЭМ!$A$33:$A$776,$A136,СВЦЭМ!$B$33:$B$776,H$119)+'СЕТ СН'!$I$12+СВЦЭМ!$D$10+'СЕТ СН'!$I$6-'СЕТ СН'!$I$22</f>
        <v>1803.79209373</v>
      </c>
      <c r="I136" s="36">
        <f>SUMIFS(СВЦЭМ!$C$33:$C$776,СВЦЭМ!$A$33:$A$776,$A136,СВЦЭМ!$B$33:$B$776,I$119)+'СЕТ СН'!$I$12+СВЦЭМ!$D$10+'СЕТ СН'!$I$6-'СЕТ СН'!$I$22</f>
        <v>1791.60363306</v>
      </c>
      <c r="J136" s="36">
        <f>SUMIFS(СВЦЭМ!$C$33:$C$776,СВЦЭМ!$A$33:$A$776,$A136,СВЦЭМ!$B$33:$B$776,J$119)+'СЕТ СН'!$I$12+СВЦЭМ!$D$10+'СЕТ СН'!$I$6-'СЕТ СН'!$I$22</f>
        <v>1743.1261227700002</v>
      </c>
      <c r="K136" s="36">
        <f>SUMIFS(СВЦЭМ!$C$33:$C$776,СВЦЭМ!$A$33:$A$776,$A136,СВЦЭМ!$B$33:$B$776,K$119)+'СЕТ СН'!$I$12+СВЦЭМ!$D$10+'СЕТ СН'!$I$6-'СЕТ СН'!$I$22</f>
        <v>1729.0690242300002</v>
      </c>
      <c r="L136" s="36">
        <f>SUMIFS(СВЦЭМ!$C$33:$C$776,СВЦЭМ!$A$33:$A$776,$A136,СВЦЭМ!$B$33:$B$776,L$119)+'СЕТ СН'!$I$12+СВЦЭМ!$D$10+'СЕТ СН'!$I$6-'СЕТ СН'!$I$22</f>
        <v>1711.8243198099999</v>
      </c>
      <c r="M136" s="36">
        <f>SUMIFS(СВЦЭМ!$C$33:$C$776,СВЦЭМ!$A$33:$A$776,$A136,СВЦЭМ!$B$33:$B$776,M$119)+'СЕТ СН'!$I$12+СВЦЭМ!$D$10+'СЕТ СН'!$I$6-'СЕТ СН'!$I$22</f>
        <v>1707.9726242199999</v>
      </c>
      <c r="N136" s="36">
        <f>SUMIFS(СВЦЭМ!$C$33:$C$776,СВЦЭМ!$A$33:$A$776,$A136,СВЦЭМ!$B$33:$B$776,N$119)+'СЕТ СН'!$I$12+СВЦЭМ!$D$10+'СЕТ СН'!$I$6-'СЕТ СН'!$I$22</f>
        <v>1715.8991655</v>
      </c>
      <c r="O136" s="36">
        <f>SUMIFS(СВЦЭМ!$C$33:$C$776,СВЦЭМ!$A$33:$A$776,$A136,СВЦЭМ!$B$33:$B$776,O$119)+'СЕТ СН'!$I$12+СВЦЭМ!$D$10+'СЕТ СН'!$I$6-'СЕТ СН'!$I$22</f>
        <v>1729.32416534</v>
      </c>
      <c r="P136" s="36">
        <f>SUMIFS(СВЦЭМ!$C$33:$C$776,СВЦЭМ!$A$33:$A$776,$A136,СВЦЭМ!$B$33:$B$776,P$119)+'СЕТ СН'!$I$12+СВЦЭМ!$D$10+'СЕТ СН'!$I$6-'СЕТ СН'!$I$22</f>
        <v>1745.7914006699998</v>
      </c>
      <c r="Q136" s="36">
        <f>SUMIFS(СВЦЭМ!$C$33:$C$776,СВЦЭМ!$A$33:$A$776,$A136,СВЦЭМ!$B$33:$B$776,Q$119)+'СЕТ СН'!$I$12+СВЦЭМ!$D$10+'СЕТ СН'!$I$6-'СЕТ СН'!$I$22</f>
        <v>1752.8642401299999</v>
      </c>
      <c r="R136" s="36">
        <f>SUMIFS(СВЦЭМ!$C$33:$C$776,СВЦЭМ!$A$33:$A$776,$A136,СВЦЭМ!$B$33:$B$776,R$119)+'СЕТ СН'!$I$12+СВЦЭМ!$D$10+'СЕТ СН'!$I$6-'СЕТ СН'!$I$22</f>
        <v>1739.5530544600001</v>
      </c>
      <c r="S136" s="36">
        <f>SUMIFS(СВЦЭМ!$C$33:$C$776,СВЦЭМ!$A$33:$A$776,$A136,СВЦЭМ!$B$33:$B$776,S$119)+'СЕТ СН'!$I$12+СВЦЭМ!$D$10+'СЕТ СН'!$I$6-'СЕТ СН'!$I$22</f>
        <v>1714.2984334600001</v>
      </c>
      <c r="T136" s="36">
        <f>SUMIFS(СВЦЭМ!$C$33:$C$776,СВЦЭМ!$A$33:$A$776,$A136,СВЦЭМ!$B$33:$B$776,T$119)+'СЕТ СН'!$I$12+СВЦЭМ!$D$10+'СЕТ СН'!$I$6-'СЕТ СН'!$I$22</f>
        <v>1693.0529166800002</v>
      </c>
      <c r="U136" s="36">
        <f>SUMIFS(СВЦЭМ!$C$33:$C$776,СВЦЭМ!$A$33:$A$776,$A136,СВЦЭМ!$B$33:$B$776,U$119)+'СЕТ СН'!$I$12+СВЦЭМ!$D$10+'СЕТ СН'!$I$6-'СЕТ СН'!$I$22</f>
        <v>1688.9459468700002</v>
      </c>
      <c r="V136" s="36">
        <f>SUMIFS(СВЦЭМ!$C$33:$C$776,СВЦЭМ!$A$33:$A$776,$A136,СВЦЭМ!$B$33:$B$776,V$119)+'СЕТ СН'!$I$12+СВЦЭМ!$D$10+'СЕТ СН'!$I$6-'СЕТ СН'!$I$22</f>
        <v>1698.9295167700002</v>
      </c>
      <c r="W136" s="36">
        <f>SUMIFS(СВЦЭМ!$C$33:$C$776,СВЦЭМ!$A$33:$A$776,$A136,СВЦЭМ!$B$33:$B$776,W$119)+'СЕТ СН'!$I$12+СВЦЭМ!$D$10+'СЕТ СН'!$I$6-'СЕТ СН'!$I$22</f>
        <v>1713.9116879399999</v>
      </c>
      <c r="X136" s="36">
        <f>SUMIFS(СВЦЭМ!$C$33:$C$776,СВЦЭМ!$A$33:$A$776,$A136,СВЦЭМ!$B$33:$B$776,X$119)+'СЕТ СН'!$I$12+СВЦЭМ!$D$10+'СЕТ СН'!$I$6-'СЕТ СН'!$I$22</f>
        <v>1732.1007851899999</v>
      </c>
      <c r="Y136" s="36">
        <f>SUMIFS(СВЦЭМ!$C$33:$C$776,СВЦЭМ!$A$33:$A$776,$A136,СВЦЭМ!$B$33:$B$776,Y$119)+'СЕТ СН'!$I$12+СВЦЭМ!$D$10+'СЕТ СН'!$I$6-'СЕТ СН'!$I$22</f>
        <v>1756.3347037100002</v>
      </c>
    </row>
    <row r="137" spans="1:25" ht="15.75" x14ac:dyDescent="0.2">
      <c r="A137" s="35">
        <f t="shared" si="3"/>
        <v>44214</v>
      </c>
      <c r="B137" s="36">
        <f>SUMIFS(СВЦЭМ!$C$33:$C$776,СВЦЭМ!$A$33:$A$776,$A137,СВЦЭМ!$B$33:$B$776,B$119)+'СЕТ СН'!$I$12+СВЦЭМ!$D$10+'СЕТ СН'!$I$6-'СЕТ СН'!$I$22</f>
        <v>1778.2092396100002</v>
      </c>
      <c r="C137" s="36">
        <f>SUMIFS(СВЦЭМ!$C$33:$C$776,СВЦЭМ!$A$33:$A$776,$A137,СВЦЭМ!$B$33:$B$776,C$119)+'СЕТ СН'!$I$12+СВЦЭМ!$D$10+'СЕТ СН'!$I$6-'СЕТ СН'!$I$22</f>
        <v>1812.83148575</v>
      </c>
      <c r="D137" s="36">
        <f>SUMIFS(СВЦЭМ!$C$33:$C$776,СВЦЭМ!$A$33:$A$776,$A137,СВЦЭМ!$B$33:$B$776,D$119)+'СЕТ СН'!$I$12+СВЦЭМ!$D$10+'СЕТ СН'!$I$6-'СЕТ СН'!$I$22</f>
        <v>1825.6984677400001</v>
      </c>
      <c r="E137" s="36">
        <f>SUMIFS(СВЦЭМ!$C$33:$C$776,СВЦЭМ!$A$33:$A$776,$A137,СВЦЭМ!$B$33:$B$776,E$119)+'СЕТ СН'!$I$12+СВЦЭМ!$D$10+'СЕТ СН'!$I$6-'СЕТ СН'!$I$22</f>
        <v>1831.3335342400001</v>
      </c>
      <c r="F137" s="36">
        <f>SUMIFS(СВЦЭМ!$C$33:$C$776,СВЦЭМ!$A$33:$A$776,$A137,СВЦЭМ!$B$33:$B$776,F$119)+'СЕТ СН'!$I$12+СВЦЭМ!$D$10+'СЕТ СН'!$I$6-'СЕТ СН'!$I$22</f>
        <v>1851.2724725899998</v>
      </c>
      <c r="G137" s="36">
        <f>SUMIFS(СВЦЭМ!$C$33:$C$776,СВЦЭМ!$A$33:$A$776,$A137,СВЦЭМ!$B$33:$B$776,G$119)+'СЕТ СН'!$I$12+СВЦЭМ!$D$10+'СЕТ СН'!$I$6-'СЕТ СН'!$I$22</f>
        <v>1837.8073124699999</v>
      </c>
      <c r="H137" s="36">
        <f>SUMIFS(СВЦЭМ!$C$33:$C$776,СВЦЭМ!$A$33:$A$776,$A137,СВЦЭМ!$B$33:$B$776,H$119)+'СЕТ СН'!$I$12+СВЦЭМ!$D$10+'СЕТ СН'!$I$6-'СЕТ СН'!$I$22</f>
        <v>1816.2747931899999</v>
      </c>
      <c r="I137" s="36">
        <f>SUMIFS(СВЦЭМ!$C$33:$C$776,СВЦЭМ!$A$33:$A$776,$A137,СВЦЭМ!$B$33:$B$776,I$119)+'СЕТ СН'!$I$12+СВЦЭМ!$D$10+'СЕТ СН'!$I$6-'СЕТ СН'!$I$22</f>
        <v>1794.5080002599998</v>
      </c>
      <c r="J137" s="36">
        <f>SUMIFS(СВЦЭМ!$C$33:$C$776,СВЦЭМ!$A$33:$A$776,$A137,СВЦЭМ!$B$33:$B$776,J$119)+'СЕТ СН'!$I$12+СВЦЭМ!$D$10+'СЕТ СН'!$I$6-'СЕТ СН'!$I$22</f>
        <v>1749.5053559500002</v>
      </c>
      <c r="K137" s="36">
        <f>SUMIFS(СВЦЭМ!$C$33:$C$776,СВЦЭМ!$A$33:$A$776,$A137,СВЦЭМ!$B$33:$B$776,K$119)+'СЕТ СН'!$I$12+СВЦЭМ!$D$10+'СЕТ СН'!$I$6-'СЕТ СН'!$I$22</f>
        <v>1740.1037911499998</v>
      </c>
      <c r="L137" s="36">
        <f>SUMIFS(СВЦЭМ!$C$33:$C$776,СВЦЭМ!$A$33:$A$776,$A137,СВЦЭМ!$B$33:$B$776,L$119)+'СЕТ СН'!$I$12+СВЦЭМ!$D$10+'СЕТ СН'!$I$6-'СЕТ СН'!$I$22</f>
        <v>1741.0210188900001</v>
      </c>
      <c r="M137" s="36">
        <f>SUMIFS(СВЦЭМ!$C$33:$C$776,СВЦЭМ!$A$33:$A$776,$A137,СВЦЭМ!$B$33:$B$776,M$119)+'СЕТ СН'!$I$12+СВЦЭМ!$D$10+'СЕТ СН'!$I$6-'СЕТ СН'!$I$22</f>
        <v>1744.0150710500002</v>
      </c>
      <c r="N137" s="36">
        <f>SUMIFS(СВЦЭМ!$C$33:$C$776,СВЦЭМ!$A$33:$A$776,$A137,СВЦЭМ!$B$33:$B$776,N$119)+'СЕТ СН'!$I$12+СВЦЭМ!$D$10+'СЕТ СН'!$I$6-'СЕТ СН'!$I$22</f>
        <v>1744.02334892</v>
      </c>
      <c r="O137" s="36">
        <f>SUMIFS(СВЦЭМ!$C$33:$C$776,СВЦЭМ!$A$33:$A$776,$A137,СВЦЭМ!$B$33:$B$776,O$119)+'СЕТ СН'!$I$12+СВЦЭМ!$D$10+'СЕТ СН'!$I$6-'СЕТ СН'!$I$22</f>
        <v>1760.04621718</v>
      </c>
      <c r="P137" s="36">
        <f>SUMIFS(СВЦЭМ!$C$33:$C$776,СВЦЭМ!$A$33:$A$776,$A137,СВЦЭМ!$B$33:$B$776,P$119)+'СЕТ СН'!$I$12+СВЦЭМ!$D$10+'СЕТ СН'!$I$6-'СЕТ СН'!$I$22</f>
        <v>1781.4244950799998</v>
      </c>
      <c r="Q137" s="36">
        <f>SUMIFS(СВЦЭМ!$C$33:$C$776,СВЦЭМ!$A$33:$A$776,$A137,СВЦЭМ!$B$33:$B$776,Q$119)+'СЕТ СН'!$I$12+СВЦЭМ!$D$10+'СЕТ СН'!$I$6-'СЕТ СН'!$I$22</f>
        <v>1764.2896535599998</v>
      </c>
      <c r="R137" s="36">
        <f>SUMIFS(СВЦЭМ!$C$33:$C$776,СВЦЭМ!$A$33:$A$776,$A137,СВЦЭМ!$B$33:$B$776,R$119)+'СЕТ СН'!$I$12+СВЦЭМ!$D$10+'СЕТ СН'!$I$6-'СЕТ СН'!$I$22</f>
        <v>1754.8867733100001</v>
      </c>
      <c r="S137" s="36">
        <f>SUMIFS(СВЦЭМ!$C$33:$C$776,СВЦЭМ!$A$33:$A$776,$A137,СВЦЭМ!$B$33:$B$776,S$119)+'СЕТ СН'!$I$12+СВЦЭМ!$D$10+'СЕТ СН'!$I$6-'СЕТ СН'!$I$22</f>
        <v>1738.6683738400002</v>
      </c>
      <c r="T137" s="36">
        <f>SUMIFS(СВЦЭМ!$C$33:$C$776,СВЦЭМ!$A$33:$A$776,$A137,СВЦЭМ!$B$33:$B$776,T$119)+'СЕТ СН'!$I$12+СВЦЭМ!$D$10+'СЕТ СН'!$I$6-'СЕТ СН'!$I$22</f>
        <v>1727.6364076499999</v>
      </c>
      <c r="U137" s="36">
        <f>SUMIFS(СВЦЭМ!$C$33:$C$776,СВЦЭМ!$A$33:$A$776,$A137,СВЦЭМ!$B$33:$B$776,U$119)+'СЕТ СН'!$I$12+СВЦЭМ!$D$10+'СЕТ СН'!$I$6-'СЕТ СН'!$I$22</f>
        <v>1726.27318711</v>
      </c>
      <c r="V137" s="36">
        <f>SUMIFS(СВЦЭМ!$C$33:$C$776,СВЦЭМ!$A$33:$A$776,$A137,СВЦЭМ!$B$33:$B$776,V$119)+'СЕТ СН'!$I$12+СВЦЭМ!$D$10+'СЕТ СН'!$I$6-'СЕТ СН'!$I$22</f>
        <v>1735.8682547799999</v>
      </c>
      <c r="W137" s="36">
        <f>SUMIFS(СВЦЭМ!$C$33:$C$776,СВЦЭМ!$A$33:$A$776,$A137,СВЦЭМ!$B$33:$B$776,W$119)+'СЕТ СН'!$I$12+СВЦЭМ!$D$10+'СЕТ СН'!$I$6-'СЕТ СН'!$I$22</f>
        <v>1750.8781362499999</v>
      </c>
      <c r="X137" s="36">
        <f>SUMIFS(СВЦЭМ!$C$33:$C$776,СВЦЭМ!$A$33:$A$776,$A137,СВЦЭМ!$B$33:$B$776,X$119)+'СЕТ СН'!$I$12+СВЦЭМ!$D$10+'СЕТ СН'!$I$6-'СЕТ СН'!$I$22</f>
        <v>1760.05387565</v>
      </c>
      <c r="Y137" s="36">
        <f>SUMIFS(СВЦЭМ!$C$33:$C$776,СВЦЭМ!$A$33:$A$776,$A137,СВЦЭМ!$B$33:$B$776,Y$119)+'СЕТ СН'!$I$12+СВЦЭМ!$D$10+'СЕТ СН'!$I$6-'СЕТ СН'!$I$22</f>
        <v>1780.7075910399999</v>
      </c>
    </row>
    <row r="138" spans="1:25" ht="15.75" x14ac:dyDescent="0.2">
      <c r="A138" s="35">
        <f t="shared" si="3"/>
        <v>44215</v>
      </c>
      <c r="B138" s="36">
        <f>SUMIFS(СВЦЭМ!$C$33:$C$776,СВЦЭМ!$A$33:$A$776,$A138,СВЦЭМ!$B$33:$B$776,B$119)+'СЕТ СН'!$I$12+СВЦЭМ!$D$10+'СЕТ СН'!$I$6-'СЕТ СН'!$I$22</f>
        <v>1782.3789093800001</v>
      </c>
      <c r="C138" s="36">
        <f>SUMIFS(СВЦЭМ!$C$33:$C$776,СВЦЭМ!$A$33:$A$776,$A138,СВЦЭМ!$B$33:$B$776,C$119)+'СЕТ СН'!$I$12+СВЦЭМ!$D$10+'СЕТ СН'!$I$6-'СЕТ СН'!$I$22</f>
        <v>1807.7396366600001</v>
      </c>
      <c r="D138" s="36">
        <f>SUMIFS(СВЦЭМ!$C$33:$C$776,СВЦЭМ!$A$33:$A$776,$A138,СВЦЭМ!$B$33:$B$776,D$119)+'СЕТ СН'!$I$12+СВЦЭМ!$D$10+'СЕТ СН'!$I$6-'СЕТ СН'!$I$22</f>
        <v>1833.5158204599998</v>
      </c>
      <c r="E138" s="36">
        <f>SUMIFS(СВЦЭМ!$C$33:$C$776,СВЦЭМ!$A$33:$A$776,$A138,СВЦЭМ!$B$33:$B$776,E$119)+'СЕТ СН'!$I$12+СВЦЭМ!$D$10+'СЕТ СН'!$I$6-'СЕТ СН'!$I$22</f>
        <v>1810.4238350199998</v>
      </c>
      <c r="F138" s="36">
        <f>SUMIFS(СВЦЭМ!$C$33:$C$776,СВЦЭМ!$A$33:$A$776,$A138,СВЦЭМ!$B$33:$B$776,F$119)+'СЕТ СН'!$I$12+СВЦЭМ!$D$10+'СЕТ СН'!$I$6-'СЕТ СН'!$I$22</f>
        <v>1812.8420630000001</v>
      </c>
      <c r="G138" s="36">
        <f>SUMIFS(СВЦЭМ!$C$33:$C$776,СВЦЭМ!$A$33:$A$776,$A138,СВЦЭМ!$B$33:$B$776,G$119)+'СЕТ СН'!$I$12+СВЦЭМ!$D$10+'СЕТ СН'!$I$6-'СЕТ СН'!$I$22</f>
        <v>1789.0689715899998</v>
      </c>
      <c r="H138" s="36">
        <f>SUMIFS(СВЦЭМ!$C$33:$C$776,СВЦЭМ!$A$33:$A$776,$A138,СВЦЭМ!$B$33:$B$776,H$119)+'СЕТ СН'!$I$12+СВЦЭМ!$D$10+'СЕТ СН'!$I$6-'СЕТ СН'!$I$22</f>
        <v>1741.7279869899999</v>
      </c>
      <c r="I138" s="36">
        <f>SUMIFS(СВЦЭМ!$C$33:$C$776,СВЦЭМ!$A$33:$A$776,$A138,СВЦЭМ!$B$33:$B$776,I$119)+'СЕТ СН'!$I$12+СВЦЭМ!$D$10+'СЕТ СН'!$I$6-'СЕТ СН'!$I$22</f>
        <v>1714.7274303899999</v>
      </c>
      <c r="J138" s="36">
        <f>SUMIFS(СВЦЭМ!$C$33:$C$776,СВЦЭМ!$A$33:$A$776,$A138,СВЦЭМ!$B$33:$B$776,J$119)+'СЕТ СН'!$I$12+СВЦЭМ!$D$10+'СЕТ СН'!$I$6-'СЕТ СН'!$I$22</f>
        <v>1691.5993027600002</v>
      </c>
      <c r="K138" s="36">
        <f>SUMIFS(СВЦЭМ!$C$33:$C$776,СВЦЭМ!$A$33:$A$776,$A138,СВЦЭМ!$B$33:$B$776,K$119)+'СЕТ СН'!$I$12+СВЦЭМ!$D$10+'СЕТ СН'!$I$6-'СЕТ СН'!$I$22</f>
        <v>1686.6977617400003</v>
      </c>
      <c r="L138" s="36">
        <f>SUMIFS(СВЦЭМ!$C$33:$C$776,СВЦЭМ!$A$33:$A$776,$A138,СВЦЭМ!$B$33:$B$776,L$119)+'СЕТ СН'!$I$12+СВЦЭМ!$D$10+'СЕТ СН'!$I$6-'СЕТ СН'!$I$22</f>
        <v>1674.8556316199999</v>
      </c>
      <c r="M138" s="36">
        <f>SUMIFS(СВЦЭМ!$C$33:$C$776,СВЦЭМ!$A$33:$A$776,$A138,СВЦЭМ!$B$33:$B$776,M$119)+'СЕТ СН'!$I$12+СВЦЭМ!$D$10+'СЕТ СН'!$I$6-'СЕТ СН'!$I$22</f>
        <v>1681.08896908</v>
      </c>
      <c r="N138" s="36">
        <f>SUMIFS(СВЦЭМ!$C$33:$C$776,СВЦЭМ!$A$33:$A$776,$A138,СВЦЭМ!$B$33:$B$776,N$119)+'СЕТ СН'!$I$12+СВЦЭМ!$D$10+'СЕТ СН'!$I$6-'СЕТ СН'!$I$22</f>
        <v>1685.4971349400003</v>
      </c>
      <c r="O138" s="36">
        <f>SUMIFS(СВЦЭМ!$C$33:$C$776,СВЦЭМ!$A$33:$A$776,$A138,СВЦЭМ!$B$33:$B$776,O$119)+'СЕТ СН'!$I$12+СВЦЭМ!$D$10+'СЕТ СН'!$I$6-'СЕТ СН'!$I$22</f>
        <v>1701.7339350000002</v>
      </c>
      <c r="P138" s="36">
        <f>SUMIFS(СВЦЭМ!$C$33:$C$776,СВЦЭМ!$A$33:$A$776,$A138,СВЦЭМ!$B$33:$B$776,P$119)+'СЕТ СН'!$I$12+СВЦЭМ!$D$10+'СЕТ СН'!$I$6-'СЕТ СН'!$I$22</f>
        <v>1715.3371333200002</v>
      </c>
      <c r="Q138" s="36">
        <f>SUMIFS(СВЦЭМ!$C$33:$C$776,СВЦЭМ!$A$33:$A$776,$A138,СВЦЭМ!$B$33:$B$776,Q$119)+'СЕТ СН'!$I$12+СВЦЭМ!$D$10+'СЕТ СН'!$I$6-'СЕТ СН'!$I$22</f>
        <v>1718.1195476399998</v>
      </c>
      <c r="R138" s="36">
        <f>SUMIFS(СВЦЭМ!$C$33:$C$776,СВЦЭМ!$A$33:$A$776,$A138,СВЦЭМ!$B$33:$B$776,R$119)+'СЕТ СН'!$I$12+СВЦЭМ!$D$10+'СЕТ СН'!$I$6-'СЕТ СН'!$I$22</f>
        <v>1714.42171057</v>
      </c>
      <c r="S138" s="36">
        <f>SUMIFS(СВЦЭМ!$C$33:$C$776,СВЦЭМ!$A$33:$A$776,$A138,СВЦЭМ!$B$33:$B$776,S$119)+'СЕТ СН'!$I$12+СВЦЭМ!$D$10+'СЕТ СН'!$I$6-'СЕТ СН'!$I$22</f>
        <v>1701.7128623600001</v>
      </c>
      <c r="T138" s="36">
        <f>SUMIFS(СВЦЭМ!$C$33:$C$776,СВЦЭМ!$A$33:$A$776,$A138,СВЦЭМ!$B$33:$B$776,T$119)+'СЕТ СН'!$I$12+СВЦЭМ!$D$10+'СЕТ СН'!$I$6-'СЕТ СН'!$I$22</f>
        <v>1684.6172971000001</v>
      </c>
      <c r="U138" s="36">
        <f>SUMIFS(СВЦЭМ!$C$33:$C$776,СВЦЭМ!$A$33:$A$776,$A138,СВЦЭМ!$B$33:$B$776,U$119)+'СЕТ СН'!$I$12+СВЦЭМ!$D$10+'СЕТ СН'!$I$6-'СЕТ СН'!$I$22</f>
        <v>1686.0964882399999</v>
      </c>
      <c r="V138" s="36">
        <f>SUMIFS(СВЦЭМ!$C$33:$C$776,СВЦЭМ!$A$33:$A$776,$A138,СВЦЭМ!$B$33:$B$776,V$119)+'СЕТ СН'!$I$12+СВЦЭМ!$D$10+'СЕТ СН'!$I$6-'СЕТ СН'!$I$22</f>
        <v>1696.7002477400001</v>
      </c>
      <c r="W138" s="36">
        <f>SUMIFS(СВЦЭМ!$C$33:$C$776,СВЦЭМ!$A$33:$A$776,$A138,СВЦЭМ!$B$33:$B$776,W$119)+'СЕТ СН'!$I$12+СВЦЭМ!$D$10+'СЕТ СН'!$I$6-'СЕТ СН'!$I$22</f>
        <v>1708.1893487500001</v>
      </c>
      <c r="X138" s="36">
        <f>SUMIFS(СВЦЭМ!$C$33:$C$776,СВЦЭМ!$A$33:$A$776,$A138,СВЦЭМ!$B$33:$B$776,X$119)+'СЕТ СН'!$I$12+СВЦЭМ!$D$10+'СЕТ СН'!$I$6-'СЕТ СН'!$I$22</f>
        <v>1710.4857643599998</v>
      </c>
      <c r="Y138" s="36">
        <f>SUMIFS(СВЦЭМ!$C$33:$C$776,СВЦЭМ!$A$33:$A$776,$A138,СВЦЭМ!$B$33:$B$776,Y$119)+'СЕТ СН'!$I$12+СВЦЭМ!$D$10+'СЕТ СН'!$I$6-'СЕТ СН'!$I$22</f>
        <v>1734.6752752100001</v>
      </c>
    </row>
    <row r="139" spans="1:25" ht="15.75" x14ac:dyDescent="0.2">
      <c r="A139" s="35">
        <f t="shared" si="3"/>
        <v>44216</v>
      </c>
      <c r="B139" s="36">
        <f>SUMIFS(СВЦЭМ!$C$33:$C$776,СВЦЭМ!$A$33:$A$776,$A139,СВЦЭМ!$B$33:$B$776,B$119)+'СЕТ СН'!$I$12+СВЦЭМ!$D$10+'СЕТ СН'!$I$6-'СЕТ СН'!$I$22</f>
        <v>1718.3343479800001</v>
      </c>
      <c r="C139" s="36">
        <f>SUMIFS(СВЦЭМ!$C$33:$C$776,СВЦЭМ!$A$33:$A$776,$A139,СВЦЭМ!$B$33:$B$776,C$119)+'СЕТ СН'!$I$12+СВЦЭМ!$D$10+'СЕТ СН'!$I$6-'СЕТ СН'!$I$22</f>
        <v>1760.60219598</v>
      </c>
      <c r="D139" s="36">
        <f>SUMIFS(СВЦЭМ!$C$33:$C$776,СВЦЭМ!$A$33:$A$776,$A139,СВЦЭМ!$B$33:$B$776,D$119)+'СЕТ СН'!$I$12+СВЦЭМ!$D$10+'СЕТ СН'!$I$6-'СЕТ СН'!$I$22</f>
        <v>1778.1265093699999</v>
      </c>
      <c r="E139" s="36">
        <f>SUMIFS(СВЦЭМ!$C$33:$C$776,СВЦЭМ!$A$33:$A$776,$A139,СВЦЭМ!$B$33:$B$776,E$119)+'СЕТ СН'!$I$12+СВЦЭМ!$D$10+'СЕТ СН'!$I$6-'СЕТ СН'!$I$22</f>
        <v>1782.29801451</v>
      </c>
      <c r="F139" s="36">
        <f>SUMIFS(СВЦЭМ!$C$33:$C$776,СВЦЭМ!$A$33:$A$776,$A139,СВЦЭМ!$B$33:$B$776,F$119)+'СЕТ СН'!$I$12+СВЦЭМ!$D$10+'СЕТ СН'!$I$6-'СЕТ СН'!$I$22</f>
        <v>1785.90504203</v>
      </c>
      <c r="G139" s="36">
        <f>SUMIFS(СВЦЭМ!$C$33:$C$776,СВЦЭМ!$A$33:$A$776,$A139,СВЦЭМ!$B$33:$B$776,G$119)+'СЕТ СН'!$I$12+СВЦЭМ!$D$10+'СЕТ СН'!$I$6-'СЕТ СН'!$I$22</f>
        <v>1769.78803694</v>
      </c>
      <c r="H139" s="36">
        <f>SUMIFS(СВЦЭМ!$C$33:$C$776,СВЦЭМ!$A$33:$A$776,$A139,СВЦЭМ!$B$33:$B$776,H$119)+'СЕТ СН'!$I$12+СВЦЭМ!$D$10+'СЕТ СН'!$I$6-'СЕТ СН'!$I$22</f>
        <v>1739.8032066999999</v>
      </c>
      <c r="I139" s="36">
        <f>SUMIFS(СВЦЭМ!$C$33:$C$776,СВЦЭМ!$A$33:$A$776,$A139,СВЦЭМ!$B$33:$B$776,I$119)+'СЕТ СН'!$I$12+СВЦЭМ!$D$10+'СЕТ СН'!$I$6-'СЕТ СН'!$I$22</f>
        <v>1717.82438331</v>
      </c>
      <c r="J139" s="36">
        <f>SUMIFS(СВЦЭМ!$C$33:$C$776,СВЦЭМ!$A$33:$A$776,$A139,СВЦЭМ!$B$33:$B$776,J$119)+'СЕТ СН'!$I$12+СВЦЭМ!$D$10+'СЕТ СН'!$I$6-'СЕТ СН'!$I$22</f>
        <v>1697.89578592</v>
      </c>
      <c r="K139" s="36">
        <f>SUMIFS(СВЦЭМ!$C$33:$C$776,СВЦЭМ!$A$33:$A$776,$A139,СВЦЭМ!$B$33:$B$776,K$119)+'СЕТ СН'!$I$12+СВЦЭМ!$D$10+'СЕТ СН'!$I$6-'СЕТ СН'!$I$22</f>
        <v>1684.7439776699998</v>
      </c>
      <c r="L139" s="36">
        <f>SUMIFS(СВЦЭМ!$C$33:$C$776,СВЦЭМ!$A$33:$A$776,$A139,СВЦЭМ!$B$33:$B$776,L$119)+'СЕТ СН'!$I$12+СВЦЭМ!$D$10+'СЕТ СН'!$I$6-'СЕТ СН'!$I$22</f>
        <v>1677.5866590000001</v>
      </c>
      <c r="M139" s="36">
        <f>SUMIFS(СВЦЭМ!$C$33:$C$776,СВЦЭМ!$A$33:$A$776,$A139,СВЦЭМ!$B$33:$B$776,M$119)+'СЕТ СН'!$I$12+СВЦЭМ!$D$10+'СЕТ СН'!$I$6-'СЕТ СН'!$I$22</f>
        <v>1688.81392306</v>
      </c>
      <c r="N139" s="36">
        <f>SUMIFS(СВЦЭМ!$C$33:$C$776,СВЦЭМ!$A$33:$A$776,$A139,СВЦЭМ!$B$33:$B$776,N$119)+'СЕТ СН'!$I$12+СВЦЭМ!$D$10+'СЕТ СН'!$I$6-'СЕТ СН'!$I$22</f>
        <v>1703.3314998300002</v>
      </c>
      <c r="O139" s="36">
        <f>SUMIFS(СВЦЭМ!$C$33:$C$776,СВЦЭМ!$A$33:$A$776,$A139,СВЦЭМ!$B$33:$B$776,O$119)+'СЕТ СН'!$I$12+СВЦЭМ!$D$10+'СЕТ СН'!$I$6-'СЕТ СН'!$I$22</f>
        <v>1717.1638105800002</v>
      </c>
      <c r="P139" s="36">
        <f>SUMIFS(СВЦЭМ!$C$33:$C$776,СВЦЭМ!$A$33:$A$776,$A139,СВЦЭМ!$B$33:$B$776,P$119)+'СЕТ СН'!$I$12+СВЦЭМ!$D$10+'СЕТ СН'!$I$6-'СЕТ СН'!$I$22</f>
        <v>1727.5387335400001</v>
      </c>
      <c r="Q139" s="36">
        <f>SUMIFS(СВЦЭМ!$C$33:$C$776,СВЦЭМ!$A$33:$A$776,$A139,СВЦЭМ!$B$33:$B$776,Q$119)+'СЕТ СН'!$I$12+СВЦЭМ!$D$10+'СЕТ СН'!$I$6-'СЕТ СН'!$I$22</f>
        <v>1739.2606731199999</v>
      </c>
      <c r="R139" s="36">
        <f>SUMIFS(СВЦЭМ!$C$33:$C$776,СВЦЭМ!$A$33:$A$776,$A139,СВЦЭМ!$B$33:$B$776,R$119)+'СЕТ СН'!$I$12+СВЦЭМ!$D$10+'СЕТ СН'!$I$6-'СЕТ СН'!$I$22</f>
        <v>1724.0240520699999</v>
      </c>
      <c r="S139" s="36">
        <f>SUMIFS(СВЦЭМ!$C$33:$C$776,СВЦЭМ!$A$33:$A$776,$A139,СВЦЭМ!$B$33:$B$776,S$119)+'СЕТ СН'!$I$12+СВЦЭМ!$D$10+'СЕТ СН'!$I$6-'СЕТ СН'!$I$22</f>
        <v>1714.7669327200001</v>
      </c>
      <c r="T139" s="36">
        <f>SUMIFS(СВЦЭМ!$C$33:$C$776,СВЦЭМ!$A$33:$A$776,$A139,СВЦЭМ!$B$33:$B$776,T$119)+'СЕТ СН'!$I$12+СВЦЭМ!$D$10+'СЕТ СН'!$I$6-'СЕТ СН'!$I$22</f>
        <v>1691.75298312</v>
      </c>
      <c r="U139" s="36">
        <f>SUMIFS(СВЦЭМ!$C$33:$C$776,СВЦЭМ!$A$33:$A$776,$A139,СВЦЭМ!$B$33:$B$776,U$119)+'СЕТ СН'!$I$12+СВЦЭМ!$D$10+'СЕТ СН'!$I$6-'СЕТ СН'!$I$22</f>
        <v>1688.64936799</v>
      </c>
      <c r="V139" s="36">
        <f>SUMIFS(СВЦЭМ!$C$33:$C$776,СВЦЭМ!$A$33:$A$776,$A139,СВЦЭМ!$B$33:$B$776,V$119)+'СЕТ СН'!$I$12+СВЦЭМ!$D$10+'СЕТ СН'!$I$6-'СЕТ СН'!$I$22</f>
        <v>1696.2777676800001</v>
      </c>
      <c r="W139" s="36">
        <f>SUMIFS(СВЦЭМ!$C$33:$C$776,СВЦЭМ!$A$33:$A$776,$A139,СВЦЭМ!$B$33:$B$776,W$119)+'СЕТ СН'!$I$12+СВЦЭМ!$D$10+'СЕТ СН'!$I$6-'СЕТ СН'!$I$22</f>
        <v>1713.53463203</v>
      </c>
      <c r="X139" s="36">
        <f>SUMIFS(СВЦЭМ!$C$33:$C$776,СВЦЭМ!$A$33:$A$776,$A139,СВЦЭМ!$B$33:$B$776,X$119)+'СЕТ СН'!$I$12+СВЦЭМ!$D$10+'СЕТ СН'!$I$6-'СЕТ СН'!$I$22</f>
        <v>1714.0400873899998</v>
      </c>
      <c r="Y139" s="36">
        <f>SUMIFS(СВЦЭМ!$C$33:$C$776,СВЦЭМ!$A$33:$A$776,$A139,СВЦЭМ!$B$33:$B$776,Y$119)+'СЕТ СН'!$I$12+СВЦЭМ!$D$10+'СЕТ СН'!$I$6-'СЕТ СН'!$I$22</f>
        <v>1737.3872542700001</v>
      </c>
    </row>
    <row r="140" spans="1:25" ht="15.75" x14ac:dyDescent="0.2">
      <c r="A140" s="35">
        <f t="shared" si="3"/>
        <v>44217</v>
      </c>
      <c r="B140" s="36">
        <f>SUMIFS(СВЦЭМ!$C$33:$C$776,СВЦЭМ!$A$33:$A$776,$A140,СВЦЭМ!$B$33:$B$776,B$119)+'СЕТ СН'!$I$12+СВЦЭМ!$D$10+'СЕТ СН'!$I$6-'СЕТ СН'!$I$22</f>
        <v>1713.1384484</v>
      </c>
      <c r="C140" s="36">
        <f>SUMIFS(СВЦЭМ!$C$33:$C$776,СВЦЭМ!$A$33:$A$776,$A140,СВЦЭМ!$B$33:$B$776,C$119)+'СЕТ СН'!$I$12+СВЦЭМ!$D$10+'СЕТ СН'!$I$6-'СЕТ СН'!$I$22</f>
        <v>1766.0311900699999</v>
      </c>
      <c r="D140" s="36">
        <f>SUMIFS(СВЦЭМ!$C$33:$C$776,СВЦЭМ!$A$33:$A$776,$A140,СВЦЭМ!$B$33:$B$776,D$119)+'СЕТ СН'!$I$12+СВЦЭМ!$D$10+'СЕТ СН'!$I$6-'СЕТ СН'!$I$22</f>
        <v>1793.9001948</v>
      </c>
      <c r="E140" s="36">
        <f>SUMIFS(СВЦЭМ!$C$33:$C$776,СВЦЭМ!$A$33:$A$776,$A140,СВЦЭМ!$B$33:$B$776,E$119)+'СЕТ СН'!$I$12+СВЦЭМ!$D$10+'СЕТ СН'!$I$6-'СЕТ СН'!$I$22</f>
        <v>1799.8762591199998</v>
      </c>
      <c r="F140" s="36">
        <f>SUMIFS(СВЦЭМ!$C$33:$C$776,СВЦЭМ!$A$33:$A$776,$A140,СВЦЭМ!$B$33:$B$776,F$119)+'СЕТ СН'!$I$12+СВЦЭМ!$D$10+'СЕТ СН'!$I$6-'СЕТ СН'!$I$22</f>
        <v>1796.6311707599998</v>
      </c>
      <c r="G140" s="36">
        <f>SUMIFS(СВЦЭМ!$C$33:$C$776,СВЦЭМ!$A$33:$A$776,$A140,СВЦЭМ!$B$33:$B$776,G$119)+'СЕТ СН'!$I$12+СВЦЭМ!$D$10+'СЕТ СН'!$I$6-'СЕТ СН'!$I$22</f>
        <v>1773.76020156</v>
      </c>
      <c r="H140" s="36">
        <f>SUMIFS(СВЦЭМ!$C$33:$C$776,СВЦЭМ!$A$33:$A$776,$A140,СВЦЭМ!$B$33:$B$776,H$119)+'СЕТ СН'!$I$12+СВЦЭМ!$D$10+'СЕТ СН'!$I$6-'СЕТ СН'!$I$22</f>
        <v>1734.55467727</v>
      </c>
      <c r="I140" s="36">
        <f>SUMIFS(СВЦЭМ!$C$33:$C$776,СВЦЭМ!$A$33:$A$776,$A140,СВЦЭМ!$B$33:$B$776,I$119)+'СЕТ СН'!$I$12+СВЦЭМ!$D$10+'СЕТ СН'!$I$6-'СЕТ СН'!$I$22</f>
        <v>1715.3357943000001</v>
      </c>
      <c r="J140" s="36">
        <f>SUMIFS(СВЦЭМ!$C$33:$C$776,СВЦЭМ!$A$33:$A$776,$A140,СВЦЭМ!$B$33:$B$776,J$119)+'СЕТ СН'!$I$12+СВЦЭМ!$D$10+'СЕТ СН'!$I$6-'СЕТ СН'!$I$22</f>
        <v>1689.3299848299998</v>
      </c>
      <c r="K140" s="36">
        <f>SUMIFS(СВЦЭМ!$C$33:$C$776,СВЦЭМ!$A$33:$A$776,$A140,СВЦЭМ!$B$33:$B$776,K$119)+'СЕТ СН'!$I$12+СВЦЭМ!$D$10+'СЕТ СН'!$I$6-'СЕТ СН'!$I$22</f>
        <v>1684.7839167100001</v>
      </c>
      <c r="L140" s="36">
        <f>SUMIFS(СВЦЭМ!$C$33:$C$776,СВЦЭМ!$A$33:$A$776,$A140,СВЦЭМ!$B$33:$B$776,L$119)+'СЕТ СН'!$I$12+СВЦЭМ!$D$10+'СЕТ СН'!$I$6-'СЕТ СН'!$I$22</f>
        <v>1679.93248872</v>
      </c>
      <c r="M140" s="36">
        <f>SUMIFS(СВЦЭМ!$C$33:$C$776,СВЦЭМ!$A$33:$A$776,$A140,СВЦЭМ!$B$33:$B$776,M$119)+'СЕТ СН'!$I$12+СВЦЭМ!$D$10+'СЕТ СН'!$I$6-'СЕТ СН'!$I$22</f>
        <v>1683.6714193299999</v>
      </c>
      <c r="N140" s="36">
        <f>SUMIFS(СВЦЭМ!$C$33:$C$776,СВЦЭМ!$A$33:$A$776,$A140,СВЦЭМ!$B$33:$B$776,N$119)+'СЕТ СН'!$I$12+СВЦЭМ!$D$10+'СЕТ СН'!$I$6-'СЕТ СН'!$I$22</f>
        <v>1696.70958883</v>
      </c>
      <c r="O140" s="36">
        <f>SUMIFS(СВЦЭМ!$C$33:$C$776,СВЦЭМ!$A$33:$A$776,$A140,СВЦЭМ!$B$33:$B$776,O$119)+'СЕТ СН'!$I$12+СВЦЭМ!$D$10+'СЕТ СН'!$I$6-'СЕТ СН'!$I$22</f>
        <v>1711.2978811399998</v>
      </c>
      <c r="P140" s="36">
        <f>SUMIFS(СВЦЭМ!$C$33:$C$776,СВЦЭМ!$A$33:$A$776,$A140,СВЦЭМ!$B$33:$B$776,P$119)+'СЕТ СН'!$I$12+СВЦЭМ!$D$10+'СЕТ СН'!$I$6-'СЕТ СН'!$I$22</f>
        <v>1732.0595422800002</v>
      </c>
      <c r="Q140" s="36">
        <f>SUMIFS(СВЦЭМ!$C$33:$C$776,СВЦЭМ!$A$33:$A$776,$A140,СВЦЭМ!$B$33:$B$776,Q$119)+'СЕТ СН'!$I$12+СВЦЭМ!$D$10+'СЕТ СН'!$I$6-'СЕТ СН'!$I$22</f>
        <v>1727.9127431800002</v>
      </c>
      <c r="R140" s="36">
        <f>SUMIFS(СВЦЭМ!$C$33:$C$776,СВЦЭМ!$A$33:$A$776,$A140,СВЦЭМ!$B$33:$B$776,R$119)+'СЕТ СН'!$I$12+СВЦЭМ!$D$10+'СЕТ СН'!$I$6-'СЕТ СН'!$I$22</f>
        <v>1718.3209914700001</v>
      </c>
      <c r="S140" s="36">
        <f>SUMIFS(СВЦЭМ!$C$33:$C$776,СВЦЭМ!$A$33:$A$776,$A140,СВЦЭМ!$B$33:$B$776,S$119)+'СЕТ СН'!$I$12+СВЦЭМ!$D$10+'СЕТ СН'!$I$6-'СЕТ СН'!$I$22</f>
        <v>1690.04874131</v>
      </c>
      <c r="T140" s="36">
        <f>SUMIFS(СВЦЭМ!$C$33:$C$776,СВЦЭМ!$A$33:$A$776,$A140,СВЦЭМ!$B$33:$B$776,T$119)+'СЕТ СН'!$I$12+СВЦЭМ!$D$10+'СЕТ СН'!$I$6-'СЕТ СН'!$I$22</f>
        <v>1685.1645116899999</v>
      </c>
      <c r="U140" s="36">
        <f>SUMIFS(СВЦЭМ!$C$33:$C$776,СВЦЭМ!$A$33:$A$776,$A140,СВЦЭМ!$B$33:$B$776,U$119)+'СЕТ СН'!$I$12+СВЦЭМ!$D$10+'СЕТ СН'!$I$6-'СЕТ СН'!$I$22</f>
        <v>1685.15539653</v>
      </c>
      <c r="V140" s="36">
        <f>SUMIFS(СВЦЭМ!$C$33:$C$776,СВЦЭМ!$A$33:$A$776,$A140,СВЦЭМ!$B$33:$B$776,V$119)+'СЕТ СН'!$I$12+СВЦЭМ!$D$10+'СЕТ СН'!$I$6-'СЕТ СН'!$I$22</f>
        <v>1690.8351237400002</v>
      </c>
      <c r="W140" s="36">
        <f>SUMIFS(СВЦЭМ!$C$33:$C$776,СВЦЭМ!$A$33:$A$776,$A140,СВЦЭМ!$B$33:$B$776,W$119)+'СЕТ СН'!$I$12+СВЦЭМ!$D$10+'СЕТ СН'!$I$6-'СЕТ СН'!$I$22</f>
        <v>1708.5455441399999</v>
      </c>
      <c r="X140" s="36">
        <f>SUMIFS(СВЦЭМ!$C$33:$C$776,СВЦЭМ!$A$33:$A$776,$A140,СВЦЭМ!$B$33:$B$776,X$119)+'СЕТ СН'!$I$12+СВЦЭМ!$D$10+'СЕТ СН'!$I$6-'СЕТ СН'!$I$22</f>
        <v>1721.3509086200002</v>
      </c>
      <c r="Y140" s="36">
        <f>SUMIFS(СВЦЭМ!$C$33:$C$776,СВЦЭМ!$A$33:$A$776,$A140,СВЦЭМ!$B$33:$B$776,Y$119)+'СЕТ СН'!$I$12+СВЦЭМ!$D$10+'СЕТ СН'!$I$6-'СЕТ СН'!$I$22</f>
        <v>1743.6492017099999</v>
      </c>
    </row>
    <row r="141" spans="1:25" ht="15.75" x14ac:dyDescent="0.2">
      <c r="A141" s="35">
        <f t="shared" si="3"/>
        <v>44218</v>
      </c>
      <c r="B141" s="36">
        <f>SUMIFS(СВЦЭМ!$C$33:$C$776,СВЦЭМ!$A$33:$A$776,$A141,СВЦЭМ!$B$33:$B$776,B$119)+'СЕТ СН'!$I$12+СВЦЭМ!$D$10+'СЕТ СН'!$I$6-'СЕТ СН'!$I$22</f>
        <v>1712.40437419</v>
      </c>
      <c r="C141" s="36">
        <f>SUMIFS(СВЦЭМ!$C$33:$C$776,СВЦЭМ!$A$33:$A$776,$A141,СВЦЭМ!$B$33:$B$776,C$119)+'СЕТ СН'!$I$12+СВЦЭМ!$D$10+'СЕТ СН'!$I$6-'СЕТ СН'!$I$22</f>
        <v>1748.2734158200001</v>
      </c>
      <c r="D141" s="36">
        <f>SUMIFS(СВЦЭМ!$C$33:$C$776,СВЦЭМ!$A$33:$A$776,$A141,СВЦЭМ!$B$33:$B$776,D$119)+'СЕТ СН'!$I$12+СВЦЭМ!$D$10+'СЕТ СН'!$I$6-'СЕТ СН'!$I$22</f>
        <v>1787.0463061599999</v>
      </c>
      <c r="E141" s="36">
        <f>SUMIFS(СВЦЭМ!$C$33:$C$776,СВЦЭМ!$A$33:$A$776,$A141,СВЦЭМ!$B$33:$B$776,E$119)+'СЕТ СН'!$I$12+СВЦЭМ!$D$10+'СЕТ СН'!$I$6-'СЕТ СН'!$I$22</f>
        <v>1809.7614656599999</v>
      </c>
      <c r="F141" s="36">
        <f>SUMIFS(СВЦЭМ!$C$33:$C$776,СВЦЭМ!$A$33:$A$776,$A141,СВЦЭМ!$B$33:$B$776,F$119)+'СЕТ СН'!$I$12+СВЦЭМ!$D$10+'СЕТ СН'!$I$6-'СЕТ СН'!$I$22</f>
        <v>1826.5025909999999</v>
      </c>
      <c r="G141" s="36">
        <f>SUMIFS(СВЦЭМ!$C$33:$C$776,СВЦЭМ!$A$33:$A$776,$A141,СВЦЭМ!$B$33:$B$776,G$119)+'СЕТ СН'!$I$12+СВЦЭМ!$D$10+'СЕТ СН'!$I$6-'СЕТ СН'!$I$22</f>
        <v>1803.5471934100001</v>
      </c>
      <c r="H141" s="36">
        <f>SUMIFS(СВЦЭМ!$C$33:$C$776,СВЦЭМ!$A$33:$A$776,$A141,СВЦЭМ!$B$33:$B$776,H$119)+'СЕТ СН'!$I$12+СВЦЭМ!$D$10+'СЕТ СН'!$I$6-'СЕТ СН'!$I$22</f>
        <v>1761.4962414400002</v>
      </c>
      <c r="I141" s="36">
        <f>SUMIFS(СВЦЭМ!$C$33:$C$776,СВЦЭМ!$A$33:$A$776,$A141,СВЦЭМ!$B$33:$B$776,I$119)+'СЕТ СН'!$I$12+СВЦЭМ!$D$10+'СЕТ СН'!$I$6-'СЕТ СН'!$I$22</f>
        <v>1728.9608778699999</v>
      </c>
      <c r="J141" s="36">
        <f>SUMIFS(СВЦЭМ!$C$33:$C$776,СВЦЭМ!$A$33:$A$776,$A141,СВЦЭМ!$B$33:$B$776,J$119)+'СЕТ СН'!$I$12+СВЦЭМ!$D$10+'СЕТ СН'!$I$6-'СЕТ СН'!$I$22</f>
        <v>1702.3915803099999</v>
      </c>
      <c r="K141" s="36">
        <f>SUMIFS(СВЦЭМ!$C$33:$C$776,СВЦЭМ!$A$33:$A$776,$A141,СВЦЭМ!$B$33:$B$776,K$119)+'СЕТ СН'!$I$12+СВЦЭМ!$D$10+'СЕТ СН'!$I$6-'СЕТ СН'!$I$22</f>
        <v>1695.6278159899998</v>
      </c>
      <c r="L141" s="36">
        <f>SUMIFS(СВЦЭМ!$C$33:$C$776,СВЦЭМ!$A$33:$A$776,$A141,СВЦЭМ!$B$33:$B$776,L$119)+'СЕТ СН'!$I$12+СВЦЭМ!$D$10+'СЕТ СН'!$I$6-'СЕТ СН'!$I$22</f>
        <v>1685.9842238800002</v>
      </c>
      <c r="M141" s="36">
        <f>SUMIFS(СВЦЭМ!$C$33:$C$776,СВЦЭМ!$A$33:$A$776,$A141,СВЦЭМ!$B$33:$B$776,M$119)+'СЕТ СН'!$I$12+СВЦЭМ!$D$10+'СЕТ СН'!$I$6-'СЕТ СН'!$I$22</f>
        <v>1690.87610636</v>
      </c>
      <c r="N141" s="36">
        <f>SUMIFS(СВЦЭМ!$C$33:$C$776,СВЦЭМ!$A$33:$A$776,$A141,СВЦЭМ!$B$33:$B$776,N$119)+'СЕТ СН'!$I$12+СВЦЭМ!$D$10+'СЕТ СН'!$I$6-'СЕТ СН'!$I$22</f>
        <v>1701.1915749300001</v>
      </c>
      <c r="O141" s="36">
        <f>SUMIFS(СВЦЭМ!$C$33:$C$776,СВЦЭМ!$A$33:$A$776,$A141,СВЦЭМ!$B$33:$B$776,O$119)+'СЕТ СН'!$I$12+СВЦЭМ!$D$10+'СЕТ СН'!$I$6-'СЕТ СН'!$I$22</f>
        <v>1732.86948067</v>
      </c>
      <c r="P141" s="36">
        <f>SUMIFS(СВЦЭМ!$C$33:$C$776,СВЦЭМ!$A$33:$A$776,$A141,СВЦЭМ!$B$33:$B$776,P$119)+'СЕТ СН'!$I$12+СВЦЭМ!$D$10+'СЕТ СН'!$I$6-'СЕТ СН'!$I$22</f>
        <v>1736.9989637399999</v>
      </c>
      <c r="Q141" s="36">
        <f>SUMIFS(СВЦЭМ!$C$33:$C$776,СВЦЭМ!$A$33:$A$776,$A141,СВЦЭМ!$B$33:$B$776,Q$119)+'СЕТ СН'!$I$12+СВЦЭМ!$D$10+'СЕТ СН'!$I$6-'СЕТ СН'!$I$22</f>
        <v>1746.0633901199999</v>
      </c>
      <c r="R141" s="36">
        <f>SUMIFS(СВЦЭМ!$C$33:$C$776,СВЦЭМ!$A$33:$A$776,$A141,СВЦЭМ!$B$33:$B$776,R$119)+'СЕТ СН'!$I$12+СВЦЭМ!$D$10+'СЕТ СН'!$I$6-'СЕТ СН'!$I$22</f>
        <v>1734.1117503400001</v>
      </c>
      <c r="S141" s="36">
        <f>SUMIFS(СВЦЭМ!$C$33:$C$776,СВЦЭМ!$A$33:$A$776,$A141,СВЦЭМ!$B$33:$B$776,S$119)+'СЕТ СН'!$I$12+СВЦЭМ!$D$10+'СЕТ СН'!$I$6-'СЕТ СН'!$I$22</f>
        <v>1717.9405083699999</v>
      </c>
      <c r="T141" s="36">
        <f>SUMIFS(СВЦЭМ!$C$33:$C$776,СВЦЭМ!$A$33:$A$776,$A141,СВЦЭМ!$B$33:$B$776,T$119)+'СЕТ СН'!$I$12+СВЦЭМ!$D$10+'СЕТ СН'!$I$6-'СЕТ СН'!$I$22</f>
        <v>1696.9806838200002</v>
      </c>
      <c r="U141" s="36">
        <f>SUMIFS(СВЦЭМ!$C$33:$C$776,СВЦЭМ!$A$33:$A$776,$A141,СВЦЭМ!$B$33:$B$776,U$119)+'СЕТ СН'!$I$12+СВЦЭМ!$D$10+'СЕТ СН'!$I$6-'СЕТ СН'!$I$22</f>
        <v>1695.1176862400002</v>
      </c>
      <c r="V141" s="36">
        <f>SUMIFS(СВЦЭМ!$C$33:$C$776,СВЦЭМ!$A$33:$A$776,$A141,СВЦЭМ!$B$33:$B$776,V$119)+'СЕТ СН'!$I$12+СВЦЭМ!$D$10+'СЕТ СН'!$I$6-'СЕТ СН'!$I$22</f>
        <v>1702.1947574000001</v>
      </c>
      <c r="W141" s="36">
        <f>SUMIFS(СВЦЭМ!$C$33:$C$776,СВЦЭМ!$A$33:$A$776,$A141,СВЦЭМ!$B$33:$B$776,W$119)+'СЕТ СН'!$I$12+СВЦЭМ!$D$10+'СЕТ СН'!$I$6-'СЕТ СН'!$I$22</f>
        <v>1720.2180198800002</v>
      </c>
      <c r="X141" s="36">
        <f>SUMIFS(СВЦЭМ!$C$33:$C$776,СВЦЭМ!$A$33:$A$776,$A141,СВЦЭМ!$B$33:$B$776,X$119)+'СЕТ СН'!$I$12+СВЦЭМ!$D$10+'СЕТ СН'!$I$6-'СЕТ СН'!$I$22</f>
        <v>1730.9613581600001</v>
      </c>
      <c r="Y141" s="36">
        <f>SUMIFS(СВЦЭМ!$C$33:$C$776,СВЦЭМ!$A$33:$A$776,$A141,СВЦЭМ!$B$33:$B$776,Y$119)+'СЕТ СН'!$I$12+СВЦЭМ!$D$10+'СЕТ СН'!$I$6-'СЕТ СН'!$I$22</f>
        <v>1753.3236525000002</v>
      </c>
    </row>
    <row r="142" spans="1:25" ht="15.75" x14ac:dyDescent="0.2">
      <c r="A142" s="35">
        <f t="shared" si="3"/>
        <v>44219</v>
      </c>
      <c r="B142" s="36">
        <f>SUMIFS(СВЦЭМ!$C$33:$C$776,СВЦЭМ!$A$33:$A$776,$A142,СВЦЭМ!$B$33:$B$776,B$119)+'СЕТ СН'!$I$12+СВЦЭМ!$D$10+'СЕТ СН'!$I$6-'СЕТ СН'!$I$22</f>
        <v>1758.1679860700001</v>
      </c>
      <c r="C142" s="36">
        <f>SUMIFS(СВЦЭМ!$C$33:$C$776,СВЦЭМ!$A$33:$A$776,$A142,СВЦЭМ!$B$33:$B$776,C$119)+'СЕТ СН'!$I$12+СВЦЭМ!$D$10+'СЕТ СН'!$I$6-'СЕТ СН'!$I$22</f>
        <v>1773.5315424300002</v>
      </c>
      <c r="D142" s="36">
        <f>SUMIFS(СВЦЭМ!$C$33:$C$776,СВЦЭМ!$A$33:$A$776,$A142,СВЦЭМ!$B$33:$B$776,D$119)+'СЕТ СН'!$I$12+СВЦЭМ!$D$10+'СЕТ СН'!$I$6-'СЕТ СН'!$I$22</f>
        <v>1801.43936648</v>
      </c>
      <c r="E142" s="36">
        <f>SUMIFS(СВЦЭМ!$C$33:$C$776,СВЦЭМ!$A$33:$A$776,$A142,СВЦЭМ!$B$33:$B$776,E$119)+'СЕТ СН'!$I$12+СВЦЭМ!$D$10+'СЕТ СН'!$I$6-'СЕТ СН'!$I$22</f>
        <v>1803.1783007200002</v>
      </c>
      <c r="F142" s="36">
        <f>SUMIFS(СВЦЭМ!$C$33:$C$776,СВЦЭМ!$A$33:$A$776,$A142,СВЦЭМ!$B$33:$B$776,F$119)+'СЕТ СН'!$I$12+СВЦЭМ!$D$10+'СЕТ СН'!$I$6-'СЕТ СН'!$I$22</f>
        <v>1809.81503991</v>
      </c>
      <c r="G142" s="36">
        <f>SUMIFS(СВЦЭМ!$C$33:$C$776,СВЦЭМ!$A$33:$A$776,$A142,СВЦЭМ!$B$33:$B$776,G$119)+'СЕТ СН'!$I$12+СВЦЭМ!$D$10+'СЕТ СН'!$I$6-'СЕТ СН'!$I$22</f>
        <v>1800.2216883400001</v>
      </c>
      <c r="H142" s="36">
        <f>SUMIFS(СВЦЭМ!$C$33:$C$776,СВЦЭМ!$A$33:$A$776,$A142,СВЦЭМ!$B$33:$B$776,H$119)+'СЕТ СН'!$I$12+СВЦЭМ!$D$10+'СЕТ СН'!$I$6-'СЕТ СН'!$I$22</f>
        <v>1782.9656042800002</v>
      </c>
      <c r="I142" s="36">
        <f>SUMIFS(СВЦЭМ!$C$33:$C$776,СВЦЭМ!$A$33:$A$776,$A142,СВЦЭМ!$B$33:$B$776,I$119)+'СЕТ СН'!$I$12+СВЦЭМ!$D$10+'СЕТ СН'!$I$6-'СЕТ СН'!$I$22</f>
        <v>1764.6727673199998</v>
      </c>
      <c r="J142" s="36">
        <f>SUMIFS(СВЦЭМ!$C$33:$C$776,СВЦЭМ!$A$33:$A$776,$A142,СВЦЭМ!$B$33:$B$776,J$119)+'СЕТ СН'!$I$12+СВЦЭМ!$D$10+'СЕТ СН'!$I$6-'СЕТ СН'!$I$22</f>
        <v>1724.6388922700003</v>
      </c>
      <c r="K142" s="36">
        <f>SUMIFS(СВЦЭМ!$C$33:$C$776,СВЦЭМ!$A$33:$A$776,$A142,СВЦЭМ!$B$33:$B$776,K$119)+'СЕТ СН'!$I$12+СВЦЭМ!$D$10+'СЕТ СН'!$I$6-'СЕТ СН'!$I$22</f>
        <v>1689.2961103100001</v>
      </c>
      <c r="L142" s="36">
        <f>SUMIFS(СВЦЭМ!$C$33:$C$776,СВЦЭМ!$A$33:$A$776,$A142,СВЦЭМ!$B$33:$B$776,L$119)+'СЕТ СН'!$I$12+СВЦЭМ!$D$10+'СЕТ СН'!$I$6-'СЕТ СН'!$I$22</f>
        <v>1675.69411997</v>
      </c>
      <c r="M142" s="36">
        <f>SUMIFS(СВЦЭМ!$C$33:$C$776,СВЦЭМ!$A$33:$A$776,$A142,СВЦЭМ!$B$33:$B$776,M$119)+'СЕТ СН'!$I$12+СВЦЭМ!$D$10+'СЕТ СН'!$I$6-'СЕТ СН'!$I$22</f>
        <v>1681.24563132</v>
      </c>
      <c r="N142" s="36">
        <f>SUMIFS(СВЦЭМ!$C$33:$C$776,СВЦЭМ!$A$33:$A$776,$A142,СВЦЭМ!$B$33:$B$776,N$119)+'СЕТ СН'!$I$12+СВЦЭМ!$D$10+'СЕТ СН'!$I$6-'СЕТ СН'!$I$22</f>
        <v>1691.8260591900003</v>
      </c>
      <c r="O142" s="36">
        <f>SUMIFS(СВЦЭМ!$C$33:$C$776,СВЦЭМ!$A$33:$A$776,$A142,СВЦЭМ!$B$33:$B$776,O$119)+'СЕТ СН'!$I$12+СВЦЭМ!$D$10+'СЕТ СН'!$I$6-'СЕТ СН'!$I$22</f>
        <v>1702.5377499400001</v>
      </c>
      <c r="P142" s="36">
        <f>SUMIFS(СВЦЭМ!$C$33:$C$776,СВЦЭМ!$A$33:$A$776,$A142,СВЦЭМ!$B$33:$B$776,P$119)+'СЕТ СН'!$I$12+СВЦЭМ!$D$10+'СЕТ СН'!$I$6-'СЕТ СН'!$I$22</f>
        <v>1730.1446803100002</v>
      </c>
      <c r="Q142" s="36">
        <f>SUMIFS(СВЦЭМ!$C$33:$C$776,СВЦЭМ!$A$33:$A$776,$A142,СВЦЭМ!$B$33:$B$776,Q$119)+'СЕТ СН'!$I$12+СВЦЭМ!$D$10+'СЕТ СН'!$I$6-'СЕТ СН'!$I$22</f>
        <v>1740.18276633</v>
      </c>
      <c r="R142" s="36">
        <f>SUMIFS(СВЦЭМ!$C$33:$C$776,СВЦЭМ!$A$33:$A$776,$A142,СВЦЭМ!$B$33:$B$776,R$119)+'СЕТ СН'!$I$12+СВЦЭМ!$D$10+'СЕТ СН'!$I$6-'СЕТ СН'!$I$22</f>
        <v>1731.08919814</v>
      </c>
      <c r="S142" s="36">
        <f>SUMIFS(СВЦЭМ!$C$33:$C$776,СВЦЭМ!$A$33:$A$776,$A142,СВЦЭМ!$B$33:$B$776,S$119)+'СЕТ СН'!$I$12+СВЦЭМ!$D$10+'СЕТ СН'!$I$6-'СЕТ СН'!$I$22</f>
        <v>1710.7210396400001</v>
      </c>
      <c r="T142" s="36">
        <f>SUMIFS(СВЦЭМ!$C$33:$C$776,СВЦЭМ!$A$33:$A$776,$A142,СВЦЭМ!$B$33:$B$776,T$119)+'СЕТ СН'!$I$12+СВЦЭМ!$D$10+'СЕТ СН'!$I$6-'СЕТ СН'!$I$22</f>
        <v>1682.3151641700001</v>
      </c>
      <c r="U142" s="36">
        <f>SUMIFS(СВЦЭМ!$C$33:$C$776,СВЦЭМ!$A$33:$A$776,$A142,СВЦЭМ!$B$33:$B$776,U$119)+'СЕТ СН'!$I$12+СВЦЭМ!$D$10+'СЕТ СН'!$I$6-'СЕТ СН'!$I$22</f>
        <v>1682.4081664699997</v>
      </c>
      <c r="V142" s="36">
        <f>SUMIFS(СВЦЭМ!$C$33:$C$776,СВЦЭМ!$A$33:$A$776,$A142,СВЦЭМ!$B$33:$B$776,V$119)+'СЕТ СН'!$I$12+СВЦЭМ!$D$10+'СЕТ СН'!$I$6-'СЕТ СН'!$I$22</f>
        <v>1696.1081909499999</v>
      </c>
      <c r="W142" s="36">
        <f>SUMIFS(СВЦЭМ!$C$33:$C$776,СВЦЭМ!$A$33:$A$776,$A142,СВЦЭМ!$B$33:$B$776,W$119)+'СЕТ СН'!$I$12+СВЦЭМ!$D$10+'СЕТ СН'!$I$6-'СЕТ СН'!$I$22</f>
        <v>1710.6740196300002</v>
      </c>
      <c r="X142" s="36">
        <f>SUMIFS(СВЦЭМ!$C$33:$C$776,СВЦЭМ!$A$33:$A$776,$A142,СВЦЭМ!$B$33:$B$776,X$119)+'СЕТ СН'!$I$12+СВЦЭМ!$D$10+'СЕТ СН'!$I$6-'СЕТ СН'!$I$22</f>
        <v>1715.5740195100002</v>
      </c>
      <c r="Y142" s="36">
        <f>SUMIFS(СВЦЭМ!$C$33:$C$776,СВЦЭМ!$A$33:$A$776,$A142,СВЦЭМ!$B$33:$B$776,Y$119)+'СЕТ СН'!$I$12+СВЦЭМ!$D$10+'СЕТ СН'!$I$6-'СЕТ СН'!$I$22</f>
        <v>1736.1353097599999</v>
      </c>
    </row>
    <row r="143" spans="1:25" ht="15.75" x14ac:dyDescent="0.2">
      <c r="A143" s="35">
        <f t="shared" si="3"/>
        <v>44220</v>
      </c>
      <c r="B143" s="36">
        <f>SUMIFS(СВЦЭМ!$C$33:$C$776,СВЦЭМ!$A$33:$A$776,$A143,СВЦЭМ!$B$33:$B$776,B$119)+'СЕТ СН'!$I$12+СВЦЭМ!$D$10+'СЕТ СН'!$I$6-'СЕТ СН'!$I$22</f>
        <v>1736.1426124</v>
      </c>
      <c r="C143" s="36">
        <f>SUMIFS(СВЦЭМ!$C$33:$C$776,СВЦЭМ!$A$33:$A$776,$A143,СВЦЭМ!$B$33:$B$776,C$119)+'СЕТ СН'!$I$12+СВЦЭМ!$D$10+'СЕТ СН'!$I$6-'СЕТ СН'!$I$22</f>
        <v>1767.7138658200001</v>
      </c>
      <c r="D143" s="36">
        <f>SUMIFS(СВЦЭМ!$C$33:$C$776,СВЦЭМ!$A$33:$A$776,$A143,СВЦЭМ!$B$33:$B$776,D$119)+'СЕТ СН'!$I$12+СВЦЭМ!$D$10+'СЕТ СН'!$I$6-'СЕТ СН'!$I$22</f>
        <v>1786.5983519800002</v>
      </c>
      <c r="E143" s="36">
        <f>SUMIFS(СВЦЭМ!$C$33:$C$776,СВЦЭМ!$A$33:$A$776,$A143,СВЦЭМ!$B$33:$B$776,E$119)+'СЕТ СН'!$I$12+СВЦЭМ!$D$10+'СЕТ СН'!$I$6-'СЕТ СН'!$I$22</f>
        <v>1791.3840329599998</v>
      </c>
      <c r="F143" s="36">
        <f>SUMIFS(СВЦЭМ!$C$33:$C$776,СВЦЭМ!$A$33:$A$776,$A143,СВЦЭМ!$B$33:$B$776,F$119)+'СЕТ СН'!$I$12+СВЦЭМ!$D$10+'СЕТ СН'!$I$6-'СЕТ СН'!$I$22</f>
        <v>1808.8255885499998</v>
      </c>
      <c r="G143" s="36">
        <f>SUMIFS(СВЦЭМ!$C$33:$C$776,СВЦЭМ!$A$33:$A$776,$A143,СВЦЭМ!$B$33:$B$776,G$119)+'СЕТ СН'!$I$12+СВЦЭМ!$D$10+'СЕТ СН'!$I$6-'СЕТ СН'!$I$22</f>
        <v>1798.1869888599999</v>
      </c>
      <c r="H143" s="36">
        <f>SUMIFS(СВЦЭМ!$C$33:$C$776,СВЦЭМ!$A$33:$A$776,$A143,СВЦЭМ!$B$33:$B$776,H$119)+'СЕТ СН'!$I$12+СВЦЭМ!$D$10+'СЕТ СН'!$I$6-'СЕТ СН'!$I$22</f>
        <v>1778.5771179600001</v>
      </c>
      <c r="I143" s="36">
        <f>SUMIFS(СВЦЭМ!$C$33:$C$776,СВЦЭМ!$A$33:$A$776,$A143,СВЦЭМ!$B$33:$B$776,I$119)+'СЕТ СН'!$I$12+СВЦЭМ!$D$10+'СЕТ СН'!$I$6-'СЕТ СН'!$I$22</f>
        <v>1764.5882309600001</v>
      </c>
      <c r="J143" s="36">
        <f>SUMIFS(СВЦЭМ!$C$33:$C$776,СВЦЭМ!$A$33:$A$776,$A143,СВЦЭМ!$B$33:$B$776,J$119)+'СЕТ СН'!$I$12+СВЦЭМ!$D$10+'СЕТ СН'!$I$6-'СЕТ СН'!$I$22</f>
        <v>1728.1431146800001</v>
      </c>
      <c r="K143" s="36">
        <f>SUMIFS(СВЦЭМ!$C$33:$C$776,СВЦЭМ!$A$33:$A$776,$A143,СВЦЭМ!$B$33:$B$776,K$119)+'СЕТ СН'!$I$12+СВЦЭМ!$D$10+'СЕТ СН'!$I$6-'СЕТ СН'!$I$22</f>
        <v>1693.0804390600001</v>
      </c>
      <c r="L143" s="36">
        <f>SUMIFS(СВЦЭМ!$C$33:$C$776,СВЦЭМ!$A$33:$A$776,$A143,СВЦЭМ!$B$33:$B$776,L$119)+'СЕТ СН'!$I$12+СВЦЭМ!$D$10+'СЕТ СН'!$I$6-'СЕТ СН'!$I$22</f>
        <v>1677.5185366800001</v>
      </c>
      <c r="M143" s="36">
        <f>SUMIFS(СВЦЭМ!$C$33:$C$776,СВЦЭМ!$A$33:$A$776,$A143,СВЦЭМ!$B$33:$B$776,M$119)+'СЕТ СН'!$I$12+СВЦЭМ!$D$10+'СЕТ СН'!$I$6-'СЕТ СН'!$I$22</f>
        <v>1682.72908856</v>
      </c>
      <c r="N143" s="36">
        <f>SUMIFS(СВЦЭМ!$C$33:$C$776,СВЦЭМ!$A$33:$A$776,$A143,СВЦЭМ!$B$33:$B$776,N$119)+'СЕТ СН'!$I$12+СВЦЭМ!$D$10+'СЕТ СН'!$I$6-'СЕТ СН'!$I$22</f>
        <v>1692.3900717199999</v>
      </c>
      <c r="O143" s="36">
        <f>SUMIFS(СВЦЭМ!$C$33:$C$776,СВЦЭМ!$A$33:$A$776,$A143,СВЦЭМ!$B$33:$B$776,O$119)+'СЕТ СН'!$I$12+СВЦЭМ!$D$10+'СЕТ СН'!$I$6-'СЕТ СН'!$I$22</f>
        <v>1711.6616491099999</v>
      </c>
      <c r="P143" s="36">
        <f>SUMIFS(СВЦЭМ!$C$33:$C$776,СВЦЭМ!$A$33:$A$776,$A143,СВЦЭМ!$B$33:$B$776,P$119)+'СЕТ СН'!$I$12+СВЦЭМ!$D$10+'СЕТ СН'!$I$6-'СЕТ СН'!$I$22</f>
        <v>1753.4653129399999</v>
      </c>
      <c r="Q143" s="36">
        <f>SUMIFS(СВЦЭМ!$C$33:$C$776,СВЦЭМ!$A$33:$A$776,$A143,СВЦЭМ!$B$33:$B$776,Q$119)+'СЕТ СН'!$I$12+СВЦЭМ!$D$10+'СЕТ СН'!$I$6-'СЕТ СН'!$I$22</f>
        <v>1761.4041717999999</v>
      </c>
      <c r="R143" s="36">
        <f>SUMIFS(СВЦЭМ!$C$33:$C$776,СВЦЭМ!$A$33:$A$776,$A143,СВЦЭМ!$B$33:$B$776,R$119)+'СЕТ СН'!$I$12+СВЦЭМ!$D$10+'СЕТ СН'!$I$6-'СЕТ СН'!$I$22</f>
        <v>1744.9713762400002</v>
      </c>
      <c r="S143" s="36">
        <f>SUMIFS(СВЦЭМ!$C$33:$C$776,СВЦЭМ!$A$33:$A$776,$A143,СВЦЭМ!$B$33:$B$776,S$119)+'СЕТ СН'!$I$12+СВЦЭМ!$D$10+'СЕТ СН'!$I$6-'СЕТ СН'!$I$22</f>
        <v>1722.6280571400002</v>
      </c>
      <c r="T143" s="36">
        <f>SUMIFS(СВЦЭМ!$C$33:$C$776,СВЦЭМ!$A$33:$A$776,$A143,СВЦЭМ!$B$33:$B$776,T$119)+'СЕТ СН'!$I$12+СВЦЭМ!$D$10+'СЕТ СН'!$I$6-'СЕТ СН'!$I$22</f>
        <v>1676.34075003</v>
      </c>
      <c r="U143" s="36">
        <f>SUMIFS(СВЦЭМ!$C$33:$C$776,СВЦЭМ!$A$33:$A$776,$A143,СВЦЭМ!$B$33:$B$776,U$119)+'СЕТ СН'!$I$12+СВЦЭМ!$D$10+'СЕТ СН'!$I$6-'СЕТ СН'!$I$22</f>
        <v>1669.80749627</v>
      </c>
      <c r="V143" s="36">
        <f>SUMIFS(СВЦЭМ!$C$33:$C$776,СВЦЭМ!$A$33:$A$776,$A143,СВЦЭМ!$B$33:$B$776,V$119)+'СЕТ СН'!$I$12+СВЦЭМ!$D$10+'СЕТ СН'!$I$6-'СЕТ СН'!$I$22</f>
        <v>1668.9110854599999</v>
      </c>
      <c r="W143" s="36">
        <f>SUMIFS(СВЦЭМ!$C$33:$C$776,СВЦЭМ!$A$33:$A$776,$A143,СВЦЭМ!$B$33:$B$776,W$119)+'СЕТ СН'!$I$12+СВЦЭМ!$D$10+'СЕТ СН'!$I$6-'СЕТ СН'!$I$22</f>
        <v>1688.1049419000001</v>
      </c>
      <c r="X143" s="36">
        <f>SUMIFS(СВЦЭМ!$C$33:$C$776,СВЦЭМ!$A$33:$A$776,$A143,СВЦЭМ!$B$33:$B$776,X$119)+'СЕТ СН'!$I$12+СВЦЭМ!$D$10+'СЕТ СН'!$I$6-'СЕТ СН'!$I$22</f>
        <v>1709.1795405900002</v>
      </c>
      <c r="Y143" s="36">
        <f>SUMIFS(СВЦЭМ!$C$33:$C$776,СВЦЭМ!$A$33:$A$776,$A143,СВЦЭМ!$B$33:$B$776,Y$119)+'СЕТ СН'!$I$12+СВЦЭМ!$D$10+'СЕТ СН'!$I$6-'СЕТ СН'!$I$22</f>
        <v>1730.2788665799999</v>
      </c>
    </row>
    <row r="144" spans="1:25" ht="15.75" x14ac:dyDescent="0.2">
      <c r="A144" s="35">
        <f t="shared" si="3"/>
        <v>44221</v>
      </c>
      <c r="B144" s="36">
        <f>SUMIFS(СВЦЭМ!$C$33:$C$776,СВЦЭМ!$A$33:$A$776,$A144,СВЦЭМ!$B$33:$B$776,B$119)+'СЕТ СН'!$I$12+СВЦЭМ!$D$10+'СЕТ СН'!$I$6-'СЕТ СН'!$I$22</f>
        <v>1745.05727437</v>
      </c>
      <c r="C144" s="36">
        <f>SUMIFS(СВЦЭМ!$C$33:$C$776,СВЦЭМ!$A$33:$A$776,$A144,СВЦЭМ!$B$33:$B$776,C$119)+'СЕТ СН'!$I$12+СВЦЭМ!$D$10+'СЕТ СН'!$I$6-'СЕТ СН'!$I$22</f>
        <v>1773.8222977800001</v>
      </c>
      <c r="D144" s="36">
        <f>SUMIFS(СВЦЭМ!$C$33:$C$776,СВЦЭМ!$A$33:$A$776,$A144,СВЦЭМ!$B$33:$B$776,D$119)+'СЕТ СН'!$I$12+СВЦЭМ!$D$10+'СЕТ СН'!$I$6-'СЕТ СН'!$I$22</f>
        <v>1785.8381181</v>
      </c>
      <c r="E144" s="36">
        <f>SUMIFS(СВЦЭМ!$C$33:$C$776,СВЦЭМ!$A$33:$A$776,$A144,СВЦЭМ!$B$33:$B$776,E$119)+'СЕТ СН'!$I$12+СВЦЭМ!$D$10+'СЕТ СН'!$I$6-'СЕТ СН'!$I$22</f>
        <v>1798.7945889600001</v>
      </c>
      <c r="F144" s="36">
        <f>SUMIFS(СВЦЭМ!$C$33:$C$776,СВЦЭМ!$A$33:$A$776,$A144,СВЦЭМ!$B$33:$B$776,F$119)+'СЕТ СН'!$I$12+СВЦЭМ!$D$10+'СЕТ СН'!$I$6-'СЕТ СН'!$I$22</f>
        <v>1817.8889966299998</v>
      </c>
      <c r="G144" s="36">
        <f>SUMIFS(СВЦЭМ!$C$33:$C$776,СВЦЭМ!$A$33:$A$776,$A144,СВЦЭМ!$B$33:$B$776,G$119)+'СЕТ СН'!$I$12+СВЦЭМ!$D$10+'СЕТ СН'!$I$6-'СЕТ СН'!$I$22</f>
        <v>1800.4998408599999</v>
      </c>
      <c r="H144" s="36">
        <f>SUMIFS(СВЦЭМ!$C$33:$C$776,СВЦЭМ!$A$33:$A$776,$A144,СВЦЭМ!$B$33:$B$776,H$119)+'СЕТ СН'!$I$12+СВЦЭМ!$D$10+'СЕТ СН'!$I$6-'СЕТ СН'!$I$22</f>
        <v>1765.4169929499999</v>
      </c>
      <c r="I144" s="36">
        <f>SUMIFS(СВЦЭМ!$C$33:$C$776,СВЦЭМ!$A$33:$A$776,$A144,СВЦЭМ!$B$33:$B$776,I$119)+'СЕТ СН'!$I$12+СВЦЭМ!$D$10+'СЕТ СН'!$I$6-'СЕТ СН'!$I$22</f>
        <v>1740.3616047700002</v>
      </c>
      <c r="J144" s="36">
        <f>SUMIFS(СВЦЭМ!$C$33:$C$776,СВЦЭМ!$A$33:$A$776,$A144,СВЦЭМ!$B$33:$B$776,J$119)+'СЕТ СН'!$I$12+СВЦЭМ!$D$10+'СЕТ СН'!$I$6-'СЕТ СН'!$I$22</f>
        <v>1710.5326434100002</v>
      </c>
      <c r="K144" s="36">
        <f>SUMIFS(СВЦЭМ!$C$33:$C$776,СВЦЭМ!$A$33:$A$776,$A144,СВЦЭМ!$B$33:$B$776,K$119)+'СЕТ СН'!$I$12+СВЦЭМ!$D$10+'СЕТ СН'!$I$6-'СЕТ СН'!$I$22</f>
        <v>1704.29541406</v>
      </c>
      <c r="L144" s="36">
        <f>SUMIFS(СВЦЭМ!$C$33:$C$776,СВЦЭМ!$A$33:$A$776,$A144,СВЦЭМ!$B$33:$B$776,L$119)+'СЕТ СН'!$I$12+СВЦЭМ!$D$10+'СЕТ СН'!$I$6-'СЕТ СН'!$I$22</f>
        <v>1692.5617791300001</v>
      </c>
      <c r="M144" s="36">
        <f>SUMIFS(СВЦЭМ!$C$33:$C$776,СВЦЭМ!$A$33:$A$776,$A144,СВЦЭМ!$B$33:$B$776,M$119)+'СЕТ СН'!$I$12+СВЦЭМ!$D$10+'СЕТ СН'!$I$6-'СЕТ СН'!$I$22</f>
        <v>1699.5069588599999</v>
      </c>
      <c r="N144" s="36">
        <f>SUMIFS(СВЦЭМ!$C$33:$C$776,СВЦЭМ!$A$33:$A$776,$A144,СВЦЭМ!$B$33:$B$776,N$119)+'СЕТ СН'!$I$12+СВЦЭМ!$D$10+'СЕТ СН'!$I$6-'СЕТ СН'!$I$22</f>
        <v>1709.0277863000001</v>
      </c>
      <c r="O144" s="36">
        <f>SUMIFS(СВЦЭМ!$C$33:$C$776,СВЦЭМ!$A$33:$A$776,$A144,СВЦЭМ!$B$33:$B$776,O$119)+'СЕТ СН'!$I$12+СВЦЭМ!$D$10+'СЕТ СН'!$I$6-'СЕТ СН'!$I$22</f>
        <v>1714.56254992</v>
      </c>
      <c r="P144" s="36">
        <f>SUMIFS(СВЦЭМ!$C$33:$C$776,СВЦЭМ!$A$33:$A$776,$A144,СВЦЭМ!$B$33:$B$776,P$119)+'СЕТ СН'!$I$12+СВЦЭМ!$D$10+'СЕТ СН'!$I$6-'СЕТ СН'!$I$22</f>
        <v>1718.2977129300002</v>
      </c>
      <c r="Q144" s="36">
        <f>SUMIFS(СВЦЭМ!$C$33:$C$776,СВЦЭМ!$A$33:$A$776,$A144,СВЦЭМ!$B$33:$B$776,Q$119)+'СЕТ СН'!$I$12+СВЦЭМ!$D$10+'СЕТ СН'!$I$6-'СЕТ СН'!$I$22</f>
        <v>1719.1836646299998</v>
      </c>
      <c r="R144" s="36">
        <f>SUMIFS(СВЦЭМ!$C$33:$C$776,СВЦЭМ!$A$33:$A$776,$A144,СВЦЭМ!$B$33:$B$776,R$119)+'СЕТ СН'!$I$12+СВЦЭМ!$D$10+'СЕТ СН'!$I$6-'СЕТ СН'!$I$22</f>
        <v>1714.8778511700002</v>
      </c>
      <c r="S144" s="36">
        <f>SUMIFS(СВЦЭМ!$C$33:$C$776,СВЦЭМ!$A$33:$A$776,$A144,СВЦЭМ!$B$33:$B$776,S$119)+'СЕТ СН'!$I$12+СВЦЭМ!$D$10+'СЕТ СН'!$I$6-'СЕТ СН'!$I$22</f>
        <v>1709.1028223799999</v>
      </c>
      <c r="T144" s="36">
        <f>SUMIFS(СВЦЭМ!$C$33:$C$776,СВЦЭМ!$A$33:$A$776,$A144,СВЦЭМ!$B$33:$B$776,T$119)+'СЕТ СН'!$I$12+СВЦЭМ!$D$10+'СЕТ СН'!$I$6-'СЕТ СН'!$I$22</f>
        <v>1689.2663948899999</v>
      </c>
      <c r="U144" s="36">
        <f>SUMIFS(СВЦЭМ!$C$33:$C$776,СВЦЭМ!$A$33:$A$776,$A144,СВЦЭМ!$B$33:$B$776,U$119)+'СЕТ СН'!$I$12+СВЦЭМ!$D$10+'СЕТ СН'!$I$6-'СЕТ СН'!$I$22</f>
        <v>1687.8768806399999</v>
      </c>
      <c r="V144" s="36">
        <f>SUMIFS(СВЦЭМ!$C$33:$C$776,СВЦЭМ!$A$33:$A$776,$A144,СВЦЭМ!$B$33:$B$776,V$119)+'СЕТ СН'!$I$12+СВЦЭМ!$D$10+'СЕТ СН'!$I$6-'СЕТ СН'!$I$22</f>
        <v>1698.1595511099999</v>
      </c>
      <c r="W144" s="36">
        <f>SUMIFS(СВЦЭМ!$C$33:$C$776,СВЦЭМ!$A$33:$A$776,$A144,СВЦЭМ!$B$33:$B$776,W$119)+'СЕТ СН'!$I$12+СВЦЭМ!$D$10+'СЕТ СН'!$I$6-'СЕТ СН'!$I$22</f>
        <v>1708.3731011999998</v>
      </c>
      <c r="X144" s="36">
        <f>SUMIFS(СВЦЭМ!$C$33:$C$776,СВЦЭМ!$A$33:$A$776,$A144,СВЦЭМ!$B$33:$B$776,X$119)+'СЕТ СН'!$I$12+СВЦЭМ!$D$10+'СЕТ СН'!$I$6-'СЕТ СН'!$I$22</f>
        <v>1715.73832193</v>
      </c>
      <c r="Y144" s="36">
        <f>SUMIFS(СВЦЭМ!$C$33:$C$776,СВЦЭМ!$A$33:$A$776,$A144,СВЦЭМ!$B$33:$B$776,Y$119)+'СЕТ СН'!$I$12+СВЦЭМ!$D$10+'СЕТ СН'!$I$6-'СЕТ СН'!$I$22</f>
        <v>1733.5950941000001</v>
      </c>
    </row>
    <row r="145" spans="1:26" ht="15.75" x14ac:dyDescent="0.2">
      <c r="A145" s="35">
        <f t="shared" si="3"/>
        <v>44222</v>
      </c>
      <c r="B145" s="36">
        <f>SUMIFS(СВЦЭМ!$C$33:$C$776,СВЦЭМ!$A$33:$A$776,$A145,СВЦЭМ!$B$33:$B$776,B$119)+'СЕТ СН'!$I$12+СВЦЭМ!$D$10+'СЕТ СН'!$I$6-'СЕТ СН'!$I$22</f>
        <v>1770.6256336299998</v>
      </c>
      <c r="C145" s="36">
        <f>SUMIFS(СВЦЭМ!$C$33:$C$776,СВЦЭМ!$A$33:$A$776,$A145,СВЦЭМ!$B$33:$B$776,C$119)+'СЕТ СН'!$I$12+СВЦЭМ!$D$10+'СЕТ СН'!$I$6-'СЕТ СН'!$I$22</f>
        <v>1794.3737784800001</v>
      </c>
      <c r="D145" s="36">
        <f>SUMIFS(СВЦЭМ!$C$33:$C$776,СВЦЭМ!$A$33:$A$776,$A145,СВЦЭМ!$B$33:$B$776,D$119)+'СЕТ СН'!$I$12+СВЦЭМ!$D$10+'СЕТ СН'!$I$6-'СЕТ СН'!$I$22</f>
        <v>1803.2651234800001</v>
      </c>
      <c r="E145" s="36">
        <f>SUMIFS(СВЦЭМ!$C$33:$C$776,СВЦЭМ!$A$33:$A$776,$A145,СВЦЭМ!$B$33:$B$776,E$119)+'СЕТ СН'!$I$12+СВЦЭМ!$D$10+'СЕТ СН'!$I$6-'СЕТ СН'!$I$22</f>
        <v>1807.0730730099999</v>
      </c>
      <c r="F145" s="36">
        <f>SUMIFS(СВЦЭМ!$C$33:$C$776,СВЦЭМ!$A$33:$A$776,$A145,СВЦЭМ!$B$33:$B$776,F$119)+'СЕТ СН'!$I$12+СВЦЭМ!$D$10+'СЕТ СН'!$I$6-'СЕТ СН'!$I$22</f>
        <v>1817.3534466900001</v>
      </c>
      <c r="G145" s="36">
        <f>SUMIFS(СВЦЭМ!$C$33:$C$776,СВЦЭМ!$A$33:$A$776,$A145,СВЦЭМ!$B$33:$B$776,G$119)+'СЕТ СН'!$I$12+СВЦЭМ!$D$10+'СЕТ СН'!$I$6-'СЕТ СН'!$I$22</f>
        <v>1801.22920557</v>
      </c>
      <c r="H145" s="36">
        <f>SUMIFS(СВЦЭМ!$C$33:$C$776,СВЦЭМ!$A$33:$A$776,$A145,СВЦЭМ!$B$33:$B$776,H$119)+'СЕТ СН'!$I$12+СВЦЭМ!$D$10+'СЕТ СН'!$I$6-'СЕТ СН'!$I$22</f>
        <v>1765.71872592</v>
      </c>
      <c r="I145" s="36">
        <f>SUMIFS(СВЦЭМ!$C$33:$C$776,СВЦЭМ!$A$33:$A$776,$A145,СВЦЭМ!$B$33:$B$776,I$119)+'СЕТ СН'!$I$12+СВЦЭМ!$D$10+'СЕТ СН'!$I$6-'СЕТ СН'!$I$22</f>
        <v>1720.19761526</v>
      </c>
      <c r="J145" s="36">
        <f>SUMIFS(СВЦЭМ!$C$33:$C$776,СВЦЭМ!$A$33:$A$776,$A145,СВЦЭМ!$B$33:$B$776,J$119)+'СЕТ СН'!$I$12+СВЦЭМ!$D$10+'СЕТ СН'!$I$6-'СЕТ СН'!$I$22</f>
        <v>1694.1827189199998</v>
      </c>
      <c r="K145" s="36">
        <f>SUMIFS(СВЦЭМ!$C$33:$C$776,СВЦЭМ!$A$33:$A$776,$A145,СВЦЭМ!$B$33:$B$776,K$119)+'СЕТ СН'!$I$12+СВЦЭМ!$D$10+'СЕТ СН'!$I$6-'СЕТ СН'!$I$22</f>
        <v>1688.6315324299999</v>
      </c>
      <c r="L145" s="36">
        <f>SUMIFS(СВЦЭМ!$C$33:$C$776,СВЦЭМ!$A$33:$A$776,$A145,СВЦЭМ!$B$33:$B$776,L$119)+'СЕТ СН'!$I$12+СВЦЭМ!$D$10+'СЕТ СН'!$I$6-'СЕТ СН'!$I$22</f>
        <v>1682.8226082900001</v>
      </c>
      <c r="M145" s="36">
        <f>SUMIFS(СВЦЭМ!$C$33:$C$776,СВЦЭМ!$A$33:$A$776,$A145,СВЦЭМ!$B$33:$B$776,M$119)+'СЕТ СН'!$I$12+СВЦЭМ!$D$10+'СЕТ СН'!$I$6-'СЕТ СН'!$I$22</f>
        <v>1692.0698360300003</v>
      </c>
      <c r="N145" s="36">
        <f>SUMIFS(СВЦЭМ!$C$33:$C$776,СВЦЭМ!$A$33:$A$776,$A145,СВЦЭМ!$B$33:$B$776,N$119)+'СЕТ СН'!$I$12+СВЦЭМ!$D$10+'СЕТ СН'!$I$6-'СЕТ СН'!$I$22</f>
        <v>1694.1377591300002</v>
      </c>
      <c r="O145" s="36">
        <f>SUMIFS(СВЦЭМ!$C$33:$C$776,СВЦЭМ!$A$33:$A$776,$A145,СВЦЭМ!$B$33:$B$776,O$119)+'СЕТ СН'!$I$12+СВЦЭМ!$D$10+'СЕТ СН'!$I$6-'СЕТ СН'!$I$22</f>
        <v>1704.5398467800001</v>
      </c>
      <c r="P145" s="36">
        <f>SUMIFS(СВЦЭМ!$C$33:$C$776,СВЦЭМ!$A$33:$A$776,$A145,СВЦЭМ!$B$33:$B$776,P$119)+'СЕТ СН'!$I$12+СВЦЭМ!$D$10+'СЕТ СН'!$I$6-'СЕТ СН'!$I$22</f>
        <v>1713.4031156800002</v>
      </c>
      <c r="Q145" s="36">
        <f>SUMIFS(СВЦЭМ!$C$33:$C$776,СВЦЭМ!$A$33:$A$776,$A145,СВЦЭМ!$B$33:$B$776,Q$119)+'СЕТ СН'!$I$12+СВЦЭМ!$D$10+'СЕТ СН'!$I$6-'СЕТ СН'!$I$22</f>
        <v>1711.6047193300001</v>
      </c>
      <c r="R145" s="36">
        <f>SUMIFS(СВЦЭМ!$C$33:$C$776,СВЦЭМ!$A$33:$A$776,$A145,СВЦЭМ!$B$33:$B$776,R$119)+'СЕТ СН'!$I$12+СВЦЭМ!$D$10+'СЕТ СН'!$I$6-'СЕТ СН'!$I$22</f>
        <v>1699.61814499</v>
      </c>
      <c r="S145" s="36">
        <f>SUMIFS(СВЦЭМ!$C$33:$C$776,СВЦЭМ!$A$33:$A$776,$A145,СВЦЭМ!$B$33:$B$776,S$119)+'СЕТ СН'!$I$12+СВЦЭМ!$D$10+'СЕТ СН'!$I$6-'СЕТ СН'!$I$22</f>
        <v>1694.1271637700002</v>
      </c>
      <c r="T145" s="36">
        <f>SUMIFS(СВЦЭМ!$C$33:$C$776,СВЦЭМ!$A$33:$A$776,$A145,СВЦЭМ!$B$33:$B$776,T$119)+'СЕТ СН'!$I$12+СВЦЭМ!$D$10+'СЕТ СН'!$I$6-'СЕТ СН'!$I$22</f>
        <v>1682.2192335199998</v>
      </c>
      <c r="U145" s="36">
        <f>SUMIFS(СВЦЭМ!$C$33:$C$776,СВЦЭМ!$A$33:$A$776,$A145,СВЦЭМ!$B$33:$B$776,U$119)+'СЕТ СН'!$I$12+СВЦЭМ!$D$10+'СЕТ СН'!$I$6-'СЕТ СН'!$I$22</f>
        <v>1684.4367744300002</v>
      </c>
      <c r="V145" s="36">
        <f>SUMIFS(СВЦЭМ!$C$33:$C$776,СВЦЭМ!$A$33:$A$776,$A145,СВЦЭМ!$B$33:$B$776,V$119)+'СЕТ СН'!$I$12+СВЦЭМ!$D$10+'СЕТ СН'!$I$6-'СЕТ СН'!$I$22</f>
        <v>1694.05050304</v>
      </c>
      <c r="W145" s="36">
        <f>SUMIFS(СВЦЭМ!$C$33:$C$776,СВЦЭМ!$A$33:$A$776,$A145,СВЦЭМ!$B$33:$B$776,W$119)+'СЕТ СН'!$I$12+СВЦЭМ!$D$10+'СЕТ СН'!$I$6-'СЕТ СН'!$I$22</f>
        <v>1718.43320262</v>
      </c>
      <c r="X145" s="36">
        <f>SUMIFS(СВЦЭМ!$C$33:$C$776,СВЦЭМ!$A$33:$A$776,$A145,СВЦЭМ!$B$33:$B$776,X$119)+'СЕТ СН'!$I$12+СВЦЭМ!$D$10+'СЕТ СН'!$I$6-'СЕТ СН'!$I$22</f>
        <v>1728.6301803900001</v>
      </c>
      <c r="Y145" s="36">
        <f>SUMIFS(СВЦЭМ!$C$33:$C$776,СВЦЭМ!$A$33:$A$776,$A145,СВЦЭМ!$B$33:$B$776,Y$119)+'СЕТ СН'!$I$12+СВЦЭМ!$D$10+'СЕТ СН'!$I$6-'СЕТ СН'!$I$22</f>
        <v>1745.285007</v>
      </c>
    </row>
    <row r="146" spans="1:26" ht="15.75" x14ac:dyDescent="0.2">
      <c r="A146" s="35">
        <f t="shared" si="3"/>
        <v>44223</v>
      </c>
      <c r="B146" s="36">
        <f>SUMIFS(СВЦЭМ!$C$33:$C$776,СВЦЭМ!$A$33:$A$776,$A146,СВЦЭМ!$B$33:$B$776,B$119)+'СЕТ СН'!$I$12+СВЦЭМ!$D$10+'СЕТ СН'!$I$6-'СЕТ СН'!$I$22</f>
        <v>1755.9089067700002</v>
      </c>
      <c r="C146" s="36">
        <f>SUMIFS(СВЦЭМ!$C$33:$C$776,СВЦЭМ!$A$33:$A$776,$A146,СВЦЭМ!$B$33:$B$776,C$119)+'СЕТ СН'!$I$12+СВЦЭМ!$D$10+'СЕТ СН'!$I$6-'СЕТ СН'!$I$22</f>
        <v>1778.13456511</v>
      </c>
      <c r="D146" s="36">
        <f>SUMIFS(СВЦЭМ!$C$33:$C$776,СВЦЭМ!$A$33:$A$776,$A146,СВЦЭМ!$B$33:$B$776,D$119)+'СЕТ СН'!$I$12+СВЦЭМ!$D$10+'СЕТ СН'!$I$6-'СЕТ СН'!$I$22</f>
        <v>1794.22537926</v>
      </c>
      <c r="E146" s="36">
        <f>SUMIFS(СВЦЭМ!$C$33:$C$776,СВЦЭМ!$A$33:$A$776,$A146,СВЦЭМ!$B$33:$B$776,E$119)+'СЕТ СН'!$I$12+СВЦЭМ!$D$10+'СЕТ СН'!$I$6-'СЕТ СН'!$I$22</f>
        <v>1800.5719044500001</v>
      </c>
      <c r="F146" s="36">
        <f>SUMIFS(СВЦЭМ!$C$33:$C$776,СВЦЭМ!$A$33:$A$776,$A146,СВЦЭМ!$B$33:$B$776,F$119)+'СЕТ СН'!$I$12+СВЦЭМ!$D$10+'СЕТ СН'!$I$6-'СЕТ СН'!$I$22</f>
        <v>1812.3865934700002</v>
      </c>
      <c r="G146" s="36">
        <f>SUMIFS(СВЦЭМ!$C$33:$C$776,СВЦЭМ!$A$33:$A$776,$A146,СВЦЭМ!$B$33:$B$776,G$119)+'СЕТ СН'!$I$12+СВЦЭМ!$D$10+'СЕТ СН'!$I$6-'СЕТ СН'!$I$22</f>
        <v>1794.3518116499999</v>
      </c>
      <c r="H146" s="36">
        <f>SUMIFS(СВЦЭМ!$C$33:$C$776,СВЦЭМ!$A$33:$A$776,$A146,СВЦЭМ!$B$33:$B$776,H$119)+'СЕТ СН'!$I$12+СВЦЭМ!$D$10+'СЕТ СН'!$I$6-'СЕТ СН'!$I$22</f>
        <v>1764.86052724</v>
      </c>
      <c r="I146" s="36">
        <f>SUMIFS(СВЦЭМ!$C$33:$C$776,СВЦЭМ!$A$33:$A$776,$A146,СВЦЭМ!$B$33:$B$776,I$119)+'СЕТ СН'!$I$12+СВЦЭМ!$D$10+'СЕТ СН'!$I$6-'СЕТ СН'!$I$22</f>
        <v>1736.7378345299999</v>
      </c>
      <c r="J146" s="36">
        <f>SUMIFS(СВЦЭМ!$C$33:$C$776,СВЦЭМ!$A$33:$A$776,$A146,СВЦЭМ!$B$33:$B$776,J$119)+'СЕТ СН'!$I$12+СВЦЭМ!$D$10+'СЕТ СН'!$I$6-'СЕТ СН'!$I$22</f>
        <v>1706.25843975</v>
      </c>
      <c r="K146" s="36">
        <f>SUMIFS(СВЦЭМ!$C$33:$C$776,СВЦЭМ!$A$33:$A$776,$A146,СВЦЭМ!$B$33:$B$776,K$119)+'СЕТ СН'!$I$12+СВЦЭМ!$D$10+'СЕТ СН'!$I$6-'СЕТ СН'!$I$22</f>
        <v>1694.9625827999998</v>
      </c>
      <c r="L146" s="36">
        <f>SUMIFS(СВЦЭМ!$C$33:$C$776,СВЦЭМ!$A$33:$A$776,$A146,СВЦЭМ!$B$33:$B$776,L$119)+'СЕТ СН'!$I$12+СВЦЭМ!$D$10+'СЕТ СН'!$I$6-'СЕТ СН'!$I$22</f>
        <v>1687.3754782400001</v>
      </c>
      <c r="M146" s="36">
        <f>SUMIFS(СВЦЭМ!$C$33:$C$776,СВЦЭМ!$A$33:$A$776,$A146,СВЦЭМ!$B$33:$B$776,M$119)+'СЕТ СН'!$I$12+СВЦЭМ!$D$10+'СЕТ СН'!$I$6-'СЕТ СН'!$I$22</f>
        <v>1696.1968582499999</v>
      </c>
      <c r="N146" s="36">
        <f>SUMIFS(СВЦЭМ!$C$33:$C$776,СВЦЭМ!$A$33:$A$776,$A146,СВЦЭМ!$B$33:$B$776,N$119)+'СЕТ СН'!$I$12+СВЦЭМ!$D$10+'СЕТ СН'!$I$6-'СЕТ СН'!$I$22</f>
        <v>1706.6636685899998</v>
      </c>
      <c r="O146" s="36">
        <f>SUMIFS(СВЦЭМ!$C$33:$C$776,СВЦЭМ!$A$33:$A$776,$A146,СВЦЭМ!$B$33:$B$776,O$119)+'СЕТ СН'!$I$12+СВЦЭМ!$D$10+'СЕТ СН'!$I$6-'СЕТ СН'!$I$22</f>
        <v>1721.40749069</v>
      </c>
      <c r="P146" s="36">
        <f>SUMIFS(СВЦЭМ!$C$33:$C$776,СВЦЭМ!$A$33:$A$776,$A146,СВЦЭМ!$B$33:$B$776,P$119)+'СЕТ СН'!$I$12+СВЦЭМ!$D$10+'СЕТ СН'!$I$6-'СЕТ СН'!$I$22</f>
        <v>1728.29421852</v>
      </c>
      <c r="Q146" s="36">
        <f>SUMIFS(СВЦЭМ!$C$33:$C$776,СВЦЭМ!$A$33:$A$776,$A146,СВЦЭМ!$B$33:$B$776,Q$119)+'СЕТ СН'!$I$12+СВЦЭМ!$D$10+'СЕТ СН'!$I$6-'СЕТ СН'!$I$22</f>
        <v>1737.3393405299998</v>
      </c>
      <c r="R146" s="36">
        <f>SUMIFS(СВЦЭМ!$C$33:$C$776,СВЦЭМ!$A$33:$A$776,$A146,СВЦЭМ!$B$33:$B$776,R$119)+'СЕТ СН'!$I$12+СВЦЭМ!$D$10+'СЕТ СН'!$I$6-'СЕТ СН'!$I$22</f>
        <v>1724.0037708099999</v>
      </c>
      <c r="S146" s="36">
        <f>SUMIFS(СВЦЭМ!$C$33:$C$776,СВЦЭМ!$A$33:$A$776,$A146,СВЦЭМ!$B$33:$B$776,S$119)+'СЕТ СН'!$I$12+СВЦЭМ!$D$10+'СЕТ СН'!$I$6-'СЕТ СН'!$I$22</f>
        <v>1709.2750311499999</v>
      </c>
      <c r="T146" s="36">
        <f>SUMIFS(СВЦЭМ!$C$33:$C$776,СВЦЭМ!$A$33:$A$776,$A146,СВЦЭМ!$B$33:$B$776,T$119)+'СЕТ СН'!$I$12+СВЦЭМ!$D$10+'СЕТ СН'!$I$6-'СЕТ СН'!$I$22</f>
        <v>1677.9766419100001</v>
      </c>
      <c r="U146" s="36">
        <f>SUMIFS(СВЦЭМ!$C$33:$C$776,СВЦЭМ!$A$33:$A$776,$A146,СВЦЭМ!$B$33:$B$776,U$119)+'СЕТ СН'!$I$12+СВЦЭМ!$D$10+'СЕТ СН'!$I$6-'СЕТ СН'!$I$22</f>
        <v>1679.6850974099998</v>
      </c>
      <c r="V146" s="36">
        <f>SUMIFS(СВЦЭМ!$C$33:$C$776,СВЦЭМ!$A$33:$A$776,$A146,СВЦЭМ!$B$33:$B$776,V$119)+'СЕТ СН'!$I$12+СВЦЭМ!$D$10+'СЕТ СН'!$I$6-'СЕТ СН'!$I$22</f>
        <v>1687.7828198400002</v>
      </c>
      <c r="W146" s="36">
        <f>SUMIFS(СВЦЭМ!$C$33:$C$776,СВЦЭМ!$A$33:$A$776,$A146,СВЦЭМ!$B$33:$B$776,W$119)+'СЕТ СН'!$I$12+СВЦЭМ!$D$10+'СЕТ СН'!$I$6-'СЕТ СН'!$I$22</f>
        <v>1707.4950528700001</v>
      </c>
      <c r="X146" s="36">
        <f>SUMIFS(СВЦЭМ!$C$33:$C$776,СВЦЭМ!$A$33:$A$776,$A146,СВЦЭМ!$B$33:$B$776,X$119)+'СЕТ СН'!$I$12+СВЦЭМ!$D$10+'СЕТ СН'!$I$6-'СЕТ СН'!$I$22</f>
        <v>1716.6913764999999</v>
      </c>
      <c r="Y146" s="36">
        <f>SUMIFS(СВЦЭМ!$C$33:$C$776,СВЦЭМ!$A$33:$A$776,$A146,СВЦЭМ!$B$33:$B$776,Y$119)+'СЕТ СН'!$I$12+СВЦЭМ!$D$10+'СЕТ СН'!$I$6-'СЕТ СН'!$I$22</f>
        <v>1737.79319541</v>
      </c>
    </row>
    <row r="147" spans="1:26" ht="15.75" x14ac:dyDescent="0.2">
      <c r="A147" s="35">
        <f t="shared" si="3"/>
        <v>44224</v>
      </c>
      <c r="B147" s="36">
        <f>SUMIFS(СВЦЭМ!$C$33:$C$776,СВЦЭМ!$A$33:$A$776,$A147,СВЦЭМ!$B$33:$B$776,B$119)+'СЕТ СН'!$I$12+СВЦЭМ!$D$10+'СЕТ СН'!$I$6-'СЕТ СН'!$I$22</f>
        <v>1721.2759597600002</v>
      </c>
      <c r="C147" s="36">
        <f>SUMIFS(СВЦЭМ!$C$33:$C$776,СВЦЭМ!$A$33:$A$776,$A147,СВЦЭМ!$B$33:$B$776,C$119)+'СЕТ СН'!$I$12+СВЦЭМ!$D$10+'СЕТ СН'!$I$6-'СЕТ СН'!$I$22</f>
        <v>1781.13069877</v>
      </c>
      <c r="D147" s="36">
        <f>SUMIFS(СВЦЭМ!$C$33:$C$776,СВЦЭМ!$A$33:$A$776,$A147,СВЦЭМ!$B$33:$B$776,D$119)+'СЕТ СН'!$I$12+СВЦЭМ!$D$10+'СЕТ СН'!$I$6-'СЕТ СН'!$I$22</f>
        <v>1809.57588175</v>
      </c>
      <c r="E147" s="36">
        <f>SUMIFS(СВЦЭМ!$C$33:$C$776,СВЦЭМ!$A$33:$A$776,$A147,СВЦЭМ!$B$33:$B$776,E$119)+'СЕТ СН'!$I$12+СВЦЭМ!$D$10+'СЕТ СН'!$I$6-'СЕТ СН'!$I$22</f>
        <v>1809.9136818299999</v>
      </c>
      <c r="F147" s="36">
        <f>SUMIFS(СВЦЭМ!$C$33:$C$776,СВЦЭМ!$A$33:$A$776,$A147,СВЦЭМ!$B$33:$B$776,F$119)+'СЕТ СН'!$I$12+СВЦЭМ!$D$10+'СЕТ СН'!$I$6-'СЕТ СН'!$I$22</f>
        <v>1818.8218022400001</v>
      </c>
      <c r="G147" s="36">
        <f>SUMIFS(СВЦЭМ!$C$33:$C$776,СВЦЭМ!$A$33:$A$776,$A147,СВЦЭМ!$B$33:$B$776,G$119)+'СЕТ СН'!$I$12+СВЦЭМ!$D$10+'СЕТ СН'!$I$6-'СЕТ СН'!$I$22</f>
        <v>1806.5312324400002</v>
      </c>
      <c r="H147" s="36">
        <f>SUMIFS(СВЦЭМ!$C$33:$C$776,СВЦЭМ!$A$33:$A$776,$A147,СВЦЭМ!$B$33:$B$776,H$119)+'СЕТ СН'!$I$12+СВЦЭМ!$D$10+'СЕТ СН'!$I$6-'СЕТ СН'!$I$22</f>
        <v>1771.4602000199998</v>
      </c>
      <c r="I147" s="36">
        <f>SUMIFS(СВЦЭМ!$C$33:$C$776,СВЦЭМ!$A$33:$A$776,$A147,СВЦЭМ!$B$33:$B$776,I$119)+'СЕТ СН'!$I$12+СВЦЭМ!$D$10+'СЕТ СН'!$I$6-'СЕТ СН'!$I$22</f>
        <v>1750.9280362</v>
      </c>
      <c r="J147" s="36">
        <f>SUMIFS(СВЦЭМ!$C$33:$C$776,СВЦЭМ!$A$33:$A$776,$A147,СВЦЭМ!$B$33:$B$776,J$119)+'СЕТ СН'!$I$12+СВЦЭМ!$D$10+'СЕТ СН'!$I$6-'СЕТ СН'!$I$22</f>
        <v>1729.5851206000002</v>
      </c>
      <c r="K147" s="36">
        <f>SUMIFS(СВЦЭМ!$C$33:$C$776,СВЦЭМ!$A$33:$A$776,$A147,СВЦЭМ!$B$33:$B$776,K$119)+'СЕТ СН'!$I$12+СВЦЭМ!$D$10+'СЕТ СН'!$I$6-'СЕТ СН'!$I$22</f>
        <v>1721.9397292899998</v>
      </c>
      <c r="L147" s="36">
        <f>SUMIFS(СВЦЭМ!$C$33:$C$776,СВЦЭМ!$A$33:$A$776,$A147,СВЦЭМ!$B$33:$B$776,L$119)+'СЕТ СН'!$I$12+СВЦЭМ!$D$10+'СЕТ СН'!$I$6-'СЕТ СН'!$I$22</f>
        <v>1715.8659877700002</v>
      </c>
      <c r="M147" s="36">
        <f>SUMIFS(СВЦЭМ!$C$33:$C$776,СВЦЭМ!$A$33:$A$776,$A147,СВЦЭМ!$B$33:$B$776,M$119)+'СЕТ СН'!$I$12+СВЦЭМ!$D$10+'СЕТ СН'!$I$6-'СЕТ СН'!$I$22</f>
        <v>1722.3848239499998</v>
      </c>
      <c r="N147" s="36">
        <f>SUMIFS(СВЦЭМ!$C$33:$C$776,СВЦЭМ!$A$33:$A$776,$A147,СВЦЭМ!$B$33:$B$776,N$119)+'СЕТ СН'!$I$12+СВЦЭМ!$D$10+'СЕТ СН'!$I$6-'СЕТ СН'!$I$22</f>
        <v>1730.4426312599999</v>
      </c>
      <c r="O147" s="36">
        <f>SUMIFS(СВЦЭМ!$C$33:$C$776,СВЦЭМ!$A$33:$A$776,$A147,СВЦЭМ!$B$33:$B$776,O$119)+'СЕТ СН'!$I$12+СВЦЭМ!$D$10+'СЕТ СН'!$I$6-'СЕТ СН'!$I$22</f>
        <v>1718.7479659400001</v>
      </c>
      <c r="P147" s="36">
        <f>SUMIFS(СВЦЭМ!$C$33:$C$776,СВЦЭМ!$A$33:$A$776,$A147,СВЦЭМ!$B$33:$B$776,P$119)+'СЕТ СН'!$I$12+СВЦЭМ!$D$10+'СЕТ СН'!$I$6-'СЕТ СН'!$I$22</f>
        <v>1722.6351259399999</v>
      </c>
      <c r="Q147" s="36">
        <f>SUMIFS(СВЦЭМ!$C$33:$C$776,СВЦЭМ!$A$33:$A$776,$A147,СВЦЭМ!$B$33:$B$776,Q$119)+'СЕТ СН'!$I$12+СВЦЭМ!$D$10+'СЕТ СН'!$I$6-'СЕТ СН'!$I$22</f>
        <v>1730.2973249400002</v>
      </c>
      <c r="R147" s="36">
        <f>SUMIFS(СВЦЭМ!$C$33:$C$776,СВЦЭМ!$A$33:$A$776,$A147,СВЦЭМ!$B$33:$B$776,R$119)+'СЕТ СН'!$I$12+СВЦЭМ!$D$10+'СЕТ СН'!$I$6-'СЕТ СН'!$I$22</f>
        <v>1723.1828191</v>
      </c>
      <c r="S147" s="36">
        <f>SUMIFS(СВЦЭМ!$C$33:$C$776,СВЦЭМ!$A$33:$A$776,$A147,СВЦЭМ!$B$33:$B$776,S$119)+'СЕТ СН'!$I$12+СВЦЭМ!$D$10+'СЕТ СН'!$I$6-'СЕТ СН'!$I$22</f>
        <v>1711.2739896100002</v>
      </c>
      <c r="T147" s="36">
        <f>SUMIFS(СВЦЭМ!$C$33:$C$776,СВЦЭМ!$A$33:$A$776,$A147,СВЦЭМ!$B$33:$B$776,T$119)+'СЕТ СН'!$I$12+СВЦЭМ!$D$10+'СЕТ СН'!$I$6-'СЕТ СН'!$I$22</f>
        <v>1688.3848254</v>
      </c>
      <c r="U147" s="36">
        <f>SUMIFS(СВЦЭМ!$C$33:$C$776,СВЦЭМ!$A$33:$A$776,$A147,СВЦЭМ!$B$33:$B$776,U$119)+'СЕТ СН'!$I$12+СВЦЭМ!$D$10+'СЕТ СН'!$I$6-'СЕТ СН'!$I$22</f>
        <v>1689.0378829699998</v>
      </c>
      <c r="V147" s="36">
        <f>SUMIFS(СВЦЭМ!$C$33:$C$776,СВЦЭМ!$A$33:$A$776,$A147,СВЦЭМ!$B$33:$B$776,V$119)+'СЕТ СН'!$I$12+СВЦЭМ!$D$10+'СЕТ СН'!$I$6-'СЕТ СН'!$I$22</f>
        <v>1695.79927262</v>
      </c>
      <c r="W147" s="36">
        <f>SUMIFS(СВЦЭМ!$C$33:$C$776,СВЦЭМ!$A$33:$A$776,$A147,СВЦЭМ!$B$33:$B$776,W$119)+'СЕТ СН'!$I$12+СВЦЭМ!$D$10+'СЕТ СН'!$I$6-'СЕТ СН'!$I$22</f>
        <v>1710.4985963600002</v>
      </c>
      <c r="X147" s="36">
        <f>SUMIFS(СВЦЭМ!$C$33:$C$776,СВЦЭМ!$A$33:$A$776,$A147,СВЦЭМ!$B$33:$B$776,X$119)+'СЕТ СН'!$I$12+СВЦЭМ!$D$10+'СЕТ СН'!$I$6-'СЕТ СН'!$I$22</f>
        <v>1707.6093584700002</v>
      </c>
      <c r="Y147" s="36">
        <f>SUMIFS(СВЦЭМ!$C$33:$C$776,СВЦЭМ!$A$33:$A$776,$A147,СВЦЭМ!$B$33:$B$776,Y$119)+'СЕТ СН'!$I$12+СВЦЭМ!$D$10+'СЕТ СН'!$I$6-'СЕТ СН'!$I$22</f>
        <v>1728.8789138800003</v>
      </c>
    </row>
    <row r="148" spans="1:26" ht="15.75" x14ac:dyDescent="0.2">
      <c r="A148" s="35">
        <f t="shared" si="3"/>
        <v>44225</v>
      </c>
      <c r="B148" s="36">
        <f>SUMIFS(СВЦЭМ!$C$33:$C$776,СВЦЭМ!$A$33:$A$776,$A148,СВЦЭМ!$B$33:$B$776,B$119)+'СЕТ СН'!$I$12+СВЦЭМ!$D$10+'СЕТ СН'!$I$6-'СЕТ СН'!$I$22</f>
        <v>1716.2921300500002</v>
      </c>
      <c r="C148" s="36">
        <f>SUMIFS(СВЦЭМ!$C$33:$C$776,СВЦЭМ!$A$33:$A$776,$A148,СВЦЭМ!$B$33:$B$776,C$119)+'СЕТ СН'!$I$12+СВЦЭМ!$D$10+'СЕТ СН'!$I$6-'СЕТ СН'!$I$22</f>
        <v>1742.0102854699999</v>
      </c>
      <c r="D148" s="36">
        <f>SUMIFS(СВЦЭМ!$C$33:$C$776,СВЦЭМ!$A$33:$A$776,$A148,СВЦЭМ!$B$33:$B$776,D$119)+'СЕТ СН'!$I$12+СВЦЭМ!$D$10+'СЕТ СН'!$I$6-'СЕТ СН'!$I$22</f>
        <v>1756.9525009499998</v>
      </c>
      <c r="E148" s="36">
        <f>SUMIFS(СВЦЭМ!$C$33:$C$776,СВЦЭМ!$A$33:$A$776,$A148,СВЦЭМ!$B$33:$B$776,E$119)+'СЕТ СН'!$I$12+СВЦЭМ!$D$10+'СЕТ СН'!$I$6-'СЕТ СН'!$I$22</f>
        <v>1743.32177649</v>
      </c>
      <c r="F148" s="36">
        <f>SUMIFS(СВЦЭМ!$C$33:$C$776,СВЦЭМ!$A$33:$A$776,$A148,СВЦЭМ!$B$33:$B$776,F$119)+'СЕТ СН'!$I$12+СВЦЭМ!$D$10+'СЕТ СН'!$I$6-'СЕТ СН'!$I$22</f>
        <v>1741.1118227000002</v>
      </c>
      <c r="G148" s="36">
        <f>SUMIFS(СВЦЭМ!$C$33:$C$776,СВЦЭМ!$A$33:$A$776,$A148,СВЦЭМ!$B$33:$B$776,G$119)+'СЕТ СН'!$I$12+СВЦЭМ!$D$10+'СЕТ СН'!$I$6-'СЕТ СН'!$I$22</f>
        <v>1733.8595554100002</v>
      </c>
      <c r="H148" s="36">
        <f>SUMIFS(СВЦЭМ!$C$33:$C$776,СВЦЭМ!$A$33:$A$776,$A148,СВЦЭМ!$B$33:$B$776,H$119)+'СЕТ СН'!$I$12+СВЦЭМ!$D$10+'СЕТ СН'!$I$6-'СЕТ СН'!$I$22</f>
        <v>1703.4239151000002</v>
      </c>
      <c r="I148" s="36">
        <f>SUMIFS(СВЦЭМ!$C$33:$C$776,СВЦЭМ!$A$33:$A$776,$A148,СВЦЭМ!$B$33:$B$776,I$119)+'СЕТ СН'!$I$12+СВЦЭМ!$D$10+'СЕТ СН'!$I$6-'СЕТ СН'!$I$22</f>
        <v>1667.65368375</v>
      </c>
      <c r="J148" s="36">
        <f>SUMIFS(СВЦЭМ!$C$33:$C$776,СВЦЭМ!$A$33:$A$776,$A148,СВЦЭМ!$B$33:$B$776,J$119)+'СЕТ СН'!$I$12+СВЦЭМ!$D$10+'СЕТ СН'!$I$6-'СЕТ СН'!$I$22</f>
        <v>1661.2248249700001</v>
      </c>
      <c r="K148" s="36">
        <f>SUMIFS(СВЦЭМ!$C$33:$C$776,СВЦЭМ!$A$33:$A$776,$A148,СВЦЭМ!$B$33:$B$776,K$119)+'СЕТ СН'!$I$12+СВЦЭМ!$D$10+'СЕТ СН'!$I$6-'СЕТ СН'!$I$22</f>
        <v>1654.38928033</v>
      </c>
      <c r="L148" s="36">
        <f>SUMIFS(СВЦЭМ!$C$33:$C$776,СВЦЭМ!$A$33:$A$776,$A148,СВЦЭМ!$B$33:$B$776,L$119)+'СЕТ СН'!$I$12+СВЦЭМ!$D$10+'СЕТ СН'!$I$6-'СЕТ СН'!$I$22</f>
        <v>1656.8668013900001</v>
      </c>
      <c r="M148" s="36">
        <f>SUMIFS(СВЦЭМ!$C$33:$C$776,СВЦЭМ!$A$33:$A$776,$A148,СВЦЭМ!$B$33:$B$776,M$119)+'СЕТ СН'!$I$12+СВЦЭМ!$D$10+'СЕТ СН'!$I$6-'СЕТ СН'!$I$22</f>
        <v>1682.40601431</v>
      </c>
      <c r="N148" s="36">
        <f>SUMIFS(СВЦЭМ!$C$33:$C$776,СВЦЭМ!$A$33:$A$776,$A148,СВЦЭМ!$B$33:$B$776,N$119)+'СЕТ СН'!$I$12+СВЦЭМ!$D$10+'СЕТ СН'!$I$6-'СЕТ СН'!$I$22</f>
        <v>1687.8911142800002</v>
      </c>
      <c r="O148" s="36">
        <f>SUMIFS(СВЦЭМ!$C$33:$C$776,СВЦЭМ!$A$33:$A$776,$A148,СВЦЭМ!$B$33:$B$776,O$119)+'СЕТ СН'!$I$12+СВЦЭМ!$D$10+'СЕТ СН'!$I$6-'СЕТ СН'!$I$22</f>
        <v>1695.8585194900002</v>
      </c>
      <c r="P148" s="36">
        <f>SUMIFS(СВЦЭМ!$C$33:$C$776,СВЦЭМ!$A$33:$A$776,$A148,СВЦЭМ!$B$33:$B$776,P$119)+'СЕТ СН'!$I$12+СВЦЭМ!$D$10+'СЕТ СН'!$I$6-'СЕТ СН'!$I$22</f>
        <v>1700.6633880700001</v>
      </c>
      <c r="Q148" s="36">
        <f>SUMIFS(СВЦЭМ!$C$33:$C$776,СВЦЭМ!$A$33:$A$776,$A148,СВЦЭМ!$B$33:$B$776,Q$119)+'СЕТ СН'!$I$12+СВЦЭМ!$D$10+'СЕТ СН'!$I$6-'СЕТ СН'!$I$22</f>
        <v>1699.1381199500001</v>
      </c>
      <c r="R148" s="36">
        <f>SUMIFS(СВЦЭМ!$C$33:$C$776,СВЦЭМ!$A$33:$A$776,$A148,СВЦЭМ!$B$33:$B$776,R$119)+'СЕТ СН'!$I$12+СВЦЭМ!$D$10+'СЕТ СН'!$I$6-'СЕТ СН'!$I$22</f>
        <v>1667.6445313899999</v>
      </c>
      <c r="S148" s="36">
        <f>SUMIFS(СВЦЭМ!$C$33:$C$776,СВЦЭМ!$A$33:$A$776,$A148,СВЦЭМ!$B$33:$B$776,S$119)+'СЕТ СН'!$I$12+СВЦЭМ!$D$10+'СЕТ СН'!$I$6-'СЕТ СН'!$I$22</f>
        <v>1680.13367634</v>
      </c>
      <c r="T148" s="36">
        <f>SUMIFS(СВЦЭМ!$C$33:$C$776,СВЦЭМ!$A$33:$A$776,$A148,СВЦЭМ!$B$33:$B$776,T$119)+'СЕТ СН'!$I$12+СВЦЭМ!$D$10+'СЕТ СН'!$I$6-'СЕТ СН'!$I$22</f>
        <v>1664.5489864900001</v>
      </c>
      <c r="U148" s="36">
        <f>SUMIFS(СВЦЭМ!$C$33:$C$776,СВЦЭМ!$A$33:$A$776,$A148,СВЦЭМ!$B$33:$B$776,U$119)+'СЕТ СН'!$I$12+СВЦЭМ!$D$10+'СЕТ СН'!$I$6-'СЕТ СН'!$I$22</f>
        <v>1664.8906517800001</v>
      </c>
      <c r="V148" s="36">
        <f>SUMIFS(СВЦЭМ!$C$33:$C$776,СВЦЭМ!$A$33:$A$776,$A148,СВЦЭМ!$B$33:$B$776,V$119)+'СЕТ СН'!$I$12+СВЦЭМ!$D$10+'СЕТ СН'!$I$6-'СЕТ СН'!$I$22</f>
        <v>1680.0630536399999</v>
      </c>
      <c r="W148" s="36">
        <f>SUMIFS(СВЦЭМ!$C$33:$C$776,СВЦЭМ!$A$33:$A$776,$A148,СВЦЭМ!$B$33:$B$776,W$119)+'СЕТ СН'!$I$12+СВЦЭМ!$D$10+'СЕТ СН'!$I$6-'СЕТ СН'!$I$22</f>
        <v>1695.1751984100001</v>
      </c>
      <c r="X148" s="36">
        <f>SUMIFS(СВЦЭМ!$C$33:$C$776,СВЦЭМ!$A$33:$A$776,$A148,СВЦЭМ!$B$33:$B$776,X$119)+'СЕТ СН'!$I$12+СВЦЭМ!$D$10+'СЕТ СН'!$I$6-'СЕТ СН'!$I$22</f>
        <v>1693.8334862000002</v>
      </c>
      <c r="Y148" s="36">
        <f>SUMIFS(СВЦЭМ!$C$33:$C$776,СВЦЭМ!$A$33:$A$776,$A148,СВЦЭМ!$B$33:$B$776,Y$119)+'СЕТ СН'!$I$12+СВЦЭМ!$D$10+'СЕТ СН'!$I$6-'СЕТ СН'!$I$22</f>
        <v>1705.3408834000002</v>
      </c>
    </row>
    <row r="149" spans="1:26" ht="15.75" x14ac:dyDescent="0.2">
      <c r="A149" s="35">
        <f t="shared" si="3"/>
        <v>44226</v>
      </c>
      <c r="B149" s="36">
        <f>SUMIFS(СВЦЭМ!$C$33:$C$776,СВЦЭМ!$A$33:$A$776,$A149,СВЦЭМ!$B$33:$B$776,B$119)+'СЕТ СН'!$I$12+СВЦЭМ!$D$10+'СЕТ СН'!$I$6-'СЕТ СН'!$I$22</f>
        <v>1697.0274457999999</v>
      </c>
      <c r="C149" s="36">
        <f>SUMIFS(СВЦЭМ!$C$33:$C$776,СВЦЭМ!$A$33:$A$776,$A149,СВЦЭМ!$B$33:$B$776,C$119)+'СЕТ СН'!$I$12+СВЦЭМ!$D$10+'СЕТ СН'!$I$6-'СЕТ СН'!$I$22</f>
        <v>1729.8057371600003</v>
      </c>
      <c r="D149" s="36">
        <f>SUMIFS(СВЦЭМ!$C$33:$C$776,СВЦЭМ!$A$33:$A$776,$A149,СВЦЭМ!$B$33:$B$776,D$119)+'СЕТ СН'!$I$12+СВЦЭМ!$D$10+'СЕТ СН'!$I$6-'СЕТ СН'!$I$22</f>
        <v>1745.43766865</v>
      </c>
      <c r="E149" s="36">
        <f>SUMIFS(СВЦЭМ!$C$33:$C$776,СВЦЭМ!$A$33:$A$776,$A149,СВЦЭМ!$B$33:$B$776,E$119)+'СЕТ СН'!$I$12+СВЦЭМ!$D$10+'СЕТ СН'!$I$6-'СЕТ СН'!$I$22</f>
        <v>1750.0832872299998</v>
      </c>
      <c r="F149" s="36">
        <f>SUMIFS(СВЦЭМ!$C$33:$C$776,СВЦЭМ!$A$33:$A$776,$A149,СВЦЭМ!$B$33:$B$776,F$119)+'СЕТ СН'!$I$12+СВЦЭМ!$D$10+'СЕТ СН'!$I$6-'СЕТ СН'!$I$22</f>
        <v>1764.2931406600001</v>
      </c>
      <c r="G149" s="36">
        <f>SUMIFS(СВЦЭМ!$C$33:$C$776,СВЦЭМ!$A$33:$A$776,$A149,СВЦЭМ!$B$33:$B$776,G$119)+'СЕТ СН'!$I$12+СВЦЭМ!$D$10+'СЕТ СН'!$I$6-'СЕТ СН'!$I$22</f>
        <v>1759.4808991999998</v>
      </c>
      <c r="H149" s="36">
        <f>SUMIFS(СВЦЭМ!$C$33:$C$776,СВЦЭМ!$A$33:$A$776,$A149,СВЦЭМ!$B$33:$B$776,H$119)+'СЕТ СН'!$I$12+СВЦЭМ!$D$10+'СЕТ СН'!$I$6-'СЕТ СН'!$I$22</f>
        <v>1750.5152345699998</v>
      </c>
      <c r="I149" s="36">
        <f>SUMIFS(СВЦЭМ!$C$33:$C$776,СВЦЭМ!$A$33:$A$776,$A149,СВЦЭМ!$B$33:$B$776,I$119)+'СЕТ СН'!$I$12+СВЦЭМ!$D$10+'СЕТ СН'!$I$6-'СЕТ СН'!$I$22</f>
        <v>1728.7569234500002</v>
      </c>
      <c r="J149" s="36">
        <f>SUMIFS(СВЦЭМ!$C$33:$C$776,СВЦЭМ!$A$33:$A$776,$A149,СВЦЭМ!$B$33:$B$776,J$119)+'СЕТ СН'!$I$12+СВЦЭМ!$D$10+'СЕТ СН'!$I$6-'СЕТ СН'!$I$22</f>
        <v>1712.2795299899999</v>
      </c>
      <c r="K149" s="36">
        <f>SUMIFS(СВЦЭМ!$C$33:$C$776,СВЦЭМ!$A$33:$A$776,$A149,СВЦЭМ!$B$33:$B$776,K$119)+'СЕТ СН'!$I$12+СВЦЭМ!$D$10+'СЕТ СН'!$I$6-'СЕТ СН'!$I$22</f>
        <v>1692.9808747299999</v>
      </c>
      <c r="L149" s="36">
        <f>SUMIFS(СВЦЭМ!$C$33:$C$776,СВЦЭМ!$A$33:$A$776,$A149,СВЦЭМ!$B$33:$B$776,L$119)+'СЕТ СН'!$I$12+СВЦЭМ!$D$10+'СЕТ СН'!$I$6-'СЕТ СН'!$I$22</f>
        <v>1679.4275784299998</v>
      </c>
      <c r="M149" s="36">
        <f>SUMIFS(СВЦЭМ!$C$33:$C$776,СВЦЭМ!$A$33:$A$776,$A149,СВЦЭМ!$B$33:$B$776,M$119)+'СЕТ СН'!$I$12+СВЦЭМ!$D$10+'СЕТ СН'!$I$6-'СЕТ СН'!$I$22</f>
        <v>1681.6840976200001</v>
      </c>
      <c r="N149" s="36">
        <f>SUMIFS(СВЦЭМ!$C$33:$C$776,СВЦЭМ!$A$33:$A$776,$A149,СВЦЭМ!$B$33:$B$776,N$119)+'СЕТ СН'!$I$12+СВЦЭМ!$D$10+'СЕТ СН'!$I$6-'СЕТ СН'!$I$22</f>
        <v>1677.1559922500001</v>
      </c>
      <c r="O149" s="36">
        <f>SUMIFS(СВЦЭМ!$C$33:$C$776,СВЦЭМ!$A$33:$A$776,$A149,СВЦЭМ!$B$33:$B$776,O$119)+'СЕТ СН'!$I$12+СВЦЭМ!$D$10+'СЕТ СН'!$I$6-'СЕТ СН'!$I$22</f>
        <v>1680.9611180500001</v>
      </c>
      <c r="P149" s="36">
        <f>SUMIFS(СВЦЭМ!$C$33:$C$776,СВЦЭМ!$A$33:$A$776,$A149,СВЦЭМ!$B$33:$B$776,P$119)+'СЕТ СН'!$I$12+СВЦЭМ!$D$10+'СЕТ СН'!$I$6-'СЕТ СН'!$I$22</f>
        <v>1700.5622126200001</v>
      </c>
      <c r="Q149" s="36">
        <f>SUMIFS(СВЦЭМ!$C$33:$C$776,СВЦЭМ!$A$33:$A$776,$A149,СВЦЭМ!$B$33:$B$776,Q$119)+'СЕТ СН'!$I$12+СВЦЭМ!$D$10+'СЕТ СН'!$I$6-'СЕТ СН'!$I$22</f>
        <v>1706.5332501500002</v>
      </c>
      <c r="R149" s="36">
        <f>SUMIFS(СВЦЭМ!$C$33:$C$776,СВЦЭМ!$A$33:$A$776,$A149,СВЦЭМ!$B$33:$B$776,R$119)+'СЕТ СН'!$I$12+СВЦЭМ!$D$10+'СЕТ СН'!$I$6-'СЕТ СН'!$I$22</f>
        <v>1691.23167427</v>
      </c>
      <c r="S149" s="36">
        <f>SUMIFS(СВЦЭМ!$C$33:$C$776,СВЦЭМ!$A$33:$A$776,$A149,СВЦЭМ!$B$33:$B$776,S$119)+'СЕТ СН'!$I$12+СВЦЭМ!$D$10+'СЕТ СН'!$I$6-'СЕТ СН'!$I$22</f>
        <v>1683.5838004100001</v>
      </c>
      <c r="T149" s="36">
        <f>SUMIFS(СВЦЭМ!$C$33:$C$776,СВЦЭМ!$A$33:$A$776,$A149,СВЦЭМ!$B$33:$B$776,T$119)+'СЕТ СН'!$I$12+СВЦЭМ!$D$10+'СЕТ СН'!$I$6-'СЕТ СН'!$I$22</f>
        <v>1672.04371866</v>
      </c>
      <c r="U149" s="36">
        <f>SUMIFS(СВЦЭМ!$C$33:$C$776,СВЦЭМ!$A$33:$A$776,$A149,СВЦЭМ!$B$33:$B$776,U$119)+'СЕТ СН'!$I$12+СВЦЭМ!$D$10+'СЕТ СН'!$I$6-'СЕТ СН'!$I$22</f>
        <v>1667.80176192</v>
      </c>
      <c r="V149" s="36">
        <f>SUMIFS(СВЦЭМ!$C$33:$C$776,СВЦЭМ!$A$33:$A$776,$A149,СВЦЭМ!$B$33:$B$776,V$119)+'СЕТ СН'!$I$12+СВЦЭМ!$D$10+'СЕТ СН'!$I$6-'СЕТ СН'!$I$22</f>
        <v>1683.6289395899998</v>
      </c>
      <c r="W149" s="36">
        <f>SUMIFS(СВЦЭМ!$C$33:$C$776,СВЦЭМ!$A$33:$A$776,$A149,СВЦЭМ!$B$33:$B$776,W$119)+'СЕТ СН'!$I$12+СВЦЭМ!$D$10+'СЕТ СН'!$I$6-'СЕТ СН'!$I$22</f>
        <v>1690.75082815</v>
      </c>
      <c r="X149" s="36">
        <f>SUMIFS(СВЦЭМ!$C$33:$C$776,СВЦЭМ!$A$33:$A$776,$A149,СВЦЭМ!$B$33:$B$776,X$119)+'СЕТ СН'!$I$12+СВЦЭМ!$D$10+'СЕТ СН'!$I$6-'СЕТ СН'!$I$22</f>
        <v>1704.9804811499998</v>
      </c>
      <c r="Y149" s="36">
        <f>SUMIFS(СВЦЭМ!$C$33:$C$776,СВЦЭМ!$A$33:$A$776,$A149,СВЦЭМ!$B$33:$B$776,Y$119)+'СЕТ СН'!$I$12+СВЦЭМ!$D$10+'СЕТ СН'!$I$6-'СЕТ СН'!$I$22</f>
        <v>1728.29444405</v>
      </c>
    </row>
    <row r="150" spans="1:26" ht="15.75" x14ac:dyDescent="0.2">
      <c r="A150" s="35">
        <f t="shared" si="3"/>
        <v>44227</v>
      </c>
      <c r="B150" s="36">
        <f>SUMIFS(СВЦЭМ!$C$33:$C$776,СВЦЭМ!$A$33:$A$776,$A150,СВЦЭМ!$B$33:$B$776,B$119)+'СЕТ СН'!$I$12+СВЦЭМ!$D$10+'СЕТ СН'!$I$6-'СЕТ СН'!$I$22</f>
        <v>1681.7011075099999</v>
      </c>
      <c r="C150" s="36">
        <f>SUMIFS(СВЦЭМ!$C$33:$C$776,СВЦЭМ!$A$33:$A$776,$A150,СВЦЭМ!$B$33:$B$776,C$119)+'СЕТ СН'!$I$12+СВЦЭМ!$D$10+'СЕТ СН'!$I$6-'СЕТ СН'!$I$22</f>
        <v>1716.61683967</v>
      </c>
      <c r="D150" s="36">
        <f>SUMIFS(СВЦЭМ!$C$33:$C$776,СВЦЭМ!$A$33:$A$776,$A150,СВЦЭМ!$B$33:$B$776,D$119)+'СЕТ СН'!$I$12+СВЦЭМ!$D$10+'СЕТ СН'!$I$6-'СЕТ СН'!$I$22</f>
        <v>1733.9676793499998</v>
      </c>
      <c r="E150" s="36">
        <f>SUMIFS(СВЦЭМ!$C$33:$C$776,СВЦЭМ!$A$33:$A$776,$A150,СВЦЭМ!$B$33:$B$776,E$119)+'СЕТ СН'!$I$12+СВЦЭМ!$D$10+'СЕТ СН'!$I$6-'СЕТ СН'!$I$22</f>
        <v>1738.8306688100001</v>
      </c>
      <c r="F150" s="36">
        <f>SUMIFS(СВЦЭМ!$C$33:$C$776,СВЦЭМ!$A$33:$A$776,$A150,СВЦЭМ!$B$33:$B$776,F$119)+'СЕТ СН'!$I$12+СВЦЭМ!$D$10+'СЕТ СН'!$I$6-'СЕТ СН'!$I$22</f>
        <v>1757.4359790799999</v>
      </c>
      <c r="G150" s="36">
        <f>SUMIFS(СВЦЭМ!$C$33:$C$776,СВЦЭМ!$A$33:$A$776,$A150,СВЦЭМ!$B$33:$B$776,G$119)+'СЕТ СН'!$I$12+СВЦЭМ!$D$10+'СЕТ СН'!$I$6-'СЕТ СН'!$I$22</f>
        <v>1748.76908306</v>
      </c>
      <c r="H150" s="36">
        <f>SUMIFS(СВЦЭМ!$C$33:$C$776,СВЦЭМ!$A$33:$A$776,$A150,СВЦЭМ!$B$33:$B$776,H$119)+'СЕТ СН'!$I$12+СВЦЭМ!$D$10+'СЕТ СН'!$I$6-'СЕТ СН'!$I$22</f>
        <v>1738.5116563500001</v>
      </c>
      <c r="I150" s="36">
        <f>SUMIFS(СВЦЭМ!$C$33:$C$776,СВЦЭМ!$A$33:$A$776,$A150,СВЦЭМ!$B$33:$B$776,I$119)+'СЕТ СН'!$I$12+СВЦЭМ!$D$10+'СЕТ СН'!$I$6-'СЕТ СН'!$I$22</f>
        <v>1731.1633535700003</v>
      </c>
      <c r="J150" s="36">
        <f>SUMIFS(СВЦЭМ!$C$33:$C$776,СВЦЭМ!$A$33:$A$776,$A150,СВЦЭМ!$B$33:$B$776,J$119)+'СЕТ СН'!$I$12+СВЦЭМ!$D$10+'СЕТ СН'!$I$6-'СЕТ СН'!$I$22</f>
        <v>1717.7574432500001</v>
      </c>
      <c r="K150" s="36">
        <f>SUMIFS(СВЦЭМ!$C$33:$C$776,СВЦЭМ!$A$33:$A$776,$A150,СВЦЭМ!$B$33:$B$776,K$119)+'СЕТ СН'!$I$12+СВЦЭМ!$D$10+'СЕТ СН'!$I$6-'СЕТ СН'!$I$22</f>
        <v>1697.77000331</v>
      </c>
      <c r="L150" s="36">
        <f>SUMIFS(СВЦЭМ!$C$33:$C$776,СВЦЭМ!$A$33:$A$776,$A150,СВЦЭМ!$B$33:$B$776,L$119)+'СЕТ СН'!$I$12+СВЦЭМ!$D$10+'СЕТ СН'!$I$6-'СЕТ СН'!$I$22</f>
        <v>1684.3233671500002</v>
      </c>
      <c r="M150" s="36">
        <f>SUMIFS(СВЦЭМ!$C$33:$C$776,СВЦЭМ!$A$33:$A$776,$A150,СВЦЭМ!$B$33:$B$776,M$119)+'СЕТ СН'!$I$12+СВЦЭМ!$D$10+'СЕТ СН'!$I$6-'СЕТ СН'!$I$22</f>
        <v>1687.61926352</v>
      </c>
      <c r="N150" s="36">
        <f>SUMIFS(СВЦЭМ!$C$33:$C$776,СВЦЭМ!$A$33:$A$776,$A150,СВЦЭМ!$B$33:$B$776,N$119)+'СЕТ СН'!$I$12+СВЦЭМ!$D$10+'СЕТ СН'!$I$6-'СЕТ СН'!$I$22</f>
        <v>1682.9783416</v>
      </c>
      <c r="O150" s="36">
        <f>SUMIFS(СВЦЭМ!$C$33:$C$776,СВЦЭМ!$A$33:$A$776,$A150,СВЦЭМ!$B$33:$B$776,O$119)+'СЕТ СН'!$I$12+СВЦЭМ!$D$10+'СЕТ СН'!$I$6-'СЕТ СН'!$I$22</f>
        <v>1677.9585589899998</v>
      </c>
      <c r="P150" s="36">
        <f>SUMIFS(СВЦЭМ!$C$33:$C$776,СВЦЭМ!$A$33:$A$776,$A150,СВЦЭМ!$B$33:$B$776,P$119)+'СЕТ СН'!$I$12+СВЦЭМ!$D$10+'СЕТ СН'!$I$6-'СЕТ СН'!$I$22</f>
        <v>1676.2410831100001</v>
      </c>
      <c r="Q150" s="36">
        <f>SUMIFS(СВЦЭМ!$C$33:$C$776,СВЦЭМ!$A$33:$A$776,$A150,СВЦЭМ!$B$33:$B$776,Q$119)+'СЕТ СН'!$I$12+СВЦЭМ!$D$10+'СЕТ СН'!$I$6-'СЕТ СН'!$I$22</f>
        <v>1682.4134596099998</v>
      </c>
      <c r="R150" s="36">
        <f>SUMIFS(СВЦЭМ!$C$33:$C$776,СВЦЭМ!$A$33:$A$776,$A150,СВЦЭМ!$B$33:$B$776,R$119)+'СЕТ СН'!$I$12+СВЦЭМ!$D$10+'СЕТ СН'!$I$6-'СЕТ СН'!$I$22</f>
        <v>1694.4195949499999</v>
      </c>
      <c r="S150" s="36">
        <f>SUMIFS(СВЦЭМ!$C$33:$C$776,СВЦЭМ!$A$33:$A$776,$A150,СВЦЭМ!$B$33:$B$776,S$119)+'СЕТ СН'!$I$12+СВЦЭМ!$D$10+'СЕТ СН'!$I$6-'СЕТ СН'!$I$22</f>
        <v>1711.2161539100002</v>
      </c>
      <c r="T150" s="36">
        <f>SUMIFS(СВЦЭМ!$C$33:$C$776,СВЦЭМ!$A$33:$A$776,$A150,СВЦЭМ!$B$33:$B$776,T$119)+'СЕТ СН'!$I$12+СВЦЭМ!$D$10+'СЕТ СН'!$I$6-'СЕТ СН'!$I$22</f>
        <v>1723.5582382299999</v>
      </c>
      <c r="U150" s="36">
        <f>SUMIFS(СВЦЭМ!$C$33:$C$776,СВЦЭМ!$A$33:$A$776,$A150,СВЦЭМ!$B$33:$B$776,U$119)+'СЕТ СН'!$I$12+СВЦЭМ!$D$10+'СЕТ СН'!$I$6-'СЕТ СН'!$I$22</f>
        <v>1726.11609469</v>
      </c>
      <c r="V150" s="36">
        <f>SUMIFS(СВЦЭМ!$C$33:$C$776,СВЦЭМ!$A$33:$A$776,$A150,СВЦЭМ!$B$33:$B$776,V$119)+'СЕТ СН'!$I$12+СВЦЭМ!$D$10+'СЕТ СН'!$I$6-'СЕТ СН'!$I$22</f>
        <v>1715.7058427400002</v>
      </c>
      <c r="W150" s="36">
        <f>SUMIFS(СВЦЭМ!$C$33:$C$776,СВЦЭМ!$A$33:$A$776,$A150,СВЦЭМ!$B$33:$B$776,W$119)+'СЕТ СН'!$I$12+СВЦЭМ!$D$10+'СЕТ СН'!$I$6-'СЕТ СН'!$I$22</f>
        <v>1710.06579513</v>
      </c>
      <c r="X150" s="36">
        <f>SUMIFS(СВЦЭМ!$C$33:$C$776,СВЦЭМ!$A$33:$A$776,$A150,СВЦЭМ!$B$33:$B$776,X$119)+'СЕТ СН'!$I$12+СВЦЭМ!$D$10+'СЕТ СН'!$I$6-'СЕТ СН'!$I$22</f>
        <v>1699.7043388800003</v>
      </c>
      <c r="Y150" s="36">
        <f>SUMIFS(СВЦЭМ!$C$33:$C$776,СВЦЭМ!$A$33:$A$776,$A150,СВЦЭМ!$B$33:$B$776,Y$119)+'СЕТ СН'!$I$12+СВЦЭМ!$D$10+'СЕТ СН'!$I$6-'СЕТ СН'!$I$22</f>
        <v>1694.5465366500002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515140.31881454872</v>
      </c>
      <c r="O155" s="142"/>
      <c r="P155" s="141">
        <f>СВЦЭМ!$D$12+'СЕТ СН'!$F$13-'СЕТ СН'!$G$23</f>
        <v>515140.31881454872</v>
      </c>
      <c r="Q155" s="142"/>
      <c r="R155" s="141">
        <f>СВЦЭМ!$D$12+'СЕТ СН'!$F$13-'СЕТ СН'!$H$23</f>
        <v>515140.31881454872</v>
      </c>
      <c r="S155" s="142"/>
      <c r="T155" s="141">
        <f>СВЦЭМ!$D$12+'СЕТ СН'!$F$13-'СЕТ СН'!$I$23</f>
        <v>515140.31881454872</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1466461.65</v>
      </c>
      <c r="O159" s="146"/>
      <c r="P159" s="146">
        <f>'СЕТ СН'!$G$7</f>
        <v>1029924.38</v>
      </c>
      <c r="Q159" s="146"/>
      <c r="R159" s="146">
        <f>'СЕТ СН'!$H$7</f>
        <v>1366087.15</v>
      </c>
      <c r="S159" s="146"/>
      <c r="T159" s="146">
        <f>'СЕТ СН'!$I$7</f>
        <v>1264711.31</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2021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SUMIFS(СВЦЭМ!$D$33:$D$776,СВЦЭМ!$A$33:$A$776,$A12,СВЦЭМ!$B$33:$B$776,B$11)+'СЕТ СН'!$F$14+СВЦЭМ!$D$10+'СЕТ СН'!$F$5-'СЕТ СН'!$F$24</f>
        <v>3580.5808753700003</v>
      </c>
      <c r="C12" s="36">
        <f>SUMIFS(СВЦЭМ!$D$33:$D$776,СВЦЭМ!$A$33:$A$776,$A12,СВЦЭМ!$B$33:$B$776,C$11)+'СЕТ СН'!$F$14+СВЦЭМ!$D$10+'СЕТ СН'!$F$5-'СЕТ СН'!$F$24</f>
        <v>3603.6164948200003</v>
      </c>
      <c r="D12" s="36">
        <f>SUMIFS(СВЦЭМ!$D$33:$D$776,СВЦЭМ!$A$33:$A$776,$A12,СВЦЭМ!$B$33:$B$776,D$11)+'СЕТ СН'!$F$14+СВЦЭМ!$D$10+'СЕТ СН'!$F$5-'СЕТ СН'!$F$24</f>
        <v>3576.1756814199998</v>
      </c>
      <c r="E12" s="36">
        <f>SUMIFS(СВЦЭМ!$D$33:$D$776,СВЦЭМ!$A$33:$A$776,$A12,СВЦЭМ!$B$33:$B$776,E$11)+'СЕТ СН'!$F$14+СВЦЭМ!$D$10+'СЕТ СН'!$F$5-'СЕТ СН'!$F$24</f>
        <v>3576.8320267500003</v>
      </c>
      <c r="F12" s="36">
        <f>SUMIFS(СВЦЭМ!$D$33:$D$776,СВЦЭМ!$A$33:$A$776,$A12,СВЦЭМ!$B$33:$B$776,F$11)+'СЕТ СН'!$F$14+СВЦЭМ!$D$10+'СЕТ СН'!$F$5-'СЕТ СН'!$F$24</f>
        <v>3560.5093781999999</v>
      </c>
      <c r="G12" s="36">
        <f>SUMIFS(СВЦЭМ!$D$33:$D$776,СВЦЭМ!$A$33:$A$776,$A12,СВЦЭМ!$B$33:$B$776,G$11)+'СЕТ СН'!$F$14+СВЦЭМ!$D$10+'СЕТ СН'!$F$5-'СЕТ СН'!$F$24</f>
        <v>3564.5172521100003</v>
      </c>
      <c r="H12" s="36">
        <f>SUMIFS(СВЦЭМ!$D$33:$D$776,СВЦЭМ!$A$33:$A$776,$A12,СВЦЭМ!$B$33:$B$776,H$11)+'СЕТ СН'!$F$14+СВЦЭМ!$D$10+'СЕТ СН'!$F$5-'СЕТ СН'!$F$24</f>
        <v>3592.2195476000002</v>
      </c>
      <c r="I12" s="36">
        <f>SUMIFS(СВЦЭМ!$D$33:$D$776,СВЦЭМ!$A$33:$A$776,$A12,СВЦЭМ!$B$33:$B$776,I$11)+'СЕТ СН'!$F$14+СВЦЭМ!$D$10+'СЕТ СН'!$F$5-'СЕТ СН'!$F$24</f>
        <v>3585.4116097699998</v>
      </c>
      <c r="J12" s="36">
        <f>SUMIFS(СВЦЭМ!$D$33:$D$776,СВЦЭМ!$A$33:$A$776,$A12,СВЦЭМ!$B$33:$B$776,J$11)+'СЕТ СН'!$F$14+СВЦЭМ!$D$10+'СЕТ СН'!$F$5-'СЕТ СН'!$F$24</f>
        <v>3581.2598762600001</v>
      </c>
      <c r="K12" s="36">
        <f>SUMIFS(СВЦЭМ!$D$33:$D$776,СВЦЭМ!$A$33:$A$776,$A12,СВЦЭМ!$B$33:$B$776,K$11)+'СЕТ СН'!$F$14+СВЦЭМ!$D$10+'СЕТ СН'!$F$5-'СЕТ СН'!$F$24</f>
        <v>3563.6494129900002</v>
      </c>
      <c r="L12" s="36">
        <f>SUMIFS(СВЦЭМ!$D$33:$D$776,СВЦЭМ!$A$33:$A$776,$A12,СВЦЭМ!$B$33:$B$776,L$11)+'СЕТ СН'!$F$14+СВЦЭМ!$D$10+'СЕТ СН'!$F$5-'СЕТ СН'!$F$24</f>
        <v>3552.2969012399999</v>
      </c>
      <c r="M12" s="36">
        <f>SUMIFS(СВЦЭМ!$D$33:$D$776,СВЦЭМ!$A$33:$A$776,$A12,СВЦЭМ!$B$33:$B$776,M$11)+'СЕТ СН'!$F$14+СВЦЭМ!$D$10+'СЕТ СН'!$F$5-'СЕТ СН'!$F$24</f>
        <v>3544.39618548</v>
      </c>
      <c r="N12" s="36">
        <f>SUMIFS(СВЦЭМ!$D$33:$D$776,СВЦЭМ!$A$33:$A$776,$A12,СВЦЭМ!$B$33:$B$776,N$11)+'СЕТ СН'!$F$14+СВЦЭМ!$D$10+'СЕТ СН'!$F$5-'СЕТ СН'!$F$24</f>
        <v>3551.6714853499998</v>
      </c>
      <c r="O12" s="36">
        <f>SUMIFS(СВЦЭМ!$D$33:$D$776,СВЦЭМ!$A$33:$A$776,$A12,СВЦЭМ!$B$33:$B$776,O$11)+'СЕТ СН'!$F$14+СВЦЭМ!$D$10+'СЕТ СН'!$F$5-'СЕТ СН'!$F$24</f>
        <v>3553.7054607700002</v>
      </c>
      <c r="P12" s="36">
        <f>SUMIFS(СВЦЭМ!$D$33:$D$776,СВЦЭМ!$A$33:$A$776,$A12,СВЦЭМ!$B$33:$B$776,P$11)+'СЕТ СН'!$F$14+СВЦЭМ!$D$10+'СЕТ СН'!$F$5-'СЕТ СН'!$F$24</f>
        <v>3576.0708107700002</v>
      </c>
      <c r="Q12" s="36">
        <f>SUMIFS(СВЦЭМ!$D$33:$D$776,СВЦЭМ!$A$33:$A$776,$A12,СВЦЭМ!$B$33:$B$776,Q$11)+'СЕТ СН'!$F$14+СВЦЭМ!$D$10+'СЕТ СН'!$F$5-'СЕТ СН'!$F$24</f>
        <v>3575.1671940400001</v>
      </c>
      <c r="R12" s="36">
        <f>SUMIFS(СВЦЭМ!$D$33:$D$776,СВЦЭМ!$A$33:$A$776,$A12,СВЦЭМ!$B$33:$B$776,R$11)+'СЕТ СН'!$F$14+СВЦЭМ!$D$10+'СЕТ СН'!$F$5-'СЕТ СН'!$F$24</f>
        <v>3554.5322858199997</v>
      </c>
      <c r="S12" s="36">
        <f>SUMIFS(СВЦЭМ!$D$33:$D$776,СВЦЭМ!$A$33:$A$776,$A12,СВЦЭМ!$B$33:$B$776,S$11)+'СЕТ СН'!$F$14+СВЦЭМ!$D$10+'СЕТ СН'!$F$5-'СЕТ СН'!$F$24</f>
        <v>3535.0601953999999</v>
      </c>
      <c r="T12" s="36">
        <f>SUMIFS(СВЦЭМ!$D$33:$D$776,СВЦЭМ!$A$33:$A$776,$A12,СВЦЭМ!$B$33:$B$776,T$11)+'СЕТ СН'!$F$14+СВЦЭМ!$D$10+'СЕТ СН'!$F$5-'СЕТ СН'!$F$24</f>
        <v>3524.3179518000002</v>
      </c>
      <c r="U12" s="36">
        <f>SUMIFS(СВЦЭМ!$D$33:$D$776,СВЦЭМ!$A$33:$A$776,$A12,СВЦЭМ!$B$33:$B$776,U$11)+'СЕТ СН'!$F$14+СВЦЭМ!$D$10+'СЕТ СН'!$F$5-'СЕТ СН'!$F$24</f>
        <v>3516.88647833</v>
      </c>
      <c r="V12" s="36">
        <f>SUMIFS(СВЦЭМ!$D$33:$D$776,СВЦЭМ!$A$33:$A$776,$A12,СВЦЭМ!$B$33:$B$776,V$11)+'СЕТ СН'!$F$14+СВЦЭМ!$D$10+'СЕТ СН'!$F$5-'СЕТ СН'!$F$24</f>
        <v>3508.3188672199999</v>
      </c>
      <c r="W12" s="36">
        <f>SUMIFS(СВЦЭМ!$D$33:$D$776,СВЦЭМ!$A$33:$A$776,$A12,СВЦЭМ!$B$33:$B$776,W$11)+'СЕТ СН'!$F$14+СВЦЭМ!$D$10+'СЕТ СН'!$F$5-'СЕТ СН'!$F$24</f>
        <v>3519.7820338500001</v>
      </c>
      <c r="X12" s="36">
        <f>SUMIFS(СВЦЭМ!$D$33:$D$776,СВЦЭМ!$A$33:$A$776,$A12,СВЦЭМ!$B$33:$B$776,X$11)+'СЕТ СН'!$F$14+СВЦЭМ!$D$10+'СЕТ СН'!$F$5-'СЕТ СН'!$F$24</f>
        <v>3531.66103957</v>
      </c>
      <c r="Y12" s="36">
        <f>SUMIFS(СВЦЭМ!$D$33:$D$776,СВЦЭМ!$A$33:$A$776,$A12,СВЦЭМ!$B$33:$B$776,Y$11)+'СЕТ СН'!$F$14+СВЦЭМ!$D$10+'СЕТ СН'!$F$5-'СЕТ СН'!$F$24</f>
        <v>3534.8617173000002</v>
      </c>
      <c r="AA12" s="45"/>
    </row>
    <row r="13" spans="1:27" ht="15.75" x14ac:dyDescent="0.2">
      <c r="A13" s="35">
        <f>A12+1</f>
        <v>44198</v>
      </c>
      <c r="B13" s="36">
        <f>SUMIFS(СВЦЭМ!$D$33:$D$776,СВЦЭМ!$A$33:$A$776,$A13,СВЦЭМ!$B$33:$B$776,B$11)+'СЕТ СН'!$F$14+СВЦЭМ!$D$10+'СЕТ СН'!$F$5-'СЕТ СН'!$F$24</f>
        <v>3569.9634676800001</v>
      </c>
      <c r="C13" s="36">
        <f>SUMIFS(СВЦЭМ!$D$33:$D$776,СВЦЭМ!$A$33:$A$776,$A13,СВЦЭМ!$B$33:$B$776,C$11)+'СЕТ СН'!$F$14+СВЦЭМ!$D$10+'СЕТ СН'!$F$5-'СЕТ СН'!$F$24</f>
        <v>3589.25025676</v>
      </c>
      <c r="D13" s="36">
        <f>SUMIFS(СВЦЭМ!$D$33:$D$776,СВЦЭМ!$A$33:$A$776,$A13,СВЦЭМ!$B$33:$B$776,D$11)+'СЕТ СН'!$F$14+СВЦЭМ!$D$10+'СЕТ СН'!$F$5-'СЕТ СН'!$F$24</f>
        <v>3602.0168515099999</v>
      </c>
      <c r="E13" s="36">
        <f>SUMIFS(СВЦЭМ!$D$33:$D$776,СВЦЭМ!$A$33:$A$776,$A13,СВЦЭМ!$B$33:$B$776,E$11)+'СЕТ СН'!$F$14+СВЦЭМ!$D$10+'СЕТ СН'!$F$5-'СЕТ СН'!$F$24</f>
        <v>3627.70636788</v>
      </c>
      <c r="F13" s="36">
        <f>SUMIFS(СВЦЭМ!$D$33:$D$776,СВЦЭМ!$A$33:$A$776,$A13,СВЦЭМ!$B$33:$B$776,F$11)+'СЕТ СН'!$F$14+СВЦЭМ!$D$10+'СЕТ СН'!$F$5-'СЕТ СН'!$F$24</f>
        <v>3609.6415036399999</v>
      </c>
      <c r="G13" s="36">
        <f>SUMIFS(СВЦЭМ!$D$33:$D$776,СВЦЭМ!$A$33:$A$776,$A13,СВЦЭМ!$B$33:$B$776,G$11)+'СЕТ СН'!$F$14+СВЦЭМ!$D$10+'СЕТ СН'!$F$5-'СЕТ СН'!$F$24</f>
        <v>3608.6693583300003</v>
      </c>
      <c r="H13" s="36">
        <f>SUMIFS(СВЦЭМ!$D$33:$D$776,СВЦЭМ!$A$33:$A$776,$A13,СВЦЭМ!$B$33:$B$776,H$11)+'СЕТ СН'!$F$14+СВЦЭМ!$D$10+'СЕТ СН'!$F$5-'СЕТ СН'!$F$24</f>
        <v>3626.7894750200003</v>
      </c>
      <c r="I13" s="36">
        <f>SUMIFS(СВЦЭМ!$D$33:$D$776,СВЦЭМ!$A$33:$A$776,$A13,СВЦЭМ!$B$33:$B$776,I$11)+'СЕТ СН'!$F$14+СВЦЭМ!$D$10+'СЕТ СН'!$F$5-'СЕТ СН'!$F$24</f>
        <v>3613.4612454799999</v>
      </c>
      <c r="J13" s="36">
        <f>SUMIFS(СВЦЭМ!$D$33:$D$776,СВЦЭМ!$A$33:$A$776,$A13,СВЦЭМ!$B$33:$B$776,J$11)+'СЕТ СН'!$F$14+СВЦЭМ!$D$10+'СЕТ СН'!$F$5-'СЕТ СН'!$F$24</f>
        <v>3596.55658533</v>
      </c>
      <c r="K13" s="36">
        <f>SUMIFS(СВЦЭМ!$D$33:$D$776,СВЦЭМ!$A$33:$A$776,$A13,СВЦЭМ!$B$33:$B$776,K$11)+'СЕТ СН'!$F$14+СВЦЭМ!$D$10+'СЕТ СН'!$F$5-'СЕТ СН'!$F$24</f>
        <v>3574.4073522399999</v>
      </c>
      <c r="L13" s="36">
        <f>SUMIFS(СВЦЭМ!$D$33:$D$776,СВЦЭМ!$A$33:$A$776,$A13,СВЦЭМ!$B$33:$B$776,L$11)+'СЕТ СН'!$F$14+СВЦЭМ!$D$10+'СЕТ СН'!$F$5-'СЕТ СН'!$F$24</f>
        <v>3556.92244291</v>
      </c>
      <c r="M13" s="36">
        <f>SUMIFS(СВЦЭМ!$D$33:$D$776,СВЦЭМ!$A$33:$A$776,$A13,СВЦЭМ!$B$33:$B$776,M$11)+'СЕТ СН'!$F$14+СВЦЭМ!$D$10+'СЕТ СН'!$F$5-'СЕТ СН'!$F$24</f>
        <v>3517.2038955100002</v>
      </c>
      <c r="N13" s="36">
        <f>SUMIFS(СВЦЭМ!$D$33:$D$776,СВЦЭМ!$A$33:$A$776,$A13,СВЦЭМ!$B$33:$B$776,N$11)+'СЕТ СН'!$F$14+СВЦЭМ!$D$10+'СЕТ СН'!$F$5-'СЕТ СН'!$F$24</f>
        <v>3528.31924213</v>
      </c>
      <c r="O13" s="36">
        <f>SUMIFS(СВЦЭМ!$D$33:$D$776,СВЦЭМ!$A$33:$A$776,$A13,СВЦЭМ!$B$33:$B$776,O$11)+'СЕТ СН'!$F$14+СВЦЭМ!$D$10+'СЕТ СН'!$F$5-'СЕТ СН'!$F$24</f>
        <v>3540.80260537</v>
      </c>
      <c r="P13" s="36">
        <f>SUMIFS(СВЦЭМ!$D$33:$D$776,СВЦЭМ!$A$33:$A$776,$A13,СВЦЭМ!$B$33:$B$776,P$11)+'СЕТ СН'!$F$14+СВЦЭМ!$D$10+'СЕТ СН'!$F$5-'СЕТ СН'!$F$24</f>
        <v>3546.70167223</v>
      </c>
      <c r="Q13" s="36">
        <f>SUMIFS(СВЦЭМ!$D$33:$D$776,СВЦЭМ!$A$33:$A$776,$A13,СВЦЭМ!$B$33:$B$776,Q$11)+'СЕТ СН'!$F$14+СВЦЭМ!$D$10+'СЕТ СН'!$F$5-'СЕТ СН'!$F$24</f>
        <v>3546.1013542400001</v>
      </c>
      <c r="R13" s="36">
        <f>SUMIFS(СВЦЭМ!$D$33:$D$776,СВЦЭМ!$A$33:$A$776,$A13,СВЦЭМ!$B$33:$B$776,R$11)+'СЕТ СН'!$F$14+СВЦЭМ!$D$10+'СЕТ СН'!$F$5-'СЕТ СН'!$F$24</f>
        <v>3531.7821211700002</v>
      </c>
      <c r="S13" s="36">
        <f>SUMIFS(СВЦЭМ!$D$33:$D$776,СВЦЭМ!$A$33:$A$776,$A13,СВЦЭМ!$B$33:$B$776,S$11)+'СЕТ СН'!$F$14+СВЦЭМ!$D$10+'СЕТ СН'!$F$5-'СЕТ СН'!$F$24</f>
        <v>3539.5548900900003</v>
      </c>
      <c r="T13" s="36">
        <f>SUMIFS(СВЦЭМ!$D$33:$D$776,СВЦЭМ!$A$33:$A$776,$A13,СВЦЭМ!$B$33:$B$776,T$11)+'СЕТ СН'!$F$14+СВЦЭМ!$D$10+'СЕТ СН'!$F$5-'СЕТ СН'!$F$24</f>
        <v>3527.0277259200002</v>
      </c>
      <c r="U13" s="36">
        <f>SUMIFS(СВЦЭМ!$D$33:$D$776,СВЦЭМ!$A$33:$A$776,$A13,СВЦЭМ!$B$33:$B$776,U$11)+'СЕТ СН'!$F$14+СВЦЭМ!$D$10+'СЕТ СН'!$F$5-'СЕТ СН'!$F$24</f>
        <v>3520.6206028199999</v>
      </c>
      <c r="V13" s="36">
        <f>SUMIFS(СВЦЭМ!$D$33:$D$776,СВЦЭМ!$A$33:$A$776,$A13,СВЦЭМ!$B$33:$B$776,V$11)+'СЕТ СН'!$F$14+СВЦЭМ!$D$10+'СЕТ СН'!$F$5-'СЕТ СН'!$F$24</f>
        <v>3524.6913544099998</v>
      </c>
      <c r="W13" s="36">
        <f>SUMIFS(СВЦЭМ!$D$33:$D$776,СВЦЭМ!$A$33:$A$776,$A13,СВЦЭМ!$B$33:$B$776,W$11)+'СЕТ СН'!$F$14+СВЦЭМ!$D$10+'СЕТ СН'!$F$5-'СЕТ СН'!$F$24</f>
        <v>3535.7826907399999</v>
      </c>
      <c r="X13" s="36">
        <f>SUMIFS(СВЦЭМ!$D$33:$D$776,СВЦЭМ!$A$33:$A$776,$A13,СВЦЭМ!$B$33:$B$776,X$11)+'СЕТ СН'!$F$14+СВЦЭМ!$D$10+'СЕТ СН'!$F$5-'СЕТ СН'!$F$24</f>
        <v>3541.5503799799999</v>
      </c>
      <c r="Y13" s="36">
        <f>SUMIFS(СВЦЭМ!$D$33:$D$776,СВЦЭМ!$A$33:$A$776,$A13,СВЦЭМ!$B$33:$B$776,Y$11)+'СЕТ СН'!$F$14+СВЦЭМ!$D$10+'СЕТ СН'!$F$5-'СЕТ СН'!$F$24</f>
        <v>3550.5588354500001</v>
      </c>
    </row>
    <row r="14" spans="1:27" ht="15.75" x14ac:dyDescent="0.2">
      <c r="A14" s="35">
        <f t="shared" ref="A14:A42" si="0">A13+1</f>
        <v>44199</v>
      </c>
      <c r="B14" s="36">
        <f>SUMIFS(СВЦЭМ!$D$33:$D$776,СВЦЭМ!$A$33:$A$776,$A14,СВЦЭМ!$B$33:$B$776,B$11)+'СЕТ СН'!$F$14+СВЦЭМ!$D$10+'СЕТ СН'!$F$5-'СЕТ СН'!$F$24</f>
        <v>3542.7316268499999</v>
      </c>
      <c r="C14" s="36">
        <f>SUMIFS(СВЦЭМ!$D$33:$D$776,СВЦЭМ!$A$33:$A$776,$A14,СВЦЭМ!$B$33:$B$776,C$11)+'СЕТ СН'!$F$14+СВЦЭМ!$D$10+'СЕТ СН'!$F$5-'СЕТ СН'!$F$24</f>
        <v>3555.2875577499999</v>
      </c>
      <c r="D14" s="36">
        <f>SUMIFS(СВЦЭМ!$D$33:$D$776,СВЦЭМ!$A$33:$A$776,$A14,СВЦЭМ!$B$33:$B$776,D$11)+'СЕТ СН'!$F$14+СВЦЭМ!$D$10+'СЕТ СН'!$F$5-'СЕТ СН'!$F$24</f>
        <v>3564.5616799499999</v>
      </c>
      <c r="E14" s="36">
        <f>SUMIFS(СВЦЭМ!$D$33:$D$776,СВЦЭМ!$A$33:$A$776,$A14,СВЦЭМ!$B$33:$B$776,E$11)+'СЕТ СН'!$F$14+СВЦЭМ!$D$10+'СЕТ СН'!$F$5-'СЕТ СН'!$F$24</f>
        <v>3582.6556366200002</v>
      </c>
      <c r="F14" s="36">
        <f>SUMIFS(СВЦЭМ!$D$33:$D$776,СВЦЭМ!$A$33:$A$776,$A14,СВЦЭМ!$B$33:$B$776,F$11)+'СЕТ СН'!$F$14+СВЦЭМ!$D$10+'СЕТ СН'!$F$5-'СЕТ СН'!$F$24</f>
        <v>3563.75216778</v>
      </c>
      <c r="G14" s="36">
        <f>SUMIFS(СВЦЭМ!$D$33:$D$776,СВЦЭМ!$A$33:$A$776,$A14,СВЦЭМ!$B$33:$B$776,G$11)+'СЕТ СН'!$F$14+СВЦЭМ!$D$10+'СЕТ СН'!$F$5-'СЕТ СН'!$F$24</f>
        <v>3561.3105006400001</v>
      </c>
      <c r="H14" s="36">
        <f>SUMIFS(СВЦЭМ!$D$33:$D$776,СВЦЭМ!$A$33:$A$776,$A14,СВЦЭМ!$B$33:$B$776,H$11)+'СЕТ СН'!$F$14+СВЦЭМ!$D$10+'СЕТ СН'!$F$5-'СЕТ СН'!$F$24</f>
        <v>3584.5096478800001</v>
      </c>
      <c r="I14" s="36">
        <f>SUMIFS(СВЦЭМ!$D$33:$D$776,СВЦЭМ!$A$33:$A$776,$A14,СВЦЭМ!$B$33:$B$776,I$11)+'СЕТ СН'!$F$14+СВЦЭМ!$D$10+'СЕТ СН'!$F$5-'СЕТ СН'!$F$24</f>
        <v>3588.1788225600003</v>
      </c>
      <c r="J14" s="36">
        <f>SUMIFS(СВЦЭМ!$D$33:$D$776,СВЦЭМ!$A$33:$A$776,$A14,СВЦЭМ!$B$33:$B$776,J$11)+'СЕТ СН'!$F$14+СВЦЭМ!$D$10+'СЕТ СН'!$F$5-'СЕТ СН'!$F$24</f>
        <v>3584.4702245500002</v>
      </c>
      <c r="K14" s="36">
        <f>SUMIFS(СВЦЭМ!$D$33:$D$776,СВЦЭМ!$A$33:$A$776,$A14,СВЦЭМ!$B$33:$B$776,K$11)+'СЕТ СН'!$F$14+СВЦЭМ!$D$10+'СЕТ СН'!$F$5-'СЕТ СН'!$F$24</f>
        <v>3585.4984434200001</v>
      </c>
      <c r="L14" s="36">
        <f>SUMIFS(СВЦЭМ!$D$33:$D$776,СВЦЭМ!$A$33:$A$776,$A14,СВЦЭМ!$B$33:$B$776,L$11)+'СЕТ СН'!$F$14+СВЦЭМ!$D$10+'СЕТ СН'!$F$5-'СЕТ СН'!$F$24</f>
        <v>3573.8158645499998</v>
      </c>
      <c r="M14" s="36">
        <f>SUMIFS(СВЦЭМ!$D$33:$D$776,СВЦЭМ!$A$33:$A$776,$A14,СВЦЭМ!$B$33:$B$776,M$11)+'СЕТ СН'!$F$14+СВЦЭМ!$D$10+'СЕТ СН'!$F$5-'СЕТ СН'!$F$24</f>
        <v>3568.8619567400001</v>
      </c>
      <c r="N14" s="36">
        <f>SUMIFS(СВЦЭМ!$D$33:$D$776,СВЦЭМ!$A$33:$A$776,$A14,СВЦЭМ!$B$33:$B$776,N$11)+'СЕТ СН'!$F$14+СВЦЭМ!$D$10+'СЕТ СН'!$F$5-'СЕТ СН'!$F$24</f>
        <v>3582.2027447700002</v>
      </c>
      <c r="O14" s="36">
        <f>SUMIFS(СВЦЭМ!$D$33:$D$776,СВЦЭМ!$A$33:$A$776,$A14,СВЦЭМ!$B$33:$B$776,O$11)+'СЕТ СН'!$F$14+СВЦЭМ!$D$10+'СЕТ СН'!$F$5-'СЕТ СН'!$F$24</f>
        <v>3594.4591560600002</v>
      </c>
      <c r="P14" s="36">
        <f>SUMIFS(СВЦЭМ!$D$33:$D$776,СВЦЭМ!$A$33:$A$776,$A14,СВЦЭМ!$B$33:$B$776,P$11)+'СЕТ СН'!$F$14+СВЦЭМ!$D$10+'СЕТ СН'!$F$5-'СЕТ СН'!$F$24</f>
        <v>3606.2060329999999</v>
      </c>
      <c r="Q14" s="36">
        <f>SUMIFS(СВЦЭМ!$D$33:$D$776,СВЦЭМ!$A$33:$A$776,$A14,СВЦЭМ!$B$33:$B$776,Q$11)+'СЕТ СН'!$F$14+СВЦЭМ!$D$10+'СЕТ СН'!$F$5-'СЕТ СН'!$F$24</f>
        <v>3609.8583470799999</v>
      </c>
      <c r="R14" s="36">
        <f>SUMIFS(СВЦЭМ!$D$33:$D$776,СВЦЭМ!$A$33:$A$776,$A14,СВЦЭМ!$B$33:$B$776,R$11)+'СЕТ СН'!$F$14+СВЦЭМ!$D$10+'СЕТ СН'!$F$5-'СЕТ СН'!$F$24</f>
        <v>3601.9492467499999</v>
      </c>
      <c r="S14" s="36">
        <f>SUMIFS(СВЦЭМ!$D$33:$D$776,СВЦЭМ!$A$33:$A$776,$A14,СВЦЭМ!$B$33:$B$776,S$11)+'СЕТ СН'!$F$14+СВЦЭМ!$D$10+'СЕТ СН'!$F$5-'СЕТ СН'!$F$24</f>
        <v>3584.9203505999999</v>
      </c>
      <c r="T14" s="36">
        <f>SUMIFS(СВЦЭМ!$D$33:$D$776,СВЦЭМ!$A$33:$A$776,$A14,СВЦЭМ!$B$33:$B$776,T$11)+'СЕТ СН'!$F$14+СВЦЭМ!$D$10+'СЕТ СН'!$F$5-'СЕТ СН'!$F$24</f>
        <v>3565.8680100900001</v>
      </c>
      <c r="U14" s="36">
        <f>SUMIFS(СВЦЭМ!$D$33:$D$776,СВЦЭМ!$A$33:$A$776,$A14,СВЦЭМ!$B$33:$B$776,U$11)+'СЕТ СН'!$F$14+СВЦЭМ!$D$10+'СЕТ СН'!$F$5-'СЕТ СН'!$F$24</f>
        <v>3570.2096523</v>
      </c>
      <c r="V14" s="36">
        <f>SUMIFS(СВЦЭМ!$D$33:$D$776,СВЦЭМ!$A$33:$A$776,$A14,СВЦЭМ!$B$33:$B$776,V$11)+'СЕТ СН'!$F$14+СВЦЭМ!$D$10+'СЕТ СН'!$F$5-'СЕТ СН'!$F$24</f>
        <v>3570.4258206200002</v>
      </c>
      <c r="W14" s="36">
        <f>SUMIFS(СВЦЭМ!$D$33:$D$776,СВЦЭМ!$A$33:$A$776,$A14,СВЦЭМ!$B$33:$B$776,W$11)+'СЕТ СН'!$F$14+СВЦЭМ!$D$10+'СЕТ СН'!$F$5-'СЕТ СН'!$F$24</f>
        <v>3579.0520585300001</v>
      </c>
      <c r="X14" s="36">
        <f>SUMIFS(СВЦЭМ!$D$33:$D$776,СВЦЭМ!$A$33:$A$776,$A14,СВЦЭМ!$B$33:$B$776,X$11)+'СЕТ СН'!$F$14+СВЦЭМ!$D$10+'СЕТ СН'!$F$5-'СЕТ СН'!$F$24</f>
        <v>3588.5249109900001</v>
      </c>
      <c r="Y14" s="36">
        <f>SUMIFS(СВЦЭМ!$D$33:$D$776,СВЦЭМ!$A$33:$A$776,$A14,СВЦЭМ!$B$33:$B$776,Y$11)+'СЕТ СН'!$F$14+СВЦЭМ!$D$10+'СЕТ СН'!$F$5-'СЕТ СН'!$F$24</f>
        <v>3593.6253974800002</v>
      </c>
    </row>
    <row r="15" spans="1:27" ht="15.75" x14ac:dyDescent="0.2">
      <c r="A15" s="35">
        <f t="shared" si="0"/>
        <v>44200</v>
      </c>
      <c r="B15" s="36">
        <f>SUMIFS(СВЦЭМ!$D$33:$D$776,СВЦЭМ!$A$33:$A$776,$A15,СВЦЭМ!$B$33:$B$776,B$11)+'СЕТ СН'!$F$14+СВЦЭМ!$D$10+'СЕТ СН'!$F$5-'СЕТ СН'!$F$24</f>
        <v>3611.9717938599997</v>
      </c>
      <c r="C15" s="36">
        <f>SUMIFS(СВЦЭМ!$D$33:$D$776,СВЦЭМ!$A$33:$A$776,$A15,СВЦЭМ!$B$33:$B$776,C$11)+'СЕТ СН'!$F$14+СВЦЭМ!$D$10+'СЕТ СН'!$F$5-'СЕТ СН'!$F$24</f>
        <v>3627.9309665800001</v>
      </c>
      <c r="D15" s="36">
        <f>SUMIFS(СВЦЭМ!$D$33:$D$776,СВЦЭМ!$A$33:$A$776,$A15,СВЦЭМ!$B$33:$B$776,D$11)+'СЕТ СН'!$F$14+СВЦЭМ!$D$10+'СЕТ СН'!$F$5-'СЕТ СН'!$F$24</f>
        <v>3642.3750038200001</v>
      </c>
      <c r="E15" s="36">
        <f>SUMIFS(СВЦЭМ!$D$33:$D$776,СВЦЭМ!$A$33:$A$776,$A15,СВЦЭМ!$B$33:$B$776,E$11)+'СЕТ СН'!$F$14+СВЦЭМ!$D$10+'СЕТ СН'!$F$5-'СЕТ СН'!$F$24</f>
        <v>3665.79043314</v>
      </c>
      <c r="F15" s="36">
        <f>SUMIFS(СВЦЭМ!$D$33:$D$776,СВЦЭМ!$A$33:$A$776,$A15,СВЦЭМ!$B$33:$B$776,F$11)+'СЕТ СН'!$F$14+СВЦЭМ!$D$10+'СЕТ СН'!$F$5-'СЕТ СН'!$F$24</f>
        <v>3632.8128786300003</v>
      </c>
      <c r="G15" s="36">
        <f>SUMIFS(СВЦЭМ!$D$33:$D$776,СВЦЭМ!$A$33:$A$776,$A15,СВЦЭМ!$B$33:$B$776,G$11)+'СЕТ СН'!$F$14+СВЦЭМ!$D$10+'СЕТ СН'!$F$5-'СЕТ СН'!$F$24</f>
        <v>3630.0293604899998</v>
      </c>
      <c r="H15" s="36">
        <f>SUMIFS(СВЦЭМ!$D$33:$D$776,СВЦЭМ!$A$33:$A$776,$A15,СВЦЭМ!$B$33:$B$776,H$11)+'СЕТ СН'!$F$14+СВЦЭМ!$D$10+'СЕТ СН'!$F$5-'СЕТ СН'!$F$24</f>
        <v>3635.1060190799999</v>
      </c>
      <c r="I15" s="36">
        <f>SUMIFS(СВЦЭМ!$D$33:$D$776,СВЦЭМ!$A$33:$A$776,$A15,СВЦЭМ!$B$33:$B$776,I$11)+'СЕТ СН'!$F$14+СВЦЭМ!$D$10+'СЕТ СН'!$F$5-'СЕТ СН'!$F$24</f>
        <v>3619.5724924799997</v>
      </c>
      <c r="J15" s="36">
        <f>SUMIFS(СВЦЭМ!$D$33:$D$776,СВЦЭМ!$A$33:$A$776,$A15,СВЦЭМ!$B$33:$B$776,J$11)+'СЕТ СН'!$F$14+СВЦЭМ!$D$10+'СЕТ СН'!$F$5-'СЕТ СН'!$F$24</f>
        <v>3598.3019840000002</v>
      </c>
      <c r="K15" s="36">
        <f>SUMIFS(СВЦЭМ!$D$33:$D$776,СВЦЭМ!$A$33:$A$776,$A15,СВЦЭМ!$B$33:$B$776,K$11)+'СЕТ СН'!$F$14+СВЦЭМ!$D$10+'СЕТ СН'!$F$5-'СЕТ СН'!$F$24</f>
        <v>3570.7831179899999</v>
      </c>
      <c r="L15" s="36">
        <f>SUMIFS(СВЦЭМ!$D$33:$D$776,СВЦЭМ!$A$33:$A$776,$A15,СВЦЭМ!$B$33:$B$776,L$11)+'СЕТ СН'!$F$14+СВЦЭМ!$D$10+'СЕТ СН'!$F$5-'СЕТ СН'!$F$24</f>
        <v>3559.8062741700001</v>
      </c>
      <c r="M15" s="36">
        <f>SUMIFS(СВЦЭМ!$D$33:$D$776,СВЦЭМ!$A$33:$A$776,$A15,СВЦЭМ!$B$33:$B$776,M$11)+'СЕТ СН'!$F$14+СВЦЭМ!$D$10+'СЕТ СН'!$F$5-'СЕТ СН'!$F$24</f>
        <v>3553.6272988400001</v>
      </c>
      <c r="N15" s="36">
        <f>SUMIFS(СВЦЭМ!$D$33:$D$776,СВЦЭМ!$A$33:$A$776,$A15,СВЦЭМ!$B$33:$B$776,N$11)+'СЕТ СН'!$F$14+СВЦЭМ!$D$10+'СЕТ СН'!$F$5-'СЕТ СН'!$F$24</f>
        <v>3572.07453717</v>
      </c>
      <c r="O15" s="36">
        <f>SUMIFS(СВЦЭМ!$D$33:$D$776,СВЦЭМ!$A$33:$A$776,$A15,СВЦЭМ!$B$33:$B$776,O$11)+'СЕТ СН'!$F$14+СВЦЭМ!$D$10+'СЕТ СН'!$F$5-'СЕТ СН'!$F$24</f>
        <v>3581.8969835600001</v>
      </c>
      <c r="P15" s="36">
        <f>SUMIFS(СВЦЭМ!$D$33:$D$776,СВЦЭМ!$A$33:$A$776,$A15,СВЦЭМ!$B$33:$B$776,P$11)+'СЕТ СН'!$F$14+СВЦЭМ!$D$10+'СЕТ СН'!$F$5-'СЕТ СН'!$F$24</f>
        <v>3592.3920034100001</v>
      </c>
      <c r="Q15" s="36">
        <f>SUMIFS(СВЦЭМ!$D$33:$D$776,СВЦЭМ!$A$33:$A$776,$A15,СВЦЭМ!$B$33:$B$776,Q$11)+'СЕТ СН'!$F$14+СВЦЭМ!$D$10+'СЕТ СН'!$F$5-'СЕТ СН'!$F$24</f>
        <v>3597.6560310099999</v>
      </c>
      <c r="R15" s="36">
        <f>SUMIFS(СВЦЭМ!$D$33:$D$776,СВЦЭМ!$A$33:$A$776,$A15,СВЦЭМ!$B$33:$B$776,R$11)+'СЕТ СН'!$F$14+СВЦЭМ!$D$10+'СЕТ СН'!$F$5-'СЕТ СН'!$F$24</f>
        <v>3582.9949003199999</v>
      </c>
      <c r="S15" s="36">
        <f>SUMIFS(СВЦЭМ!$D$33:$D$776,СВЦЭМ!$A$33:$A$776,$A15,СВЦЭМ!$B$33:$B$776,S$11)+'СЕТ СН'!$F$14+СВЦЭМ!$D$10+'СЕТ СН'!$F$5-'СЕТ СН'!$F$24</f>
        <v>3572.98816188</v>
      </c>
      <c r="T15" s="36">
        <f>SUMIFS(СВЦЭМ!$D$33:$D$776,СВЦЭМ!$A$33:$A$776,$A15,СВЦЭМ!$B$33:$B$776,T$11)+'СЕТ СН'!$F$14+СВЦЭМ!$D$10+'СЕТ СН'!$F$5-'СЕТ СН'!$F$24</f>
        <v>3558.9689493999999</v>
      </c>
      <c r="U15" s="36">
        <f>SUMIFS(СВЦЭМ!$D$33:$D$776,СВЦЭМ!$A$33:$A$776,$A15,СВЦЭМ!$B$33:$B$776,U$11)+'СЕТ СН'!$F$14+СВЦЭМ!$D$10+'СЕТ СН'!$F$5-'СЕТ СН'!$F$24</f>
        <v>3563.8439245</v>
      </c>
      <c r="V15" s="36">
        <f>SUMIFS(СВЦЭМ!$D$33:$D$776,СВЦЭМ!$A$33:$A$776,$A15,СВЦЭМ!$B$33:$B$776,V$11)+'СЕТ СН'!$F$14+СВЦЭМ!$D$10+'СЕТ СН'!$F$5-'СЕТ СН'!$F$24</f>
        <v>3565.2283576600003</v>
      </c>
      <c r="W15" s="36">
        <f>SUMIFS(СВЦЭМ!$D$33:$D$776,СВЦЭМ!$A$33:$A$776,$A15,СВЦЭМ!$B$33:$B$776,W$11)+'СЕТ СН'!$F$14+СВЦЭМ!$D$10+'СЕТ СН'!$F$5-'СЕТ СН'!$F$24</f>
        <v>3574.5610394300002</v>
      </c>
      <c r="X15" s="36">
        <f>SUMIFS(СВЦЭМ!$D$33:$D$776,СВЦЭМ!$A$33:$A$776,$A15,СВЦЭМ!$B$33:$B$776,X$11)+'СЕТ СН'!$F$14+СВЦЭМ!$D$10+'СЕТ СН'!$F$5-'СЕТ СН'!$F$24</f>
        <v>3591.65243599</v>
      </c>
      <c r="Y15" s="36">
        <f>SUMIFS(СВЦЭМ!$D$33:$D$776,СВЦЭМ!$A$33:$A$776,$A15,СВЦЭМ!$B$33:$B$776,Y$11)+'СЕТ СН'!$F$14+СВЦЭМ!$D$10+'СЕТ СН'!$F$5-'СЕТ СН'!$F$24</f>
        <v>3605.3199541200001</v>
      </c>
    </row>
    <row r="16" spans="1:27" ht="15.75" x14ac:dyDescent="0.2">
      <c r="A16" s="35">
        <f t="shared" si="0"/>
        <v>44201</v>
      </c>
      <c r="B16" s="36">
        <f>SUMIFS(СВЦЭМ!$D$33:$D$776,СВЦЭМ!$A$33:$A$776,$A16,СВЦЭМ!$B$33:$B$776,B$11)+'СЕТ СН'!$F$14+СВЦЭМ!$D$10+'СЕТ СН'!$F$5-'СЕТ СН'!$F$24</f>
        <v>3573.7459144700001</v>
      </c>
      <c r="C16" s="36">
        <f>SUMIFS(СВЦЭМ!$D$33:$D$776,СВЦЭМ!$A$33:$A$776,$A16,СВЦЭМ!$B$33:$B$776,C$11)+'СЕТ СН'!$F$14+СВЦЭМ!$D$10+'СЕТ СН'!$F$5-'СЕТ СН'!$F$24</f>
        <v>3603.36829283</v>
      </c>
      <c r="D16" s="36">
        <f>SUMIFS(СВЦЭМ!$D$33:$D$776,СВЦЭМ!$A$33:$A$776,$A16,СВЦЭМ!$B$33:$B$776,D$11)+'СЕТ СН'!$F$14+СВЦЭМ!$D$10+'СЕТ СН'!$F$5-'СЕТ СН'!$F$24</f>
        <v>3615.89659424</v>
      </c>
      <c r="E16" s="36">
        <f>SUMIFS(СВЦЭМ!$D$33:$D$776,СВЦЭМ!$A$33:$A$776,$A16,СВЦЭМ!$B$33:$B$776,E$11)+'СЕТ СН'!$F$14+СВЦЭМ!$D$10+'СЕТ СН'!$F$5-'СЕТ СН'!$F$24</f>
        <v>3622.0801379700001</v>
      </c>
      <c r="F16" s="36">
        <f>SUMIFS(СВЦЭМ!$D$33:$D$776,СВЦЭМ!$A$33:$A$776,$A16,СВЦЭМ!$B$33:$B$776,F$11)+'СЕТ СН'!$F$14+СВЦЭМ!$D$10+'СЕТ СН'!$F$5-'СЕТ СН'!$F$24</f>
        <v>3624.4159613299998</v>
      </c>
      <c r="G16" s="36">
        <f>SUMIFS(СВЦЭМ!$D$33:$D$776,СВЦЭМ!$A$33:$A$776,$A16,СВЦЭМ!$B$33:$B$776,G$11)+'СЕТ СН'!$F$14+СВЦЭМ!$D$10+'СЕТ СН'!$F$5-'СЕТ СН'!$F$24</f>
        <v>3646.03176515</v>
      </c>
      <c r="H16" s="36">
        <f>SUMIFS(СВЦЭМ!$D$33:$D$776,СВЦЭМ!$A$33:$A$776,$A16,СВЦЭМ!$B$33:$B$776,H$11)+'СЕТ СН'!$F$14+СВЦЭМ!$D$10+'СЕТ СН'!$F$5-'СЕТ СН'!$F$24</f>
        <v>3630.8002743699999</v>
      </c>
      <c r="I16" s="36">
        <f>SUMIFS(СВЦЭМ!$D$33:$D$776,СВЦЭМ!$A$33:$A$776,$A16,СВЦЭМ!$B$33:$B$776,I$11)+'СЕТ СН'!$F$14+СВЦЭМ!$D$10+'СЕТ СН'!$F$5-'СЕТ СН'!$F$24</f>
        <v>3614.81987531</v>
      </c>
      <c r="J16" s="36">
        <f>SUMIFS(СВЦЭМ!$D$33:$D$776,СВЦЭМ!$A$33:$A$776,$A16,СВЦЭМ!$B$33:$B$776,J$11)+'СЕТ СН'!$F$14+СВЦЭМ!$D$10+'СЕТ СН'!$F$5-'СЕТ СН'!$F$24</f>
        <v>3590.6624452699998</v>
      </c>
      <c r="K16" s="36">
        <f>SUMIFS(СВЦЭМ!$D$33:$D$776,СВЦЭМ!$A$33:$A$776,$A16,СВЦЭМ!$B$33:$B$776,K$11)+'СЕТ СН'!$F$14+СВЦЭМ!$D$10+'СЕТ СН'!$F$5-'СЕТ СН'!$F$24</f>
        <v>3561.9803133099999</v>
      </c>
      <c r="L16" s="36">
        <f>SUMIFS(СВЦЭМ!$D$33:$D$776,СВЦЭМ!$A$33:$A$776,$A16,СВЦЭМ!$B$33:$B$776,L$11)+'СЕТ СН'!$F$14+СВЦЭМ!$D$10+'СЕТ СН'!$F$5-'СЕТ СН'!$F$24</f>
        <v>3541.8275629099999</v>
      </c>
      <c r="M16" s="36">
        <f>SUMIFS(СВЦЭМ!$D$33:$D$776,СВЦЭМ!$A$33:$A$776,$A16,СВЦЭМ!$B$33:$B$776,M$11)+'СЕТ СН'!$F$14+СВЦЭМ!$D$10+'СЕТ СН'!$F$5-'СЕТ СН'!$F$24</f>
        <v>3548.6257085299999</v>
      </c>
      <c r="N16" s="36">
        <f>SUMIFS(СВЦЭМ!$D$33:$D$776,СВЦЭМ!$A$33:$A$776,$A16,СВЦЭМ!$B$33:$B$776,N$11)+'СЕТ СН'!$F$14+СВЦЭМ!$D$10+'СЕТ СН'!$F$5-'СЕТ СН'!$F$24</f>
        <v>3580.7767988099999</v>
      </c>
      <c r="O16" s="36">
        <f>SUMIFS(СВЦЭМ!$D$33:$D$776,СВЦЭМ!$A$33:$A$776,$A16,СВЦЭМ!$B$33:$B$776,O$11)+'СЕТ СН'!$F$14+СВЦЭМ!$D$10+'СЕТ СН'!$F$5-'СЕТ СН'!$F$24</f>
        <v>3606.8837989900003</v>
      </c>
      <c r="P16" s="36">
        <f>SUMIFS(СВЦЭМ!$D$33:$D$776,СВЦЭМ!$A$33:$A$776,$A16,СВЦЭМ!$B$33:$B$776,P$11)+'СЕТ СН'!$F$14+СВЦЭМ!$D$10+'СЕТ СН'!$F$5-'СЕТ СН'!$F$24</f>
        <v>3622.76885838</v>
      </c>
      <c r="Q16" s="36">
        <f>SUMIFS(СВЦЭМ!$D$33:$D$776,СВЦЭМ!$A$33:$A$776,$A16,СВЦЭМ!$B$33:$B$776,Q$11)+'СЕТ СН'!$F$14+СВЦЭМ!$D$10+'СЕТ СН'!$F$5-'СЕТ СН'!$F$24</f>
        <v>3627.5715459200001</v>
      </c>
      <c r="R16" s="36">
        <f>SUMIFS(СВЦЭМ!$D$33:$D$776,СВЦЭМ!$A$33:$A$776,$A16,СВЦЭМ!$B$33:$B$776,R$11)+'СЕТ СН'!$F$14+СВЦЭМ!$D$10+'СЕТ СН'!$F$5-'СЕТ СН'!$F$24</f>
        <v>3615.12873498</v>
      </c>
      <c r="S16" s="36">
        <f>SUMIFS(СВЦЭМ!$D$33:$D$776,СВЦЭМ!$A$33:$A$776,$A16,СВЦЭМ!$B$33:$B$776,S$11)+'СЕТ СН'!$F$14+СВЦЭМ!$D$10+'СЕТ СН'!$F$5-'СЕТ СН'!$F$24</f>
        <v>3603.8059293000001</v>
      </c>
      <c r="T16" s="36">
        <f>SUMIFS(СВЦЭМ!$D$33:$D$776,СВЦЭМ!$A$33:$A$776,$A16,СВЦЭМ!$B$33:$B$776,T$11)+'СЕТ СН'!$F$14+СВЦЭМ!$D$10+'СЕТ СН'!$F$5-'СЕТ СН'!$F$24</f>
        <v>3572.6320380799998</v>
      </c>
      <c r="U16" s="36">
        <f>SUMIFS(СВЦЭМ!$D$33:$D$776,СВЦЭМ!$A$33:$A$776,$A16,СВЦЭМ!$B$33:$B$776,U$11)+'СЕТ СН'!$F$14+СВЦЭМ!$D$10+'СЕТ СН'!$F$5-'СЕТ СН'!$F$24</f>
        <v>3579.3464158199999</v>
      </c>
      <c r="V16" s="36">
        <f>SUMIFS(СВЦЭМ!$D$33:$D$776,СВЦЭМ!$A$33:$A$776,$A16,СВЦЭМ!$B$33:$B$776,V$11)+'СЕТ СН'!$F$14+СВЦЭМ!$D$10+'СЕТ СН'!$F$5-'СЕТ СН'!$F$24</f>
        <v>3584.0173775399999</v>
      </c>
      <c r="W16" s="36">
        <f>SUMIFS(СВЦЭМ!$D$33:$D$776,СВЦЭМ!$A$33:$A$776,$A16,СВЦЭМ!$B$33:$B$776,W$11)+'СЕТ СН'!$F$14+СВЦЭМ!$D$10+'СЕТ СН'!$F$5-'СЕТ СН'!$F$24</f>
        <v>3599.0875089900001</v>
      </c>
      <c r="X16" s="36">
        <f>SUMIFS(СВЦЭМ!$D$33:$D$776,СВЦЭМ!$A$33:$A$776,$A16,СВЦЭМ!$B$33:$B$776,X$11)+'СЕТ СН'!$F$14+СВЦЭМ!$D$10+'СЕТ СН'!$F$5-'СЕТ СН'!$F$24</f>
        <v>3613.7811867099999</v>
      </c>
      <c r="Y16" s="36">
        <f>SUMIFS(СВЦЭМ!$D$33:$D$776,СВЦЭМ!$A$33:$A$776,$A16,СВЦЭМ!$B$33:$B$776,Y$11)+'СЕТ СН'!$F$14+СВЦЭМ!$D$10+'СЕТ СН'!$F$5-'СЕТ СН'!$F$24</f>
        <v>3630.2529130399998</v>
      </c>
    </row>
    <row r="17" spans="1:25" ht="15.75" x14ac:dyDescent="0.2">
      <c r="A17" s="35">
        <f t="shared" si="0"/>
        <v>44202</v>
      </c>
      <c r="B17" s="36">
        <f>SUMIFS(СВЦЭМ!$D$33:$D$776,СВЦЭМ!$A$33:$A$776,$A17,СВЦЭМ!$B$33:$B$776,B$11)+'СЕТ СН'!$F$14+СВЦЭМ!$D$10+'СЕТ СН'!$F$5-'СЕТ СН'!$F$24</f>
        <v>3620.2932975799999</v>
      </c>
      <c r="C17" s="36">
        <f>SUMIFS(СВЦЭМ!$D$33:$D$776,СВЦЭМ!$A$33:$A$776,$A17,СВЦЭМ!$B$33:$B$776,C$11)+'СЕТ СН'!$F$14+СВЦЭМ!$D$10+'СЕТ СН'!$F$5-'СЕТ СН'!$F$24</f>
        <v>3650.3545376900001</v>
      </c>
      <c r="D17" s="36">
        <f>SUMIFS(СВЦЭМ!$D$33:$D$776,СВЦЭМ!$A$33:$A$776,$A17,СВЦЭМ!$B$33:$B$776,D$11)+'СЕТ СН'!$F$14+СВЦЭМ!$D$10+'СЕТ СН'!$F$5-'СЕТ СН'!$F$24</f>
        <v>3673.3563968400003</v>
      </c>
      <c r="E17" s="36">
        <f>SUMIFS(СВЦЭМ!$D$33:$D$776,СВЦЭМ!$A$33:$A$776,$A17,СВЦЭМ!$B$33:$B$776,E$11)+'СЕТ СН'!$F$14+СВЦЭМ!$D$10+'СЕТ СН'!$F$5-'СЕТ СН'!$F$24</f>
        <v>3682.58168991</v>
      </c>
      <c r="F17" s="36">
        <f>SUMIFS(СВЦЭМ!$D$33:$D$776,СВЦЭМ!$A$33:$A$776,$A17,СВЦЭМ!$B$33:$B$776,F$11)+'СЕТ СН'!$F$14+СВЦЭМ!$D$10+'СЕТ СН'!$F$5-'СЕТ СН'!$F$24</f>
        <v>3693.3889290799998</v>
      </c>
      <c r="G17" s="36">
        <f>SUMIFS(СВЦЭМ!$D$33:$D$776,СВЦЭМ!$A$33:$A$776,$A17,СВЦЭМ!$B$33:$B$776,G$11)+'СЕТ СН'!$F$14+СВЦЭМ!$D$10+'СЕТ СН'!$F$5-'СЕТ СН'!$F$24</f>
        <v>3690.21516019</v>
      </c>
      <c r="H17" s="36">
        <f>SUMIFS(СВЦЭМ!$D$33:$D$776,СВЦЭМ!$A$33:$A$776,$A17,СВЦЭМ!$B$33:$B$776,H$11)+'СЕТ СН'!$F$14+СВЦЭМ!$D$10+'СЕТ СН'!$F$5-'СЕТ СН'!$F$24</f>
        <v>3674.6481311500002</v>
      </c>
      <c r="I17" s="36">
        <f>SUMIFS(СВЦЭМ!$D$33:$D$776,СВЦЭМ!$A$33:$A$776,$A17,СВЦЭМ!$B$33:$B$776,I$11)+'СЕТ СН'!$F$14+СВЦЭМ!$D$10+'СЕТ СН'!$F$5-'СЕТ СН'!$F$24</f>
        <v>3649.5092453799998</v>
      </c>
      <c r="J17" s="36">
        <f>SUMIFS(СВЦЭМ!$D$33:$D$776,СВЦЭМ!$A$33:$A$776,$A17,СВЦЭМ!$B$33:$B$776,J$11)+'СЕТ СН'!$F$14+СВЦЭМ!$D$10+'СЕТ СН'!$F$5-'СЕТ СН'!$F$24</f>
        <v>3606.7989330999999</v>
      </c>
      <c r="K17" s="36">
        <f>SUMIFS(СВЦЭМ!$D$33:$D$776,СВЦЭМ!$A$33:$A$776,$A17,СВЦЭМ!$B$33:$B$776,K$11)+'СЕТ СН'!$F$14+СВЦЭМ!$D$10+'СЕТ СН'!$F$5-'СЕТ СН'!$F$24</f>
        <v>3566.5901827400003</v>
      </c>
      <c r="L17" s="36">
        <f>SUMIFS(СВЦЭМ!$D$33:$D$776,СВЦЭМ!$A$33:$A$776,$A17,СВЦЭМ!$B$33:$B$776,L$11)+'СЕТ СН'!$F$14+СВЦЭМ!$D$10+'СЕТ СН'!$F$5-'СЕТ СН'!$F$24</f>
        <v>3554.5705378800003</v>
      </c>
      <c r="M17" s="36">
        <f>SUMIFS(СВЦЭМ!$D$33:$D$776,СВЦЭМ!$A$33:$A$776,$A17,СВЦЭМ!$B$33:$B$776,M$11)+'СЕТ СН'!$F$14+СВЦЭМ!$D$10+'СЕТ СН'!$F$5-'СЕТ СН'!$F$24</f>
        <v>3558.15007655</v>
      </c>
      <c r="N17" s="36">
        <f>SUMIFS(СВЦЭМ!$D$33:$D$776,СВЦЭМ!$A$33:$A$776,$A17,СВЦЭМ!$B$33:$B$776,N$11)+'СЕТ СН'!$F$14+СВЦЭМ!$D$10+'СЕТ СН'!$F$5-'СЕТ СН'!$F$24</f>
        <v>3585.5834775900003</v>
      </c>
      <c r="O17" s="36">
        <f>SUMIFS(СВЦЭМ!$D$33:$D$776,СВЦЭМ!$A$33:$A$776,$A17,СВЦЭМ!$B$33:$B$776,O$11)+'СЕТ СН'!$F$14+СВЦЭМ!$D$10+'СЕТ СН'!$F$5-'СЕТ СН'!$F$24</f>
        <v>3601.7316383799998</v>
      </c>
      <c r="P17" s="36">
        <f>SUMIFS(СВЦЭМ!$D$33:$D$776,СВЦЭМ!$A$33:$A$776,$A17,СВЦЭМ!$B$33:$B$776,P$11)+'СЕТ СН'!$F$14+СВЦЭМ!$D$10+'СЕТ СН'!$F$5-'СЕТ СН'!$F$24</f>
        <v>3612.5803750599998</v>
      </c>
      <c r="Q17" s="36">
        <f>SUMIFS(СВЦЭМ!$D$33:$D$776,СВЦЭМ!$A$33:$A$776,$A17,СВЦЭМ!$B$33:$B$776,Q$11)+'СЕТ СН'!$F$14+СВЦЭМ!$D$10+'СЕТ СН'!$F$5-'СЕТ СН'!$F$24</f>
        <v>3616.6047217800001</v>
      </c>
      <c r="R17" s="36">
        <f>SUMIFS(СВЦЭМ!$D$33:$D$776,СВЦЭМ!$A$33:$A$776,$A17,СВЦЭМ!$B$33:$B$776,R$11)+'СЕТ СН'!$F$14+СВЦЭМ!$D$10+'СЕТ СН'!$F$5-'СЕТ СН'!$F$24</f>
        <v>3602.8094337299999</v>
      </c>
      <c r="S17" s="36">
        <f>SUMIFS(СВЦЭМ!$D$33:$D$776,СВЦЭМ!$A$33:$A$776,$A17,СВЦЭМ!$B$33:$B$776,S$11)+'СЕТ СН'!$F$14+СВЦЭМ!$D$10+'СЕТ СН'!$F$5-'СЕТ СН'!$F$24</f>
        <v>3577.8906123000002</v>
      </c>
      <c r="T17" s="36">
        <f>SUMIFS(СВЦЭМ!$D$33:$D$776,СВЦЭМ!$A$33:$A$776,$A17,СВЦЭМ!$B$33:$B$776,T$11)+'СЕТ СН'!$F$14+СВЦЭМ!$D$10+'СЕТ СН'!$F$5-'СЕТ СН'!$F$24</f>
        <v>3552.6806570899998</v>
      </c>
      <c r="U17" s="36">
        <f>SUMIFS(СВЦЭМ!$D$33:$D$776,СВЦЭМ!$A$33:$A$776,$A17,СВЦЭМ!$B$33:$B$776,U$11)+'СЕТ СН'!$F$14+СВЦЭМ!$D$10+'СЕТ СН'!$F$5-'СЕТ СН'!$F$24</f>
        <v>3556.12599533</v>
      </c>
      <c r="V17" s="36">
        <f>SUMIFS(СВЦЭМ!$D$33:$D$776,СВЦЭМ!$A$33:$A$776,$A17,СВЦЭМ!$B$33:$B$776,V$11)+'СЕТ СН'!$F$14+СВЦЭМ!$D$10+'СЕТ СН'!$F$5-'СЕТ СН'!$F$24</f>
        <v>3562.7159914499998</v>
      </c>
      <c r="W17" s="36">
        <f>SUMIFS(СВЦЭМ!$D$33:$D$776,СВЦЭМ!$A$33:$A$776,$A17,СВЦЭМ!$B$33:$B$776,W$11)+'СЕТ СН'!$F$14+СВЦЭМ!$D$10+'СЕТ СН'!$F$5-'СЕТ СН'!$F$24</f>
        <v>3578.2681173199999</v>
      </c>
      <c r="X17" s="36">
        <f>SUMIFS(СВЦЭМ!$D$33:$D$776,СВЦЭМ!$A$33:$A$776,$A17,СВЦЭМ!$B$33:$B$776,X$11)+'СЕТ СН'!$F$14+СВЦЭМ!$D$10+'СЕТ СН'!$F$5-'СЕТ СН'!$F$24</f>
        <v>3595.6056044900001</v>
      </c>
      <c r="Y17" s="36">
        <f>SUMIFS(СВЦЭМ!$D$33:$D$776,СВЦЭМ!$A$33:$A$776,$A17,СВЦЭМ!$B$33:$B$776,Y$11)+'СЕТ СН'!$F$14+СВЦЭМ!$D$10+'СЕТ СН'!$F$5-'СЕТ СН'!$F$24</f>
        <v>3617.23377811</v>
      </c>
    </row>
    <row r="18" spans="1:25" ht="15.75" x14ac:dyDescent="0.2">
      <c r="A18" s="35">
        <f t="shared" si="0"/>
        <v>44203</v>
      </c>
      <c r="B18" s="36">
        <f>SUMIFS(СВЦЭМ!$D$33:$D$776,СВЦЭМ!$A$33:$A$776,$A18,СВЦЭМ!$B$33:$B$776,B$11)+'СЕТ СН'!$F$14+СВЦЭМ!$D$10+'СЕТ СН'!$F$5-'СЕТ СН'!$F$24</f>
        <v>3590.2824108</v>
      </c>
      <c r="C18" s="36">
        <f>SUMIFS(СВЦЭМ!$D$33:$D$776,СВЦЭМ!$A$33:$A$776,$A18,СВЦЭМ!$B$33:$B$776,C$11)+'СЕТ СН'!$F$14+СВЦЭМ!$D$10+'СЕТ СН'!$F$5-'СЕТ СН'!$F$24</f>
        <v>3622.57524844</v>
      </c>
      <c r="D18" s="36">
        <f>SUMIFS(СВЦЭМ!$D$33:$D$776,СВЦЭМ!$A$33:$A$776,$A18,СВЦЭМ!$B$33:$B$776,D$11)+'СЕТ СН'!$F$14+СВЦЭМ!$D$10+'СЕТ СН'!$F$5-'СЕТ СН'!$F$24</f>
        <v>3650.2803232400001</v>
      </c>
      <c r="E18" s="36">
        <f>SUMIFS(СВЦЭМ!$D$33:$D$776,СВЦЭМ!$A$33:$A$776,$A18,СВЦЭМ!$B$33:$B$776,E$11)+'СЕТ СН'!$F$14+СВЦЭМ!$D$10+'СЕТ СН'!$F$5-'СЕТ СН'!$F$24</f>
        <v>3660.3476432500001</v>
      </c>
      <c r="F18" s="36">
        <f>SUMIFS(СВЦЭМ!$D$33:$D$776,СВЦЭМ!$A$33:$A$776,$A18,СВЦЭМ!$B$33:$B$776,F$11)+'СЕТ СН'!$F$14+СВЦЭМ!$D$10+'СЕТ СН'!$F$5-'СЕТ СН'!$F$24</f>
        <v>3669.6034286599997</v>
      </c>
      <c r="G18" s="36">
        <f>SUMIFS(СВЦЭМ!$D$33:$D$776,СВЦЭМ!$A$33:$A$776,$A18,СВЦЭМ!$B$33:$B$776,G$11)+'СЕТ СН'!$F$14+СВЦЭМ!$D$10+'СЕТ СН'!$F$5-'СЕТ СН'!$F$24</f>
        <v>3663.5620294</v>
      </c>
      <c r="H18" s="36">
        <f>SUMIFS(СВЦЭМ!$D$33:$D$776,СВЦЭМ!$A$33:$A$776,$A18,СВЦЭМ!$B$33:$B$776,H$11)+'СЕТ СН'!$F$14+СВЦЭМ!$D$10+'СЕТ СН'!$F$5-'СЕТ СН'!$F$24</f>
        <v>3647.7355675500003</v>
      </c>
      <c r="I18" s="36">
        <f>SUMIFS(СВЦЭМ!$D$33:$D$776,СВЦЭМ!$A$33:$A$776,$A18,СВЦЭМ!$B$33:$B$776,I$11)+'СЕТ СН'!$F$14+СВЦЭМ!$D$10+'СЕТ СН'!$F$5-'СЕТ СН'!$F$24</f>
        <v>3622.0597293400001</v>
      </c>
      <c r="J18" s="36">
        <f>SUMIFS(СВЦЭМ!$D$33:$D$776,СВЦЭМ!$A$33:$A$776,$A18,СВЦЭМ!$B$33:$B$776,J$11)+'СЕТ СН'!$F$14+СВЦЭМ!$D$10+'СЕТ СН'!$F$5-'СЕТ СН'!$F$24</f>
        <v>3597.2736812100002</v>
      </c>
      <c r="K18" s="36">
        <f>SUMIFS(СВЦЭМ!$D$33:$D$776,СВЦЭМ!$A$33:$A$776,$A18,СВЦЭМ!$B$33:$B$776,K$11)+'СЕТ СН'!$F$14+СВЦЭМ!$D$10+'СЕТ СН'!$F$5-'СЕТ СН'!$F$24</f>
        <v>3572.8746646199997</v>
      </c>
      <c r="L18" s="36">
        <f>SUMIFS(СВЦЭМ!$D$33:$D$776,СВЦЭМ!$A$33:$A$776,$A18,СВЦЭМ!$B$33:$B$776,L$11)+'СЕТ СН'!$F$14+СВЦЭМ!$D$10+'СЕТ СН'!$F$5-'СЕТ СН'!$F$24</f>
        <v>3557.7985404199999</v>
      </c>
      <c r="M18" s="36">
        <f>SUMIFS(СВЦЭМ!$D$33:$D$776,СВЦЭМ!$A$33:$A$776,$A18,СВЦЭМ!$B$33:$B$776,M$11)+'СЕТ СН'!$F$14+СВЦЭМ!$D$10+'СЕТ СН'!$F$5-'СЕТ СН'!$F$24</f>
        <v>3572.1600393099998</v>
      </c>
      <c r="N18" s="36">
        <f>SUMIFS(СВЦЭМ!$D$33:$D$776,СВЦЭМ!$A$33:$A$776,$A18,СВЦЭМ!$B$33:$B$776,N$11)+'СЕТ СН'!$F$14+СВЦЭМ!$D$10+'СЕТ СН'!$F$5-'СЕТ СН'!$F$24</f>
        <v>3619.2040818200003</v>
      </c>
      <c r="O18" s="36">
        <f>SUMIFS(СВЦЭМ!$D$33:$D$776,СВЦЭМ!$A$33:$A$776,$A18,СВЦЭМ!$B$33:$B$776,O$11)+'СЕТ СН'!$F$14+СВЦЭМ!$D$10+'СЕТ СН'!$F$5-'СЕТ СН'!$F$24</f>
        <v>3626.6067314800002</v>
      </c>
      <c r="P18" s="36">
        <f>SUMIFS(СВЦЭМ!$D$33:$D$776,СВЦЭМ!$A$33:$A$776,$A18,СВЦЭМ!$B$33:$B$776,P$11)+'СЕТ СН'!$F$14+СВЦЭМ!$D$10+'СЕТ СН'!$F$5-'СЕТ СН'!$F$24</f>
        <v>3638.1758114499999</v>
      </c>
      <c r="Q18" s="36">
        <f>SUMIFS(СВЦЭМ!$D$33:$D$776,СВЦЭМ!$A$33:$A$776,$A18,СВЦЭМ!$B$33:$B$776,Q$11)+'СЕТ СН'!$F$14+СВЦЭМ!$D$10+'СЕТ СН'!$F$5-'СЕТ СН'!$F$24</f>
        <v>3648.7016289900002</v>
      </c>
      <c r="R18" s="36">
        <f>SUMIFS(СВЦЭМ!$D$33:$D$776,СВЦЭМ!$A$33:$A$776,$A18,СВЦЭМ!$B$33:$B$776,R$11)+'СЕТ СН'!$F$14+СВЦЭМ!$D$10+'СЕТ СН'!$F$5-'СЕТ СН'!$F$24</f>
        <v>3645.6829376400001</v>
      </c>
      <c r="S18" s="36">
        <f>SUMIFS(СВЦЭМ!$D$33:$D$776,СВЦЭМ!$A$33:$A$776,$A18,СВЦЭМ!$B$33:$B$776,S$11)+'СЕТ СН'!$F$14+СВЦЭМ!$D$10+'СЕТ СН'!$F$5-'СЕТ СН'!$F$24</f>
        <v>3621.6969547400004</v>
      </c>
      <c r="T18" s="36">
        <f>SUMIFS(СВЦЭМ!$D$33:$D$776,СВЦЭМ!$A$33:$A$776,$A18,СВЦЭМ!$B$33:$B$776,T$11)+'СЕТ СН'!$F$14+СВЦЭМ!$D$10+'СЕТ СН'!$F$5-'СЕТ СН'!$F$24</f>
        <v>3598.0243485299998</v>
      </c>
      <c r="U18" s="36">
        <f>SUMIFS(СВЦЭМ!$D$33:$D$776,СВЦЭМ!$A$33:$A$776,$A18,СВЦЭМ!$B$33:$B$776,U$11)+'СЕТ СН'!$F$14+СВЦЭМ!$D$10+'СЕТ СН'!$F$5-'СЕТ СН'!$F$24</f>
        <v>3606.8578078</v>
      </c>
      <c r="V18" s="36">
        <f>SUMIFS(СВЦЭМ!$D$33:$D$776,СВЦЭМ!$A$33:$A$776,$A18,СВЦЭМ!$B$33:$B$776,V$11)+'СЕТ СН'!$F$14+СВЦЭМ!$D$10+'СЕТ СН'!$F$5-'СЕТ СН'!$F$24</f>
        <v>3605.8192859999999</v>
      </c>
      <c r="W18" s="36">
        <f>SUMIFS(СВЦЭМ!$D$33:$D$776,СВЦЭМ!$A$33:$A$776,$A18,СВЦЭМ!$B$33:$B$776,W$11)+'СЕТ СН'!$F$14+СВЦЭМ!$D$10+'СЕТ СН'!$F$5-'СЕТ СН'!$F$24</f>
        <v>3624.1851782900003</v>
      </c>
      <c r="X18" s="36">
        <f>SUMIFS(СВЦЭМ!$D$33:$D$776,СВЦЭМ!$A$33:$A$776,$A18,СВЦЭМ!$B$33:$B$776,X$11)+'СЕТ СН'!$F$14+СВЦЭМ!$D$10+'СЕТ СН'!$F$5-'СЕТ СН'!$F$24</f>
        <v>3640.5265569499998</v>
      </c>
      <c r="Y18" s="36">
        <f>SUMIFS(СВЦЭМ!$D$33:$D$776,СВЦЭМ!$A$33:$A$776,$A18,СВЦЭМ!$B$33:$B$776,Y$11)+'СЕТ СН'!$F$14+СВЦЭМ!$D$10+'СЕТ СН'!$F$5-'СЕТ СН'!$F$24</f>
        <v>3662.6823681200003</v>
      </c>
    </row>
    <row r="19" spans="1:25" ht="15.75" x14ac:dyDescent="0.2">
      <c r="A19" s="35">
        <f t="shared" si="0"/>
        <v>44204</v>
      </c>
      <c r="B19" s="36">
        <f>SUMIFS(СВЦЭМ!$D$33:$D$776,СВЦЭМ!$A$33:$A$776,$A19,СВЦЭМ!$B$33:$B$776,B$11)+'СЕТ СН'!$F$14+СВЦЭМ!$D$10+'СЕТ СН'!$F$5-'СЕТ СН'!$F$24</f>
        <v>3603.4052036100002</v>
      </c>
      <c r="C19" s="36">
        <f>SUMIFS(СВЦЭМ!$D$33:$D$776,СВЦЭМ!$A$33:$A$776,$A19,СВЦЭМ!$B$33:$B$776,C$11)+'СЕТ СН'!$F$14+СВЦЭМ!$D$10+'СЕТ СН'!$F$5-'СЕТ СН'!$F$24</f>
        <v>3641.7815491900001</v>
      </c>
      <c r="D19" s="36">
        <f>SUMIFS(СВЦЭМ!$D$33:$D$776,СВЦЭМ!$A$33:$A$776,$A19,СВЦЭМ!$B$33:$B$776,D$11)+'СЕТ СН'!$F$14+СВЦЭМ!$D$10+'СЕТ СН'!$F$5-'СЕТ СН'!$F$24</f>
        <v>3665.6614117199997</v>
      </c>
      <c r="E19" s="36">
        <f>SUMIFS(СВЦЭМ!$D$33:$D$776,СВЦЭМ!$A$33:$A$776,$A19,СВЦЭМ!$B$33:$B$776,E$11)+'СЕТ СН'!$F$14+СВЦЭМ!$D$10+'СЕТ СН'!$F$5-'СЕТ СН'!$F$24</f>
        <v>3682.1758961099999</v>
      </c>
      <c r="F19" s="36">
        <f>SUMIFS(СВЦЭМ!$D$33:$D$776,СВЦЭМ!$A$33:$A$776,$A19,СВЦЭМ!$B$33:$B$776,F$11)+'СЕТ СН'!$F$14+СВЦЭМ!$D$10+'СЕТ СН'!$F$5-'СЕТ СН'!$F$24</f>
        <v>3688.6646461</v>
      </c>
      <c r="G19" s="36">
        <f>SUMIFS(СВЦЭМ!$D$33:$D$776,СВЦЭМ!$A$33:$A$776,$A19,СВЦЭМ!$B$33:$B$776,G$11)+'СЕТ СН'!$F$14+СВЦЭМ!$D$10+'СЕТ СН'!$F$5-'СЕТ СН'!$F$24</f>
        <v>3684.1361161699997</v>
      </c>
      <c r="H19" s="36">
        <f>SUMIFS(СВЦЭМ!$D$33:$D$776,СВЦЭМ!$A$33:$A$776,$A19,СВЦЭМ!$B$33:$B$776,H$11)+'СЕТ СН'!$F$14+СВЦЭМ!$D$10+'СЕТ СН'!$F$5-'СЕТ СН'!$F$24</f>
        <v>3666.1866611200003</v>
      </c>
      <c r="I19" s="36">
        <f>SUMIFS(СВЦЭМ!$D$33:$D$776,СВЦЭМ!$A$33:$A$776,$A19,СВЦЭМ!$B$33:$B$776,I$11)+'СЕТ СН'!$F$14+СВЦЭМ!$D$10+'СЕТ СН'!$F$5-'СЕТ СН'!$F$24</f>
        <v>3685.2593289400002</v>
      </c>
      <c r="J19" s="36">
        <f>SUMIFS(СВЦЭМ!$D$33:$D$776,СВЦЭМ!$A$33:$A$776,$A19,СВЦЭМ!$B$33:$B$776,J$11)+'СЕТ СН'!$F$14+СВЦЭМ!$D$10+'СЕТ СН'!$F$5-'СЕТ СН'!$F$24</f>
        <v>3659.2201349799998</v>
      </c>
      <c r="K19" s="36">
        <f>SUMIFS(СВЦЭМ!$D$33:$D$776,СВЦЭМ!$A$33:$A$776,$A19,СВЦЭМ!$B$33:$B$776,K$11)+'СЕТ СН'!$F$14+СВЦЭМ!$D$10+'СЕТ СН'!$F$5-'СЕТ СН'!$F$24</f>
        <v>3630.1783592199999</v>
      </c>
      <c r="L19" s="36">
        <f>SUMIFS(СВЦЭМ!$D$33:$D$776,СВЦЭМ!$A$33:$A$776,$A19,СВЦЭМ!$B$33:$B$776,L$11)+'СЕТ СН'!$F$14+СВЦЭМ!$D$10+'СЕТ СН'!$F$5-'СЕТ СН'!$F$24</f>
        <v>3609.8205400000002</v>
      </c>
      <c r="M19" s="36">
        <f>SUMIFS(СВЦЭМ!$D$33:$D$776,СВЦЭМ!$A$33:$A$776,$A19,СВЦЭМ!$B$33:$B$776,M$11)+'СЕТ СН'!$F$14+СВЦЭМ!$D$10+'СЕТ СН'!$F$5-'СЕТ СН'!$F$24</f>
        <v>3599.2823660600002</v>
      </c>
      <c r="N19" s="36">
        <f>SUMIFS(СВЦЭМ!$D$33:$D$776,СВЦЭМ!$A$33:$A$776,$A19,СВЦЭМ!$B$33:$B$776,N$11)+'СЕТ СН'!$F$14+СВЦЭМ!$D$10+'СЕТ СН'!$F$5-'СЕТ СН'!$F$24</f>
        <v>3621.3776524599998</v>
      </c>
      <c r="O19" s="36">
        <f>SUMIFS(СВЦЭМ!$D$33:$D$776,СВЦЭМ!$A$33:$A$776,$A19,СВЦЭМ!$B$33:$B$776,O$11)+'СЕТ СН'!$F$14+СВЦЭМ!$D$10+'СЕТ СН'!$F$5-'СЕТ СН'!$F$24</f>
        <v>3631.7141807600001</v>
      </c>
      <c r="P19" s="36">
        <f>SUMIFS(СВЦЭМ!$D$33:$D$776,СВЦЭМ!$A$33:$A$776,$A19,СВЦЭМ!$B$33:$B$776,P$11)+'СЕТ СН'!$F$14+СВЦЭМ!$D$10+'СЕТ СН'!$F$5-'СЕТ СН'!$F$24</f>
        <v>3646.2113760399998</v>
      </c>
      <c r="Q19" s="36">
        <f>SUMIFS(СВЦЭМ!$D$33:$D$776,СВЦЭМ!$A$33:$A$776,$A19,СВЦЭМ!$B$33:$B$776,Q$11)+'СЕТ СН'!$F$14+СВЦЭМ!$D$10+'СЕТ СН'!$F$5-'СЕТ СН'!$F$24</f>
        <v>3657.65737945</v>
      </c>
      <c r="R19" s="36">
        <f>SUMIFS(СВЦЭМ!$D$33:$D$776,СВЦЭМ!$A$33:$A$776,$A19,СВЦЭМ!$B$33:$B$776,R$11)+'СЕТ СН'!$F$14+СВЦЭМ!$D$10+'СЕТ СН'!$F$5-'СЕТ СН'!$F$24</f>
        <v>3647.5697648400001</v>
      </c>
      <c r="S19" s="36">
        <f>SUMIFS(СВЦЭМ!$D$33:$D$776,СВЦЭМ!$A$33:$A$776,$A19,СВЦЭМ!$B$33:$B$776,S$11)+'СЕТ СН'!$F$14+СВЦЭМ!$D$10+'СЕТ СН'!$F$5-'СЕТ СН'!$F$24</f>
        <v>3620.4411390400001</v>
      </c>
      <c r="T19" s="36">
        <f>SUMIFS(СВЦЭМ!$D$33:$D$776,СВЦЭМ!$A$33:$A$776,$A19,СВЦЭМ!$B$33:$B$776,T$11)+'СЕТ СН'!$F$14+СВЦЭМ!$D$10+'СЕТ СН'!$F$5-'СЕТ СН'!$F$24</f>
        <v>3598.3640138999999</v>
      </c>
      <c r="U19" s="36">
        <f>SUMIFS(СВЦЭМ!$D$33:$D$776,СВЦЭМ!$A$33:$A$776,$A19,СВЦЭМ!$B$33:$B$776,U$11)+'СЕТ СН'!$F$14+СВЦЭМ!$D$10+'СЕТ СН'!$F$5-'СЕТ СН'!$F$24</f>
        <v>3600.9013970999999</v>
      </c>
      <c r="V19" s="36">
        <f>SUMIFS(СВЦЭМ!$D$33:$D$776,СВЦЭМ!$A$33:$A$776,$A19,СВЦЭМ!$B$33:$B$776,V$11)+'СЕТ СН'!$F$14+СВЦЭМ!$D$10+'СЕТ СН'!$F$5-'СЕТ СН'!$F$24</f>
        <v>3605.5782264099998</v>
      </c>
      <c r="W19" s="36">
        <f>SUMIFS(СВЦЭМ!$D$33:$D$776,СВЦЭМ!$A$33:$A$776,$A19,СВЦЭМ!$B$33:$B$776,W$11)+'СЕТ СН'!$F$14+СВЦЭМ!$D$10+'СЕТ СН'!$F$5-'СЕТ СН'!$F$24</f>
        <v>3619.6395924500002</v>
      </c>
      <c r="X19" s="36">
        <f>SUMIFS(СВЦЭМ!$D$33:$D$776,СВЦЭМ!$A$33:$A$776,$A19,СВЦЭМ!$B$33:$B$776,X$11)+'СЕТ СН'!$F$14+СВЦЭМ!$D$10+'СЕТ СН'!$F$5-'СЕТ СН'!$F$24</f>
        <v>3631.5342537500001</v>
      </c>
      <c r="Y19" s="36">
        <f>SUMIFS(СВЦЭМ!$D$33:$D$776,СВЦЭМ!$A$33:$A$776,$A19,СВЦЭМ!$B$33:$B$776,Y$11)+'СЕТ СН'!$F$14+СВЦЭМ!$D$10+'СЕТ СН'!$F$5-'СЕТ СН'!$F$24</f>
        <v>3652.4349750900001</v>
      </c>
    </row>
    <row r="20" spans="1:25" ht="15.75" x14ac:dyDescent="0.2">
      <c r="A20" s="35">
        <f t="shared" si="0"/>
        <v>44205</v>
      </c>
      <c r="B20" s="36">
        <f>SUMIFS(СВЦЭМ!$D$33:$D$776,СВЦЭМ!$A$33:$A$776,$A20,СВЦЭМ!$B$33:$B$776,B$11)+'СЕТ СН'!$F$14+СВЦЭМ!$D$10+'СЕТ СН'!$F$5-'СЕТ СН'!$F$24</f>
        <v>3627.7903965400001</v>
      </c>
      <c r="C20" s="36">
        <f>SUMIFS(СВЦЭМ!$D$33:$D$776,СВЦЭМ!$A$33:$A$776,$A20,СВЦЭМ!$B$33:$B$776,C$11)+'СЕТ СН'!$F$14+СВЦЭМ!$D$10+'СЕТ СН'!$F$5-'СЕТ СН'!$F$24</f>
        <v>3655.9857757500004</v>
      </c>
      <c r="D20" s="36">
        <f>SUMIFS(СВЦЭМ!$D$33:$D$776,СВЦЭМ!$A$33:$A$776,$A20,СВЦЭМ!$B$33:$B$776,D$11)+'СЕТ СН'!$F$14+СВЦЭМ!$D$10+'СЕТ СН'!$F$5-'СЕТ СН'!$F$24</f>
        <v>3672.5722547699997</v>
      </c>
      <c r="E20" s="36">
        <f>SUMIFS(СВЦЭМ!$D$33:$D$776,СВЦЭМ!$A$33:$A$776,$A20,СВЦЭМ!$B$33:$B$776,E$11)+'СЕТ СН'!$F$14+СВЦЭМ!$D$10+'СЕТ СН'!$F$5-'СЕТ СН'!$F$24</f>
        <v>3679.7512169700003</v>
      </c>
      <c r="F20" s="36">
        <f>SUMIFS(СВЦЭМ!$D$33:$D$776,СВЦЭМ!$A$33:$A$776,$A20,СВЦЭМ!$B$33:$B$776,F$11)+'СЕТ СН'!$F$14+СВЦЭМ!$D$10+'СЕТ СН'!$F$5-'СЕТ СН'!$F$24</f>
        <v>3686.0201708700001</v>
      </c>
      <c r="G20" s="36">
        <f>SUMIFS(СВЦЭМ!$D$33:$D$776,СВЦЭМ!$A$33:$A$776,$A20,СВЦЭМ!$B$33:$B$776,G$11)+'СЕТ СН'!$F$14+СВЦЭМ!$D$10+'СЕТ СН'!$F$5-'СЕТ СН'!$F$24</f>
        <v>3681.5830637999998</v>
      </c>
      <c r="H20" s="36">
        <f>SUMIFS(СВЦЭМ!$D$33:$D$776,СВЦЭМ!$A$33:$A$776,$A20,СВЦЭМ!$B$33:$B$776,H$11)+'СЕТ СН'!$F$14+СВЦЭМ!$D$10+'СЕТ СН'!$F$5-'СЕТ СН'!$F$24</f>
        <v>3672.9218455700002</v>
      </c>
      <c r="I20" s="36">
        <f>SUMIFS(СВЦЭМ!$D$33:$D$776,СВЦЭМ!$A$33:$A$776,$A20,СВЦЭМ!$B$33:$B$776,I$11)+'СЕТ СН'!$F$14+СВЦЭМ!$D$10+'СЕТ СН'!$F$5-'СЕТ СН'!$F$24</f>
        <v>3646.2714924299999</v>
      </c>
      <c r="J20" s="36">
        <f>SUMIFS(СВЦЭМ!$D$33:$D$776,СВЦЭМ!$A$33:$A$776,$A20,СВЦЭМ!$B$33:$B$776,J$11)+'СЕТ СН'!$F$14+СВЦЭМ!$D$10+'СЕТ СН'!$F$5-'СЕТ СН'!$F$24</f>
        <v>3622.3631640799999</v>
      </c>
      <c r="K20" s="36">
        <f>SUMIFS(СВЦЭМ!$D$33:$D$776,СВЦЭМ!$A$33:$A$776,$A20,СВЦЭМ!$B$33:$B$776,K$11)+'СЕТ СН'!$F$14+СВЦЭМ!$D$10+'СЕТ СН'!$F$5-'СЕТ СН'!$F$24</f>
        <v>3601.93720816</v>
      </c>
      <c r="L20" s="36">
        <f>SUMIFS(СВЦЭМ!$D$33:$D$776,СВЦЭМ!$A$33:$A$776,$A20,СВЦЭМ!$B$33:$B$776,L$11)+'СЕТ СН'!$F$14+СВЦЭМ!$D$10+'СЕТ СН'!$F$5-'СЕТ СН'!$F$24</f>
        <v>3587.6849035300002</v>
      </c>
      <c r="M20" s="36">
        <f>SUMIFS(СВЦЭМ!$D$33:$D$776,СВЦЭМ!$A$33:$A$776,$A20,СВЦЭМ!$B$33:$B$776,M$11)+'СЕТ СН'!$F$14+СВЦЭМ!$D$10+'СЕТ СН'!$F$5-'СЕТ СН'!$F$24</f>
        <v>3582.79578305</v>
      </c>
      <c r="N20" s="36">
        <f>SUMIFS(СВЦЭМ!$D$33:$D$776,СВЦЭМ!$A$33:$A$776,$A20,СВЦЭМ!$B$33:$B$776,N$11)+'СЕТ СН'!$F$14+СВЦЭМ!$D$10+'СЕТ СН'!$F$5-'СЕТ СН'!$F$24</f>
        <v>3601.3028605999998</v>
      </c>
      <c r="O20" s="36">
        <f>SUMIFS(СВЦЭМ!$D$33:$D$776,СВЦЭМ!$A$33:$A$776,$A20,СВЦЭМ!$B$33:$B$776,O$11)+'СЕТ СН'!$F$14+СВЦЭМ!$D$10+'СЕТ СН'!$F$5-'СЕТ СН'!$F$24</f>
        <v>3614.1162911800002</v>
      </c>
      <c r="P20" s="36">
        <f>SUMIFS(СВЦЭМ!$D$33:$D$776,СВЦЭМ!$A$33:$A$776,$A20,СВЦЭМ!$B$33:$B$776,P$11)+'СЕТ СН'!$F$14+СВЦЭМ!$D$10+'СЕТ СН'!$F$5-'СЕТ СН'!$F$24</f>
        <v>3621.7564372300003</v>
      </c>
      <c r="Q20" s="36">
        <f>SUMIFS(СВЦЭМ!$D$33:$D$776,СВЦЭМ!$A$33:$A$776,$A20,СВЦЭМ!$B$33:$B$776,Q$11)+'СЕТ СН'!$F$14+СВЦЭМ!$D$10+'СЕТ СН'!$F$5-'СЕТ СН'!$F$24</f>
        <v>3624.2478426400003</v>
      </c>
      <c r="R20" s="36">
        <f>SUMIFS(СВЦЭМ!$D$33:$D$776,СВЦЭМ!$A$33:$A$776,$A20,СВЦЭМ!$B$33:$B$776,R$11)+'СЕТ СН'!$F$14+СВЦЭМ!$D$10+'СЕТ СН'!$F$5-'СЕТ СН'!$F$24</f>
        <v>3613.2559870499999</v>
      </c>
      <c r="S20" s="36">
        <f>SUMIFS(СВЦЭМ!$D$33:$D$776,СВЦЭМ!$A$33:$A$776,$A20,СВЦЭМ!$B$33:$B$776,S$11)+'СЕТ СН'!$F$14+СВЦЭМ!$D$10+'СЕТ СН'!$F$5-'СЕТ СН'!$F$24</f>
        <v>3596.0808373099999</v>
      </c>
      <c r="T20" s="36">
        <f>SUMIFS(СВЦЭМ!$D$33:$D$776,СВЦЭМ!$A$33:$A$776,$A20,СВЦЭМ!$B$33:$B$776,T$11)+'СЕТ СН'!$F$14+СВЦЭМ!$D$10+'СЕТ СН'!$F$5-'СЕТ СН'!$F$24</f>
        <v>3577.5188357799998</v>
      </c>
      <c r="U20" s="36">
        <f>SUMIFS(СВЦЭМ!$D$33:$D$776,СВЦЭМ!$A$33:$A$776,$A20,СВЦЭМ!$B$33:$B$776,U$11)+'СЕТ СН'!$F$14+СВЦЭМ!$D$10+'СЕТ СН'!$F$5-'СЕТ СН'!$F$24</f>
        <v>3577.83567309</v>
      </c>
      <c r="V20" s="36">
        <f>SUMIFS(СВЦЭМ!$D$33:$D$776,СВЦЭМ!$A$33:$A$776,$A20,СВЦЭМ!$B$33:$B$776,V$11)+'СЕТ СН'!$F$14+СВЦЭМ!$D$10+'СЕТ СН'!$F$5-'СЕТ СН'!$F$24</f>
        <v>3571.1577746600001</v>
      </c>
      <c r="W20" s="36">
        <f>SUMIFS(СВЦЭМ!$D$33:$D$776,СВЦЭМ!$A$33:$A$776,$A20,СВЦЭМ!$B$33:$B$776,W$11)+'СЕТ СН'!$F$14+СВЦЭМ!$D$10+'СЕТ СН'!$F$5-'СЕТ СН'!$F$24</f>
        <v>3592.0339942400001</v>
      </c>
      <c r="X20" s="36">
        <f>SUMIFS(СВЦЭМ!$D$33:$D$776,СВЦЭМ!$A$33:$A$776,$A20,СВЦЭМ!$B$33:$B$776,X$11)+'СЕТ СН'!$F$14+СВЦЭМ!$D$10+'СЕТ СН'!$F$5-'СЕТ СН'!$F$24</f>
        <v>3605.9911454000003</v>
      </c>
      <c r="Y20" s="36">
        <f>SUMIFS(СВЦЭМ!$D$33:$D$776,СВЦЭМ!$A$33:$A$776,$A20,СВЦЭМ!$B$33:$B$776,Y$11)+'СЕТ СН'!$F$14+СВЦЭМ!$D$10+'СЕТ СН'!$F$5-'СЕТ СН'!$F$24</f>
        <v>3620.5109252900002</v>
      </c>
    </row>
    <row r="21" spans="1:25" ht="15.75" x14ac:dyDescent="0.2">
      <c r="A21" s="35">
        <f t="shared" si="0"/>
        <v>44206</v>
      </c>
      <c r="B21" s="36">
        <f>SUMIFS(СВЦЭМ!$D$33:$D$776,СВЦЭМ!$A$33:$A$776,$A21,СВЦЭМ!$B$33:$B$776,B$11)+'СЕТ СН'!$F$14+СВЦЭМ!$D$10+'СЕТ СН'!$F$5-'СЕТ СН'!$F$24</f>
        <v>3616.9783201299997</v>
      </c>
      <c r="C21" s="36">
        <f>SUMIFS(СВЦЭМ!$D$33:$D$776,СВЦЭМ!$A$33:$A$776,$A21,СВЦЭМ!$B$33:$B$776,C$11)+'СЕТ СН'!$F$14+СВЦЭМ!$D$10+'СЕТ СН'!$F$5-'СЕТ СН'!$F$24</f>
        <v>3651.5697132699997</v>
      </c>
      <c r="D21" s="36">
        <f>SUMIFS(СВЦЭМ!$D$33:$D$776,СВЦЭМ!$A$33:$A$776,$A21,СВЦЭМ!$B$33:$B$776,D$11)+'СЕТ СН'!$F$14+СВЦЭМ!$D$10+'СЕТ СН'!$F$5-'СЕТ СН'!$F$24</f>
        <v>3674.4574256599999</v>
      </c>
      <c r="E21" s="36">
        <f>SUMIFS(СВЦЭМ!$D$33:$D$776,СВЦЭМ!$A$33:$A$776,$A21,СВЦЭМ!$B$33:$B$776,E$11)+'СЕТ СН'!$F$14+СВЦЭМ!$D$10+'СЕТ СН'!$F$5-'СЕТ СН'!$F$24</f>
        <v>3681.6671452400001</v>
      </c>
      <c r="F21" s="36">
        <f>SUMIFS(СВЦЭМ!$D$33:$D$776,СВЦЭМ!$A$33:$A$776,$A21,СВЦЭМ!$B$33:$B$776,F$11)+'СЕТ СН'!$F$14+СВЦЭМ!$D$10+'СЕТ СН'!$F$5-'СЕТ СН'!$F$24</f>
        <v>3692.7740881199998</v>
      </c>
      <c r="G21" s="36">
        <f>SUMIFS(СВЦЭМ!$D$33:$D$776,СВЦЭМ!$A$33:$A$776,$A21,СВЦЭМ!$B$33:$B$776,G$11)+'СЕТ СН'!$F$14+СВЦЭМ!$D$10+'СЕТ СН'!$F$5-'СЕТ СН'!$F$24</f>
        <v>3688.7688733300001</v>
      </c>
      <c r="H21" s="36">
        <f>SUMIFS(СВЦЭМ!$D$33:$D$776,СВЦЭМ!$A$33:$A$776,$A21,СВЦЭМ!$B$33:$B$776,H$11)+'СЕТ СН'!$F$14+СВЦЭМ!$D$10+'СЕТ СН'!$F$5-'СЕТ СН'!$F$24</f>
        <v>3675.7722522499998</v>
      </c>
      <c r="I21" s="36">
        <f>SUMIFS(СВЦЭМ!$D$33:$D$776,СВЦЭМ!$A$33:$A$776,$A21,СВЦЭМ!$B$33:$B$776,I$11)+'СЕТ СН'!$F$14+СВЦЭМ!$D$10+'СЕТ СН'!$F$5-'СЕТ СН'!$F$24</f>
        <v>3667.0099502200001</v>
      </c>
      <c r="J21" s="36">
        <f>SUMIFS(СВЦЭМ!$D$33:$D$776,СВЦЭМ!$A$33:$A$776,$A21,СВЦЭМ!$B$33:$B$776,J$11)+'СЕТ СН'!$F$14+СВЦЭМ!$D$10+'СЕТ СН'!$F$5-'СЕТ СН'!$F$24</f>
        <v>3658.63633682</v>
      </c>
      <c r="K21" s="36">
        <f>SUMIFS(СВЦЭМ!$D$33:$D$776,СВЦЭМ!$A$33:$A$776,$A21,СВЦЭМ!$B$33:$B$776,K$11)+'СЕТ СН'!$F$14+СВЦЭМ!$D$10+'СЕТ СН'!$F$5-'СЕТ СН'!$F$24</f>
        <v>3632.2894805400001</v>
      </c>
      <c r="L21" s="36">
        <f>SUMIFS(СВЦЭМ!$D$33:$D$776,СВЦЭМ!$A$33:$A$776,$A21,СВЦЭМ!$B$33:$B$776,L$11)+'СЕТ СН'!$F$14+СВЦЭМ!$D$10+'СЕТ СН'!$F$5-'СЕТ СН'!$F$24</f>
        <v>3604.30216432</v>
      </c>
      <c r="M21" s="36">
        <f>SUMIFS(СВЦЭМ!$D$33:$D$776,СВЦЭМ!$A$33:$A$776,$A21,СВЦЭМ!$B$33:$B$776,M$11)+'СЕТ СН'!$F$14+СВЦЭМ!$D$10+'СЕТ СН'!$F$5-'СЕТ СН'!$F$24</f>
        <v>3599.7058549499998</v>
      </c>
      <c r="N21" s="36">
        <f>SUMIFS(СВЦЭМ!$D$33:$D$776,СВЦЭМ!$A$33:$A$776,$A21,СВЦЭМ!$B$33:$B$776,N$11)+'СЕТ СН'!$F$14+СВЦЭМ!$D$10+'СЕТ СН'!$F$5-'СЕТ СН'!$F$24</f>
        <v>3618.0444160100001</v>
      </c>
      <c r="O21" s="36">
        <f>SUMIFS(СВЦЭМ!$D$33:$D$776,СВЦЭМ!$A$33:$A$776,$A21,СВЦЭМ!$B$33:$B$776,O$11)+'СЕТ СН'!$F$14+СВЦЭМ!$D$10+'СЕТ СН'!$F$5-'СЕТ СН'!$F$24</f>
        <v>3627.3152433400001</v>
      </c>
      <c r="P21" s="36">
        <f>SUMIFS(СВЦЭМ!$D$33:$D$776,СВЦЭМ!$A$33:$A$776,$A21,СВЦЭМ!$B$33:$B$776,P$11)+'СЕТ СН'!$F$14+СВЦЭМ!$D$10+'СЕТ СН'!$F$5-'СЕТ СН'!$F$24</f>
        <v>3637.4391124499998</v>
      </c>
      <c r="Q21" s="36">
        <f>SUMIFS(СВЦЭМ!$D$33:$D$776,СВЦЭМ!$A$33:$A$776,$A21,СВЦЭМ!$B$33:$B$776,Q$11)+'СЕТ СН'!$F$14+СВЦЭМ!$D$10+'СЕТ СН'!$F$5-'СЕТ СН'!$F$24</f>
        <v>3639.9178574400003</v>
      </c>
      <c r="R21" s="36">
        <f>SUMIFS(СВЦЭМ!$D$33:$D$776,СВЦЭМ!$A$33:$A$776,$A21,СВЦЭМ!$B$33:$B$776,R$11)+'СЕТ СН'!$F$14+СВЦЭМ!$D$10+'СЕТ СН'!$F$5-'СЕТ СН'!$F$24</f>
        <v>3625.2417865500001</v>
      </c>
      <c r="S21" s="36">
        <f>SUMIFS(СВЦЭМ!$D$33:$D$776,СВЦЭМ!$A$33:$A$776,$A21,СВЦЭМ!$B$33:$B$776,S$11)+'СЕТ СН'!$F$14+СВЦЭМ!$D$10+'СЕТ СН'!$F$5-'СЕТ СН'!$F$24</f>
        <v>3599.4369341900001</v>
      </c>
      <c r="T21" s="36">
        <f>SUMIFS(СВЦЭМ!$D$33:$D$776,СВЦЭМ!$A$33:$A$776,$A21,СВЦЭМ!$B$33:$B$776,T$11)+'СЕТ СН'!$F$14+СВЦЭМ!$D$10+'СЕТ СН'!$F$5-'СЕТ СН'!$F$24</f>
        <v>3573.2216436200001</v>
      </c>
      <c r="U21" s="36">
        <f>SUMIFS(СВЦЭМ!$D$33:$D$776,СВЦЭМ!$A$33:$A$776,$A21,СВЦЭМ!$B$33:$B$776,U$11)+'СЕТ СН'!$F$14+СВЦЭМ!$D$10+'СЕТ СН'!$F$5-'СЕТ СН'!$F$24</f>
        <v>3578.1704396800001</v>
      </c>
      <c r="V21" s="36">
        <f>SUMIFS(СВЦЭМ!$D$33:$D$776,СВЦЭМ!$A$33:$A$776,$A21,СВЦЭМ!$B$33:$B$776,V$11)+'СЕТ СН'!$F$14+СВЦЭМ!$D$10+'СЕТ СН'!$F$5-'СЕТ СН'!$F$24</f>
        <v>3574.0551594200001</v>
      </c>
      <c r="W21" s="36">
        <f>SUMIFS(СВЦЭМ!$D$33:$D$776,СВЦЭМ!$A$33:$A$776,$A21,СВЦЭМ!$B$33:$B$776,W$11)+'СЕТ СН'!$F$14+СВЦЭМ!$D$10+'СЕТ СН'!$F$5-'СЕТ СН'!$F$24</f>
        <v>3597.5690749699997</v>
      </c>
      <c r="X21" s="36">
        <f>SUMIFS(СВЦЭМ!$D$33:$D$776,СВЦЭМ!$A$33:$A$776,$A21,СВЦЭМ!$B$33:$B$776,X$11)+'СЕТ СН'!$F$14+СВЦЭМ!$D$10+'СЕТ СН'!$F$5-'СЕТ СН'!$F$24</f>
        <v>3617.2052905299997</v>
      </c>
      <c r="Y21" s="36">
        <f>SUMIFS(СВЦЭМ!$D$33:$D$776,СВЦЭМ!$A$33:$A$776,$A21,СВЦЭМ!$B$33:$B$776,Y$11)+'СЕТ СН'!$F$14+СВЦЭМ!$D$10+'СЕТ СН'!$F$5-'СЕТ СН'!$F$24</f>
        <v>3635.7055188599998</v>
      </c>
    </row>
    <row r="22" spans="1:25" ht="15.75" x14ac:dyDescent="0.2">
      <c r="A22" s="35">
        <f t="shared" si="0"/>
        <v>44207</v>
      </c>
      <c r="B22" s="36">
        <f>SUMIFS(СВЦЭМ!$D$33:$D$776,СВЦЭМ!$A$33:$A$776,$A22,СВЦЭМ!$B$33:$B$776,B$11)+'СЕТ СН'!$F$14+СВЦЭМ!$D$10+'СЕТ СН'!$F$5-'СЕТ СН'!$F$24</f>
        <v>3674.16855536</v>
      </c>
      <c r="C22" s="36">
        <f>SUMIFS(СВЦЭМ!$D$33:$D$776,СВЦЭМ!$A$33:$A$776,$A22,СВЦЭМ!$B$33:$B$776,C$11)+'СЕТ СН'!$F$14+СВЦЭМ!$D$10+'СЕТ СН'!$F$5-'СЕТ СН'!$F$24</f>
        <v>3713.3109950600001</v>
      </c>
      <c r="D22" s="36">
        <f>SUMIFS(СВЦЭМ!$D$33:$D$776,СВЦЭМ!$A$33:$A$776,$A22,СВЦЭМ!$B$33:$B$776,D$11)+'СЕТ СН'!$F$14+СВЦЭМ!$D$10+'СЕТ СН'!$F$5-'СЕТ СН'!$F$24</f>
        <v>3719.5007909799997</v>
      </c>
      <c r="E22" s="36">
        <f>SUMIFS(СВЦЭМ!$D$33:$D$776,СВЦЭМ!$A$33:$A$776,$A22,СВЦЭМ!$B$33:$B$776,E$11)+'СЕТ СН'!$F$14+СВЦЭМ!$D$10+'СЕТ СН'!$F$5-'СЕТ СН'!$F$24</f>
        <v>3715.70590309</v>
      </c>
      <c r="F22" s="36">
        <f>SUMIFS(СВЦЭМ!$D$33:$D$776,СВЦЭМ!$A$33:$A$776,$A22,СВЦЭМ!$B$33:$B$776,F$11)+'СЕТ СН'!$F$14+СВЦЭМ!$D$10+'СЕТ СН'!$F$5-'СЕТ СН'!$F$24</f>
        <v>3718.25031446</v>
      </c>
      <c r="G22" s="36">
        <f>SUMIFS(СВЦЭМ!$D$33:$D$776,СВЦЭМ!$A$33:$A$776,$A22,СВЦЭМ!$B$33:$B$776,G$11)+'СЕТ СН'!$F$14+СВЦЭМ!$D$10+'СЕТ СН'!$F$5-'СЕТ СН'!$F$24</f>
        <v>3723.1983951900002</v>
      </c>
      <c r="H22" s="36">
        <f>SUMIFS(СВЦЭМ!$D$33:$D$776,СВЦЭМ!$A$33:$A$776,$A22,СВЦЭМ!$B$33:$B$776,H$11)+'СЕТ СН'!$F$14+СВЦЭМ!$D$10+'СЕТ СН'!$F$5-'СЕТ СН'!$F$24</f>
        <v>3713.6547550099999</v>
      </c>
      <c r="I22" s="36">
        <f>SUMIFS(СВЦЭМ!$D$33:$D$776,СВЦЭМ!$A$33:$A$776,$A22,СВЦЭМ!$B$33:$B$776,I$11)+'СЕТ СН'!$F$14+СВЦЭМ!$D$10+'СЕТ СН'!$F$5-'СЕТ СН'!$F$24</f>
        <v>3671.9289279899999</v>
      </c>
      <c r="J22" s="36">
        <f>SUMIFS(СВЦЭМ!$D$33:$D$776,СВЦЭМ!$A$33:$A$776,$A22,СВЦЭМ!$B$33:$B$776,J$11)+'СЕТ СН'!$F$14+СВЦЭМ!$D$10+'СЕТ СН'!$F$5-'СЕТ СН'!$F$24</f>
        <v>3634.9225053099999</v>
      </c>
      <c r="K22" s="36">
        <f>SUMIFS(СВЦЭМ!$D$33:$D$776,СВЦЭМ!$A$33:$A$776,$A22,СВЦЭМ!$B$33:$B$776,K$11)+'СЕТ СН'!$F$14+СВЦЭМ!$D$10+'СЕТ СН'!$F$5-'СЕТ СН'!$F$24</f>
        <v>3618.6702007599997</v>
      </c>
      <c r="L22" s="36">
        <f>SUMIFS(СВЦЭМ!$D$33:$D$776,СВЦЭМ!$A$33:$A$776,$A22,СВЦЭМ!$B$33:$B$776,L$11)+'СЕТ СН'!$F$14+СВЦЭМ!$D$10+'СЕТ СН'!$F$5-'СЕТ СН'!$F$24</f>
        <v>3614.03332821</v>
      </c>
      <c r="M22" s="36">
        <f>SUMIFS(СВЦЭМ!$D$33:$D$776,СВЦЭМ!$A$33:$A$776,$A22,СВЦЭМ!$B$33:$B$776,M$11)+'СЕТ СН'!$F$14+СВЦЭМ!$D$10+'СЕТ СН'!$F$5-'СЕТ СН'!$F$24</f>
        <v>3621.7373432100003</v>
      </c>
      <c r="N22" s="36">
        <f>SUMIFS(СВЦЭМ!$D$33:$D$776,СВЦЭМ!$A$33:$A$776,$A22,СВЦЭМ!$B$33:$B$776,N$11)+'СЕТ СН'!$F$14+СВЦЭМ!$D$10+'СЕТ СН'!$F$5-'СЕТ СН'!$F$24</f>
        <v>3631.8560574600001</v>
      </c>
      <c r="O22" s="36">
        <f>SUMIFS(СВЦЭМ!$D$33:$D$776,СВЦЭМ!$A$33:$A$776,$A22,СВЦЭМ!$B$33:$B$776,O$11)+'СЕТ СН'!$F$14+СВЦЭМ!$D$10+'СЕТ СН'!$F$5-'СЕТ СН'!$F$24</f>
        <v>3642.0253738800002</v>
      </c>
      <c r="P22" s="36">
        <f>SUMIFS(СВЦЭМ!$D$33:$D$776,СВЦЭМ!$A$33:$A$776,$A22,СВЦЭМ!$B$33:$B$776,P$11)+'СЕТ СН'!$F$14+СВЦЭМ!$D$10+'СЕТ СН'!$F$5-'СЕТ СН'!$F$24</f>
        <v>3654.0465374400001</v>
      </c>
      <c r="Q22" s="36">
        <f>SUMIFS(СВЦЭМ!$D$33:$D$776,СВЦЭМ!$A$33:$A$776,$A22,СВЦЭМ!$B$33:$B$776,Q$11)+'СЕТ СН'!$F$14+СВЦЭМ!$D$10+'СЕТ СН'!$F$5-'СЕТ СН'!$F$24</f>
        <v>3660.7681175100001</v>
      </c>
      <c r="R22" s="36">
        <f>SUMIFS(СВЦЭМ!$D$33:$D$776,СВЦЭМ!$A$33:$A$776,$A22,СВЦЭМ!$B$33:$B$776,R$11)+'СЕТ СН'!$F$14+СВЦЭМ!$D$10+'СЕТ СН'!$F$5-'СЕТ СН'!$F$24</f>
        <v>3648.5793492800003</v>
      </c>
      <c r="S22" s="36">
        <f>SUMIFS(СВЦЭМ!$D$33:$D$776,СВЦЭМ!$A$33:$A$776,$A22,СВЦЭМ!$B$33:$B$776,S$11)+'СЕТ СН'!$F$14+СВЦЭМ!$D$10+'СЕТ СН'!$F$5-'СЕТ СН'!$F$24</f>
        <v>3624.6650965700001</v>
      </c>
      <c r="T22" s="36">
        <f>SUMIFS(СВЦЭМ!$D$33:$D$776,СВЦЭМ!$A$33:$A$776,$A22,СВЦЭМ!$B$33:$B$776,T$11)+'СЕТ СН'!$F$14+СВЦЭМ!$D$10+'СЕТ СН'!$F$5-'СЕТ СН'!$F$24</f>
        <v>3596.3246344600002</v>
      </c>
      <c r="U22" s="36">
        <f>SUMIFS(СВЦЭМ!$D$33:$D$776,СВЦЭМ!$A$33:$A$776,$A22,СВЦЭМ!$B$33:$B$776,U$11)+'СЕТ СН'!$F$14+СВЦЭМ!$D$10+'СЕТ СН'!$F$5-'СЕТ СН'!$F$24</f>
        <v>3595.8967213000001</v>
      </c>
      <c r="V22" s="36">
        <f>SUMIFS(СВЦЭМ!$D$33:$D$776,СВЦЭМ!$A$33:$A$776,$A22,СВЦЭМ!$B$33:$B$776,V$11)+'СЕТ СН'!$F$14+СВЦЭМ!$D$10+'СЕТ СН'!$F$5-'СЕТ СН'!$F$24</f>
        <v>3609.9496891700001</v>
      </c>
      <c r="W22" s="36">
        <f>SUMIFS(СВЦЭМ!$D$33:$D$776,СВЦЭМ!$A$33:$A$776,$A22,СВЦЭМ!$B$33:$B$776,W$11)+'СЕТ СН'!$F$14+СВЦЭМ!$D$10+'СЕТ СН'!$F$5-'СЕТ СН'!$F$24</f>
        <v>3625.7407368700001</v>
      </c>
      <c r="X22" s="36">
        <f>SUMIFS(СВЦЭМ!$D$33:$D$776,СВЦЭМ!$A$33:$A$776,$A22,СВЦЭМ!$B$33:$B$776,X$11)+'СЕТ СН'!$F$14+СВЦЭМ!$D$10+'СЕТ СН'!$F$5-'СЕТ СН'!$F$24</f>
        <v>3629.0316221200001</v>
      </c>
      <c r="Y22" s="36">
        <f>SUMIFS(СВЦЭМ!$D$33:$D$776,СВЦЭМ!$A$33:$A$776,$A22,СВЦЭМ!$B$33:$B$776,Y$11)+'СЕТ СН'!$F$14+СВЦЭМ!$D$10+'СЕТ СН'!$F$5-'СЕТ СН'!$F$24</f>
        <v>3646.1401469800003</v>
      </c>
    </row>
    <row r="23" spans="1:25" ht="15.75" x14ac:dyDescent="0.2">
      <c r="A23" s="35">
        <f t="shared" si="0"/>
        <v>44208</v>
      </c>
      <c r="B23" s="36">
        <f>SUMIFS(СВЦЭМ!$D$33:$D$776,СВЦЭМ!$A$33:$A$776,$A23,СВЦЭМ!$B$33:$B$776,B$11)+'СЕТ СН'!$F$14+СВЦЭМ!$D$10+'СЕТ СН'!$F$5-'СЕТ СН'!$F$24</f>
        <v>3618.0189349900002</v>
      </c>
      <c r="C23" s="36">
        <f>SUMIFS(СВЦЭМ!$D$33:$D$776,СВЦЭМ!$A$33:$A$776,$A23,СВЦЭМ!$B$33:$B$776,C$11)+'СЕТ СН'!$F$14+СВЦЭМ!$D$10+'СЕТ СН'!$F$5-'СЕТ СН'!$F$24</f>
        <v>3651.5402363100002</v>
      </c>
      <c r="D23" s="36">
        <f>SUMIFS(СВЦЭМ!$D$33:$D$776,СВЦЭМ!$A$33:$A$776,$A23,СВЦЭМ!$B$33:$B$776,D$11)+'СЕТ СН'!$F$14+СВЦЭМ!$D$10+'СЕТ СН'!$F$5-'СЕТ СН'!$F$24</f>
        <v>3668.3078299200001</v>
      </c>
      <c r="E23" s="36">
        <f>SUMIFS(СВЦЭМ!$D$33:$D$776,СВЦЭМ!$A$33:$A$776,$A23,СВЦЭМ!$B$33:$B$776,E$11)+'СЕТ СН'!$F$14+СВЦЭМ!$D$10+'СЕТ СН'!$F$5-'СЕТ СН'!$F$24</f>
        <v>3680.7643058000003</v>
      </c>
      <c r="F23" s="36">
        <f>SUMIFS(СВЦЭМ!$D$33:$D$776,СВЦЭМ!$A$33:$A$776,$A23,СВЦЭМ!$B$33:$B$776,F$11)+'СЕТ СН'!$F$14+СВЦЭМ!$D$10+'СЕТ СН'!$F$5-'СЕТ СН'!$F$24</f>
        <v>3685.5981054700001</v>
      </c>
      <c r="G23" s="36">
        <f>SUMIFS(СВЦЭМ!$D$33:$D$776,СВЦЭМ!$A$33:$A$776,$A23,СВЦЭМ!$B$33:$B$776,G$11)+'СЕТ СН'!$F$14+СВЦЭМ!$D$10+'СЕТ СН'!$F$5-'СЕТ СН'!$F$24</f>
        <v>3676.3603089099997</v>
      </c>
      <c r="H23" s="36">
        <f>SUMIFS(СВЦЭМ!$D$33:$D$776,СВЦЭМ!$A$33:$A$776,$A23,СВЦЭМ!$B$33:$B$776,H$11)+'СЕТ СН'!$F$14+СВЦЭМ!$D$10+'СЕТ СН'!$F$5-'СЕТ СН'!$F$24</f>
        <v>3668.5772637099999</v>
      </c>
      <c r="I23" s="36">
        <f>SUMIFS(СВЦЭМ!$D$33:$D$776,СВЦЭМ!$A$33:$A$776,$A23,СВЦЭМ!$B$33:$B$776,I$11)+'СЕТ СН'!$F$14+СВЦЭМ!$D$10+'СЕТ СН'!$F$5-'СЕТ СН'!$F$24</f>
        <v>3631.4733232600001</v>
      </c>
      <c r="J23" s="36">
        <f>SUMIFS(СВЦЭМ!$D$33:$D$776,СВЦЭМ!$A$33:$A$776,$A23,СВЦЭМ!$B$33:$B$776,J$11)+'СЕТ СН'!$F$14+СВЦЭМ!$D$10+'СЕТ СН'!$F$5-'СЕТ СН'!$F$24</f>
        <v>3597.05713672</v>
      </c>
      <c r="K23" s="36">
        <f>SUMIFS(СВЦЭМ!$D$33:$D$776,СВЦЭМ!$A$33:$A$776,$A23,СВЦЭМ!$B$33:$B$776,K$11)+'СЕТ СН'!$F$14+СВЦЭМ!$D$10+'СЕТ СН'!$F$5-'СЕТ СН'!$F$24</f>
        <v>3595.2062589400002</v>
      </c>
      <c r="L23" s="36">
        <f>SUMIFS(СВЦЭМ!$D$33:$D$776,СВЦЭМ!$A$33:$A$776,$A23,СВЦЭМ!$B$33:$B$776,L$11)+'СЕТ СН'!$F$14+СВЦЭМ!$D$10+'СЕТ СН'!$F$5-'СЕТ СН'!$F$24</f>
        <v>3588.5745019800002</v>
      </c>
      <c r="M23" s="36">
        <f>SUMIFS(СВЦЭМ!$D$33:$D$776,СВЦЭМ!$A$33:$A$776,$A23,СВЦЭМ!$B$33:$B$776,M$11)+'СЕТ СН'!$F$14+СВЦЭМ!$D$10+'СЕТ СН'!$F$5-'СЕТ СН'!$F$24</f>
        <v>3594.5800488899999</v>
      </c>
      <c r="N23" s="36">
        <f>SUMIFS(СВЦЭМ!$D$33:$D$776,СВЦЭМ!$A$33:$A$776,$A23,СВЦЭМ!$B$33:$B$776,N$11)+'СЕТ СН'!$F$14+СВЦЭМ!$D$10+'СЕТ СН'!$F$5-'СЕТ СН'!$F$24</f>
        <v>3600.6119770300002</v>
      </c>
      <c r="O23" s="36">
        <f>SUMIFS(СВЦЭМ!$D$33:$D$776,СВЦЭМ!$A$33:$A$776,$A23,СВЦЭМ!$B$33:$B$776,O$11)+'СЕТ СН'!$F$14+СВЦЭМ!$D$10+'СЕТ СН'!$F$5-'СЕТ СН'!$F$24</f>
        <v>3613.3292950100004</v>
      </c>
      <c r="P23" s="36">
        <f>SUMIFS(СВЦЭМ!$D$33:$D$776,СВЦЭМ!$A$33:$A$776,$A23,СВЦЭМ!$B$33:$B$776,P$11)+'СЕТ СН'!$F$14+СВЦЭМ!$D$10+'СЕТ СН'!$F$5-'СЕТ СН'!$F$24</f>
        <v>3622.5179660599997</v>
      </c>
      <c r="Q23" s="36">
        <f>SUMIFS(СВЦЭМ!$D$33:$D$776,СВЦЭМ!$A$33:$A$776,$A23,СВЦЭМ!$B$33:$B$776,Q$11)+'СЕТ СН'!$F$14+СВЦЭМ!$D$10+'СЕТ СН'!$F$5-'СЕТ СН'!$F$24</f>
        <v>3623.34651768</v>
      </c>
      <c r="R23" s="36">
        <f>SUMIFS(СВЦЭМ!$D$33:$D$776,СВЦЭМ!$A$33:$A$776,$A23,СВЦЭМ!$B$33:$B$776,R$11)+'СЕТ СН'!$F$14+СВЦЭМ!$D$10+'СЕТ СН'!$F$5-'СЕТ СН'!$F$24</f>
        <v>3612.4062175500003</v>
      </c>
      <c r="S23" s="36">
        <f>SUMIFS(СВЦЭМ!$D$33:$D$776,СВЦЭМ!$A$33:$A$776,$A23,СВЦЭМ!$B$33:$B$776,S$11)+'СЕТ СН'!$F$14+СВЦЭМ!$D$10+'СЕТ СН'!$F$5-'СЕТ СН'!$F$24</f>
        <v>3593.0050341599999</v>
      </c>
      <c r="T23" s="36">
        <f>SUMIFS(СВЦЭМ!$D$33:$D$776,СВЦЭМ!$A$33:$A$776,$A23,СВЦЭМ!$B$33:$B$776,T$11)+'СЕТ СН'!$F$14+СВЦЭМ!$D$10+'СЕТ СН'!$F$5-'СЕТ СН'!$F$24</f>
        <v>3580.5449435099999</v>
      </c>
      <c r="U23" s="36">
        <f>SUMIFS(СВЦЭМ!$D$33:$D$776,СВЦЭМ!$A$33:$A$776,$A23,СВЦЭМ!$B$33:$B$776,U$11)+'СЕТ СН'!$F$14+СВЦЭМ!$D$10+'СЕТ СН'!$F$5-'СЕТ СН'!$F$24</f>
        <v>3581.8447232799999</v>
      </c>
      <c r="V23" s="36">
        <f>SUMIFS(СВЦЭМ!$D$33:$D$776,СВЦЭМ!$A$33:$A$776,$A23,СВЦЭМ!$B$33:$B$776,V$11)+'СЕТ СН'!$F$14+СВЦЭМ!$D$10+'СЕТ СН'!$F$5-'СЕТ СН'!$F$24</f>
        <v>3597.5600924800001</v>
      </c>
      <c r="W23" s="36">
        <f>SUMIFS(СВЦЭМ!$D$33:$D$776,СВЦЭМ!$A$33:$A$776,$A23,СВЦЭМ!$B$33:$B$776,W$11)+'СЕТ СН'!$F$14+СВЦЭМ!$D$10+'СЕТ СН'!$F$5-'СЕТ СН'!$F$24</f>
        <v>3617.3177334399998</v>
      </c>
      <c r="X23" s="36">
        <f>SUMIFS(СВЦЭМ!$D$33:$D$776,СВЦЭМ!$A$33:$A$776,$A23,СВЦЭМ!$B$33:$B$776,X$11)+'СЕТ СН'!$F$14+СВЦЭМ!$D$10+'СЕТ СН'!$F$5-'СЕТ СН'!$F$24</f>
        <v>3624.39654642</v>
      </c>
      <c r="Y23" s="36">
        <f>SUMIFS(СВЦЭМ!$D$33:$D$776,СВЦЭМ!$A$33:$A$776,$A23,СВЦЭМ!$B$33:$B$776,Y$11)+'СЕТ СН'!$F$14+СВЦЭМ!$D$10+'СЕТ СН'!$F$5-'СЕТ СН'!$F$24</f>
        <v>3649.5526667599997</v>
      </c>
    </row>
    <row r="24" spans="1:25" ht="15.75" x14ac:dyDescent="0.2">
      <c r="A24" s="35">
        <f t="shared" si="0"/>
        <v>44209</v>
      </c>
      <c r="B24" s="36">
        <f>SUMIFS(СВЦЭМ!$D$33:$D$776,СВЦЭМ!$A$33:$A$776,$A24,СВЦЭМ!$B$33:$B$776,B$11)+'СЕТ СН'!$F$14+СВЦЭМ!$D$10+'СЕТ СН'!$F$5-'СЕТ СН'!$F$24</f>
        <v>3640.4839346099998</v>
      </c>
      <c r="C24" s="36">
        <f>SUMIFS(СВЦЭМ!$D$33:$D$776,СВЦЭМ!$A$33:$A$776,$A24,СВЦЭМ!$B$33:$B$776,C$11)+'СЕТ СН'!$F$14+СВЦЭМ!$D$10+'СЕТ СН'!$F$5-'СЕТ СН'!$F$24</f>
        <v>3678.4630308999999</v>
      </c>
      <c r="D24" s="36">
        <f>SUMIFS(СВЦЭМ!$D$33:$D$776,СВЦЭМ!$A$33:$A$776,$A24,СВЦЭМ!$B$33:$B$776,D$11)+'СЕТ СН'!$F$14+СВЦЭМ!$D$10+'СЕТ СН'!$F$5-'СЕТ СН'!$F$24</f>
        <v>3692.2737874900004</v>
      </c>
      <c r="E24" s="36">
        <f>SUMIFS(СВЦЭМ!$D$33:$D$776,СВЦЭМ!$A$33:$A$776,$A24,СВЦЭМ!$B$33:$B$776,E$11)+'СЕТ СН'!$F$14+СВЦЭМ!$D$10+'СЕТ СН'!$F$5-'СЕТ СН'!$F$24</f>
        <v>3708.6574586400002</v>
      </c>
      <c r="F24" s="36">
        <f>SUMIFS(СВЦЭМ!$D$33:$D$776,СВЦЭМ!$A$33:$A$776,$A24,СВЦЭМ!$B$33:$B$776,F$11)+'СЕТ СН'!$F$14+СВЦЭМ!$D$10+'СЕТ СН'!$F$5-'СЕТ СН'!$F$24</f>
        <v>3707.3486632300001</v>
      </c>
      <c r="G24" s="36">
        <f>SUMIFS(СВЦЭМ!$D$33:$D$776,СВЦЭМ!$A$33:$A$776,$A24,СВЦЭМ!$B$33:$B$776,G$11)+'СЕТ СН'!$F$14+СВЦЭМ!$D$10+'СЕТ СН'!$F$5-'СЕТ СН'!$F$24</f>
        <v>3698.8411404099998</v>
      </c>
      <c r="H24" s="36">
        <f>SUMIFS(СВЦЭМ!$D$33:$D$776,СВЦЭМ!$A$33:$A$776,$A24,СВЦЭМ!$B$33:$B$776,H$11)+'СЕТ СН'!$F$14+СВЦЭМ!$D$10+'СЕТ СН'!$F$5-'СЕТ СН'!$F$24</f>
        <v>3678.97776952</v>
      </c>
      <c r="I24" s="36">
        <f>SUMIFS(СВЦЭМ!$D$33:$D$776,СВЦЭМ!$A$33:$A$776,$A24,СВЦЭМ!$B$33:$B$776,I$11)+'СЕТ СН'!$F$14+СВЦЭМ!$D$10+'СЕТ СН'!$F$5-'СЕТ СН'!$F$24</f>
        <v>3652.5047825900001</v>
      </c>
      <c r="J24" s="36">
        <f>SUMIFS(СВЦЭМ!$D$33:$D$776,СВЦЭМ!$A$33:$A$776,$A24,СВЦЭМ!$B$33:$B$776,J$11)+'СЕТ СН'!$F$14+СВЦЭМ!$D$10+'СЕТ СН'!$F$5-'СЕТ СН'!$F$24</f>
        <v>3631.4792652699998</v>
      </c>
      <c r="K24" s="36">
        <f>SUMIFS(СВЦЭМ!$D$33:$D$776,СВЦЭМ!$A$33:$A$776,$A24,СВЦЭМ!$B$33:$B$776,K$11)+'СЕТ СН'!$F$14+СВЦЭМ!$D$10+'СЕТ СН'!$F$5-'СЕТ СН'!$F$24</f>
        <v>3626.5851492199999</v>
      </c>
      <c r="L24" s="36">
        <f>SUMIFS(СВЦЭМ!$D$33:$D$776,СВЦЭМ!$A$33:$A$776,$A24,СВЦЭМ!$B$33:$B$776,L$11)+'СЕТ СН'!$F$14+СВЦЭМ!$D$10+'СЕТ СН'!$F$5-'СЕТ СН'!$F$24</f>
        <v>3605.66978419</v>
      </c>
      <c r="M24" s="36">
        <f>SUMIFS(СВЦЭМ!$D$33:$D$776,СВЦЭМ!$A$33:$A$776,$A24,СВЦЭМ!$B$33:$B$776,M$11)+'СЕТ СН'!$F$14+СВЦЭМ!$D$10+'СЕТ СН'!$F$5-'СЕТ СН'!$F$24</f>
        <v>3603.7891417999999</v>
      </c>
      <c r="N24" s="36">
        <f>SUMIFS(СВЦЭМ!$D$33:$D$776,СВЦЭМ!$A$33:$A$776,$A24,СВЦЭМ!$B$33:$B$776,N$11)+'СЕТ СН'!$F$14+СВЦЭМ!$D$10+'СЕТ СН'!$F$5-'СЕТ СН'!$F$24</f>
        <v>3617.7467307400002</v>
      </c>
      <c r="O24" s="36">
        <f>SUMIFS(СВЦЭМ!$D$33:$D$776,СВЦЭМ!$A$33:$A$776,$A24,СВЦЭМ!$B$33:$B$776,O$11)+'СЕТ СН'!$F$14+СВЦЭМ!$D$10+'СЕТ СН'!$F$5-'СЕТ СН'!$F$24</f>
        <v>3620.5713763399999</v>
      </c>
      <c r="P24" s="36">
        <f>SUMIFS(СВЦЭМ!$D$33:$D$776,СВЦЭМ!$A$33:$A$776,$A24,СВЦЭМ!$B$33:$B$776,P$11)+'СЕТ СН'!$F$14+СВЦЭМ!$D$10+'СЕТ СН'!$F$5-'СЕТ СН'!$F$24</f>
        <v>3627.55300747</v>
      </c>
      <c r="Q24" s="36">
        <f>SUMIFS(СВЦЭМ!$D$33:$D$776,СВЦЭМ!$A$33:$A$776,$A24,СВЦЭМ!$B$33:$B$776,Q$11)+'СЕТ СН'!$F$14+СВЦЭМ!$D$10+'СЕТ СН'!$F$5-'СЕТ СН'!$F$24</f>
        <v>3630.59144212</v>
      </c>
      <c r="R24" s="36">
        <f>SUMIFS(СВЦЭМ!$D$33:$D$776,СВЦЭМ!$A$33:$A$776,$A24,СВЦЭМ!$B$33:$B$776,R$11)+'СЕТ СН'!$F$14+СВЦЭМ!$D$10+'СЕТ СН'!$F$5-'СЕТ СН'!$F$24</f>
        <v>3622.2232058099999</v>
      </c>
      <c r="S24" s="36">
        <f>SUMIFS(СВЦЭМ!$D$33:$D$776,СВЦЭМ!$A$33:$A$776,$A24,СВЦЭМ!$B$33:$B$776,S$11)+'СЕТ СН'!$F$14+СВЦЭМ!$D$10+'СЕТ СН'!$F$5-'СЕТ СН'!$F$24</f>
        <v>3605.4763670900002</v>
      </c>
      <c r="T24" s="36">
        <f>SUMIFS(СВЦЭМ!$D$33:$D$776,СВЦЭМ!$A$33:$A$776,$A24,СВЦЭМ!$B$33:$B$776,T$11)+'СЕТ СН'!$F$14+СВЦЭМ!$D$10+'СЕТ СН'!$F$5-'СЕТ СН'!$F$24</f>
        <v>3583.3665133200002</v>
      </c>
      <c r="U24" s="36">
        <f>SUMIFS(СВЦЭМ!$D$33:$D$776,СВЦЭМ!$A$33:$A$776,$A24,СВЦЭМ!$B$33:$B$776,U$11)+'СЕТ СН'!$F$14+СВЦЭМ!$D$10+'СЕТ СН'!$F$5-'СЕТ СН'!$F$24</f>
        <v>3583.0557464399999</v>
      </c>
      <c r="V24" s="36">
        <f>SUMIFS(СВЦЭМ!$D$33:$D$776,СВЦЭМ!$A$33:$A$776,$A24,СВЦЭМ!$B$33:$B$776,V$11)+'СЕТ СН'!$F$14+СВЦЭМ!$D$10+'СЕТ СН'!$F$5-'СЕТ СН'!$F$24</f>
        <v>3598.6675812399999</v>
      </c>
      <c r="W24" s="36">
        <f>SUMIFS(СВЦЭМ!$D$33:$D$776,СВЦЭМ!$A$33:$A$776,$A24,СВЦЭМ!$B$33:$B$776,W$11)+'СЕТ СН'!$F$14+СВЦЭМ!$D$10+'СЕТ СН'!$F$5-'СЕТ СН'!$F$24</f>
        <v>3613.73912694</v>
      </c>
      <c r="X24" s="36">
        <f>SUMIFS(СВЦЭМ!$D$33:$D$776,СВЦЭМ!$A$33:$A$776,$A24,СВЦЭМ!$B$33:$B$776,X$11)+'СЕТ СН'!$F$14+СВЦЭМ!$D$10+'СЕТ СН'!$F$5-'СЕТ СН'!$F$24</f>
        <v>3624.2330484100003</v>
      </c>
      <c r="Y24" s="36">
        <f>SUMIFS(СВЦЭМ!$D$33:$D$776,СВЦЭМ!$A$33:$A$776,$A24,СВЦЭМ!$B$33:$B$776,Y$11)+'СЕТ СН'!$F$14+СВЦЭМ!$D$10+'СЕТ СН'!$F$5-'СЕТ СН'!$F$24</f>
        <v>3640.8695067799999</v>
      </c>
    </row>
    <row r="25" spans="1:25" ht="15.75" x14ac:dyDescent="0.2">
      <c r="A25" s="35">
        <f t="shared" si="0"/>
        <v>44210</v>
      </c>
      <c r="B25" s="36">
        <f>SUMIFS(СВЦЭМ!$D$33:$D$776,СВЦЭМ!$A$33:$A$776,$A25,СВЦЭМ!$B$33:$B$776,B$11)+'СЕТ СН'!$F$14+СВЦЭМ!$D$10+'СЕТ СН'!$F$5-'СЕТ СН'!$F$24</f>
        <v>3651.6563556599999</v>
      </c>
      <c r="C25" s="36">
        <f>SUMIFS(СВЦЭМ!$D$33:$D$776,СВЦЭМ!$A$33:$A$776,$A25,СВЦЭМ!$B$33:$B$776,C$11)+'СЕТ СН'!$F$14+СВЦЭМ!$D$10+'СЕТ СН'!$F$5-'СЕТ СН'!$F$24</f>
        <v>3688.90175378</v>
      </c>
      <c r="D25" s="36">
        <f>SUMIFS(СВЦЭМ!$D$33:$D$776,СВЦЭМ!$A$33:$A$776,$A25,СВЦЭМ!$B$33:$B$776,D$11)+'СЕТ СН'!$F$14+СВЦЭМ!$D$10+'СЕТ СН'!$F$5-'СЕТ СН'!$F$24</f>
        <v>3709.6780817600002</v>
      </c>
      <c r="E25" s="36">
        <f>SUMIFS(СВЦЭМ!$D$33:$D$776,СВЦЭМ!$A$33:$A$776,$A25,СВЦЭМ!$B$33:$B$776,E$11)+'СЕТ СН'!$F$14+СВЦЭМ!$D$10+'СЕТ СН'!$F$5-'СЕТ СН'!$F$24</f>
        <v>3714.8588513899999</v>
      </c>
      <c r="F25" s="36">
        <f>SUMIFS(СВЦЭМ!$D$33:$D$776,СВЦЭМ!$A$33:$A$776,$A25,СВЦЭМ!$B$33:$B$776,F$11)+'СЕТ СН'!$F$14+СВЦЭМ!$D$10+'СЕТ СН'!$F$5-'СЕТ СН'!$F$24</f>
        <v>3722.31264994</v>
      </c>
      <c r="G25" s="36">
        <f>SUMIFS(СВЦЭМ!$D$33:$D$776,СВЦЭМ!$A$33:$A$776,$A25,СВЦЭМ!$B$33:$B$776,G$11)+'СЕТ СН'!$F$14+СВЦЭМ!$D$10+'СЕТ СН'!$F$5-'СЕТ СН'!$F$24</f>
        <v>3691.3658999600002</v>
      </c>
      <c r="H25" s="36">
        <f>SUMIFS(СВЦЭМ!$D$33:$D$776,СВЦЭМ!$A$33:$A$776,$A25,СВЦЭМ!$B$33:$B$776,H$11)+'СЕТ СН'!$F$14+СВЦЭМ!$D$10+'СЕТ СН'!$F$5-'СЕТ СН'!$F$24</f>
        <v>3651.9194102800002</v>
      </c>
      <c r="I25" s="36">
        <f>SUMIFS(СВЦЭМ!$D$33:$D$776,СВЦЭМ!$A$33:$A$776,$A25,СВЦЭМ!$B$33:$B$776,I$11)+'СЕТ СН'!$F$14+СВЦЭМ!$D$10+'СЕТ СН'!$F$5-'СЕТ СН'!$F$24</f>
        <v>3609.1502190000001</v>
      </c>
      <c r="J25" s="36">
        <f>SUMIFS(СВЦЭМ!$D$33:$D$776,СВЦЭМ!$A$33:$A$776,$A25,СВЦЭМ!$B$33:$B$776,J$11)+'СЕТ СН'!$F$14+СВЦЭМ!$D$10+'СЕТ СН'!$F$5-'СЕТ СН'!$F$24</f>
        <v>3584.2037994699999</v>
      </c>
      <c r="K25" s="36">
        <f>SUMIFS(СВЦЭМ!$D$33:$D$776,СВЦЭМ!$A$33:$A$776,$A25,СВЦЭМ!$B$33:$B$776,K$11)+'СЕТ СН'!$F$14+СВЦЭМ!$D$10+'СЕТ СН'!$F$5-'СЕТ СН'!$F$24</f>
        <v>3582.3435776300003</v>
      </c>
      <c r="L25" s="36">
        <f>SUMIFS(СВЦЭМ!$D$33:$D$776,СВЦЭМ!$A$33:$A$776,$A25,СВЦЭМ!$B$33:$B$776,L$11)+'СЕТ СН'!$F$14+СВЦЭМ!$D$10+'СЕТ СН'!$F$5-'СЕТ СН'!$F$24</f>
        <v>3578.6780830400003</v>
      </c>
      <c r="M25" s="36">
        <f>SUMIFS(СВЦЭМ!$D$33:$D$776,СВЦЭМ!$A$33:$A$776,$A25,СВЦЭМ!$B$33:$B$776,M$11)+'СЕТ СН'!$F$14+СВЦЭМ!$D$10+'СЕТ СН'!$F$5-'СЕТ СН'!$F$24</f>
        <v>3586.9869794400001</v>
      </c>
      <c r="N25" s="36">
        <f>SUMIFS(СВЦЭМ!$D$33:$D$776,СВЦЭМ!$A$33:$A$776,$A25,СВЦЭМ!$B$33:$B$776,N$11)+'СЕТ СН'!$F$14+СВЦЭМ!$D$10+'СЕТ СН'!$F$5-'СЕТ СН'!$F$24</f>
        <v>3595.02127208</v>
      </c>
      <c r="O25" s="36">
        <f>SUMIFS(СВЦЭМ!$D$33:$D$776,СВЦЭМ!$A$33:$A$776,$A25,СВЦЭМ!$B$33:$B$776,O$11)+'СЕТ СН'!$F$14+СВЦЭМ!$D$10+'СЕТ СН'!$F$5-'СЕТ СН'!$F$24</f>
        <v>3600.6380484900001</v>
      </c>
      <c r="P25" s="36">
        <f>SUMIFS(СВЦЭМ!$D$33:$D$776,СВЦЭМ!$A$33:$A$776,$A25,СВЦЭМ!$B$33:$B$776,P$11)+'СЕТ СН'!$F$14+СВЦЭМ!$D$10+'СЕТ СН'!$F$5-'СЕТ СН'!$F$24</f>
        <v>3607.6779310000002</v>
      </c>
      <c r="Q25" s="36">
        <f>SUMIFS(СВЦЭМ!$D$33:$D$776,СВЦЭМ!$A$33:$A$776,$A25,СВЦЭМ!$B$33:$B$776,Q$11)+'СЕТ СН'!$F$14+СВЦЭМ!$D$10+'СЕТ СН'!$F$5-'СЕТ СН'!$F$24</f>
        <v>3614.2184275500003</v>
      </c>
      <c r="R25" s="36">
        <f>SUMIFS(СВЦЭМ!$D$33:$D$776,СВЦЭМ!$A$33:$A$776,$A25,СВЦЭМ!$B$33:$B$776,R$11)+'СЕТ СН'!$F$14+СВЦЭМ!$D$10+'СЕТ СН'!$F$5-'СЕТ СН'!$F$24</f>
        <v>3605.4071442599998</v>
      </c>
      <c r="S25" s="36">
        <f>SUMIFS(СВЦЭМ!$D$33:$D$776,СВЦЭМ!$A$33:$A$776,$A25,СВЦЭМ!$B$33:$B$776,S$11)+'СЕТ СН'!$F$14+СВЦЭМ!$D$10+'СЕТ СН'!$F$5-'СЕТ СН'!$F$24</f>
        <v>3603.98731486</v>
      </c>
      <c r="T25" s="36">
        <f>SUMIFS(СВЦЭМ!$D$33:$D$776,СВЦЭМ!$A$33:$A$776,$A25,СВЦЭМ!$B$33:$B$776,T$11)+'СЕТ СН'!$F$14+СВЦЭМ!$D$10+'СЕТ СН'!$F$5-'СЕТ СН'!$F$24</f>
        <v>3589.2867019</v>
      </c>
      <c r="U25" s="36">
        <f>SUMIFS(СВЦЭМ!$D$33:$D$776,СВЦЭМ!$A$33:$A$776,$A25,СВЦЭМ!$B$33:$B$776,U$11)+'СЕТ СН'!$F$14+СВЦЭМ!$D$10+'СЕТ СН'!$F$5-'СЕТ СН'!$F$24</f>
        <v>3587.7287442300003</v>
      </c>
      <c r="V25" s="36">
        <f>SUMIFS(СВЦЭМ!$D$33:$D$776,СВЦЭМ!$A$33:$A$776,$A25,СВЦЭМ!$B$33:$B$776,V$11)+'СЕТ СН'!$F$14+СВЦЭМ!$D$10+'СЕТ СН'!$F$5-'СЕТ СН'!$F$24</f>
        <v>3593.1787997500001</v>
      </c>
      <c r="W25" s="36">
        <f>SUMIFS(СВЦЭМ!$D$33:$D$776,СВЦЭМ!$A$33:$A$776,$A25,СВЦЭМ!$B$33:$B$776,W$11)+'СЕТ СН'!$F$14+СВЦЭМ!$D$10+'СЕТ СН'!$F$5-'СЕТ СН'!$F$24</f>
        <v>3607.2154563399999</v>
      </c>
      <c r="X25" s="36">
        <f>SUMIFS(СВЦЭМ!$D$33:$D$776,СВЦЭМ!$A$33:$A$776,$A25,СВЦЭМ!$B$33:$B$776,X$11)+'СЕТ СН'!$F$14+СВЦЭМ!$D$10+'СЕТ СН'!$F$5-'СЕТ СН'!$F$24</f>
        <v>3619.8581889400002</v>
      </c>
      <c r="Y25" s="36">
        <f>SUMIFS(СВЦЭМ!$D$33:$D$776,СВЦЭМ!$A$33:$A$776,$A25,СВЦЭМ!$B$33:$B$776,Y$11)+'СЕТ СН'!$F$14+СВЦЭМ!$D$10+'СЕТ СН'!$F$5-'СЕТ СН'!$F$24</f>
        <v>3641.34386907</v>
      </c>
    </row>
    <row r="26" spans="1:25" ht="15.75" x14ac:dyDescent="0.2">
      <c r="A26" s="35">
        <f t="shared" si="0"/>
        <v>44211</v>
      </c>
      <c r="B26" s="36">
        <f>SUMIFS(СВЦЭМ!$D$33:$D$776,СВЦЭМ!$A$33:$A$776,$A26,СВЦЭМ!$B$33:$B$776,B$11)+'СЕТ СН'!$F$14+СВЦЭМ!$D$10+'СЕТ СН'!$F$5-'СЕТ СН'!$F$24</f>
        <v>3487.8919543000002</v>
      </c>
      <c r="C26" s="36">
        <f>SUMIFS(СВЦЭМ!$D$33:$D$776,СВЦЭМ!$A$33:$A$776,$A26,СВЦЭМ!$B$33:$B$776,C$11)+'СЕТ СН'!$F$14+СВЦЭМ!$D$10+'СЕТ СН'!$F$5-'СЕТ СН'!$F$24</f>
        <v>3517.3908630300002</v>
      </c>
      <c r="D26" s="36">
        <f>SUMIFS(СВЦЭМ!$D$33:$D$776,СВЦЭМ!$A$33:$A$776,$A26,СВЦЭМ!$B$33:$B$776,D$11)+'СЕТ СН'!$F$14+СВЦЭМ!$D$10+'СЕТ СН'!$F$5-'СЕТ СН'!$F$24</f>
        <v>3479.9316554299999</v>
      </c>
      <c r="E26" s="36">
        <f>SUMIFS(СВЦЭМ!$D$33:$D$776,СВЦЭМ!$A$33:$A$776,$A26,СВЦЭМ!$B$33:$B$776,E$11)+'СЕТ СН'!$F$14+СВЦЭМ!$D$10+'СЕТ СН'!$F$5-'СЕТ СН'!$F$24</f>
        <v>3485.6710669399999</v>
      </c>
      <c r="F26" s="36">
        <f>SUMIFS(СВЦЭМ!$D$33:$D$776,СВЦЭМ!$A$33:$A$776,$A26,СВЦЭМ!$B$33:$B$776,F$11)+'СЕТ СН'!$F$14+СВЦЭМ!$D$10+'СЕТ СН'!$F$5-'СЕТ СН'!$F$24</f>
        <v>3489.4665524399998</v>
      </c>
      <c r="G26" s="36">
        <f>SUMIFS(СВЦЭМ!$D$33:$D$776,СВЦЭМ!$A$33:$A$776,$A26,СВЦЭМ!$B$33:$B$776,G$11)+'СЕТ СН'!$F$14+СВЦЭМ!$D$10+'СЕТ СН'!$F$5-'СЕТ СН'!$F$24</f>
        <v>3477.8341377900001</v>
      </c>
      <c r="H26" s="36">
        <f>SUMIFS(СВЦЭМ!$D$33:$D$776,СВЦЭМ!$A$33:$A$776,$A26,СВЦЭМ!$B$33:$B$776,H$11)+'СЕТ СН'!$F$14+СВЦЭМ!$D$10+'СЕТ СН'!$F$5-'СЕТ СН'!$F$24</f>
        <v>3445.16720622</v>
      </c>
      <c r="I26" s="36">
        <f>SUMIFS(СВЦЭМ!$D$33:$D$776,СВЦЭМ!$A$33:$A$776,$A26,СВЦЭМ!$B$33:$B$776,I$11)+'СЕТ СН'!$F$14+СВЦЭМ!$D$10+'СЕТ СН'!$F$5-'СЕТ СН'!$F$24</f>
        <v>3450.6254701799999</v>
      </c>
      <c r="J26" s="36">
        <f>SUMIFS(СВЦЭМ!$D$33:$D$776,СВЦЭМ!$A$33:$A$776,$A26,СВЦЭМ!$B$33:$B$776,J$11)+'СЕТ СН'!$F$14+СВЦЭМ!$D$10+'СЕТ СН'!$F$5-'СЕТ СН'!$F$24</f>
        <v>3465.6835612599998</v>
      </c>
      <c r="K26" s="36">
        <f>SUMIFS(СВЦЭМ!$D$33:$D$776,СВЦЭМ!$A$33:$A$776,$A26,СВЦЭМ!$B$33:$B$776,K$11)+'СЕТ СН'!$F$14+СВЦЭМ!$D$10+'СЕТ СН'!$F$5-'СЕТ СН'!$F$24</f>
        <v>3466.9002715000001</v>
      </c>
      <c r="L26" s="36">
        <f>SUMIFS(СВЦЭМ!$D$33:$D$776,СВЦЭМ!$A$33:$A$776,$A26,СВЦЭМ!$B$33:$B$776,L$11)+'СЕТ СН'!$F$14+СВЦЭМ!$D$10+'СЕТ СН'!$F$5-'СЕТ СН'!$F$24</f>
        <v>3468.5628724200001</v>
      </c>
      <c r="M26" s="36">
        <f>SUMIFS(СВЦЭМ!$D$33:$D$776,СВЦЭМ!$A$33:$A$776,$A26,СВЦЭМ!$B$33:$B$776,M$11)+'СЕТ СН'!$F$14+СВЦЭМ!$D$10+'СЕТ СН'!$F$5-'СЕТ СН'!$F$24</f>
        <v>3461.65113023</v>
      </c>
      <c r="N26" s="36">
        <f>SUMIFS(СВЦЭМ!$D$33:$D$776,СВЦЭМ!$A$33:$A$776,$A26,СВЦЭМ!$B$33:$B$776,N$11)+'СЕТ СН'!$F$14+СВЦЭМ!$D$10+'СЕТ СН'!$F$5-'СЕТ СН'!$F$24</f>
        <v>3455.8492399400002</v>
      </c>
      <c r="O26" s="36">
        <f>SUMIFS(СВЦЭМ!$D$33:$D$776,СВЦЭМ!$A$33:$A$776,$A26,СВЦЭМ!$B$33:$B$776,O$11)+'СЕТ СН'!$F$14+СВЦЭМ!$D$10+'СЕТ СН'!$F$5-'СЕТ СН'!$F$24</f>
        <v>3460.6276676500001</v>
      </c>
      <c r="P26" s="36">
        <f>SUMIFS(СВЦЭМ!$D$33:$D$776,СВЦЭМ!$A$33:$A$776,$A26,СВЦЭМ!$B$33:$B$776,P$11)+'СЕТ СН'!$F$14+СВЦЭМ!$D$10+'СЕТ СН'!$F$5-'СЕТ СН'!$F$24</f>
        <v>3485.3419029300003</v>
      </c>
      <c r="Q26" s="36">
        <f>SUMIFS(СВЦЭМ!$D$33:$D$776,СВЦЭМ!$A$33:$A$776,$A26,СВЦЭМ!$B$33:$B$776,Q$11)+'СЕТ СН'!$F$14+СВЦЭМ!$D$10+'СЕТ СН'!$F$5-'СЕТ СН'!$F$24</f>
        <v>3477.65953167</v>
      </c>
      <c r="R26" s="36">
        <f>SUMIFS(СВЦЭМ!$D$33:$D$776,СВЦЭМ!$A$33:$A$776,$A26,СВЦЭМ!$B$33:$B$776,R$11)+'СЕТ СН'!$F$14+СВЦЭМ!$D$10+'СЕТ СН'!$F$5-'СЕТ СН'!$F$24</f>
        <v>3487.88903729</v>
      </c>
      <c r="S26" s="36">
        <f>SUMIFS(СВЦЭМ!$D$33:$D$776,СВЦЭМ!$A$33:$A$776,$A26,СВЦЭМ!$B$33:$B$776,S$11)+'СЕТ СН'!$F$14+СВЦЭМ!$D$10+'СЕТ СН'!$F$5-'СЕТ СН'!$F$24</f>
        <v>3487.23847983</v>
      </c>
      <c r="T26" s="36">
        <f>SUMIFS(СВЦЭМ!$D$33:$D$776,СВЦЭМ!$A$33:$A$776,$A26,СВЦЭМ!$B$33:$B$776,T$11)+'СЕТ СН'!$F$14+СВЦЭМ!$D$10+'СЕТ СН'!$F$5-'СЕТ СН'!$F$24</f>
        <v>3540.7007825999999</v>
      </c>
      <c r="U26" s="36">
        <f>SUMIFS(СВЦЭМ!$D$33:$D$776,СВЦЭМ!$A$33:$A$776,$A26,СВЦЭМ!$B$33:$B$776,U$11)+'СЕТ СН'!$F$14+СВЦЭМ!$D$10+'СЕТ СН'!$F$5-'СЕТ СН'!$F$24</f>
        <v>3534.6363122900002</v>
      </c>
      <c r="V26" s="36">
        <f>SUMIFS(СВЦЭМ!$D$33:$D$776,СВЦЭМ!$A$33:$A$776,$A26,СВЦЭМ!$B$33:$B$776,V$11)+'СЕТ СН'!$F$14+СВЦЭМ!$D$10+'СЕТ СН'!$F$5-'СЕТ СН'!$F$24</f>
        <v>3477.6350766099999</v>
      </c>
      <c r="W26" s="36">
        <f>SUMIFS(СВЦЭМ!$D$33:$D$776,СВЦЭМ!$A$33:$A$776,$A26,СВЦЭМ!$B$33:$B$776,W$11)+'СЕТ СН'!$F$14+СВЦЭМ!$D$10+'СЕТ СН'!$F$5-'СЕТ СН'!$F$24</f>
        <v>3490.3672905900003</v>
      </c>
      <c r="X26" s="36">
        <f>SUMIFS(СВЦЭМ!$D$33:$D$776,СВЦЭМ!$A$33:$A$776,$A26,СВЦЭМ!$B$33:$B$776,X$11)+'СЕТ СН'!$F$14+СВЦЭМ!$D$10+'СЕТ СН'!$F$5-'СЕТ СН'!$F$24</f>
        <v>3495.7387178099998</v>
      </c>
      <c r="Y26" s="36">
        <f>SUMIFS(СВЦЭМ!$D$33:$D$776,СВЦЭМ!$A$33:$A$776,$A26,СВЦЭМ!$B$33:$B$776,Y$11)+'СЕТ СН'!$F$14+СВЦЭМ!$D$10+'СЕТ СН'!$F$5-'СЕТ СН'!$F$24</f>
        <v>3493.0244062900001</v>
      </c>
    </row>
    <row r="27" spans="1:25" ht="15.75" x14ac:dyDescent="0.2">
      <c r="A27" s="35">
        <f t="shared" si="0"/>
        <v>44212</v>
      </c>
      <c r="B27" s="36">
        <f>SUMIFS(СВЦЭМ!$D$33:$D$776,СВЦЭМ!$A$33:$A$776,$A27,СВЦЭМ!$B$33:$B$776,B$11)+'СЕТ СН'!$F$14+СВЦЭМ!$D$10+'СЕТ СН'!$F$5-'СЕТ СН'!$F$24</f>
        <v>3628.8243886999999</v>
      </c>
      <c r="C27" s="36">
        <f>SUMIFS(СВЦЭМ!$D$33:$D$776,СВЦЭМ!$A$33:$A$776,$A27,СВЦЭМ!$B$33:$B$776,C$11)+'СЕТ СН'!$F$14+СВЦЭМ!$D$10+'СЕТ СН'!$F$5-'СЕТ СН'!$F$24</f>
        <v>3658.1343290200002</v>
      </c>
      <c r="D27" s="36">
        <f>SUMIFS(СВЦЭМ!$D$33:$D$776,СВЦЭМ!$A$33:$A$776,$A27,СВЦЭМ!$B$33:$B$776,D$11)+'СЕТ СН'!$F$14+СВЦЭМ!$D$10+'СЕТ СН'!$F$5-'СЕТ СН'!$F$24</f>
        <v>3667.59293557</v>
      </c>
      <c r="E27" s="36">
        <f>SUMIFS(СВЦЭМ!$D$33:$D$776,СВЦЭМ!$A$33:$A$776,$A27,СВЦЭМ!$B$33:$B$776,E$11)+'СЕТ СН'!$F$14+СВЦЭМ!$D$10+'СЕТ СН'!$F$5-'СЕТ СН'!$F$24</f>
        <v>3672.6016895499997</v>
      </c>
      <c r="F27" s="36">
        <f>SUMIFS(СВЦЭМ!$D$33:$D$776,СВЦЭМ!$A$33:$A$776,$A27,СВЦЭМ!$B$33:$B$776,F$11)+'СЕТ СН'!$F$14+СВЦЭМ!$D$10+'СЕТ СН'!$F$5-'СЕТ СН'!$F$24</f>
        <v>3685.6052493799998</v>
      </c>
      <c r="G27" s="36">
        <f>SUMIFS(СВЦЭМ!$D$33:$D$776,СВЦЭМ!$A$33:$A$776,$A27,СВЦЭМ!$B$33:$B$776,G$11)+'СЕТ СН'!$F$14+СВЦЭМ!$D$10+'СЕТ СН'!$F$5-'СЕТ СН'!$F$24</f>
        <v>3678.8466870500001</v>
      </c>
      <c r="H27" s="36">
        <f>SUMIFS(СВЦЭМ!$D$33:$D$776,СВЦЭМ!$A$33:$A$776,$A27,СВЦЭМ!$B$33:$B$776,H$11)+'СЕТ СН'!$F$14+СВЦЭМ!$D$10+'СЕТ СН'!$F$5-'СЕТ СН'!$F$24</f>
        <v>3662.0013246200001</v>
      </c>
      <c r="I27" s="36">
        <f>SUMIFS(СВЦЭМ!$D$33:$D$776,СВЦЭМ!$A$33:$A$776,$A27,СВЦЭМ!$B$33:$B$776,I$11)+'СЕТ СН'!$F$14+СВЦЭМ!$D$10+'СЕТ СН'!$F$5-'СЕТ СН'!$F$24</f>
        <v>3637.51010903</v>
      </c>
      <c r="J27" s="36">
        <f>SUMIFS(СВЦЭМ!$D$33:$D$776,СВЦЭМ!$A$33:$A$776,$A27,СВЦЭМ!$B$33:$B$776,J$11)+'СЕТ СН'!$F$14+СВЦЭМ!$D$10+'СЕТ СН'!$F$5-'СЕТ СН'!$F$24</f>
        <v>3598.5383125399999</v>
      </c>
      <c r="K27" s="36">
        <f>SUMIFS(СВЦЭМ!$D$33:$D$776,СВЦЭМ!$A$33:$A$776,$A27,СВЦЭМ!$B$33:$B$776,K$11)+'СЕТ СН'!$F$14+СВЦЭМ!$D$10+'СЕТ СН'!$F$5-'СЕТ СН'!$F$24</f>
        <v>3574.38210656</v>
      </c>
      <c r="L27" s="36">
        <f>SUMIFS(СВЦЭМ!$D$33:$D$776,СВЦЭМ!$A$33:$A$776,$A27,СВЦЭМ!$B$33:$B$776,L$11)+'СЕТ СН'!$F$14+СВЦЭМ!$D$10+'СЕТ СН'!$F$5-'СЕТ СН'!$F$24</f>
        <v>3571.4953178200003</v>
      </c>
      <c r="M27" s="36">
        <f>SUMIFS(СВЦЭМ!$D$33:$D$776,СВЦЭМ!$A$33:$A$776,$A27,СВЦЭМ!$B$33:$B$776,M$11)+'СЕТ СН'!$F$14+СВЦЭМ!$D$10+'СЕТ СН'!$F$5-'СЕТ СН'!$F$24</f>
        <v>3581.1553428900002</v>
      </c>
      <c r="N27" s="36">
        <f>SUMIFS(СВЦЭМ!$D$33:$D$776,СВЦЭМ!$A$33:$A$776,$A27,СВЦЭМ!$B$33:$B$776,N$11)+'СЕТ СН'!$F$14+СВЦЭМ!$D$10+'СЕТ СН'!$F$5-'СЕТ СН'!$F$24</f>
        <v>3591.3781088200003</v>
      </c>
      <c r="O27" s="36">
        <f>SUMIFS(СВЦЭМ!$D$33:$D$776,СВЦЭМ!$A$33:$A$776,$A27,СВЦЭМ!$B$33:$B$776,O$11)+'СЕТ СН'!$F$14+СВЦЭМ!$D$10+'СЕТ СН'!$F$5-'СЕТ СН'!$F$24</f>
        <v>3602.6854866399999</v>
      </c>
      <c r="P27" s="36">
        <f>SUMIFS(СВЦЭМ!$D$33:$D$776,СВЦЭМ!$A$33:$A$776,$A27,СВЦЭМ!$B$33:$B$776,P$11)+'СЕТ СН'!$F$14+СВЦЭМ!$D$10+'СЕТ СН'!$F$5-'СЕТ СН'!$F$24</f>
        <v>3608.40176251</v>
      </c>
      <c r="Q27" s="36">
        <f>SUMIFS(СВЦЭМ!$D$33:$D$776,СВЦЭМ!$A$33:$A$776,$A27,СВЦЭМ!$B$33:$B$776,Q$11)+'СЕТ СН'!$F$14+СВЦЭМ!$D$10+'СЕТ СН'!$F$5-'СЕТ СН'!$F$24</f>
        <v>3612.3382819400003</v>
      </c>
      <c r="R27" s="36">
        <f>SUMIFS(СВЦЭМ!$D$33:$D$776,СВЦЭМ!$A$33:$A$776,$A27,СВЦЭМ!$B$33:$B$776,R$11)+'СЕТ СН'!$F$14+СВЦЭМ!$D$10+'СЕТ СН'!$F$5-'СЕТ СН'!$F$24</f>
        <v>3600.0454124500002</v>
      </c>
      <c r="S27" s="36">
        <f>SUMIFS(СВЦЭМ!$D$33:$D$776,СВЦЭМ!$A$33:$A$776,$A27,СВЦЭМ!$B$33:$B$776,S$11)+'СЕТ СН'!$F$14+СВЦЭМ!$D$10+'СЕТ СН'!$F$5-'СЕТ СН'!$F$24</f>
        <v>3579.1741351999999</v>
      </c>
      <c r="T27" s="36">
        <f>SUMIFS(СВЦЭМ!$D$33:$D$776,СВЦЭМ!$A$33:$A$776,$A27,СВЦЭМ!$B$33:$B$776,T$11)+'СЕТ СН'!$F$14+СВЦЭМ!$D$10+'СЕТ СН'!$F$5-'СЕТ СН'!$F$24</f>
        <v>3557.7515157799999</v>
      </c>
      <c r="U27" s="36">
        <f>SUMIFS(СВЦЭМ!$D$33:$D$776,СВЦЭМ!$A$33:$A$776,$A27,СВЦЭМ!$B$33:$B$776,U$11)+'СЕТ СН'!$F$14+СВЦЭМ!$D$10+'СЕТ СН'!$F$5-'СЕТ СН'!$F$24</f>
        <v>3563.0626092900002</v>
      </c>
      <c r="V27" s="36">
        <f>SUMIFS(СВЦЭМ!$D$33:$D$776,СВЦЭМ!$A$33:$A$776,$A27,СВЦЭМ!$B$33:$B$776,V$11)+'СЕТ СН'!$F$14+СВЦЭМ!$D$10+'СЕТ СН'!$F$5-'СЕТ СН'!$F$24</f>
        <v>3574.7148009800003</v>
      </c>
      <c r="W27" s="36">
        <f>SUMIFS(СВЦЭМ!$D$33:$D$776,СВЦЭМ!$A$33:$A$776,$A27,СВЦЭМ!$B$33:$B$776,W$11)+'СЕТ СН'!$F$14+СВЦЭМ!$D$10+'СЕТ СН'!$F$5-'СЕТ СН'!$F$24</f>
        <v>3597.2854899600002</v>
      </c>
      <c r="X27" s="36">
        <f>SUMIFS(СВЦЭМ!$D$33:$D$776,СВЦЭМ!$A$33:$A$776,$A27,СВЦЭМ!$B$33:$B$776,X$11)+'СЕТ СН'!$F$14+СВЦЭМ!$D$10+'СЕТ СН'!$F$5-'СЕТ СН'!$F$24</f>
        <v>3602.90029409</v>
      </c>
      <c r="Y27" s="36">
        <f>SUMIFS(СВЦЭМ!$D$33:$D$776,СВЦЭМ!$A$33:$A$776,$A27,СВЦЭМ!$B$33:$B$776,Y$11)+'СЕТ СН'!$F$14+СВЦЭМ!$D$10+'СЕТ СН'!$F$5-'СЕТ СН'!$F$24</f>
        <v>3630.9961826399999</v>
      </c>
    </row>
    <row r="28" spans="1:25" ht="15.75" x14ac:dyDescent="0.2">
      <c r="A28" s="35">
        <f t="shared" si="0"/>
        <v>44213</v>
      </c>
      <c r="B28" s="36">
        <f>SUMIFS(СВЦЭМ!$D$33:$D$776,СВЦЭМ!$A$33:$A$776,$A28,СВЦЭМ!$B$33:$B$776,B$11)+'СЕТ СН'!$F$14+СВЦЭМ!$D$10+'СЕТ СН'!$F$5-'СЕТ СН'!$F$24</f>
        <v>3602.2394654099999</v>
      </c>
      <c r="C28" s="36">
        <f>SUMIFS(СВЦЭМ!$D$33:$D$776,СВЦЭМ!$A$33:$A$776,$A28,СВЦЭМ!$B$33:$B$776,C$11)+'СЕТ СН'!$F$14+СВЦЭМ!$D$10+'СЕТ СН'!$F$5-'СЕТ СН'!$F$24</f>
        <v>3636.9409962500004</v>
      </c>
      <c r="D28" s="36">
        <f>SUMIFS(СВЦЭМ!$D$33:$D$776,СВЦЭМ!$A$33:$A$776,$A28,СВЦЭМ!$B$33:$B$776,D$11)+'СЕТ СН'!$F$14+СВЦЭМ!$D$10+'СЕТ СН'!$F$5-'СЕТ СН'!$F$24</f>
        <v>3658.3490007600003</v>
      </c>
      <c r="E28" s="36">
        <f>SUMIFS(СВЦЭМ!$D$33:$D$776,СВЦЭМ!$A$33:$A$776,$A28,СВЦЭМ!$B$33:$B$776,E$11)+'СЕТ СН'!$F$14+СВЦЭМ!$D$10+'СЕТ СН'!$F$5-'СЕТ СН'!$F$24</f>
        <v>3682.0435194900001</v>
      </c>
      <c r="F28" s="36">
        <f>SUMIFS(СВЦЭМ!$D$33:$D$776,СВЦЭМ!$A$33:$A$776,$A28,СВЦЭМ!$B$33:$B$776,F$11)+'СЕТ СН'!$F$14+СВЦЭМ!$D$10+'СЕТ СН'!$F$5-'СЕТ СН'!$F$24</f>
        <v>3697.4231524100001</v>
      </c>
      <c r="G28" s="36">
        <f>SUMIFS(СВЦЭМ!$D$33:$D$776,СВЦЭМ!$A$33:$A$776,$A28,СВЦЭМ!$B$33:$B$776,G$11)+'СЕТ СН'!$F$14+СВЦЭМ!$D$10+'СЕТ СН'!$F$5-'СЕТ СН'!$F$24</f>
        <v>3691.77389511</v>
      </c>
      <c r="H28" s="36">
        <f>SUMIFS(СВЦЭМ!$D$33:$D$776,СВЦЭМ!$A$33:$A$776,$A28,СВЦЭМ!$B$33:$B$776,H$11)+'СЕТ СН'!$F$14+СВЦЭМ!$D$10+'СЕТ СН'!$F$5-'СЕТ СН'!$F$24</f>
        <v>3672.9480814099998</v>
      </c>
      <c r="I28" s="36">
        <f>SUMIFS(СВЦЭМ!$D$33:$D$776,СВЦЭМ!$A$33:$A$776,$A28,СВЦЭМ!$B$33:$B$776,I$11)+'СЕТ СН'!$F$14+СВЦЭМ!$D$10+'СЕТ СН'!$F$5-'СЕТ СН'!$F$24</f>
        <v>3660.98178379</v>
      </c>
      <c r="J28" s="36">
        <f>SUMIFS(СВЦЭМ!$D$33:$D$776,СВЦЭМ!$A$33:$A$776,$A28,СВЦЭМ!$B$33:$B$776,J$11)+'СЕТ СН'!$F$14+СВЦЭМ!$D$10+'СЕТ СН'!$F$5-'СЕТ СН'!$F$24</f>
        <v>3620.7782612999999</v>
      </c>
      <c r="K28" s="36">
        <f>SUMIFS(СВЦЭМ!$D$33:$D$776,СВЦЭМ!$A$33:$A$776,$A28,СВЦЭМ!$B$33:$B$776,K$11)+'СЕТ СН'!$F$14+СВЦЭМ!$D$10+'СЕТ СН'!$F$5-'СЕТ СН'!$F$24</f>
        <v>3601.7540600900002</v>
      </c>
      <c r="L28" s="36">
        <f>SUMIFS(СВЦЭМ!$D$33:$D$776,СВЦЭМ!$A$33:$A$776,$A28,СВЦЭМ!$B$33:$B$776,L$11)+'СЕТ СН'!$F$14+СВЦЭМ!$D$10+'СЕТ СН'!$F$5-'СЕТ СН'!$F$24</f>
        <v>3588.7803365199998</v>
      </c>
      <c r="M28" s="36">
        <f>SUMIFS(СВЦЭМ!$D$33:$D$776,СВЦЭМ!$A$33:$A$776,$A28,СВЦЭМ!$B$33:$B$776,M$11)+'СЕТ СН'!$F$14+СВЦЭМ!$D$10+'СЕТ СН'!$F$5-'СЕТ СН'!$F$24</f>
        <v>3583.4408144399999</v>
      </c>
      <c r="N28" s="36">
        <f>SUMIFS(СВЦЭМ!$D$33:$D$776,СВЦЭМ!$A$33:$A$776,$A28,СВЦЭМ!$B$33:$B$776,N$11)+'СЕТ СН'!$F$14+СВЦЭМ!$D$10+'СЕТ СН'!$F$5-'СЕТ СН'!$F$24</f>
        <v>3591.1281239600003</v>
      </c>
      <c r="O28" s="36">
        <f>SUMIFS(СВЦЭМ!$D$33:$D$776,СВЦЭМ!$A$33:$A$776,$A28,СВЦЭМ!$B$33:$B$776,O$11)+'СЕТ СН'!$F$14+СВЦЭМ!$D$10+'СЕТ СН'!$F$5-'СЕТ СН'!$F$24</f>
        <v>3605.67732273</v>
      </c>
      <c r="P28" s="36">
        <f>SUMIFS(СВЦЭМ!$D$33:$D$776,СВЦЭМ!$A$33:$A$776,$A28,СВЦЭМ!$B$33:$B$776,P$11)+'СЕТ СН'!$F$14+СВЦЭМ!$D$10+'СЕТ СН'!$F$5-'СЕТ СН'!$F$24</f>
        <v>3616.7756741499998</v>
      </c>
      <c r="Q28" s="36">
        <f>SUMIFS(СВЦЭМ!$D$33:$D$776,СВЦЭМ!$A$33:$A$776,$A28,СВЦЭМ!$B$33:$B$776,Q$11)+'СЕТ СН'!$F$14+СВЦЭМ!$D$10+'СЕТ СН'!$F$5-'СЕТ СН'!$F$24</f>
        <v>3627.9534674199999</v>
      </c>
      <c r="R28" s="36">
        <f>SUMIFS(СВЦЭМ!$D$33:$D$776,СВЦЭМ!$A$33:$A$776,$A28,СВЦЭМ!$B$33:$B$776,R$11)+'СЕТ СН'!$F$14+СВЦЭМ!$D$10+'СЕТ СН'!$F$5-'СЕТ СН'!$F$24</f>
        <v>3615.7797911100001</v>
      </c>
      <c r="S28" s="36">
        <f>SUMIFS(СВЦЭМ!$D$33:$D$776,СВЦЭМ!$A$33:$A$776,$A28,СВЦЭМ!$B$33:$B$776,S$11)+'СЕТ СН'!$F$14+СВЦЭМ!$D$10+'СЕТ СН'!$F$5-'СЕТ СН'!$F$24</f>
        <v>3590.2585639600002</v>
      </c>
      <c r="T28" s="36">
        <f>SUMIFS(СВЦЭМ!$D$33:$D$776,СВЦЭМ!$A$33:$A$776,$A28,СВЦЭМ!$B$33:$B$776,T$11)+'СЕТ СН'!$F$14+СВЦЭМ!$D$10+'СЕТ СН'!$F$5-'СЕТ СН'!$F$24</f>
        <v>3568.8653429599999</v>
      </c>
      <c r="U28" s="36">
        <f>SUMIFS(СВЦЭМ!$D$33:$D$776,СВЦЭМ!$A$33:$A$776,$A28,СВЦЭМ!$B$33:$B$776,U$11)+'СЕТ СН'!$F$14+СВЦЭМ!$D$10+'СЕТ СН'!$F$5-'СЕТ СН'!$F$24</f>
        <v>3566.6856906499997</v>
      </c>
      <c r="V28" s="36">
        <f>SUMIFS(СВЦЭМ!$D$33:$D$776,СВЦЭМ!$A$33:$A$776,$A28,СВЦЭМ!$B$33:$B$776,V$11)+'СЕТ СН'!$F$14+СВЦЭМ!$D$10+'СЕТ СН'!$F$5-'СЕТ СН'!$F$24</f>
        <v>3572.3554371800001</v>
      </c>
      <c r="W28" s="36">
        <f>SUMIFS(СВЦЭМ!$D$33:$D$776,СВЦЭМ!$A$33:$A$776,$A28,СВЦЭМ!$B$33:$B$776,W$11)+'СЕТ СН'!$F$14+СВЦЭМ!$D$10+'СЕТ СН'!$F$5-'СЕТ СН'!$F$24</f>
        <v>3590.1493432400002</v>
      </c>
      <c r="X28" s="36">
        <f>SUMIFS(СВЦЭМ!$D$33:$D$776,СВЦЭМ!$A$33:$A$776,$A28,СВЦЭМ!$B$33:$B$776,X$11)+'СЕТ СН'!$F$14+СВЦЭМ!$D$10+'СЕТ СН'!$F$5-'СЕТ СН'!$F$24</f>
        <v>3603.5423667</v>
      </c>
      <c r="Y28" s="36">
        <f>SUMIFS(СВЦЭМ!$D$33:$D$776,СВЦЭМ!$A$33:$A$776,$A28,СВЦЭМ!$B$33:$B$776,Y$11)+'СЕТ СН'!$F$14+СВЦЭМ!$D$10+'СЕТ СН'!$F$5-'СЕТ СН'!$F$24</f>
        <v>3630.5497835400001</v>
      </c>
    </row>
    <row r="29" spans="1:25" ht="15.75" x14ac:dyDescent="0.2">
      <c r="A29" s="35">
        <f t="shared" si="0"/>
        <v>44214</v>
      </c>
      <c r="B29" s="36">
        <f>SUMIFS(СВЦЭМ!$D$33:$D$776,СВЦЭМ!$A$33:$A$776,$A29,СВЦЭМ!$B$33:$B$776,B$11)+'СЕТ СН'!$F$14+СВЦЭМ!$D$10+'СЕТ СН'!$F$5-'СЕТ СН'!$F$24</f>
        <v>3654.42132373</v>
      </c>
      <c r="C29" s="36">
        <f>SUMIFS(СВЦЭМ!$D$33:$D$776,СВЦЭМ!$A$33:$A$776,$A29,СВЦЭМ!$B$33:$B$776,C$11)+'СЕТ СН'!$F$14+СВЦЭМ!$D$10+'СЕТ СН'!$F$5-'СЕТ СН'!$F$24</f>
        <v>3689.59831123</v>
      </c>
      <c r="D29" s="36">
        <f>SUMIFS(СВЦЭМ!$D$33:$D$776,СВЦЭМ!$A$33:$A$776,$A29,СВЦЭМ!$B$33:$B$776,D$11)+'СЕТ СН'!$F$14+СВЦЭМ!$D$10+'СЕТ СН'!$F$5-'СЕТ СН'!$F$24</f>
        <v>3700.1563523200002</v>
      </c>
      <c r="E29" s="36">
        <f>SUMIFS(СВЦЭМ!$D$33:$D$776,СВЦЭМ!$A$33:$A$776,$A29,СВЦЭМ!$B$33:$B$776,E$11)+'СЕТ СН'!$F$14+СВЦЭМ!$D$10+'СЕТ СН'!$F$5-'СЕТ СН'!$F$24</f>
        <v>3706.1786860500001</v>
      </c>
      <c r="F29" s="36">
        <f>SUMIFS(СВЦЭМ!$D$33:$D$776,СВЦЭМ!$A$33:$A$776,$A29,СВЦЭМ!$B$33:$B$776,F$11)+'СЕТ СН'!$F$14+СВЦЭМ!$D$10+'СЕТ СН'!$F$5-'СЕТ СН'!$F$24</f>
        <v>3722.4111693599998</v>
      </c>
      <c r="G29" s="36">
        <f>SUMIFS(СВЦЭМ!$D$33:$D$776,СВЦЭМ!$A$33:$A$776,$A29,СВЦЭМ!$B$33:$B$776,G$11)+'СЕТ СН'!$F$14+СВЦЭМ!$D$10+'СЕТ СН'!$F$5-'СЕТ СН'!$F$24</f>
        <v>3706.8433363499998</v>
      </c>
      <c r="H29" s="36">
        <f>SUMIFS(СВЦЭМ!$D$33:$D$776,СВЦЭМ!$A$33:$A$776,$A29,СВЦЭМ!$B$33:$B$776,H$11)+'СЕТ СН'!$F$14+СВЦЭМ!$D$10+'СЕТ СН'!$F$5-'СЕТ СН'!$F$24</f>
        <v>3691.53330052</v>
      </c>
      <c r="I29" s="36">
        <f>SUMIFS(СВЦЭМ!$D$33:$D$776,СВЦЭМ!$A$33:$A$776,$A29,СВЦЭМ!$B$33:$B$776,I$11)+'СЕТ СН'!$F$14+СВЦЭМ!$D$10+'СЕТ СН'!$F$5-'СЕТ СН'!$F$24</f>
        <v>3663.91934326</v>
      </c>
      <c r="J29" s="36">
        <f>SUMIFS(СВЦЭМ!$D$33:$D$776,СВЦЭМ!$A$33:$A$776,$A29,СВЦЭМ!$B$33:$B$776,J$11)+'СЕТ СН'!$F$14+СВЦЭМ!$D$10+'СЕТ СН'!$F$5-'СЕТ СН'!$F$24</f>
        <v>3626.1479737199998</v>
      </c>
      <c r="K29" s="36">
        <f>SUMIFS(СВЦЭМ!$D$33:$D$776,СВЦЭМ!$A$33:$A$776,$A29,СВЦЭМ!$B$33:$B$776,K$11)+'СЕТ СН'!$F$14+СВЦЭМ!$D$10+'СЕТ СН'!$F$5-'СЕТ СН'!$F$24</f>
        <v>3612.50073995</v>
      </c>
      <c r="L29" s="36">
        <f>SUMIFS(СВЦЭМ!$D$33:$D$776,СВЦЭМ!$A$33:$A$776,$A29,СВЦЭМ!$B$33:$B$776,L$11)+'СЕТ СН'!$F$14+СВЦЭМ!$D$10+'СЕТ СН'!$F$5-'СЕТ СН'!$F$24</f>
        <v>3617.0111683</v>
      </c>
      <c r="M29" s="36">
        <f>SUMIFS(СВЦЭМ!$D$33:$D$776,СВЦЭМ!$A$33:$A$776,$A29,СВЦЭМ!$B$33:$B$776,M$11)+'СЕТ СН'!$F$14+СВЦЭМ!$D$10+'СЕТ СН'!$F$5-'СЕТ СН'!$F$24</f>
        <v>3616.1972285399997</v>
      </c>
      <c r="N29" s="36">
        <f>SUMIFS(СВЦЭМ!$D$33:$D$776,СВЦЭМ!$A$33:$A$776,$A29,СВЦЭМ!$B$33:$B$776,N$11)+'СЕТ СН'!$F$14+СВЦЭМ!$D$10+'СЕТ СН'!$F$5-'СЕТ СН'!$F$24</f>
        <v>3617.1783188700001</v>
      </c>
      <c r="O29" s="36">
        <f>SUMIFS(СВЦЭМ!$D$33:$D$776,СВЦЭМ!$A$33:$A$776,$A29,СВЦЭМ!$B$33:$B$776,O$11)+'СЕТ СН'!$F$14+СВЦЭМ!$D$10+'СЕТ СН'!$F$5-'СЕТ СН'!$F$24</f>
        <v>3636.6092314799998</v>
      </c>
      <c r="P29" s="36">
        <f>SUMIFS(СВЦЭМ!$D$33:$D$776,СВЦЭМ!$A$33:$A$776,$A29,СВЦЭМ!$B$33:$B$776,P$11)+'СЕТ СН'!$F$14+СВЦЭМ!$D$10+'СЕТ СН'!$F$5-'СЕТ СН'!$F$24</f>
        <v>3651.84550519</v>
      </c>
      <c r="Q29" s="36">
        <f>SUMIFS(СВЦЭМ!$D$33:$D$776,СВЦЭМ!$A$33:$A$776,$A29,СВЦЭМ!$B$33:$B$776,Q$11)+'СЕТ СН'!$F$14+СВЦЭМ!$D$10+'СЕТ СН'!$F$5-'СЕТ СН'!$F$24</f>
        <v>3637.1075284099998</v>
      </c>
      <c r="R29" s="36">
        <f>SUMIFS(СВЦЭМ!$D$33:$D$776,СВЦЭМ!$A$33:$A$776,$A29,СВЦЭМ!$B$33:$B$776,R$11)+'СЕТ СН'!$F$14+СВЦЭМ!$D$10+'СЕТ СН'!$F$5-'СЕТ СН'!$F$24</f>
        <v>3627.6700399599999</v>
      </c>
      <c r="S29" s="36">
        <f>SUMIFS(СВЦЭМ!$D$33:$D$776,СВЦЭМ!$A$33:$A$776,$A29,СВЦЭМ!$B$33:$B$776,S$11)+'СЕТ СН'!$F$14+СВЦЭМ!$D$10+'СЕТ СН'!$F$5-'СЕТ СН'!$F$24</f>
        <v>3614.8705471100002</v>
      </c>
      <c r="T29" s="36">
        <f>SUMIFS(СВЦЭМ!$D$33:$D$776,СВЦЭМ!$A$33:$A$776,$A29,СВЦЭМ!$B$33:$B$776,T$11)+'СЕТ СН'!$F$14+СВЦЭМ!$D$10+'СЕТ СН'!$F$5-'СЕТ СН'!$F$24</f>
        <v>3598.8071840100001</v>
      </c>
      <c r="U29" s="36">
        <f>SUMIFS(СВЦЭМ!$D$33:$D$776,СВЦЭМ!$A$33:$A$776,$A29,СВЦЭМ!$B$33:$B$776,U$11)+'СЕТ СН'!$F$14+СВЦЭМ!$D$10+'СЕТ СН'!$F$5-'СЕТ СН'!$F$24</f>
        <v>3600.54504499</v>
      </c>
      <c r="V29" s="36">
        <f>SUMIFS(СВЦЭМ!$D$33:$D$776,СВЦЭМ!$A$33:$A$776,$A29,СВЦЭМ!$B$33:$B$776,V$11)+'СЕТ СН'!$F$14+СВЦЭМ!$D$10+'СЕТ СН'!$F$5-'СЕТ СН'!$F$24</f>
        <v>3606.6568951200002</v>
      </c>
      <c r="W29" s="36">
        <f>SUMIFS(СВЦЭМ!$D$33:$D$776,СВЦЭМ!$A$33:$A$776,$A29,СВЦЭМ!$B$33:$B$776,W$11)+'СЕТ СН'!$F$14+СВЦЭМ!$D$10+'СЕТ СН'!$F$5-'СЕТ СН'!$F$24</f>
        <v>3624.7446695099998</v>
      </c>
      <c r="X29" s="36">
        <f>SUMIFS(СВЦЭМ!$D$33:$D$776,СВЦЭМ!$A$33:$A$776,$A29,СВЦЭМ!$B$33:$B$776,X$11)+'СЕТ СН'!$F$14+СВЦЭМ!$D$10+'СЕТ СН'!$F$5-'СЕТ СН'!$F$24</f>
        <v>3634.4603654000002</v>
      </c>
      <c r="Y29" s="36">
        <f>SUMIFS(СВЦЭМ!$D$33:$D$776,СВЦЭМ!$A$33:$A$776,$A29,СВЦЭМ!$B$33:$B$776,Y$11)+'СЕТ СН'!$F$14+СВЦЭМ!$D$10+'СЕТ СН'!$F$5-'СЕТ СН'!$F$24</f>
        <v>3657.0781301100001</v>
      </c>
    </row>
    <row r="30" spans="1:25" ht="15.75" x14ac:dyDescent="0.2">
      <c r="A30" s="35">
        <f t="shared" si="0"/>
        <v>44215</v>
      </c>
      <c r="B30" s="36">
        <f>SUMIFS(СВЦЭМ!$D$33:$D$776,СВЦЭМ!$A$33:$A$776,$A30,СВЦЭМ!$B$33:$B$776,B$11)+'СЕТ СН'!$F$14+СВЦЭМ!$D$10+'СЕТ СН'!$F$5-'СЕТ СН'!$F$24</f>
        <v>3655.1743737400002</v>
      </c>
      <c r="C30" s="36">
        <f>SUMIFS(СВЦЭМ!$D$33:$D$776,СВЦЭМ!$A$33:$A$776,$A30,СВЦЭМ!$B$33:$B$776,C$11)+'СЕТ СН'!$F$14+СВЦЭМ!$D$10+'СЕТ СН'!$F$5-'СЕТ СН'!$F$24</f>
        <v>3682.6330735800002</v>
      </c>
      <c r="D30" s="36">
        <f>SUMIFS(СВЦЭМ!$D$33:$D$776,СВЦЭМ!$A$33:$A$776,$A30,СВЦЭМ!$B$33:$B$776,D$11)+'СЕТ СН'!$F$14+СВЦЭМ!$D$10+'СЕТ СН'!$F$5-'СЕТ СН'!$F$24</f>
        <v>3703.6193656800001</v>
      </c>
      <c r="E30" s="36">
        <f>SUMIFS(СВЦЭМ!$D$33:$D$776,СВЦЭМ!$A$33:$A$776,$A30,СВЦЭМ!$B$33:$B$776,E$11)+'СЕТ СН'!$F$14+СВЦЭМ!$D$10+'СЕТ СН'!$F$5-'СЕТ СН'!$F$24</f>
        <v>3686.66778376</v>
      </c>
      <c r="F30" s="36">
        <f>SUMIFS(СВЦЭМ!$D$33:$D$776,СВЦЭМ!$A$33:$A$776,$A30,СВЦЭМ!$B$33:$B$776,F$11)+'СЕТ СН'!$F$14+СВЦЭМ!$D$10+'СЕТ СН'!$F$5-'СЕТ СН'!$F$24</f>
        <v>3685.3152912599999</v>
      </c>
      <c r="G30" s="36">
        <f>SUMIFS(СВЦЭМ!$D$33:$D$776,СВЦЭМ!$A$33:$A$776,$A30,СВЦЭМ!$B$33:$B$776,G$11)+'СЕТ СН'!$F$14+СВЦЭМ!$D$10+'СЕТ СН'!$F$5-'СЕТ СН'!$F$24</f>
        <v>3659.86576762</v>
      </c>
      <c r="H30" s="36">
        <f>SUMIFS(СВЦЭМ!$D$33:$D$776,СВЦЭМ!$A$33:$A$776,$A30,СВЦЭМ!$B$33:$B$776,H$11)+'СЕТ СН'!$F$14+СВЦЭМ!$D$10+'СЕТ СН'!$F$5-'СЕТ СН'!$F$24</f>
        <v>3616.15894467</v>
      </c>
      <c r="I30" s="36">
        <f>SUMIFS(СВЦЭМ!$D$33:$D$776,СВЦЭМ!$A$33:$A$776,$A30,СВЦЭМ!$B$33:$B$776,I$11)+'СЕТ СН'!$F$14+СВЦЭМ!$D$10+'СЕТ СН'!$F$5-'СЕТ СН'!$F$24</f>
        <v>3586.8890852700001</v>
      </c>
      <c r="J30" s="36">
        <f>SUMIFS(СВЦЭМ!$D$33:$D$776,СВЦЭМ!$A$33:$A$776,$A30,СВЦЭМ!$B$33:$B$776,J$11)+'СЕТ СН'!$F$14+СВЦЭМ!$D$10+'СЕТ СН'!$F$5-'СЕТ СН'!$F$24</f>
        <v>3564.4188890699998</v>
      </c>
      <c r="K30" s="36">
        <f>SUMIFS(СВЦЭМ!$D$33:$D$776,СВЦЭМ!$A$33:$A$776,$A30,СВЦЭМ!$B$33:$B$776,K$11)+'СЕТ СН'!$F$14+СВЦЭМ!$D$10+'СЕТ СН'!$F$5-'СЕТ СН'!$F$24</f>
        <v>3557.76055718</v>
      </c>
      <c r="L30" s="36">
        <f>SUMIFS(СВЦЭМ!$D$33:$D$776,СВЦЭМ!$A$33:$A$776,$A30,СВЦЭМ!$B$33:$B$776,L$11)+'СЕТ СН'!$F$14+СВЦЭМ!$D$10+'СЕТ СН'!$F$5-'СЕТ СН'!$F$24</f>
        <v>3548.7982643200003</v>
      </c>
      <c r="M30" s="36">
        <f>SUMIFS(СВЦЭМ!$D$33:$D$776,СВЦЭМ!$A$33:$A$776,$A30,СВЦЭМ!$B$33:$B$776,M$11)+'СЕТ СН'!$F$14+СВЦЭМ!$D$10+'СЕТ СН'!$F$5-'СЕТ СН'!$F$24</f>
        <v>3554.0502820900001</v>
      </c>
      <c r="N30" s="36">
        <f>SUMIFS(СВЦЭМ!$D$33:$D$776,СВЦЭМ!$A$33:$A$776,$A30,СВЦЭМ!$B$33:$B$776,N$11)+'СЕТ СН'!$F$14+СВЦЭМ!$D$10+'СЕТ СН'!$F$5-'СЕТ СН'!$F$24</f>
        <v>3558.9206577200002</v>
      </c>
      <c r="O30" s="36">
        <f>SUMIFS(СВЦЭМ!$D$33:$D$776,СВЦЭМ!$A$33:$A$776,$A30,СВЦЭМ!$B$33:$B$776,O$11)+'СЕТ СН'!$F$14+СВЦЭМ!$D$10+'СЕТ СН'!$F$5-'СЕТ СН'!$F$24</f>
        <v>3574.2325342899999</v>
      </c>
      <c r="P30" s="36">
        <f>SUMIFS(СВЦЭМ!$D$33:$D$776,СВЦЭМ!$A$33:$A$776,$A30,СВЦЭМ!$B$33:$B$776,P$11)+'СЕТ СН'!$F$14+СВЦЭМ!$D$10+'СЕТ СН'!$F$5-'СЕТ СН'!$F$24</f>
        <v>3586.44374565</v>
      </c>
      <c r="Q30" s="36">
        <f>SUMIFS(СВЦЭМ!$D$33:$D$776,СВЦЭМ!$A$33:$A$776,$A30,СВЦЭМ!$B$33:$B$776,Q$11)+'СЕТ СН'!$F$14+СВЦЭМ!$D$10+'СЕТ СН'!$F$5-'СЕТ СН'!$F$24</f>
        <v>3594.03365287</v>
      </c>
      <c r="R30" s="36">
        <f>SUMIFS(СВЦЭМ!$D$33:$D$776,СВЦЭМ!$A$33:$A$776,$A30,СВЦЭМ!$B$33:$B$776,R$11)+'СЕТ СН'!$F$14+СВЦЭМ!$D$10+'СЕТ СН'!$F$5-'СЕТ СН'!$F$24</f>
        <v>3586.4949680700001</v>
      </c>
      <c r="S30" s="36">
        <f>SUMIFS(СВЦЭМ!$D$33:$D$776,СВЦЭМ!$A$33:$A$776,$A30,СВЦЭМ!$B$33:$B$776,S$11)+'СЕТ СН'!$F$14+СВЦЭМ!$D$10+'СЕТ СН'!$F$5-'СЕТ СН'!$F$24</f>
        <v>3575.7055305900003</v>
      </c>
      <c r="T30" s="36">
        <f>SUMIFS(СВЦЭМ!$D$33:$D$776,СВЦЭМ!$A$33:$A$776,$A30,СВЦЭМ!$B$33:$B$776,T$11)+'СЕТ СН'!$F$14+СВЦЭМ!$D$10+'СЕТ СН'!$F$5-'СЕТ СН'!$F$24</f>
        <v>3555.6725391</v>
      </c>
      <c r="U30" s="36">
        <f>SUMIFS(СВЦЭМ!$D$33:$D$776,СВЦЭМ!$A$33:$A$776,$A30,СВЦЭМ!$B$33:$B$776,U$11)+'СЕТ СН'!$F$14+СВЦЭМ!$D$10+'СЕТ СН'!$F$5-'СЕТ СН'!$F$24</f>
        <v>3557.1507670399997</v>
      </c>
      <c r="V30" s="36">
        <f>SUMIFS(СВЦЭМ!$D$33:$D$776,СВЦЭМ!$A$33:$A$776,$A30,СВЦЭМ!$B$33:$B$776,V$11)+'СЕТ СН'!$F$14+СВЦЭМ!$D$10+'СЕТ СН'!$F$5-'СЕТ СН'!$F$24</f>
        <v>3567.8013947499999</v>
      </c>
      <c r="W30" s="36">
        <f>SUMIFS(СВЦЭМ!$D$33:$D$776,СВЦЭМ!$A$33:$A$776,$A30,СВЦЭМ!$B$33:$B$776,W$11)+'СЕТ СН'!$F$14+СВЦЭМ!$D$10+'СЕТ СН'!$F$5-'СЕТ СН'!$F$24</f>
        <v>3582.0079856800003</v>
      </c>
      <c r="X30" s="36">
        <f>SUMIFS(СВЦЭМ!$D$33:$D$776,СВЦЭМ!$A$33:$A$776,$A30,СВЦЭМ!$B$33:$B$776,X$11)+'СЕТ СН'!$F$14+СВЦЭМ!$D$10+'СЕТ СН'!$F$5-'СЕТ СН'!$F$24</f>
        <v>3587.0954116000003</v>
      </c>
      <c r="Y30" s="36">
        <f>SUMIFS(СВЦЭМ!$D$33:$D$776,СВЦЭМ!$A$33:$A$776,$A30,СВЦЭМ!$B$33:$B$776,Y$11)+'СЕТ СН'!$F$14+СВЦЭМ!$D$10+'СЕТ СН'!$F$5-'СЕТ СН'!$F$24</f>
        <v>3609.47637721</v>
      </c>
    </row>
    <row r="31" spans="1:25" ht="15.75" x14ac:dyDescent="0.2">
      <c r="A31" s="35">
        <f t="shared" si="0"/>
        <v>44216</v>
      </c>
      <c r="B31" s="36">
        <f>SUMIFS(СВЦЭМ!$D$33:$D$776,СВЦЭМ!$A$33:$A$776,$A31,СВЦЭМ!$B$33:$B$776,B$11)+'СЕТ СН'!$F$14+СВЦЭМ!$D$10+'СЕТ СН'!$F$5-'СЕТ СН'!$F$24</f>
        <v>3592.9957990500002</v>
      </c>
      <c r="C31" s="36">
        <f>SUMIFS(СВЦЭМ!$D$33:$D$776,СВЦЭМ!$A$33:$A$776,$A31,СВЦЭМ!$B$33:$B$776,C$11)+'СЕТ СН'!$F$14+СВЦЭМ!$D$10+'СЕТ СН'!$F$5-'СЕТ СН'!$F$24</f>
        <v>3631.96924356</v>
      </c>
      <c r="D31" s="36">
        <f>SUMIFS(СВЦЭМ!$D$33:$D$776,СВЦЭМ!$A$33:$A$776,$A31,СВЦЭМ!$B$33:$B$776,D$11)+'СЕТ СН'!$F$14+СВЦЭМ!$D$10+'СЕТ СН'!$F$5-'СЕТ СН'!$F$24</f>
        <v>3649.6291040000001</v>
      </c>
      <c r="E31" s="36">
        <f>SUMIFS(СВЦЭМ!$D$33:$D$776,СВЦЭМ!$A$33:$A$776,$A31,СВЦЭМ!$B$33:$B$776,E$11)+'СЕТ СН'!$F$14+СВЦЭМ!$D$10+'СЕТ СН'!$F$5-'СЕТ СН'!$F$24</f>
        <v>3652.6550080900001</v>
      </c>
      <c r="F31" s="36">
        <f>SUMIFS(СВЦЭМ!$D$33:$D$776,СВЦЭМ!$A$33:$A$776,$A31,СВЦЭМ!$B$33:$B$776,F$11)+'СЕТ СН'!$F$14+СВЦЭМ!$D$10+'СЕТ СН'!$F$5-'СЕТ СН'!$F$24</f>
        <v>3659.1355160200001</v>
      </c>
      <c r="G31" s="36">
        <f>SUMIFS(СВЦЭМ!$D$33:$D$776,СВЦЭМ!$A$33:$A$776,$A31,СВЦЭМ!$B$33:$B$776,G$11)+'СЕТ СН'!$F$14+СВЦЭМ!$D$10+'СЕТ СН'!$F$5-'СЕТ СН'!$F$24</f>
        <v>3644.63764481</v>
      </c>
      <c r="H31" s="36">
        <f>SUMIFS(СВЦЭМ!$D$33:$D$776,СВЦЭМ!$A$33:$A$776,$A31,СВЦЭМ!$B$33:$B$776,H$11)+'СЕТ СН'!$F$14+СВЦЭМ!$D$10+'СЕТ СН'!$F$5-'СЕТ СН'!$F$24</f>
        <v>3612.0011451199998</v>
      </c>
      <c r="I31" s="36">
        <f>SUMIFS(СВЦЭМ!$D$33:$D$776,СВЦЭМ!$A$33:$A$776,$A31,СВЦЭМ!$B$33:$B$776,I$11)+'СЕТ СН'!$F$14+СВЦЭМ!$D$10+'СЕТ СН'!$F$5-'СЕТ СН'!$F$24</f>
        <v>3590.8829480700001</v>
      </c>
      <c r="J31" s="36">
        <f>SUMIFS(СВЦЭМ!$D$33:$D$776,СВЦЭМ!$A$33:$A$776,$A31,СВЦЭМ!$B$33:$B$776,J$11)+'СЕТ СН'!$F$14+СВЦЭМ!$D$10+'СЕТ СН'!$F$5-'СЕТ СН'!$F$24</f>
        <v>3571.0657614199999</v>
      </c>
      <c r="K31" s="36">
        <f>SUMIFS(СВЦЭМ!$D$33:$D$776,СВЦЭМ!$A$33:$A$776,$A31,СВЦЭМ!$B$33:$B$776,K$11)+'СЕТ СН'!$F$14+СВЦЭМ!$D$10+'СЕТ СН'!$F$5-'СЕТ СН'!$F$24</f>
        <v>3561.3469550600003</v>
      </c>
      <c r="L31" s="36">
        <f>SUMIFS(СВЦЭМ!$D$33:$D$776,СВЦЭМ!$A$33:$A$776,$A31,СВЦЭМ!$B$33:$B$776,L$11)+'СЕТ СН'!$F$14+СВЦЭМ!$D$10+'СЕТ СН'!$F$5-'СЕТ СН'!$F$24</f>
        <v>3554.1147557499999</v>
      </c>
      <c r="M31" s="36">
        <f>SUMIFS(СВЦЭМ!$D$33:$D$776,СВЦЭМ!$A$33:$A$776,$A31,СВЦЭМ!$B$33:$B$776,M$11)+'СЕТ СН'!$F$14+СВЦЭМ!$D$10+'СЕТ СН'!$F$5-'СЕТ СН'!$F$24</f>
        <v>3562.6312930899999</v>
      </c>
      <c r="N31" s="36">
        <f>SUMIFS(СВЦЭМ!$D$33:$D$776,СВЦЭМ!$A$33:$A$776,$A31,СВЦЭМ!$B$33:$B$776,N$11)+'СЕТ СН'!$F$14+СВЦЭМ!$D$10+'СЕТ СН'!$F$5-'СЕТ СН'!$F$24</f>
        <v>3574.26351548</v>
      </c>
      <c r="O31" s="36">
        <f>SUMIFS(СВЦЭМ!$D$33:$D$776,СВЦЭМ!$A$33:$A$776,$A31,СВЦЭМ!$B$33:$B$776,O$11)+'СЕТ СН'!$F$14+СВЦЭМ!$D$10+'СЕТ СН'!$F$5-'СЕТ СН'!$F$24</f>
        <v>3589.9034074000001</v>
      </c>
      <c r="P31" s="36">
        <f>SUMIFS(СВЦЭМ!$D$33:$D$776,СВЦЭМ!$A$33:$A$776,$A31,СВЦЭМ!$B$33:$B$776,P$11)+'СЕТ СН'!$F$14+СВЦЭМ!$D$10+'СЕТ СН'!$F$5-'СЕТ СН'!$F$24</f>
        <v>3603.3307361900002</v>
      </c>
      <c r="Q31" s="36">
        <f>SUMIFS(СВЦЭМ!$D$33:$D$776,СВЦЭМ!$A$33:$A$776,$A31,СВЦЭМ!$B$33:$B$776,Q$11)+'СЕТ СН'!$F$14+СВЦЭМ!$D$10+'СЕТ СН'!$F$5-'СЕТ СН'!$F$24</f>
        <v>3612.88905682</v>
      </c>
      <c r="R31" s="36">
        <f>SUMIFS(СВЦЭМ!$D$33:$D$776,СВЦЭМ!$A$33:$A$776,$A31,СВЦЭМ!$B$33:$B$776,R$11)+'СЕТ СН'!$F$14+СВЦЭМ!$D$10+'СЕТ СН'!$F$5-'СЕТ СН'!$F$24</f>
        <v>3601.7494340000003</v>
      </c>
      <c r="S31" s="36">
        <f>SUMIFS(СВЦЭМ!$D$33:$D$776,СВЦЭМ!$A$33:$A$776,$A31,СВЦЭМ!$B$33:$B$776,S$11)+'СЕТ СН'!$F$14+СВЦЭМ!$D$10+'СЕТ СН'!$F$5-'СЕТ СН'!$F$24</f>
        <v>3589.00912926</v>
      </c>
      <c r="T31" s="36">
        <f>SUMIFS(СВЦЭМ!$D$33:$D$776,СВЦЭМ!$A$33:$A$776,$A31,СВЦЭМ!$B$33:$B$776,T$11)+'СЕТ СН'!$F$14+СВЦЭМ!$D$10+'СЕТ СН'!$F$5-'СЕТ СН'!$F$24</f>
        <v>3568.8890417399998</v>
      </c>
      <c r="U31" s="36">
        <f>SUMIFS(СВЦЭМ!$D$33:$D$776,СВЦЭМ!$A$33:$A$776,$A31,СВЦЭМ!$B$33:$B$776,U$11)+'СЕТ СН'!$F$14+СВЦЭМ!$D$10+'СЕТ СН'!$F$5-'СЕТ СН'!$F$24</f>
        <v>3565.4007613700001</v>
      </c>
      <c r="V31" s="36">
        <f>SUMIFS(СВЦЭМ!$D$33:$D$776,СВЦЭМ!$A$33:$A$776,$A31,СВЦЭМ!$B$33:$B$776,V$11)+'СЕТ СН'!$F$14+СВЦЭМ!$D$10+'СЕТ СН'!$F$5-'СЕТ СН'!$F$24</f>
        <v>3573.9489050000002</v>
      </c>
      <c r="W31" s="36">
        <f>SUMIFS(СВЦЭМ!$D$33:$D$776,СВЦЭМ!$A$33:$A$776,$A31,СВЦЭМ!$B$33:$B$776,W$11)+'СЕТ СН'!$F$14+СВЦЭМ!$D$10+'СЕТ СН'!$F$5-'СЕТ СН'!$F$24</f>
        <v>3588.3124276099998</v>
      </c>
      <c r="X31" s="36">
        <f>SUMIFS(СВЦЭМ!$D$33:$D$776,СВЦЭМ!$A$33:$A$776,$A31,СВЦЭМ!$B$33:$B$776,X$11)+'СЕТ СН'!$F$14+СВЦЭМ!$D$10+'СЕТ СН'!$F$5-'СЕТ СН'!$F$24</f>
        <v>3591.3161833899999</v>
      </c>
      <c r="Y31" s="36">
        <f>SUMIFS(СВЦЭМ!$D$33:$D$776,СВЦЭМ!$A$33:$A$776,$A31,СВЦЭМ!$B$33:$B$776,Y$11)+'СЕТ СН'!$F$14+СВЦЭМ!$D$10+'СЕТ СН'!$F$5-'СЕТ СН'!$F$24</f>
        <v>3614.6398710600001</v>
      </c>
    </row>
    <row r="32" spans="1:25" ht="15.75" x14ac:dyDescent="0.2">
      <c r="A32" s="35">
        <f t="shared" si="0"/>
        <v>44217</v>
      </c>
      <c r="B32" s="36">
        <f>SUMIFS(СВЦЭМ!$D$33:$D$776,СВЦЭМ!$A$33:$A$776,$A32,СВЦЭМ!$B$33:$B$776,B$11)+'СЕТ СН'!$F$14+СВЦЭМ!$D$10+'СЕТ СН'!$F$5-'СЕТ СН'!$F$24</f>
        <v>3590.25778128</v>
      </c>
      <c r="C32" s="36">
        <f>SUMIFS(СВЦЭМ!$D$33:$D$776,СВЦЭМ!$A$33:$A$776,$A32,СВЦЭМ!$B$33:$B$776,C$11)+'СЕТ СН'!$F$14+СВЦЭМ!$D$10+'СЕТ СН'!$F$5-'СЕТ СН'!$F$24</f>
        <v>3643.3425822300001</v>
      </c>
      <c r="D32" s="36">
        <f>SUMIFS(СВЦЭМ!$D$33:$D$776,СВЦЭМ!$A$33:$A$776,$A32,СВЦЭМ!$B$33:$B$776,D$11)+'СЕТ СН'!$F$14+СВЦЭМ!$D$10+'СЕТ СН'!$F$5-'СЕТ СН'!$F$24</f>
        <v>3671.4491460199997</v>
      </c>
      <c r="E32" s="36">
        <f>SUMIFS(СВЦЭМ!$D$33:$D$776,СВЦЭМ!$A$33:$A$776,$A32,СВЦЭМ!$B$33:$B$776,E$11)+'СЕТ СН'!$F$14+СВЦЭМ!$D$10+'СЕТ СН'!$F$5-'СЕТ СН'!$F$24</f>
        <v>3676.2117966300002</v>
      </c>
      <c r="F32" s="36">
        <f>SUMIFS(СВЦЭМ!$D$33:$D$776,СВЦЭМ!$A$33:$A$776,$A32,СВЦЭМ!$B$33:$B$776,F$11)+'СЕТ СН'!$F$14+СВЦЭМ!$D$10+'СЕТ СН'!$F$5-'СЕТ СН'!$F$24</f>
        <v>3674.4572327599999</v>
      </c>
      <c r="G32" s="36">
        <f>SUMIFS(СВЦЭМ!$D$33:$D$776,СВЦЭМ!$A$33:$A$776,$A32,СВЦЭМ!$B$33:$B$776,G$11)+'СЕТ СН'!$F$14+СВЦЭМ!$D$10+'СЕТ СН'!$F$5-'СЕТ СН'!$F$24</f>
        <v>3649.28036161</v>
      </c>
      <c r="H32" s="36">
        <f>SUMIFS(СВЦЭМ!$D$33:$D$776,СВЦЭМ!$A$33:$A$776,$A32,СВЦЭМ!$B$33:$B$776,H$11)+'СЕТ СН'!$F$14+СВЦЭМ!$D$10+'СЕТ СН'!$F$5-'СЕТ СН'!$F$24</f>
        <v>3609.9497104100001</v>
      </c>
      <c r="I32" s="36">
        <f>SUMIFS(СВЦЭМ!$D$33:$D$776,СВЦЭМ!$A$33:$A$776,$A32,СВЦЭМ!$B$33:$B$776,I$11)+'СЕТ СН'!$F$14+СВЦЭМ!$D$10+'СЕТ СН'!$F$5-'СЕТ СН'!$F$24</f>
        <v>3591.2630913000003</v>
      </c>
      <c r="J32" s="36">
        <f>SUMIFS(СВЦЭМ!$D$33:$D$776,СВЦЭМ!$A$33:$A$776,$A32,СВЦЭМ!$B$33:$B$776,J$11)+'СЕТ СН'!$F$14+СВЦЭМ!$D$10+'СЕТ СН'!$F$5-'СЕТ СН'!$F$24</f>
        <v>3565.5376240200003</v>
      </c>
      <c r="K32" s="36">
        <f>SUMIFS(СВЦЭМ!$D$33:$D$776,СВЦЭМ!$A$33:$A$776,$A32,СВЦЭМ!$B$33:$B$776,K$11)+'СЕТ СН'!$F$14+СВЦЭМ!$D$10+'СЕТ СН'!$F$5-'СЕТ СН'!$F$24</f>
        <v>3560.29877726</v>
      </c>
      <c r="L32" s="36">
        <f>SUMIFS(СВЦЭМ!$D$33:$D$776,СВЦЭМ!$A$33:$A$776,$A32,СВЦЭМ!$B$33:$B$776,L$11)+'СЕТ СН'!$F$14+СВЦЭМ!$D$10+'СЕТ СН'!$F$5-'СЕТ СН'!$F$24</f>
        <v>3556.38532863</v>
      </c>
      <c r="M32" s="36">
        <f>SUMIFS(СВЦЭМ!$D$33:$D$776,СВЦЭМ!$A$33:$A$776,$A32,СВЦЭМ!$B$33:$B$776,M$11)+'СЕТ СН'!$F$14+СВЦЭМ!$D$10+'СЕТ СН'!$F$5-'СЕТ СН'!$F$24</f>
        <v>3560.2370731299998</v>
      </c>
      <c r="N32" s="36">
        <f>SUMIFS(СВЦЭМ!$D$33:$D$776,СВЦЭМ!$A$33:$A$776,$A32,СВЦЭМ!$B$33:$B$776,N$11)+'СЕТ СН'!$F$14+СВЦЭМ!$D$10+'СЕТ СН'!$F$5-'СЕТ СН'!$F$24</f>
        <v>3570.3037060500001</v>
      </c>
      <c r="O32" s="36">
        <f>SUMIFS(СВЦЭМ!$D$33:$D$776,СВЦЭМ!$A$33:$A$776,$A32,СВЦЭМ!$B$33:$B$776,O$11)+'СЕТ СН'!$F$14+СВЦЭМ!$D$10+'СЕТ СН'!$F$5-'СЕТ СН'!$F$24</f>
        <v>3587.5382076800001</v>
      </c>
      <c r="P32" s="36">
        <f>SUMIFS(СВЦЭМ!$D$33:$D$776,СВЦЭМ!$A$33:$A$776,$A32,СВЦЭМ!$B$33:$B$776,P$11)+'СЕТ СН'!$F$14+СВЦЭМ!$D$10+'СЕТ СН'!$F$5-'СЕТ СН'!$F$24</f>
        <v>3601.7776763299998</v>
      </c>
      <c r="Q32" s="36">
        <f>SUMIFS(СВЦЭМ!$D$33:$D$776,СВЦЭМ!$A$33:$A$776,$A32,СВЦЭМ!$B$33:$B$776,Q$11)+'СЕТ СН'!$F$14+СВЦЭМ!$D$10+'СЕТ СН'!$F$5-'СЕТ СН'!$F$24</f>
        <v>3604.0418392400002</v>
      </c>
      <c r="R32" s="36">
        <f>SUMIFS(СВЦЭМ!$D$33:$D$776,СВЦЭМ!$A$33:$A$776,$A32,СВЦЭМ!$B$33:$B$776,R$11)+'СЕТ СН'!$F$14+СВЦЭМ!$D$10+'СЕТ СН'!$F$5-'СЕТ СН'!$F$24</f>
        <v>3591.2361761299999</v>
      </c>
      <c r="S32" s="36">
        <f>SUMIFS(СВЦЭМ!$D$33:$D$776,СВЦЭМ!$A$33:$A$776,$A32,СВЦЭМ!$B$33:$B$776,S$11)+'СЕТ СН'!$F$14+СВЦЭМ!$D$10+'СЕТ СН'!$F$5-'СЕТ СН'!$F$24</f>
        <v>3565.8052700100002</v>
      </c>
      <c r="T32" s="36">
        <f>SUMIFS(СВЦЭМ!$D$33:$D$776,СВЦЭМ!$A$33:$A$776,$A32,СВЦЭМ!$B$33:$B$776,T$11)+'СЕТ СН'!$F$14+СВЦЭМ!$D$10+'СЕТ СН'!$F$5-'СЕТ СН'!$F$24</f>
        <v>3560.4538651900002</v>
      </c>
      <c r="U32" s="36">
        <f>SUMIFS(СВЦЭМ!$D$33:$D$776,СВЦЭМ!$A$33:$A$776,$A32,СВЦЭМ!$B$33:$B$776,U$11)+'СЕТ СН'!$F$14+СВЦЭМ!$D$10+'СЕТ СН'!$F$5-'СЕТ СН'!$F$24</f>
        <v>3560.2798174099999</v>
      </c>
      <c r="V32" s="36">
        <f>SUMIFS(СВЦЭМ!$D$33:$D$776,СВЦЭМ!$A$33:$A$776,$A32,СВЦЭМ!$B$33:$B$776,V$11)+'СЕТ СН'!$F$14+СВЦЭМ!$D$10+'СЕТ СН'!$F$5-'СЕТ СН'!$F$24</f>
        <v>3564.6798155699998</v>
      </c>
      <c r="W32" s="36">
        <f>SUMIFS(СВЦЭМ!$D$33:$D$776,СВЦЭМ!$A$33:$A$776,$A32,СВЦЭМ!$B$33:$B$776,W$11)+'СЕТ СН'!$F$14+СВЦЭМ!$D$10+'СЕТ СН'!$F$5-'СЕТ СН'!$F$24</f>
        <v>3584.30409637</v>
      </c>
      <c r="X32" s="36">
        <f>SUMIFS(СВЦЭМ!$D$33:$D$776,СВЦЭМ!$A$33:$A$776,$A32,СВЦЭМ!$B$33:$B$776,X$11)+'СЕТ СН'!$F$14+СВЦЭМ!$D$10+'СЕТ СН'!$F$5-'СЕТ СН'!$F$24</f>
        <v>3592.3085357800001</v>
      </c>
      <c r="Y32" s="36">
        <f>SUMIFS(СВЦЭМ!$D$33:$D$776,СВЦЭМ!$A$33:$A$776,$A32,СВЦЭМ!$B$33:$B$776,Y$11)+'СЕТ СН'!$F$14+СВЦЭМ!$D$10+'СЕТ СН'!$F$5-'СЕТ СН'!$F$24</f>
        <v>3615.5328173099997</v>
      </c>
    </row>
    <row r="33" spans="1:27" ht="15.75" x14ac:dyDescent="0.2">
      <c r="A33" s="35">
        <f t="shared" si="0"/>
        <v>44218</v>
      </c>
      <c r="B33" s="36">
        <f>SUMIFS(СВЦЭМ!$D$33:$D$776,СВЦЭМ!$A$33:$A$776,$A33,СВЦЭМ!$B$33:$B$776,B$11)+'СЕТ СН'!$F$14+СВЦЭМ!$D$10+'СЕТ СН'!$F$5-'СЕТ СН'!$F$24</f>
        <v>3588.8152271099998</v>
      </c>
      <c r="C33" s="36">
        <f>SUMIFS(СВЦЭМ!$D$33:$D$776,СВЦЭМ!$A$33:$A$776,$A33,СВЦЭМ!$B$33:$B$776,C$11)+'СЕТ СН'!$F$14+СВЦЭМ!$D$10+'СЕТ СН'!$F$5-'СЕТ СН'!$F$24</f>
        <v>3623.56136079</v>
      </c>
      <c r="D33" s="36">
        <f>SUMIFS(СВЦЭМ!$D$33:$D$776,СВЦЭМ!$A$33:$A$776,$A33,СВЦЭМ!$B$33:$B$776,D$11)+'СЕТ СН'!$F$14+СВЦЭМ!$D$10+'СЕТ СН'!$F$5-'СЕТ СН'!$F$24</f>
        <v>3664.9495234300002</v>
      </c>
      <c r="E33" s="36">
        <f>SUMIFS(СВЦЭМ!$D$33:$D$776,СВЦЭМ!$A$33:$A$776,$A33,СВЦЭМ!$B$33:$B$776,E$11)+'СЕТ СН'!$F$14+СВЦЭМ!$D$10+'СЕТ СН'!$F$5-'СЕТ СН'!$F$24</f>
        <v>3681.83266211</v>
      </c>
      <c r="F33" s="36">
        <f>SUMIFS(СВЦЭМ!$D$33:$D$776,СВЦЭМ!$A$33:$A$776,$A33,СВЦЭМ!$B$33:$B$776,F$11)+'СЕТ СН'!$F$14+СВЦЭМ!$D$10+'СЕТ СН'!$F$5-'СЕТ СН'!$F$24</f>
        <v>3695.59385329</v>
      </c>
      <c r="G33" s="36">
        <f>SUMIFS(СВЦЭМ!$D$33:$D$776,СВЦЭМ!$A$33:$A$776,$A33,СВЦЭМ!$B$33:$B$776,G$11)+'СЕТ СН'!$F$14+СВЦЭМ!$D$10+'СЕТ СН'!$F$5-'СЕТ СН'!$F$24</f>
        <v>3677.73814932</v>
      </c>
      <c r="H33" s="36">
        <f>SUMIFS(СВЦЭМ!$D$33:$D$776,СВЦЭМ!$A$33:$A$776,$A33,СВЦЭМ!$B$33:$B$776,H$11)+'СЕТ СН'!$F$14+СВЦЭМ!$D$10+'СЕТ СН'!$F$5-'СЕТ СН'!$F$24</f>
        <v>3637.2407753799998</v>
      </c>
      <c r="I33" s="36">
        <f>SUMIFS(СВЦЭМ!$D$33:$D$776,СВЦЭМ!$A$33:$A$776,$A33,СВЦЭМ!$B$33:$B$776,I$11)+'СЕТ СН'!$F$14+СВЦЭМ!$D$10+'СЕТ СН'!$F$5-'СЕТ СН'!$F$24</f>
        <v>3606.1893205400002</v>
      </c>
      <c r="J33" s="36">
        <f>SUMIFS(СВЦЭМ!$D$33:$D$776,СВЦЭМ!$A$33:$A$776,$A33,СВЦЭМ!$B$33:$B$776,J$11)+'СЕТ СН'!$F$14+СВЦЭМ!$D$10+'СЕТ СН'!$F$5-'СЕТ СН'!$F$24</f>
        <v>3578.5310513300001</v>
      </c>
      <c r="K33" s="36">
        <f>SUMIFS(СВЦЭМ!$D$33:$D$776,СВЦЭМ!$A$33:$A$776,$A33,СВЦЭМ!$B$33:$B$776,K$11)+'СЕТ СН'!$F$14+СВЦЭМ!$D$10+'СЕТ СН'!$F$5-'СЕТ СН'!$F$24</f>
        <v>3568.1022702800001</v>
      </c>
      <c r="L33" s="36">
        <f>SUMIFS(СВЦЭМ!$D$33:$D$776,СВЦЭМ!$A$33:$A$776,$A33,СВЦЭМ!$B$33:$B$776,L$11)+'СЕТ СН'!$F$14+СВЦЭМ!$D$10+'СЕТ СН'!$F$5-'СЕТ СН'!$F$24</f>
        <v>3562.9089983900003</v>
      </c>
      <c r="M33" s="36">
        <f>SUMIFS(СВЦЭМ!$D$33:$D$776,СВЦЭМ!$A$33:$A$776,$A33,СВЦЭМ!$B$33:$B$776,M$11)+'СЕТ СН'!$F$14+СВЦЭМ!$D$10+'СЕТ СН'!$F$5-'СЕТ СН'!$F$24</f>
        <v>3567.14282456</v>
      </c>
      <c r="N33" s="36">
        <f>SUMIFS(СВЦЭМ!$D$33:$D$776,СВЦЭМ!$A$33:$A$776,$A33,СВЦЭМ!$B$33:$B$776,N$11)+'СЕТ СН'!$F$14+СВЦЭМ!$D$10+'СЕТ СН'!$F$5-'СЕТ СН'!$F$24</f>
        <v>3574.8775089700002</v>
      </c>
      <c r="O33" s="36">
        <f>SUMIFS(СВЦЭМ!$D$33:$D$776,СВЦЭМ!$A$33:$A$776,$A33,СВЦЭМ!$B$33:$B$776,O$11)+'СЕТ СН'!$F$14+СВЦЭМ!$D$10+'СЕТ СН'!$F$5-'СЕТ СН'!$F$24</f>
        <v>3603.33676079</v>
      </c>
      <c r="P33" s="36">
        <f>SUMIFS(СВЦЭМ!$D$33:$D$776,СВЦЭМ!$A$33:$A$776,$A33,СВЦЭМ!$B$33:$B$776,P$11)+'СЕТ СН'!$F$14+СВЦЭМ!$D$10+'СЕТ СН'!$F$5-'СЕТ СН'!$F$24</f>
        <v>3611.5466728199999</v>
      </c>
      <c r="Q33" s="36">
        <f>SUMIFS(СВЦЭМ!$D$33:$D$776,СВЦЭМ!$A$33:$A$776,$A33,СВЦЭМ!$B$33:$B$776,Q$11)+'СЕТ СН'!$F$14+СВЦЭМ!$D$10+'СЕТ СН'!$F$5-'СЕТ СН'!$F$24</f>
        <v>3618.2014628900001</v>
      </c>
      <c r="R33" s="36">
        <f>SUMIFS(СВЦЭМ!$D$33:$D$776,СВЦЭМ!$A$33:$A$776,$A33,СВЦЭМ!$B$33:$B$776,R$11)+'СЕТ СН'!$F$14+СВЦЭМ!$D$10+'СЕТ СН'!$F$5-'СЕТ СН'!$F$24</f>
        <v>3605.23136299</v>
      </c>
      <c r="S33" s="36">
        <f>SUMIFS(СВЦЭМ!$D$33:$D$776,СВЦЭМ!$A$33:$A$776,$A33,СВЦЭМ!$B$33:$B$776,S$11)+'СЕТ СН'!$F$14+СВЦЭМ!$D$10+'СЕТ СН'!$F$5-'СЕТ СН'!$F$24</f>
        <v>3588.8114735099998</v>
      </c>
      <c r="T33" s="36">
        <f>SUMIFS(СВЦЭМ!$D$33:$D$776,СВЦЭМ!$A$33:$A$776,$A33,СВЦЭМ!$B$33:$B$776,T$11)+'СЕТ СН'!$F$14+СВЦЭМ!$D$10+'СЕТ СН'!$F$5-'СЕТ СН'!$F$24</f>
        <v>3567.7471954500002</v>
      </c>
      <c r="U33" s="36">
        <f>SUMIFS(СВЦЭМ!$D$33:$D$776,СВЦЭМ!$A$33:$A$776,$A33,СВЦЭМ!$B$33:$B$776,U$11)+'СЕТ СН'!$F$14+СВЦЭМ!$D$10+'СЕТ СН'!$F$5-'СЕТ СН'!$F$24</f>
        <v>3567.8618581999999</v>
      </c>
      <c r="V33" s="36">
        <f>SUMIFS(СВЦЭМ!$D$33:$D$776,СВЦЭМ!$A$33:$A$776,$A33,СВЦЭМ!$B$33:$B$776,V$11)+'СЕТ СН'!$F$14+СВЦЭМ!$D$10+'СЕТ СН'!$F$5-'СЕТ СН'!$F$24</f>
        <v>3577.15087503</v>
      </c>
      <c r="W33" s="36">
        <f>SUMIFS(СВЦЭМ!$D$33:$D$776,СВЦЭМ!$A$33:$A$776,$A33,СВЦЭМ!$B$33:$B$776,W$11)+'СЕТ СН'!$F$14+СВЦЭМ!$D$10+'СЕТ СН'!$F$5-'СЕТ СН'!$F$24</f>
        <v>3595.15150993</v>
      </c>
      <c r="X33" s="36">
        <f>SUMIFS(СВЦЭМ!$D$33:$D$776,СВЦЭМ!$A$33:$A$776,$A33,СВЦЭМ!$B$33:$B$776,X$11)+'СЕТ СН'!$F$14+СВЦЭМ!$D$10+'СЕТ СН'!$F$5-'СЕТ СН'!$F$24</f>
        <v>3605.2325264599999</v>
      </c>
      <c r="Y33" s="36">
        <f>SUMIFS(СВЦЭМ!$D$33:$D$776,СВЦЭМ!$A$33:$A$776,$A33,СВЦЭМ!$B$33:$B$776,Y$11)+'СЕТ СН'!$F$14+СВЦЭМ!$D$10+'СЕТ СН'!$F$5-'СЕТ СН'!$F$24</f>
        <v>3626.4372603100001</v>
      </c>
    </row>
    <row r="34" spans="1:27" ht="15.75" x14ac:dyDescent="0.2">
      <c r="A34" s="35">
        <f t="shared" si="0"/>
        <v>44219</v>
      </c>
      <c r="B34" s="36">
        <f>SUMIFS(СВЦЭМ!$D$33:$D$776,СВЦЭМ!$A$33:$A$776,$A34,СВЦЭМ!$B$33:$B$776,B$11)+'СЕТ СН'!$F$14+СВЦЭМ!$D$10+'СЕТ СН'!$F$5-'СЕТ СН'!$F$24</f>
        <v>3635.4074272299999</v>
      </c>
      <c r="C34" s="36">
        <f>SUMIFS(СВЦЭМ!$D$33:$D$776,СВЦЭМ!$A$33:$A$776,$A34,СВЦЭМ!$B$33:$B$776,C$11)+'СЕТ СН'!$F$14+СВЦЭМ!$D$10+'СЕТ СН'!$F$5-'СЕТ СН'!$F$24</f>
        <v>3649.7327884900001</v>
      </c>
      <c r="D34" s="36">
        <f>SUMIFS(СВЦЭМ!$D$33:$D$776,СВЦЭМ!$A$33:$A$776,$A34,СВЦЭМ!$B$33:$B$776,D$11)+'СЕТ СН'!$F$14+СВЦЭМ!$D$10+'СЕТ СН'!$F$5-'СЕТ СН'!$F$24</f>
        <v>3672.3612203900002</v>
      </c>
      <c r="E34" s="36">
        <f>SUMIFS(СВЦЭМ!$D$33:$D$776,СВЦЭМ!$A$33:$A$776,$A34,СВЦЭМ!$B$33:$B$776,E$11)+'СЕТ СН'!$F$14+СВЦЭМ!$D$10+'СЕТ СН'!$F$5-'СЕТ СН'!$F$24</f>
        <v>3680.54752908</v>
      </c>
      <c r="F34" s="36">
        <f>SUMIFS(СВЦЭМ!$D$33:$D$776,СВЦЭМ!$A$33:$A$776,$A34,СВЦЭМ!$B$33:$B$776,F$11)+'СЕТ СН'!$F$14+СВЦЭМ!$D$10+'СЕТ СН'!$F$5-'СЕТ СН'!$F$24</f>
        <v>3687.5256024999999</v>
      </c>
      <c r="G34" s="36">
        <f>SUMIFS(СВЦЭМ!$D$33:$D$776,СВЦЭМ!$A$33:$A$776,$A34,СВЦЭМ!$B$33:$B$776,G$11)+'СЕТ СН'!$F$14+СВЦЭМ!$D$10+'СЕТ СН'!$F$5-'СЕТ СН'!$F$24</f>
        <v>3676.9459175700003</v>
      </c>
      <c r="H34" s="36">
        <f>SUMIFS(СВЦЭМ!$D$33:$D$776,СВЦЭМ!$A$33:$A$776,$A34,СВЦЭМ!$B$33:$B$776,H$11)+'СЕТ СН'!$F$14+СВЦЭМ!$D$10+'СЕТ СН'!$F$5-'СЕТ СН'!$F$24</f>
        <v>3656.2124087900002</v>
      </c>
      <c r="I34" s="36">
        <f>SUMIFS(СВЦЭМ!$D$33:$D$776,СВЦЭМ!$A$33:$A$776,$A34,СВЦЭМ!$B$33:$B$776,I$11)+'СЕТ СН'!$F$14+СВЦЭМ!$D$10+'СЕТ СН'!$F$5-'СЕТ СН'!$F$24</f>
        <v>3642.24376274</v>
      </c>
      <c r="J34" s="36">
        <f>SUMIFS(СВЦЭМ!$D$33:$D$776,СВЦЭМ!$A$33:$A$776,$A34,СВЦЭМ!$B$33:$B$776,J$11)+'СЕТ СН'!$F$14+СВЦЭМ!$D$10+'СЕТ СН'!$F$5-'СЕТ СН'!$F$24</f>
        <v>3602.4737558300003</v>
      </c>
      <c r="K34" s="36">
        <f>SUMIFS(СВЦЭМ!$D$33:$D$776,СВЦЭМ!$A$33:$A$776,$A34,СВЦЭМ!$B$33:$B$776,K$11)+'СЕТ СН'!$F$14+СВЦЭМ!$D$10+'СЕТ СН'!$F$5-'СЕТ СН'!$F$24</f>
        <v>3566.74431237</v>
      </c>
      <c r="L34" s="36">
        <f>SUMIFS(СВЦЭМ!$D$33:$D$776,СВЦЭМ!$A$33:$A$776,$A34,СВЦЭМ!$B$33:$B$776,L$11)+'СЕТ СН'!$F$14+СВЦЭМ!$D$10+'СЕТ СН'!$F$5-'СЕТ СН'!$F$24</f>
        <v>3552.62920829</v>
      </c>
      <c r="M34" s="36">
        <f>SUMIFS(СВЦЭМ!$D$33:$D$776,СВЦЭМ!$A$33:$A$776,$A34,СВЦЭМ!$B$33:$B$776,M$11)+'СЕТ СН'!$F$14+СВЦЭМ!$D$10+'СЕТ СН'!$F$5-'СЕТ СН'!$F$24</f>
        <v>3556.0176636900001</v>
      </c>
      <c r="N34" s="36">
        <f>SUMIFS(СВЦЭМ!$D$33:$D$776,СВЦЭМ!$A$33:$A$776,$A34,СВЦЭМ!$B$33:$B$776,N$11)+'СЕТ СН'!$F$14+СВЦЭМ!$D$10+'СЕТ СН'!$F$5-'СЕТ СН'!$F$24</f>
        <v>3565.4386747899998</v>
      </c>
      <c r="O34" s="36">
        <f>SUMIFS(СВЦЭМ!$D$33:$D$776,СВЦЭМ!$A$33:$A$776,$A34,СВЦЭМ!$B$33:$B$776,O$11)+'СЕТ СН'!$F$14+СВЦЭМ!$D$10+'СЕТ СН'!$F$5-'СЕТ СН'!$F$24</f>
        <v>3577.7289716700002</v>
      </c>
      <c r="P34" s="36">
        <f>SUMIFS(СВЦЭМ!$D$33:$D$776,СВЦЭМ!$A$33:$A$776,$A34,СВЦЭМ!$B$33:$B$776,P$11)+'СЕТ СН'!$F$14+СВЦЭМ!$D$10+'СЕТ СН'!$F$5-'СЕТ СН'!$F$24</f>
        <v>3607.7983674799998</v>
      </c>
      <c r="Q34" s="36">
        <f>SUMIFS(СВЦЭМ!$D$33:$D$776,СВЦЭМ!$A$33:$A$776,$A34,СВЦЭМ!$B$33:$B$776,Q$11)+'СЕТ СН'!$F$14+СВЦЭМ!$D$10+'СЕТ СН'!$F$5-'СЕТ СН'!$F$24</f>
        <v>3617.5794270699998</v>
      </c>
      <c r="R34" s="36">
        <f>SUMIFS(СВЦЭМ!$D$33:$D$776,СВЦЭМ!$A$33:$A$776,$A34,СВЦЭМ!$B$33:$B$776,R$11)+'СЕТ СН'!$F$14+СВЦЭМ!$D$10+'СЕТ СН'!$F$5-'СЕТ СН'!$F$24</f>
        <v>3607.8350443600002</v>
      </c>
      <c r="S34" s="36">
        <f>SUMIFS(СВЦЭМ!$D$33:$D$776,СВЦЭМ!$A$33:$A$776,$A34,СВЦЭМ!$B$33:$B$776,S$11)+'СЕТ СН'!$F$14+СВЦЭМ!$D$10+'СЕТ СН'!$F$5-'СЕТ СН'!$F$24</f>
        <v>3587.0498130400001</v>
      </c>
      <c r="T34" s="36">
        <f>SUMIFS(СВЦЭМ!$D$33:$D$776,СВЦЭМ!$A$33:$A$776,$A34,СВЦЭМ!$B$33:$B$776,T$11)+'СЕТ СН'!$F$14+СВЦЭМ!$D$10+'СЕТ СН'!$F$5-'СЕТ СН'!$F$24</f>
        <v>3559.1044074800002</v>
      </c>
      <c r="U34" s="36">
        <f>SUMIFS(СВЦЭМ!$D$33:$D$776,СВЦЭМ!$A$33:$A$776,$A34,СВЦЭМ!$B$33:$B$776,U$11)+'СЕТ СН'!$F$14+СВЦЭМ!$D$10+'СЕТ СН'!$F$5-'СЕТ СН'!$F$24</f>
        <v>3557.0816706300002</v>
      </c>
      <c r="V34" s="36">
        <f>SUMIFS(СВЦЭМ!$D$33:$D$776,СВЦЭМ!$A$33:$A$776,$A34,СВЦЭМ!$B$33:$B$776,V$11)+'СЕТ СН'!$F$14+СВЦЭМ!$D$10+'СЕТ СН'!$F$5-'СЕТ СН'!$F$24</f>
        <v>3570.1399456999998</v>
      </c>
      <c r="W34" s="36">
        <f>SUMIFS(СВЦЭМ!$D$33:$D$776,СВЦЭМ!$A$33:$A$776,$A34,СВЦЭМ!$B$33:$B$776,W$11)+'СЕТ СН'!$F$14+СВЦЭМ!$D$10+'СЕТ СН'!$F$5-'СЕТ СН'!$F$24</f>
        <v>3587.2319033700001</v>
      </c>
      <c r="X34" s="36">
        <f>SUMIFS(СВЦЭМ!$D$33:$D$776,СВЦЭМ!$A$33:$A$776,$A34,СВЦЭМ!$B$33:$B$776,X$11)+'СЕТ СН'!$F$14+СВЦЭМ!$D$10+'СЕТ СН'!$F$5-'СЕТ СН'!$F$24</f>
        <v>3592.8707757299999</v>
      </c>
      <c r="Y34" s="36">
        <f>SUMIFS(СВЦЭМ!$D$33:$D$776,СВЦЭМ!$A$33:$A$776,$A34,СВЦЭМ!$B$33:$B$776,Y$11)+'СЕТ СН'!$F$14+СВЦЭМ!$D$10+'СЕТ СН'!$F$5-'СЕТ СН'!$F$24</f>
        <v>3613.4060736500001</v>
      </c>
    </row>
    <row r="35" spans="1:27" ht="15.75" x14ac:dyDescent="0.2">
      <c r="A35" s="35">
        <f t="shared" si="0"/>
        <v>44220</v>
      </c>
      <c r="B35" s="36">
        <f>SUMIFS(СВЦЭМ!$D$33:$D$776,СВЦЭМ!$A$33:$A$776,$A35,СВЦЭМ!$B$33:$B$776,B$11)+'СЕТ СН'!$F$14+СВЦЭМ!$D$10+'СЕТ СН'!$F$5-'СЕТ СН'!$F$24</f>
        <v>3611.3745715699997</v>
      </c>
      <c r="C35" s="36">
        <f>SUMIFS(СВЦЭМ!$D$33:$D$776,СВЦЭМ!$A$33:$A$776,$A35,СВЦЭМ!$B$33:$B$776,C$11)+'СЕТ СН'!$F$14+СВЦЭМ!$D$10+'СЕТ СН'!$F$5-'СЕТ СН'!$F$24</f>
        <v>3645.6170032099999</v>
      </c>
      <c r="D35" s="36">
        <f>SUMIFS(СВЦЭМ!$D$33:$D$776,СВЦЭМ!$A$33:$A$776,$A35,СВЦЭМ!$B$33:$B$776,D$11)+'СЕТ СН'!$F$14+СВЦЭМ!$D$10+'СЕТ СН'!$F$5-'СЕТ СН'!$F$24</f>
        <v>3661.9686640099999</v>
      </c>
      <c r="E35" s="36">
        <f>SUMIFS(СВЦЭМ!$D$33:$D$776,СВЦЭМ!$A$33:$A$776,$A35,СВЦЭМ!$B$33:$B$776,E$11)+'СЕТ СН'!$F$14+СВЦЭМ!$D$10+'СЕТ СН'!$F$5-'СЕТ СН'!$F$24</f>
        <v>3668.8373734400002</v>
      </c>
      <c r="F35" s="36">
        <f>SUMIFS(СВЦЭМ!$D$33:$D$776,СВЦЭМ!$A$33:$A$776,$A35,СВЦЭМ!$B$33:$B$776,F$11)+'СЕТ СН'!$F$14+СВЦЭМ!$D$10+'СЕТ СН'!$F$5-'СЕТ СН'!$F$24</f>
        <v>3685.91712431</v>
      </c>
      <c r="G35" s="36">
        <f>SUMIFS(СВЦЭМ!$D$33:$D$776,СВЦЭМ!$A$33:$A$776,$A35,СВЦЭМ!$B$33:$B$776,G$11)+'СЕТ СН'!$F$14+СВЦЭМ!$D$10+'СЕТ СН'!$F$5-'СЕТ СН'!$F$24</f>
        <v>3675.2114994900003</v>
      </c>
      <c r="H35" s="36">
        <f>SUMIFS(СВЦЭМ!$D$33:$D$776,СВЦЭМ!$A$33:$A$776,$A35,СВЦЭМ!$B$33:$B$776,H$11)+'СЕТ СН'!$F$14+СВЦЭМ!$D$10+'СЕТ СН'!$F$5-'СЕТ СН'!$F$24</f>
        <v>3656.2947157999997</v>
      </c>
      <c r="I35" s="36">
        <f>SUMIFS(СВЦЭМ!$D$33:$D$776,СВЦЭМ!$A$33:$A$776,$A35,СВЦЭМ!$B$33:$B$776,I$11)+'СЕТ СН'!$F$14+СВЦЭМ!$D$10+'СЕТ СН'!$F$5-'СЕТ СН'!$F$24</f>
        <v>3641.3857453400001</v>
      </c>
      <c r="J35" s="36">
        <f>SUMIFS(СВЦЭМ!$D$33:$D$776,СВЦЭМ!$A$33:$A$776,$A35,СВЦЭМ!$B$33:$B$776,J$11)+'СЕТ СН'!$F$14+СВЦЭМ!$D$10+'СЕТ СН'!$F$5-'СЕТ СН'!$F$24</f>
        <v>3605.3807987</v>
      </c>
      <c r="K35" s="36">
        <f>SUMIFS(СВЦЭМ!$D$33:$D$776,СВЦЭМ!$A$33:$A$776,$A35,СВЦЭМ!$B$33:$B$776,K$11)+'СЕТ СН'!$F$14+СВЦЭМ!$D$10+'СЕТ СН'!$F$5-'СЕТ СН'!$F$24</f>
        <v>3570.3634941800001</v>
      </c>
      <c r="L35" s="36">
        <f>SUMIFS(СВЦЭМ!$D$33:$D$776,СВЦЭМ!$A$33:$A$776,$A35,СВЦЭМ!$B$33:$B$776,L$11)+'СЕТ СН'!$F$14+СВЦЭМ!$D$10+'СЕТ СН'!$F$5-'СЕТ СН'!$F$24</f>
        <v>3554.8037262600001</v>
      </c>
      <c r="M35" s="36">
        <f>SUMIFS(СВЦЭМ!$D$33:$D$776,СВЦЭМ!$A$33:$A$776,$A35,СВЦЭМ!$B$33:$B$776,M$11)+'СЕТ СН'!$F$14+СВЦЭМ!$D$10+'СЕТ СН'!$F$5-'СЕТ СН'!$F$24</f>
        <v>3559.9471226200003</v>
      </c>
      <c r="N35" s="36">
        <f>SUMIFS(СВЦЭМ!$D$33:$D$776,СВЦЭМ!$A$33:$A$776,$A35,СВЦЭМ!$B$33:$B$776,N$11)+'СЕТ СН'!$F$14+СВЦЭМ!$D$10+'СЕТ СН'!$F$5-'СЕТ СН'!$F$24</f>
        <v>3569.4359576500001</v>
      </c>
      <c r="O35" s="36">
        <f>SUMIFS(СВЦЭМ!$D$33:$D$776,СВЦЭМ!$A$33:$A$776,$A35,СВЦЭМ!$B$33:$B$776,O$11)+'СЕТ СН'!$F$14+СВЦЭМ!$D$10+'СЕТ СН'!$F$5-'СЕТ СН'!$F$24</f>
        <v>3588.3135568500002</v>
      </c>
      <c r="P35" s="36">
        <f>SUMIFS(СВЦЭМ!$D$33:$D$776,СВЦЭМ!$A$33:$A$776,$A35,СВЦЭМ!$B$33:$B$776,P$11)+'СЕТ СН'!$F$14+СВЦЭМ!$D$10+'СЕТ СН'!$F$5-'СЕТ СН'!$F$24</f>
        <v>3624.1387379500002</v>
      </c>
      <c r="Q35" s="36">
        <f>SUMIFS(СВЦЭМ!$D$33:$D$776,СВЦЭМ!$A$33:$A$776,$A35,СВЦЭМ!$B$33:$B$776,Q$11)+'СЕТ СН'!$F$14+СВЦЭМ!$D$10+'СЕТ СН'!$F$5-'СЕТ СН'!$F$24</f>
        <v>3631.9581066000001</v>
      </c>
      <c r="R35" s="36">
        <f>SUMIFS(СВЦЭМ!$D$33:$D$776,СВЦЭМ!$A$33:$A$776,$A35,СВЦЭМ!$B$33:$B$776,R$11)+'СЕТ СН'!$F$14+СВЦЭМ!$D$10+'СЕТ СН'!$F$5-'СЕТ СН'!$F$24</f>
        <v>3616.28786141</v>
      </c>
      <c r="S35" s="36">
        <f>SUMIFS(СВЦЭМ!$D$33:$D$776,СВЦЭМ!$A$33:$A$776,$A35,СВЦЭМ!$B$33:$B$776,S$11)+'СЕТ СН'!$F$14+СВЦЭМ!$D$10+'СЕТ СН'!$F$5-'СЕТ СН'!$F$24</f>
        <v>3594.9151998500001</v>
      </c>
      <c r="T35" s="36">
        <f>SUMIFS(СВЦЭМ!$D$33:$D$776,СВЦЭМ!$A$33:$A$776,$A35,СВЦЭМ!$B$33:$B$776,T$11)+'СЕТ СН'!$F$14+СВЦЭМ!$D$10+'СЕТ СН'!$F$5-'СЕТ СН'!$F$24</f>
        <v>3552.8989065000001</v>
      </c>
      <c r="U35" s="36">
        <f>SUMIFS(СВЦЭМ!$D$33:$D$776,СВЦЭМ!$A$33:$A$776,$A35,СВЦЭМ!$B$33:$B$776,U$11)+'СЕТ СН'!$F$14+СВЦЭМ!$D$10+'СЕТ СН'!$F$5-'СЕТ СН'!$F$24</f>
        <v>3547.1104602200003</v>
      </c>
      <c r="V35" s="36">
        <f>SUMIFS(СВЦЭМ!$D$33:$D$776,СВЦЭМ!$A$33:$A$776,$A35,СВЦЭМ!$B$33:$B$776,V$11)+'СЕТ СН'!$F$14+СВЦЭМ!$D$10+'СЕТ СН'!$F$5-'СЕТ СН'!$F$24</f>
        <v>3545.2276567099998</v>
      </c>
      <c r="W35" s="36">
        <f>SUMIFS(СВЦЭМ!$D$33:$D$776,СВЦЭМ!$A$33:$A$776,$A35,СВЦЭМ!$B$33:$B$776,W$11)+'СЕТ СН'!$F$14+СВЦЭМ!$D$10+'СЕТ СН'!$F$5-'СЕТ СН'!$F$24</f>
        <v>3562.7140000899999</v>
      </c>
      <c r="X35" s="36">
        <f>SUMIFS(СВЦЭМ!$D$33:$D$776,СВЦЭМ!$A$33:$A$776,$A35,СВЦЭМ!$B$33:$B$776,X$11)+'СЕТ СН'!$F$14+СВЦЭМ!$D$10+'СЕТ СН'!$F$5-'СЕТ СН'!$F$24</f>
        <v>3585.0651139299998</v>
      </c>
      <c r="Y35" s="36">
        <f>SUMIFS(СВЦЭМ!$D$33:$D$776,СВЦЭМ!$A$33:$A$776,$A35,СВЦЭМ!$B$33:$B$776,Y$11)+'СЕТ СН'!$F$14+СВЦЭМ!$D$10+'СЕТ СН'!$F$5-'СЕТ СН'!$F$24</f>
        <v>3606.48214478</v>
      </c>
    </row>
    <row r="36" spans="1:27" ht="15.75" x14ac:dyDescent="0.2">
      <c r="A36" s="35">
        <f t="shared" si="0"/>
        <v>44221</v>
      </c>
      <c r="B36" s="36">
        <f>SUMIFS(СВЦЭМ!$D$33:$D$776,СВЦЭМ!$A$33:$A$776,$A36,СВЦЭМ!$B$33:$B$776,B$11)+'СЕТ СН'!$F$14+СВЦЭМ!$D$10+'СЕТ СН'!$F$5-'СЕТ СН'!$F$24</f>
        <v>3621.7649062800001</v>
      </c>
      <c r="C36" s="36">
        <f>SUMIFS(СВЦЭМ!$D$33:$D$776,СВЦЭМ!$A$33:$A$776,$A36,СВЦЭМ!$B$33:$B$776,C$11)+'СЕТ СН'!$F$14+СВЦЭМ!$D$10+'СЕТ СН'!$F$5-'СЕТ СН'!$F$24</f>
        <v>3648.9957451400001</v>
      </c>
      <c r="D36" s="36">
        <f>SUMIFS(СВЦЭМ!$D$33:$D$776,СВЦЭМ!$A$33:$A$776,$A36,СВЦЭМ!$B$33:$B$776,D$11)+'СЕТ СН'!$F$14+СВЦЭМ!$D$10+'СЕТ СН'!$F$5-'СЕТ СН'!$F$24</f>
        <v>3663.0253343300001</v>
      </c>
      <c r="E36" s="36">
        <f>SUMIFS(СВЦЭМ!$D$33:$D$776,СВЦЭМ!$A$33:$A$776,$A36,СВЦЭМ!$B$33:$B$776,E$11)+'СЕТ СН'!$F$14+СВЦЭМ!$D$10+'СЕТ СН'!$F$5-'СЕТ СН'!$F$24</f>
        <v>3675.46092202</v>
      </c>
      <c r="F36" s="36">
        <f>SUMIFS(СВЦЭМ!$D$33:$D$776,СВЦЭМ!$A$33:$A$776,$A36,СВЦЭМ!$B$33:$B$776,F$11)+'СЕТ СН'!$F$14+СВЦЭМ!$D$10+'СЕТ СН'!$F$5-'СЕТ СН'!$F$24</f>
        <v>3692.6007232399998</v>
      </c>
      <c r="G36" s="36">
        <f>SUMIFS(СВЦЭМ!$D$33:$D$776,СВЦЭМ!$A$33:$A$776,$A36,СВЦЭМ!$B$33:$B$776,G$11)+'СЕТ СН'!$F$14+СВЦЭМ!$D$10+'СЕТ СН'!$F$5-'СЕТ СН'!$F$24</f>
        <v>3676.4651649300004</v>
      </c>
      <c r="H36" s="36">
        <f>SUMIFS(СВЦЭМ!$D$33:$D$776,СВЦЭМ!$A$33:$A$776,$A36,СВЦЭМ!$B$33:$B$776,H$11)+'СЕТ СН'!$F$14+СВЦЭМ!$D$10+'СЕТ СН'!$F$5-'СЕТ СН'!$F$24</f>
        <v>3640.8621469</v>
      </c>
      <c r="I36" s="36">
        <f>SUMIFS(СВЦЭМ!$D$33:$D$776,СВЦЭМ!$A$33:$A$776,$A36,СВЦЭМ!$B$33:$B$776,I$11)+'СЕТ СН'!$F$14+СВЦЭМ!$D$10+'СЕТ СН'!$F$5-'СЕТ СН'!$F$24</f>
        <v>3615.1514426700001</v>
      </c>
      <c r="J36" s="36">
        <f>SUMIFS(СВЦЭМ!$D$33:$D$776,СВЦЭМ!$A$33:$A$776,$A36,СВЦЭМ!$B$33:$B$776,J$11)+'СЕТ СН'!$F$14+СВЦЭМ!$D$10+'СЕТ СН'!$F$5-'СЕТ СН'!$F$24</f>
        <v>3586.31379053</v>
      </c>
      <c r="K36" s="36">
        <f>SUMIFS(СВЦЭМ!$D$33:$D$776,СВЦЭМ!$A$33:$A$776,$A36,СВЦЭМ!$B$33:$B$776,K$11)+'СЕТ СН'!$F$14+СВЦЭМ!$D$10+'СЕТ СН'!$F$5-'СЕТ СН'!$F$24</f>
        <v>3581.9000925600003</v>
      </c>
      <c r="L36" s="36">
        <f>SUMIFS(СВЦЭМ!$D$33:$D$776,СВЦЭМ!$A$33:$A$776,$A36,СВЦЭМ!$B$33:$B$776,L$11)+'СЕТ СН'!$F$14+СВЦЭМ!$D$10+'СЕТ СН'!$F$5-'СЕТ СН'!$F$24</f>
        <v>3569.7111015700002</v>
      </c>
      <c r="M36" s="36">
        <f>SUMIFS(СВЦЭМ!$D$33:$D$776,СВЦЭМ!$A$33:$A$776,$A36,СВЦЭМ!$B$33:$B$776,M$11)+'СЕТ СН'!$F$14+СВЦЭМ!$D$10+'СЕТ СН'!$F$5-'СЕТ СН'!$F$24</f>
        <v>3574.4371755399998</v>
      </c>
      <c r="N36" s="36">
        <f>SUMIFS(СВЦЭМ!$D$33:$D$776,СВЦЭМ!$A$33:$A$776,$A36,СВЦЭМ!$B$33:$B$776,N$11)+'СЕТ СН'!$F$14+СВЦЭМ!$D$10+'СЕТ СН'!$F$5-'СЕТ СН'!$F$24</f>
        <v>3580.6990621700002</v>
      </c>
      <c r="O36" s="36">
        <f>SUMIFS(СВЦЭМ!$D$33:$D$776,СВЦЭМ!$A$33:$A$776,$A36,СВЦЭМ!$B$33:$B$776,O$11)+'СЕТ СН'!$F$14+СВЦЭМ!$D$10+'СЕТ СН'!$F$5-'СЕТ СН'!$F$24</f>
        <v>3587.3341948799998</v>
      </c>
      <c r="P36" s="36">
        <f>SUMIFS(СВЦЭМ!$D$33:$D$776,СВЦЭМ!$A$33:$A$776,$A36,СВЦЭМ!$B$33:$B$776,P$11)+'СЕТ СН'!$F$14+СВЦЭМ!$D$10+'СЕТ СН'!$F$5-'СЕТ СН'!$F$24</f>
        <v>3589.2261239099998</v>
      </c>
      <c r="Q36" s="36">
        <f>SUMIFS(СВЦЭМ!$D$33:$D$776,СВЦЭМ!$A$33:$A$776,$A36,СВЦЭМ!$B$33:$B$776,Q$11)+'СЕТ СН'!$F$14+СВЦЭМ!$D$10+'СЕТ СН'!$F$5-'СЕТ СН'!$F$24</f>
        <v>3590.8185759799999</v>
      </c>
      <c r="R36" s="36">
        <f>SUMIFS(СВЦЭМ!$D$33:$D$776,СВЦЭМ!$A$33:$A$776,$A36,СВЦЭМ!$B$33:$B$776,R$11)+'СЕТ СН'!$F$14+СВЦЭМ!$D$10+'СЕТ СН'!$F$5-'СЕТ СН'!$F$24</f>
        <v>3590.5334479100002</v>
      </c>
      <c r="S36" s="36">
        <f>SUMIFS(СВЦЭМ!$D$33:$D$776,СВЦЭМ!$A$33:$A$776,$A36,СВЦЭМ!$B$33:$B$776,S$11)+'СЕТ СН'!$F$14+СВЦЭМ!$D$10+'СЕТ СН'!$F$5-'СЕТ СН'!$F$24</f>
        <v>3583.9139866999999</v>
      </c>
      <c r="T36" s="36">
        <f>SUMIFS(СВЦЭМ!$D$33:$D$776,СВЦЭМ!$A$33:$A$776,$A36,СВЦЭМ!$B$33:$B$776,T$11)+'СЕТ СН'!$F$14+СВЦЭМ!$D$10+'СЕТ СН'!$F$5-'СЕТ СН'!$F$24</f>
        <v>3560.3396701000001</v>
      </c>
      <c r="U36" s="36">
        <f>SUMIFS(СВЦЭМ!$D$33:$D$776,СВЦЭМ!$A$33:$A$776,$A36,СВЦЭМ!$B$33:$B$776,U$11)+'СЕТ СН'!$F$14+СВЦЭМ!$D$10+'СЕТ СН'!$F$5-'СЕТ СН'!$F$24</f>
        <v>3560.4081586100001</v>
      </c>
      <c r="V36" s="36">
        <f>SUMIFS(СВЦЭМ!$D$33:$D$776,СВЦЭМ!$A$33:$A$776,$A36,СВЦЭМ!$B$33:$B$776,V$11)+'СЕТ СН'!$F$14+СВЦЭМ!$D$10+'СЕТ СН'!$F$5-'СЕТ СН'!$F$24</f>
        <v>3572.4617646000002</v>
      </c>
      <c r="W36" s="36">
        <f>SUMIFS(СВЦЭМ!$D$33:$D$776,СВЦЭМ!$A$33:$A$776,$A36,СВЦЭМ!$B$33:$B$776,W$11)+'СЕТ СН'!$F$14+СВЦЭМ!$D$10+'СЕТ СН'!$F$5-'СЕТ СН'!$F$24</f>
        <v>3581.4302999700003</v>
      </c>
      <c r="X36" s="36">
        <f>SUMIFS(СВЦЭМ!$D$33:$D$776,СВЦЭМ!$A$33:$A$776,$A36,СВЦЭМ!$B$33:$B$776,X$11)+'СЕТ СН'!$F$14+СВЦЭМ!$D$10+'СЕТ СН'!$F$5-'СЕТ СН'!$F$24</f>
        <v>3586.5955351500002</v>
      </c>
      <c r="Y36" s="36">
        <f>SUMIFS(СВЦЭМ!$D$33:$D$776,СВЦЭМ!$A$33:$A$776,$A36,СВЦЭМ!$B$33:$B$776,Y$11)+'СЕТ СН'!$F$14+СВЦЭМ!$D$10+'СЕТ СН'!$F$5-'СЕТ СН'!$F$24</f>
        <v>3604.6782777500002</v>
      </c>
    </row>
    <row r="37" spans="1:27" ht="15.75" x14ac:dyDescent="0.2">
      <c r="A37" s="35">
        <f t="shared" si="0"/>
        <v>44222</v>
      </c>
      <c r="B37" s="36">
        <f>SUMIFS(СВЦЭМ!$D$33:$D$776,СВЦЭМ!$A$33:$A$776,$A37,СВЦЭМ!$B$33:$B$776,B$11)+'СЕТ СН'!$F$14+СВЦЭМ!$D$10+'СЕТ СН'!$F$5-'СЕТ СН'!$F$24</f>
        <v>3646.33845311</v>
      </c>
      <c r="C37" s="36">
        <f>SUMIFS(СВЦЭМ!$D$33:$D$776,СВЦЭМ!$A$33:$A$776,$A37,СВЦЭМ!$B$33:$B$776,C$11)+'СЕТ СН'!$F$14+СВЦЭМ!$D$10+'СЕТ СН'!$F$5-'СЕТ СН'!$F$24</f>
        <v>3669.8886026499999</v>
      </c>
      <c r="D37" s="36">
        <f>SUMIFS(СВЦЭМ!$D$33:$D$776,СВЦЭМ!$A$33:$A$776,$A37,СВЦЭМ!$B$33:$B$776,D$11)+'СЕТ СН'!$F$14+СВЦЭМ!$D$10+'СЕТ СН'!$F$5-'СЕТ СН'!$F$24</f>
        <v>3677.5640629600002</v>
      </c>
      <c r="E37" s="36">
        <f>SUMIFS(СВЦЭМ!$D$33:$D$776,СВЦЭМ!$A$33:$A$776,$A37,СВЦЭМ!$B$33:$B$776,E$11)+'СЕТ СН'!$F$14+СВЦЭМ!$D$10+'СЕТ СН'!$F$5-'СЕТ СН'!$F$24</f>
        <v>3681.1526291999999</v>
      </c>
      <c r="F37" s="36">
        <f>SUMIFS(СВЦЭМ!$D$33:$D$776,СВЦЭМ!$A$33:$A$776,$A37,СВЦЭМ!$B$33:$B$776,F$11)+'СЕТ СН'!$F$14+СВЦЭМ!$D$10+'СЕТ СН'!$F$5-'СЕТ СН'!$F$24</f>
        <v>3692.1041105700001</v>
      </c>
      <c r="G37" s="36">
        <f>SUMIFS(СВЦЭМ!$D$33:$D$776,СВЦЭМ!$A$33:$A$776,$A37,СВЦЭМ!$B$33:$B$776,G$11)+'СЕТ СН'!$F$14+СВЦЭМ!$D$10+'СЕТ СН'!$F$5-'СЕТ СН'!$F$24</f>
        <v>3676.1509797099998</v>
      </c>
      <c r="H37" s="36">
        <f>SUMIFS(СВЦЭМ!$D$33:$D$776,СВЦЭМ!$A$33:$A$776,$A37,СВЦЭМ!$B$33:$B$776,H$11)+'СЕТ СН'!$F$14+СВЦЭМ!$D$10+'СЕТ СН'!$F$5-'СЕТ СН'!$F$24</f>
        <v>3639.72129245</v>
      </c>
      <c r="I37" s="36">
        <f>SUMIFS(СВЦЭМ!$D$33:$D$776,СВЦЭМ!$A$33:$A$776,$A37,СВЦЭМ!$B$33:$B$776,I$11)+'СЕТ СН'!$F$14+СВЦЭМ!$D$10+'СЕТ СН'!$F$5-'СЕТ СН'!$F$24</f>
        <v>3596.9532563299999</v>
      </c>
      <c r="J37" s="36">
        <f>SUMIFS(СВЦЭМ!$D$33:$D$776,СВЦЭМ!$A$33:$A$776,$A37,СВЦЭМ!$B$33:$B$776,J$11)+'СЕТ СН'!$F$14+СВЦЭМ!$D$10+'СЕТ СН'!$F$5-'СЕТ СН'!$F$24</f>
        <v>3571.9171850900002</v>
      </c>
      <c r="K37" s="36">
        <f>SUMIFS(СВЦЭМ!$D$33:$D$776,СВЦЭМ!$A$33:$A$776,$A37,СВЦЭМ!$B$33:$B$776,K$11)+'СЕТ СН'!$F$14+СВЦЭМ!$D$10+'СЕТ СН'!$F$5-'СЕТ СН'!$F$24</f>
        <v>3566.3713286100001</v>
      </c>
      <c r="L37" s="36">
        <f>SUMIFS(СВЦЭМ!$D$33:$D$776,СВЦЭМ!$A$33:$A$776,$A37,СВЦЭМ!$B$33:$B$776,L$11)+'СЕТ СН'!$F$14+СВЦЭМ!$D$10+'СЕТ СН'!$F$5-'СЕТ СН'!$F$24</f>
        <v>3559.87337897</v>
      </c>
      <c r="M37" s="36">
        <f>SUMIFS(СВЦЭМ!$D$33:$D$776,СВЦЭМ!$A$33:$A$776,$A37,СВЦЭМ!$B$33:$B$776,M$11)+'СЕТ СН'!$F$14+СВЦЭМ!$D$10+'СЕТ СН'!$F$5-'СЕТ СН'!$F$24</f>
        <v>3567.1385384</v>
      </c>
      <c r="N37" s="36">
        <f>SUMIFS(СВЦЭМ!$D$33:$D$776,СВЦЭМ!$A$33:$A$776,$A37,СВЦЭМ!$B$33:$B$776,N$11)+'СЕТ СН'!$F$14+СВЦЭМ!$D$10+'СЕТ СН'!$F$5-'СЕТ СН'!$F$24</f>
        <v>3570.3287913899999</v>
      </c>
      <c r="O37" s="36">
        <f>SUMIFS(СВЦЭМ!$D$33:$D$776,СВЦЭМ!$A$33:$A$776,$A37,СВЦЭМ!$B$33:$B$776,O$11)+'СЕТ СН'!$F$14+СВЦЭМ!$D$10+'СЕТ СН'!$F$5-'СЕТ СН'!$F$24</f>
        <v>3578.0237580200001</v>
      </c>
      <c r="P37" s="36">
        <f>SUMIFS(СВЦЭМ!$D$33:$D$776,СВЦЭМ!$A$33:$A$776,$A37,СВЦЭМ!$B$33:$B$776,P$11)+'СЕТ СН'!$F$14+СВЦЭМ!$D$10+'СЕТ СН'!$F$5-'СЕТ СН'!$F$24</f>
        <v>3584.2549971899998</v>
      </c>
      <c r="Q37" s="36">
        <f>SUMIFS(СВЦЭМ!$D$33:$D$776,СВЦЭМ!$A$33:$A$776,$A37,СВЦЭМ!$B$33:$B$776,Q$11)+'СЕТ СН'!$F$14+СВЦЭМ!$D$10+'СЕТ СН'!$F$5-'СЕТ СН'!$F$24</f>
        <v>3583.0597617900003</v>
      </c>
      <c r="R37" s="36">
        <f>SUMIFS(СВЦЭМ!$D$33:$D$776,СВЦЭМ!$A$33:$A$776,$A37,СВЦЭМ!$B$33:$B$776,R$11)+'СЕТ СН'!$F$14+СВЦЭМ!$D$10+'СЕТ СН'!$F$5-'СЕТ СН'!$F$24</f>
        <v>3572.3300446900002</v>
      </c>
      <c r="S37" s="36">
        <f>SUMIFS(СВЦЭМ!$D$33:$D$776,СВЦЭМ!$A$33:$A$776,$A37,СВЦЭМ!$B$33:$B$776,S$11)+'СЕТ СН'!$F$14+СВЦЭМ!$D$10+'СЕТ СН'!$F$5-'СЕТ СН'!$F$24</f>
        <v>3568.3185156</v>
      </c>
      <c r="T37" s="36">
        <f>SUMIFS(СВЦЭМ!$D$33:$D$776,СВЦЭМ!$A$33:$A$776,$A37,СВЦЭМ!$B$33:$B$776,T$11)+'СЕТ СН'!$F$14+СВЦЭМ!$D$10+'СЕТ СН'!$F$5-'СЕТ СН'!$F$24</f>
        <v>3557.2243077399999</v>
      </c>
      <c r="U37" s="36">
        <f>SUMIFS(СВЦЭМ!$D$33:$D$776,СВЦЭМ!$A$33:$A$776,$A37,СВЦЭМ!$B$33:$B$776,U$11)+'СЕТ СН'!$F$14+СВЦЭМ!$D$10+'СЕТ СН'!$F$5-'СЕТ СН'!$F$24</f>
        <v>3559.3132617599999</v>
      </c>
      <c r="V37" s="36">
        <f>SUMIFS(СВЦЭМ!$D$33:$D$776,СВЦЭМ!$A$33:$A$776,$A37,СВЦЭМ!$B$33:$B$776,V$11)+'СЕТ СН'!$F$14+СВЦЭМ!$D$10+'СЕТ СН'!$F$5-'СЕТ СН'!$F$24</f>
        <v>3571.0271656800001</v>
      </c>
      <c r="W37" s="36">
        <f>SUMIFS(СВЦЭМ!$D$33:$D$776,СВЦЭМ!$A$33:$A$776,$A37,СВЦЭМ!$B$33:$B$776,W$11)+'СЕТ СН'!$F$14+СВЦЭМ!$D$10+'СЕТ СН'!$F$5-'СЕТ СН'!$F$24</f>
        <v>3594.0316620100002</v>
      </c>
      <c r="X37" s="36">
        <f>SUMIFS(СВЦЭМ!$D$33:$D$776,СВЦЭМ!$A$33:$A$776,$A37,СВЦЭМ!$B$33:$B$776,X$11)+'СЕТ СН'!$F$14+СВЦЭМ!$D$10+'СЕТ СН'!$F$5-'СЕТ СН'!$F$24</f>
        <v>3602.70079205</v>
      </c>
      <c r="Y37" s="36">
        <f>SUMIFS(СВЦЭМ!$D$33:$D$776,СВЦЭМ!$A$33:$A$776,$A37,СВЦЭМ!$B$33:$B$776,Y$11)+'СЕТ СН'!$F$14+СВЦЭМ!$D$10+'СЕТ СН'!$F$5-'СЕТ СН'!$F$24</f>
        <v>3620.5338308</v>
      </c>
    </row>
    <row r="38" spans="1:27" ht="15.75" x14ac:dyDescent="0.2">
      <c r="A38" s="35">
        <f t="shared" si="0"/>
        <v>44223</v>
      </c>
      <c r="B38" s="36">
        <f>SUMIFS(СВЦЭМ!$D$33:$D$776,СВЦЭМ!$A$33:$A$776,$A38,СВЦЭМ!$B$33:$B$776,B$11)+'СЕТ СН'!$F$14+СВЦЭМ!$D$10+'СЕТ СН'!$F$5-'СЕТ СН'!$F$24</f>
        <v>3633.3213484600001</v>
      </c>
      <c r="C38" s="36">
        <f>SUMIFS(СВЦЭМ!$D$33:$D$776,СВЦЭМ!$A$33:$A$776,$A38,СВЦЭМ!$B$33:$B$776,C$11)+'СЕТ СН'!$F$14+СВЦЭМ!$D$10+'СЕТ СН'!$F$5-'СЕТ СН'!$F$24</f>
        <v>3654.5131500100001</v>
      </c>
      <c r="D38" s="36">
        <f>SUMIFS(СВЦЭМ!$D$33:$D$776,СВЦЭМ!$A$33:$A$776,$A38,СВЦЭМ!$B$33:$B$776,D$11)+'СЕТ СН'!$F$14+СВЦЭМ!$D$10+'СЕТ СН'!$F$5-'СЕТ СН'!$F$24</f>
        <v>3668.2818576700001</v>
      </c>
      <c r="E38" s="36">
        <f>SUMIFS(СВЦЭМ!$D$33:$D$776,СВЦЭМ!$A$33:$A$776,$A38,СВЦЭМ!$B$33:$B$776,E$11)+'СЕТ СН'!$F$14+СВЦЭМ!$D$10+'СЕТ СН'!$F$5-'СЕТ СН'!$F$24</f>
        <v>3675.5008716399998</v>
      </c>
      <c r="F38" s="36">
        <f>SUMIFS(СВЦЭМ!$D$33:$D$776,СВЦЭМ!$A$33:$A$776,$A38,СВЦЭМ!$B$33:$B$776,F$11)+'СЕТ СН'!$F$14+СВЦЭМ!$D$10+'СЕТ СН'!$F$5-'СЕТ СН'!$F$24</f>
        <v>3685.7925049099999</v>
      </c>
      <c r="G38" s="36">
        <f>SUMIFS(СВЦЭМ!$D$33:$D$776,СВЦЭМ!$A$33:$A$776,$A38,СВЦЭМ!$B$33:$B$776,G$11)+'СЕТ СН'!$F$14+СВЦЭМ!$D$10+'СЕТ СН'!$F$5-'СЕТ СН'!$F$24</f>
        <v>3668.6097018700002</v>
      </c>
      <c r="H38" s="36">
        <f>SUMIFS(СВЦЭМ!$D$33:$D$776,СВЦЭМ!$A$33:$A$776,$A38,СВЦЭМ!$B$33:$B$776,H$11)+'СЕТ СН'!$F$14+СВЦЭМ!$D$10+'СЕТ СН'!$F$5-'СЕТ СН'!$F$24</f>
        <v>3635.3322204300002</v>
      </c>
      <c r="I38" s="36">
        <f>SUMIFS(СВЦЭМ!$D$33:$D$776,СВЦЭМ!$A$33:$A$776,$A38,СВЦЭМ!$B$33:$B$776,I$11)+'СЕТ СН'!$F$14+СВЦЭМ!$D$10+'СЕТ СН'!$F$5-'СЕТ СН'!$F$24</f>
        <v>3611.9944461599998</v>
      </c>
      <c r="J38" s="36">
        <f>SUMIFS(СВЦЭМ!$D$33:$D$776,СВЦЭМ!$A$33:$A$776,$A38,СВЦЭМ!$B$33:$B$776,J$11)+'СЕТ СН'!$F$14+СВЦЭМ!$D$10+'СЕТ СН'!$F$5-'СЕТ СН'!$F$24</f>
        <v>3583.0152375299999</v>
      </c>
      <c r="K38" s="36">
        <f>SUMIFS(СВЦЭМ!$D$33:$D$776,СВЦЭМ!$A$33:$A$776,$A38,СВЦЭМ!$B$33:$B$776,K$11)+'СЕТ СН'!$F$14+СВЦЭМ!$D$10+'СЕТ СН'!$F$5-'СЕТ СН'!$F$24</f>
        <v>3571.4894350100003</v>
      </c>
      <c r="L38" s="36">
        <f>SUMIFS(СВЦЭМ!$D$33:$D$776,СВЦЭМ!$A$33:$A$776,$A38,СВЦЭМ!$B$33:$B$776,L$11)+'СЕТ СН'!$F$14+СВЦЭМ!$D$10+'СЕТ СН'!$F$5-'СЕТ СН'!$F$24</f>
        <v>3563.8535160500001</v>
      </c>
      <c r="M38" s="36">
        <f>SUMIFS(СВЦЭМ!$D$33:$D$776,СВЦЭМ!$A$33:$A$776,$A38,СВЦЭМ!$B$33:$B$776,M$11)+'СЕТ СН'!$F$14+СВЦЭМ!$D$10+'СЕТ СН'!$F$5-'СЕТ СН'!$F$24</f>
        <v>3574.0999741099999</v>
      </c>
      <c r="N38" s="36">
        <f>SUMIFS(СВЦЭМ!$D$33:$D$776,СВЦЭМ!$A$33:$A$776,$A38,СВЦЭМ!$B$33:$B$776,N$11)+'СЕТ СН'!$F$14+СВЦЭМ!$D$10+'СЕТ СН'!$F$5-'СЕТ СН'!$F$24</f>
        <v>3579.7775946699999</v>
      </c>
      <c r="O38" s="36">
        <f>SUMIFS(СВЦЭМ!$D$33:$D$776,СВЦЭМ!$A$33:$A$776,$A38,СВЦЭМ!$B$33:$B$776,O$11)+'СЕТ СН'!$F$14+СВЦЭМ!$D$10+'СЕТ СН'!$F$5-'СЕТ СН'!$F$24</f>
        <v>3593.5112538399999</v>
      </c>
      <c r="P38" s="36">
        <f>SUMIFS(СВЦЭМ!$D$33:$D$776,СВЦЭМ!$A$33:$A$776,$A38,СВЦЭМ!$B$33:$B$776,P$11)+'СЕТ СН'!$F$14+СВЦЭМ!$D$10+'СЕТ СН'!$F$5-'СЕТ СН'!$F$24</f>
        <v>3602.8578909100002</v>
      </c>
      <c r="Q38" s="36">
        <f>SUMIFS(СВЦЭМ!$D$33:$D$776,СВЦЭМ!$A$33:$A$776,$A38,СВЦЭМ!$B$33:$B$776,Q$11)+'СЕТ СН'!$F$14+СВЦЭМ!$D$10+'СЕТ СН'!$F$5-'СЕТ СН'!$F$24</f>
        <v>3610.2170237800001</v>
      </c>
      <c r="R38" s="36">
        <f>SUMIFS(СВЦЭМ!$D$33:$D$776,СВЦЭМ!$A$33:$A$776,$A38,СВЦЭМ!$B$33:$B$776,R$11)+'СЕТ СН'!$F$14+СВЦЭМ!$D$10+'СЕТ СН'!$F$5-'СЕТ СН'!$F$24</f>
        <v>3600.2152513800002</v>
      </c>
      <c r="S38" s="36">
        <f>SUMIFS(СВЦЭМ!$D$33:$D$776,СВЦЭМ!$A$33:$A$776,$A38,СВЦЭМ!$B$33:$B$776,S$11)+'СЕТ СН'!$F$14+СВЦЭМ!$D$10+'СЕТ СН'!$F$5-'СЕТ СН'!$F$24</f>
        <v>3586.4653802799999</v>
      </c>
      <c r="T38" s="36">
        <f>SUMIFS(СВЦЭМ!$D$33:$D$776,СВЦЭМ!$A$33:$A$776,$A38,СВЦЭМ!$B$33:$B$776,T$11)+'СЕТ СН'!$F$14+СВЦЭМ!$D$10+'СЕТ СН'!$F$5-'СЕТ СН'!$F$24</f>
        <v>3554.5722944999998</v>
      </c>
      <c r="U38" s="36">
        <f>SUMIFS(СВЦЭМ!$D$33:$D$776,СВЦЭМ!$A$33:$A$776,$A38,СВЦЭМ!$B$33:$B$776,U$11)+'СЕТ СН'!$F$14+СВЦЭМ!$D$10+'СЕТ СН'!$F$5-'СЕТ СН'!$F$24</f>
        <v>3555.4605617500001</v>
      </c>
      <c r="V38" s="36">
        <f>SUMIFS(СВЦЭМ!$D$33:$D$776,СВЦЭМ!$A$33:$A$776,$A38,СВЦЭМ!$B$33:$B$776,V$11)+'СЕТ СН'!$F$14+СВЦЭМ!$D$10+'СЕТ СН'!$F$5-'СЕТ СН'!$F$24</f>
        <v>3565.15738745</v>
      </c>
      <c r="W38" s="36">
        <f>SUMIFS(СВЦЭМ!$D$33:$D$776,СВЦЭМ!$A$33:$A$776,$A38,СВЦЭМ!$B$33:$B$776,W$11)+'СЕТ СН'!$F$14+СВЦЭМ!$D$10+'СЕТ СН'!$F$5-'СЕТ СН'!$F$24</f>
        <v>3585.1769900899999</v>
      </c>
      <c r="X38" s="36">
        <f>SUMIFS(СВЦЭМ!$D$33:$D$776,СВЦЭМ!$A$33:$A$776,$A38,СВЦЭМ!$B$33:$B$776,X$11)+'СЕТ СН'!$F$14+СВЦЭМ!$D$10+'СЕТ СН'!$F$5-'СЕТ СН'!$F$24</f>
        <v>3591.4347705999999</v>
      </c>
      <c r="Y38" s="36">
        <f>SUMIFS(СВЦЭМ!$D$33:$D$776,СВЦЭМ!$A$33:$A$776,$A38,СВЦЭМ!$B$33:$B$776,Y$11)+'СЕТ СН'!$F$14+СВЦЭМ!$D$10+'СЕТ СН'!$F$5-'СЕТ СН'!$F$24</f>
        <v>3615.2259767</v>
      </c>
    </row>
    <row r="39" spans="1:27" ht="15.75" x14ac:dyDescent="0.2">
      <c r="A39" s="35">
        <f t="shared" si="0"/>
        <v>44224</v>
      </c>
      <c r="B39" s="36">
        <f>SUMIFS(СВЦЭМ!$D$33:$D$776,СВЦЭМ!$A$33:$A$776,$A39,СВЦЭМ!$B$33:$B$776,B$11)+'СЕТ СН'!$F$14+СВЦЭМ!$D$10+'СЕТ СН'!$F$5-'СЕТ СН'!$F$24</f>
        <v>3598.7741598600001</v>
      </c>
      <c r="C39" s="36">
        <f>SUMIFS(СВЦЭМ!$D$33:$D$776,СВЦЭМ!$A$33:$A$776,$A39,СВЦЭМ!$B$33:$B$776,C$11)+'СЕТ СН'!$F$14+СВЦЭМ!$D$10+'СЕТ СН'!$F$5-'СЕТ СН'!$F$24</f>
        <v>3650.663274</v>
      </c>
      <c r="D39" s="36">
        <f>SUMIFS(СВЦЭМ!$D$33:$D$776,СВЦЭМ!$A$33:$A$776,$A39,СВЦЭМ!$B$33:$B$776,D$11)+'СЕТ СН'!$F$14+СВЦЭМ!$D$10+'СЕТ СН'!$F$5-'СЕТ СН'!$F$24</f>
        <v>3682.20274427</v>
      </c>
      <c r="E39" s="36">
        <f>SUMIFS(СВЦЭМ!$D$33:$D$776,СВЦЭМ!$A$33:$A$776,$A39,СВЦЭМ!$B$33:$B$776,E$11)+'СЕТ СН'!$F$14+СВЦЭМ!$D$10+'СЕТ СН'!$F$5-'СЕТ СН'!$F$24</f>
        <v>3686.27942988</v>
      </c>
      <c r="F39" s="36">
        <f>SUMIFS(СВЦЭМ!$D$33:$D$776,СВЦЭМ!$A$33:$A$776,$A39,СВЦЭМ!$B$33:$B$776,F$11)+'СЕТ СН'!$F$14+СВЦЭМ!$D$10+'СЕТ СН'!$F$5-'СЕТ СН'!$F$24</f>
        <v>3695.9074666000001</v>
      </c>
      <c r="G39" s="36">
        <f>SUMIFS(СВЦЭМ!$D$33:$D$776,СВЦЭМ!$A$33:$A$776,$A39,СВЦЭМ!$B$33:$B$776,G$11)+'СЕТ СН'!$F$14+СВЦЭМ!$D$10+'СЕТ СН'!$F$5-'СЕТ СН'!$F$24</f>
        <v>3681.9615148600001</v>
      </c>
      <c r="H39" s="36">
        <f>SUMIFS(СВЦЭМ!$D$33:$D$776,СВЦЭМ!$A$33:$A$776,$A39,СВЦЭМ!$B$33:$B$776,H$11)+'СЕТ СН'!$F$14+СВЦЭМ!$D$10+'СЕТ СН'!$F$5-'СЕТ СН'!$F$24</f>
        <v>3646.1298273900002</v>
      </c>
      <c r="I39" s="36">
        <f>SUMIFS(СВЦЭМ!$D$33:$D$776,СВЦЭМ!$A$33:$A$776,$A39,СВЦЭМ!$B$33:$B$776,I$11)+'СЕТ СН'!$F$14+СВЦЭМ!$D$10+'СЕТ СН'!$F$5-'СЕТ СН'!$F$24</f>
        <v>3623.64757229</v>
      </c>
      <c r="J39" s="36">
        <f>SUMIFS(СВЦЭМ!$D$33:$D$776,СВЦЭМ!$A$33:$A$776,$A39,СВЦЭМ!$B$33:$B$776,J$11)+'СЕТ СН'!$F$14+СВЦЭМ!$D$10+'СЕТ СН'!$F$5-'СЕТ СН'!$F$24</f>
        <v>3606.0236647299998</v>
      </c>
      <c r="K39" s="36">
        <f>SUMIFS(СВЦЭМ!$D$33:$D$776,СВЦЭМ!$A$33:$A$776,$A39,СВЦЭМ!$B$33:$B$776,K$11)+'СЕТ СН'!$F$14+СВЦЭМ!$D$10+'СЕТ СН'!$F$5-'СЕТ СН'!$F$24</f>
        <v>3595.4425530099998</v>
      </c>
      <c r="L39" s="36">
        <f>SUMIFS(СВЦЭМ!$D$33:$D$776,СВЦЭМ!$A$33:$A$776,$A39,СВЦЭМ!$B$33:$B$776,L$11)+'СЕТ СН'!$F$14+СВЦЭМ!$D$10+'СЕТ СН'!$F$5-'СЕТ СН'!$F$24</f>
        <v>3590.6119707100002</v>
      </c>
      <c r="M39" s="36">
        <f>SUMIFS(СВЦЭМ!$D$33:$D$776,СВЦЭМ!$A$33:$A$776,$A39,СВЦЭМ!$B$33:$B$776,M$11)+'СЕТ СН'!$F$14+СВЦЭМ!$D$10+'СЕТ СН'!$F$5-'СЕТ СН'!$F$24</f>
        <v>3598.07252156</v>
      </c>
      <c r="N39" s="36">
        <f>SUMIFS(СВЦЭМ!$D$33:$D$776,СВЦЭМ!$A$33:$A$776,$A39,СВЦЭМ!$B$33:$B$776,N$11)+'СЕТ СН'!$F$14+СВЦЭМ!$D$10+'СЕТ СН'!$F$5-'СЕТ СН'!$F$24</f>
        <v>3603.2854926099999</v>
      </c>
      <c r="O39" s="36">
        <f>SUMIFS(СВЦЭМ!$D$33:$D$776,СВЦЭМ!$A$33:$A$776,$A39,СВЦЭМ!$B$33:$B$776,O$11)+'СЕТ СН'!$F$14+СВЦЭМ!$D$10+'СЕТ СН'!$F$5-'СЕТ СН'!$F$24</f>
        <v>3594.0204358000001</v>
      </c>
      <c r="P39" s="36">
        <f>SUMIFS(СВЦЭМ!$D$33:$D$776,СВЦЭМ!$A$33:$A$776,$A39,СВЦЭМ!$B$33:$B$776,P$11)+'СЕТ СН'!$F$14+СВЦЭМ!$D$10+'СЕТ СН'!$F$5-'СЕТ СН'!$F$24</f>
        <v>3598.9217971200001</v>
      </c>
      <c r="Q39" s="36">
        <f>SUMIFS(СВЦЭМ!$D$33:$D$776,СВЦЭМ!$A$33:$A$776,$A39,СВЦЭМ!$B$33:$B$776,Q$11)+'СЕТ СН'!$F$14+СВЦЭМ!$D$10+'СЕТ СН'!$F$5-'СЕТ СН'!$F$24</f>
        <v>3601.8184187300003</v>
      </c>
      <c r="R39" s="36">
        <f>SUMIFS(СВЦЭМ!$D$33:$D$776,СВЦЭМ!$A$33:$A$776,$A39,СВЦЭМ!$B$33:$B$776,R$11)+'СЕТ СН'!$F$14+СВЦЭМ!$D$10+'СЕТ СН'!$F$5-'СЕТ СН'!$F$24</f>
        <v>3597.7152447200001</v>
      </c>
      <c r="S39" s="36">
        <f>SUMIFS(СВЦЭМ!$D$33:$D$776,СВЦЭМ!$A$33:$A$776,$A39,СВЦЭМ!$B$33:$B$776,S$11)+'СЕТ СН'!$F$14+СВЦЭМ!$D$10+'СЕТ СН'!$F$5-'СЕТ СН'!$F$24</f>
        <v>3587.5988582199998</v>
      </c>
      <c r="T39" s="36">
        <f>SUMIFS(СВЦЭМ!$D$33:$D$776,СВЦЭМ!$A$33:$A$776,$A39,СВЦЭМ!$B$33:$B$776,T$11)+'СЕТ СН'!$F$14+СВЦЭМ!$D$10+'СЕТ СН'!$F$5-'СЕТ СН'!$F$24</f>
        <v>3564.96725268</v>
      </c>
      <c r="U39" s="36">
        <f>SUMIFS(СВЦЭМ!$D$33:$D$776,СВЦЭМ!$A$33:$A$776,$A39,СВЦЭМ!$B$33:$B$776,U$11)+'СЕТ СН'!$F$14+СВЦЭМ!$D$10+'СЕТ СН'!$F$5-'СЕТ СН'!$F$24</f>
        <v>3565.4531863500001</v>
      </c>
      <c r="V39" s="36">
        <f>SUMIFS(СВЦЭМ!$D$33:$D$776,СВЦЭМ!$A$33:$A$776,$A39,СВЦЭМ!$B$33:$B$776,V$11)+'СЕТ СН'!$F$14+СВЦЭМ!$D$10+'СЕТ СН'!$F$5-'СЕТ СН'!$F$24</f>
        <v>3573.63656984</v>
      </c>
      <c r="W39" s="36">
        <f>SUMIFS(СВЦЭМ!$D$33:$D$776,СВЦЭМ!$A$33:$A$776,$A39,СВЦЭМ!$B$33:$B$776,W$11)+'СЕТ СН'!$F$14+СВЦЭМ!$D$10+'СЕТ СН'!$F$5-'СЕТ СН'!$F$24</f>
        <v>3585.7027337700001</v>
      </c>
      <c r="X39" s="36">
        <f>SUMIFS(СВЦЭМ!$D$33:$D$776,СВЦЭМ!$A$33:$A$776,$A39,СВЦЭМ!$B$33:$B$776,X$11)+'СЕТ СН'!$F$14+СВЦЭМ!$D$10+'СЕТ СН'!$F$5-'СЕТ СН'!$F$24</f>
        <v>3585.0120474400001</v>
      </c>
      <c r="Y39" s="36">
        <f>SUMIFS(СВЦЭМ!$D$33:$D$776,СВЦЭМ!$A$33:$A$776,$A39,СВЦЭМ!$B$33:$B$776,Y$11)+'СЕТ СН'!$F$14+СВЦЭМ!$D$10+'СЕТ СН'!$F$5-'СЕТ СН'!$F$24</f>
        <v>3605.1900930800002</v>
      </c>
    </row>
    <row r="40" spans="1:27" ht="15.75" x14ac:dyDescent="0.2">
      <c r="A40" s="35">
        <f t="shared" si="0"/>
        <v>44225</v>
      </c>
      <c r="B40" s="36">
        <f>SUMIFS(СВЦЭМ!$D$33:$D$776,СВЦЭМ!$A$33:$A$776,$A40,СВЦЭМ!$B$33:$B$776,B$11)+'СЕТ СН'!$F$14+СВЦЭМ!$D$10+'СЕТ СН'!$F$5-'СЕТ СН'!$F$24</f>
        <v>3592.12081519</v>
      </c>
      <c r="C40" s="36">
        <f>SUMIFS(СВЦЭМ!$D$33:$D$776,СВЦЭМ!$A$33:$A$776,$A40,СВЦЭМ!$B$33:$B$776,C$11)+'СЕТ СН'!$F$14+СВЦЭМ!$D$10+'СЕТ СН'!$F$5-'СЕТ СН'!$F$24</f>
        <v>3619.35639343</v>
      </c>
      <c r="D40" s="36">
        <f>SUMIFS(СВЦЭМ!$D$33:$D$776,СВЦЭМ!$A$33:$A$776,$A40,СВЦЭМ!$B$33:$B$776,D$11)+'СЕТ СН'!$F$14+СВЦЭМ!$D$10+'СЕТ СН'!$F$5-'СЕТ СН'!$F$24</f>
        <v>3632.0120327499999</v>
      </c>
      <c r="E40" s="36">
        <f>SUMIFS(СВЦЭМ!$D$33:$D$776,СВЦЭМ!$A$33:$A$776,$A40,СВЦЭМ!$B$33:$B$776,E$11)+'СЕТ СН'!$F$14+СВЦЭМ!$D$10+'СЕТ СН'!$F$5-'СЕТ СН'!$F$24</f>
        <v>3621.0486592799998</v>
      </c>
      <c r="F40" s="36">
        <f>SUMIFS(СВЦЭМ!$D$33:$D$776,СВЦЭМ!$A$33:$A$776,$A40,СВЦЭМ!$B$33:$B$776,F$11)+'СЕТ СН'!$F$14+СВЦЭМ!$D$10+'СЕТ СН'!$F$5-'СЕТ СН'!$F$24</f>
        <v>3618.0211300199999</v>
      </c>
      <c r="G40" s="36">
        <f>SUMIFS(СВЦЭМ!$D$33:$D$776,СВЦЭМ!$A$33:$A$776,$A40,СВЦЭМ!$B$33:$B$776,G$11)+'СЕТ СН'!$F$14+СВЦЭМ!$D$10+'СЕТ СН'!$F$5-'СЕТ СН'!$F$24</f>
        <v>3609.9947865300001</v>
      </c>
      <c r="H40" s="36">
        <f>SUMIFS(СВЦЭМ!$D$33:$D$776,СВЦЭМ!$A$33:$A$776,$A40,СВЦЭМ!$B$33:$B$776,H$11)+'СЕТ СН'!$F$14+СВЦЭМ!$D$10+'СЕТ СН'!$F$5-'СЕТ СН'!$F$24</f>
        <v>3579.6738459100002</v>
      </c>
      <c r="I40" s="36">
        <f>SUMIFS(СВЦЭМ!$D$33:$D$776,СВЦЭМ!$A$33:$A$776,$A40,СВЦЭМ!$B$33:$B$776,I$11)+'СЕТ СН'!$F$14+СВЦЭМ!$D$10+'СЕТ СН'!$F$5-'СЕТ СН'!$F$24</f>
        <v>3543.8939776400002</v>
      </c>
      <c r="J40" s="36">
        <f>SUMIFS(СВЦЭМ!$D$33:$D$776,СВЦЭМ!$A$33:$A$776,$A40,СВЦЭМ!$B$33:$B$776,J$11)+'СЕТ СН'!$F$14+СВЦЭМ!$D$10+'СЕТ СН'!$F$5-'СЕТ СН'!$F$24</f>
        <v>3537.9242315400002</v>
      </c>
      <c r="K40" s="36">
        <f>SUMIFS(СВЦЭМ!$D$33:$D$776,СВЦЭМ!$A$33:$A$776,$A40,СВЦЭМ!$B$33:$B$776,K$11)+'СЕТ СН'!$F$14+СВЦЭМ!$D$10+'СЕТ СН'!$F$5-'СЕТ СН'!$F$24</f>
        <v>3528.6526183999999</v>
      </c>
      <c r="L40" s="36">
        <f>SUMIFS(СВЦЭМ!$D$33:$D$776,СВЦЭМ!$A$33:$A$776,$A40,СВЦЭМ!$B$33:$B$776,L$11)+'СЕТ СН'!$F$14+СВЦЭМ!$D$10+'СЕТ СН'!$F$5-'СЕТ СН'!$F$24</f>
        <v>3530.8283076400003</v>
      </c>
      <c r="M40" s="36">
        <f>SUMIFS(СВЦЭМ!$D$33:$D$776,СВЦЭМ!$A$33:$A$776,$A40,СВЦЭМ!$B$33:$B$776,M$11)+'СЕТ СН'!$F$14+СВЦЭМ!$D$10+'СЕТ СН'!$F$5-'СЕТ СН'!$F$24</f>
        <v>3558.3403553899998</v>
      </c>
      <c r="N40" s="36">
        <f>SUMIFS(СВЦЭМ!$D$33:$D$776,СВЦЭМ!$A$33:$A$776,$A40,СВЦЭМ!$B$33:$B$776,N$11)+'СЕТ СН'!$F$14+СВЦЭМ!$D$10+'СЕТ СН'!$F$5-'СЕТ СН'!$F$24</f>
        <v>3564.5034594500003</v>
      </c>
      <c r="O40" s="36">
        <f>SUMIFS(СВЦЭМ!$D$33:$D$776,СВЦЭМ!$A$33:$A$776,$A40,СВЦЭМ!$B$33:$B$776,O$11)+'СЕТ СН'!$F$14+СВЦЭМ!$D$10+'СЕТ СН'!$F$5-'СЕТ СН'!$F$24</f>
        <v>3571.1291060499998</v>
      </c>
      <c r="P40" s="36">
        <f>SUMIFS(СВЦЭМ!$D$33:$D$776,СВЦЭМ!$A$33:$A$776,$A40,СВЦЭМ!$B$33:$B$776,P$11)+'СЕТ СН'!$F$14+СВЦЭМ!$D$10+'СЕТ СН'!$F$5-'СЕТ СН'!$F$24</f>
        <v>3577.4602857999998</v>
      </c>
      <c r="Q40" s="36">
        <f>SUMIFS(СВЦЭМ!$D$33:$D$776,СВЦЭМ!$A$33:$A$776,$A40,СВЦЭМ!$B$33:$B$776,Q$11)+'СЕТ СН'!$F$14+СВЦЭМ!$D$10+'СЕТ СН'!$F$5-'СЕТ СН'!$F$24</f>
        <v>3573.3042368400002</v>
      </c>
      <c r="R40" s="36">
        <f>SUMIFS(СВЦЭМ!$D$33:$D$776,СВЦЭМ!$A$33:$A$776,$A40,СВЦЭМ!$B$33:$B$776,R$11)+'СЕТ СН'!$F$14+СВЦЭМ!$D$10+'СЕТ СН'!$F$5-'СЕТ СН'!$F$24</f>
        <v>3544.7976809400002</v>
      </c>
      <c r="S40" s="36">
        <f>SUMIFS(СВЦЭМ!$D$33:$D$776,СВЦЭМ!$A$33:$A$776,$A40,СВЦЭМ!$B$33:$B$776,S$11)+'СЕТ СН'!$F$14+СВЦЭМ!$D$10+'СЕТ СН'!$F$5-'СЕТ СН'!$F$24</f>
        <v>3556.2835398699999</v>
      </c>
      <c r="T40" s="36">
        <f>SUMIFS(СВЦЭМ!$D$33:$D$776,СВЦЭМ!$A$33:$A$776,$A40,СВЦЭМ!$B$33:$B$776,T$11)+'СЕТ СН'!$F$14+СВЦЭМ!$D$10+'СЕТ СН'!$F$5-'СЕТ СН'!$F$24</f>
        <v>3542.0802343999999</v>
      </c>
      <c r="U40" s="36">
        <f>SUMIFS(СВЦЭМ!$D$33:$D$776,СВЦЭМ!$A$33:$A$776,$A40,СВЦЭМ!$B$33:$B$776,U$11)+'СЕТ СН'!$F$14+СВЦЭМ!$D$10+'СЕТ СН'!$F$5-'СЕТ СН'!$F$24</f>
        <v>3542.57869828</v>
      </c>
      <c r="V40" s="36">
        <f>SUMIFS(СВЦЭМ!$D$33:$D$776,СВЦЭМ!$A$33:$A$776,$A40,СВЦЭМ!$B$33:$B$776,V$11)+'СЕТ СН'!$F$14+СВЦЭМ!$D$10+'СЕТ СН'!$F$5-'СЕТ СН'!$F$24</f>
        <v>3557.80570592</v>
      </c>
      <c r="W40" s="36">
        <f>SUMIFS(СВЦЭМ!$D$33:$D$776,СВЦЭМ!$A$33:$A$776,$A40,СВЦЭМ!$B$33:$B$776,W$11)+'СЕТ СН'!$F$14+СВЦЭМ!$D$10+'СЕТ СН'!$F$5-'СЕТ СН'!$F$24</f>
        <v>3570.7150143999997</v>
      </c>
      <c r="X40" s="36">
        <f>SUMIFS(СВЦЭМ!$D$33:$D$776,СВЦЭМ!$A$33:$A$776,$A40,СВЦЭМ!$B$33:$B$776,X$11)+'СЕТ СН'!$F$14+СВЦЭМ!$D$10+'СЕТ СН'!$F$5-'СЕТ СН'!$F$24</f>
        <v>3570.9352928399999</v>
      </c>
      <c r="Y40" s="36">
        <f>SUMIFS(СВЦЭМ!$D$33:$D$776,СВЦЭМ!$A$33:$A$776,$A40,СВЦЭМ!$B$33:$B$776,Y$11)+'СЕТ СН'!$F$14+СВЦЭМ!$D$10+'СЕТ СН'!$F$5-'СЕТ СН'!$F$24</f>
        <v>3579.9544175599999</v>
      </c>
    </row>
    <row r="41" spans="1:27" ht="15.75" x14ac:dyDescent="0.2">
      <c r="A41" s="35">
        <f t="shared" si="0"/>
        <v>44226</v>
      </c>
      <c r="B41" s="36">
        <f>SUMIFS(СВЦЭМ!$D$33:$D$776,СВЦЭМ!$A$33:$A$776,$A41,СВЦЭМ!$B$33:$B$776,B$11)+'СЕТ СН'!$F$14+СВЦЭМ!$D$10+'СЕТ СН'!$F$5-'СЕТ СН'!$F$24</f>
        <v>3572.0113767399998</v>
      </c>
      <c r="C41" s="36">
        <f>SUMIFS(СВЦЭМ!$D$33:$D$776,СВЦЭМ!$A$33:$A$776,$A41,СВЦЭМ!$B$33:$B$776,C$11)+'СЕТ СН'!$F$14+СВЦЭМ!$D$10+'СЕТ СН'!$F$5-'СЕТ СН'!$F$24</f>
        <v>3605.0267486399998</v>
      </c>
      <c r="D41" s="36">
        <f>SUMIFS(СВЦЭМ!$D$33:$D$776,СВЦЭМ!$A$33:$A$776,$A41,СВЦЭМ!$B$33:$B$776,D$11)+'СЕТ СН'!$F$14+СВЦЭМ!$D$10+'СЕТ СН'!$F$5-'СЕТ СН'!$F$24</f>
        <v>3622.5823623400001</v>
      </c>
      <c r="E41" s="36">
        <f>SUMIFS(СВЦЭМ!$D$33:$D$776,СВЦЭМ!$A$33:$A$776,$A41,СВЦЭМ!$B$33:$B$776,E$11)+'СЕТ СН'!$F$14+СВЦЭМ!$D$10+'СЕТ СН'!$F$5-'СЕТ СН'!$F$24</f>
        <v>3627.5603579899998</v>
      </c>
      <c r="F41" s="36">
        <f>SUMIFS(СВЦЭМ!$D$33:$D$776,СВЦЭМ!$A$33:$A$776,$A41,СВЦЭМ!$B$33:$B$776,F$11)+'СЕТ СН'!$F$14+СВЦЭМ!$D$10+'СЕТ СН'!$F$5-'СЕТ СН'!$F$24</f>
        <v>3641.1801307599999</v>
      </c>
      <c r="G41" s="36">
        <f>SUMIFS(СВЦЭМ!$D$33:$D$776,СВЦЭМ!$A$33:$A$776,$A41,СВЦЭМ!$B$33:$B$776,G$11)+'СЕТ СН'!$F$14+СВЦЭМ!$D$10+'СЕТ СН'!$F$5-'СЕТ СН'!$F$24</f>
        <v>3636.8742780499997</v>
      </c>
      <c r="H41" s="36">
        <f>SUMIFS(СВЦЭМ!$D$33:$D$776,СВЦЭМ!$A$33:$A$776,$A41,СВЦЭМ!$B$33:$B$776,H$11)+'СЕТ СН'!$F$14+СВЦЭМ!$D$10+'СЕТ СН'!$F$5-'СЕТ СН'!$F$24</f>
        <v>3625.4775836899998</v>
      </c>
      <c r="I41" s="36">
        <f>SUMIFS(СВЦЭМ!$D$33:$D$776,СВЦЭМ!$A$33:$A$776,$A41,СВЦЭМ!$B$33:$B$776,I$11)+'СЕТ СН'!$F$14+СВЦЭМ!$D$10+'СЕТ СН'!$F$5-'СЕТ СН'!$F$24</f>
        <v>3603.2339965299998</v>
      </c>
      <c r="J41" s="36">
        <f>SUMIFS(СВЦЭМ!$D$33:$D$776,СВЦЭМ!$A$33:$A$776,$A41,СВЦЭМ!$B$33:$B$776,J$11)+'СЕТ СН'!$F$14+СВЦЭМ!$D$10+'СЕТ СН'!$F$5-'СЕТ СН'!$F$24</f>
        <v>3586.3483930800003</v>
      </c>
      <c r="K41" s="36">
        <f>SUMIFS(СВЦЭМ!$D$33:$D$776,СВЦЭМ!$A$33:$A$776,$A41,СВЦЭМ!$B$33:$B$776,K$11)+'СЕТ СН'!$F$14+СВЦЭМ!$D$10+'СЕТ СН'!$F$5-'СЕТ СН'!$F$24</f>
        <v>3568.8502578100001</v>
      </c>
      <c r="L41" s="36">
        <f>SUMIFS(СВЦЭМ!$D$33:$D$776,СВЦЭМ!$A$33:$A$776,$A41,СВЦЭМ!$B$33:$B$776,L$11)+'СЕТ СН'!$F$14+СВЦЭМ!$D$10+'СЕТ СН'!$F$5-'СЕТ СН'!$F$24</f>
        <v>3554.15599969</v>
      </c>
      <c r="M41" s="36">
        <f>SUMIFS(СВЦЭМ!$D$33:$D$776,СВЦЭМ!$A$33:$A$776,$A41,СВЦЭМ!$B$33:$B$776,M$11)+'СЕТ СН'!$F$14+СВЦЭМ!$D$10+'СЕТ СН'!$F$5-'СЕТ СН'!$F$24</f>
        <v>3555.8660722599998</v>
      </c>
      <c r="N41" s="36">
        <f>SUMIFS(СВЦЭМ!$D$33:$D$776,СВЦЭМ!$A$33:$A$776,$A41,СВЦЭМ!$B$33:$B$776,N$11)+'СЕТ СН'!$F$14+СВЦЭМ!$D$10+'СЕТ СН'!$F$5-'СЕТ СН'!$F$24</f>
        <v>3554.4505996400003</v>
      </c>
      <c r="O41" s="36">
        <f>SUMIFS(СВЦЭМ!$D$33:$D$776,СВЦЭМ!$A$33:$A$776,$A41,СВЦЭМ!$B$33:$B$776,O$11)+'СЕТ СН'!$F$14+СВЦЭМ!$D$10+'СЕТ СН'!$F$5-'СЕТ СН'!$F$24</f>
        <v>3558.34591512</v>
      </c>
      <c r="P41" s="36">
        <f>SUMIFS(СВЦЭМ!$D$33:$D$776,СВЦЭМ!$A$33:$A$776,$A41,СВЦЭМ!$B$33:$B$776,P$11)+'СЕТ СН'!$F$14+СВЦЭМ!$D$10+'СЕТ СН'!$F$5-'СЕТ СН'!$F$24</f>
        <v>3576.4345466599998</v>
      </c>
      <c r="Q41" s="36">
        <f>SUMIFS(СВЦЭМ!$D$33:$D$776,СВЦЭМ!$A$33:$A$776,$A41,СВЦЭМ!$B$33:$B$776,Q$11)+'СЕТ СН'!$F$14+СВЦЭМ!$D$10+'СЕТ СН'!$F$5-'СЕТ СН'!$F$24</f>
        <v>3583.78925338</v>
      </c>
      <c r="R41" s="36">
        <f>SUMIFS(СВЦЭМ!$D$33:$D$776,СВЦЭМ!$A$33:$A$776,$A41,СВЦЭМ!$B$33:$B$776,R$11)+'СЕТ СН'!$F$14+СВЦЭМ!$D$10+'СЕТ СН'!$F$5-'СЕТ СН'!$F$24</f>
        <v>3567.4201078000001</v>
      </c>
      <c r="S41" s="36">
        <f>SUMIFS(СВЦЭМ!$D$33:$D$776,СВЦЭМ!$A$33:$A$776,$A41,СВЦЭМ!$B$33:$B$776,S$11)+'СЕТ СН'!$F$14+СВЦЭМ!$D$10+'СЕТ СН'!$F$5-'СЕТ СН'!$F$24</f>
        <v>3559.0337150099999</v>
      </c>
      <c r="T41" s="36">
        <f>SUMIFS(СВЦЭМ!$D$33:$D$776,СВЦЭМ!$A$33:$A$776,$A41,СВЦЭМ!$B$33:$B$776,T$11)+'СЕТ СН'!$F$14+СВЦЭМ!$D$10+'СЕТ СН'!$F$5-'СЕТ СН'!$F$24</f>
        <v>3547.56764613</v>
      </c>
      <c r="U41" s="36">
        <f>SUMIFS(СВЦЭМ!$D$33:$D$776,СВЦЭМ!$A$33:$A$776,$A41,СВЦЭМ!$B$33:$B$776,U$11)+'СЕТ СН'!$F$14+СВЦЭМ!$D$10+'СЕТ СН'!$F$5-'СЕТ СН'!$F$24</f>
        <v>3543.0525837200003</v>
      </c>
      <c r="V41" s="36">
        <f>SUMIFS(СВЦЭМ!$D$33:$D$776,СВЦЭМ!$A$33:$A$776,$A41,СВЦЭМ!$B$33:$B$776,V$11)+'СЕТ СН'!$F$14+СВЦЭМ!$D$10+'СЕТ СН'!$F$5-'СЕТ СН'!$F$24</f>
        <v>3561.0150436200001</v>
      </c>
      <c r="W41" s="36">
        <f>SUMIFS(СВЦЭМ!$D$33:$D$776,СВЦЭМ!$A$33:$A$776,$A41,СВЦЭМ!$B$33:$B$776,W$11)+'СЕТ СН'!$F$14+СВЦЭМ!$D$10+'СЕТ СН'!$F$5-'СЕТ СН'!$F$24</f>
        <v>3567.6282276699999</v>
      </c>
      <c r="X41" s="36">
        <f>SUMIFS(СВЦЭМ!$D$33:$D$776,СВЦЭМ!$A$33:$A$776,$A41,СВЦЭМ!$B$33:$B$776,X$11)+'СЕТ СН'!$F$14+СВЦЭМ!$D$10+'СЕТ СН'!$F$5-'СЕТ СН'!$F$24</f>
        <v>3582.7278313300003</v>
      </c>
      <c r="Y41" s="36">
        <f>SUMIFS(СВЦЭМ!$D$33:$D$776,СВЦЭМ!$A$33:$A$776,$A41,СВЦЭМ!$B$33:$B$776,Y$11)+'СЕТ СН'!$F$14+СВЦЭМ!$D$10+'СЕТ СН'!$F$5-'СЕТ СН'!$F$24</f>
        <v>3605.04043086</v>
      </c>
    </row>
    <row r="42" spans="1:27" ht="15.75" x14ac:dyDescent="0.2">
      <c r="A42" s="35">
        <f t="shared" si="0"/>
        <v>44227</v>
      </c>
      <c r="B42" s="36">
        <f>SUMIFS(СВЦЭМ!$D$33:$D$776,СВЦЭМ!$A$33:$A$776,$A42,СВЦЭМ!$B$33:$B$776,B$11)+'СЕТ СН'!$F$14+СВЦЭМ!$D$10+'СЕТ СН'!$F$5-'СЕТ СН'!$F$24</f>
        <v>3558.3055544700001</v>
      </c>
      <c r="C42" s="36">
        <f>SUMIFS(СВЦЭМ!$D$33:$D$776,СВЦЭМ!$A$33:$A$776,$A42,СВЦЭМ!$B$33:$B$776,C$11)+'СЕТ СН'!$F$14+СВЦЭМ!$D$10+'СЕТ СН'!$F$5-'СЕТ СН'!$F$24</f>
        <v>3593.1661615499997</v>
      </c>
      <c r="D42" s="36">
        <f>SUMIFS(СВЦЭМ!$D$33:$D$776,СВЦЭМ!$A$33:$A$776,$A42,СВЦЭМ!$B$33:$B$776,D$11)+'СЕТ СН'!$F$14+СВЦЭМ!$D$10+'СЕТ СН'!$F$5-'СЕТ СН'!$F$24</f>
        <v>3609.3367386</v>
      </c>
      <c r="E42" s="36">
        <f>SUMIFS(СВЦЭМ!$D$33:$D$776,СВЦЭМ!$A$33:$A$776,$A42,СВЦЭМ!$B$33:$B$776,E$11)+'СЕТ СН'!$F$14+СВЦЭМ!$D$10+'СЕТ СН'!$F$5-'СЕТ СН'!$F$24</f>
        <v>3616.1705604700001</v>
      </c>
      <c r="F42" s="36">
        <f>SUMIFS(СВЦЭМ!$D$33:$D$776,СВЦЭМ!$A$33:$A$776,$A42,СВЦЭМ!$B$33:$B$776,F$11)+'СЕТ СН'!$F$14+СВЦЭМ!$D$10+'СЕТ СН'!$F$5-'СЕТ СН'!$F$24</f>
        <v>3634.4037017700002</v>
      </c>
      <c r="G42" s="36">
        <f>SUMIFS(СВЦЭМ!$D$33:$D$776,СВЦЭМ!$A$33:$A$776,$A42,СВЦЭМ!$B$33:$B$776,G$11)+'СЕТ СН'!$F$14+СВЦЭМ!$D$10+'СЕТ СН'!$F$5-'СЕТ СН'!$F$24</f>
        <v>3625.1674319399999</v>
      </c>
      <c r="H42" s="36">
        <f>SUMIFS(СВЦЭМ!$D$33:$D$776,СВЦЭМ!$A$33:$A$776,$A42,СВЦЭМ!$B$33:$B$776,H$11)+'СЕТ СН'!$F$14+СВЦЭМ!$D$10+'СЕТ СН'!$F$5-'СЕТ СН'!$F$24</f>
        <v>3615.6776380199999</v>
      </c>
      <c r="I42" s="36">
        <f>SUMIFS(СВЦЭМ!$D$33:$D$776,СВЦЭМ!$A$33:$A$776,$A42,СВЦЭМ!$B$33:$B$776,I$11)+'СЕТ СН'!$F$14+СВЦЭМ!$D$10+'СЕТ СН'!$F$5-'СЕТ СН'!$F$24</f>
        <v>3608.3345998099999</v>
      </c>
      <c r="J42" s="36">
        <f>SUMIFS(СВЦЭМ!$D$33:$D$776,СВЦЭМ!$A$33:$A$776,$A42,СВЦЭМ!$B$33:$B$776,J$11)+'СЕТ СН'!$F$14+СВЦЭМ!$D$10+'СЕТ СН'!$F$5-'СЕТ СН'!$F$24</f>
        <v>3590.32476666</v>
      </c>
      <c r="K42" s="36">
        <f>SUMIFS(СВЦЭМ!$D$33:$D$776,СВЦЭМ!$A$33:$A$776,$A42,СВЦЭМ!$B$33:$B$776,K$11)+'СЕТ СН'!$F$14+СВЦЭМ!$D$10+'СЕТ СН'!$F$5-'СЕТ СН'!$F$24</f>
        <v>3570.0889922000001</v>
      </c>
      <c r="L42" s="36">
        <f>SUMIFS(СВЦЭМ!$D$33:$D$776,СВЦЭМ!$A$33:$A$776,$A42,СВЦЭМ!$B$33:$B$776,L$11)+'СЕТ СН'!$F$14+СВЦЭМ!$D$10+'СЕТ СН'!$F$5-'СЕТ СН'!$F$24</f>
        <v>3555.35337308</v>
      </c>
      <c r="M42" s="36">
        <f>SUMIFS(СВЦЭМ!$D$33:$D$776,СВЦЭМ!$A$33:$A$776,$A42,СВЦЭМ!$B$33:$B$776,M$11)+'СЕТ СН'!$F$14+СВЦЭМ!$D$10+'СЕТ СН'!$F$5-'СЕТ СН'!$F$24</f>
        <v>3559.9465565099999</v>
      </c>
      <c r="N42" s="36">
        <f>SUMIFS(СВЦЭМ!$D$33:$D$776,СВЦЭМ!$A$33:$A$776,$A42,СВЦЭМ!$B$33:$B$776,N$11)+'СЕТ СН'!$F$14+СВЦЭМ!$D$10+'СЕТ СН'!$F$5-'СЕТ СН'!$F$24</f>
        <v>3556.1283070499999</v>
      </c>
      <c r="O42" s="36">
        <f>SUMIFS(СВЦЭМ!$D$33:$D$776,СВЦЭМ!$A$33:$A$776,$A42,СВЦЭМ!$B$33:$B$776,O$11)+'СЕТ СН'!$F$14+СВЦЭМ!$D$10+'СЕТ СН'!$F$5-'СЕТ СН'!$F$24</f>
        <v>3551.4879565800002</v>
      </c>
      <c r="P42" s="36">
        <f>SUMIFS(СВЦЭМ!$D$33:$D$776,СВЦЭМ!$A$33:$A$776,$A42,СВЦЭМ!$B$33:$B$776,P$11)+'СЕТ СН'!$F$14+СВЦЭМ!$D$10+'СЕТ СН'!$F$5-'СЕТ СН'!$F$24</f>
        <v>3548.7610952499999</v>
      </c>
      <c r="Q42" s="36">
        <f>SUMIFS(СВЦЭМ!$D$33:$D$776,СВЦЭМ!$A$33:$A$776,$A42,СВЦЭМ!$B$33:$B$776,Q$11)+'СЕТ СН'!$F$14+СВЦЭМ!$D$10+'СЕТ СН'!$F$5-'СЕТ СН'!$F$24</f>
        <v>3553.91193909</v>
      </c>
      <c r="R42" s="36">
        <f>SUMIFS(СВЦЭМ!$D$33:$D$776,СВЦЭМ!$A$33:$A$776,$A42,СВЦЭМ!$B$33:$B$776,R$11)+'СЕТ СН'!$F$14+СВЦЭМ!$D$10+'СЕТ СН'!$F$5-'СЕТ СН'!$F$24</f>
        <v>3566.8541257699999</v>
      </c>
      <c r="S42" s="36">
        <f>SUMIFS(СВЦЭМ!$D$33:$D$776,СВЦЭМ!$A$33:$A$776,$A42,СВЦЭМ!$B$33:$B$776,S$11)+'СЕТ СН'!$F$14+СВЦЭМ!$D$10+'СЕТ СН'!$F$5-'СЕТ СН'!$F$24</f>
        <v>3586.06945451</v>
      </c>
      <c r="T42" s="36">
        <f>SUMIFS(СВЦЭМ!$D$33:$D$776,СВЦЭМ!$A$33:$A$776,$A42,СВЦЭМ!$B$33:$B$776,T$11)+'СЕТ СН'!$F$14+СВЦЭМ!$D$10+'СЕТ СН'!$F$5-'СЕТ СН'!$F$24</f>
        <v>3598.4479978499999</v>
      </c>
      <c r="U42" s="36">
        <f>SUMIFS(СВЦЭМ!$D$33:$D$776,СВЦЭМ!$A$33:$A$776,$A42,СВЦЭМ!$B$33:$B$776,U$11)+'СЕТ СН'!$F$14+СВЦЭМ!$D$10+'СЕТ СН'!$F$5-'СЕТ СН'!$F$24</f>
        <v>3599.6794222600001</v>
      </c>
      <c r="V42" s="36">
        <f>SUMIFS(СВЦЭМ!$D$33:$D$776,СВЦЭМ!$A$33:$A$776,$A42,СВЦЭМ!$B$33:$B$776,V$11)+'СЕТ СН'!$F$14+СВЦЭМ!$D$10+'СЕТ СН'!$F$5-'СЕТ СН'!$F$24</f>
        <v>3591.5282555399999</v>
      </c>
      <c r="W42" s="36">
        <f>SUMIFS(СВЦЭМ!$D$33:$D$776,СВЦЭМ!$A$33:$A$776,$A42,СВЦЭМ!$B$33:$B$776,W$11)+'СЕТ СН'!$F$14+СВЦЭМ!$D$10+'СЕТ СН'!$F$5-'СЕТ СН'!$F$24</f>
        <v>3586.2188198100002</v>
      </c>
      <c r="X42" s="36">
        <f>SUMIFS(СВЦЭМ!$D$33:$D$776,СВЦЭМ!$A$33:$A$776,$A42,СВЦЭМ!$B$33:$B$776,X$11)+'СЕТ СН'!$F$14+СВЦЭМ!$D$10+'СЕТ СН'!$F$5-'СЕТ СН'!$F$24</f>
        <v>3576.1186899300001</v>
      </c>
      <c r="Y42" s="36">
        <f>SUMIFS(СВЦЭМ!$D$33:$D$776,СВЦЭМ!$A$33:$A$776,$A42,СВЦЭМ!$B$33:$B$776,Y$11)+'СЕТ СН'!$F$14+СВЦЭМ!$D$10+'СЕТ СН'!$F$5-'СЕТ СН'!$F$24</f>
        <v>3572.0683840400002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01.01.2021</v>
      </c>
      <c r="B48" s="36">
        <f>SUMIFS(СВЦЭМ!$D$33:$D$776,СВЦЭМ!$A$33:$A$776,$A48,СВЦЭМ!$B$33:$B$776,B$47)+'СЕТ СН'!$G$14+СВЦЭМ!$D$10+'СЕТ СН'!$G$5-'СЕТ СН'!$G$24</f>
        <v>3710.5808753700003</v>
      </c>
      <c r="C48" s="36">
        <f>SUMIFS(СВЦЭМ!$D$33:$D$776,СВЦЭМ!$A$33:$A$776,$A48,СВЦЭМ!$B$33:$B$776,C$47)+'СЕТ СН'!$G$14+СВЦЭМ!$D$10+'СЕТ СН'!$G$5-'СЕТ СН'!$G$24</f>
        <v>3733.6164948200003</v>
      </c>
      <c r="D48" s="36">
        <f>SUMIFS(СВЦЭМ!$D$33:$D$776,СВЦЭМ!$A$33:$A$776,$A48,СВЦЭМ!$B$33:$B$776,D$47)+'СЕТ СН'!$G$14+СВЦЭМ!$D$10+'СЕТ СН'!$G$5-'СЕТ СН'!$G$24</f>
        <v>3706.1756814199998</v>
      </c>
      <c r="E48" s="36">
        <f>SUMIFS(СВЦЭМ!$D$33:$D$776,СВЦЭМ!$A$33:$A$776,$A48,СВЦЭМ!$B$33:$B$776,E$47)+'СЕТ СН'!$G$14+СВЦЭМ!$D$10+'СЕТ СН'!$G$5-'СЕТ СН'!$G$24</f>
        <v>3706.8320267500003</v>
      </c>
      <c r="F48" s="36">
        <f>SUMIFS(СВЦЭМ!$D$33:$D$776,СВЦЭМ!$A$33:$A$776,$A48,СВЦЭМ!$B$33:$B$776,F$47)+'СЕТ СН'!$G$14+СВЦЭМ!$D$10+'СЕТ СН'!$G$5-'СЕТ СН'!$G$24</f>
        <v>3690.5093781999999</v>
      </c>
      <c r="G48" s="36">
        <f>SUMIFS(СВЦЭМ!$D$33:$D$776,СВЦЭМ!$A$33:$A$776,$A48,СВЦЭМ!$B$33:$B$776,G$47)+'СЕТ СН'!$G$14+СВЦЭМ!$D$10+'СЕТ СН'!$G$5-'СЕТ СН'!$G$24</f>
        <v>3694.5172521100003</v>
      </c>
      <c r="H48" s="36">
        <f>SUMIFS(СВЦЭМ!$D$33:$D$776,СВЦЭМ!$A$33:$A$776,$A48,СВЦЭМ!$B$33:$B$776,H$47)+'СЕТ СН'!$G$14+СВЦЭМ!$D$10+'СЕТ СН'!$G$5-'СЕТ СН'!$G$24</f>
        <v>3722.2195476000002</v>
      </c>
      <c r="I48" s="36">
        <f>SUMIFS(СВЦЭМ!$D$33:$D$776,СВЦЭМ!$A$33:$A$776,$A48,СВЦЭМ!$B$33:$B$776,I$47)+'СЕТ СН'!$G$14+СВЦЭМ!$D$10+'СЕТ СН'!$G$5-'СЕТ СН'!$G$24</f>
        <v>3715.4116097699998</v>
      </c>
      <c r="J48" s="36">
        <f>SUMIFS(СВЦЭМ!$D$33:$D$776,СВЦЭМ!$A$33:$A$776,$A48,СВЦЭМ!$B$33:$B$776,J$47)+'СЕТ СН'!$G$14+СВЦЭМ!$D$10+'СЕТ СН'!$G$5-'СЕТ СН'!$G$24</f>
        <v>3711.2598762600001</v>
      </c>
      <c r="K48" s="36">
        <f>SUMIFS(СВЦЭМ!$D$33:$D$776,СВЦЭМ!$A$33:$A$776,$A48,СВЦЭМ!$B$33:$B$776,K$47)+'СЕТ СН'!$G$14+СВЦЭМ!$D$10+'СЕТ СН'!$G$5-'СЕТ СН'!$G$24</f>
        <v>3693.6494129900002</v>
      </c>
      <c r="L48" s="36">
        <f>SUMIFS(СВЦЭМ!$D$33:$D$776,СВЦЭМ!$A$33:$A$776,$A48,СВЦЭМ!$B$33:$B$776,L$47)+'СЕТ СН'!$G$14+СВЦЭМ!$D$10+'СЕТ СН'!$G$5-'СЕТ СН'!$G$24</f>
        <v>3682.2969012399999</v>
      </c>
      <c r="M48" s="36">
        <f>SUMIFS(СВЦЭМ!$D$33:$D$776,СВЦЭМ!$A$33:$A$776,$A48,СВЦЭМ!$B$33:$B$776,M$47)+'СЕТ СН'!$G$14+СВЦЭМ!$D$10+'СЕТ СН'!$G$5-'СЕТ СН'!$G$24</f>
        <v>3674.39618548</v>
      </c>
      <c r="N48" s="36">
        <f>SUMIFS(СВЦЭМ!$D$33:$D$776,СВЦЭМ!$A$33:$A$776,$A48,СВЦЭМ!$B$33:$B$776,N$47)+'СЕТ СН'!$G$14+СВЦЭМ!$D$10+'СЕТ СН'!$G$5-'СЕТ СН'!$G$24</f>
        <v>3681.6714853499998</v>
      </c>
      <c r="O48" s="36">
        <f>SUMIFS(СВЦЭМ!$D$33:$D$776,СВЦЭМ!$A$33:$A$776,$A48,СВЦЭМ!$B$33:$B$776,O$47)+'СЕТ СН'!$G$14+СВЦЭМ!$D$10+'СЕТ СН'!$G$5-'СЕТ СН'!$G$24</f>
        <v>3683.7054607700002</v>
      </c>
      <c r="P48" s="36">
        <f>SUMIFS(СВЦЭМ!$D$33:$D$776,СВЦЭМ!$A$33:$A$776,$A48,СВЦЭМ!$B$33:$B$776,P$47)+'СЕТ СН'!$G$14+СВЦЭМ!$D$10+'СЕТ СН'!$G$5-'СЕТ СН'!$G$24</f>
        <v>3706.0708107700002</v>
      </c>
      <c r="Q48" s="36">
        <f>SUMIFS(СВЦЭМ!$D$33:$D$776,СВЦЭМ!$A$33:$A$776,$A48,СВЦЭМ!$B$33:$B$776,Q$47)+'СЕТ СН'!$G$14+СВЦЭМ!$D$10+'СЕТ СН'!$G$5-'СЕТ СН'!$G$24</f>
        <v>3705.1671940400001</v>
      </c>
      <c r="R48" s="36">
        <f>SUMIFS(СВЦЭМ!$D$33:$D$776,СВЦЭМ!$A$33:$A$776,$A48,СВЦЭМ!$B$33:$B$776,R$47)+'СЕТ СН'!$G$14+СВЦЭМ!$D$10+'СЕТ СН'!$G$5-'СЕТ СН'!$G$24</f>
        <v>3684.5322858199997</v>
      </c>
      <c r="S48" s="36">
        <f>SUMIFS(СВЦЭМ!$D$33:$D$776,СВЦЭМ!$A$33:$A$776,$A48,СВЦЭМ!$B$33:$B$776,S$47)+'СЕТ СН'!$G$14+СВЦЭМ!$D$10+'СЕТ СН'!$G$5-'СЕТ СН'!$G$24</f>
        <v>3665.0601953999999</v>
      </c>
      <c r="T48" s="36">
        <f>SUMIFS(СВЦЭМ!$D$33:$D$776,СВЦЭМ!$A$33:$A$776,$A48,СВЦЭМ!$B$33:$B$776,T$47)+'СЕТ СН'!$G$14+СВЦЭМ!$D$10+'СЕТ СН'!$G$5-'СЕТ СН'!$G$24</f>
        <v>3654.3179518000002</v>
      </c>
      <c r="U48" s="36">
        <f>SUMIFS(СВЦЭМ!$D$33:$D$776,СВЦЭМ!$A$33:$A$776,$A48,СВЦЭМ!$B$33:$B$776,U$47)+'СЕТ СН'!$G$14+СВЦЭМ!$D$10+'СЕТ СН'!$G$5-'СЕТ СН'!$G$24</f>
        <v>3646.88647833</v>
      </c>
      <c r="V48" s="36">
        <f>SUMIFS(СВЦЭМ!$D$33:$D$776,СВЦЭМ!$A$33:$A$776,$A48,СВЦЭМ!$B$33:$B$776,V$47)+'СЕТ СН'!$G$14+СВЦЭМ!$D$10+'СЕТ СН'!$G$5-'СЕТ СН'!$G$24</f>
        <v>3638.3188672199999</v>
      </c>
      <c r="W48" s="36">
        <f>SUMIFS(СВЦЭМ!$D$33:$D$776,СВЦЭМ!$A$33:$A$776,$A48,СВЦЭМ!$B$33:$B$776,W$47)+'СЕТ СН'!$G$14+СВЦЭМ!$D$10+'СЕТ СН'!$G$5-'СЕТ СН'!$G$24</f>
        <v>3649.7820338500001</v>
      </c>
      <c r="X48" s="36">
        <f>SUMIFS(СВЦЭМ!$D$33:$D$776,СВЦЭМ!$A$33:$A$776,$A48,СВЦЭМ!$B$33:$B$776,X$47)+'СЕТ СН'!$G$14+СВЦЭМ!$D$10+'СЕТ СН'!$G$5-'СЕТ СН'!$G$24</f>
        <v>3661.66103957</v>
      </c>
      <c r="Y48" s="36">
        <f>SUMIFS(СВЦЭМ!$D$33:$D$776,СВЦЭМ!$A$33:$A$776,$A48,СВЦЭМ!$B$33:$B$776,Y$47)+'СЕТ СН'!$G$14+СВЦЭМ!$D$10+'СЕТ СН'!$G$5-'СЕТ СН'!$G$24</f>
        <v>3664.8617173000002</v>
      </c>
      <c r="AA48" s="45"/>
    </row>
    <row r="49" spans="1:25" ht="15.75" x14ac:dyDescent="0.2">
      <c r="A49" s="35">
        <f>A48+1</f>
        <v>44198</v>
      </c>
      <c r="B49" s="36">
        <f>SUMIFS(СВЦЭМ!$D$33:$D$776,СВЦЭМ!$A$33:$A$776,$A49,СВЦЭМ!$B$33:$B$776,B$47)+'СЕТ СН'!$G$14+СВЦЭМ!$D$10+'СЕТ СН'!$G$5-'СЕТ СН'!$G$24</f>
        <v>3699.9634676800001</v>
      </c>
      <c r="C49" s="36">
        <f>SUMIFS(СВЦЭМ!$D$33:$D$776,СВЦЭМ!$A$33:$A$776,$A49,СВЦЭМ!$B$33:$B$776,C$47)+'СЕТ СН'!$G$14+СВЦЭМ!$D$10+'СЕТ СН'!$G$5-'СЕТ СН'!$G$24</f>
        <v>3719.25025676</v>
      </c>
      <c r="D49" s="36">
        <f>SUMIFS(СВЦЭМ!$D$33:$D$776,СВЦЭМ!$A$33:$A$776,$A49,СВЦЭМ!$B$33:$B$776,D$47)+'СЕТ СН'!$G$14+СВЦЭМ!$D$10+'СЕТ СН'!$G$5-'СЕТ СН'!$G$24</f>
        <v>3732.0168515099999</v>
      </c>
      <c r="E49" s="36">
        <f>SUMIFS(СВЦЭМ!$D$33:$D$776,СВЦЭМ!$A$33:$A$776,$A49,СВЦЭМ!$B$33:$B$776,E$47)+'СЕТ СН'!$G$14+СВЦЭМ!$D$10+'СЕТ СН'!$G$5-'СЕТ СН'!$G$24</f>
        <v>3757.70636788</v>
      </c>
      <c r="F49" s="36">
        <f>SUMIFS(СВЦЭМ!$D$33:$D$776,СВЦЭМ!$A$33:$A$776,$A49,СВЦЭМ!$B$33:$B$776,F$47)+'СЕТ СН'!$G$14+СВЦЭМ!$D$10+'СЕТ СН'!$G$5-'СЕТ СН'!$G$24</f>
        <v>3739.6415036399999</v>
      </c>
      <c r="G49" s="36">
        <f>SUMIFS(СВЦЭМ!$D$33:$D$776,СВЦЭМ!$A$33:$A$776,$A49,СВЦЭМ!$B$33:$B$776,G$47)+'СЕТ СН'!$G$14+СВЦЭМ!$D$10+'СЕТ СН'!$G$5-'СЕТ СН'!$G$24</f>
        <v>3738.6693583300003</v>
      </c>
      <c r="H49" s="36">
        <f>SUMIFS(СВЦЭМ!$D$33:$D$776,СВЦЭМ!$A$33:$A$776,$A49,СВЦЭМ!$B$33:$B$776,H$47)+'СЕТ СН'!$G$14+СВЦЭМ!$D$10+'СЕТ СН'!$G$5-'СЕТ СН'!$G$24</f>
        <v>3756.7894750200003</v>
      </c>
      <c r="I49" s="36">
        <f>SUMIFS(СВЦЭМ!$D$33:$D$776,СВЦЭМ!$A$33:$A$776,$A49,СВЦЭМ!$B$33:$B$776,I$47)+'СЕТ СН'!$G$14+СВЦЭМ!$D$10+'СЕТ СН'!$G$5-'СЕТ СН'!$G$24</f>
        <v>3743.4612454799999</v>
      </c>
      <c r="J49" s="36">
        <f>SUMIFS(СВЦЭМ!$D$33:$D$776,СВЦЭМ!$A$33:$A$776,$A49,СВЦЭМ!$B$33:$B$776,J$47)+'СЕТ СН'!$G$14+СВЦЭМ!$D$10+'СЕТ СН'!$G$5-'СЕТ СН'!$G$24</f>
        <v>3726.55658533</v>
      </c>
      <c r="K49" s="36">
        <f>SUMIFS(СВЦЭМ!$D$33:$D$776,СВЦЭМ!$A$33:$A$776,$A49,СВЦЭМ!$B$33:$B$776,K$47)+'СЕТ СН'!$G$14+СВЦЭМ!$D$10+'СЕТ СН'!$G$5-'СЕТ СН'!$G$24</f>
        <v>3704.4073522399999</v>
      </c>
      <c r="L49" s="36">
        <f>SUMIFS(СВЦЭМ!$D$33:$D$776,СВЦЭМ!$A$33:$A$776,$A49,СВЦЭМ!$B$33:$B$776,L$47)+'СЕТ СН'!$G$14+СВЦЭМ!$D$10+'СЕТ СН'!$G$5-'СЕТ СН'!$G$24</f>
        <v>3686.92244291</v>
      </c>
      <c r="M49" s="36">
        <f>SUMIFS(СВЦЭМ!$D$33:$D$776,СВЦЭМ!$A$33:$A$776,$A49,СВЦЭМ!$B$33:$B$776,M$47)+'СЕТ СН'!$G$14+СВЦЭМ!$D$10+'СЕТ СН'!$G$5-'СЕТ СН'!$G$24</f>
        <v>3647.2038955100002</v>
      </c>
      <c r="N49" s="36">
        <f>SUMIFS(СВЦЭМ!$D$33:$D$776,СВЦЭМ!$A$33:$A$776,$A49,СВЦЭМ!$B$33:$B$776,N$47)+'СЕТ СН'!$G$14+СВЦЭМ!$D$10+'СЕТ СН'!$G$5-'СЕТ СН'!$G$24</f>
        <v>3658.31924213</v>
      </c>
      <c r="O49" s="36">
        <f>SUMIFS(СВЦЭМ!$D$33:$D$776,СВЦЭМ!$A$33:$A$776,$A49,СВЦЭМ!$B$33:$B$776,O$47)+'СЕТ СН'!$G$14+СВЦЭМ!$D$10+'СЕТ СН'!$G$5-'СЕТ СН'!$G$24</f>
        <v>3670.80260537</v>
      </c>
      <c r="P49" s="36">
        <f>SUMIFS(СВЦЭМ!$D$33:$D$776,СВЦЭМ!$A$33:$A$776,$A49,СВЦЭМ!$B$33:$B$776,P$47)+'СЕТ СН'!$G$14+СВЦЭМ!$D$10+'СЕТ СН'!$G$5-'СЕТ СН'!$G$24</f>
        <v>3676.70167223</v>
      </c>
      <c r="Q49" s="36">
        <f>SUMIFS(СВЦЭМ!$D$33:$D$776,СВЦЭМ!$A$33:$A$776,$A49,СВЦЭМ!$B$33:$B$776,Q$47)+'СЕТ СН'!$G$14+СВЦЭМ!$D$10+'СЕТ СН'!$G$5-'СЕТ СН'!$G$24</f>
        <v>3676.1013542400001</v>
      </c>
      <c r="R49" s="36">
        <f>SUMIFS(СВЦЭМ!$D$33:$D$776,СВЦЭМ!$A$33:$A$776,$A49,СВЦЭМ!$B$33:$B$776,R$47)+'СЕТ СН'!$G$14+СВЦЭМ!$D$10+'СЕТ СН'!$G$5-'СЕТ СН'!$G$24</f>
        <v>3661.7821211700002</v>
      </c>
      <c r="S49" s="36">
        <f>SUMIFS(СВЦЭМ!$D$33:$D$776,СВЦЭМ!$A$33:$A$776,$A49,СВЦЭМ!$B$33:$B$776,S$47)+'СЕТ СН'!$G$14+СВЦЭМ!$D$10+'СЕТ СН'!$G$5-'СЕТ СН'!$G$24</f>
        <v>3669.5548900900003</v>
      </c>
      <c r="T49" s="36">
        <f>SUMIFS(СВЦЭМ!$D$33:$D$776,СВЦЭМ!$A$33:$A$776,$A49,СВЦЭМ!$B$33:$B$776,T$47)+'СЕТ СН'!$G$14+СВЦЭМ!$D$10+'СЕТ СН'!$G$5-'СЕТ СН'!$G$24</f>
        <v>3657.0277259200002</v>
      </c>
      <c r="U49" s="36">
        <f>SUMIFS(СВЦЭМ!$D$33:$D$776,СВЦЭМ!$A$33:$A$776,$A49,СВЦЭМ!$B$33:$B$776,U$47)+'СЕТ СН'!$G$14+СВЦЭМ!$D$10+'СЕТ СН'!$G$5-'СЕТ СН'!$G$24</f>
        <v>3650.6206028199999</v>
      </c>
      <c r="V49" s="36">
        <f>SUMIFS(СВЦЭМ!$D$33:$D$776,СВЦЭМ!$A$33:$A$776,$A49,СВЦЭМ!$B$33:$B$776,V$47)+'СЕТ СН'!$G$14+СВЦЭМ!$D$10+'СЕТ СН'!$G$5-'СЕТ СН'!$G$24</f>
        <v>3654.6913544099998</v>
      </c>
      <c r="W49" s="36">
        <f>SUMIFS(СВЦЭМ!$D$33:$D$776,СВЦЭМ!$A$33:$A$776,$A49,СВЦЭМ!$B$33:$B$776,W$47)+'СЕТ СН'!$G$14+СВЦЭМ!$D$10+'СЕТ СН'!$G$5-'СЕТ СН'!$G$24</f>
        <v>3665.7826907399999</v>
      </c>
      <c r="X49" s="36">
        <f>SUMIFS(СВЦЭМ!$D$33:$D$776,СВЦЭМ!$A$33:$A$776,$A49,СВЦЭМ!$B$33:$B$776,X$47)+'СЕТ СН'!$G$14+СВЦЭМ!$D$10+'СЕТ СН'!$G$5-'СЕТ СН'!$G$24</f>
        <v>3671.5503799799999</v>
      </c>
      <c r="Y49" s="36">
        <f>SUMIFS(СВЦЭМ!$D$33:$D$776,СВЦЭМ!$A$33:$A$776,$A49,СВЦЭМ!$B$33:$B$776,Y$47)+'СЕТ СН'!$G$14+СВЦЭМ!$D$10+'СЕТ СН'!$G$5-'СЕТ СН'!$G$24</f>
        <v>3680.5588354500001</v>
      </c>
    </row>
    <row r="50" spans="1:25" ht="15.75" x14ac:dyDescent="0.2">
      <c r="A50" s="35">
        <f t="shared" ref="A50:A78" si="1">A49+1</f>
        <v>44199</v>
      </c>
      <c r="B50" s="36">
        <f>SUMIFS(СВЦЭМ!$D$33:$D$776,СВЦЭМ!$A$33:$A$776,$A50,СВЦЭМ!$B$33:$B$776,B$47)+'СЕТ СН'!$G$14+СВЦЭМ!$D$10+'СЕТ СН'!$G$5-'СЕТ СН'!$G$24</f>
        <v>3672.7316268499999</v>
      </c>
      <c r="C50" s="36">
        <f>SUMIFS(СВЦЭМ!$D$33:$D$776,СВЦЭМ!$A$33:$A$776,$A50,СВЦЭМ!$B$33:$B$776,C$47)+'СЕТ СН'!$G$14+СВЦЭМ!$D$10+'СЕТ СН'!$G$5-'СЕТ СН'!$G$24</f>
        <v>3685.2875577499999</v>
      </c>
      <c r="D50" s="36">
        <f>SUMIFS(СВЦЭМ!$D$33:$D$776,СВЦЭМ!$A$33:$A$776,$A50,СВЦЭМ!$B$33:$B$776,D$47)+'СЕТ СН'!$G$14+СВЦЭМ!$D$10+'СЕТ СН'!$G$5-'СЕТ СН'!$G$24</f>
        <v>3694.5616799499999</v>
      </c>
      <c r="E50" s="36">
        <f>SUMIFS(СВЦЭМ!$D$33:$D$776,СВЦЭМ!$A$33:$A$776,$A50,СВЦЭМ!$B$33:$B$776,E$47)+'СЕТ СН'!$G$14+СВЦЭМ!$D$10+'СЕТ СН'!$G$5-'СЕТ СН'!$G$24</f>
        <v>3712.6556366200002</v>
      </c>
      <c r="F50" s="36">
        <f>SUMIFS(СВЦЭМ!$D$33:$D$776,СВЦЭМ!$A$33:$A$776,$A50,СВЦЭМ!$B$33:$B$776,F$47)+'СЕТ СН'!$G$14+СВЦЭМ!$D$10+'СЕТ СН'!$G$5-'СЕТ СН'!$G$24</f>
        <v>3693.75216778</v>
      </c>
      <c r="G50" s="36">
        <f>SUMIFS(СВЦЭМ!$D$33:$D$776,СВЦЭМ!$A$33:$A$776,$A50,СВЦЭМ!$B$33:$B$776,G$47)+'СЕТ СН'!$G$14+СВЦЭМ!$D$10+'СЕТ СН'!$G$5-'СЕТ СН'!$G$24</f>
        <v>3691.3105006400001</v>
      </c>
      <c r="H50" s="36">
        <f>SUMIFS(СВЦЭМ!$D$33:$D$776,СВЦЭМ!$A$33:$A$776,$A50,СВЦЭМ!$B$33:$B$776,H$47)+'СЕТ СН'!$G$14+СВЦЭМ!$D$10+'СЕТ СН'!$G$5-'СЕТ СН'!$G$24</f>
        <v>3714.5096478800001</v>
      </c>
      <c r="I50" s="36">
        <f>SUMIFS(СВЦЭМ!$D$33:$D$776,СВЦЭМ!$A$33:$A$776,$A50,СВЦЭМ!$B$33:$B$776,I$47)+'СЕТ СН'!$G$14+СВЦЭМ!$D$10+'СЕТ СН'!$G$5-'СЕТ СН'!$G$24</f>
        <v>3718.1788225600003</v>
      </c>
      <c r="J50" s="36">
        <f>SUMIFS(СВЦЭМ!$D$33:$D$776,СВЦЭМ!$A$33:$A$776,$A50,СВЦЭМ!$B$33:$B$776,J$47)+'СЕТ СН'!$G$14+СВЦЭМ!$D$10+'СЕТ СН'!$G$5-'СЕТ СН'!$G$24</f>
        <v>3714.4702245500002</v>
      </c>
      <c r="K50" s="36">
        <f>SUMIFS(СВЦЭМ!$D$33:$D$776,СВЦЭМ!$A$33:$A$776,$A50,СВЦЭМ!$B$33:$B$776,K$47)+'СЕТ СН'!$G$14+СВЦЭМ!$D$10+'СЕТ СН'!$G$5-'СЕТ СН'!$G$24</f>
        <v>3715.4984434200001</v>
      </c>
      <c r="L50" s="36">
        <f>SUMIFS(СВЦЭМ!$D$33:$D$776,СВЦЭМ!$A$33:$A$776,$A50,СВЦЭМ!$B$33:$B$776,L$47)+'СЕТ СН'!$G$14+СВЦЭМ!$D$10+'СЕТ СН'!$G$5-'СЕТ СН'!$G$24</f>
        <v>3703.8158645499998</v>
      </c>
      <c r="M50" s="36">
        <f>SUMIFS(СВЦЭМ!$D$33:$D$776,СВЦЭМ!$A$33:$A$776,$A50,СВЦЭМ!$B$33:$B$776,M$47)+'СЕТ СН'!$G$14+СВЦЭМ!$D$10+'СЕТ СН'!$G$5-'СЕТ СН'!$G$24</f>
        <v>3698.8619567400001</v>
      </c>
      <c r="N50" s="36">
        <f>SUMIFS(СВЦЭМ!$D$33:$D$776,СВЦЭМ!$A$33:$A$776,$A50,СВЦЭМ!$B$33:$B$776,N$47)+'СЕТ СН'!$G$14+СВЦЭМ!$D$10+'СЕТ СН'!$G$5-'СЕТ СН'!$G$24</f>
        <v>3712.2027447700002</v>
      </c>
      <c r="O50" s="36">
        <f>SUMIFS(СВЦЭМ!$D$33:$D$776,СВЦЭМ!$A$33:$A$776,$A50,СВЦЭМ!$B$33:$B$776,O$47)+'СЕТ СН'!$G$14+СВЦЭМ!$D$10+'СЕТ СН'!$G$5-'СЕТ СН'!$G$24</f>
        <v>3724.4591560600002</v>
      </c>
      <c r="P50" s="36">
        <f>SUMIFS(СВЦЭМ!$D$33:$D$776,СВЦЭМ!$A$33:$A$776,$A50,СВЦЭМ!$B$33:$B$776,P$47)+'СЕТ СН'!$G$14+СВЦЭМ!$D$10+'СЕТ СН'!$G$5-'СЕТ СН'!$G$24</f>
        <v>3736.2060329999999</v>
      </c>
      <c r="Q50" s="36">
        <f>SUMIFS(СВЦЭМ!$D$33:$D$776,СВЦЭМ!$A$33:$A$776,$A50,СВЦЭМ!$B$33:$B$776,Q$47)+'СЕТ СН'!$G$14+СВЦЭМ!$D$10+'СЕТ СН'!$G$5-'СЕТ СН'!$G$24</f>
        <v>3739.8583470799999</v>
      </c>
      <c r="R50" s="36">
        <f>SUMIFS(СВЦЭМ!$D$33:$D$776,СВЦЭМ!$A$33:$A$776,$A50,СВЦЭМ!$B$33:$B$776,R$47)+'СЕТ СН'!$G$14+СВЦЭМ!$D$10+'СЕТ СН'!$G$5-'СЕТ СН'!$G$24</f>
        <v>3731.9492467499999</v>
      </c>
      <c r="S50" s="36">
        <f>SUMIFS(СВЦЭМ!$D$33:$D$776,СВЦЭМ!$A$33:$A$776,$A50,СВЦЭМ!$B$33:$B$776,S$47)+'СЕТ СН'!$G$14+СВЦЭМ!$D$10+'СЕТ СН'!$G$5-'СЕТ СН'!$G$24</f>
        <v>3714.9203505999999</v>
      </c>
      <c r="T50" s="36">
        <f>SUMIFS(СВЦЭМ!$D$33:$D$776,СВЦЭМ!$A$33:$A$776,$A50,СВЦЭМ!$B$33:$B$776,T$47)+'СЕТ СН'!$G$14+СВЦЭМ!$D$10+'СЕТ СН'!$G$5-'СЕТ СН'!$G$24</f>
        <v>3695.8680100900001</v>
      </c>
      <c r="U50" s="36">
        <f>SUMIFS(СВЦЭМ!$D$33:$D$776,СВЦЭМ!$A$33:$A$776,$A50,СВЦЭМ!$B$33:$B$776,U$47)+'СЕТ СН'!$G$14+СВЦЭМ!$D$10+'СЕТ СН'!$G$5-'СЕТ СН'!$G$24</f>
        <v>3700.2096523</v>
      </c>
      <c r="V50" s="36">
        <f>SUMIFS(СВЦЭМ!$D$33:$D$776,СВЦЭМ!$A$33:$A$776,$A50,СВЦЭМ!$B$33:$B$776,V$47)+'СЕТ СН'!$G$14+СВЦЭМ!$D$10+'СЕТ СН'!$G$5-'СЕТ СН'!$G$24</f>
        <v>3700.4258206200002</v>
      </c>
      <c r="W50" s="36">
        <f>SUMIFS(СВЦЭМ!$D$33:$D$776,СВЦЭМ!$A$33:$A$776,$A50,СВЦЭМ!$B$33:$B$776,W$47)+'СЕТ СН'!$G$14+СВЦЭМ!$D$10+'СЕТ СН'!$G$5-'СЕТ СН'!$G$24</f>
        <v>3709.0520585300001</v>
      </c>
      <c r="X50" s="36">
        <f>SUMIFS(СВЦЭМ!$D$33:$D$776,СВЦЭМ!$A$33:$A$776,$A50,СВЦЭМ!$B$33:$B$776,X$47)+'СЕТ СН'!$G$14+СВЦЭМ!$D$10+'СЕТ СН'!$G$5-'СЕТ СН'!$G$24</f>
        <v>3718.5249109900001</v>
      </c>
      <c r="Y50" s="36">
        <f>SUMIFS(СВЦЭМ!$D$33:$D$776,СВЦЭМ!$A$33:$A$776,$A50,СВЦЭМ!$B$33:$B$776,Y$47)+'СЕТ СН'!$G$14+СВЦЭМ!$D$10+'СЕТ СН'!$G$5-'СЕТ СН'!$G$24</f>
        <v>3723.6253974800002</v>
      </c>
    </row>
    <row r="51" spans="1:25" ht="15.75" x14ac:dyDescent="0.2">
      <c r="A51" s="35">
        <f t="shared" si="1"/>
        <v>44200</v>
      </c>
      <c r="B51" s="36">
        <f>SUMIFS(СВЦЭМ!$D$33:$D$776,СВЦЭМ!$A$33:$A$776,$A51,СВЦЭМ!$B$33:$B$776,B$47)+'СЕТ СН'!$G$14+СВЦЭМ!$D$10+'СЕТ СН'!$G$5-'СЕТ СН'!$G$24</f>
        <v>3741.9717938599997</v>
      </c>
      <c r="C51" s="36">
        <f>SUMIFS(СВЦЭМ!$D$33:$D$776,СВЦЭМ!$A$33:$A$776,$A51,СВЦЭМ!$B$33:$B$776,C$47)+'СЕТ СН'!$G$14+СВЦЭМ!$D$10+'СЕТ СН'!$G$5-'СЕТ СН'!$G$24</f>
        <v>3757.9309665800001</v>
      </c>
      <c r="D51" s="36">
        <f>SUMIFS(СВЦЭМ!$D$33:$D$776,СВЦЭМ!$A$33:$A$776,$A51,СВЦЭМ!$B$33:$B$776,D$47)+'СЕТ СН'!$G$14+СВЦЭМ!$D$10+'СЕТ СН'!$G$5-'СЕТ СН'!$G$24</f>
        <v>3772.3750038200001</v>
      </c>
      <c r="E51" s="36">
        <f>SUMIFS(СВЦЭМ!$D$33:$D$776,СВЦЭМ!$A$33:$A$776,$A51,СВЦЭМ!$B$33:$B$776,E$47)+'СЕТ СН'!$G$14+СВЦЭМ!$D$10+'СЕТ СН'!$G$5-'СЕТ СН'!$G$24</f>
        <v>3795.79043314</v>
      </c>
      <c r="F51" s="36">
        <f>SUMIFS(СВЦЭМ!$D$33:$D$776,СВЦЭМ!$A$33:$A$776,$A51,СВЦЭМ!$B$33:$B$776,F$47)+'СЕТ СН'!$G$14+СВЦЭМ!$D$10+'СЕТ СН'!$G$5-'СЕТ СН'!$G$24</f>
        <v>3762.8128786300003</v>
      </c>
      <c r="G51" s="36">
        <f>SUMIFS(СВЦЭМ!$D$33:$D$776,СВЦЭМ!$A$33:$A$776,$A51,СВЦЭМ!$B$33:$B$776,G$47)+'СЕТ СН'!$G$14+СВЦЭМ!$D$10+'СЕТ СН'!$G$5-'СЕТ СН'!$G$24</f>
        <v>3760.0293604899998</v>
      </c>
      <c r="H51" s="36">
        <f>SUMIFS(СВЦЭМ!$D$33:$D$776,СВЦЭМ!$A$33:$A$776,$A51,СВЦЭМ!$B$33:$B$776,H$47)+'СЕТ СН'!$G$14+СВЦЭМ!$D$10+'СЕТ СН'!$G$5-'СЕТ СН'!$G$24</f>
        <v>3765.1060190799999</v>
      </c>
      <c r="I51" s="36">
        <f>SUMIFS(СВЦЭМ!$D$33:$D$776,СВЦЭМ!$A$33:$A$776,$A51,СВЦЭМ!$B$33:$B$776,I$47)+'СЕТ СН'!$G$14+СВЦЭМ!$D$10+'СЕТ СН'!$G$5-'СЕТ СН'!$G$24</f>
        <v>3749.5724924799997</v>
      </c>
      <c r="J51" s="36">
        <f>SUMIFS(СВЦЭМ!$D$33:$D$776,СВЦЭМ!$A$33:$A$776,$A51,СВЦЭМ!$B$33:$B$776,J$47)+'СЕТ СН'!$G$14+СВЦЭМ!$D$10+'СЕТ СН'!$G$5-'СЕТ СН'!$G$24</f>
        <v>3728.3019840000002</v>
      </c>
      <c r="K51" s="36">
        <f>SUMIFS(СВЦЭМ!$D$33:$D$776,СВЦЭМ!$A$33:$A$776,$A51,СВЦЭМ!$B$33:$B$776,K$47)+'СЕТ СН'!$G$14+СВЦЭМ!$D$10+'СЕТ СН'!$G$5-'СЕТ СН'!$G$24</f>
        <v>3700.7831179899999</v>
      </c>
      <c r="L51" s="36">
        <f>SUMIFS(СВЦЭМ!$D$33:$D$776,СВЦЭМ!$A$33:$A$776,$A51,СВЦЭМ!$B$33:$B$776,L$47)+'СЕТ СН'!$G$14+СВЦЭМ!$D$10+'СЕТ СН'!$G$5-'СЕТ СН'!$G$24</f>
        <v>3689.8062741700001</v>
      </c>
      <c r="M51" s="36">
        <f>SUMIFS(СВЦЭМ!$D$33:$D$776,СВЦЭМ!$A$33:$A$776,$A51,СВЦЭМ!$B$33:$B$776,M$47)+'СЕТ СН'!$G$14+СВЦЭМ!$D$10+'СЕТ СН'!$G$5-'СЕТ СН'!$G$24</f>
        <v>3683.6272988400001</v>
      </c>
      <c r="N51" s="36">
        <f>SUMIFS(СВЦЭМ!$D$33:$D$776,СВЦЭМ!$A$33:$A$776,$A51,СВЦЭМ!$B$33:$B$776,N$47)+'СЕТ СН'!$G$14+СВЦЭМ!$D$10+'СЕТ СН'!$G$5-'СЕТ СН'!$G$24</f>
        <v>3702.07453717</v>
      </c>
      <c r="O51" s="36">
        <f>SUMIFS(СВЦЭМ!$D$33:$D$776,СВЦЭМ!$A$33:$A$776,$A51,СВЦЭМ!$B$33:$B$776,O$47)+'СЕТ СН'!$G$14+СВЦЭМ!$D$10+'СЕТ СН'!$G$5-'СЕТ СН'!$G$24</f>
        <v>3711.8969835600001</v>
      </c>
      <c r="P51" s="36">
        <f>SUMIFS(СВЦЭМ!$D$33:$D$776,СВЦЭМ!$A$33:$A$776,$A51,СВЦЭМ!$B$33:$B$776,P$47)+'СЕТ СН'!$G$14+СВЦЭМ!$D$10+'СЕТ СН'!$G$5-'СЕТ СН'!$G$24</f>
        <v>3722.3920034100001</v>
      </c>
      <c r="Q51" s="36">
        <f>SUMIFS(СВЦЭМ!$D$33:$D$776,СВЦЭМ!$A$33:$A$776,$A51,СВЦЭМ!$B$33:$B$776,Q$47)+'СЕТ СН'!$G$14+СВЦЭМ!$D$10+'СЕТ СН'!$G$5-'СЕТ СН'!$G$24</f>
        <v>3727.6560310099999</v>
      </c>
      <c r="R51" s="36">
        <f>SUMIFS(СВЦЭМ!$D$33:$D$776,СВЦЭМ!$A$33:$A$776,$A51,СВЦЭМ!$B$33:$B$776,R$47)+'СЕТ СН'!$G$14+СВЦЭМ!$D$10+'СЕТ СН'!$G$5-'СЕТ СН'!$G$24</f>
        <v>3712.9949003199999</v>
      </c>
      <c r="S51" s="36">
        <f>SUMIFS(СВЦЭМ!$D$33:$D$776,СВЦЭМ!$A$33:$A$776,$A51,СВЦЭМ!$B$33:$B$776,S$47)+'СЕТ СН'!$G$14+СВЦЭМ!$D$10+'СЕТ СН'!$G$5-'СЕТ СН'!$G$24</f>
        <v>3702.98816188</v>
      </c>
      <c r="T51" s="36">
        <f>SUMIFS(СВЦЭМ!$D$33:$D$776,СВЦЭМ!$A$33:$A$776,$A51,СВЦЭМ!$B$33:$B$776,T$47)+'СЕТ СН'!$G$14+СВЦЭМ!$D$10+'СЕТ СН'!$G$5-'СЕТ СН'!$G$24</f>
        <v>3688.9689493999999</v>
      </c>
      <c r="U51" s="36">
        <f>SUMIFS(СВЦЭМ!$D$33:$D$776,СВЦЭМ!$A$33:$A$776,$A51,СВЦЭМ!$B$33:$B$776,U$47)+'СЕТ СН'!$G$14+СВЦЭМ!$D$10+'СЕТ СН'!$G$5-'СЕТ СН'!$G$24</f>
        <v>3693.8439245</v>
      </c>
      <c r="V51" s="36">
        <f>SUMIFS(СВЦЭМ!$D$33:$D$776,СВЦЭМ!$A$33:$A$776,$A51,СВЦЭМ!$B$33:$B$776,V$47)+'СЕТ СН'!$G$14+СВЦЭМ!$D$10+'СЕТ СН'!$G$5-'СЕТ СН'!$G$24</f>
        <v>3695.2283576600003</v>
      </c>
      <c r="W51" s="36">
        <f>SUMIFS(СВЦЭМ!$D$33:$D$776,СВЦЭМ!$A$33:$A$776,$A51,СВЦЭМ!$B$33:$B$776,W$47)+'СЕТ СН'!$G$14+СВЦЭМ!$D$10+'СЕТ СН'!$G$5-'СЕТ СН'!$G$24</f>
        <v>3704.5610394300002</v>
      </c>
      <c r="X51" s="36">
        <f>SUMIFS(СВЦЭМ!$D$33:$D$776,СВЦЭМ!$A$33:$A$776,$A51,СВЦЭМ!$B$33:$B$776,X$47)+'СЕТ СН'!$G$14+СВЦЭМ!$D$10+'СЕТ СН'!$G$5-'СЕТ СН'!$G$24</f>
        <v>3721.65243599</v>
      </c>
      <c r="Y51" s="36">
        <f>SUMIFS(СВЦЭМ!$D$33:$D$776,СВЦЭМ!$A$33:$A$776,$A51,СВЦЭМ!$B$33:$B$776,Y$47)+'СЕТ СН'!$G$14+СВЦЭМ!$D$10+'СЕТ СН'!$G$5-'СЕТ СН'!$G$24</f>
        <v>3735.3199541200001</v>
      </c>
    </row>
    <row r="52" spans="1:25" ht="15.75" x14ac:dyDescent="0.2">
      <c r="A52" s="35">
        <f t="shared" si="1"/>
        <v>44201</v>
      </c>
      <c r="B52" s="36">
        <f>SUMIFS(СВЦЭМ!$D$33:$D$776,СВЦЭМ!$A$33:$A$776,$A52,СВЦЭМ!$B$33:$B$776,B$47)+'СЕТ СН'!$G$14+СВЦЭМ!$D$10+'СЕТ СН'!$G$5-'СЕТ СН'!$G$24</f>
        <v>3703.7459144700001</v>
      </c>
      <c r="C52" s="36">
        <f>SUMIFS(СВЦЭМ!$D$33:$D$776,СВЦЭМ!$A$33:$A$776,$A52,СВЦЭМ!$B$33:$B$776,C$47)+'СЕТ СН'!$G$14+СВЦЭМ!$D$10+'СЕТ СН'!$G$5-'СЕТ СН'!$G$24</f>
        <v>3733.36829283</v>
      </c>
      <c r="D52" s="36">
        <f>SUMIFS(СВЦЭМ!$D$33:$D$776,СВЦЭМ!$A$33:$A$776,$A52,СВЦЭМ!$B$33:$B$776,D$47)+'СЕТ СН'!$G$14+СВЦЭМ!$D$10+'СЕТ СН'!$G$5-'СЕТ СН'!$G$24</f>
        <v>3745.89659424</v>
      </c>
      <c r="E52" s="36">
        <f>SUMIFS(СВЦЭМ!$D$33:$D$776,СВЦЭМ!$A$33:$A$776,$A52,СВЦЭМ!$B$33:$B$776,E$47)+'СЕТ СН'!$G$14+СВЦЭМ!$D$10+'СЕТ СН'!$G$5-'СЕТ СН'!$G$24</f>
        <v>3752.0801379700001</v>
      </c>
      <c r="F52" s="36">
        <f>SUMIFS(СВЦЭМ!$D$33:$D$776,СВЦЭМ!$A$33:$A$776,$A52,СВЦЭМ!$B$33:$B$776,F$47)+'СЕТ СН'!$G$14+СВЦЭМ!$D$10+'СЕТ СН'!$G$5-'СЕТ СН'!$G$24</f>
        <v>3754.4159613299998</v>
      </c>
      <c r="G52" s="36">
        <f>SUMIFS(СВЦЭМ!$D$33:$D$776,СВЦЭМ!$A$33:$A$776,$A52,СВЦЭМ!$B$33:$B$776,G$47)+'СЕТ СН'!$G$14+СВЦЭМ!$D$10+'СЕТ СН'!$G$5-'СЕТ СН'!$G$24</f>
        <v>3776.03176515</v>
      </c>
      <c r="H52" s="36">
        <f>SUMIFS(СВЦЭМ!$D$33:$D$776,СВЦЭМ!$A$33:$A$776,$A52,СВЦЭМ!$B$33:$B$776,H$47)+'СЕТ СН'!$G$14+СВЦЭМ!$D$10+'СЕТ СН'!$G$5-'СЕТ СН'!$G$24</f>
        <v>3760.8002743699999</v>
      </c>
      <c r="I52" s="36">
        <f>SUMIFS(СВЦЭМ!$D$33:$D$776,СВЦЭМ!$A$33:$A$776,$A52,СВЦЭМ!$B$33:$B$776,I$47)+'СЕТ СН'!$G$14+СВЦЭМ!$D$10+'СЕТ СН'!$G$5-'СЕТ СН'!$G$24</f>
        <v>3744.81987531</v>
      </c>
      <c r="J52" s="36">
        <f>SUMIFS(СВЦЭМ!$D$33:$D$776,СВЦЭМ!$A$33:$A$776,$A52,СВЦЭМ!$B$33:$B$776,J$47)+'СЕТ СН'!$G$14+СВЦЭМ!$D$10+'СЕТ СН'!$G$5-'СЕТ СН'!$G$24</f>
        <v>3720.6624452699998</v>
      </c>
      <c r="K52" s="36">
        <f>SUMIFS(СВЦЭМ!$D$33:$D$776,СВЦЭМ!$A$33:$A$776,$A52,СВЦЭМ!$B$33:$B$776,K$47)+'СЕТ СН'!$G$14+СВЦЭМ!$D$10+'СЕТ СН'!$G$5-'СЕТ СН'!$G$24</f>
        <v>3691.9803133099999</v>
      </c>
      <c r="L52" s="36">
        <f>SUMIFS(СВЦЭМ!$D$33:$D$776,СВЦЭМ!$A$33:$A$776,$A52,СВЦЭМ!$B$33:$B$776,L$47)+'СЕТ СН'!$G$14+СВЦЭМ!$D$10+'СЕТ СН'!$G$5-'СЕТ СН'!$G$24</f>
        <v>3671.8275629099999</v>
      </c>
      <c r="M52" s="36">
        <f>SUMIFS(СВЦЭМ!$D$33:$D$776,СВЦЭМ!$A$33:$A$776,$A52,СВЦЭМ!$B$33:$B$776,M$47)+'СЕТ СН'!$G$14+СВЦЭМ!$D$10+'СЕТ СН'!$G$5-'СЕТ СН'!$G$24</f>
        <v>3678.6257085299999</v>
      </c>
      <c r="N52" s="36">
        <f>SUMIFS(СВЦЭМ!$D$33:$D$776,СВЦЭМ!$A$33:$A$776,$A52,СВЦЭМ!$B$33:$B$776,N$47)+'СЕТ СН'!$G$14+СВЦЭМ!$D$10+'СЕТ СН'!$G$5-'СЕТ СН'!$G$24</f>
        <v>3710.7767988099999</v>
      </c>
      <c r="O52" s="36">
        <f>SUMIFS(СВЦЭМ!$D$33:$D$776,СВЦЭМ!$A$33:$A$776,$A52,СВЦЭМ!$B$33:$B$776,O$47)+'СЕТ СН'!$G$14+СВЦЭМ!$D$10+'СЕТ СН'!$G$5-'СЕТ СН'!$G$24</f>
        <v>3736.8837989900003</v>
      </c>
      <c r="P52" s="36">
        <f>SUMIFS(СВЦЭМ!$D$33:$D$776,СВЦЭМ!$A$33:$A$776,$A52,СВЦЭМ!$B$33:$B$776,P$47)+'СЕТ СН'!$G$14+СВЦЭМ!$D$10+'СЕТ СН'!$G$5-'СЕТ СН'!$G$24</f>
        <v>3752.76885838</v>
      </c>
      <c r="Q52" s="36">
        <f>SUMIFS(СВЦЭМ!$D$33:$D$776,СВЦЭМ!$A$33:$A$776,$A52,СВЦЭМ!$B$33:$B$776,Q$47)+'СЕТ СН'!$G$14+СВЦЭМ!$D$10+'СЕТ СН'!$G$5-'СЕТ СН'!$G$24</f>
        <v>3757.5715459200001</v>
      </c>
      <c r="R52" s="36">
        <f>SUMIFS(СВЦЭМ!$D$33:$D$776,СВЦЭМ!$A$33:$A$776,$A52,СВЦЭМ!$B$33:$B$776,R$47)+'СЕТ СН'!$G$14+СВЦЭМ!$D$10+'СЕТ СН'!$G$5-'СЕТ СН'!$G$24</f>
        <v>3745.12873498</v>
      </c>
      <c r="S52" s="36">
        <f>SUMIFS(СВЦЭМ!$D$33:$D$776,СВЦЭМ!$A$33:$A$776,$A52,СВЦЭМ!$B$33:$B$776,S$47)+'СЕТ СН'!$G$14+СВЦЭМ!$D$10+'СЕТ СН'!$G$5-'СЕТ СН'!$G$24</f>
        <v>3733.8059293000001</v>
      </c>
      <c r="T52" s="36">
        <f>SUMIFS(СВЦЭМ!$D$33:$D$776,СВЦЭМ!$A$33:$A$776,$A52,СВЦЭМ!$B$33:$B$776,T$47)+'СЕТ СН'!$G$14+СВЦЭМ!$D$10+'СЕТ СН'!$G$5-'СЕТ СН'!$G$24</f>
        <v>3702.6320380799998</v>
      </c>
      <c r="U52" s="36">
        <f>SUMIFS(СВЦЭМ!$D$33:$D$776,СВЦЭМ!$A$33:$A$776,$A52,СВЦЭМ!$B$33:$B$776,U$47)+'СЕТ СН'!$G$14+СВЦЭМ!$D$10+'СЕТ СН'!$G$5-'СЕТ СН'!$G$24</f>
        <v>3709.3464158199999</v>
      </c>
      <c r="V52" s="36">
        <f>SUMIFS(СВЦЭМ!$D$33:$D$776,СВЦЭМ!$A$33:$A$776,$A52,СВЦЭМ!$B$33:$B$776,V$47)+'СЕТ СН'!$G$14+СВЦЭМ!$D$10+'СЕТ СН'!$G$5-'СЕТ СН'!$G$24</f>
        <v>3714.0173775399999</v>
      </c>
      <c r="W52" s="36">
        <f>SUMIFS(СВЦЭМ!$D$33:$D$776,СВЦЭМ!$A$33:$A$776,$A52,СВЦЭМ!$B$33:$B$776,W$47)+'СЕТ СН'!$G$14+СВЦЭМ!$D$10+'СЕТ СН'!$G$5-'СЕТ СН'!$G$24</f>
        <v>3729.0875089900001</v>
      </c>
      <c r="X52" s="36">
        <f>SUMIFS(СВЦЭМ!$D$33:$D$776,СВЦЭМ!$A$33:$A$776,$A52,СВЦЭМ!$B$33:$B$776,X$47)+'СЕТ СН'!$G$14+СВЦЭМ!$D$10+'СЕТ СН'!$G$5-'СЕТ СН'!$G$24</f>
        <v>3743.7811867099999</v>
      </c>
      <c r="Y52" s="36">
        <f>SUMIFS(СВЦЭМ!$D$33:$D$776,СВЦЭМ!$A$33:$A$776,$A52,СВЦЭМ!$B$33:$B$776,Y$47)+'СЕТ СН'!$G$14+СВЦЭМ!$D$10+'СЕТ СН'!$G$5-'СЕТ СН'!$G$24</f>
        <v>3760.2529130399998</v>
      </c>
    </row>
    <row r="53" spans="1:25" ht="15.75" x14ac:dyDescent="0.2">
      <c r="A53" s="35">
        <f t="shared" si="1"/>
        <v>44202</v>
      </c>
      <c r="B53" s="36">
        <f>SUMIFS(СВЦЭМ!$D$33:$D$776,СВЦЭМ!$A$33:$A$776,$A53,СВЦЭМ!$B$33:$B$776,B$47)+'СЕТ СН'!$G$14+СВЦЭМ!$D$10+'СЕТ СН'!$G$5-'СЕТ СН'!$G$24</f>
        <v>3750.2932975799999</v>
      </c>
      <c r="C53" s="36">
        <f>SUMIFS(СВЦЭМ!$D$33:$D$776,СВЦЭМ!$A$33:$A$776,$A53,СВЦЭМ!$B$33:$B$776,C$47)+'СЕТ СН'!$G$14+СВЦЭМ!$D$10+'СЕТ СН'!$G$5-'СЕТ СН'!$G$24</f>
        <v>3780.3545376900001</v>
      </c>
      <c r="D53" s="36">
        <f>SUMIFS(СВЦЭМ!$D$33:$D$776,СВЦЭМ!$A$33:$A$776,$A53,СВЦЭМ!$B$33:$B$776,D$47)+'СЕТ СН'!$G$14+СВЦЭМ!$D$10+'СЕТ СН'!$G$5-'СЕТ СН'!$G$24</f>
        <v>3803.3563968400003</v>
      </c>
      <c r="E53" s="36">
        <f>SUMIFS(СВЦЭМ!$D$33:$D$776,СВЦЭМ!$A$33:$A$776,$A53,СВЦЭМ!$B$33:$B$776,E$47)+'СЕТ СН'!$G$14+СВЦЭМ!$D$10+'СЕТ СН'!$G$5-'СЕТ СН'!$G$24</f>
        <v>3812.58168991</v>
      </c>
      <c r="F53" s="36">
        <f>SUMIFS(СВЦЭМ!$D$33:$D$776,СВЦЭМ!$A$33:$A$776,$A53,СВЦЭМ!$B$33:$B$776,F$47)+'СЕТ СН'!$G$14+СВЦЭМ!$D$10+'СЕТ СН'!$G$5-'СЕТ СН'!$G$24</f>
        <v>3823.3889290799998</v>
      </c>
      <c r="G53" s="36">
        <f>SUMIFS(СВЦЭМ!$D$33:$D$776,СВЦЭМ!$A$33:$A$776,$A53,СВЦЭМ!$B$33:$B$776,G$47)+'СЕТ СН'!$G$14+СВЦЭМ!$D$10+'СЕТ СН'!$G$5-'СЕТ СН'!$G$24</f>
        <v>3820.21516019</v>
      </c>
      <c r="H53" s="36">
        <f>SUMIFS(СВЦЭМ!$D$33:$D$776,СВЦЭМ!$A$33:$A$776,$A53,СВЦЭМ!$B$33:$B$776,H$47)+'СЕТ СН'!$G$14+СВЦЭМ!$D$10+'СЕТ СН'!$G$5-'СЕТ СН'!$G$24</f>
        <v>3804.6481311500002</v>
      </c>
      <c r="I53" s="36">
        <f>SUMIFS(СВЦЭМ!$D$33:$D$776,СВЦЭМ!$A$33:$A$776,$A53,СВЦЭМ!$B$33:$B$776,I$47)+'СЕТ СН'!$G$14+СВЦЭМ!$D$10+'СЕТ СН'!$G$5-'СЕТ СН'!$G$24</f>
        <v>3779.5092453799998</v>
      </c>
      <c r="J53" s="36">
        <f>SUMIFS(СВЦЭМ!$D$33:$D$776,СВЦЭМ!$A$33:$A$776,$A53,СВЦЭМ!$B$33:$B$776,J$47)+'СЕТ СН'!$G$14+СВЦЭМ!$D$10+'СЕТ СН'!$G$5-'СЕТ СН'!$G$24</f>
        <v>3736.7989330999999</v>
      </c>
      <c r="K53" s="36">
        <f>SUMIFS(СВЦЭМ!$D$33:$D$776,СВЦЭМ!$A$33:$A$776,$A53,СВЦЭМ!$B$33:$B$776,K$47)+'СЕТ СН'!$G$14+СВЦЭМ!$D$10+'СЕТ СН'!$G$5-'СЕТ СН'!$G$24</f>
        <v>3696.5901827400003</v>
      </c>
      <c r="L53" s="36">
        <f>SUMIFS(СВЦЭМ!$D$33:$D$776,СВЦЭМ!$A$33:$A$776,$A53,СВЦЭМ!$B$33:$B$776,L$47)+'СЕТ СН'!$G$14+СВЦЭМ!$D$10+'СЕТ СН'!$G$5-'СЕТ СН'!$G$24</f>
        <v>3684.5705378800003</v>
      </c>
      <c r="M53" s="36">
        <f>SUMIFS(СВЦЭМ!$D$33:$D$776,СВЦЭМ!$A$33:$A$776,$A53,СВЦЭМ!$B$33:$B$776,M$47)+'СЕТ СН'!$G$14+СВЦЭМ!$D$10+'СЕТ СН'!$G$5-'СЕТ СН'!$G$24</f>
        <v>3688.15007655</v>
      </c>
      <c r="N53" s="36">
        <f>SUMIFS(СВЦЭМ!$D$33:$D$776,СВЦЭМ!$A$33:$A$776,$A53,СВЦЭМ!$B$33:$B$776,N$47)+'СЕТ СН'!$G$14+СВЦЭМ!$D$10+'СЕТ СН'!$G$5-'СЕТ СН'!$G$24</f>
        <v>3715.5834775900003</v>
      </c>
      <c r="O53" s="36">
        <f>SUMIFS(СВЦЭМ!$D$33:$D$776,СВЦЭМ!$A$33:$A$776,$A53,СВЦЭМ!$B$33:$B$776,O$47)+'СЕТ СН'!$G$14+СВЦЭМ!$D$10+'СЕТ СН'!$G$5-'СЕТ СН'!$G$24</f>
        <v>3731.7316383799998</v>
      </c>
      <c r="P53" s="36">
        <f>SUMIFS(СВЦЭМ!$D$33:$D$776,СВЦЭМ!$A$33:$A$776,$A53,СВЦЭМ!$B$33:$B$776,P$47)+'СЕТ СН'!$G$14+СВЦЭМ!$D$10+'СЕТ СН'!$G$5-'СЕТ СН'!$G$24</f>
        <v>3742.5803750599998</v>
      </c>
      <c r="Q53" s="36">
        <f>SUMIFS(СВЦЭМ!$D$33:$D$776,СВЦЭМ!$A$33:$A$776,$A53,СВЦЭМ!$B$33:$B$776,Q$47)+'СЕТ СН'!$G$14+СВЦЭМ!$D$10+'СЕТ СН'!$G$5-'СЕТ СН'!$G$24</f>
        <v>3746.6047217800001</v>
      </c>
      <c r="R53" s="36">
        <f>SUMIFS(СВЦЭМ!$D$33:$D$776,СВЦЭМ!$A$33:$A$776,$A53,СВЦЭМ!$B$33:$B$776,R$47)+'СЕТ СН'!$G$14+СВЦЭМ!$D$10+'СЕТ СН'!$G$5-'СЕТ СН'!$G$24</f>
        <v>3732.8094337299999</v>
      </c>
      <c r="S53" s="36">
        <f>SUMIFS(СВЦЭМ!$D$33:$D$776,СВЦЭМ!$A$33:$A$776,$A53,СВЦЭМ!$B$33:$B$776,S$47)+'СЕТ СН'!$G$14+СВЦЭМ!$D$10+'СЕТ СН'!$G$5-'СЕТ СН'!$G$24</f>
        <v>3707.8906123000002</v>
      </c>
      <c r="T53" s="36">
        <f>SUMIFS(СВЦЭМ!$D$33:$D$776,СВЦЭМ!$A$33:$A$776,$A53,СВЦЭМ!$B$33:$B$776,T$47)+'СЕТ СН'!$G$14+СВЦЭМ!$D$10+'СЕТ СН'!$G$5-'СЕТ СН'!$G$24</f>
        <v>3682.6806570899998</v>
      </c>
      <c r="U53" s="36">
        <f>SUMIFS(СВЦЭМ!$D$33:$D$776,СВЦЭМ!$A$33:$A$776,$A53,СВЦЭМ!$B$33:$B$776,U$47)+'СЕТ СН'!$G$14+СВЦЭМ!$D$10+'СЕТ СН'!$G$5-'СЕТ СН'!$G$24</f>
        <v>3686.12599533</v>
      </c>
      <c r="V53" s="36">
        <f>SUMIFS(СВЦЭМ!$D$33:$D$776,СВЦЭМ!$A$33:$A$776,$A53,СВЦЭМ!$B$33:$B$776,V$47)+'СЕТ СН'!$G$14+СВЦЭМ!$D$10+'СЕТ СН'!$G$5-'СЕТ СН'!$G$24</f>
        <v>3692.7159914499998</v>
      </c>
      <c r="W53" s="36">
        <f>SUMIFS(СВЦЭМ!$D$33:$D$776,СВЦЭМ!$A$33:$A$776,$A53,СВЦЭМ!$B$33:$B$776,W$47)+'СЕТ СН'!$G$14+СВЦЭМ!$D$10+'СЕТ СН'!$G$5-'СЕТ СН'!$G$24</f>
        <v>3708.2681173199999</v>
      </c>
      <c r="X53" s="36">
        <f>SUMIFS(СВЦЭМ!$D$33:$D$776,СВЦЭМ!$A$33:$A$776,$A53,СВЦЭМ!$B$33:$B$776,X$47)+'СЕТ СН'!$G$14+СВЦЭМ!$D$10+'СЕТ СН'!$G$5-'СЕТ СН'!$G$24</f>
        <v>3725.6056044900001</v>
      </c>
      <c r="Y53" s="36">
        <f>SUMIFS(СВЦЭМ!$D$33:$D$776,СВЦЭМ!$A$33:$A$776,$A53,СВЦЭМ!$B$33:$B$776,Y$47)+'СЕТ СН'!$G$14+СВЦЭМ!$D$10+'СЕТ СН'!$G$5-'СЕТ СН'!$G$24</f>
        <v>3747.23377811</v>
      </c>
    </row>
    <row r="54" spans="1:25" ht="15.75" x14ac:dyDescent="0.2">
      <c r="A54" s="35">
        <f t="shared" si="1"/>
        <v>44203</v>
      </c>
      <c r="B54" s="36">
        <f>SUMIFS(СВЦЭМ!$D$33:$D$776,СВЦЭМ!$A$33:$A$776,$A54,СВЦЭМ!$B$33:$B$776,B$47)+'СЕТ СН'!$G$14+СВЦЭМ!$D$10+'СЕТ СН'!$G$5-'СЕТ СН'!$G$24</f>
        <v>3720.2824108</v>
      </c>
      <c r="C54" s="36">
        <f>SUMIFS(СВЦЭМ!$D$33:$D$776,СВЦЭМ!$A$33:$A$776,$A54,СВЦЭМ!$B$33:$B$776,C$47)+'СЕТ СН'!$G$14+СВЦЭМ!$D$10+'СЕТ СН'!$G$5-'СЕТ СН'!$G$24</f>
        <v>3752.57524844</v>
      </c>
      <c r="D54" s="36">
        <f>SUMIFS(СВЦЭМ!$D$33:$D$776,СВЦЭМ!$A$33:$A$776,$A54,СВЦЭМ!$B$33:$B$776,D$47)+'СЕТ СН'!$G$14+СВЦЭМ!$D$10+'СЕТ СН'!$G$5-'СЕТ СН'!$G$24</f>
        <v>3780.2803232400001</v>
      </c>
      <c r="E54" s="36">
        <f>SUMIFS(СВЦЭМ!$D$33:$D$776,СВЦЭМ!$A$33:$A$776,$A54,СВЦЭМ!$B$33:$B$776,E$47)+'СЕТ СН'!$G$14+СВЦЭМ!$D$10+'СЕТ СН'!$G$5-'СЕТ СН'!$G$24</f>
        <v>3790.3476432500001</v>
      </c>
      <c r="F54" s="36">
        <f>SUMIFS(СВЦЭМ!$D$33:$D$776,СВЦЭМ!$A$33:$A$776,$A54,СВЦЭМ!$B$33:$B$776,F$47)+'СЕТ СН'!$G$14+СВЦЭМ!$D$10+'СЕТ СН'!$G$5-'СЕТ СН'!$G$24</f>
        <v>3799.6034286599997</v>
      </c>
      <c r="G54" s="36">
        <f>SUMIFS(СВЦЭМ!$D$33:$D$776,СВЦЭМ!$A$33:$A$776,$A54,СВЦЭМ!$B$33:$B$776,G$47)+'СЕТ СН'!$G$14+СВЦЭМ!$D$10+'СЕТ СН'!$G$5-'СЕТ СН'!$G$24</f>
        <v>3793.5620294</v>
      </c>
      <c r="H54" s="36">
        <f>SUMIFS(СВЦЭМ!$D$33:$D$776,СВЦЭМ!$A$33:$A$776,$A54,СВЦЭМ!$B$33:$B$776,H$47)+'СЕТ СН'!$G$14+СВЦЭМ!$D$10+'СЕТ СН'!$G$5-'СЕТ СН'!$G$24</f>
        <v>3777.7355675500003</v>
      </c>
      <c r="I54" s="36">
        <f>SUMIFS(СВЦЭМ!$D$33:$D$776,СВЦЭМ!$A$33:$A$776,$A54,СВЦЭМ!$B$33:$B$776,I$47)+'СЕТ СН'!$G$14+СВЦЭМ!$D$10+'СЕТ СН'!$G$5-'СЕТ СН'!$G$24</f>
        <v>3752.0597293400001</v>
      </c>
      <c r="J54" s="36">
        <f>SUMIFS(СВЦЭМ!$D$33:$D$776,СВЦЭМ!$A$33:$A$776,$A54,СВЦЭМ!$B$33:$B$776,J$47)+'СЕТ СН'!$G$14+СВЦЭМ!$D$10+'СЕТ СН'!$G$5-'СЕТ СН'!$G$24</f>
        <v>3727.2736812100002</v>
      </c>
      <c r="K54" s="36">
        <f>SUMIFS(СВЦЭМ!$D$33:$D$776,СВЦЭМ!$A$33:$A$776,$A54,СВЦЭМ!$B$33:$B$776,K$47)+'СЕТ СН'!$G$14+СВЦЭМ!$D$10+'СЕТ СН'!$G$5-'СЕТ СН'!$G$24</f>
        <v>3702.8746646199997</v>
      </c>
      <c r="L54" s="36">
        <f>SUMIFS(СВЦЭМ!$D$33:$D$776,СВЦЭМ!$A$33:$A$776,$A54,СВЦЭМ!$B$33:$B$776,L$47)+'СЕТ СН'!$G$14+СВЦЭМ!$D$10+'СЕТ СН'!$G$5-'СЕТ СН'!$G$24</f>
        <v>3687.7985404199999</v>
      </c>
      <c r="M54" s="36">
        <f>SUMIFS(СВЦЭМ!$D$33:$D$776,СВЦЭМ!$A$33:$A$776,$A54,СВЦЭМ!$B$33:$B$776,M$47)+'СЕТ СН'!$G$14+СВЦЭМ!$D$10+'СЕТ СН'!$G$5-'СЕТ СН'!$G$24</f>
        <v>3702.1600393099998</v>
      </c>
      <c r="N54" s="36">
        <f>SUMIFS(СВЦЭМ!$D$33:$D$776,СВЦЭМ!$A$33:$A$776,$A54,СВЦЭМ!$B$33:$B$776,N$47)+'СЕТ СН'!$G$14+СВЦЭМ!$D$10+'СЕТ СН'!$G$5-'СЕТ СН'!$G$24</f>
        <v>3749.2040818200003</v>
      </c>
      <c r="O54" s="36">
        <f>SUMIFS(СВЦЭМ!$D$33:$D$776,СВЦЭМ!$A$33:$A$776,$A54,СВЦЭМ!$B$33:$B$776,O$47)+'СЕТ СН'!$G$14+СВЦЭМ!$D$10+'СЕТ СН'!$G$5-'СЕТ СН'!$G$24</f>
        <v>3756.6067314800002</v>
      </c>
      <c r="P54" s="36">
        <f>SUMIFS(СВЦЭМ!$D$33:$D$776,СВЦЭМ!$A$33:$A$776,$A54,СВЦЭМ!$B$33:$B$776,P$47)+'СЕТ СН'!$G$14+СВЦЭМ!$D$10+'СЕТ СН'!$G$5-'СЕТ СН'!$G$24</f>
        <v>3768.1758114499999</v>
      </c>
      <c r="Q54" s="36">
        <f>SUMIFS(СВЦЭМ!$D$33:$D$776,СВЦЭМ!$A$33:$A$776,$A54,СВЦЭМ!$B$33:$B$776,Q$47)+'СЕТ СН'!$G$14+СВЦЭМ!$D$10+'СЕТ СН'!$G$5-'СЕТ СН'!$G$24</f>
        <v>3778.7016289900002</v>
      </c>
      <c r="R54" s="36">
        <f>SUMIFS(СВЦЭМ!$D$33:$D$776,СВЦЭМ!$A$33:$A$776,$A54,СВЦЭМ!$B$33:$B$776,R$47)+'СЕТ СН'!$G$14+СВЦЭМ!$D$10+'СЕТ СН'!$G$5-'СЕТ СН'!$G$24</f>
        <v>3775.6829376400001</v>
      </c>
      <c r="S54" s="36">
        <f>SUMIFS(СВЦЭМ!$D$33:$D$776,СВЦЭМ!$A$33:$A$776,$A54,СВЦЭМ!$B$33:$B$776,S$47)+'СЕТ СН'!$G$14+СВЦЭМ!$D$10+'СЕТ СН'!$G$5-'СЕТ СН'!$G$24</f>
        <v>3751.6969547400004</v>
      </c>
      <c r="T54" s="36">
        <f>SUMIFS(СВЦЭМ!$D$33:$D$776,СВЦЭМ!$A$33:$A$776,$A54,СВЦЭМ!$B$33:$B$776,T$47)+'СЕТ СН'!$G$14+СВЦЭМ!$D$10+'СЕТ СН'!$G$5-'СЕТ СН'!$G$24</f>
        <v>3728.0243485299998</v>
      </c>
      <c r="U54" s="36">
        <f>SUMIFS(СВЦЭМ!$D$33:$D$776,СВЦЭМ!$A$33:$A$776,$A54,СВЦЭМ!$B$33:$B$776,U$47)+'СЕТ СН'!$G$14+СВЦЭМ!$D$10+'СЕТ СН'!$G$5-'СЕТ СН'!$G$24</f>
        <v>3736.8578078</v>
      </c>
      <c r="V54" s="36">
        <f>SUMIFS(СВЦЭМ!$D$33:$D$776,СВЦЭМ!$A$33:$A$776,$A54,СВЦЭМ!$B$33:$B$776,V$47)+'СЕТ СН'!$G$14+СВЦЭМ!$D$10+'СЕТ СН'!$G$5-'СЕТ СН'!$G$24</f>
        <v>3735.8192859999999</v>
      </c>
      <c r="W54" s="36">
        <f>SUMIFS(СВЦЭМ!$D$33:$D$776,СВЦЭМ!$A$33:$A$776,$A54,СВЦЭМ!$B$33:$B$776,W$47)+'СЕТ СН'!$G$14+СВЦЭМ!$D$10+'СЕТ СН'!$G$5-'СЕТ СН'!$G$24</f>
        <v>3754.1851782900003</v>
      </c>
      <c r="X54" s="36">
        <f>SUMIFS(СВЦЭМ!$D$33:$D$776,СВЦЭМ!$A$33:$A$776,$A54,СВЦЭМ!$B$33:$B$776,X$47)+'СЕТ СН'!$G$14+СВЦЭМ!$D$10+'СЕТ СН'!$G$5-'СЕТ СН'!$G$24</f>
        <v>3770.5265569499998</v>
      </c>
      <c r="Y54" s="36">
        <f>SUMIFS(СВЦЭМ!$D$33:$D$776,СВЦЭМ!$A$33:$A$776,$A54,СВЦЭМ!$B$33:$B$776,Y$47)+'СЕТ СН'!$G$14+СВЦЭМ!$D$10+'СЕТ СН'!$G$5-'СЕТ СН'!$G$24</f>
        <v>3792.6823681200003</v>
      </c>
    </row>
    <row r="55" spans="1:25" ht="15.75" x14ac:dyDescent="0.2">
      <c r="A55" s="35">
        <f t="shared" si="1"/>
        <v>44204</v>
      </c>
      <c r="B55" s="36">
        <f>SUMIFS(СВЦЭМ!$D$33:$D$776,СВЦЭМ!$A$33:$A$776,$A55,СВЦЭМ!$B$33:$B$776,B$47)+'СЕТ СН'!$G$14+СВЦЭМ!$D$10+'СЕТ СН'!$G$5-'СЕТ СН'!$G$24</f>
        <v>3733.4052036100002</v>
      </c>
      <c r="C55" s="36">
        <f>SUMIFS(СВЦЭМ!$D$33:$D$776,СВЦЭМ!$A$33:$A$776,$A55,СВЦЭМ!$B$33:$B$776,C$47)+'СЕТ СН'!$G$14+СВЦЭМ!$D$10+'СЕТ СН'!$G$5-'СЕТ СН'!$G$24</f>
        <v>3771.7815491900001</v>
      </c>
      <c r="D55" s="36">
        <f>SUMIFS(СВЦЭМ!$D$33:$D$776,СВЦЭМ!$A$33:$A$776,$A55,СВЦЭМ!$B$33:$B$776,D$47)+'СЕТ СН'!$G$14+СВЦЭМ!$D$10+'СЕТ СН'!$G$5-'СЕТ СН'!$G$24</f>
        <v>3795.6614117199997</v>
      </c>
      <c r="E55" s="36">
        <f>SUMIFS(СВЦЭМ!$D$33:$D$776,СВЦЭМ!$A$33:$A$776,$A55,СВЦЭМ!$B$33:$B$776,E$47)+'СЕТ СН'!$G$14+СВЦЭМ!$D$10+'СЕТ СН'!$G$5-'СЕТ СН'!$G$24</f>
        <v>3812.1758961099999</v>
      </c>
      <c r="F55" s="36">
        <f>SUMIFS(СВЦЭМ!$D$33:$D$776,СВЦЭМ!$A$33:$A$776,$A55,СВЦЭМ!$B$33:$B$776,F$47)+'СЕТ СН'!$G$14+СВЦЭМ!$D$10+'СЕТ СН'!$G$5-'СЕТ СН'!$G$24</f>
        <v>3818.6646461</v>
      </c>
      <c r="G55" s="36">
        <f>SUMIFS(СВЦЭМ!$D$33:$D$776,СВЦЭМ!$A$33:$A$776,$A55,СВЦЭМ!$B$33:$B$776,G$47)+'СЕТ СН'!$G$14+СВЦЭМ!$D$10+'СЕТ СН'!$G$5-'СЕТ СН'!$G$24</f>
        <v>3814.1361161699997</v>
      </c>
      <c r="H55" s="36">
        <f>SUMIFS(СВЦЭМ!$D$33:$D$776,СВЦЭМ!$A$33:$A$776,$A55,СВЦЭМ!$B$33:$B$776,H$47)+'СЕТ СН'!$G$14+СВЦЭМ!$D$10+'СЕТ СН'!$G$5-'СЕТ СН'!$G$24</f>
        <v>3796.1866611200003</v>
      </c>
      <c r="I55" s="36">
        <f>SUMIFS(СВЦЭМ!$D$33:$D$776,СВЦЭМ!$A$33:$A$776,$A55,СВЦЭМ!$B$33:$B$776,I$47)+'СЕТ СН'!$G$14+СВЦЭМ!$D$10+'СЕТ СН'!$G$5-'СЕТ СН'!$G$24</f>
        <v>3815.2593289400002</v>
      </c>
      <c r="J55" s="36">
        <f>SUMIFS(СВЦЭМ!$D$33:$D$776,СВЦЭМ!$A$33:$A$776,$A55,СВЦЭМ!$B$33:$B$776,J$47)+'СЕТ СН'!$G$14+СВЦЭМ!$D$10+'СЕТ СН'!$G$5-'СЕТ СН'!$G$24</f>
        <v>3789.2201349799998</v>
      </c>
      <c r="K55" s="36">
        <f>SUMIFS(СВЦЭМ!$D$33:$D$776,СВЦЭМ!$A$33:$A$776,$A55,СВЦЭМ!$B$33:$B$776,K$47)+'СЕТ СН'!$G$14+СВЦЭМ!$D$10+'СЕТ СН'!$G$5-'СЕТ СН'!$G$24</f>
        <v>3760.1783592199999</v>
      </c>
      <c r="L55" s="36">
        <f>SUMIFS(СВЦЭМ!$D$33:$D$776,СВЦЭМ!$A$33:$A$776,$A55,СВЦЭМ!$B$33:$B$776,L$47)+'СЕТ СН'!$G$14+СВЦЭМ!$D$10+'СЕТ СН'!$G$5-'СЕТ СН'!$G$24</f>
        <v>3739.8205400000002</v>
      </c>
      <c r="M55" s="36">
        <f>SUMIFS(СВЦЭМ!$D$33:$D$776,СВЦЭМ!$A$33:$A$776,$A55,СВЦЭМ!$B$33:$B$776,M$47)+'СЕТ СН'!$G$14+СВЦЭМ!$D$10+'СЕТ СН'!$G$5-'СЕТ СН'!$G$24</f>
        <v>3729.2823660600002</v>
      </c>
      <c r="N55" s="36">
        <f>SUMIFS(СВЦЭМ!$D$33:$D$776,СВЦЭМ!$A$33:$A$776,$A55,СВЦЭМ!$B$33:$B$776,N$47)+'СЕТ СН'!$G$14+СВЦЭМ!$D$10+'СЕТ СН'!$G$5-'СЕТ СН'!$G$24</f>
        <v>3751.3776524599998</v>
      </c>
      <c r="O55" s="36">
        <f>SUMIFS(СВЦЭМ!$D$33:$D$776,СВЦЭМ!$A$33:$A$776,$A55,СВЦЭМ!$B$33:$B$776,O$47)+'СЕТ СН'!$G$14+СВЦЭМ!$D$10+'СЕТ СН'!$G$5-'СЕТ СН'!$G$24</f>
        <v>3761.7141807600001</v>
      </c>
      <c r="P55" s="36">
        <f>SUMIFS(СВЦЭМ!$D$33:$D$776,СВЦЭМ!$A$33:$A$776,$A55,СВЦЭМ!$B$33:$B$776,P$47)+'СЕТ СН'!$G$14+СВЦЭМ!$D$10+'СЕТ СН'!$G$5-'СЕТ СН'!$G$24</f>
        <v>3776.2113760399998</v>
      </c>
      <c r="Q55" s="36">
        <f>SUMIFS(СВЦЭМ!$D$33:$D$776,СВЦЭМ!$A$33:$A$776,$A55,СВЦЭМ!$B$33:$B$776,Q$47)+'СЕТ СН'!$G$14+СВЦЭМ!$D$10+'СЕТ СН'!$G$5-'СЕТ СН'!$G$24</f>
        <v>3787.65737945</v>
      </c>
      <c r="R55" s="36">
        <f>SUMIFS(СВЦЭМ!$D$33:$D$776,СВЦЭМ!$A$33:$A$776,$A55,СВЦЭМ!$B$33:$B$776,R$47)+'СЕТ СН'!$G$14+СВЦЭМ!$D$10+'СЕТ СН'!$G$5-'СЕТ СН'!$G$24</f>
        <v>3777.5697648400001</v>
      </c>
      <c r="S55" s="36">
        <f>SUMIFS(СВЦЭМ!$D$33:$D$776,СВЦЭМ!$A$33:$A$776,$A55,СВЦЭМ!$B$33:$B$776,S$47)+'СЕТ СН'!$G$14+СВЦЭМ!$D$10+'СЕТ СН'!$G$5-'СЕТ СН'!$G$24</f>
        <v>3750.4411390400001</v>
      </c>
      <c r="T55" s="36">
        <f>SUMIFS(СВЦЭМ!$D$33:$D$776,СВЦЭМ!$A$33:$A$776,$A55,СВЦЭМ!$B$33:$B$776,T$47)+'СЕТ СН'!$G$14+СВЦЭМ!$D$10+'СЕТ СН'!$G$5-'СЕТ СН'!$G$24</f>
        <v>3728.3640138999999</v>
      </c>
      <c r="U55" s="36">
        <f>SUMIFS(СВЦЭМ!$D$33:$D$776,СВЦЭМ!$A$33:$A$776,$A55,СВЦЭМ!$B$33:$B$776,U$47)+'СЕТ СН'!$G$14+СВЦЭМ!$D$10+'СЕТ СН'!$G$5-'СЕТ СН'!$G$24</f>
        <v>3730.9013970999999</v>
      </c>
      <c r="V55" s="36">
        <f>SUMIFS(СВЦЭМ!$D$33:$D$776,СВЦЭМ!$A$33:$A$776,$A55,СВЦЭМ!$B$33:$B$776,V$47)+'СЕТ СН'!$G$14+СВЦЭМ!$D$10+'СЕТ СН'!$G$5-'СЕТ СН'!$G$24</f>
        <v>3735.5782264099998</v>
      </c>
      <c r="W55" s="36">
        <f>SUMIFS(СВЦЭМ!$D$33:$D$776,СВЦЭМ!$A$33:$A$776,$A55,СВЦЭМ!$B$33:$B$776,W$47)+'СЕТ СН'!$G$14+СВЦЭМ!$D$10+'СЕТ СН'!$G$5-'СЕТ СН'!$G$24</f>
        <v>3749.6395924500002</v>
      </c>
      <c r="X55" s="36">
        <f>SUMIFS(СВЦЭМ!$D$33:$D$776,СВЦЭМ!$A$33:$A$776,$A55,СВЦЭМ!$B$33:$B$776,X$47)+'СЕТ СН'!$G$14+СВЦЭМ!$D$10+'СЕТ СН'!$G$5-'СЕТ СН'!$G$24</f>
        <v>3761.5342537500001</v>
      </c>
      <c r="Y55" s="36">
        <f>SUMIFS(СВЦЭМ!$D$33:$D$776,СВЦЭМ!$A$33:$A$776,$A55,СВЦЭМ!$B$33:$B$776,Y$47)+'СЕТ СН'!$G$14+СВЦЭМ!$D$10+'СЕТ СН'!$G$5-'СЕТ СН'!$G$24</f>
        <v>3782.4349750900001</v>
      </c>
    </row>
    <row r="56" spans="1:25" ht="15.75" x14ac:dyDescent="0.2">
      <c r="A56" s="35">
        <f t="shared" si="1"/>
        <v>44205</v>
      </c>
      <c r="B56" s="36">
        <f>SUMIFS(СВЦЭМ!$D$33:$D$776,СВЦЭМ!$A$33:$A$776,$A56,СВЦЭМ!$B$33:$B$776,B$47)+'СЕТ СН'!$G$14+СВЦЭМ!$D$10+'СЕТ СН'!$G$5-'СЕТ СН'!$G$24</f>
        <v>3757.7903965400001</v>
      </c>
      <c r="C56" s="36">
        <f>SUMIFS(СВЦЭМ!$D$33:$D$776,СВЦЭМ!$A$33:$A$776,$A56,СВЦЭМ!$B$33:$B$776,C$47)+'СЕТ СН'!$G$14+СВЦЭМ!$D$10+'СЕТ СН'!$G$5-'СЕТ СН'!$G$24</f>
        <v>3785.9857757500004</v>
      </c>
      <c r="D56" s="36">
        <f>SUMIFS(СВЦЭМ!$D$33:$D$776,СВЦЭМ!$A$33:$A$776,$A56,СВЦЭМ!$B$33:$B$776,D$47)+'СЕТ СН'!$G$14+СВЦЭМ!$D$10+'СЕТ СН'!$G$5-'СЕТ СН'!$G$24</f>
        <v>3802.5722547699997</v>
      </c>
      <c r="E56" s="36">
        <f>SUMIFS(СВЦЭМ!$D$33:$D$776,СВЦЭМ!$A$33:$A$776,$A56,СВЦЭМ!$B$33:$B$776,E$47)+'СЕТ СН'!$G$14+СВЦЭМ!$D$10+'СЕТ СН'!$G$5-'СЕТ СН'!$G$24</f>
        <v>3809.7512169700003</v>
      </c>
      <c r="F56" s="36">
        <f>SUMIFS(СВЦЭМ!$D$33:$D$776,СВЦЭМ!$A$33:$A$776,$A56,СВЦЭМ!$B$33:$B$776,F$47)+'СЕТ СН'!$G$14+СВЦЭМ!$D$10+'СЕТ СН'!$G$5-'СЕТ СН'!$G$24</f>
        <v>3816.0201708700001</v>
      </c>
      <c r="G56" s="36">
        <f>SUMIFS(СВЦЭМ!$D$33:$D$776,СВЦЭМ!$A$33:$A$776,$A56,СВЦЭМ!$B$33:$B$776,G$47)+'СЕТ СН'!$G$14+СВЦЭМ!$D$10+'СЕТ СН'!$G$5-'СЕТ СН'!$G$24</f>
        <v>3811.5830637999998</v>
      </c>
      <c r="H56" s="36">
        <f>SUMIFS(СВЦЭМ!$D$33:$D$776,СВЦЭМ!$A$33:$A$776,$A56,СВЦЭМ!$B$33:$B$776,H$47)+'СЕТ СН'!$G$14+СВЦЭМ!$D$10+'СЕТ СН'!$G$5-'СЕТ СН'!$G$24</f>
        <v>3802.9218455700002</v>
      </c>
      <c r="I56" s="36">
        <f>SUMIFS(СВЦЭМ!$D$33:$D$776,СВЦЭМ!$A$33:$A$776,$A56,СВЦЭМ!$B$33:$B$776,I$47)+'СЕТ СН'!$G$14+СВЦЭМ!$D$10+'СЕТ СН'!$G$5-'СЕТ СН'!$G$24</f>
        <v>3776.2714924299999</v>
      </c>
      <c r="J56" s="36">
        <f>SUMIFS(СВЦЭМ!$D$33:$D$776,СВЦЭМ!$A$33:$A$776,$A56,СВЦЭМ!$B$33:$B$776,J$47)+'СЕТ СН'!$G$14+СВЦЭМ!$D$10+'СЕТ СН'!$G$5-'СЕТ СН'!$G$24</f>
        <v>3752.3631640799999</v>
      </c>
      <c r="K56" s="36">
        <f>SUMIFS(СВЦЭМ!$D$33:$D$776,СВЦЭМ!$A$33:$A$776,$A56,СВЦЭМ!$B$33:$B$776,K$47)+'СЕТ СН'!$G$14+СВЦЭМ!$D$10+'СЕТ СН'!$G$5-'СЕТ СН'!$G$24</f>
        <v>3731.93720816</v>
      </c>
      <c r="L56" s="36">
        <f>SUMIFS(СВЦЭМ!$D$33:$D$776,СВЦЭМ!$A$33:$A$776,$A56,СВЦЭМ!$B$33:$B$776,L$47)+'СЕТ СН'!$G$14+СВЦЭМ!$D$10+'СЕТ СН'!$G$5-'СЕТ СН'!$G$24</f>
        <v>3717.6849035300002</v>
      </c>
      <c r="M56" s="36">
        <f>SUMIFS(СВЦЭМ!$D$33:$D$776,СВЦЭМ!$A$33:$A$776,$A56,СВЦЭМ!$B$33:$B$776,M$47)+'СЕТ СН'!$G$14+СВЦЭМ!$D$10+'СЕТ СН'!$G$5-'СЕТ СН'!$G$24</f>
        <v>3712.79578305</v>
      </c>
      <c r="N56" s="36">
        <f>SUMIFS(СВЦЭМ!$D$33:$D$776,СВЦЭМ!$A$33:$A$776,$A56,СВЦЭМ!$B$33:$B$776,N$47)+'СЕТ СН'!$G$14+СВЦЭМ!$D$10+'СЕТ СН'!$G$5-'СЕТ СН'!$G$24</f>
        <v>3731.3028605999998</v>
      </c>
      <c r="O56" s="36">
        <f>SUMIFS(СВЦЭМ!$D$33:$D$776,СВЦЭМ!$A$33:$A$776,$A56,СВЦЭМ!$B$33:$B$776,O$47)+'СЕТ СН'!$G$14+СВЦЭМ!$D$10+'СЕТ СН'!$G$5-'СЕТ СН'!$G$24</f>
        <v>3744.1162911800002</v>
      </c>
      <c r="P56" s="36">
        <f>SUMIFS(СВЦЭМ!$D$33:$D$776,СВЦЭМ!$A$33:$A$776,$A56,СВЦЭМ!$B$33:$B$776,P$47)+'СЕТ СН'!$G$14+СВЦЭМ!$D$10+'СЕТ СН'!$G$5-'СЕТ СН'!$G$24</f>
        <v>3751.7564372300003</v>
      </c>
      <c r="Q56" s="36">
        <f>SUMIFS(СВЦЭМ!$D$33:$D$776,СВЦЭМ!$A$33:$A$776,$A56,СВЦЭМ!$B$33:$B$776,Q$47)+'СЕТ СН'!$G$14+СВЦЭМ!$D$10+'СЕТ СН'!$G$5-'СЕТ СН'!$G$24</f>
        <v>3754.2478426400003</v>
      </c>
      <c r="R56" s="36">
        <f>SUMIFS(СВЦЭМ!$D$33:$D$776,СВЦЭМ!$A$33:$A$776,$A56,СВЦЭМ!$B$33:$B$776,R$47)+'СЕТ СН'!$G$14+СВЦЭМ!$D$10+'СЕТ СН'!$G$5-'СЕТ СН'!$G$24</f>
        <v>3743.2559870499999</v>
      </c>
      <c r="S56" s="36">
        <f>SUMIFS(СВЦЭМ!$D$33:$D$776,СВЦЭМ!$A$33:$A$776,$A56,СВЦЭМ!$B$33:$B$776,S$47)+'СЕТ СН'!$G$14+СВЦЭМ!$D$10+'СЕТ СН'!$G$5-'СЕТ СН'!$G$24</f>
        <v>3726.0808373099999</v>
      </c>
      <c r="T56" s="36">
        <f>SUMIFS(СВЦЭМ!$D$33:$D$776,СВЦЭМ!$A$33:$A$776,$A56,СВЦЭМ!$B$33:$B$776,T$47)+'СЕТ СН'!$G$14+СВЦЭМ!$D$10+'СЕТ СН'!$G$5-'СЕТ СН'!$G$24</f>
        <v>3707.5188357799998</v>
      </c>
      <c r="U56" s="36">
        <f>SUMIFS(СВЦЭМ!$D$33:$D$776,СВЦЭМ!$A$33:$A$776,$A56,СВЦЭМ!$B$33:$B$776,U$47)+'СЕТ СН'!$G$14+СВЦЭМ!$D$10+'СЕТ СН'!$G$5-'СЕТ СН'!$G$24</f>
        <v>3707.83567309</v>
      </c>
      <c r="V56" s="36">
        <f>SUMIFS(СВЦЭМ!$D$33:$D$776,СВЦЭМ!$A$33:$A$776,$A56,СВЦЭМ!$B$33:$B$776,V$47)+'СЕТ СН'!$G$14+СВЦЭМ!$D$10+'СЕТ СН'!$G$5-'СЕТ СН'!$G$24</f>
        <v>3701.1577746600001</v>
      </c>
      <c r="W56" s="36">
        <f>SUMIFS(СВЦЭМ!$D$33:$D$776,СВЦЭМ!$A$33:$A$776,$A56,СВЦЭМ!$B$33:$B$776,W$47)+'СЕТ СН'!$G$14+СВЦЭМ!$D$10+'СЕТ СН'!$G$5-'СЕТ СН'!$G$24</f>
        <v>3722.0339942400001</v>
      </c>
      <c r="X56" s="36">
        <f>SUMIFS(СВЦЭМ!$D$33:$D$776,СВЦЭМ!$A$33:$A$776,$A56,СВЦЭМ!$B$33:$B$776,X$47)+'СЕТ СН'!$G$14+СВЦЭМ!$D$10+'СЕТ СН'!$G$5-'СЕТ СН'!$G$24</f>
        <v>3735.9911454000003</v>
      </c>
      <c r="Y56" s="36">
        <f>SUMIFS(СВЦЭМ!$D$33:$D$776,СВЦЭМ!$A$33:$A$776,$A56,СВЦЭМ!$B$33:$B$776,Y$47)+'СЕТ СН'!$G$14+СВЦЭМ!$D$10+'СЕТ СН'!$G$5-'СЕТ СН'!$G$24</f>
        <v>3750.5109252900002</v>
      </c>
    </row>
    <row r="57" spans="1:25" ht="15.75" x14ac:dyDescent="0.2">
      <c r="A57" s="35">
        <f t="shared" si="1"/>
        <v>44206</v>
      </c>
      <c r="B57" s="36">
        <f>SUMIFS(СВЦЭМ!$D$33:$D$776,СВЦЭМ!$A$33:$A$776,$A57,СВЦЭМ!$B$33:$B$776,B$47)+'СЕТ СН'!$G$14+СВЦЭМ!$D$10+'СЕТ СН'!$G$5-'СЕТ СН'!$G$24</f>
        <v>3746.9783201299997</v>
      </c>
      <c r="C57" s="36">
        <f>SUMIFS(СВЦЭМ!$D$33:$D$776,СВЦЭМ!$A$33:$A$776,$A57,СВЦЭМ!$B$33:$B$776,C$47)+'СЕТ СН'!$G$14+СВЦЭМ!$D$10+'СЕТ СН'!$G$5-'СЕТ СН'!$G$24</f>
        <v>3781.5697132699997</v>
      </c>
      <c r="D57" s="36">
        <f>SUMIFS(СВЦЭМ!$D$33:$D$776,СВЦЭМ!$A$33:$A$776,$A57,СВЦЭМ!$B$33:$B$776,D$47)+'СЕТ СН'!$G$14+СВЦЭМ!$D$10+'СЕТ СН'!$G$5-'СЕТ СН'!$G$24</f>
        <v>3804.4574256599999</v>
      </c>
      <c r="E57" s="36">
        <f>SUMIFS(СВЦЭМ!$D$33:$D$776,СВЦЭМ!$A$33:$A$776,$A57,СВЦЭМ!$B$33:$B$776,E$47)+'СЕТ СН'!$G$14+СВЦЭМ!$D$10+'СЕТ СН'!$G$5-'СЕТ СН'!$G$24</f>
        <v>3811.6671452400001</v>
      </c>
      <c r="F57" s="36">
        <f>SUMIFS(СВЦЭМ!$D$33:$D$776,СВЦЭМ!$A$33:$A$776,$A57,СВЦЭМ!$B$33:$B$776,F$47)+'СЕТ СН'!$G$14+СВЦЭМ!$D$10+'СЕТ СН'!$G$5-'СЕТ СН'!$G$24</f>
        <v>3822.7740881199998</v>
      </c>
      <c r="G57" s="36">
        <f>SUMIFS(СВЦЭМ!$D$33:$D$776,СВЦЭМ!$A$33:$A$776,$A57,СВЦЭМ!$B$33:$B$776,G$47)+'СЕТ СН'!$G$14+СВЦЭМ!$D$10+'СЕТ СН'!$G$5-'СЕТ СН'!$G$24</f>
        <v>3818.7688733300001</v>
      </c>
      <c r="H57" s="36">
        <f>SUMIFS(СВЦЭМ!$D$33:$D$776,СВЦЭМ!$A$33:$A$776,$A57,СВЦЭМ!$B$33:$B$776,H$47)+'СЕТ СН'!$G$14+СВЦЭМ!$D$10+'СЕТ СН'!$G$5-'СЕТ СН'!$G$24</f>
        <v>3805.7722522499998</v>
      </c>
      <c r="I57" s="36">
        <f>SUMIFS(СВЦЭМ!$D$33:$D$776,СВЦЭМ!$A$33:$A$776,$A57,СВЦЭМ!$B$33:$B$776,I$47)+'СЕТ СН'!$G$14+СВЦЭМ!$D$10+'СЕТ СН'!$G$5-'СЕТ СН'!$G$24</f>
        <v>3797.0099502200001</v>
      </c>
      <c r="J57" s="36">
        <f>SUMIFS(СВЦЭМ!$D$33:$D$776,СВЦЭМ!$A$33:$A$776,$A57,СВЦЭМ!$B$33:$B$776,J$47)+'СЕТ СН'!$G$14+СВЦЭМ!$D$10+'СЕТ СН'!$G$5-'СЕТ СН'!$G$24</f>
        <v>3788.63633682</v>
      </c>
      <c r="K57" s="36">
        <f>SUMIFS(СВЦЭМ!$D$33:$D$776,СВЦЭМ!$A$33:$A$776,$A57,СВЦЭМ!$B$33:$B$776,K$47)+'СЕТ СН'!$G$14+СВЦЭМ!$D$10+'СЕТ СН'!$G$5-'СЕТ СН'!$G$24</f>
        <v>3762.2894805400001</v>
      </c>
      <c r="L57" s="36">
        <f>SUMIFS(СВЦЭМ!$D$33:$D$776,СВЦЭМ!$A$33:$A$776,$A57,СВЦЭМ!$B$33:$B$776,L$47)+'СЕТ СН'!$G$14+СВЦЭМ!$D$10+'СЕТ СН'!$G$5-'СЕТ СН'!$G$24</f>
        <v>3734.30216432</v>
      </c>
      <c r="M57" s="36">
        <f>SUMIFS(СВЦЭМ!$D$33:$D$776,СВЦЭМ!$A$33:$A$776,$A57,СВЦЭМ!$B$33:$B$776,M$47)+'СЕТ СН'!$G$14+СВЦЭМ!$D$10+'СЕТ СН'!$G$5-'СЕТ СН'!$G$24</f>
        <v>3729.7058549499998</v>
      </c>
      <c r="N57" s="36">
        <f>SUMIFS(СВЦЭМ!$D$33:$D$776,СВЦЭМ!$A$33:$A$776,$A57,СВЦЭМ!$B$33:$B$776,N$47)+'СЕТ СН'!$G$14+СВЦЭМ!$D$10+'СЕТ СН'!$G$5-'СЕТ СН'!$G$24</f>
        <v>3748.0444160100001</v>
      </c>
      <c r="O57" s="36">
        <f>SUMIFS(СВЦЭМ!$D$33:$D$776,СВЦЭМ!$A$33:$A$776,$A57,СВЦЭМ!$B$33:$B$776,O$47)+'СЕТ СН'!$G$14+СВЦЭМ!$D$10+'СЕТ СН'!$G$5-'СЕТ СН'!$G$24</f>
        <v>3757.3152433400001</v>
      </c>
      <c r="P57" s="36">
        <f>SUMIFS(СВЦЭМ!$D$33:$D$776,СВЦЭМ!$A$33:$A$776,$A57,СВЦЭМ!$B$33:$B$776,P$47)+'СЕТ СН'!$G$14+СВЦЭМ!$D$10+'СЕТ СН'!$G$5-'СЕТ СН'!$G$24</f>
        <v>3767.4391124499998</v>
      </c>
      <c r="Q57" s="36">
        <f>SUMIFS(СВЦЭМ!$D$33:$D$776,СВЦЭМ!$A$33:$A$776,$A57,СВЦЭМ!$B$33:$B$776,Q$47)+'СЕТ СН'!$G$14+СВЦЭМ!$D$10+'СЕТ СН'!$G$5-'СЕТ СН'!$G$24</f>
        <v>3769.9178574400003</v>
      </c>
      <c r="R57" s="36">
        <f>SUMIFS(СВЦЭМ!$D$33:$D$776,СВЦЭМ!$A$33:$A$776,$A57,СВЦЭМ!$B$33:$B$776,R$47)+'СЕТ СН'!$G$14+СВЦЭМ!$D$10+'СЕТ СН'!$G$5-'СЕТ СН'!$G$24</f>
        <v>3755.2417865500001</v>
      </c>
      <c r="S57" s="36">
        <f>SUMIFS(СВЦЭМ!$D$33:$D$776,СВЦЭМ!$A$33:$A$776,$A57,СВЦЭМ!$B$33:$B$776,S$47)+'СЕТ СН'!$G$14+СВЦЭМ!$D$10+'СЕТ СН'!$G$5-'СЕТ СН'!$G$24</f>
        <v>3729.4369341900001</v>
      </c>
      <c r="T57" s="36">
        <f>SUMIFS(СВЦЭМ!$D$33:$D$776,СВЦЭМ!$A$33:$A$776,$A57,СВЦЭМ!$B$33:$B$776,T$47)+'СЕТ СН'!$G$14+СВЦЭМ!$D$10+'СЕТ СН'!$G$5-'СЕТ СН'!$G$24</f>
        <v>3703.2216436200001</v>
      </c>
      <c r="U57" s="36">
        <f>SUMIFS(СВЦЭМ!$D$33:$D$776,СВЦЭМ!$A$33:$A$776,$A57,СВЦЭМ!$B$33:$B$776,U$47)+'СЕТ СН'!$G$14+СВЦЭМ!$D$10+'СЕТ СН'!$G$5-'СЕТ СН'!$G$24</f>
        <v>3708.1704396800001</v>
      </c>
      <c r="V57" s="36">
        <f>SUMIFS(СВЦЭМ!$D$33:$D$776,СВЦЭМ!$A$33:$A$776,$A57,СВЦЭМ!$B$33:$B$776,V$47)+'СЕТ СН'!$G$14+СВЦЭМ!$D$10+'СЕТ СН'!$G$5-'СЕТ СН'!$G$24</f>
        <v>3704.0551594200001</v>
      </c>
      <c r="W57" s="36">
        <f>SUMIFS(СВЦЭМ!$D$33:$D$776,СВЦЭМ!$A$33:$A$776,$A57,СВЦЭМ!$B$33:$B$776,W$47)+'СЕТ СН'!$G$14+СВЦЭМ!$D$10+'СЕТ СН'!$G$5-'СЕТ СН'!$G$24</f>
        <v>3727.5690749699997</v>
      </c>
      <c r="X57" s="36">
        <f>SUMIFS(СВЦЭМ!$D$33:$D$776,СВЦЭМ!$A$33:$A$776,$A57,СВЦЭМ!$B$33:$B$776,X$47)+'СЕТ СН'!$G$14+СВЦЭМ!$D$10+'СЕТ СН'!$G$5-'СЕТ СН'!$G$24</f>
        <v>3747.2052905299997</v>
      </c>
      <c r="Y57" s="36">
        <f>SUMIFS(СВЦЭМ!$D$33:$D$776,СВЦЭМ!$A$33:$A$776,$A57,СВЦЭМ!$B$33:$B$776,Y$47)+'СЕТ СН'!$G$14+СВЦЭМ!$D$10+'СЕТ СН'!$G$5-'СЕТ СН'!$G$24</f>
        <v>3765.7055188599998</v>
      </c>
    </row>
    <row r="58" spans="1:25" ht="15.75" x14ac:dyDescent="0.2">
      <c r="A58" s="35">
        <f t="shared" si="1"/>
        <v>44207</v>
      </c>
      <c r="B58" s="36">
        <f>SUMIFS(СВЦЭМ!$D$33:$D$776,СВЦЭМ!$A$33:$A$776,$A58,СВЦЭМ!$B$33:$B$776,B$47)+'СЕТ СН'!$G$14+СВЦЭМ!$D$10+'СЕТ СН'!$G$5-'СЕТ СН'!$G$24</f>
        <v>3804.16855536</v>
      </c>
      <c r="C58" s="36">
        <f>SUMIFS(СВЦЭМ!$D$33:$D$776,СВЦЭМ!$A$33:$A$776,$A58,СВЦЭМ!$B$33:$B$776,C$47)+'СЕТ СН'!$G$14+СВЦЭМ!$D$10+'СЕТ СН'!$G$5-'СЕТ СН'!$G$24</f>
        <v>3843.3109950600001</v>
      </c>
      <c r="D58" s="36">
        <f>SUMIFS(СВЦЭМ!$D$33:$D$776,СВЦЭМ!$A$33:$A$776,$A58,СВЦЭМ!$B$33:$B$776,D$47)+'СЕТ СН'!$G$14+СВЦЭМ!$D$10+'СЕТ СН'!$G$5-'СЕТ СН'!$G$24</f>
        <v>3849.5007909799997</v>
      </c>
      <c r="E58" s="36">
        <f>SUMIFS(СВЦЭМ!$D$33:$D$776,СВЦЭМ!$A$33:$A$776,$A58,СВЦЭМ!$B$33:$B$776,E$47)+'СЕТ СН'!$G$14+СВЦЭМ!$D$10+'СЕТ СН'!$G$5-'СЕТ СН'!$G$24</f>
        <v>3845.70590309</v>
      </c>
      <c r="F58" s="36">
        <f>SUMIFS(СВЦЭМ!$D$33:$D$776,СВЦЭМ!$A$33:$A$776,$A58,СВЦЭМ!$B$33:$B$776,F$47)+'СЕТ СН'!$G$14+СВЦЭМ!$D$10+'СЕТ СН'!$G$5-'СЕТ СН'!$G$24</f>
        <v>3848.25031446</v>
      </c>
      <c r="G58" s="36">
        <f>SUMIFS(СВЦЭМ!$D$33:$D$776,СВЦЭМ!$A$33:$A$776,$A58,СВЦЭМ!$B$33:$B$776,G$47)+'СЕТ СН'!$G$14+СВЦЭМ!$D$10+'СЕТ СН'!$G$5-'СЕТ СН'!$G$24</f>
        <v>3853.1983951900002</v>
      </c>
      <c r="H58" s="36">
        <f>SUMIFS(СВЦЭМ!$D$33:$D$776,СВЦЭМ!$A$33:$A$776,$A58,СВЦЭМ!$B$33:$B$776,H$47)+'СЕТ СН'!$G$14+СВЦЭМ!$D$10+'СЕТ СН'!$G$5-'СЕТ СН'!$G$24</f>
        <v>3843.6547550099999</v>
      </c>
      <c r="I58" s="36">
        <f>SUMIFS(СВЦЭМ!$D$33:$D$776,СВЦЭМ!$A$33:$A$776,$A58,СВЦЭМ!$B$33:$B$776,I$47)+'СЕТ СН'!$G$14+СВЦЭМ!$D$10+'СЕТ СН'!$G$5-'СЕТ СН'!$G$24</f>
        <v>3801.9289279899999</v>
      </c>
      <c r="J58" s="36">
        <f>SUMIFS(СВЦЭМ!$D$33:$D$776,СВЦЭМ!$A$33:$A$776,$A58,СВЦЭМ!$B$33:$B$776,J$47)+'СЕТ СН'!$G$14+СВЦЭМ!$D$10+'СЕТ СН'!$G$5-'СЕТ СН'!$G$24</f>
        <v>3764.9225053099999</v>
      </c>
      <c r="K58" s="36">
        <f>SUMIFS(СВЦЭМ!$D$33:$D$776,СВЦЭМ!$A$33:$A$776,$A58,СВЦЭМ!$B$33:$B$776,K$47)+'СЕТ СН'!$G$14+СВЦЭМ!$D$10+'СЕТ СН'!$G$5-'СЕТ СН'!$G$24</f>
        <v>3748.6702007599997</v>
      </c>
      <c r="L58" s="36">
        <f>SUMIFS(СВЦЭМ!$D$33:$D$776,СВЦЭМ!$A$33:$A$776,$A58,СВЦЭМ!$B$33:$B$776,L$47)+'СЕТ СН'!$G$14+СВЦЭМ!$D$10+'СЕТ СН'!$G$5-'СЕТ СН'!$G$24</f>
        <v>3744.03332821</v>
      </c>
      <c r="M58" s="36">
        <f>SUMIFS(СВЦЭМ!$D$33:$D$776,СВЦЭМ!$A$33:$A$776,$A58,СВЦЭМ!$B$33:$B$776,M$47)+'СЕТ СН'!$G$14+СВЦЭМ!$D$10+'СЕТ СН'!$G$5-'СЕТ СН'!$G$24</f>
        <v>3751.7373432100003</v>
      </c>
      <c r="N58" s="36">
        <f>SUMIFS(СВЦЭМ!$D$33:$D$776,СВЦЭМ!$A$33:$A$776,$A58,СВЦЭМ!$B$33:$B$776,N$47)+'СЕТ СН'!$G$14+СВЦЭМ!$D$10+'СЕТ СН'!$G$5-'СЕТ СН'!$G$24</f>
        <v>3761.8560574600001</v>
      </c>
      <c r="O58" s="36">
        <f>SUMIFS(СВЦЭМ!$D$33:$D$776,СВЦЭМ!$A$33:$A$776,$A58,СВЦЭМ!$B$33:$B$776,O$47)+'СЕТ СН'!$G$14+СВЦЭМ!$D$10+'СЕТ СН'!$G$5-'СЕТ СН'!$G$24</f>
        <v>3772.0253738800002</v>
      </c>
      <c r="P58" s="36">
        <f>SUMIFS(СВЦЭМ!$D$33:$D$776,СВЦЭМ!$A$33:$A$776,$A58,СВЦЭМ!$B$33:$B$776,P$47)+'СЕТ СН'!$G$14+СВЦЭМ!$D$10+'СЕТ СН'!$G$5-'СЕТ СН'!$G$24</f>
        <v>3784.0465374400001</v>
      </c>
      <c r="Q58" s="36">
        <f>SUMIFS(СВЦЭМ!$D$33:$D$776,СВЦЭМ!$A$33:$A$776,$A58,СВЦЭМ!$B$33:$B$776,Q$47)+'СЕТ СН'!$G$14+СВЦЭМ!$D$10+'СЕТ СН'!$G$5-'СЕТ СН'!$G$24</f>
        <v>3790.7681175100001</v>
      </c>
      <c r="R58" s="36">
        <f>SUMIFS(СВЦЭМ!$D$33:$D$776,СВЦЭМ!$A$33:$A$776,$A58,СВЦЭМ!$B$33:$B$776,R$47)+'СЕТ СН'!$G$14+СВЦЭМ!$D$10+'СЕТ СН'!$G$5-'СЕТ СН'!$G$24</f>
        <v>3778.5793492800003</v>
      </c>
      <c r="S58" s="36">
        <f>SUMIFS(СВЦЭМ!$D$33:$D$776,СВЦЭМ!$A$33:$A$776,$A58,СВЦЭМ!$B$33:$B$776,S$47)+'СЕТ СН'!$G$14+СВЦЭМ!$D$10+'СЕТ СН'!$G$5-'СЕТ СН'!$G$24</f>
        <v>3754.6650965700001</v>
      </c>
      <c r="T58" s="36">
        <f>SUMIFS(СВЦЭМ!$D$33:$D$776,СВЦЭМ!$A$33:$A$776,$A58,СВЦЭМ!$B$33:$B$776,T$47)+'СЕТ СН'!$G$14+СВЦЭМ!$D$10+'СЕТ СН'!$G$5-'СЕТ СН'!$G$24</f>
        <v>3726.3246344600002</v>
      </c>
      <c r="U58" s="36">
        <f>SUMIFS(СВЦЭМ!$D$33:$D$776,СВЦЭМ!$A$33:$A$776,$A58,СВЦЭМ!$B$33:$B$776,U$47)+'СЕТ СН'!$G$14+СВЦЭМ!$D$10+'СЕТ СН'!$G$5-'СЕТ СН'!$G$24</f>
        <v>3725.8967213000001</v>
      </c>
      <c r="V58" s="36">
        <f>SUMIFS(СВЦЭМ!$D$33:$D$776,СВЦЭМ!$A$33:$A$776,$A58,СВЦЭМ!$B$33:$B$776,V$47)+'СЕТ СН'!$G$14+СВЦЭМ!$D$10+'СЕТ СН'!$G$5-'СЕТ СН'!$G$24</f>
        <v>3739.9496891700001</v>
      </c>
      <c r="W58" s="36">
        <f>SUMIFS(СВЦЭМ!$D$33:$D$776,СВЦЭМ!$A$33:$A$776,$A58,СВЦЭМ!$B$33:$B$776,W$47)+'СЕТ СН'!$G$14+СВЦЭМ!$D$10+'СЕТ СН'!$G$5-'СЕТ СН'!$G$24</f>
        <v>3755.7407368700001</v>
      </c>
      <c r="X58" s="36">
        <f>SUMIFS(СВЦЭМ!$D$33:$D$776,СВЦЭМ!$A$33:$A$776,$A58,СВЦЭМ!$B$33:$B$776,X$47)+'СЕТ СН'!$G$14+СВЦЭМ!$D$10+'СЕТ СН'!$G$5-'СЕТ СН'!$G$24</f>
        <v>3759.0316221200001</v>
      </c>
      <c r="Y58" s="36">
        <f>SUMIFS(СВЦЭМ!$D$33:$D$776,СВЦЭМ!$A$33:$A$776,$A58,СВЦЭМ!$B$33:$B$776,Y$47)+'СЕТ СН'!$G$14+СВЦЭМ!$D$10+'СЕТ СН'!$G$5-'СЕТ СН'!$G$24</f>
        <v>3776.1401469800003</v>
      </c>
    </row>
    <row r="59" spans="1:25" ht="15.75" x14ac:dyDescent="0.2">
      <c r="A59" s="35">
        <f t="shared" si="1"/>
        <v>44208</v>
      </c>
      <c r="B59" s="36">
        <f>SUMIFS(СВЦЭМ!$D$33:$D$776,СВЦЭМ!$A$33:$A$776,$A59,СВЦЭМ!$B$33:$B$776,B$47)+'СЕТ СН'!$G$14+СВЦЭМ!$D$10+'СЕТ СН'!$G$5-'СЕТ СН'!$G$24</f>
        <v>3748.0189349900002</v>
      </c>
      <c r="C59" s="36">
        <f>SUMIFS(СВЦЭМ!$D$33:$D$776,СВЦЭМ!$A$33:$A$776,$A59,СВЦЭМ!$B$33:$B$776,C$47)+'СЕТ СН'!$G$14+СВЦЭМ!$D$10+'СЕТ СН'!$G$5-'СЕТ СН'!$G$24</f>
        <v>3781.5402363100002</v>
      </c>
      <c r="D59" s="36">
        <f>SUMIFS(СВЦЭМ!$D$33:$D$776,СВЦЭМ!$A$33:$A$776,$A59,СВЦЭМ!$B$33:$B$776,D$47)+'СЕТ СН'!$G$14+СВЦЭМ!$D$10+'СЕТ СН'!$G$5-'СЕТ СН'!$G$24</f>
        <v>3798.3078299200001</v>
      </c>
      <c r="E59" s="36">
        <f>SUMIFS(СВЦЭМ!$D$33:$D$776,СВЦЭМ!$A$33:$A$776,$A59,СВЦЭМ!$B$33:$B$776,E$47)+'СЕТ СН'!$G$14+СВЦЭМ!$D$10+'СЕТ СН'!$G$5-'СЕТ СН'!$G$24</f>
        <v>3810.7643058000003</v>
      </c>
      <c r="F59" s="36">
        <f>SUMIFS(СВЦЭМ!$D$33:$D$776,СВЦЭМ!$A$33:$A$776,$A59,СВЦЭМ!$B$33:$B$776,F$47)+'СЕТ СН'!$G$14+СВЦЭМ!$D$10+'СЕТ СН'!$G$5-'СЕТ СН'!$G$24</f>
        <v>3815.5981054700001</v>
      </c>
      <c r="G59" s="36">
        <f>SUMIFS(СВЦЭМ!$D$33:$D$776,СВЦЭМ!$A$33:$A$776,$A59,СВЦЭМ!$B$33:$B$776,G$47)+'СЕТ СН'!$G$14+СВЦЭМ!$D$10+'СЕТ СН'!$G$5-'СЕТ СН'!$G$24</f>
        <v>3806.3603089099997</v>
      </c>
      <c r="H59" s="36">
        <f>SUMIFS(СВЦЭМ!$D$33:$D$776,СВЦЭМ!$A$33:$A$776,$A59,СВЦЭМ!$B$33:$B$776,H$47)+'СЕТ СН'!$G$14+СВЦЭМ!$D$10+'СЕТ СН'!$G$5-'СЕТ СН'!$G$24</f>
        <v>3798.5772637099999</v>
      </c>
      <c r="I59" s="36">
        <f>SUMIFS(СВЦЭМ!$D$33:$D$776,СВЦЭМ!$A$33:$A$776,$A59,СВЦЭМ!$B$33:$B$776,I$47)+'СЕТ СН'!$G$14+СВЦЭМ!$D$10+'СЕТ СН'!$G$5-'СЕТ СН'!$G$24</f>
        <v>3761.4733232600001</v>
      </c>
      <c r="J59" s="36">
        <f>SUMIFS(СВЦЭМ!$D$33:$D$776,СВЦЭМ!$A$33:$A$776,$A59,СВЦЭМ!$B$33:$B$776,J$47)+'СЕТ СН'!$G$14+СВЦЭМ!$D$10+'СЕТ СН'!$G$5-'СЕТ СН'!$G$24</f>
        <v>3727.05713672</v>
      </c>
      <c r="K59" s="36">
        <f>SUMIFS(СВЦЭМ!$D$33:$D$776,СВЦЭМ!$A$33:$A$776,$A59,СВЦЭМ!$B$33:$B$776,K$47)+'СЕТ СН'!$G$14+СВЦЭМ!$D$10+'СЕТ СН'!$G$5-'СЕТ СН'!$G$24</f>
        <v>3725.2062589400002</v>
      </c>
      <c r="L59" s="36">
        <f>SUMIFS(СВЦЭМ!$D$33:$D$776,СВЦЭМ!$A$33:$A$776,$A59,СВЦЭМ!$B$33:$B$776,L$47)+'СЕТ СН'!$G$14+СВЦЭМ!$D$10+'СЕТ СН'!$G$5-'СЕТ СН'!$G$24</f>
        <v>3718.5745019800002</v>
      </c>
      <c r="M59" s="36">
        <f>SUMIFS(СВЦЭМ!$D$33:$D$776,СВЦЭМ!$A$33:$A$776,$A59,СВЦЭМ!$B$33:$B$776,M$47)+'СЕТ СН'!$G$14+СВЦЭМ!$D$10+'СЕТ СН'!$G$5-'СЕТ СН'!$G$24</f>
        <v>3724.5800488899999</v>
      </c>
      <c r="N59" s="36">
        <f>SUMIFS(СВЦЭМ!$D$33:$D$776,СВЦЭМ!$A$33:$A$776,$A59,СВЦЭМ!$B$33:$B$776,N$47)+'СЕТ СН'!$G$14+СВЦЭМ!$D$10+'СЕТ СН'!$G$5-'СЕТ СН'!$G$24</f>
        <v>3730.6119770300002</v>
      </c>
      <c r="O59" s="36">
        <f>SUMIFS(СВЦЭМ!$D$33:$D$776,СВЦЭМ!$A$33:$A$776,$A59,СВЦЭМ!$B$33:$B$776,O$47)+'СЕТ СН'!$G$14+СВЦЭМ!$D$10+'СЕТ СН'!$G$5-'СЕТ СН'!$G$24</f>
        <v>3743.3292950100004</v>
      </c>
      <c r="P59" s="36">
        <f>SUMIFS(СВЦЭМ!$D$33:$D$776,СВЦЭМ!$A$33:$A$776,$A59,СВЦЭМ!$B$33:$B$776,P$47)+'СЕТ СН'!$G$14+СВЦЭМ!$D$10+'СЕТ СН'!$G$5-'СЕТ СН'!$G$24</f>
        <v>3752.5179660599997</v>
      </c>
      <c r="Q59" s="36">
        <f>SUMIFS(СВЦЭМ!$D$33:$D$776,СВЦЭМ!$A$33:$A$776,$A59,СВЦЭМ!$B$33:$B$776,Q$47)+'СЕТ СН'!$G$14+СВЦЭМ!$D$10+'СЕТ СН'!$G$5-'СЕТ СН'!$G$24</f>
        <v>3753.34651768</v>
      </c>
      <c r="R59" s="36">
        <f>SUMIFS(СВЦЭМ!$D$33:$D$776,СВЦЭМ!$A$33:$A$776,$A59,СВЦЭМ!$B$33:$B$776,R$47)+'СЕТ СН'!$G$14+СВЦЭМ!$D$10+'СЕТ СН'!$G$5-'СЕТ СН'!$G$24</f>
        <v>3742.4062175500003</v>
      </c>
      <c r="S59" s="36">
        <f>SUMIFS(СВЦЭМ!$D$33:$D$776,СВЦЭМ!$A$33:$A$776,$A59,СВЦЭМ!$B$33:$B$776,S$47)+'СЕТ СН'!$G$14+СВЦЭМ!$D$10+'СЕТ СН'!$G$5-'СЕТ СН'!$G$24</f>
        <v>3723.0050341599999</v>
      </c>
      <c r="T59" s="36">
        <f>SUMIFS(СВЦЭМ!$D$33:$D$776,СВЦЭМ!$A$33:$A$776,$A59,СВЦЭМ!$B$33:$B$776,T$47)+'СЕТ СН'!$G$14+СВЦЭМ!$D$10+'СЕТ СН'!$G$5-'СЕТ СН'!$G$24</f>
        <v>3710.5449435099999</v>
      </c>
      <c r="U59" s="36">
        <f>SUMIFS(СВЦЭМ!$D$33:$D$776,СВЦЭМ!$A$33:$A$776,$A59,СВЦЭМ!$B$33:$B$776,U$47)+'СЕТ СН'!$G$14+СВЦЭМ!$D$10+'СЕТ СН'!$G$5-'СЕТ СН'!$G$24</f>
        <v>3711.8447232799999</v>
      </c>
      <c r="V59" s="36">
        <f>SUMIFS(СВЦЭМ!$D$33:$D$776,СВЦЭМ!$A$33:$A$776,$A59,СВЦЭМ!$B$33:$B$776,V$47)+'СЕТ СН'!$G$14+СВЦЭМ!$D$10+'СЕТ СН'!$G$5-'СЕТ СН'!$G$24</f>
        <v>3727.5600924800001</v>
      </c>
      <c r="W59" s="36">
        <f>SUMIFS(СВЦЭМ!$D$33:$D$776,СВЦЭМ!$A$33:$A$776,$A59,СВЦЭМ!$B$33:$B$776,W$47)+'СЕТ СН'!$G$14+СВЦЭМ!$D$10+'СЕТ СН'!$G$5-'СЕТ СН'!$G$24</f>
        <v>3747.3177334399998</v>
      </c>
      <c r="X59" s="36">
        <f>SUMIFS(СВЦЭМ!$D$33:$D$776,СВЦЭМ!$A$33:$A$776,$A59,СВЦЭМ!$B$33:$B$776,X$47)+'СЕТ СН'!$G$14+СВЦЭМ!$D$10+'СЕТ СН'!$G$5-'СЕТ СН'!$G$24</f>
        <v>3754.39654642</v>
      </c>
      <c r="Y59" s="36">
        <f>SUMIFS(СВЦЭМ!$D$33:$D$776,СВЦЭМ!$A$33:$A$776,$A59,СВЦЭМ!$B$33:$B$776,Y$47)+'СЕТ СН'!$G$14+СВЦЭМ!$D$10+'СЕТ СН'!$G$5-'СЕТ СН'!$G$24</f>
        <v>3779.5526667599997</v>
      </c>
    </row>
    <row r="60" spans="1:25" ht="15.75" x14ac:dyDescent="0.2">
      <c r="A60" s="35">
        <f t="shared" si="1"/>
        <v>44209</v>
      </c>
      <c r="B60" s="36">
        <f>SUMIFS(СВЦЭМ!$D$33:$D$776,СВЦЭМ!$A$33:$A$776,$A60,СВЦЭМ!$B$33:$B$776,B$47)+'СЕТ СН'!$G$14+СВЦЭМ!$D$10+'СЕТ СН'!$G$5-'СЕТ СН'!$G$24</f>
        <v>3770.4839346099998</v>
      </c>
      <c r="C60" s="36">
        <f>SUMIFS(СВЦЭМ!$D$33:$D$776,СВЦЭМ!$A$33:$A$776,$A60,СВЦЭМ!$B$33:$B$776,C$47)+'СЕТ СН'!$G$14+СВЦЭМ!$D$10+'СЕТ СН'!$G$5-'СЕТ СН'!$G$24</f>
        <v>3808.4630308999999</v>
      </c>
      <c r="D60" s="36">
        <f>SUMIFS(СВЦЭМ!$D$33:$D$776,СВЦЭМ!$A$33:$A$776,$A60,СВЦЭМ!$B$33:$B$776,D$47)+'СЕТ СН'!$G$14+СВЦЭМ!$D$10+'СЕТ СН'!$G$5-'СЕТ СН'!$G$24</f>
        <v>3822.2737874900004</v>
      </c>
      <c r="E60" s="36">
        <f>SUMIFS(СВЦЭМ!$D$33:$D$776,СВЦЭМ!$A$33:$A$776,$A60,СВЦЭМ!$B$33:$B$776,E$47)+'СЕТ СН'!$G$14+СВЦЭМ!$D$10+'СЕТ СН'!$G$5-'СЕТ СН'!$G$24</f>
        <v>3838.6574586400002</v>
      </c>
      <c r="F60" s="36">
        <f>SUMIFS(СВЦЭМ!$D$33:$D$776,СВЦЭМ!$A$33:$A$776,$A60,СВЦЭМ!$B$33:$B$776,F$47)+'СЕТ СН'!$G$14+СВЦЭМ!$D$10+'СЕТ СН'!$G$5-'СЕТ СН'!$G$24</f>
        <v>3837.3486632300001</v>
      </c>
      <c r="G60" s="36">
        <f>SUMIFS(СВЦЭМ!$D$33:$D$776,СВЦЭМ!$A$33:$A$776,$A60,СВЦЭМ!$B$33:$B$776,G$47)+'СЕТ СН'!$G$14+СВЦЭМ!$D$10+'СЕТ СН'!$G$5-'СЕТ СН'!$G$24</f>
        <v>3828.8411404099998</v>
      </c>
      <c r="H60" s="36">
        <f>SUMIFS(СВЦЭМ!$D$33:$D$776,СВЦЭМ!$A$33:$A$776,$A60,СВЦЭМ!$B$33:$B$776,H$47)+'СЕТ СН'!$G$14+СВЦЭМ!$D$10+'СЕТ СН'!$G$5-'СЕТ СН'!$G$24</f>
        <v>3808.97776952</v>
      </c>
      <c r="I60" s="36">
        <f>SUMIFS(СВЦЭМ!$D$33:$D$776,СВЦЭМ!$A$33:$A$776,$A60,СВЦЭМ!$B$33:$B$776,I$47)+'СЕТ СН'!$G$14+СВЦЭМ!$D$10+'СЕТ СН'!$G$5-'СЕТ СН'!$G$24</f>
        <v>3782.5047825900001</v>
      </c>
      <c r="J60" s="36">
        <f>SUMIFS(СВЦЭМ!$D$33:$D$776,СВЦЭМ!$A$33:$A$776,$A60,СВЦЭМ!$B$33:$B$776,J$47)+'СЕТ СН'!$G$14+СВЦЭМ!$D$10+'СЕТ СН'!$G$5-'СЕТ СН'!$G$24</f>
        <v>3761.4792652699998</v>
      </c>
      <c r="K60" s="36">
        <f>SUMIFS(СВЦЭМ!$D$33:$D$776,СВЦЭМ!$A$33:$A$776,$A60,СВЦЭМ!$B$33:$B$776,K$47)+'СЕТ СН'!$G$14+СВЦЭМ!$D$10+'СЕТ СН'!$G$5-'СЕТ СН'!$G$24</f>
        <v>3756.5851492199999</v>
      </c>
      <c r="L60" s="36">
        <f>SUMIFS(СВЦЭМ!$D$33:$D$776,СВЦЭМ!$A$33:$A$776,$A60,СВЦЭМ!$B$33:$B$776,L$47)+'СЕТ СН'!$G$14+СВЦЭМ!$D$10+'СЕТ СН'!$G$5-'СЕТ СН'!$G$24</f>
        <v>3735.66978419</v>
      </c>
      <c r="M60" s="36">
        <f>SUMIFS(СВЦЭМ!$D$33:$D$776,СВЦЭМ!$A$33:$A$776,$A60,СВЦЭМ!$B$33:$B$776,M$47)+'СЕТ СН'!$G$14+СВЦЭМ!$D$10+'СЕТ СН'!$G$5-'СЕТ СН'!$G$24</f>
        <v>3733.7891417999999</v>
      </c>
      <c r="N60" s="36">
        <f>SUMIFS(СВЦЭМ!$D$33:$D$776,СВЦЭМ!$A$33:$A$776,$A60,СВЦЭМ!$B$33:$B$776,N$47)+'СЕТ СН'!$G$14+СВЦЭМ!$D$10+'СЕТ СН'!$G$5-'СЕТ СН'!$G$24</f>
        <v>3747.7467307400002</v>
      </c>
      <c r="O60" s="36">
        <f>SUMIFS(СВЦЭМ!$D$33:$D$776,СВЦЭМ!$A$33:$A$776,$A60,СВЦЭМ!$B$33:$B$776,O$47)+'СЕТ СН'!$G$14+СВЦЭМ!$D$10+'СЕТ СН'!$G$5-'СЕТ СН'!$G$24</f>
        <v>3750.5713763399999</v>
      </c>
      <c r="P60" s="36">
        <f>SUMIFS(СВЦЭМ!$D$33:$D$776,СВЦЭМ!$A$33:$A$776,$A60,СВЦЭМ!$B$33:$B$776,P$47)+'СЕТ СН'!$G$14+СВЦЭМ!$D$10+'СЕТ СН'!$G$5-'СЕТ СН'!$G$24</f>
        <v>3757.55300747</v>
      </c>
      <c r="Q60" s="36">
        <f>SUMIFS(СВЦЭМ!$D$33:$D$776,СВЦЭМ!$A$33:$A$776,$A60,СВЦЭМ!$B$33:$B$776,Q$47)+'СЕТ СН'!$G$14+СВЦЭМ!$D$10+'СЕТ СН'!$G$5-'СЕТ СН'!$G$24</f>
        <v>3760.59144212</v>
      </c>
      <c r="R60" s="36">
        <f>SUMIFS(СВЦЭМ!$D$33:$D$776,СВЦЭМ!$A$33:$A$776,$A60,СВЦЭМ!$B$33:$B$776,R$47)+'СЕТ СН'!$G$14+СВЦЭМ!$D$10+'СЕТ СН'!$G$5-'СЕТ СН'!$G$24</f>
        <v>3752.2232058099999</v>
      </c>
      <c r="S60" s="36">
        <f>SUMIFS(СВЦЭМ!$D$33:$D$776,СВЦЭМ!$A$33:$A$776,$A60,СВЦЭМ!$B$33:$B$776,S$47)+'СЕТ СН'!$G$14+СВЦЭМ!$D$10+'СЕТ СН'!$G$5-'СЕТ СН'!$G$24</f>
        <v>3735.4763670900002</v>
      </c>
      <c r="T60" s="36">
        <f>SUMIFS(СВЦЭМ!$D$33:$D$776,СВЦЭМ!$A$33:$A$776,$A60,СВЦЭМ!$B$33:$B$776,T$47)+'СЕТ СН'!$G$14+СВЦЭМ!$D$10+'СЕТ СН'!$G$5-'СЕТ СН'!$G$24</f>
        <v>3713.3665133200002</v>
      </c>
      <c r="U60" s="36">
        <f>SUMIFS(СВЦЭМ!$D$33:$D$776,СВЦЭМ!$A$33:$A$776,$A60,СВЦЭМ!$B$33:$B$776,U$47)+'СЕТ СН'!$G$14+СВЦЭМ!$D$10+'СЕТ СН'!$G$5-'СЕТ СН'!$G$24</f>
        <v>3713.0557464399999</v>
      </c>
      <c r="V60" s="36">
        <f>SUMIFS(СВЦЭМ!$D$33:$D$776,СВЦЭМ!$A$33:$A$776,$A60,СВЦЭМ!$B$33:$B$776,V$47)+'СЕТ СН'!$G$14+СВЦЭМ!$D$10+'СЕТ СН'!$G$5-'СЕТ СН'!$G$24</f>
        <v>3728.6675812399999</v>
      </c>
      <c r="W60" s="36">
        <f>SUMIFS(СВЦЭМ!$D$33:$D$776,СВЦЭМ!$A$33:$A$776,$A60,СВЦЭМ!$B$33:$B$776,W$47)+'СЕТ СН'!$G$14+СВЦЭМ!$D$10+'СЕТ СН'!$G$5-'СЕТ СН'!$G$24</f>
        <v>3743.73912694</v>
      </c>
      <c r="X60" s="36">
        <f>SUMIFS(СВЦЭМ!$D$33:$D$776,СВЦЭМ!$A$33:$A$776,$A60,СВЦЭМ!$B$33:$B$776,X$47)+'СЕТ СН'!$G$14+СВЦЭМ!$D$10+'СЕТ СН'!$G$5-'СЕТ СН'!$G$24</f>
        <v>3754.2330484100003</v>
      </c>
      <c r="Y60" s="36">
        <f>SUMIFS(СВЦЭМ!$D$33:$D$776,СВЦЭМ!$A$33:$A$776,$A60,СВЦЭМ!$B$33:$B$776,Y$47)+'СЕТ СН'!$G$14+СВЦЭМ!$D$10+'СЕТ СН'!$G$5-'СЕТ СН'!$G$24</f>
        <v>3770.8695067799999</v>
      </c>
    </row>
    <row r="61" spans="1:25" ht="15.75" x14ac:dyDescent="0.2">
      <c r="A61" s="35">
        <f t="shared" si="1"/>
        <v>44210</v>
      </c>
      <c r="B61" s="36">
        <f>SUMIFS(СВЦЭМ!$D$33:$D$776,СВЦЭМ!$A$33:$A$776,$A61,СВЦЭМ!$B$33:$B$776,B$47)+'СЕТ СН'!$G$14+СВЦЭМ!$D$10+'СЕТ СН'!$G$5-'СЕТ СН'!$G$24</f>
        <v>3781.6563556599999</v>
      </c>
      <c r="C61" s="36">
        <f>SUMIFS(СВЦЭМ!$D$33:$D$776,СВЦЭМ!$A$33:$A$776,$A61,СВЦЭМ!$B$33:$B$776,C$47)+'СЕТ СН'!$G$14+СВЦЭМ!$D$10+'СЕТ СН'!$G$5-'СЕТ СН'!$G$24</f>
        <v>3818.90175378</v>
      </c>
      <c r="D61" s="36">
        <f>SUMIFS(СВЦЭМ!$D$33:$D$776,СВЦЭМ!$A$33:$A$776,$A61,СВЦЭМ!$B$33:$B$776,D$47)+'СЕТ СН'!$G$14+СВЦЭМ!$D$10+'СЕТ СН'!$G$5-'СЕТ СН'!$G$24</f>
        <v>3839.6780817600002</v>
      </c>
      <c r="E61" s="36">
        <f>SUMIFS(СВЦЭМ!$D$33:$D$776,СВЦЭМ!$A$33:$A$776,$A61,СВЦЭМ!$B$33:$B$776,E$47)+'СЕТ СН'!$G$14+СВЦЭМ!$D$10+'СЕТ СН'!$G$5-'СЕТ СН'!$G$24</f>
        <v>3844.8588513899999</v>
      </c>
      <c r="F61" s="36">
        <f>SUMIFS(СВЦЭМ!$D$33:$D$776,СВЦЭМ!$A$33:$A$776,$A61,СВЦЭМ!$B$33:$B$776,F$47)+'СЕТ СН'!$G$14+СВЦЭМ!$D$10+'СЕТ СН'!$G$5-'СЕТ СН'!$G$24</f>
        <v>3852.31264994</v>
      </c>
      <c r="G61" s="36">
        <f>SUMIFS(СВЦЭМ!$D$33:$D$776,СВЦЭМ!$A$33:$A$776,$A61,СВЦЭМ!$B$33:$B$776,G$47)+'СЕТ СН'!$G$14+СВЦЭМ!$D$10+'СЕТ СН'!$G$5-'СЕТ СН'!$G$24</f>
        <v>3821.3658999600002</v>
      </c>
      <c r="H61" s="36">
        <f>SUMIFS(СВЦЭМ!$D$33:$D$776,СВЦЭМ!$A$33:$A$776,$A61,СВЦЭМ!$B$33:$B$776,H$47)+'СЕТ СН'!$G$14+СВЦЭМ!$D$10+'СЕТ СН'!$G$5-'СЕТ СН'!$G$24</f>
        <v>3781.9194102800002</v>
      </c>
      <c r="I61" s="36">
        <f>SUMIFS(СВЦЭМ!$D$33:$D$776,СВЦЭМ!$A$33:$A$776,$A61,СВЦЭМ!$B$33:$B$776,I$47)+'СЕТ СН'!$G$14+СВЦЭМ!$D$10+'СЕТ СН'!$G$5-'СЕТ СН'!$G$24</f>
        <v>3739.1502190000001</v>
      </c>
      <c r="J61" s="36">
        <f>SUMIFS(СВЦЭМ!$D$33:$D$776,СВЦЭМ!$A$33:$A$776,$A61,СВЦЭМ!$B$33:$B$776,J$47)+'СЕТ СН'!$G$14+СВЦЭМ!$D$10+'СЕТ СН'!$G$5-'СЕТ СН'!$G$24</f>
        <v>3714.2037994699999</v>
      </c>
      <c r="K61" s="36">
        <f>SUMIFS(СВЦЭМ!$D$33:$D$776,СВЦЭМ!$A$33:$A$776,$A61,СВЦЭМ!$B$33:$B$776,K$47)+'СЕТ СН'!$G$14+СВЦЭМ!$D$10+'СЕТ СН'!$G$5-'СЕТ СН'!$G$24</f>
        <v>3712.3435776300003</v>
      </c>
      <c r="L61" s="36">
        <f>SUMIFS(СВЦЭМ!$D$33:$D$776,СВЦЭМ!$A$33:$A$776,$A61,СВЦЭМ!$B$33:$B$776,L$47)+'СЕТ СН'!$G$14+СВЦЭМ!$D$10+'СЕТ СН'!$G$5-'СЕТ СН'!$G$24</f>
        <v>3708.6780830400003</v>
      </c>
      <c r="M61" s="36">
        <f>SUMIFS(СВЦЭМ!$D$33:$D$776,СВЦЭМ!$A$33:$A$776,$A61,СВЦЭМ!$B$33:$B$776,M$47)+'СЕТ СН'!$G$14+СВЦЭМ!$D$10+'СЕТ СН'!$G$5-'СЕТ СН'!$G$24</f>
        <v>3716.9869794400001</v>
      </c>
      <c r="N61" s="36">
        <f>SUMIFS(СВЦЭМ!$D$33:$D$776,СВЦЭМ!$A$33:$A$776,$A61,СВЦЭМ!$B$33:$B$776,N$47)+'СЕТ СН'!$G$14+СВЦЭМ!$D$10+'СЕТ СН'!$G$5-'СЕТ СН'!$G$24</f>
        <v>3725.02127208</v>
      </c>
      <c r="O61" s="36">
        <f>SUMIFS(СВЦЭМ!$D$33:$D$776,СВЦЭМ!$A$33:$A$776,$A61,СВЦЭМ!$B$33:$B$776,O$47)+'СЕТ СН'!$G$14+СВЦЭМ!$D$10+'СЕТ СН'!$G$5-'СЕТ СН'!$G$24</f>
        <v>3730.6380484900001</v>
      </c>
      <c r="P61" s="36">
        <f>SUMIFS(СВЦЭМ!$D$33:$D$776,СВЦЭМ!$A$33:$A$776,$A61,СВЦЭМ!$B$33:$B$776,P$47)+'СЕТ СН'!$G$14+СВЦЭМ!$D$10+'СЕТ СН'!$G$5-'СЕТ СН'!$G$24</f>
        <v>3737.6779310000002</v>
      </c>
      <c r="Q61" s="36">
        <f>SUMIFS(СВЦЭМ!$D$33:$D$776,СВЦЭМ!$A$33:$A$776,$A61,СВЦЭМ!$B$33:$B$776,Q$47)+'СЕТ СН'!$G$14+СВЦЭМ!$D$10+'СЕТ СН'!$G$5-'СЕТ СН'!$G$24</f>
        <v>3744.2184275500003</v>
      </c>
      <c r="R61" s="36">
        <f>SUMIFS(СВЦЭМ!$D$33:$D$776,СВЦЭМ!$A$33:$A$776,$A61,СВЦЭМ!$B$33:$B$776,R$47)+'СЕТ СН'!$G$14+СВЦЭМ!$D$10+'СЕТ СН'!$G$5-'СЕТ СН'!$G$24</f>
        <v>3735.4071442599998</v>
      </c>
      <c r="S61" s="36">
        <f>SUMIFS(СВЦЭМ!$D$33:$D$776,СВЦЭМ!$A$33:$A$776,$A61,СВЦЭМ!$B$33:$B$776,S$47)+'СЕТ СН'!$G$14+СВЦЭМ!$D$10+'СЕТ СН'!$G$5-'СЕТ СН'!$G$24</f>
        <v>3733.98731486</v>
      </c>
      <c r="T61" s="36">
        <f>SUMIFS(СВЦЭМ!$D$33:$D$776,СВЦЭМ!$A$33:$A$776,$A61,СВЦЭМ!$B$33:$B$776,T$47)+'СЕТ СН'!$G$14+СВЦЭМ!$D$10+'СЕТ СН'!$G$5-'СЕТ СН'!$G$24</f>
        <v>3719.2867019</v>
      </c>
      <c r="U61" s="36">
        <f>SUMIFS(СВЦЭМ!$D$33:$D$776,СВЦЭМ!$A$33:$A$776,$A61,СВЦЭМ!$B$33:$B$776,U$47)+'СЕТ СН'!$G$14+СВЦЭМ!$D$10+'СЕТ СН'!$G$5-'СЕТ СН'!$G$24</f>
        <v>3717.7287442300003</v>
      </c>
      <c r="V61" s="36">
        <f>SUMIFS(СВЦЭМ!$D$33:$D$776,СВЦЭМ!$A$33:$A$776,$A61,СВЦЭМ!$B$33:$B$776,V$47)+'СЕТ СН'!$G$14+СВЦЭМ!$D$10+'СЕТ СН'!$G$5-'СЕТ СН'!$G$24</f>
        <v>3723.1787997500001</v>
      </c>
      <c r="W61" s="36">
        <f>SUMIFS(СВЦЭМ!$D$33:$D$776,СВЦЭМ!$A$33:$A$776,$A61,СВЦЭМ!$B$33:$B$776,W$47)+'СЕТ СН'!$G$14+СВЦЭМ!$D$10+'СЕТ СН'!$G$5-'СЕТ СН'!$G$24</f>
        <v>3737.2154563399999</v>
      </c>
      <c r="X61" s="36">
        <f>SUMIFS(СВЦЭМ!$D$33:$D$776,СВЦЭМ!$A$33:$A$776,$A61,СВЦЭМ!$B$33:$B$776,X$47)+'СЕТ СН'!$G$14+СВЦЭМ!$D$10+'СЕТ СН'!$G$5-'СЕТ СН'!$G$24</f>
        <v>3749.8581889400002</v>
      </c>
      <c r="Y61" s="36">
        <f>SUMIFS(СВЦЭМ!$D$33:$D$776,СВЦЭМ!$A$33:$A$776,$A61,СВЦЭМ!$B$33:$B$776,Y$47)+'СЕТ СН'!$G$14+СВЦЭМ!$D$10+'СЕТ СН'!$G$5-'СЕТ СН'!$G$24</f>
        <v>3771.34386907</v>
      </c>
    </row>
    <row r="62" spans="1:25" ht="15.75" x14ac:dyDescent="0.2">
      <c r="A62" s="35">
        <f t="shared" si="1"/>
        <v>44211</v>
      </c>
      <c r="B62" s="36">
        <f>SUMIFS(СВЦЭМ!$D$33:$D$776,СВЦЭМ!$A$33:$A$776,$A62,СВЦЭМ!$B$33:$B$776,B$47)+'СЕТ СН'!$G$14+СВЦЭМ!$D$10+'СЕТ СН'!$G$5-'СЕТ СН'!$G$24</f>
        <v>3617.8919543000002</v>
      </c>
      <c r="C62" s="36">
        <f>SUMIFS(СВЦЭМ!$D$33:$D$776,СВЦЭМ!$A$33:$A$776,$A62,СВЦЭМ!$B$33:$B$776,C$47)+'СЕТ СН'!$G$14+СВЦЭМ!$D$10+'СЕТ СН'!$G$5-'СЕТ СН'!$G$24</f>
        <v>3647.3908630300002</v>
      </c>
      <c r="D62" s="36">
        <f>SUMIFS(СВЦЭМ!$D$33:$D$776,СВЦЭМ!$A$33:$A$776,$A62,СВЦЭМ!$B$33:$B$776,D$47)+'СЕТ СН'!$G$14+СВЦЭМ!$D$10+'СЕТ СН'!$G$5-'СЕТ СН'!$G$24</f>
        <v>3609.9316554299999</v>
      </c>
      <c r="E62" s="36">
        <f>SUMIFS(СВЦЭМ!$D$33:$D$776,СВЦЭМ!$A$33:$A$776,$A62,СВЦЭМ!$B$33:$B$776,E$47)+'СЕТ СН'!$G$14+СВЦЭМ!$D$10+'СЕТ СН'!$G$5-'СЕТ СН'!$G$24</f>
        <v>3615.6710669399999</v>
      </c>
      <c r="F62" s="36">
        <f>SUMIFS(СВЦЭМ!$D$33:$D$776,СВЦЭМ!$A$33:$A$776,$A62,СВЦЭМ!$B$33:$B$776,F$47)+'СЕТ СН'!$G$14+СВЦЭМ!$D$10+'СЕТ СН'!$G$5-'СЕТ СН'!$G$24</f>
        <v>3619.4665524399998</v>
      </c>
      <c r="G62" s="36">
        <f>SUMIFS(СВЦЭМ!$D$33:$D$776,СВЦЭМ!$A$33:$A$776,$A62,СВЦЭМ!$B$33:$B$776,G$47)+'СЕТ СН'!$G$14+СВЦЭМ!$D$10+'СЕТ СН'!$G$5-'СЕТ СН'!$G$24</f>
        <v>3607.8341377900001</v>
      </c>
      <c r="H62" s="36">
        <f>SUMIFS(СВЦЭМ!$D$33:$D$776,СВЦЭМ!$A$33:$A$776,$A62,СВЦЭМ!$B$33:$B$776,H$47)+'СЕТ СН'!$G$14+СВЦЭМ!$D$10+'СЕТ СН'!$G$5-'СЕТ СН'!$G$24</f>
        <v>3575.16720622</v>
      </c>
      <c r="I62" s="36">
        <f>SUMIFS(СВЦЭМ!$D$33:$D$776,СВЦЭМ!$A$33:$A$776,$A62,СВЦЭМ!$B$33:$B$776,I$47)+'СЕТ СН'!$G$14+СВЦЭМ!$D$10+'СЕТ СН'!$G$5-'СЕТ СН'!$G$24</f>
        <v>3580.6254701799999</v>
      </c>
      <c r="J62" s="36">
        <f>SUMIFS(СВЦЭМ!$D$33:$D$776,СВЦЭМ!$A$33:$A$776,$A62,СВЦЭМ!$B$33:$B$776,J$47)+'СЕТ СН'!$G$14+СВЦЭМ!$D$10+'СЕТ СН'!$G$5-'СЕТ СН'!$G$24</f>
        <v>3595.6835612599998</v>
      </c>
      <c r="K62" s="36">
        <f>SUMIFS(СВЦЭМ!$D$33:$D$776,СВЦЭМ!$A$33:$A$776,$A62,СВЦЭМ!$B$33:$B$776,K$47)+'СЕТ СН'!$G$14+СВЦЭМ!$D$10+'СЕТ СН'!$G$5-'СЕТ СН'!$G$24</f>
        <v>3596.9002715000001</v>
      </c>
      <c r="L62" s="36">
        <f>SUMIFS(СВЦЭМ!$D$33:$D$776,СВЦЭМ!$A$33:$A$776,$A62,СВЦЭМ!$B$33:$B$776,L$47)+'СЕТ СН'!$G$14+СВЦЭМ!$D$10+'СЕТ СН'!$G$5-'СЕТ СН'!$G$24</f>
        <v>3598.5628724200001</v>
      </c>
      <c r="M62" s="36">
        <f>SUMIFS(СВЦЭМ!$D$33:$D$776,СВЦЭМ!$A$33:$A$776,$A62,СВЦЭМ!$B$33:$B$776,M$47)+'СЕТ СН'!$G$14+СВЦЭМ!$D$10+'СЕТ СН'!$G$5-'СЕТ СН'!$G$24</f>
        <v>3591.65113023</v>
      </c>
      <c r="N62" s="36">
        <f>SUMIFS(СВЦЭМ!$D$33:$D$776,СВЦЭМ!$A$33:$A$776,$A62,СВЦЭМ!$B$33:$B$776,N$47)+'СЕТ СН'!$G$14+СВЦЭМ!$D$10+'СЕТ СН'!$G$5-'СЕТ СН'!$G$24</f>
        <v>3585.8492399400002</v>
      </c>
      <c r="O62" s="36">
        <f>SUMIFS(СВЦЭМ!$D$33:$D$776,СВЦЭМ!$A$33:$A$776,$A62,СВЦЭМ!$B$33:$B$776,O$47)+'СЕТ СН'!$G$14+СВЦЭМ!$D$10+'СЕТ СН'!$G$5-'СЕТ СН'!$G$24</f>
        <v>3590.6276676500001</v>
      </c>
      <c r="P62" s="36">
        <f>SUMIFS(СВЦЭМ!$D$33:$D$776,СВЦЭМ!$A$33:$A$776,$A62,СВЦЭМ!$B$33:$B$776,P$47)+'СЕТ СН'!$G$14+СВЦЭМ!$D$10+'СЕТ СН'!$G$5-'СЕТ СН'!$G$24</f>
        <v>3615.3419029300003</v>
      </c>
      <c r="Q62" s="36">
        <f>SUMIFS(СВЦЭМ!$D$33:$D$776,СВЦЭМ!$A$33:$A$776,$A62,СВЦЭМ!$B$33:$B$776,Q$47)+'СЕТ СН'!$G$14+СВЦЭМ!$D$10+'СЕТ СН'!$G$5-'СЕТ СН'!$G$24</f>
        <v>3607.65953167</v>
      </c>
      <c r="R62" s="36">
        <f>SUMIFS(СВЦЭМ!$D$33:$D$776,СВЦЭМ!$A$33:$A$776,$A62,СВЦЭМ!$B$33:$B$776,R$47)+'СЕТ СН'!$G$14+СВЦЭМ!$D$10+'СЕТ СН'!$G$5-'СЕТ СН'!$G$24</f>
        <v>3617.88903729</v>
      </c>
      <c r="S62" s="36">
        <f>SUMIFS(СВЦЭМ!$D$33:$D$776,СВЦЭМ!$A$33:$A$776,$A62,СВЦЭМ!$B$33:$B$776,S$47)+'СЕТ СН'!$G$14+СВЦЭМ!$D$10+'СЕТ СН'!$G$5-'СЕТ СН'!$G$24</f>
        <v>3617.23847983</v>
      </c>
      <c r="T62" s="36">
        <f>SUMIFS(СВЦЭМ!$D$33:$D$776,СВЦЭМ!$A$33:$A$776,$A62,СВЦЭМ!$B$33:$B$776,T$47)+'СЕТ СН'!$G$14+СВЦЭМ!$D$10+'СЕТ СН'!$G$5-'СЕТ СН'!$G$24</f>
        <v>3670.7007825999999</v>
      </c>
      <c r="U62" s="36">
        <f>SUMIFS(СВЦЭМ!$D$33:$D$776,СВЦЭМ!$A$33:$A$776,$A62,СВЦЭМ!$B$33:$B$776,U$47)+'СЕТ СН'!$G$14+СВЦЭМ!$D$10+'СЕТ СН'!$G$5-'СЕТ СН'!$G$24</f>
        <v>3664.6363122900002</v>
      </c>
      <c r="V62" s="36">
        <f>SUMIFS(СВЦЭМ!$D$33:$D$776,СВЦЭМ!$A$33:$A$776,$A62,СВЦЭМ!$B$33:$B$776,V$47)+'СЕТ СН'!$G$14+СВЦЭМ!$D$10+'СЕТ СН'!$G$5-'СЕТ СН'!$G$24</f>
        <v>3607.6350766099999</v>
      </c>
      <c r="W62" s="36">
        <f>SUMIFS(СВЦЭМ!$D$33:$D$776,СВЦЭМ!$A$33:$A$776,$A62,СВЦЭМ!$B$33:$B$776,W$47)+'СЕТ СН'!$G$14+СВЦЭМ!$D$10+'СЕТ СН'!$G$5-'СЕТ СН'!$G$24</f>
        <v>3620.3672905900003</v>
      </c>
      <c r="X62" s="36">
        <f>SUMIFS(СВЦЭМ!$D$33:$D$776,СВЦЭМ!$A$33:$A$776,$A62,СВЦЭМ!$B$33:$B$776,X$47)+'СЕТ СН'!$G$14+СВЦЭМ!$D$10+'СЕТ СН'!$G$5-'СЕТ СН'!$G$24</f>
        <v>3625.7387178099998</v>
      </c>
      <c r="Y62" s="36">
        <f>SUMIFS(СВЦЭМ!$D$33:$D$776,СВЦЭМ!$A$33:$A$776,$A62,СВЦЭМ!$B$33:$B$776,Y$47)+'СЕТ СН'!$G$14+СВЦЭМ!$D$10+'СЕТ СН'!$G$5-'СЕТ СН'!$G$24</f>
        <v>3623.0244062900001</v>
      </c>
    </row>
    <row r="63" spans="1:25" ht="15.75" x14ac:dyDescent="0.2">
      <c r="A63" s="35">
        <f t="shared" si="1"/>
        <v>44212</v>
      </c>
      <c r="B63" s="36">
        <f>SUMIFS(СВЦЭМ!$D$33:$D$776,СВЦЭМ!$A$33:$A$776,$A63,СВЦЭМ!$B$33:$B$776,B$47)+'СЕТ СН'!$G$14+СВЦЭМ!$D$10+'СЕТ СН'!$G$5-'СЕТ СН'!$G$24</f>
        <v>3758.8243886999999</v>
      </c>
      <c r="C63" s="36">
        <f>SUMIFS(СВЦЭМ!$D$33:$D$776,СВЦЭМ!$A$33:$A$776,$A63,СВЦЭМ!$B$33:$B$776,C$47)+'СЕТ СН'!$G$14+СВЦЭМ!$D$10+'СЕТ СН'!$G$5-'СЕТ СН'!$G$24</f>
        <v>3788.1343290200002</v>
      </c>
      <c r="D63" s="36">
        <f>SUMIFS(СВЦЭМ!$D$33:$D$776,СВЦЭМ!$A$33:$A$776,$A63,СВЦЭМ!$B$33:$B$776,D$47)+'СЕТ СН'!$G$14+СВЦЭМ!$D$10+'СЕТ СН'!$G$5-'СЕТ СН'!$G$24</f>
        <v>3797.59293557</v>
      </c>
      <c r="E63" s="36">
        <f>SUMIFS(СВЦЭМ!$D$33:$D$776,СВЦЭМ!$A$33:$A$776,$A63,СВЦЭМ!$B$33:$B$776,E$47)+'СЕТ СН'!$G$14+СВЦЭМ!$D$10+'СЕТ СН'!$G$5-'СЕТ СН'!$G$24</f>
        <v>3802.6016895499997</v>
      </c>
      <c r="F63" s="36">
        <f>SUMIFS(СВЦЭМ!$D$33:$D$776,СВЦЭМ!$A$33:$A$776,$A63,СВЦЭМ!$B$33:$B$776,F$47)+'СЕТ СН'!$G$14+СВЦЭМ!$D$10+'СЕТ СН'!$G$5-'СЕТ СН'!$G$24</f>
        <v>3815.6052493799998</v>
      </c>
      <c r="G63" s="36">
        <f>SUMIFS(СВЦЭМ!$D$33:$D$776,СВЦЭМ!$A$33:$A$776,$A63,СВЦЭМ!$B$33:$B$776,G$47)+'СЕТ СН'!$G$14+СВЦЭМ!$D$10+'СЕТ СН'!$G$5-'СЕТ СН'!$G$24</f>
        <v>3808.8466870500001</v>
      </c>
      <c r="H63" s="36">
        <f>SUMIFS(СВЦЭМ!$D$33:$D$776,СВЦЭМ!$A$33:$A$776,$A63,СВЦЭМ!$B$33:$B$776,H$47)+'СЕТ СН'!$G$14+СВЦЭМ!$D$10+'СЕТ СН'!$G$5-'СЕТ СН'!$G$24</f>
        <v>3792.0013246200001</v>
      </c>
      <c r="I63" s="36">
        <f>SUMIFS(СВЦЭМ!$D$33:$D$776,СВЦЭМ!$A$33:$A$776,$A63,СВЦЭМ!$B$33:$B$776,I$47)+'СЕТ СН'!$G$14+СВЦЭМ!$D$10+'СЕТ СН'!$G$5-'СЕТ СН'!$G$24</f>
        <v>3767.51010903</v>
      </c>
      <c r="J63" s="36">
        <f>SUMIFS(СВЦЭМ!$D$33:$D$776,СВЦЭМ!$A$33:$A$776,$A63,СВЦЭМ!$B$33:$B$776,J$47)+'СЕТ СН'!$G$14+СВЦЭМ!$D$10+'СЕТ СН'!$G$5-'СЕТ СН'!$G$24</f>
        <v>3728.5383125399999</v>
      </c>
      <c r="K63" s="36">
        <f>SUMIFS(СВЦЭМ!$D$33:$D$776,СВЦЭМ!$A$33:$A$776,$A63,СВЦЭМ!$B$33:$B$776,K$47)+'СЕТ СН'!$G$14+СВЦЭМ!$D$10+'СЕТ СН'!$G$5-'СЕТ СН'!$G$24</f>
        <v>3704.38210656</v>
      </c>
      <c r="L63" s="36">
        <f>SUMIFS(СВЦЭМ!$D$33:$D$776,СВЦЭМ!$A$33:$A$776,$A63,СВЦЭМ!$B$33:$B$776,L$47)+'СЕТ СН'!$G$14+СВЦЭМ!$D$10+'СЕТ СН'!$G$5-'СЕТ СН'!$G$24</f>
        <v>3701.4953178200003</v>
      </c>
      <c r="M63" s="36">
        <f>SUMIFS(СВЦЭМ!$D$33:$D$776,СВЦЭМ!$A$33:$A$776,$A63,СВЦЭМ!$B$33:$B$776,M$47)+'СЕТ СН'!$G$14+СВЦЭМ!$D$10+'СЕТ СН'!$G$5-'СЕТ СН'!$G$24</f>
        <v>3711.1553428900002</v>
      </c>
      <c r="N63" s="36">
        <f>SUMIFS(СВЦЭМ!$D$33:$D$776,СВЦЭМ!$A$33:$A$776,$A63,СВЦЭМ!$B$33:$B$776,N$47)+'СЕТ СН'!$G$14+СВЦЭМ!$D$10+'СЕТ СН'!$G$5-'СЕТ СН'!$G$24</f>
        <v>3721.3781088200003</v>
      </c>
      <c r="O63" s="36">
        <f>SUMIFS(СВЦЭМ!$D$33:$D$776,СВЦЭМ!$A$33:$A$776,$A63,СВЦЭМ!$B$33:$B$776,O$47)+'СЕТ СН'!$G$14+СВЦЭМ!$D$10+'СЕТ СН'!$G$5-'СЕТ СН'!$G$24</f>
        <v>3732.6854866399999</v>
      </c>
      <c r="P63" s="36">
        <f>SUMIFS(СВЦЭМ!$D$33:$D$776,СВЦЭМ!$A$33:$A$776,$A63,СВЦЭМ!$B$33:$B$776,P$47)+'СЕТ СН'!$G$14+СВЦЭМ!$D$10+'СЕТ СН'!$G$5-'СЕТ СН'!$G$24</f>
        <v>3738.40176251</v>
      </c>
      <c r="Q63" s="36">
        <f>SUMIFS(СВЦЭМ!$D$33:$D$776,СВЦЭМ!$A$33:$A$776,$A63,СВЦЭМ!$B$33:$B$776,Q$47)+'СЕТ СН'!$G$14+СВЦЭМ!$D$10+'СЕТ СН'!$G$5-'СЕТ СН'!$G$24</f>
        <v>3742.3382819400003</v>
      </c>
      <c r="R63" s="36">
        <f>SUMIFS(СВЦЭМ!$D$33:$D$776,СВЦЭМ!$A$33:$A$776,$A63,СВЦЭМ!$B$33:$B$776,R$47)+'СЕТ СН'!$G$14+СВЦЭМ!$D$10+'СЕТ СН'!$G$5-'СЕТ СН'!$G$24</f>
        <v>3730.0454124500002</v>
      </c>
      <c r="S63" s="36">
        <f>SUMIFS(СВЦЭМ!$D$33:$D$776,СВЦЭМ!$A$33:$A$776,$A63,СВЦЭМ!$B$33:$B$776,S$47)+'СЕТ СН'!$G$14+СВЦЭМ!$D$10+'СЕТ СН'!$G$5-'СЕТ СН'!$G$24</f>
        <v>3709.1741351999999</v>
      </c>
      <c r="T63" s="36">
        <f>SUMIFS(СВЦЭМ!$D$33:$D$776,СВЦЭМ!$A$33:$A$776,$A63,СВЦЭМ!$B$33:$B$776,T$47)+'СЕТ СН'!$G$14+СВЦЭМ!$D$10+'СЕТ СН'!$G$5-'СЕТ СН'!$G$24</f>
        <v>3687.7515157799999</v>
      </c>
      <c r="U63" s="36">
        <f>SUMIFS(СВЦЭМ!$D$33:$D$776,СВЦЭМ!$A$33:$A$776,$A63,СВЦЭМ!$B$33:$B$776,U$47)+'СЕТ СН'!$G$14+СВЦЭМ!$D$10+'СЕТ СН'!$G$5-'СЕТ СН'!$G$24</f>
        <v>3693.0626092900002</v>
      </c>
      <c r="V63" s="36">
        <f>SUMIFS(СВЦЭМ!$D$33:$D$776,СВЦЭМ!$A$33:$A$776,$A63,СВЦЭМ!$B$33:$B$776,V$47)+'СЕТ СН'!$G$14+СВЦЭМ!$D$10+'СЕТ СН'!$G$5-'СЕТ СН'!$G$24</f>
        <v>3704.7148009800003</v>
      </c>
      <c r="W63" s="36">
        <f>SUMIFS(СВЦЭМ!$D$33:$D$776,СВЦЭМ!$A$33:$A$776,$A63,СВЦЭМ!$B$33:$B$776,W$47)+'СЕТ СН'!$G$14+СВЦЭМ!$D$10+'СЕТ СН'!$G$5-'СЕТ СН'!$G$24</f>
        <v>3727.2854899600002</v>
      </c>
      <c r="X63" s="36">
        <f>SUMIFS(СВЦЭМ!$D$33:$D$776,СВЦЭМ!$A$33:$A$776,$A63,СВЦЭМ!$B$33:$B$776,X$47)+'СЕТ СН'!$G$14+СВЦЭМ!$D$10+'СЕТ СН'!$G$5-'СЕТ СН'!$G$24</f>
        <v>3732.90029409</v>
      </c>
      <c r="Y63" s="36">
        <f>SUMIFS(СВЦЭМ!$D$33:$D$776,СВЦЭМ!$A$33:$A$776,$A63,СВЦЭМ!$B$33:$B$776,Y$47)+'СЕТ СН'!$G$14+СВЦЭМ!$D$10+'СЕТ СН'!$G$5-'СЕТ СН'!$G$24</f>
        <v>3760.9961826399999</v>
      </c>
    </row>
    <row r="64" spans="1:25" ht="15.75" x14ac:dyDescent="0.2">
      <c r="A64" s="35">
        <f t="shared" si="1"/>
        <v>44213</v>
      </c>
      <c r="B64" s="36">
        <f>SUMIFS(СВЦЭМ!$D$33:$D$776,СВЦЭМ!$A$33:$A$776,$A64,СВЦЭМ!$B$33:$B$776,B$47)+'СЕТ СН'!$G$14+СВЦЭМ!$D$10+'СЕТ СН'!$G$5-'СЕТ СН'!$G$24</f>
        <v>3732.2394654099999</v>
      </c>
      <c r="C64" s="36">
        <f>SUMIFS(СВЦЭМ!$D$33:$D$776,СВЦЭМ!$A$33:$A$776,$A64,СВЦЭМ!$B$33:$B$776,C$47)+'СЕТ СН'!$G$14+СВЦЭМ!$D$10+'СЕТ СН'!$G$5-'СЕТ СН'!$G$24</f>
        <v>3766.9409962500004</v>
      </c>
      <c r="D64" s="36">
        <f>SUMIFS(СВЦЭМ!$D$33:$D$776,СВЦЭМ!$A$33:$A$776,$A64,СВЦЭМ!$B$33:$B$776,D$47)+'СЕТ СН'!$G$14+СВЦЭМ!$D$10+'СЕТ СН'!$G$5-'СЕТ СН'!$G$24</f>
        <v>3788.3490007600003</v>
      </c>
      <c r="E64" s="36">
        <f>SUMIFS(СВЦЭМ!$D$33:$D$776,СВЦЭМ!$A$33:$A$776,$A64,СВЦЭМ!$B$33:$B$776,E$47)+'СЕТ СН'!$G$14+СВЦЭМ!$D$10+'СЕТ СН'!$G$5-'СЕТ СН'!$G$24</f>
        <v>3812.0435194900001</v>
      </c>
      <c r="F64" s="36">
        <f>SUMIFS(СВЦЭМ!$D$33:$D$776,СВЦЭМ!$A$33:$A$776,$A64,СВЦЭМ!$B$33:$B$776,F$47)+'СЕТ СН'!$G$14+СВЦЭМ!$D$10+'СЕТ СН'!$G$5-'СЕТ СН'!$G$24</f>
        <v>3827.4231524100001</v>
      </c>
      <c r="G64" s="36">
        <f>SUMIFS(СВЦЭМ!$D$33:$D$776,СВЦЭМ!$A$33:$A$776,$A64,СВЦЭМ!$B$33:$B$776,G$47)+'СЕТ СН'!$G$14+СВЦЭМ!$D$10+'СЕТ СН'!$G$5-'СЕТ СН'!$G$24</f>
        <v>3821.77389511</v>
      </c>
      <c r="H64" s="36">
        <f>SUMIFS(СВЦЭМ!$D$33:$D$776,СВЦЭМ!$A$33:$A$776,$A64,СВЦЭМ!$B$33:$B$776,H$47)+'СЕТ СН'!$G$14+СВЦЭМ!$D$10+'СЕТ СН'!$G$5-'СЕТ СН'!$G$24</f>
        <v>3802.9480814099998</v>
      </c>
      <c r="I64" s="36">
        <f>SUMIFS(СВЦЭМ!$D$33:$D$776,СВЦЭМ!$A$33:$A$776,$A64,СВЦЭМ!$B$33:$B$776,I$47)+'СЕТ СН'!$G$14+СВЦЭМ!$D$10+'СЕТ СН'!$G$5-'СЕТ СН'!$G$24</f>
        <v>3790.98178379</v>
      </c>
      <c r="J64" s="36">
        <f>SUMIFS(СВЦЭМ!$D$33:$D$776,СВЦЭМ!$A$33:$A$776,$A64,СВЦЭМ!$B$33:$B$776,J$47)+'СЕТ СН'!$G$14+СВЦЭМ!$D$10+'СЕТ СН'!$G$5-'СЕТ СН'!$G$24</f>
        <v>3750.7782612999999</v>
      </c>
      <c r="K64" s="36">
        <f>SUMIFS(СВЦЭМ!$D$33:$D$776,СВЦЭМ!$A$33:$A$776,$A64,СВЦЭМ!$B$33:$B$776,K$47)+'СЕТ СН'!$G$14+СВЦЭМ!$D$10+'СЕТ СН'!$G$5-'СЕТ СН'!$G$24</f>
        <v>3731.7540600900002</v>
      </c>
      <c r="L64" s="36">
        <f>SUMIFS(СВЦЭМ!$D$33:$D$776,СВЦЭМ!$A$33:$A$776,$A64,СВЦЭМ!$B$33:$B$776,L$47)+'СЕТ СН'!$G$14+СВЦЭМ!$D$10+'СЕТ СН'!$G$5-'СЕТ СН'!$G$24</f>
        <v>3718.7803365199998</v>
      </c>
      <c r="M64" s="36">
        <f>SUMIFS(СВЦЭМ!$D$33:$D$776,СВЦЭМ!$A$33:$A$776,$A64,СВЦЭМ!$B$33:$B$776,M$47)+'СЕТ СН'!$G$14+СВЦЭМ!$D$10+'СЕТ СН'!$G$5-'СЕТ СН'!$G$24</f>
        <v>3713.4408144399999</v>
      </c>
      <c r="N64" s="36">
        <f>SUMIFS(СВЦЭМ!$D$33:$D$776,СВЦЭМ!$A$33:$A$776,$A64,СВЦЭМ!$B$33:$B$776,N$47)+'СЕТ СН'!$G$14+СВЦЭМ!$D$10+'СЕТ СН'!$G$5-'СЕТ СН'!$G$24</f>
        <v>3721.1281239600003</v>
      </c>
      <c r="O64" s="36">
        <f>SUMIFS(СВЦЭМ!$D$33:$D$776,СВЦЭМ!$A$33:$A$776,$A64,СВЦЭМ!$B$33:$B$776,O$47)+'СЕТ СН'!$G$14+СВЦЭМ!$D$10+'СЕТ СН'!$G$5-'СЕТ СН'!$G$24</f>
        <v>3735.67732273</v>
      </c>
      <c r="P64" s="36">
        <f>SUMIFS(СВЦЭМ!$D$33:$D$776,СВЦЭМ!$A$33:$A$776,$A64,СВЦЭМ!$B$33:$B$776,P$47)+'СЕТ СН'!$G$14+СВЦЭМ!$D$10+'СЕТ СН'!$G$5-'СЕТ СН'!$G$24</f>
        <v>3746.7756741499998</v>
      </c>
      <c r="Q64" s="36">
        <f>SUMIFS(СВЦЭМ!$D$33:$D$776,СВЦЭМ!$A$33:$A$776,$A64,СВЦЭМ!$B$33:$B$776,Q$47)+'СЕТ СН'!$G$14+СВЦЭМ!$D$10+'СЕТ СН'!$G$5-'СЕТ СН'!$G$24</f>
        <v>3757.9534674199999</v>
      </c>
      <c r="R64" s="36">
        <f>SUMIFS(СВЦЭМ!$D$33:$D$776,СВЦЭМ!$A$33:$A$776,$A64,СВЦЭМ!$B$33:$B$776,R$47)+'СЕТ СН'!$G$14+СВЦЭМ!$D$10+'СЕТ СН'!$G$5-'СЕТ СН'!$G$24</f>
        <v>3745.7797911100001</v>
      </c>
      <c r="S64" s="36">
        <f>SUMIFS(СВЦЭМ!$D$33:$D$776,СВЦЭМ!$A$33:$A$776,$A64,СВЦЭМ!$B$33:$B$776,S$47)+'СЕТ СН'!$G$14+СВЦЭМ!$D$10+'СЕТ СН'!$G$5-'СЕТ СН'!$G$24</f>
        <v>3720.2585639600002</v>
      </c>
      <c r="T64" s="36">
        <f>SUMIFS(СВЦЭМ!$D$33:$D$776,СВЦЭМ!$A$33:$A$776,$A64,СВЦЭМ!$B$33:$B$776,T$47)+'СЕТ СН'!$G$14+СВЦЭМ!$D$10+'СЕТ СН'!$G$5-'СЕТ СН'!$G$24</f>
        <v>3698.8653429599999</v>
      </c>
      <c r="U64" s="36">
        <f>SUMIFS(СВЦЭМ!$D$33:$D$776,СВЦЭМ!$A$33:$A$776,$A64,СВЦЭМ!$B$33:$B$776,U$47)+'СЕТ СН'!$G$14+СВЦЭМ!$D$10+'СЕТ СН'!$G$5-'СЕТ СН'!$G$24</f>
        <v>3696.6856906499997</v>
      </c>
      <c r="V64" s="36">
        <f>SUMIFS(СВЦЭМ!$D$33:$D$776,СВЦЭМ!$A$33:$A$776,$A64,СВЦЭМ!$B$33:$B$776,V$47)+'СЕТ СН'!$G$14+СВЦЭМ!$D$10+'СЕТ СН'!$G$5-'СЕТ СН'!$G$24</f>
        <v>3702.3554371800001</v>
      </c>
      <c r="W64" s="36">
        <f>SUMIFS(СВЦЭМ!$D$33:$D$776,СВЦЭМ!$A$33:$A$776,$A64,СВЦЭМ!$B$33:$B$776,W$47)+'СЕТ СН'!$G$14+СВЦЭМ!$D$10+'СЕТ СН'!$G$5-'СЕТ СН'!$G$24</f>
        <v>3720.1493432400002</v>
      </c>
      <c r="X64" s="36">
        <f>SUMIFS(СВЦЭМ!$D$33:$D$776,СВЦЭМ!$A$33:$A$776,$A64,СВЦЭМ!$B$33:$B$776,X$47)+'СЕТ СН'!$G$14+СВЦЭМ!$D$10+'СЕТ СН'!$G$5-'СЕТ СН'!$G$24</f>
        <v>3733.5423667</v>
      </c>
      <c r="Y64" s="36">
        <f>SUMIFS(СВЦЭМ!$D$33:$D$776,СВЦЭМ!$A$33:$A$776,$A64,СВЦЭМ!$B$33:$B$776,Y$47)+'СЕТ СН'!$G$14+СВЦЭМ!$D$10+'СЕТ СН'!$G$5-'СЕТ СН'!$G$24</f>
        <v>3760.5497835400001</v>
      </c>
    </row>
    <row r="65" spans="1:26" ht="15.75" x14ac:dyDescent="0.2">
      <c r="A65" s="35">
        <f t="shared" si="1"/>
        <v>44214</v>
      </c>
      <c r="B65" s="36">
        <f>SUMIFS(СВЦЭМ!$D$33:$D$776,СВЦЭМ!$A$33:$A$776,$A65,СВЦЭМ!$B$33:$B$776,B$47)+'СЕТ СН'!$G$14+СВЦЭМ!$D$10+'СЕТ СН'!$G$5-'СЕТ СН'!$G$24</f>
        <v>3784.42132373</v>
      </c>
      <c r="C65" s="36">
        <f>SUMIFS(СВЦЭМ!$D$33:$D$776,СВЦЭМ!$A$33:$A$776,$A65,СВЦЭМ!$B$33:$B$776,C$47)+'СЕТ СН'!$G$14+СВЦЭМ!$D$10+'СЕТ СН'!$G$5-'СЕТ СН'!$G$24</f>
        <v>3819.59831123</v>
      </c>
      <c r="D65" s="36">
        <f>SUMIFS(СВЦЭМ!$D$33:$D$776,СВЦЭМ!$A$33:$A$776,$A65,СВЦЭМ!$B$33:$B$776,D$47)+'СЕТ СН'!$G$14+СВЦЭМ!$D$10+'СЕТ СН'!$G$5-'СЕТ СН'!$G$24</f>
        <v>3830.1563523200002</v>
      </c>
      <c r="E65" s="36">
        <f>SUMIFS(СВЦЭМ!$D$33:$D$776,СВЦЭМ!$A$33:$A$776,$A65,СВЦЭМ!$B$33:$B$776,E$47)+'СЕТ СН'!$G$14+СВЦЭМ!$D$10+'СЕТ СН'!$G$5-'СЕТ СН'!$G$24</f>
        <v>3836.1786860500001</v>
      </c>
      <c r="F65" s="36">
        <f>SUMIFS(СВЦЭМ!$D$33:$D$776,СВЦЭМ!$A$33:$A$776,$A65,СВЦЭМ!$B$33:$B$776,F$47)+'СЕТ СН'!$G$14+СВЦЭМ!$D$10+'СЕТ СН'!$G$5-'СЕТ СН'!$G$24</f>
        <v>3852.4111693599998</v>
      </c>
      <c r="G65" s="36">
        <f>SUMIFS(СВЦЭМ!$D$33:$D$776,СВЦЭМ!$A$33:$A$776,$A65,СВЦЭМ!$B$33:$B$776,G$47)+'СЕТ СН'!$G$14+СВЦЭМ!$D$10+'СЕТ СН'!$G$5-'СЕТ СН'!$G$24</f>
        <v>3836.8433363499998</v>
      </c>
      <c r="H65" s="36">
        <f>SUMIFS(СВЦЭМ!$D$33:$D$776,СВЦЭМ!$A$33:$A$776,$A65,СВЦЭМ!$B$33:$B$776,H$47)+'СЕТ СН'!$G$14+СВЦЭМ!$D$10+'СЕТ СН'!$G$5-'СЕТ СН'!$G$24</f>
        <v>3821.53330052</v>
      </c>
      <c r="I65" s="36">
        <f>SUMIFS(СВЦЭМ!$D$33:$D$776,СВЦЭМ!$A$33:$A$776,$A65,СВЦЭМ!$B$33:$B$776,I$47)+'СЕТ СН'!$G$14+СВЦЭМ!$D$10+'СЕТ СН'!$G$5-'СЕТ СН'!$G$24</f>
        <v>3793.91934326</v>
      </c>
      <c r="J65" s="36">
        <f>SUMIFS(СВЦЭМ!$D$33:$D$776,СВЦЭМ!$A$33:$A$776,$A65,СВЦЭМ!$B$33:$B$776,J$47)+'СЕТ СН'!$G$14+СВЦЭМ!$D$10+'СЕТ СН'!$G$5-'СЕТ СН'!$G$24</f>
        <v>3756.1479737199998</v>
      </c>
      <c r="K65" s="36">
        <f>SUMIFS(СВЦЭМ!$D$33:$D$776,СВЦЭМ!$A$33:$A$776,$A65,СВЦЭМ!$B$33:$B$776,K$47)+'СЕТ СН'!$G$14+СВЦЭМ!$D$10+'СЕТ СН'!$G$5-'СЕТ СН'!$G$24</f>
        <v>3742.50073995</v>
      </c>
      <c r="L65" s="36">
        <f>SUMIFS(СВЦЭМ!$D$33:$D$776,СВЦЭМ!$A$33:$A$776,$A65,СВЦЭМ!$B$33:$B$776,L$47)+'СЕТ СН'!$G$14+СВЦЭМ!$D$10+'СЕТ СН'!$G$5-'СЕТ СН'!$G$24</f>
        <v>3747.0111683</v>
      </c>
      <c r="M65" s="36">
        <f>SUMIFS(СВЦЭМ!$D$33:$D$776,СВЦЭМ!$A$33:$A$776,$A65,СВЦЭМ!$B$33:$B$776,M$47)+'СЕТ СН'!$G$14+СВЦЭМ!$D$10+'СЕТ СН'!$G$5-'СЕТ СН'!$G$24</f>
        <v>3746.1972285399997</v>
      </c>
      <c r="N65" s="36">
        <f>SUMIFS(СВЦЭМ!$D$33:$D$776,СВЦЭМ!$A$33:$A$776,$A65,СВЦЭМ!$B$33:$B$776,N$47)+'СЕТ СН'!$G$14+СВЦЭМ!$D$10+'СЕТ СН'!$G$5-'СЕТ СН'!$G$24</f>
        <v>3747.1783188700001</v>
      </c>
      <c r="O65" s="36">
        <f>SUMIFS(СВЦЭМ!$D$33:$D$776,СВЦЭМ!$A$33:$A$776,$A65,СВЦЭМ!$B$33:$B$776,O$47)+'СЕТ СН'!$G$14+СВЦЭМ!$D$10+'СЕТ СН'!$G$5-'СЕТ СН'!$G$24</f>
        <v>3766.6092314799998</v>
      </c>
      <c r="P65" s="36">
        <f>SUMIFS(СВЦЭМ!$D$33:$D$776,СВЦЭМ!$A$33:$A$776,$A65,СВЦЭМ!$B$33:$B$776,P$47)+'СЕТ СН'!$G$14+СВЦЭМ!$D$10+'СЕТ СН'!$G$5-'СЕТ СН'!$G$24</f>
        <v>3781.84550519</v>
      </c>
      <c r="Q65" s="36">
        <f>SUMIFS(СВЦЭМ!$D$33:$D$776,СВЦЭМ!$A$33:$A$776,$A65,СВЦЭМ!$B$33:$B$776,Q$47)+'СЕТ СН'!$G$14+СВЦЭМ!$D$10+'СЕТ СН'!$G$5-'СЕТ СН'!$G$24</f>
        <v>3767.1075284099998</v>
      </c>
      <c r="R65" s="36">
        <f>SUMIFS(СВЦЭМ!$D$33:$D$776,СВЦЭМ!$A$33:$A$776,$A65,СВЦЭМ!$B$33:$B$776,R$47)+'СЕТ СН'!$G$14+СВЦЭМ!$D$10+'СЕТ СН'!$G$5-'СЕТ СН'!$G$24</f>
        <v>3757.6700399599999</v>
      </c>
      <c r="S65" s="36">
        <f>SUMIFS(СВЦЭМ!$D$33:$D$776,СВЦЭМ!$A$33:$A$776,$A65,СВЦЭМ!$B$33:$B$776,S$47)+'СЕТ СН'!$G$14+СВЦЭМ!$D$10+'СЕТ СН'!$G$5-'СЕТ СН'!$G$24</f>
        <v>3744.8705471100002</v>
      </c>
      <c r="T65" s="36">
        <f>SUMIFS(СВЦЭМ!$D$33:$D$776,СВЦЭМ!$A$33:$A$776,$A65,СВЦЭМ!$B$33:$B$776,T$47)+'СЕТ СН'!$G$14+СВЦЭМ!$D$10+'СЕТ СН'!$G$5-'СЕТ СН'!$G$24</f>
        <v>3728.8071840100001</v>
      </c>
      <c r="U65" s="36">
        <f>SUMIFS(СВЦЭМ!$D$33:$D$776,СВЦЭМ!$A$33:$A$776,$A65,СВЦЭМ!$B$33:$B$776,U$47)+'СЕТ СН'!$G$14+СВЦЭМ!$D$10+'СЕТ СН'!$G$5-'СЕТ СН'!$G$24</f>
        <v>3730.54504499</v>
      </c>
      <c r="V65" s="36">
        <f>SUMIFS(СВЦЭМ!$D$33:$D$776,СВЦЭМ!$A$33:$A$776,$A65,СВЦЭМ!$B$33:$B$776,V$47)+'СЕТ СН'!$G$14+СВЦЭМ!$D$10+'СЕТ СН'!$G$5-'СЕТ СН'!$G$24</f>
        <v>3736.6568951200002</v>
      </c>
      <c r="W65" s="36">
        <f>SUMIFS(СВЦЭМ!$D$33:$D$776,СВЦЭМ!$A$33:$A$776,$A65,СВЦЭМ!$B$33:$B$776,W$47)+'СЕТ СН'!$G$14+СВЦЭМ!$D$10+'СЕТ СН'!$G$5-'СЕТ СН'!$G$24</f>
        <v>3754.7446695099998</v>
      </c>
      <c r="X65" s="36">
        <f>SUMIFS(СВЦЭМ!$D$33:$D$776,СВЦЭМ!$A$33:$A$776,$A65,СВЦЭМ!$B$33:$B$776,X$47)+'СЕТ СН'!$G$14+СВЦЭМ!$D$10+'СЕТ СН'!$G$5-'СЕТ СН'!$G$24</f>
        <v>3764.4603654000002</v>
      </c>
      <c r="Y65" s="36">
        <f>SUMIFS(СВЦЭМ!$D$33:$D$776,СВЦЭМ!$A$33:$A$776,$A65,СВЦЭМ!$B$33:$B$776,Y$47)+'СЕТ СН'!$G$14+СВЦЭМ!$D$10+'СЕТ СН'!$G$5-'СЕТ СН'!$G$24</f>
        <v>3787.0781301100001</v>
      </c>
    </row>
    <row r="66" spans="1:26" ht="15.75" x14ac:dyDescent="0.2">
      <c r="A66" s="35">
        <f t="shared" si="1"/>
        <v>44215</v>
      </c>
      <c r="B66" s="36">
        <f>SUMIFS(СВЦЭМ!$D$33:$D$776,СВЦЭМ!$A$33:$A$776,$A66,СВЦЭМ!$B$33:$B$776,B$47)+'СЕТ СН'!$G$14+СВЦЭМ!$D$10+'СЕТ СН'!$G$5-'СЕТ СН'!$G$24</f>
        <v>3785.1743737400002</v>
      </c>
      <c r="C66" s="36">
        <f>SUMIFS(СВЦЭМ!$D$33:$D$776,СВЦЭМ!$A$33:$A$776,$A66,СВЦЭМ!$B$33:$B$776,C$47)+'СЕТ СН'!$G$14+СВЦЭМ!$D$10+'СЕТ СН'!$G$5-'СЕТ СН'!$G$24</f>
        <v>3812.6330735800002</v>
      </c>
      <c r="D66" s="36">
        <f>SUMIFS(СВЦЭМ!$D$33:$D$776,СВЦЭМ!$A$33:$A$776,$A66,СВЦЭМ!$B$33:$B$776,D$47)+'СЕТ СН'!$G$14+СВЦЭМ!$D$10+'СЕТ СН'!$G$5-'СЕТ СН'!$G$24</f>
        <v>3833.6193656800001</v>
      </c>
      <c r="E66" s="36">
        <f>SUMIFS(СВЦЭМ!$D$33:$D$776,СВЦЭМ!$A$33:$A$776,$A66,СВЦЭМ!$B$33:$B$776,E$47)+'СЕТ СН'!$G$14+СВЦЭМ!$D$10+'СЕТ СН'!$G$5-'СЕТ СН'!$G$24</f>
        <v>3816.66778376</v>
      </c>
      <c r="F66" s="36">
        <f>SUMIFS(СВЦЭМ!$D$33:$D$776,СВЦЭМ!$A$33:$A$776,$A66,СВЦЭМ!$B$33:$B$776,F$47)+'СЕТ СН'!$G$14+СВЦЭМ!$D$10+'СЕТ СН'!$G$5-'СЕТ СН'!$G$24</f>
        <v>3815.3152912599999</v>
      </c>
      <c r="G66" s="36">
        <f>SUMIFS(СВЦЭМ!$D$33:$D$776,СВЦЭМ!$A$33:$A$776,$A66,СВЦЭМ!$B$33:$B$776,G$47)+'СЕТ СН'!$G$14+СВЦЭМ!$D$10+'СЕТ СН'!$G$5-'СЕТ СН'!$G$24</f>
        <v>3789.86576762</v>
      </c>
      <c r="H66" s="36">
        <f>SUMIFS(СВЦЭМ!$D$33:$D$776,СВЦЭМ!$A$33:$A$776,$A66,СВЦЭМ!$B$33:$B$776,H$47)+'СЕТ СН'!$G$14+СВЦЭМ!$D$10+'СЕТ СН'!$G$5-'СЕТ СН'!$G$24</f>
        <v>3746.15894467</v>
      </c>
      <c r="I66" s="36">
        <f>SUMIFS(СВЦЭМ!$D$33:$D$776,СВЦЭМ!$A$33:$A$776,$A66,СВЦЭМ!$B$33:$B$776,I$47)+'СЕТ СН'!$G$14+СВЦЭМ!$D$10+'СЕТ СН'!$G$5-'СЕТ СН'!$G$24</f>
        <v>3716.8890852700001</v>
      </c>
      <c r="J66" s="36">
        <f>SUMIFS(СВЦЭМ!$D$33:$D$776,СВЦЭМ!$A$33:$A$776,$A66,СВЦЭМ!$B$33:$B$776,J$47)+'СЕТ СН'!$G$14+СВЦЭМ!$D$10+'СЕТ СН'!$G$5-'СЕТ СН'!$G$24</f>
        <v>3694.4188890699998</v>
      </c>
      <c r="K66" s="36">
        <f>SUMIFS(СВЦЭМ!$D$33:$D$776,СВЦЭМ!$A$33:$A$776,$A66,СВЦЭМ!$B$33:$B$776,K$47)+'СЕТ СН'!$G$14+СВЦЭМ!$D$10+'СЕТ СН'!$G$5-'СЕТ СН'!$G$24</f>
        <v>3687.76055718</v>
      </c>
      <c r="L66" s="36">
        <f>SUMIFS(СВЦЭМ!$D$33:$D$776,СВЦЭМ!$A$33:$A$776,$A66,СВЦЭМ!$B$33:$B$776,L$47)+'СЕТ СН'!$G$14+СВЦЭМ!$D$10+'СЕТ СН'!$G$5-'СЕТ СН'!$G$24</f>
        <v>3678.7982643200003</v>
      </c>
      <c r="M66" s="36">
        <f>SUMIFS(СВЦЭМ!$D$33:$D$776,СВЦЭМ!$A$33:$A$776,$A66,СВЦЭМ!$B$33:$B$776,M$47)+'СЕТ СН'!$G$14+СВЦЭМ!$D$10+'СЕТ СН'!$G$5-'СЕТ СН'!$G$24</f>
        <v>3684.0502820900001</v>
      </c>
      <c r="N66" s="36">
        <f>SUMIFS(СВЦЭМ!$D$33:$D$776,СВЦЭМ!$A$33:$A$776,$A66,СВЦЭМ!$B$33:$B$776,N$47)+'СЕТ СН'!$G$14+СВЦЭМ!$D$10+'СЕТ СН'!$G$5-'СЕТ СН'!$G$24</f>
        <v>3688.9206577200002</v>
      </c>
      <c r="O66" s="36">
        <f>SUMIFS(СВЦЭМ!$D$33:$D$776,СВЦЭМ!$A$33:$A$776,$A66,СВЦЭМ!$B$33:$B$776,O$47)+'СЕТ СН'!$G$14+СВЦЭМ!$D$10+'СЕТ СН'!$G$5-'СЕТ СН'!$G$24</f>
        <v>3704.2325342899999</v>
      </c>
      <c r="P66" s="36">
        <f>SUMIFS(СВЦЭМ!$D$33:$D$776,СВЦЭМ!$A$33:$A$776,$A66,СВЦЭМ!$B$33:$B$776,P$47)+'СЕТ СН'!$G$14+СВЦЭМ!$D$10+'СЕТ СН'!$G$5-'СЕТ СН'!$G$24</f>
        <v>3716.44374565</v>
      </c>
      <c r="Q66" s="36">
        <f>SUMIFS(СВЦЭМ!$D$33:$D$776,СВЦЭМ!$A$33:$A$776,$A66,СВЦЭМ!$B$33:$B$776,Q$47)+'СЕТ СН'!$G$14+СВЦЭМ!$D$10+'СЕТ СН'!$G$5-'СЕТ СН'!$G$24</f>
        <v>3724.03365287</v>
      </c>
      <c r="R66" s="36">
        <f>SUMIFS(СВЦЭМ!$D$33:$D$776,СВЦЭМ!$A$33:$A$776,$A66,СВЦЭМ!$B$33:$B$776,R$47)+'СЕТ СН'!$G$14+СВЦЭМ!$D$10+'СЕТ СН'!$G$5-'СЕТ СН'!$G$24</f>
        <v>3716.4949680700001</v>
      </c>
      <c r="S66" s="36">
        <f>SUMIFS(СВЦЭМ!$D$33:$D$776,СВЦЭМ!$A$33:$A$776,$A66,СВЦЭМ!$B$33:$B$776,S$47)+'СЕТ СН'!$G$14+СВЦЭМ!$D$10+'СЕТ СН'!$G$5-'СЕТ СН'!$G$24</f>
        <v>3705.7055305900003</v>
      </c>
      <c r="T66" s="36">
        <f>SUMIFS(СВЦЭМ!$D$33:$D$776,СВЦЭМ!$A$33:$A$776,$A66,СВЦЭМ!$B$33:$B$776,T$47)+'СЕТ СН'!$G$14+СВЦЭМ!$D$10+'СЕТ СН'!$G$5-'СЕТ СН'!$G$24</f>
        <v>3685.6725391</v>
      </c>
      <c r="U66" s="36">
        <f>SUMIFS(СВЦЭМ!$D$33:$D$776,СВЦЭМ!$A$33:$A$776,$A66,СВЦЭМ!$B$33:$B$776,U$47)+'СЕТ СН'!$G$14+СВЦЭМ!$D$10+'СЕТ СН'!$G$5-'СЕТ СН'!$G$24</f>
        <v>3687.1507670399997</v>
      </c>
      <c r="V66" s="36">
        <f>SUMIFS(СВЦЭМ!$D$33:$D$776,СВЦЭМ!$A$33:$A$776,$A66,СВЦЭМ!$B$33:$B$776,V$47)+'СЕТ СН'!$G$14+СВЦЭМ!$D$10+'СЕТ СН'!$G$5-'СЕТ СН'!$G$24</f>
        <v>3697.8013947499999</v>
      </c>
      <c r="W66" s="36">
        <f>SUMIFS(СВЦЭМ!$D$33:$D$776,СВЦЭМ!$A$33:$A$776,$A66,СВЦЭМ!$B$33:$B$776,W$47)+'СЕТ СН'!$G$14+СВЦЭМ!$D$10+'СЕТ СН'!$G$5-'СЕТ СН'!$G$24</f>
        <v>3712.0079856800003</v>
      </c>
      <c r="X66" s="36">
        <f>SUMIFS(СВЦЭМ!$D$33:$D$776,СВЦЭМ!$A$33:$A$776,$A66,СВЦЭМ!$B$33:$B$776,X$47)+'СЕТ СН'!$G$14+СВЦЭМ!$D$10+'СЕТ СН'!$G$5-'СЕТ СН'!$G$24</f>
        <v>3717.0954116000003</v>
      </c>
      <c r="Y66" s="36">
        <f>SUMIFS(СВЦЭМ!$D$33:$D$776,СВЦЭМ!$A$33:$A$776,$A66,СВЦЭМ!$B$33:$B$776,Y$47)+'СЕТ СН'!$G$14+СВЦЭМ!$D$10+'СЕТ СН'!$G$5-'СЕТ СН'!$G$24</f>
        <v>3739.47637721</v>
      </c>
    </row>
    <row r="67" spans="1:26" ht="15.75" x14ac:dyDescent="0.2">
      <c r="A67" s="35">
        <f t="shared" si="1"/>
        <v>44216</v>
      </c>
      <c r="B67" s="36">
        <f>SUMIFS(СВЦЭМ!$D$33:$D$776,СВЦЭМ!$A$33:$A$776,$A67,СВЦЭМ!$B$33:$B$776,B$47)+'СЕТ СН'!$G$14+СВЦЭМ!$D$10+'СЕТ СН'!$G$5-'СЕТ СН'!$G$24</f>
        <v>3722.9957990500002</v>
      </c>
      <c r="C67" s="36">
        <f>SUMIFS(СВЦЭМ!$D$33:$D$776,СВЦЭМ!$A$33:$A$776,$A67,СВЦЭМ!$B$33:$B$776,C$47)+'СЕТ СН'!$G$14+СВЦЭМ!$D$10+'СЕТ СН'!$G$5-'СЕТ СН'!$G$24</f>
        <v>3761.96924356</v>
      </c>
      <c r="D67" s="36">
        <f>SUMIFS(СВЦЭМ!$D$33:$D$776,СВЦЭМ!$A$33:$A$776,$A67,СВЦЭМ!$B$33:$B$776,D$47)+'СЕТ СН'!$G$14+СВЦЭМ!$D$10+'СЕТ СН'!$G$5-'СЕТ СН'!$G$24</f>
        <v>3779.6291040000001</v>
      </c>
      <c r="E67" s="36">
        <f>SUMIFS(СВЦЭМ!$D$33:$D$776,СВЦЭМ!$A$33:$A$776,$A67,СВЦЭМ!$B$33:$B$776,E$47)+'СЕТ СН'!$G$14+СВЦЭМ!$D$10+'СЕТ СН'!$G$5-'СЕТ СН'!$G$24</f>
        <v>3782.6550080900001</v>
      </c>
      <c r="F67" s="36">
        <f>SUMIFS(СВЦЭМ!$D$33:$D$776,СВЦЭМ!$A$33:$A$776,$A67,СВЦЭМ!$B$33:$B$776,F$47)+'СЕТ СН'!$G$14+СВЦЭМ!$D$10+'СЕТ СН'!$G$5-'СЕТ СН'!$G$24</f>
        <v>3789.1355160200001</v>
      </c>
      <c r="G67" s="36">
        <f>SUMIFS(СВЦЭМ!$D$33:$D$776,СВЦЭМ!$A$33:$A$776,$A67,СВЦЭМ!$B$33:$B$776,G$47)+'СЕТ СН'!$G$14+СВЦЭМ!$D$10+'СЕТ СН'!$G$5-'СЕТ СН'!$G$24</f>
        <v>3774.63764481</v>
      </c>
      <c r="H67" s="36">
        <f>SUMIFS(СВЦЭМ!$D$33:$D$776,СВЦЭМ!$A$33:$A$776,$A67,СВЦЭМ!$B$33:$B$776,H$47)+'СЕТ СН'!$G$14+СВЦЭМ!$D$10+'СЕТ СН'!$G$5-'СЕТ СН'!$G$24</f>
        <v>3742.0011451199998</v>
      </c>
      <c r="I67" s="36">
        <f>SUMIFS(СВЦЭМ!$D$33:$D$776,СВЦЭМ!$A$33:$A$776,$A67,СВЦЭМ!$B$33:$B$776,I$47)+'СЕТ СН'!$G$14+СВЦЭМ!$D$10+'СЕТ СН'!$G$5-'СЕТ СН'!$G$24</f>
        <v>3720.8829480700001</v>
      </c>
      <c r="J67" s="36">
        <f>SUMIFS(СВЦЭМ!$D$33:$D$776,СВЦЭМ!$A$33:$A$776,$A67,СВЦЭМ!$B$33:$B$776,J$47)+'СЕТ СН'!$G$14+СВЦЭМ!$D$10+'СЕТ СН'!$G$5-'СЕТ СН'!$G$24</f>
        <v>3701.0657614199999</v>
      </c>
      <c r="K67" s="36">
        <f>SUMIFS(СВЦЭМ!$D$33:$D$776,СВЦЭМ!$A$33:$A$776,$A67,СВЦЭМ!$B$33:$B$776,K$47)+'СЕТ СН'!$G$14+СВЦЭМ!$D$10+'СЕТ СН'!$G$5-'СЕТ СН'!$G$24</f>
        <v>3691.3469550600003</v>
      </c>
      <c r="L67" s="36">
        <f>SUMIFS(СВЦЭМ!$D$33:$D$776,СВЦЭМ!$A$33:$A$776,$A67,СВЦЭМ!$B$33:$B$776,L$47)+'СЕТ СН'!$G$14+СВЦЭМ!$D$10+'СЕТ СН'!$G$5-'СЕТ СН'!$G$24</f>
        <v>3684.1147557499999</v>
      </c>
      <c r="M67" s="36">
        <f>SUMIFS(СВЦЭМ!$D$33:$D$776,СВЦЭМ!$A$33:$A$776,$A67,СВЦЭМ!$B$33:$B$776,M$47)+'СЕТ СН'!$G$14+СВЦЭМ!$D$10+'СЕТ СН'!$G$5-'СЕТ СН'!$G$24</f>
        <v>3692.6312930899999</v>
      </c>
      <c r="N67" s="36">
        <f>SUMIFS(СВЦЭМ!$D$33:$D$776,СВЦЭМ!$A$33:$A$776,$A67,СВЦЭМ!$B$33:$B$776,N$47)+'СЕТ СН'!$G$14+СВЦЭМ!$D$10+'СЕТ СН'!$G$5-'СЕТ СН'!$G$24</f>
        <v>3704.26351548</v>
      </c>
      <c r="O67" s="36">
        <f>SUMIFS(СВЦЭМ!$D$33:$D$776,СВЦЭМ!$A$33:$A$776,$A67,СВЦЭМ!$B$33:$B$776,O$47)+'СЕТ СН'!$G$14+СВЦЭМ!$D$10+'СЕТ СН'!$G$5-'СЕТ СН'!$G$24</f>
        <v>3719.9034074000001</v>
      </c>
      <c r="P67" s="36">
        <f>SUMIFS(СВЦЭМ!$D$33:$D$776,СВЦЭМ!$A$33:$A$776,$A67,СВЦЭМ!$B$33:$B$776,P$47)+'СЕТ СН'!$G$14+СВЦЭМ!$D$10+'СЕТ СН'!$G$5-'СЕТ СН'!$G$24</f>
        <v>3733.3307361900002</v>
      </c>
      <c r="Q67" s="36">
        <f>SUMIFS(СВЦЭМ!$D$33:$D$776,СВЦЭМ!$A$33:$A$776,$A67,СВЦЭМ!$B$33:$B$776,Q$47)+'СЕТ СН'!$G$14+СВЦЭМ!$D$10+'СЕТ СН'!$G$5-'СЕТ СН'!$G$24</f>
        <v>3742.88905682</v>
      </c>
      <c r="R67" s="36">
        <f>SUMIFS(СВЦЭМ!$D$33:$D$776,СВЦЭМ!$A$33:$A$776,$A67,СВЦЭМ!$B$33:$B$776,R$47)+'СЕТ СН'!$G$14+СВЦЭМ!$D$10+'СЕТ СН'!$G$5-'СЕТ СН'!$G$24</f>
        <v>3731.7494340000003</v>
      </c>
      <c r="S67" s="36">
        <f>SUMIFS(СВЦЭМ!$D$33:$D$776,СВЦЭМ!$A$33:$A$776,$A67,СВЦЭМ!$B$33:$B$776,S$47)+'СЕТ СН'!$G$14+СВЦЭМ!$D$10+'СЕТ СН'!$G$5-'СЕТ СН'!$G$24</f>
        <v>3719.00912926</v>
      </c>
      <c r="T67" s="36">
        <f>SUMIFS(СВЦЭМ!$D$33:$D$776,СВЦЭМ!$A$33:$A$776,$A67,СВЦЭМ!$B$33:$B$776,T$47)+'СЕТ СН'!$G$14+СВЦЭМ!$D$10+'СЕТ СН'!$G$5-'СЕТ СН'!$G$24</f>
        <v>3698.8890417399998</v>
      </c>
      <c r="U67" s="36">
        <f>SUMIFS(СВЦЭМ!$D$33:$D$776,СВЦЭМ!$A$33:$A$776,$A67,СВЦЭМ!$B$33:$B$776,U$47)+'СЕТ СН'!$G$14+СВЦЭМ!$D$10+'СЕТ СН'!$G$5-'СЕТ СН'!$G$24</f>
        <v>3695.4007613700001</v>
      </c>
      <c r="V67" s="36">
        <f>SUMIFS(СВЦЭМ!$D$33:$D$776,СВЦЭМ!$A$33:$A$776,$A67,СВЦЭМ!$B$33:$B$776,V$47)+'СЕТ СН'!$G$14+СВЦЭМ!$D$10+'СЕТ СН'!$G$5-'СЕТ СН'!$G$24</f>
        <v>3703.9489050000002</v>
      </c>
      <c r="W67" s="36">
        <f>SUMIFS(СВЦЭМ!$D$33:$D$776,СВЦЭМ!$A$33:$A$776,$A67,СВЦЭМ!$B$33:$B$776,W$47)+'СЕТ СН'!$G$14+СВЦЭМ!$D$10+'СЕТ СН'!$G$5-'СЕТ СН'!$G$24</f>
        <v>3718.3124276099998</v>
      </c>
      <c r="X67" s="36">
        <f>SUMIFS(СВЦЭМ!$D$33:$D$776,СВЦЭМ!$A$33:$A$776,$A67,СВЦЭМ!$B$33:$B$776,X$47)+'СЕТ СН'!$G$14+СВЦЭМ!$D$10+'СЕТ СН'!$G$5-'СЕТ СН'!$G$24</f>
        <v>3721.3161833899999</v>
      </c>
      <c r="Y67" s="36">
        <f>SUMIFS(СВЦЭМ!$D$33:$D$776,СВЦЭМ!$A$33:$A$776,$A67,СВЦЭМ!$B$33:$B$776,Y$47)+'СЕТ СН'!$G$14+СВЦЭМ!$D$10+'СЕТ СН'!$G$5-'СЕТ СН'!$G$24</f>
        <v>3744.6398710600001</v>
      </c>
    </row>
    <row r="68" spans="1:26" ht="15.75" x14ac:dyDescent="0.2">
      <c r="A68" s="35">
        <f t="shared" si="1"/>
        <v>44217</v>
      </c>
      <c r="B68" s="36">
        <f>SUMIFS(СВЦЭМ!$D$33:$D$776,СВЦЭМ!$A$33:$A$776,$A68,СВЦЭМ!$B$33:$B$776,B$47)+'СЕТ СН'!$G$14+СВЦЭМ!$D$10+'СЕТ СН'!$G$5-'СЕТ СН'!$G$24</f>
        <v>3720.25778128</v>
      </c>
      <c r="C68" s="36">
        <f>SUMIFS(СВЦЭМ!$D$33:$D$776,СВЦЭМ!$A$33:$A$776,$A68,СВЦЭМ!$B$33:$B$776,C$47)+'СЕТ СН'!$G$14+СВЦЭМ!$D$10+'СЕТ СН'!$G$5-'СЕТ СН'!$G$24</f>
        <v>3773.3425822300001</v>
      </c>
      <c r="D68" s="36">
        <f>SUMIFS(СВЦЭМ!$D$33:$D$776,СВЦЭМ!$A$33:$A$776,$A68,СВЦЭМ!$B$33:$B$776,D$47)+'СЕТ СН'!$G$14+СВЦЭМ!$D$10+'СЕТ СН'!$G$5-'СЕТ СН'!$G$24</f>
        <v>3801.4491460199997</v>
      </c>
      <c r="E68" s="36">
        <f>SUMIFS(СВЦЭМ!$D$33:$D$776,СВЦЭМ!$A$33:$A$776,$A68,СВЦЭМ!$B$33:$B$776,E$47)+'СЕТ СН'!$G$14+СВЦЭМ!$D$10+'СЕТ СН'!$G$5-'СЕТ СН'!$G$24</f>
        <v>3806.2117966300002</v>
      </c>
      <c r="F68" s="36">
        <f>SUMIFS(СВЦЭМ!$D$33:$D$776,СВЦЭМ!$A$33:$A$776,$A68,СВЦЭМ!$B$33:$B$776,F$47)+'СЕТ СН'!$G$14+СВЦЭМ!$D$10+'СЕТ СН'!$G$5-'СЕТ СН'!$G$24</f>
        <v>3804.4572327599999</v>
      </c>
      <c r="G68" s="36">
        <f>SUMIFS(СВЦЭМ!$D$33:$D$776,СВЦЭМ!$A$33:$A$776,$A68,СВЦЭМ!$B$33:$B$776,G$47)+'СЕТ СН'!$G$14+СВЦЭМ!$D$10+'СЕТ СН'!$G$5-'СЕТ СН'!$G$24</f>
        <v>3779.28036161</v>
      </c>
      <c r="H68" s="36">
        <f>SUMIFS(СВЦЭМ!$D$33:$D$776,СВЦЭМ!$A$33:$A$776,$A68,СВЦЭМ!$B$33:$B$776,H$47)+'СЕТ СН'!$G$14+СВЦЭМ!$D$10+'СЕТ СН'!$G$5-'СЕТ СН'!$G$24</f>
        <v>3739.9497104100001</v>
      </c>
      <c r="I68" s="36">
        <f>SUMIFS(СВЦЭМ!$D$33:$D$776,СВЦЭМ!$A$33:$A$776,$A68,СВЦЭМ!$B$33:$B$776,I$47)+'СЕТ СН'!$G$14+СВЦЭМ!$D$10+'СЕТ СН'!$G$5-'СЕТ СН'!$G$24</f>
        <v>3721.2630913000003</v>
      </c>
      <c r="J68" s="36">
        <f>SUMIFS(СВЦЭМ!$D$33:$D$776,СВЦЭМ!$A$33:$A$776,$A68,СВЦЭМ!$B$33:$B$776,J$47)+'СЕТ СН'!$G$14+СВЦЭМ!$D$10+'СЕТ СН'!$G$5-'СЕТ СН'!$G$24</f>
        <v>3695.5376240200003</v>
      </c>
      <c r="K68" s="36">
        <f>SUMIFS(СВЦЭМ!$D$33:$D$776,СВЦЭМ!$A$33:$A$776,$A68,СВЦЭМ!$B$33:$B$776,K$47)+'СЕТ СН'!$G$14+СВЦЭМ!$D$10+'СЕТ СН'!$G$5-'СЕТ СН'!$G$24</f>
        <v>3690.29877726</v>
      </c>
      <c r="L68" s="36">
        <f>SUMIFS(СВЦЭМ!$D$33:$D$776,СВЦЭМ!$A$33:$A$776,$A68,СВЦЭМ!$B$33:$B$776,L$47)+'СЕТ СН'!$G$14+СВЦЭМ!$D$10+'СЕТ СН'!$G$5-'СЕТ СН'!$G$24</f>
        <v>3686.38532863</v>
      </c>
      <c r="M68" s="36">
        <f>SUMIFS(СВЦЭМ!$D$33:$D$776,СВЦЭМ!$A$33:$A$776,$A68,СВЦЭМ!$B$33:$B$776,M$47)+'СЕТ СН'!$G$14+СВЦЭМ!$D$10+'СЕТ СН'!$G$5-'СЕТ СН'!$G$24</f>
        <v>3690.2370731299998</v>
      </c>
      <c r="N68" s="36">
        <f>SUMIFS(СВЦЭМ!$D$33:$D$776,СВЦЭМ!$A$33:$A$776,$A68,СВЦЭМ!$B$33:$B$776,N$47)+'СЕТ СН'!$G$14+СВЦЭМ!$D$10+'СЕТ СН'!$G$5-'СЕТ СН'!$G$24</f>
        <v>3700.3037060500001</v>
      </c>
      <c r="O68" s="36">
        <f>SUMIFS(СВЦЭМ!$D$33:$D$776,СВЦЭМ!$A$33:$A$776,$A68,СВЦЭМ!$B$33:$B$776,O$47)+'СЕТ СН'!$G$14+СВЦЭМ!$D$10+'СЕТ СН'!$G$5-'СЕТ СН'!$G$24</f>
        <v>3717.5382076800001</v>
      </c>
      <c r="P68" s="36">
        <f>SUMIFS(СВЦЭМ!$D$33:$D$776,СВЦЭМ!$A$33:$A$776,$A68,СВЦЭМ!$B$33:$B$776,P$47)+'СЕТ СН'!$G$14+СВЦЭМ!$D$10+'СЕТ СН'!$G$5-'СЕТ СН'!$G$24</f>
        <v>3731.7776763299998</v>
      </c>
      <c r="Q68" s="36">
        <f>SUMIFS(СВЦЭМ!$D$33:$D$776,СВЦЭМ!$A$33:$A$776,$A68,СВЦЭМ!$B$33:$B$776,Q$47)+'СЕТ СН'!$G$14+СВЦЭМ!$D$10+'СЕТ СН'!$G$5-'СЕТ СН'!$G$24</f>
        <v>3734.0418392400002</v>
      </c>
      <c r="R68" s="36">
        <f>SUMIFS(СВЦЭМ!$D$33:$D$776,СВЦЭМ!$A$33:$A$776,$A68,СВЦЭМ!$B$33:$B$776,R$47)+'СЕТ СН'!$G$14+СВЦЭМ!$D$10+'СЕТ СН'!$G$5-'СЕТ СН'!$G$24</f>
        <v>3721.2361761299999</v>
      </c>
      <c r="S68" s="36">
        <f>SUMIFS(СВЦЭМ!$D$33:$D$776,СВЦЭМ!$A$33:$A$776,$A68,СВЦЭМ!$B$33:$B$776,S$47)+'СЕТ СН'!$G$14+СВЦЭМ!$D$10+'СЕТ СН'!$G$5-'СЕТ СН'!$G$24</f>
        <v>3695.8052700100002</v>
      </c>
      <c r="T68" s="36">
        <f>SUMIFS(СВЦЭМ!$D$33:$D$776,СВЦЭМ!$A$33:$A$776,$A68,СВЦЭМ!$B$33:$B$776,T$47)+'СЕТ СН'!$G$14+СВЦЭМ!$D$10+'СЕТ СН'!$G$5-'СЕТ СН'!$G$24</f>
        <v>3690.4538651900002</v>
      </c>
      <c r="U68" s="36">
        <f>SUMIFS(СВЦЭМ!$D$33:$D$776,СВЦЭМ!$A$33:$A$776,$A68,СВЦЭМ!$B$33:$B$776,U$47)+'СЕТ СН'!$G$14+СВЦЭМ!$D$10+'СЕТ СН'!$G$5-'СЕТ СН'!$G$24</f>
        <v>3690.2798174099999</v>
      </c>
      <c r="V68" s="36">
        <f>SUMIFS(СВЦЭМ!$D$33:$D$776,СВЦЭМ!$A$33:$A$776,$A68,СВЦЭМ!$B$33:$B$776,V$47)+'СЕТ СН'!$G$14+СВЦЭМ!$D$10+'СЕТ СН'!$G$5-'СЕТ СН'!$G$24</f>
        <v>3694.6798155699998</v>
      </c>
      <c r="W68" s="36">
        <f>SUMIFS(СВЦЭМ!$D$33:$D$776,СВЦЭМ!$A$33:$A$776,$A68,СВЦЭМ!$B$33:$B$776,W$47)+'СЕТ СН'!$G$14+СВЦЭМ!$D$10+'СЕТ СН'!$G$5-'СЕТ СН'!$G$24</f>
        <v>3714.30409637</v>
      </c>
      <c r="X68" s="36">
        <f>SUMIFS(СВЦЭМ!$D$33:$D$776,СВЦЭМ!$A$33:$A$776,$A68,СВЦЭМ!$B$33:$B$776,X$47)+'СЕТ СН'!$G$14+СВЦЭМ!$D$10+'СЕТ СН'!$G$5-'СЕТ СН'!$G$24</f>
        <v>3722.3085357800001</v>
      </c>
      <c r="Y68" s="36">
        <f>SUMIFS(СВЦЭМ!$D$33:$D$776,СВЦЭМ!$A$33:$A$776,$A68,СВЦЭМ!$B$33:$B$776,Y$47)+'СЕТ СН'!$G$14+СВЦЭМ!$D$10+'СЕТ СН'!$G$5-'СЕТ СН'!$G$24</f>
        <v>3745.5328173099997</v>
      </c>
    </row>
    <row r="69" spans="1:26" ht="15.75" x14ac:dyDescent="0.2">
      <c r="A69" s="35">
        <f t="shared" si="1"/>
        <v>44218</v>
      </c>
      <c r="B69" s="36">
        <f>SUMIFS(СВЦЭМ!$D$33:$D$776,СВЦЭМ!$A$33:$A$776,$A69,СВЦЭМ!$B$33:$B$776,B$47)+'СЕТ СН'!$G$14+СВЦЭМ!$D$10+'СЕТ СН'!$G$5-'СЕТ СН'!$G$24</f>
        <v>3718.8152271099998</v>
      </c>
      <c r="C69" s="36">
        <f>SUMIFS(СВЦЭМ!$D$33:$D$776,СВЦЭМ!$A$33:$A$776,$A69,СВЦЭМ!$B$33:$B$776,C$47)+'СЕТ СН'!$G$14+СВЦЭМ!$D$10+'СЕТ СН'!$G$5-'СЕТ СН'!$G$24</f>
        <v>3753.56136079</v>
      </c>
      <c r="D69" s="36">
        <f>SUMIFS(СВЦЭМ!$D$33:$D$776,СВЦЭМ!$A$33:$A$776,$A69,СВЦЭМ!$B$33:$B$776,D$47)+'СЕТ СН'!$G$14+СВЦЭМ!$D$10+'СЕТ СН'!$G$5-'СЕТ СН'!$G$24</f>
        <v>3794.9495234300002</v>
      </c>
      <c r="E69" s="36">
        <f>SUMIFS(СВЦЭМ!$D$33:$D$776,СВЦЭМ!$A$33:$A$776,$A69,СВЦЭМ!$B$33:$B$776,E$47)+'СЕТ СН'!$G$14+СВЦЭМ!$D$10+'СЕТ СН'!$G$5-'СЕТ СН'!$G$24</f>
        <v>3811.83266211</v>
      </c>
      <c r="F69" s="36">
        <f>SUMIFS(СВЦЭМ!$D$33:$D$776,СВЦЭМ!$A$33:$A$776,$A69,СВЦЭМ!$B$33:$B$776,F$47)+'СЕТ СН'!$G$14+СВЦЭМ!$D$10+'СЕТ СН'!$G$5-'СЕТ СН'!$G$24</f>
        <v>3825.59385329</v>
      </c>
      <c r="G69" s="36">
        <f>SUMIFS(СВЦЭМ!$D$33:$D$776,СВЦЭМ!$A$33:$A$776,$A69,СВЦЭМ!$B$33:$B$776,G$47)+'СЕТ СН'!$G$14+СВЦЭМ!$D$10+'СЕТ СН'!$G$5-'СЕТ СН'!$G$24</f>
        <v>3807.73814932</v>
      </c>
      <c r="H69" s="36">
        <f>SUMIFS(СВЦЭМ!$D$33:$D$776,СВЦЭМ!$A$33:$A$776,$A69,СВЦЭМ!$B$33:$B$776,H$47)+'СЕТ СН'!$G$14+СВЦЭМ!$D$10+'СЕТ СН'!$G$5-'СЕТ СН'!$G$24</f>
        <v>3767.2407753799998</v>
      </c>
      <c r="I69" s="36">
        <f>SUMIFS(СВЦЭМ!$D$33:$D$776,СВЦЭМ!$A$33:$A$776,$A69,СВЦЭМ!$B$33:$B$776,I$47)+'СЕТ СН'!$G$14+СВЦЭМ!$D$10+'СЕТ СН'!$G$5-'СЕТ СН'!$G$24</f>
        <v>3736.1893205400002</v>
      </c>
      <c r="J69" s="36">
        <f>SUMIFS(СВЦЭМ!$D$33:$D$776,СВЦЭМ!$A$33:$A$776,$A69,СВЦЭМ!$B$33:$B$776,J$47)+'СЕТ СН'!$G$14+СВЦЭМ!$D$10+'СЕТ СН'!$G$5-'СЕТ СН'!$G$24</f>
        <v>3708.5310513300001</v>
      </c>
      <c r="K69" s="36">
        <f>SUMIFS(СВЦЭМ!$D$33:$D$776,СВЦЭМ!$A$33:$A$776,$A69,СВЦЭМ!$B$33:$B$776,K$47)+'СЕТ СН'!$G$14+СВЦЭМ!$D$10+'СЕТ СН'!$G$5-'СЕТ СН'!$G$24</f>
        <v>3698.1022702800001</v>
      </c>
      <c r="L69" s="36">
        <f>SUMIFS(СВЦЭМ!$D$33:$D$776,СВЦЭМ!$A$33:$A$776,$A69,СВЦЭМ!$B$33:$B$776,L$47)+'СЕТ СН'!$G$14+СВЦЭМ!$D$10+'СЕТ СН'!$G$5-'СЕТ СН'!$G$24</f>
        <v>3692.9089983900003</v>
      </c>
      <c r="M69" s="36">
        <f>SUMIFS(СВЦЭМ!$D$33:$D$776,СВЦЭМ!$A$33:$A$776,$A69,СВЦЭМ!$B$33:$B$776,M$47)+'СЕТ СН'!$G$14+СВЦЭМ!$D$10+'СЕТ СН'!$G$5-'СЕТ СН'!$G$24</f>
        <v>3697.14282456</v>
      </c>
      <c r="N69" s="36">
        <f>SUMIFS(СВЦЭМ!$D$33:$D$776,СВЦЭМ!$A$33:$A$776,$A69,СВЦЭМ!$B$33:$B$776,N$47)+'СЕТ СН'!$G$14+СВЦЭМ!$D$10+'СЕТ СН'!$G$5-'СЕТ СН'!$G$24</f>
        <v>3704.8775089700002</v>
      </c>
      <c r="O69" s="36">
        <f>SUMIFS(СВЦЭМ!$D$33:$D$776,СВЦЭМ!$A$33:$A$776,$A69,СВЦЭМ!$B$33:$B$776,O$47)+'СЕТ СН'!$G$14+СВЦЭМ!$D$10+'СЕТ СН'!$G$5-'СЕТ СН'!$G$24</f>
        <v>3733.33676079</v>
      </c>
      <c r="P69" s="36">
        <f>SUMIFS(СВЦЭМ!$D$33:$D$776,СВЦЭМ!$A$33:$A$776,$A69,СВЦЭМ!$B$33:$B$776,P$47)+'СЕТ СН'!$G$14+СВЦЭМ!$D$10+'СЕТ СН'!$G$5-'СЕТ СН'!$G$24</f>
        <v>3741.5466728199999</v>
      </c>
      <c r="Q69" s="36">
        <f>SUMIFS(СВЦЭМ!$D$33:$D$776,СВЦЭМ!$A$33:$A$776,$A69,СВЦЭМ!$B$33:$B$776,Q$47)+'СЕТ СН'!$G$14+СВЦЭМ!$D$10+'СЕТ СН'!$G$5-'СЕТ СН'!$G$24</f>
        <v>3748.2014628900001</v>
      </c>
      <c r="R69" s="36">
        <f>SUMIFS(СВЦЭМ!$D$33:$D$776,СВЦЭМ!$A$33:$A$776,$A69,СВЦЭМ!$B$33:$B$776,R$47)+'СЕТ СН'!$G$14+СВЦЭМ!$D$10+'СЕТ СН'!$G$5-'СЕТ СН'!$G$24</f>
        <v>3735.23136299</v>
      </c>
      <c r="S69" s="36">
        <f>SUMIFS(СВЦЭМ!$D$33:$D$776,СВЦЭМ!$A$33:$A$776,$A69,СВЦЭМ!$B$33:$B$776,S$47)+'СЕТ СН'!$G$14+СВЦЭМ!$D$10+'СЕТ СН'!$G$5-'СЕТ СН'!$G$24</f>
        <v>3718.8114735099998</v>
      </c>
      <c r="T69" s="36">
        <f>SUMIFS(СВЦЭМ!$D$33:$D$776,СВЦЭМ!$A$33:$A$776,$A69,СВЦЭМ!$B$33:$B$776,T$47)+'СЕТ СН'!$G$14+СВЦЭМ!$D$10+'СЕТ СН'!$G$5-'СЕТ СН'!$G$24</f>
        <v>3697.7471954500002</v>
      </c>
      <c r="U69" s="36">
        <f>SUMIFS(СВЦЭМ!$D$33:$D$776,СВЦЭМ!$A$33:$A$776,$A69,СВЦЭМ!$B$33:$B$776,U$47)+'СЕТ СН'!$G$14+СВЦЭМ!$D$10+'СЕТ СН'!$G$5-'СЕТ СН'!$G$24</f>
        <v>3697.8618581999999</v>
      </c>
      <c r="V69" s="36">
        <f>SUMIFS(СВЦЭМ!$D$33:$D$776,СВЦЭМ!$A$33:$A$776,$A69,СВЦЭМ!$B$33:$B$776,V$47)+'СЕТ СН'!$G$14+СВЦЭМ!$D$10+'СЕТ СН'!$G$5-'СЕТ СН'!$G$24</f>
        <v>3707.15087503</v>
      </c>
      <c r="W69" s="36">
        <f>SUMIFS(СВЦЭМ!$D$33:$D$776,СВЦЭМ!$A$33:$A$776,$A69,СВЦЭМ!$B$33:$B$776,W$47)+'СЕТ СН'!$G$14+СВЦЭМ!$D$10+'СЕТ СН'!$G$5-'СЕТ СН'!$G$24</f>
        <v>3725.15150993</v>
      </c>
      <c r="X69" s="36">
        <f>SUMIFS(СВЦЭМ!$D$33:$D$776,СВЦЭМ!$A$33:$A$776,$A69,СВЦЭМ!$B$33:$B$776,X$47)+'СЕТ СН'!$G$14+СВЦЭМ!$D$10+'СЕТ СН'!$G$5-'СЕТ СН'!$G$24</f>
        <v>3735.2325264599999</v>
      </c>
      <c r="Y69" s="36">
        <f>SUMIFS(СВЦЭМ!$D$33:$D$776,СВЦЭМ!$A$33:$A$776,$A69,СВЦЭМ!$B$33:$B$776,Y$47)+'СЕТ СН'!$G$14+СВЦЭМ!$D$10+'СЕТ СН'!$G$5-'СЕТ СН'!$G$24</f>
        <v>3756.4372603100001</v>
      </c>
    </row>
    <row r="70" spans="1:26" ht="15.75" x14ac:dyDescent="0.2">
      <c r="A70" s="35">
        <f t="shared" si="1"/>
        <v>44219</v>
      </c>
      <c r="B70" s="36">
        <f>SUMIFS(СВЦЭМ!$D$33:$D$776,СВЦЭМ!$A$33:$A$776,$A70,СВЦЭМ!$B$33:$B$776,B$47)+'СЕТ СН'!$G$14+СВЦЭМ!$D$10+'СЕТ СН'!$G$5-'СЕТ СН'!$G$24</f>
        <v>3765.4074272299999</v>
      </c>
      <c r="C70" s="36">
        <f>SUMIFS(СВЦЭМ!$D$33:$D$776,СВЦЭМ!$A$33:$A$776,$A70,СВЦЭМ!$B$33:$B$776,C$47)+'СЕТ СН'!$G$14+СВЦЭМ!$D$10+'СЕТ СН'!$G$5-'СЕТ СН'!$G$24</f>
        <v>3779.7327884900001</v>
      </c>
      <c r="D70" s="36">
        <f>SUMIFS(СВЦЭМ!$D$33:$D$776,СВЦЭМ!$A$33:$A$776,$A70,СВЦЭМ!$B$33:$B$776,D$47)+'СЕТ СН'!$G$14+СВЦЭМ!$D$10+'СЕТ СН'!$G$5-'СЕТ СН'!$G$24</f>
        <v>3802.3612203900002</v>
      </c>
      <c r="E70" s="36">
        <f>SUMIFS(СВЦЭМ!$D$33:$D$776,СВЦЭМ!$A$33:$A$776,$A70,СВЦЭМ!$B$33:$B$776,E$47)+'СЕТ СН'!$G$14+СВЦЭМ!$D$10+'СЕТ СН'!$G$5-'СЕТ СН'!$G$24</f>
        <v>3810.54752908</v>
      </c>
      <c r="F70" s="36">
        <f>SUMIFS(СВЦЭМ!$D$33:$D$776,СВЦЭМ!$A$33:$A$776,$A70,СВЦЭМ!$B$33:$B$776,F$47)+'СЕТ СН'!$G$14+СВЦЭМ!$D$10+'СЕТ СН'!$G$5-'СЕТ СН'!$G$24</f>
        <v>3817.5256024999999</v>
      </c>
      <c r="G70" s="36">
        <f>SUMIFS(СВЦЭМ!$D$33:$D$776,СВЦЭМ!$A$33:$A$776,$A70,СВЦЭМ!$B$33:$B$776,G$47)+'СЕТ СН'!$G$14+СВЦЭМ!$D$10+'СЕТ СН'!$G$5-'СЕТ СН'!$G$24</f>
        <v>3806.9459175700003</v>
      </c>
      <c r="H70" s="36">
        <f>SUMIFS(СВЦЭМ!$D$33:$D$776,СВЦЭМ!$A$33:$A$776,$A70,СВЦЭМ!$B$33:$B$776,H$47)+'СЕТ СН'!$G$14+СВЦЭМ!$D$10+'СЕТ СН'!$G$5-'СЕТ СН'!$G$24</f>
        <v>3786.2124087900002</v>
      </c>
      <c r="I70" s="36">
        <f>SUMIFS(СВЦЭМ!$D$33:$D$776,СВЦЭМ!$A$33:$A$776,$A70,СВЦЭМ!$B$33:$B$776,I$47)+'СЕТ СН'!$G$14+СВЦЭМ!$D$10+'СЕТ СН'!$G$5-'СЕТ СН'!$G$24</f>
        <v>3772.24376274</v>
      </c>
      <c r="J70" s="36">
        <f>SUMIFS(СВЦЭМ!$D$33:$D$776,СВЦЭМ!$A$33:$A$776,$A70,СВЦЭМ!$B$33:$B$776,J$47)+'СЕТ СН'!$G$14+СВЦЭМ!$D$10+'СЕТ СН'!$G$5-'СЕТ СН'!$G$24</f>
        <v>3732.4737558300003</v>
      </c>
      <c r="K70" s="36">
        <f>SUMIFS(СВЦЭМ!$D$33:$D$776,СВЦЭМ!$A$33:$A$776,$A70,СВЦЭМ!$B$33:$B$776,K$47)+'СЕТ СН'!$G$14+СВЦЭМ!$D$10+'СЕТ СН'!$G$5-'СЕТ СН'!$G$24</f>
        <v>3696.74431237</v>
      </c>
      <c r="L70" s="36">
        <f>SUMIFS(СВЦЭМ!$D$33:$D$776,СВЦЭМ!$A$33:$A$776,$A70,СВЦЭМ!$B$33:$B$776,L$47)+'СЕТ СН'!$G$14+СВЦЭМ!$D$10+'СЕТ СН'!$G$5-'СЕТ СН'!$G$24</f>
        <v>3682.62920829</v>
      </c>
      <c r="M70" s="36">
        <f>SUMIFS(СВЦЭМ!$D$33:$D$776,СВЦЭМ!$A$33:$A$776,$A70,СВЦЭМ!$B$33:$B$776,M$47)+'СЕТ СН'!$G$14+СВЦЭМ!$D$10+'СЕТ СН'!$G$5-'СЕТ СН'!$G$24</f>
        <v>3686.0176636900001</v>
      </c>
      <c r="N70" s="36">
        <f>SUMIFS(СВЦЭМ!$D$33:$D$776,СВЦЭМ!$A$33:$A$776,$A70,СВЦЭМ!$B$33:$B$776,N$47)+'СЕТ СН'!$G$14+СВЦЭМ!$D$10+'СЕТ СН'!$G$5-'СЕТ СН'!$G$24</f>
        <v>3695.4386747899998</v>
      </c>
      <c r="O70" s="36">
        <f>SUMIFS(СВЦЭМ!$D$33:$D$776,СВЦЭМ!$A$33:$A$776,$A70,СВЦЭМ!$B$33:$B$776,O$47)+'СЕТ СН'!$G$14+СВЦЭМ!$D$10+'СЕТ СН'!$G$5-'СЕТ СН'!$G$24</f>
        <v>3707.7289716700002</v>
      </c>
      <c r="P70" s="36">
        <f>SUMIFS(СВЦЭМ!$D$33:$D$776,СВЦЭМ!$A$33:$A$776,$A70,СВЦЭМ!$B$33:$B$776,P$47)+'СЕТ СН'!$G$14+СВЦЭМ!$D$10+'СЕТ СН'!$G$5-'СЕТ СН'!$G$24</f>
        <v>3737.7983674799998</v>
      </c>
      <c r="Q70" s="36">
        <f>SUMIFS(СВЦЭМ!$D$33:$D$776,СВЦЭМ!$A$33:$A$776,$A70,СВЦЭМ!$B$33:$B$776,Q$47)+'СЕТ СН'!$G$14+СВЦЭМ!$D$10+'СЕТ СН'!$G$5-'СЕТ СН'!$G$24</f>
        <v>3747.5794270699998</v>
      </c>
      <c r="R70" s="36">
        <f>SUMIFS(СВЦЭМ!$D$33:$D$776,СВЦЭМ!$A$33:$A$776,$A70,СВЦЭМ!$B$33:$B$776,R$47)+'СЕТ СН'!$G$14+СВЦЭМ!$D$10+'СЕТ СН'!$G$5-'СЕТ СН'!$G$24</f>
        <v>3737.8350443600002</v>
      </c>
      <c r="S70" s="36">
        <f>SUMIFS(СВЦЭМ!$D$33:$D$776,СВЦЭМ!$A$33:$A$776,$A70,СВЦЭМ!$B$33:$B$776,S$47)+'СЕТ СН'!$G$14+СВЦЭМ!$D$10+'СЕТ СН'!$G$5-'СЕТ СН'!$G$24</f>
        <v>3717.0498130400001</v>
      </c>
      <c r="T70" s="36">
        <f>SUMIFS(СВЦЭМ!$D$33:$D$776,СВЦЭМ!$A$33:$A$776,$A70,СВЦЭМ!$B$33:$B$776,T$47)+'СЕТ СН'!$G$14+СВЦЭМ!$D$10+'СЕТ СН'!$G$5-'СЕТ СН'!$G$24</f>
        <v>3689.1044074800002</v>
      </c>
      <c r="U70" s="36">
        <f>SUMIFS(СВЦЭМ!$D$33:$D$776,СВЦЭМ!$A$33:$A$776,$A70,СВЦЭМ!$B$33:$B$776,U$47)+'СЕТ СН'!$G$14+СВЦЭМ!$D$10+'СЕТ СН'!$G$5-'СЕТ СН'!$G$24</f>
        <v>3687.0816706300002</v>
      </c>
      <c r="V70" s="36">
        <f>SUMIFS(СВЦЭМ!$D$33:$D$776,СВЦЭМ!$A$33:$A$776,$A70,СВЦЭМ!$B$33:$B$776,V$47)+'СЕТ СН'!$G$14+СВЦЭМ!$D$10+'СЕТ СН'!$G$5-'СЕТ СН'!$G$24</f>
        <v>3700.1399456999998</v>
      </c>
      <c r="W70" s="36">
        <f>SUMIFS(СВЦЭМ!$D$33:$D$776,СВЦЭМ!$A$33:$A$776,$A70,СВЦЭМ!$B$33:$B$776,W$47)+'СЕТ СН'!$G$14+СВЦЭМ!$D$10+'СЕТ СН'!$G$5-'СЕТ СН'!$G$24</f>
        <v>3717.2319033700001</v>
      </c>
      <c r="X70" s="36">
        <f>SUMIFS(СВЦЭМ!$D$33:$D$776,СВЦЭМ!$A$33:$A$776,$A70,СВЦЭМ!$B$33:$B$776,X$47)+'СЕТ СН'!$G$14+СВЦЭМ!$D$10+'СЕТ СН'!$G$5-'СЕТ СН'!$G$24</f>
        <v>3722.8707757299999</v>
      </c>
      <c r="Y70" s="36">
        <f>SUMIFS(СВЦЭМ!$D$33:$D$776,СВЦЭМ!$A$33:$A$776,$A70,СВЦЭМ!$B$33:$B$776,Y$47)+'СЕТ СН'!$G$14+СВЦЭМ!$D$10+'СЕТ СН'!$G$5-'СЕТ СН'!$G$24</f>
        <v>3743.4060736500001</v>
      </c>
    </row>
    <row r="71" spans="1:26" ht="15.75" x14ac:dyDescent="0.2">
      <c r="A71" s="35">
        <f t="shared" si="1"/>
        <v>44220</v>
      </c>
      <c r="B71" s="36">
        <f>SUMIFS(СВЦЭМ!$D$33:$D$776,СВЦЭМ!$A$33:$A$776,$A71,СВЦЭМ!$B$33:$B$776,B$47)+'СЕТ СН'!$G$14+СВЦЭМ!$D$10+'СЕТ СН'!$G$5-'СЕТ СН'!$G$24</f>
        <v>3741.3745715699997</v>
      </c>
      <c r="C71" s="36">
        <f>SUMIFS(СВЦЭМ!$D$33:$D$776,СВЦЭМ!$A$33:$A$776,$A71,СВЦЭМ!$B$33:$B$776,C$47)+'СЕТ СН'!$G$14+СВЦЭМ!$D$10+'СЕТ СН'!$G$5-'СЕТ СН'!$G$24</f>
        <v>3775.6170032099999</v>
      </c>
      <c r="D71" s="36">
        <f>SUMIFS(СВЦЭМ!$D$33:$D$776,СВЦЭМ!$A$33:$A$776,$A71,СВЦЭМ!$B$33:$B$776,D$47)+'СЕТ СН'!$G$14+СВЦЭМ!$D$10+'СЕТ СН'!$G$5-'СЕТ СН'!$G$24</f>
        <v>3791.9686640099999</v>
      </c>
      <c r="E71" s="36">
        <f>SUMIFS(СВЦЭМ!$D$33:$D$776,СВЦЭМ!$A$33:$A$776,$A71,СВЦЭМ!$B$33:$B$776,E$47)+'СЕТ СН'!$G$14+СВЦЭМ!$D$10+'СЕТ СН'!$G$5-'СЕТ СН'!$G$24</f>
        <v>3798.8373734400002</v>
      </c>
      <c r="F71" s="36">
        <f>SUMIFS(СВЦЭМ!$D$33:$D$776,СВЦЭМ!$A$33:$A$776,$A71,СВЦЭМ!$B$33:$B$776,F$47)+'СЕТ СН'!$G$14+СВЦЭМ!$D$10+'СЕТ СН'!$G$5-'СЕТ СН'!$G$24</f>
        <v>3815.91712431</v>
      </c>
      <c r="G71" s="36">
        <f>SUMIFS(СВЦЭМ!$D$33:$D$776,СВЦЭМ!$A$33:$A$776,$A71,СВЦЭМ!$B$33:$B$776,G$47)+'СЕТ СН'!$G$14+СВЦЭМ!$D$10+'СЕТ СН'!$G$5-'СЕТ СН'!$G$24</f>
        <v>3805.2114994900003</v>
      </c>
      <c r="H71" s="36">
        <f>SUMIFS(СВЦЭМ!$D$33:$D$776,СВЦЭМ!$A$33:$A$776,$A71,СВЦЭМ!$B$33:$B$776,H$47)+'СЕТ СН'!$G$14+СВЦЭМ!$D$10+'СЕТ СН'!$G$5-'СЕТ СН'!$G$24</f>
        <v>3786.2947157999997</v>
      </c>
      <c r="I71" s="36">
        <f>SUMIFS(СВЦЭМ!$D$33:$D$776,СВЦЭМ!$A$33:$A$776,$A71,СВЦЭМ!$B$33:$B$776,I$47)+'СЕТ СН'!$G$14+СВЦЭМ!$D$10+'СЕТ СН'!$G$5-'СЕТ СН'!$G$24</f>
        <v>3771.3857453400001</v>
      </c>
      <c r="J71" s="36">
        <f>SUMIFS(СВЦЭМ!$D$33:$D$776,СВЦЭМ!$A$33:$A$776,$A71,СВЦЭМ!$B$33:$B$776,J$47)+'СЕТ СН'!$G$14+СВЦЭМ!$D$10+'СЕТ СН'!$G$5-'СЕТ СН'!$G$24</f>
        <v>3735.3807987</v>
      </c>
      <c r="K71" s="36">
        <f>SUMIFS(СВЦЭМ!$D$33:$D$776,СВЦЭМ!$A$33:$A$776,$A71,СВЦЭМ!$B$33:$B$776,K$47)+'СЕТ СН'!$G$14+СВЦЭМ!$D$10+'СЕТ СН'!$G$5-'СЕТ СН'!$G$24</f>
        <v>3700.3634941800001</v>
      </c>
      <c r="L71" s="36">
        <f>SUMIFS(СВЦЭМ!$D$33:$D$776,СВЦЭМ!$A$33:$A$776,$A71,СВЦЭМ!$B$33:$B$776,L$47)+'СЕТ СН'!$G$14+СВЦЭМ!$D$10+'СЕТ СН'!$G$5-'СЕТ СН'!$G$24</f>
        <v>3684.8037262600001</v>
      </c>
      <c r="M71" s="36">
        <f>SUMIFS(СВЦЭМ!$D$33:$D$776,СВЦЭМ!$A$33:$A$776,$A71,СВЦЭМ!$B$33:$B$776,M$47)+'СЕТ СН'!$G$14+СВЦЭМ!$D$10+'СЕТ СН'!$G$5-'СЕТ СН'!$G$24</f>
        <v>3689.9471226200003</v>
      </c>
      <c r="N71" s="36">
        <f>SUMIFS(СВЦЭМ!$D$33:$D$776,СВЦЭМ!$A$33:$A$776,$A71,СВЦЭМ!$B$33:$B$776,N$47)+'СЕТ СН'!$G$14+СВЦЭМ!$D$10+'СЕТ СН'!$G$5-'СЕТ СН'!$G$24</f>
        <v>3699.4359576500001</v>
      </c>
      <c r="O71" s="36">
        <f>SUMIFS(СВЦЭМ!$D$33:$D$776,СВЦЭМ!$A$33:$A$776,$A71,СВЦЭМ!$B$33:$B$776,O$47)+'СЕТ СН'!$G$14+СВЦЭМ!$D$10+'СЕТ СН'!$G$5-'СЕТ СН'!$G$24</f>
        <v>3718.3135568500002</v>
      </c>
      <c r="P71" s="36">
        <f>SUMIFS(СВЦЭМ!$D$33:$D$776,СВЦЭМ!$A$33:$A$776,$A71,СВЦЭМ!$B$33:$B$776,P$47)+'СЕТ СН'!$G$14+СВЦЭМ!$D$10+'СЕТ СН'!$G$5-'СЕТ СН'!$G$24</f>
        <v>3754.1387379500002</v>
      </c>
      <c r="Q71" s="36">
        <f>SUMIFS(СВЦЭМ!$D$33:$D$776,СВЦЭМ!$A$33:$A$776,$A71,СВЦЭМ!$B$33:$B$776,Q$47)+'СЕТ СН'!$G$14+СВЦЭМ!$D$10+'СЕТ СН'!$G$5-'СЕТ СН'!$G$24</f>
        <v>3761.9581066000001</v>
      </c>
      <c r="R71" s="36">
        <f>SUMIFS(СВЦЭМ!$D$33:$D$776,СВЦЭМ!$A$33:$A$776,$A71,СВЦЭМ!$B$33:$B$776,R$47)+'СЕТ СН'!$G$14+СВЦЭМ!$D$10+'СЕТ СН'!$G$5-'СЕТ СН'!$G$24</f>
        <v>3746.28786141</v>
      </c>
      <c r="S71" s="36">
        <f>SUMIFS(СВЦЭМ!$D$33:$D$776,СВЦЭМ!$A$33:$A$776,$A71,СВЦЭМ!$B$33:$B$776,S$47)+'СЕТ СН'!$G$14+СВЦЭМ!$D$10+'СЕТ СН'!$G$5-'СЕТ СН'!$G$24</f>
        <v>3724.9151998500001</v>
      </c>
      <c r="T71" s="36">
        <f>SUMIFS(СВЦЭМ!$D$33:$D$776,СВЦЭМ!$A$33:$A$776,$A71,СВЦЭМ!$B$33:$B$776,T$47)+'СЕТ СН'!$G$14+СВЦЭМ!$D$10+'СЕТ СН'!$G$5-'СЕТ СН'!$G$24</f>
        <v>3682.8989065000001</v>
      </c>
      <c r="U71" s="36">
        <f>SUMIFS(СВЦЭМ!$D$33:$D$776,СВЦЭМ!$A$33:$A$776,$A71,СВЦЭМ!$B$33:$B$776,U$47)+'СЕТ СН'!$G$14+СВЦЭМ!$D$10+'СЕТ СН'!$G$5-'СЕТ СН'!$G$24</f>
        <v>3677.1104602200003</v>
      </c>
      <c r="V71" s="36">
        <f>SUMIFS(СВЦЭМ!$D$33:$D$776,СВЦЭМ!$A$33:$A$776,$A71,СВЦЭМ!$B$33:$B$776,V$47)+'СЕТ СН'!$G$14+СВЦЭМ!$D$10+'СЕТ СН'!$G$5-'СЕТ СН'!$G$24</f>
        <v>3675.2276567099998</v>
      </c>
      <c r="W71" s="36">
        <f>SUMIFS(СВЦЭМ!$D$33:$D$776,СВЦЭМ!$A$33:$A$776,$A71,СВЦЭМ!$B$33:$B$776,W$47)+'СЕТ СН'!$G$14+СВЦЭМ!$D$10+'СЕТ СН'!$G$5-'СЕТ СН'!$G$24</f>
        <v>3692.7140000899999</v>
      </c>
      <c r="X71" s="36">
        <f>SUMIFS(СВЦЭМ!$D$33:$D$776,СВЦЭМ!$A$33:$A$776,$A71,СВЦЭМ!$B$33:$B$776,X$47)+'СЕТ СН'!$G$14+СВЦЭМ!$D$10+'СЕТ СН'!$G$5-'СЕТ СН'!$G$24</f>
        <v>3715.0651139299998</v>
      </c>
      <c r="Y71" s="36">
        <f>SUMIFS(СВЦЭМ!$D$33:$D$776,СВЦЭМ!$A$33:$A$776,$A71,СВЦЭМ!$B$33:$B$776,Y$47)+'СЕТ СН'!$G$14+СВЦЭМ!$D$10+'СЕТ СН'!$G$5-'СЕТ СН'!$G$24</f>
        <v>3736.48214478</v>
      </c>
    </row>
    <row r="72" spans="1:26" ht="15.75" x14ac:dyDescent="0.2">
      <c r="A72" s="35">
        <f t="shared" si="1"/>
        <v>44221</v>
      </c>
      <c r="B72" s="36">
        <f>SUMIFS(СВЦЭМ!$D$33:$D$776,СВЦЭМ!$A$33:$A$776,$A72,СВЦЭМ!$B$33:$B$776,B$47)+'СЕТ СН'!$G$14+СВЦЭМ!$D$10+'СЕТ СН'!$G$5-'СЕТ СН'!$G$24</f>
        <v>3751.7649062800001</v>
      </c>
      <c r="C72" s="36">
        <f>SUMIFS(СВЦЭМ!$D$33:$D$776,СВЦЭМ!$A$33:$A$776,$A72,СВЦЭМ!$B$33:$B$776,C$47)+'СЕТ СН'!$G$14+СВЦЭМ!$D$10+'СЕТ СН'!$G$5-'СЕТ СН'!$G$24</f>
        <v>3778.9957451400001</v>
      </c>
      <c r="D72" s="36">
        <f>SUMIFS(СВЦЭМ!$D$33:$D$776,СВЦЭМ!$A$33:$A$776,$A72,СВЦЭМ!$B$33:$B$776,D$47)+'СЕТ СН'!$G$14+СВЦЭМ!$D$10+'СЕТ СН'!$G$5-'СЕТ СН'!$G$24</f>
        <v>3793.0253343300001</v>
      </c>
      <c r="E72" s="36">
        <f>SUMIFS(СВЦЭМ!$D$33:$D$776,СВЦЭМ!$A$33:$A$776,$A72,СВЦЭМ!$B$33:$B$776,E$47)+'СЕТ СН'!$G$14+СВЦЭМ!$D$10+'СЕТ СН'!$G$5-'СЕТ СН'!$G$24</f>
        <v>3805.46092202</v>
      </c>
      <c r="F72" s="36">
        <f>SUMIFS(СВЦЭМ!$D$33:$D$776,СВЦЭМ!$A$33:$A$776,$A72,СВЦЭМ!$B$33:$B$776,F$47)+'СЕТ СН'!$G$14+СВЦЭМ!$D$10+'СЕТ СН'!$G$5-'СЕТ СН'!$G$24</f>
        <v>3822.6007232399998</v>
      </c>
      <c r="G72" s="36">
        <f>SUMIFS(СВЦЭМ!$D$33:$D$776,СВЦЭМ!$A$33:$A$776,$A72,СВЦЭМ!$B$33:$B$776,G$47)+'СЕТ СН'!$G$14+СВЦЭМ!$D$10+'СЕТ СН'!$G$5-'СЕТ СН'!$G$24</f>
        <v>3806.4651649300004</v>
      </c>
      <c r="H72" s="36">
        <f>SUMIFS(СВЦЭМ!$D$33:$D$776,СВЦЭМ!$A$33:$A$776,$A72,СВЦЭМ!$B$33:$B$776,H$47)+'СЕТ СН'!$G$14+СВЦЭМ!$D$10+'СЕТ СН'!$G$5-'СЕТ СН'!$G$24</f>
        <v>3770.8621469</v>
      </c>
      <c r="I72" s="36">
        <f>SUMIFS(СВЦЭМ!$D$33:$D$776,СВЦЭМ!$A$33:$A$776,$A72,СВЦЭМ!$B$33:$B$776,I$47)+'СЕТ СН'!$G$14+СВЦЭМ!$D$10+'СЕТ СН'!$G$5-'СЕТ СН'!$G$24</f>
        <v>3745.1514426700001</v>
      </c>
      <c r="J72" s="36">
        <f>SUMIFS(СВЦЭМ!$D$33:$D$776,СВЦЭМ!$A$33:$A$776,$A72,СВЦЭМ!$B$33:$B$776,J$47)+'СЕТ СН'!$G$14+СВЦЭМ!$D$10+'СЕТ СН'!$G$5-'СЕТ СН'!$G$24</f>
        <v>3716.31379053</v>
      </c>
      <c r="K72" s="36">
        <f>SUMIFS(СВЦЭМ!$D$33:$D$776,СВЦЭМ!$A$33:$A$776,$A72,СВЦЭМ!$B$33:$B$776,K$47)+'СЕТ СН'!$G$14+СВЦЭМ!$D$10+'СЕТ СН'!$G$5-'СЕТ СН'!$G$24</f>
        <v>3711.9000925600003</v>
      </c>
      <c r="L72" s="36">
        <f>SUMIFS(СВЦЭМ!$D$33:$D$776,СВЦЭМ!$A$33:$A$776,$A72,СВЦЭМ!$B$33:$B$776,L$47)+'СЕТ СН'!$G$14+СВЦЭМ!$D$10+'СЕТ СН'!$G$5-'СЕТ СН'!$G$24</f>
        <v>3699.7111015700002</v>
      </c>
      <c r="M72" s="36">
        <f>SUMIFS(СВЦЭМ!$D$33:$D$776,СВЦЭМ!$A$33:$A$776,$A72,СВЦЭМ!$B$33:$B$776,M$47)+'СЕТ СН'!$G$14+СВЦЭМ!$D$10+'СЕТ СН'!$G$5-'СЕТ СН'!$G$24</f>
        <v>3704.4371755399998</v>
      </c>
      <c r="N72" s="36">
        <f>SUMIFS(СВЦЭМ!$D$33:$D$776,СВЦЭМ!$A$33:$A$776,$A72,СВЦЭМ!$B$33:$B$776,N$47)+'СЕТ СН'!$G$14+СВЦЭМ!$D$10+'СЕТ СН'!$G$5-'СЕТ СН'!$G$24</f>
        <v>3710.6990621700002</v>
      </c>
      <c r="O72" s="36">
        <f>SUMIFS(СВЦЭМ!$D$33:$D$776,СВЦЭМ!$A$33:$A$776,$A72,СВЦЭМ!$B$33:$B$776,O$47)+'СЕТ СН'!$G$14+СВЦЭМ!$D$10+'СЕТ СН'!$G$5-'СЕТ СН'!$G$24</f>
        <v>3717.3341948799998</v>
      </c>
      <c r="P72" s="36">
        <f>SUMIFS(СВЦЭМ!$D$33:$D$776,СВЦЭМ!$A$33:$A$776,$A72,СВЦЭМ!$B$33:$B$776,P$47)+'СЕТ СН'!$G$14+СВЦЭМ!$D$10+'СЕТ СН'!$G$5-'СЕТ СН'!$G$24</f>
        <v>3719.2261239099998</v>
      </c>
      <c r="Q72" s="36">
        <f>SUMIFS(СВЦЭМ!$D$33:$D$776,СВЦЭМ!$A$33:$A$776,$A72,СВЦЭМ!$B$33:$B$776,Q$47)+'СЕТ СН'!$G$14+СВЦЭМ!$D$10+'СЕТ СН'!$G$5-'СЕТ СН'!$G$24</f>
        <v>3720.8185759799999</v>
      </c>
      <c r="R72" s="36">
        <f>SUMIFS(СВЦЭМ!$D$33:$D$776,СВЦЭМ!$A$33:$A$776,$A72,СВЦЭМ!$B$33:$B$776,R$47)+'СЕТ СН'!$G$14+СВЦЭМ!$D$10+'СЕТ СН'!$G$5-'СЕТ СН'!$G$24</f>
        <v>3720.5334479100002</v>
      </c>
      <c r="S72" s="36">
        <f>SUMIFS(СВЦЭМ!$D$33:$D$776,СВЦЭМ!$A$33:$A$776,$A72,СВЦЭМ!$B$33:$B$776,S$47)+'СЕТ СН'!$G$14+СВЦЭМ!$D$10+'СЕТ СН'!$G$5-'СЕТ СН'!$G$24</f>
        <v>3713.9139866999999</v>
      </c>
      <c r="T72" s="36">
        <f>SUMIFS(СВЦЭМ!$D$33:$D$776,СВЦЭМ!$A$33:$A$776,$A72,СВЦЭМ!$B$33:$B$776,T$47)+'СЕТ СН'!$G$14+СВЦЭМ!$D$10+'СЕТ СН'!$G$5-'СЕТ СН'!$G$24</f>
        <v>3690.3396701000001</v>
      </c>
      <c r="U72" s="36">
        <f>SUMIFS(СВЦЭМ!$D$33:$D$776,СВЦЭМ!$A$33:$A$776,$A72,СВЦЭМ!$B$33:$B$776,U$47)+'СЕТ СН'!$G$14+СВЦЭМ!$D$10+'СЕТ СН'!$G$5-'СЕТ СН'!$G$24</f>
        <v>3690.4081586100001</v>
      </c>
      <c r="V72" s="36">
        <f>SUMIFS(СВЦЭМ!$D$33:$D$776,СВЦЭМ!$A$33:$A$776,$A72,СВЦЭМ!$B$33:$B$776,V$47)+'СЕТ СН'!$G$14+СВЦЭМ!$D$10+'СЕТ СН'!$G$5-'СЕТ СН'!$G$24</f>
        <v>3702.4617646000002</v>
      </c>
      <c r="W72" s="36">
        <f>SUMIFS(СВЦЭМ!$D$33:$D$776,СВЦЭМ!$A$33:$A$776,$A72,СВЦЭМ!$B$33:$B$776,W$47)+'СЕТ СН'!$G$14+СВЦЭМ!$D$10+'СЕТ СН'!$G$5-'СЕТ СН'!$G$24</f>
        <v>3711.4302999700003</v>
      </c>
      <c r="X72" s="36">
        <f>SUMIFS(СВЦЭМ!$D$33:$D$776,СВЦЭМ!$A$33:$A$776,$A72,СВЦЭМ!$B$33:$B$776,X$47)+'СЕТ СН'!$G$14+СВЦЭМ!$D$10+'СЕТ СН'!$G$5-'СЕТ СН'!$G$24</f>
        <v>3716.5955351500002</v>
      </c>
      <c r="Y72" s="36">
        <f>SUMIFS(СВЦЭМ!$D$33:$D$776,СВЦЭМ!$A$33:$A$776,$A72,СВЦЭМ!$B$33:$B$776,Y$47)+'СЕТ СН'!$G$14+СВЦЭМ!$D$10+'СЕТ СН'!$G$5-'СЕТ СН'!$G$24</f>
        <v>3734.6782777500002</v>
      </c>
    </row>
    <row r="73" spans="1:26" ht="15.75" x14ac:dyDescent="0.2">
      <c r="A73" s="35">
        <f t="shared" si="1"/>
        <v>44222</v>
      </c>
      <c r="B73" s="36">
        <f>SUMIFS(СВЦЭМ!$D$33:$D$776,СВЦЭМ!$A$33:$A$776,$A73,СВЦЭМ!$B$33:$B$776,B$47)+'СЕТ СН'!$G$14+СВЦЭМ!$D$10+'СЕТ СН'!$G$5-'СЕТ СН'!$G$24</f>
        <v>3776.33845311</v>
      </c>
      <c r="C73" s="36">
        <f>SUMIFS(СВЦЭМ!$D$33:$D$776,СВЦЭМ!$A$33:$A$776,$A73,СВЦЭМ!$B$33:$B$776,C$47)+'СЕТ СН'!$G$14+СВЦЭМ!$D$10+'СЕТ СН'!$G$5-'СЕТ СН'!$G$24</f>
        <v>3799.8886026499999</v>
      </c>
      <c r="D73" s="36">
        <f>SUMIFS(СВЦЭМ!$D$33:$D$776,СВЦЭМ!$A$33:$A$776,$A73,СВЦЭМ!$B$33:$B$776,D$47)+'СЕТ СН'!$G$14+СВЦЭМ!$D$10+'СЕТ СН'!$G$5-'СЕТ СН'!$G$24</f>
        <v>3807.5640629600002</v>
      </c>
      <c r="E73" s="36">
        <f>SUMIFS(СВЦЭМ!$D$33:$D$776,СВЦЭМ!$A$33:$A$776,$A73,СВЦЭМ!$B$33:$B$776,E$47)+'СЕТ СН'!$G$14+СВЦЭМ!$D$10+'СЕТ СН'!$G$5-'СЕТ СН'!$G$24</f>
        <v>3811.1526291999999</v>
      </c>
      <c r="F73" s="36">
        <f>SUMIFS(СВЦЭМ!$D$33:$D$776,СВЦЭМ!$A$33:$A$776,$A73,СВЦЭМ!$B$33:$B$776,F$47)+'СЕТ СН'!$G$14+СВЦЭМ!$D$10+'СЕТ СН'!$G$5-'СЕТ СН'!$G$24</f>
        <v>3822.1041105700001</v>
      </c>
      <c r="G73" s="36">
        <f>SUMIFS(СВЦЭМ!$D$33:$D$776,СВЦЭМ!$A$33:$A$776,$A73,СВЦЭМ!$B$33:$B$776,G$47)+'СЕТ СН'!$G$14+СВЦЭМ!$D$10+'СЕТ СН'!$G$5-'СЕТ СН'!$G$24</f>
        <v>3806.1509797099998</v>
      </c>
      <c r="H73" s="36">
        <f>SUMIFS(СВЦЭМ!$D$33:$D$776,СВЦЭМ!$A$33:$A$776,$A73,СВЦЭМ!$B$33:$B$776,H$47)+'СЕТ СН'!$G$14+СВЦЭМ!$D$10+'СЕТ СН'!$G$5-'СЕТ СН'!$G$24</f>
        <v>3769.72129245</v>
      </c>
      <c r="I73" s="36">
        <f>SUMIFS(СВЦЭМ!$D$33:$D$776,СВЦЭМ!$A$33:$A$776,$A73,СВЦЭМ!$B$33:$B$776,I$47)+'СЕТ СН'!$G$14+СВЦЭМ!$D$10+'СЕТ СН'!$G$5-'СЕТ СН'!$G$24</f>
        <v>3726.9532563299999</v>
      </c>
      <c r="J73" s="36">
        <f>SUMIFS(СВЦЭМ!$D$33:$D$776,СВЦЭМ!$A$33:$A$776,$A73,СВЦЭМ!$B$33:$B$776,J$47)+'СЕТ СН'!$G$14+СВЦЭМ!$D$10+'СЕТ СН'!$G$5-'СЕТ СН'!$G$24</f>
        <v>3701.9171850900002</v>
      </c>
      <c r="K73" s="36">
        <f>SUMIFS(СВЦЭМ!$D$33:$D$776,СВЦЭМ!$A$33:$A$776,$A73,СВЦЭМ!$B$33:$B$776,K$47)+'СЕТ СН'!$G$14+СВЦЭМ!$D$10+'СЕТ СН'!$G$5-'СЕТ СН'!$G$24</f>
        <v>3696.3713286100001</v>
      </c>
      <c r="L73" s="36">
        <f>SUMIFS(СВЦЭМ!$D$33:$D$776,СВЦЭМ!$A$33:$A$776,$A73,СВЦЭМ!$B$33:$B$776,L$47)+'СЕТ СН'!$G$14+СВЦЭМ!$D$10+'СЕТ СН'!$G$5-'СЕТ СН'!$G$24</f>
        <v>3689.87337897</v>
      </c>
      <c r="M73" s="36">
        <f>SUMIFS(СВЦЭМ!$D$33:$D$776,СВЦЭМ!$A$33:$A$776,$A73,СВЦЭМ!$B$33:$B$776,M$47)+'СЕТ СН'!$G$14+СВЦЭМ!$D$10+'СЕТ СН'!$G$5-'СЕТ СН'!$G$24</f>
        <v>3697.1385384</v>
      </c>
      <c r="N73" s="36">
        <f>SUMIFS(СВЦЭМ!$D$33:$D$776,СВЦЭМ!$A$33:$A$776,$A73,СВЦЭМ!$B$33:$B$776,N$47)+'СЕТ СН'!$G$14+СВЦЭМ!$D$10+'СЕТ СН'!$G$5-'СЕТ СН'!$G$24</f>
        <v>3700.3287913899999</v>
      </c>
      <c r="O73" s="36">
        <f>SUMIFS(СВЦЭМ!$D$33:$D$776,СВЦЭМ!$A$33:$A$776,$A73,СВЦЭМ!$B$33:$B$776,O$47)+'СЕТ СН'!$G$14+СВЦЭМ!$D$10+'СЕТ СН'!$G$5-'СЕТ СН'!$G$24</f>
        <v>3708.0237580200001</v>
      </c>
      <c r="P73" s="36">
        <f>SUMIFS(СВЦЭМ!$D$33:$D$776,СВЦЭМ!$A$33:$A$776,$A73,СВЦЭМ!$B$33:$B$776,P$47)+'СЕТ СН'!$G$14+СВЦЭМ!$D$10+'СЕТ СН'!$G$5-'СЕТ СН'!$G$24</f>
        <v>3714.2549971899998</v>
      </c>
      <c r="Q73" s="36">
        <f>SUMIFS(СВЦЭМ!$D$33:$D$776,СВЦЭМ!$A$33:$A$776,$A73,СВЦЭМ!$B$33:$B$776,Q$47)+'СЕТ СН'!$G$14+СВЦЭМ!$D$10+'СЕТ СН'!$G$5-'СЕТ СН'!$G$24</f>
        <v>3713.0597617900003</v>
      </c>
      <c r="R73" s="36">
        <f>SUMIFS(СВЦЭМ!$D$33:$D$776,СВЦЭМ!$A$33:$A$776,$A73,СВЦЭМ!$B$33:$B$776,R$47)+'СЕТ СН'!$G$14+СВЦЭМ!$D$10+'СЕТ СН'!$G$5-'СЕТ СН'!$G$24</f>
        <v>3702.3300446900002</v>
      </c>
      <c r="S73" s="36">
        <f>SUMIFS(СВЦЭМ!$D$33:$D$776,СВЦЭМ!$A$33:$A$776,$A73,СВЦЭМ!$B$33:$B$776,S$47)+'СЕТ СН'!$G$14+СВЦЭМ!$D$10+'СЕТ СН'!$G$5-'СЕТ СН'!$G$24</f>
        <v>3698.3185156</v>
      </c>
      <c r="T73" s="36">
        <f>SUMIFS(СВЦЭМ!$D$33:$D$776,СВЦЭМ!$A$33:$A$776,$A73,СВЦЭМ!$B$33:$B$776,T$47)+'СЕТ СН'!$G$14+СВЦЭМ!$D$10+'СЕТ СН'!$G$5-'СЕТ СН'!$G$24</f>
        <v>3687.2243077399999</v>
      </c>
      <c r="U73" s="36">
        <f>SUMIFS(СВЦЭМ!$D$33:$D$776,СВЦЭМ!$A$33:$A$776,$A73,СВЦЭМ!$B$33:$B$776,U$47)+'СЕТ СН'!$G$14+СВЦЭМ!$D$10+'СЕТ СН'!$G$5-'СЕТ СН'!$G$24</f>
        <v>3689.3132617599999</v>
      </c>
      <c r="V73" s="36">
        <f>SUMIFS(СВЦЭМ!$D$33:$D$776,СВЦЭМ!$A$33:$A$776,$A73,СВЦЭМ!$B$33:$B$776,V$47)+'СЕТ СН'!$G$14+СВЦЭМ!$D$10+'СЕТ СН'!$G$5-'СЕТ СН'!$G$24</f>
        <v>3701.0271656800001</v>
      </c>
      <c r="W73" s="36">
        <f>SUMIFS(СВЦЭМ!$D$33:$D$776,СВЦЭМ!$A$33:$A$776,$A73,СВЦЭМ!$B$33:$B$776,W$47)+'СЕТ СН'!$G$14+СВЦЭМ!$D$10+'СЕТ СН'!$G$5-'СЕТ СН'!$G$24</f>
        <v>3724.0316620100002</v>
      </c>
      <c r="X73" s="36">
        <f>SUMIFS(СВЦЭМ!$D$33:$D$776,СВЦЭМ!$A$33:$A$776,$A73,СВЦЭМ!$B$33:$B$776,X$47)+'СЕТ СН'!$G$14+СВЦЭМ!$D$10+'СЕТ СН'!$G$5-'СЕТ СН'!$G$24</f>
        <v>3732.70079205</v>
      </c>
      <c r="Y73" s="36">
        <f>SUMIFS(СВЦЭМ!$D$33:$D$776,СВЦЭМ!$A$33:$A$776,$A73,СВЦЭМ!$B$33:$B$776,Y$47)+'СЕТ СН'!$G$14+СВЦЭМ!$D$10+'СЕТ СН'!$G$5-'СЕТ СН'!$G$24</f>
        <v>3750.5338308</v>
      </c>
    </row>
    <row r="74" spans="1:26" ht="15.75" x14ac:dyDescent="0.2">
      <c r="A74" s="35">
        <f t="shared" si="1"/>
        <v>44223</v>
      </c>
      <c r="B74" s="36">
        <f>SUMIFS(СВЦЭМ!$D$33:$D$776,СВЦЭМ!$A$33:$A$776,$A74,СВЦЭМ!$B$33:$B$776,B$47)+'СЕТ СН'!$G$14+СВЦЭМ!$D$10+'СЕТ СН'!$G$5-'СЕТ СН'!$G$24</f>
        <v>3763.3213484600001</v>
      </c>
      <c r="C74" s="36">
        <f>SUMIFS(СВЦЭМ!$D$33:$D$776,СВЦЭМ!$A$33:$A$776,$A74,СВЦЭМ!$B$33:$B$776,C$47)+'СЕТ СН'!$G$14+СВЦЭМ!$D$10+'СЕТ СН'!$G$5-'СЕТ СН'!$G$24</f>
        <v>3784.5131500100001</v>
      </c>
      <c r="D74" s="36">
        <f>SUMIFS(СВЦЭМ!$D$33:$D$776,СВЦЭМ!$A$33:$A$776,$A74,СВЦЭМ!$B$33:$B$776,D$47)+'СЕТ СН'!$G$14+СВЦЭМ!$D$10+'СЕТ СН'!$G$5-'СЕТ СН'!$G$24</f>
        <v>3798.2818576700001</v>
      </c>
      <c r="E74" s="36">
        <f>SUMIFS(СВЦЭМ!$D$33:$D$776,СВЦЭМ!$A$33:$A$776,$A74,СВЦЭМ!$B$33:$B$776,E$47)+'СЕТ СН'!$G$14+СВЦЭМ!$D$10+'СЕТ СН'!$G$5-'СЕТ СН'!$G$24</f>
        <v>3805.5008716399998</v>
      </c>
      <c r="F74" s="36">
        <f>SUMIFS(СВЦЭМ!$D$33:$D$776,СВЦЭМ!$A$33:$A$776,$A74,СВЦЭМ!$B$33:$B$776,F$47)+'СЕТ СН'!$G$14+СВЦЭМ!$D$10+'СЕТ СН'!$G$5-'СЕТ СН'!$G$24</f>
        <v>3815.7925049099999</v>
      </c>
      <c r="G74" s="36">
        <f>SUMIFS(СВЦЭМ!$D$33:$D$776,СВЦЭМ!$A$33:$A$776,$A74,СВЦЭМ!$B$33:$B$776,G$47)+'СЕТ СН'!$G$14+СВЦЭМ!$D$10+'СЕТ СН'!$G$5-'СЕТ СН'!$G$24</f>
        <v>3798.6097018700002</v>
      </c>
      <c r="H74" s="36">
        <f>SUMIFS(СВЦЭМ!$D$33:$D$776,СВЦЭМ!$A$33:$A$776,$A74,СВЦЭМ!$B$33:$B$776,H$47)+'СЕТ СН'!$G$14+СВЦЭМ!$D$10+'СЕТ СН'!$G$5-'СЕТ СН'!$G$24</f>
        <v>3765.3322204300002</v>
      </c>
      <c r="I74" s="36">
        <f>SUMIFS(СВЦЭМ!$D$33:$D$776,СВЦЭМ!$A$33:$A$776,$A74,СВЦЭМ!$B$33:$B$776,I$47)+'СЕТ СН'!$G$14+СВЦЭМ!$D$10+'СЕТ СН'!$G$5-'СЕТ СН'!$G$24</f>
        <v>3741.9944461599998</v>
      </c>
      <c r="J74" s="36">
        <f>SUMIFS(СВЦЭМ!$D$33:$D$776,СВЦЭМ!$A$33:$A$776,$A74,СВЦЭМ!$B$33:$B$776,J$47)+'СЕТ СН'!$G$14+СВЦЭМ!$D$10+'СЕТ СН'!$G$5-'СЕТ СН'!$G$24</f>
        <v>3713.0152375299999</v>
      </c>
      <c r="K74" s="36">
        <f>SUMIFS(СВЦЭМ!$D$33:$D$776,СВЦЭМ!$A$33:$A$776,$A74,СВЦЭМ!$B$33:$B$776,K$47)+'СЕТ СН'!$G$14+СВЦЭМ!$D$10+'СЕТ СН'!$G$5-'СЕТ СН'!$G$24</f>
        <v>3701.4894350100003</v>
      </c>
      <c r="L74" s="36">
        <f>SUMIFS(СВЦЭМ!$D$33:$D$776,СВЦЭМ!$A$33:$A$776,$A74,СВЦЭМ!$B$33:$B$776,L$47)+'СЕТ СН'!$G$14+СВЦЭМ!$D$10+'СЕТ СН'!$G$5-'СЕТ СН'!$G$24</f>
        <v>3693.8535160500001</v>
      </c>
      <c r="M74" s="36">
        <f>SUMIFS(СВЦЭМ!$D$33:$D$776,СВЦЭМ!$A$33:$A$776,$A74,СВЦЭМ!$B$33:$B$776,M$47)+'СЕТ СН'!$G$14+СВЦЭМ!$D$10+'СЕТ СН'!$G$5-'СЕТ СН'!$G$24</f>
        <v>3704.0999741099999</v>
      </c>
      <c r="N74" s="36">
        <f>SUMIFS(СВЦЭМ!$D$33:$D$776,СВЦЭМ!$A$33:$A$776,$A74,СВЦЭМ!$B$33:$B$776,N$47)+'СЕТ СН'!$G$14+СВЦЭМ!$D$10+'СЕТ СН'!$G$5-'СЕТ СН'!$G$24</f>
        <v>3709.7775946699999</v>
      </c>
      <c r="O74" s="36">
        <f>SUMIFS(СВЦЭМ!$D$33:$D$776,СВЦЭМ!$A$33:$A$776,$A74,СВЦЭМ!$B$33:$B$776,O$47)+'СЕТ СН'!$G$14+СВЦЭМ!$D$10+'СЕТ СН'!$G$5-'СЕТ СН'!$G$24</f>
        <v>3723.5112538399999</v>
      </c>
      <c r="P74" s="36">
        <f>SUMIFS(СВЦЭМ!$D$33:$D$776,СВЦЭМ!$A$33:$A$776,$A74,СВЦЭМ!$B$33:$B$776,P$47)+'СЕТ СН'!$G$14+СВЦЭМ!$D$10+'СЕТ СН'!$G$5-'СЕТ СН'!$G$24</f>
        <v>3732.8578909100002</v>
      </c>
      <c r="Q74" s="36">
        <f>SUMIFS(СВЦЭМ!$D$33:$D$776,СВЦЭМ!$A$33:$A$776,$A74,СВЦЭМ!$B$33:$B$776,Q$47)+'СЕТ СН'!$G$14+СВЦЭМ!$D$10+'СЕТ СН'!$G$5-'СЕТ СН'!$G$24</f>
        <v>3740.2170237800001</v>
      </c>
      <c r="R74" s="36">
        <f>SUMIFS(СВЦЭМ!$D$33:$D$776,СВЦЭМ!$A$33:$A$776,$A74,СВЦЭМ!$B$33:$B$776,R$47)+'СЕТ СН'!$G$14+СВЦЭМ!$D$10+'СЕТ СН'!$G$5-'СЕТ СН'!$G$24</f>
        <v>3730.2152513800002</v>
      </c>
      <c r="S74" s="36">
        <f>SUMIFS(СВЦЭМ!$D$33:$D$776,СВЦЭМ!$A$33:$A$776,$A74,СВЦЭМ!$B$33:$B$776,S$47)+'СЕТ СН'!$G$14+СВЦЭМ!$D$10+'СЕТ СН'!$G$5-'СЕТ СН'!$G$24</f>
        <v>3716.4653802799999</v>
      </c>
      <c r="T74" s="36">
        <f>SUMIFS(СВЦЭМ!$D$33:$D$776,СВЦЭМ!$A$33:$A$776,$A74,СВЦЭМ!$B$33:$B$776,T$47)+'СЕТ СН'!$G$14+СВЦЭМ!$D$10+'СЕТ СН'!$G$5-'СЕТ СН'!$G$24</f>
        <v>3684.5722944999998</v>
      </c>
      <c r="U74" s="36">
        <f>SUMIFS(СВЦЭМ!$D$33:$D$776,СВЦЭМ!$A$33:$A$776,$A74,СВЦЭМ!$B$33:$B$776,U$47)+'СЕТ СН'!$G$14+СВЦЭМ!$D$10+'СЕТ СН'!$G$5-'СЕТ СН'!$G$24</f>
        <v>3685.4605617500001</v>
      </c>
      <c r="V74" s="36">
        <f>SUMIFS(СВЦЭМ!$D$33:$D$776,СВЦЭМ!$A$33:$A$776,$A74,СВЦЭМ!$B$33:$B$776,V$47)+'СЕТ СН'!$G$14+СВЦЭМ!$D$10+'СЕТ СН'!$G$5-'СЕТ СН'!$G$24</f>
        <v>3695.15738745</v>
      </c>
      <c r="W74" s="36">
        <f>SUMIFS(СВЦЭМ!$D$33:$D$776,СВЦЭМ!$A$33:$A$776,$A74,СВЦЭМ!$B$33:$B$776,W$47)+'СЕТ СН'!$G$14+СВЦЭМ!$D$10+'СЕТ СН'!$G$5-'СЕТ СН'!$G$24</f>
        <v>3715.1769900899999</v>
      </c>
      <c r="X74" s="36">
        <f>SUMIFS(СВЦЭМ!$D$33:$D$776,СВЦЭМ!$A$33:$A$776,$A74,СВЦЭМ!$B$33:$B$776,X$47)+'СЕТ СН'!$G$14+СВЦЭМ!$D$10+'СЕТ СН'!$G$5-'СЕТ СН'!$G$24</f>
        <v>3721.4347705999999</v>
      </c>
      <c r="Y74" s="36">
        <f>SUMIFS(СВЦЭМ!$D$33:$D$776,СВЦЭМ!$A$33:$A$776,$A74,СВЦЭМ!$B$33:$B$776,Y$47)+'СЕТ СН'!$G$14+СВЦЭМ!$D$10+'СЕТ СН'!$G$5-'СЕТ СН'!$G$24</f>
        <v>3745.2259767</v>
      </c>
    </row>
    <row r="75" spans="1:26" ht="15.75" x14ac:dyDescent="0.2">
      <c r="A75" s="35">
        <f t="shared" si="1"/>
        <v>44224</v>
      </c>
      <c r="B75" s="36">
        <f>SUMIFS(СВЦЭМ!$D$33:$D$776,СВЦЭМ!$A$33:$A$776,$A75,СВЦЭМ!$B$33:$B$776,B$47)+'СЕТ СН'!$G$14+СВЦЭМ!$D$10+'СЕТ СН'!$G$5-'СЕТ СН'!$G$24</f>
        <v>3728.7741598600001</v>
      </c>
      <c r="C75" s="36">
        <f>SUMIFS(СВЦЭМ!$D$33:$D$776,СВЦЭМ!$A$33:$A$776,$A75,СВЦЭМ!$B$33:$B$776,C$47)+'СЕТ СН'!$G$14+СВЦЭМ!$D$10+'СЕТ СН'!$G$5-'СЕТ СН'!$G$24</f>
        <v>3780.663274</v>
      </c>
      <c r="D75" s="36">
        <f>SUMIFS(СВЦЭМ!$D$33:$D$776,СВЦЭМ!$A$33:$A$776,$A75,СВЦЭМ!$B$33:$B$776,D$47)+'СЕТ СН'!$G$14+СВЦЭМ!$D$10+'СЕТ СН'!$G$5-'СЕТ СН'!$G$24</f>
        <v>3812.20274427</v>
      </c>
      <c r="E75" s="36">
        <f>SUMIFS(СВЦЭМ!$D$33:$D$776,СВЦЭМ!$A$33:$A$776,$A75,СВЦЭМ!$B$33:$B$776,E$47)+'СЕТ СН'!$G$14+СВЦЭМ!$D$10+'СЕТ СН'!$G$5-'СЕТ СН'!$G$24</f>
        <v>3816.27942988</v>
      </c>
      <c r="F75" s="36">
        <f>SUMIFS(СВЦЭМ!$D$33:$D$776,СВЦЭМ!$A$33:$A$776,$A75,СВЦЭМ!$B$33:$B$776,F$47)+'СЕТ СН'!$G$14+СВЦЭМ!$D$10+'СЕТ СН'!$G$5-'СЕТ СН'!$G$24</f>
        <v>3825.9074666000001</v>
      </c>
      <c r="G75" s="36">
        <f>SUMIFS(СВЦЭМ!$D$33:$D$776,СВЦЭМ!$A$33:$A$776,$A75,СВЦЭМ!$B$33:$B$776,G$47)+'СЕТ СН'!$G$14+СВЦЭМ!$D$10+'СЕТ СН'!$G$5-'СЕТ СН'!$G$24</f>
        <v>3811.9615148600001</v>
      </c>
      <c r="H75" s="36">
        <f>SUMIFS(СВЦЭМ!$D$33:$D$776,СВЦЭМ!$A$33:$A$776,$A75,СВЦЭМ!$B$33:$B$776,H$47)+'СЕТ СН'!$G$14+СВЦЭМ!$D$10+'СЕТ СН'!$G$5-'СЕТ СН'!$G$24</f>
        <v>3776.1298273900002</v>
      </c>
      <c r="I75" s="36">
        <f>SUMIFS(СВЦЭМ!$D$33:$D$776,СВЦЭМ!$A$33:$A$776,$A75,СВЦЭМ!$B$33:$B$776,I$47)+'СЕТ СН'!$G$14+СВЦЭМ!$D$10+'СЕТ СН'!$G$5-'СЕТ СН'!$G$24</f>
        <v>3753.64757229</v>
      </c>
      <c r="J75" s="36">
        <f>SUMIFS(СВЦЭМ!$D$33:$D$776,СВЦЭМ!$A$33:$A$776,$A75,СВЦЭМ!$B$33:$B$776,J$47)+'СЕТ СН'!$G$14+СВЦЭМ!$D$10+'СЕТ СН'!$G$5-'СЕТ СН'!$G$24</f>
        <v>3736.0236647299998</v>
      </c>
      <c r="K75" s="36">
        <f>SUMIFS(СВЦЭМ!$D$33:$D$776,СВЦЭМ!$A$33:$A$776,$A75,СВЦЭМ!$B$33:$B$776,K$47)+'СЕТ СН'!$G$14+СВЦЭМ!$D$10+'СЕТ СН'!$G$5-'СЕТ СН'!$G$24</f>
        <v>3725.4425530099998</v>
      </c>
      <c r="L75" s="36">
        <f>SUMIFS(СВЦЭМ!$D$33:$D$776,СВЦЭМ!$A$33:$A$776,$A75,СВЦЭМ!$B$33:$B$776,L$47)+'СЕТ СН'!$G$14+СВЦЭМ!$D$10+'СЕТ СН'!$G$5-'СЕТ СН'!$G$24</f>
        <v>3720.6119707100002</v>
      </c>
      <c r="M75" s="36">
        <f>SUMIFS(СВЦЭМ!$D$33:$D$776,СВЦЭМ!$A$33:$A$776,$A75,СВЦЭМ!$B$33:$B$776,M$47)+'СЕТ СН'!$G$14+СВЦЭМ!$D$10+'СЕТ СН'!$G$5-'СЕТ СН'!$G$24</f>
        <v>3728.07252156</v>
      </c>
      <c r="N75" s="36">
        <f>SUMIFS(СВЦЭМ!$D$33:$D$776,СВЦЭМ!$A$33:$A$776,$A75,СВЦЭМ!$B$33:$B$776,N$47)+'СЕТ СН'!$G$14+СВЦЭМ!$D$10+'СЕТ СН'!$G$5-'СЕТ СН'!$G$24</f>
        <v>3733.2854926099999</v>
      </c>
      <c r="O75" s="36">
        <f>SUMIFS(СВЦЭМ!$D$33:$D$776,СВЦЭМ!$A$33:$A$776,$A75,СВЦЭМ!$B$33:$B$776,O$47)+'СЕТ СН'!$G$14+СВЦЭМ!$D$10+'СЕТ СН'!$G$5-'СЕТ СН'!$G$24</f>
        <v>3724.0204358000001</v>
      </c>
      <c r="P75" s="36">
        <f>SUMIFS(СВЦЭМ!$D$33:$D$776,СВЦЭМ!$A$33:$A$776,$A75,СВЦЭМ!$B$33:$B$776,P$47)+'СЕТ СН'!$G$14+СВЦЭМ!$D$10+'СЕТ СН'!$G$5-'СЕТ СН'!$G$24</f>
        <v>3728.9217971200001</v>
      </c>
      <c r="Q75" s="36">
        <f>SUMIFS(СВЦЭМ!$D$33:$D$776,СВЦЭМ!$A$33:$A$776,$A75,СВЦЭМ!$B$33:$B$776,Q$47)+'СЕТ СН'!$G$14+СВЦЭМ!$D$10+'СЕТ СН'!$G$5-'СЕТ СН'!$G$24</f>
        <v>3731.8184187300003</v>
      </c>
      <c r="R75" s="36">
        <f>SUMIFS(СВЦЭМ!$D$33:$D$776,СВЦЭМ!$A$33:$A$776,$A75,СВЦЭМ!$B$33:$B$776,R$47)+'СЕТ СН'!$G$14+СВЦЭМ!$D$10+'СЕТ СН'!$G$5-'СЕТ СН'!$G$24</f>
        <v>3727.7152447200001</v>
      </c>
      <c r="S75" s="36">
        <f>SUMIFS(СВЦЭМ!$D$33:$D$776,СВЦЭМ!$A$33:$A$776,$A75,СВЦЭМ!$B$33:$B$776,S$47)+'СЕТ СН'!$G$14+СВЦЭМ!$D$10+'СЕТ СН'!$G$5-'СЕТ СН'!$G$24</f>
        <v>3717.5988582199998</v>
      </c>
      <c r="T75" s="36">
        <f>SUMIFS(СВЦЭМ!$D$33:$D$776,СВЦЭМ!$A$33:$A$776,$A75,СВЦЭМ!$B$33:$B$776,T$47)+'СЕТ СН'!$G$14+СВЦЭМ!$D$10+'СЕТ СН'!$G$5-'СЕТ СН'!$G$24</f>
        <v>3694.96725268</v>
      </c>
      <c r="U75" s="36">
        <f>SUMIFS(СВЦЭМ!$D$33:$D$776,СВЦЭМ!$A$33:$A$776,$A75,СВЦЭМ!$B$33:$B$776,U$47)+'СЕТ СН'!$G$14+СВЦЭМ!$D$10+'СЕТ СН'!$G$5-'СЕТ СН'!$G$24</f>
        <v>3695.4531863500001</v>
      </c>
      <c r="V75" s="36">
        <f>SUMIFS(СВЦЭМ!$D$33:$D$776,СВЦЭМ!$A$33:$A$776,$A75,СВЦЭМ!$B$33:$B$776,V$47)+'СЕТ СН'!$G$14+СВЦЭМ!$D$10+'СЕТ СН'!$G$5-'СЕТ СН'!$G$24</f>
        <v>3703.63656984</v>
      </c>
      <c r="W75" s="36">
        <f>SUMIFS(СВЦЭМ!$D$33:$D$776,СВЦЭМ!$A$33:$A$776,$A75,СВЦЭМ!$B$33:$B$776,W$47)+'СЕТ СН'!$G$14+СВЦЭМ!$D$10+'СЕТ СН'!$G$5-'СЕТ СН'!$G$24</f>
        <v>3715.7027337700001</v>
      </c>
      <c r="X75" s="36">
        <f>SUMIFS(СВЦЭМ!$D$33:$D$776,СВЦЭМ!$A$33:$A$776,$A75,СВЦЭМ!$B$33:$B$776,X$47)+'СЕТ СН'!$G$14+СВЦЭМ!$D$10+'СЕТ СН'!$G$5-'СЕТ СН'!$G$24</f>
        <v>3715.0120474400001</v>
      </c>
      <c r="Y75" s="36">
        <f>SUMIFS(СВЦЭМ!$D$33:$D$776,СВЦЭМ!$A$33:$A$776,$A75,СВЦЭМ!$B$33:$B$776,Y$47)+'СЕТ СН'!$G$14+СВЦЭМ!$D$10+'СЕТ СН'!$G$5-'СЕТ СН'!$G$24</f>
        <v>3735.1900930800002</v>
      </c>
    </row>
    <row r="76" spans="1:26" ht="15.75" x14ac:dyDescent="0.2">
      <c r="A76" s="35">
        <f t="shared" si="1"/>
        <v>44225</v>
      </c>
      <c r="B76" s="36">
        <f>SUMIFS(СВЦЭМ!$D$33:$D$776,СВЦЭМ!$A$33:$A$776,$A76,СВЦЭМ!$B$33:$B$776,B$47)+'СЕТ СН'!$G$14+СВЦЭМ!$D$10+'СЕТ СН'!$G$5-'СЕТ СН'!$G$24</f>
        <v>3722.12081519</v>
      </c>
      <c r="C76" s="36">
        <f>SUMIFS(СВЦЭМ!$D$33:$D$776,СВЦЭМ!$A$33:$A$776,$A76,СВЦЭМ!$B$33:$B$776,C$47)+'СЕТ СН'!$G$14+СВЦЭМ!$D$10+'СЕТ СН'!$G$5-'СЕТ СН'!$G$24</f>
        <v>3749.35639343</v>
      </c>
      <c r="D76" s="36">
        <f>SUMIFS(СВЦЭМ!$D$33:$D$776,СВЦЭМ!$A$33:$A$776,$A76,СВЦЭМ!$B$33:$B$776,D$47)+'СЕТ СН'!$G$14+СВЦЭМ!$D$10+'СЕТ СН'!$G$5-'СЕТ СН'!$G$24</f>
        <v>3762.0120327499999</v>
      </c>
      <c r="E76" s="36">
        <f>SUMIFS(СВЦЭМ!$D$33:$D$776,СВЦЭМ!$A$33:$A$776,$A76,СВЦЭМ!$B$33:$B$776,E$47)+'СЕТ СН'!$G$14+СВЦЭМ!$D$10+'СЕТ СН'!$G$5-'СЕТ СН'!$G$24</f>
        <v>3751.0486592799998</v>
      </c>
      <c r="F76" s="36">
        <f>SUMIFS(СВЦЭМ!$D$33:$D$776,СВЦЭМ!$A$33:$A$776,$A76,СВЦЭМ!$B$33:$B$776,F$47)+'СЕТ СН'!$G$14+СВЦЭМ!$D$10+'СЕТ СН'!$G$5-'СЕТ СН'!$G$24</f>
        <v>3748.0211300199999</v>
      </c>
      <c r="G76" s="36">
        <f>SUMIFS(СВЦЭМ!$D$33:$D$776,СВЦЭМ!$A$33:$A$776,$A76,СВЦЭМ!$B$33:$B$776,G$47)+'СЕТ СН'!$G$14+СВЦЭМ!$D$10+'СЕТ СН'!$G$5-'СЕТ СН'!$G$24</f>
        <v>3739.9947865300001</v>
      </c>
      <c r="H76" s="36">
        <f>SUMIFS(СВЦЭМ!$D$33:$D$776,СВЦЭМ!$A$33:$A$776,$A76,СВЦЭМ!$B$33:$B$776,H$47)+'СЕТ СН'!$G$14+СВЦЭМ!$D$10+'СЕТ СН'!$G$5-'СЕТ СН'!$G$24</f>
        <v>3709.6738459100002</v>
      </c>
      <c r="I76" s="36">
        <f>SUMIFS(СВЦЭМ!$D$33:$D$776,СВЦЭМ!$A$33:$A$776,$A76,СВЦЭМ!$B$33:$B$776,I$47)+'СЕТ СН'!$G$14+СВЦЭМ!$D$10+'СЕТ СН'!$G$5-'СЕТ СН'!$G$24</f>
        <v>3673.8939776400002</v>
      </c>
      <c r="J76" s="36">
        <f>SUMIFS(СВЦЭМ!$D$33:$D$776,СВЦЭМ!$A$33:$A$776,$A76,СВЦЭМ!$B$33:$B$776,J$47)+'СЕТ СН'!$G$14+СВЦЭМ!$D$10+'СЕТ СН'!$G$5-'СЕТ СН'!$G$24</f>
        <v>3667.9242315400002</v>
      </c>
      <c r="K76" s="36">
        <f>SUMIFS(СВЦЭМ!$D$33:$D$776,СВЦЭМ!$A$33:$A$776,$A76,СВЦЭМ!$B$33:$B$776,K$47)+'СЕТ СН'!$G$14+СВЦЭМ!$D$10+'СЕТ СН'!$G$5-'СЕТ СН'!$G$24</f>
        <v>3658.6526183999999</v>
      </c>
      <c r="L76" s="36">
        <f>SUMIFS(СВЦЭМ!$D$33:$D$776,СВЦЭМ!$A$33:$A$776,$A76,СВЦЭМ!$B$33:$B$776,L$47)+'СЕТ СН'!$G$14+СВЦЭМ!$D$10+'СЕТ СН'!$G$5-'СЕТ СН'!$G$24</f>
        <v>3660.8283076400003</v>
      </c>
      <c r="M76" s="36">
        <f>SUMIFS(СВЦЭМ!$D$33:$D$776,СВЦЭМ!$A$33:$A$776,$A76,СВЦЭМ!$B$33:$B$776,M$47)+'СЕТ СН'!$G$14+СВЦЭМ!$D$10+'СЕТ СН'!$G$5-'СЕТ СН'!$G$24</f>
        <v>3688.3403553899998</v>
      </c>
      <c r="N76" s="36">
        <f>SUMIFS(СВЦЭМ!$D$33:$D$776,СВЦЭМ!$A$33:$A$776,$A76,СВЦЭМ!$B$33:$B$776,N$47)+'СЕТ СН'!$G$14+СВЦЭМ!$D$10+'СЕТ СН'!$G$5-'СЕТ СН'!$G$24</f>
        <v>3694.5034594500003</v>
      </c>
      <c r="O76" s="36">
        <f>SUMIFS(СВЦЭМ!$D$33:$D$776,СВЦЭМ!$A$33:$A$776,$A76,СВЦЭМ!$B$33:$B$776,O$47)+'СЕТ СН'!$G$14+СВЦЭМ!$D$10+'СЕТ СН'!$G$5-'СЕТ СН'!$G$24</f>
        <v>3701.1291060499998</v>
      </c>
      <c r="P76" s="36">
        <f>SUMIFS(СВЦЭМ!$D$33:$D$776,СВЦЭМ!$A$33:$A$776,$A76,СВЦЭМ!$B$33:$B$776,P$47)+'СЕТ СН'!$G$14+СВЦЭМ!$D$10+'СЕТ СН'!$G$5-'СЕТ СН'!$G$24</f>
        <v>3707.4602857999998</v>
      </c>
      <c r="Q76" s="36">
        <f>SUMIFS(СВЦЭМ!$D$33:$D$776,СВЦЭМ!$A$33:$A$776,$A76,СВЦЭМ!$B$33:$B$776,Q$47)+'СЕТ СН'!$G$14+СВЦЭМ!$D$10+'СЕТ СН'!$G$5-'СЕТ СН'!$G$24</f>
        <v>3703.3042368400002</v>
      </c>
      <c r="R76" s="36">
        <f>SUMIFS(СВЦЭМ!$D$33:$D$776,СВЦЭМ!$A$33:$A$776,$A76,СВЦЭМ!$B$33:$B$776,R$47)+'СЕТ СН'!$G$14+СВЦЭМ!$D$10+'СЕТ СН'!$G$5-'СЕТ СН'!$G$24</f>
        <v>3674.7976809400002</v>
      </c>
      <c r="S76" s="36">
        <f>SUMIFS(СВЦЭМ!$D$33:$D$776,СВЦЭМ!$A$33:$A$776,$A76,СВЦЭМ!$B$33:$B$776,S$47)+'СЕТ СН'!$G$14+СВЦЭМ!$D$10+'СЕТ СН'!$G$5-'СЕТ СН'!$G$24</f>
        <v>3686.2835398699999</v>
      </c>
      <c r="T76" s="36">
        <f>SUMIFS(СВЦЭМ!$D$33:$D$776,СВЦЭМ!$A$33:$A$776,$A76,СВЦЭМ!$B$33:$B$776,T$47)+'СЕТ СН'!$G$14+СВЦЭМ!$D$10+'СЕТ СН'!$G$5-'СЕТ СН'!$G$24</f>
        <v>3672.0802343999999</v>
      </c>
      <c r="U76" s="36">
        <f>SUMIFS(СВЦЭМ!$D$33:$D$776,СВЦЭМ!$A$33:$A$776,$A76,СВЦЭМ!$B$33:$B$776,U$47)+'СЕТ СН'!$G$14+СВЦЭМ!$D$10+'СЕТ СН'!$G$5-'СЕТ СН'!$G$24</f>
        <v>3672.57869828</v>
      </c>
      <c r="V76" s="36">
        <f>SUMIFS(СВЦЭМ!$D$33:$D$776,СВЦЭМ!$A$33:$A$776,$A76,СВЦЭМ!$B$33:$B$776,V$47)+'СЕТ СН'!$G$14+СВЦЭМ!$D$10+'СЕТ СН'!$G$5-'СЕТ СН'!$G$24</f>
        <v>3687.80570592</v>
      </c>
      <c r="W76" s="36">
        <f>SUMIFS(СВЦЭМ!$D$33:$D$776,СВЦЭМ!$A$33:$A$776,$A76,СВЦЭМ!$B$33:$B$776,W$47)+'СЕТ СН'!$G$14+СВЦЭМ!$D$10+'СЕТ СН'!$G$5-'СЕТ СН'!$G$24</f>
        <v>3700.7150143999997</v>
      </c>
      <c r="X76" s="36">
        <f>SUMIFS(СВЦЭМ!$D$33:$D$776,СВЦЭМ!$A$33:$A$776,$A76,СВЦЭМ!$B$33:$B$776,X$47)+'СЕТ СН'!$G$14+СВЦЭМ!$D$10+'СЕТ СН'!$G$5-'СЕТ СН'!$G$24</f>
        <v>3700.9352928399999</v>
      </c>
      <c r="Y76" s="36">
        <f>SUMIFS(СВЦЭМ!$D$33:$D$776,СВЦЭМ!$A$33:$A$776,$A76,СВЦЭМ!$B$33:$B$776,Y$47)+'СЕТ СН'!$G$14+СВЦЭМ!$D$10+'СЕТ СН'!$G$5-'СЕТ СН'!$G$24</f>
        <v>3709.9544175599999</v>
      </c>
    </row>
    <row r="77" spans="1:26" ht="15.75" x14ac:dyDescent="0.2">
      <c r="A77" s="35">
        <f t="shared" si="1"/>
        <v>44226</v>
      </c>
      <c r="B77" s="36">
        <f>SUMIFS(СВЦЭМ!$D$33:$D$776,СВЦЭМ!$A$33:$A$776,$A77,СВЦЭМ!$B$33:$B$776,B$47)+'СЕТ СН'!$G$14+СВЦЭМ!$D$10+'СЕТ СН'!$G$5-'СЕТ СН'!$G$24</f>
        <v>3702.0113767399998</v>
      </c>
      <c r="C77" s="36">
        <f>SUMIFS(СВЦЭМ!$D$33:$D$776,СВЦЭМ!$A$33:$A$776,$A77,СВЦЭМ!$B$33:$B$776,C$47)+'СЕТ СН'!$G$14+СВЦЭМ!$D$10+'СЕТ СН'!$G$5-'СЕТ СН'!$G$24</f>
        <v>3735.0267486399998</v>
      </c>
      <c r="D77" s="36">
        <f>SUMIFS(СВЦЭМ!$D$33:$D$776,СВЦЭМ!$A$33:$A$776,$A77,СВЦЭМ!$B$33:$B$776,D$47)+'СЕТ СН'!$G$14+СВЦЭМ!$D$10+'СЕТ СН'!$G$5-'СЕТ СН'!$G$24</f>
        <v>3752.5823623400001</v>
      </c>
      <c r="E77" s="36">
        <f>SUMIFS(СВЦЭМ!$D$33:$D$776,СВЦЭМ!$A$33:$A$776,$A77,СВЦЭМ!$B$33:$B$776,E$47)+'СЕТ СН'!$G$14+СВЦЭМ!$D$10+'СЕТ СН'!$G$5-'СЕТ СН'!$G$24</f>
        <v>3757.5603579899998</v>
      </c>
      <c r="F77" s="36">
        <f>SUMIFS(СВЦЭМ!$D$33:$D$776,СВЦЭМ!$A$33:$A$776,$A77,СВЦЭМ!$B$33:$B$776,F$47)+'СЕТ СН'!$G$14+СВЦЭМ!$D$10+'СЕТ СН'!$G$5-'СЕТ СН'!$G$24</f>
        <v>3771.1801307599999</v>
      </c>
      <c r="G77" s="36">
        <f>SUMIFS(СВЦЭМ!$D$33:$D$776,СВЦЭМ!$A$33:$A$776,$A77,СВЦЭМ!$B$33:$B$776,G$47)+'СЕТ СН'!$G$14+СВЦЭМ!$D$10+'СЕТ СН'!$G$5-'СЕТ СН'!$G$24</f>
        <v>3766.8742780499997</v>
      </c>
      <c r="H77" s="36">
        <f>SUMIFS(СВЦЭМ!$D$33:$D$776,СВЦЭМ!$A$33:$A$776,$A77,СВЦЭМ!$B$33:$B$776,H$47)+'СЕТ СН'!$G$14+СВЦЭМ!$D$10+'СЕТ СН'!$G$5-'СЕТ СН'!$G$24</f>
        <v>3755.4775836899998</v>
      </c>
      <c r="I77" s="36">
        <f>SUMIFS(СВЦЭМ!$D$33:$D$776,СВЦЭМ!$A$33:$A$776,$A77,СВЦЭМ!$B$33:$B$776,I$47)+'СЕТ СН'!$G$14+СВЦЭМ!$D$10+'СЕТ СН'!$G$5-'СЕТ СН'!$G$24</f>
        <v>3733.2339965299998</v>
      </c>
      <c r="J77" s="36">
        <f>SUMIFS(СВЦЭМ!$D$33:$D$776,СВЦЭМ!$A$33:$A$776,$A77,СВЦЭМ!$B$33:$B$776,J$47)+'СЕТ СН'!$G$14+СВЦЭМ!$D$10+'СЕТ СН'!$G$5-'СЕТ СН'!$G$24</f>
        <v>3716.3483930800003</v>
      </c>
      <c r="K77" s="36">
        <f>SUMIFS(СВЦЭМ!$D$33:$D$776,СВЦЭМ!$A$33:$A$776,$A77,СВЦЭМ!$B$33:$B$776,K$47)+'СЕТ СН'!$G$14+СВЦЭМ!$D$10+'СЕТ СН'!$G$5-'СЕТ СН'!$G$24</f>
        <v>3698.8502578100001</v>
      </c>
      <c r="L77" s="36">
        <f>SUMIFS(СВЦЭМ!$D$33:$D$776,СВЦЭМ!$A$33:$A$776,$A77,СВЦЭМ!$B$33:$B$776,L$47)+'СЕТ СН'!$G$14+СВЦЭМ!$D$10+'СЕТ СН'!$G$5-'СЕТ СН'!$G$24</f>
        <v>3684.15599969</v>
      </c>
      <c r="M77" s="36">
        <f>SUMIFS(СВЦЭМ!$D$33:$D$776,СВЦЭМ!$A$33:$A$776,$A77,СВЦЭМ!$B$33:$B$776,M$47)+'СЕТ СН'!$G$14+СВЦЭМ!$D$10+'СЕТ СН'!$G$5-'СЕТ СН'!$G$24</f>
        <v>3685.8660722599998</v>
      </c>
      <c r="N77" s="36">
        <f>SUMIFS(СВЦЭМ!$D$33:$D$776,СВЦЭМ!$A$33:$A$776,$A77,СВЦЭМ!$B$33:$B$776,N$47)+'СЕТ СН'!$G$14+СВЦЭМ!$D$10+'СЕТ СН'!$G$5-'СЕТ СН'!$G$24</f>
        <v>3684.4505996400003</v>
      </c>
      <c r="O77" s="36">
        <f>SUMIFS(СВЦЭМ!$D$33:$D$776,СВЦЭМ!$A$33:$A$776,$A77,СВЦЭМ!$B$33:$B$776,O$47)+'СЕТ СН'!$G$14+СВЦЭМ!$D$10+'СЕТ СН'!$G$5-'СЕТ СН'!$G$24</f>
        <v>3688.34591512</v>
      </c>
      <c r="P77" s="36">
        <f>SUMIFS(СВЦЭМ!$D$33:$D$776,СВЦЭМ!$A$33:$A$776,$A77,СВЦЭМ!$B$33:$B$776,P$47)+'СЕТ СН'!$G$14+СВЦЭМ!$D$10+'СЕТ СН'!$G$5-'СЕТ СН'!$G$24</f>
        <v>3706.4345466599998</v>
      </c>
      <c r="Q77" s="36">
        <f>SUMIFS(СВЦЭМ!$D$33:$D$776,СВЦЭМ!$A$33:$A$776,$A77,СВЦЭМ!$B$33:$B$776,Q$47)+'СЕТ СН'!$G$14+СВЦЭМ!$D$10+'СЕТ СН'!$G$5-'СЕТ СН'!$G$24</f>
        <v>3713.78925338</v>
      </c>
      <c r="R77" s="36">
        <f>SUMIFS(СВЦЭМ!$D$33:$D$776,СВЦЭМ!$A$33:$A$776,$A77,СВЦЭМ!$B$33:$B$776,R$47)+'СЕТ СН'!$G$14+СВЦЭМ!$D$10+'СЕТ СН'!$G$5-'СЕТ СН'!$G$24</f>
        <v>3697.4201078000001</v>
      </c>
      <c r="S77" s="36">
        <f>SUMIFS(СВЦЭМ!$D$33:$D$776,СВЦЭМ!$A$33:$A$776,$A77,СВЦЭМ!$B$33:$B$776,S$47)+'СЕТ СН'!$G$14+СВЦЭМ!$D$10+'СЕТ СН'!$G$5-'СЕТ СН'!$G$24</f>
        <v>3689.0337150099999</v>
      </c>
      <c r="T77" s="36">
        <f>SUMIFS(СВЦЭМ!$D$33:$D$776,СВЦЭМ!$A$33:$A$776,$A77,СВЦЭМ!$B$33:$B$776,T$47)+'СЕТ СН'!$G$14+СВЦЭМ!$D$10+'СЕТ СН'!$G$5-'СЕТ СН'!$G$24</f>
        <v>3677.56764613</v>
      </c>
      <c r="U77" s="36">
        <f>SUMIFS(СВЦЭМ!$D$33:$D$776,СВЦЭМ!$A$33:$A$776,$A77,СВЦЭМ!$B$33:$B$776,U$47)+'СЕТ СН'!$G$14+СВЦЭМ!$D$10+'СЕТ СН'!$G$5-'СЕТ СН'!$G$24</f>
        <v>3673.0525837200003</v>
      </c>
      <c r="V77" s="36">
        <f>SUMIFS(СВЦЭМ!$D$33:$D$776,СВЦЭМ!$A$33:$A$776,$A77,СВЦЭМ!$B$33:$B$776,V$47)+'СЕТ СН'!$G$14+СВЦЭМ!$D$10+'СЕТ СН'!$G$5-'СЕТ СН'!$G$24</f>
        <v>3691.0150436200001</v>
      </c>
      <c r="W77" s="36">
        <f>SUMIFS(СВЦЭМ!$D$33:$D$776,СВЦЭМ!$A$33:$A$776,$A77,СВЦЭМ!$B$33:$B$776,W$47)+'СЕТ СН'!$G$14+СВЦЭМ!$D$10+'СЕТ СН'!$G$5-'СЕТ СН'!$G$24</f>
        <v>3697.6282276699999</v>
      </c>
      <c r="X77" s="36">
        <f>SUMIFS(СВЦЭМ!$D$33:$D$776,СВЦЭМ!$A$33:$A$776,$A77,СВЦЭМ!$B$33:$B$776,X$47)+'СЕТ СН'!$G$14+СВЦЭМ!$D$10+'СЕТ СН'!$G$5-'СЕТ СН'!$G$24</f>
        <v>3712.7278313300003</v>
      </c>
      <c r="Y77" s="36">
        <f>SUMIFS(СВЦЭМ!$D$33:$D$776,СВЦЭМ!$A$33:$A$776,$A77,СВЦЭМ!$B$33:$B$776,Y$47)+'СЕТ СН'!$G$14+СВЦЭМ!$D$10+'СЕТ СН'!$G$5-'СЕТ СН'!$G$24</f>
        <v>3735.04043086</v>
      </c>
    </row>
    <row r="78" spans="1:26" ht="15.75" x14ac:dyDescent="0.2">
      <c r="A78" s="35">
        <f t="shared" si="1"/>
        <v>44227</v>
      </c>
      <c r="B78" s="36">
        <f>SUMIFS(СВЦЭМ!$D$33:$D$776,СВЦЭМ!$A$33:$A$776,$A78,СВЦЭМ!$B$33:$B$776,B$47)+'СЕТ СН'!$G$14+СВЦЭМ!$D$10+'СЕТ СН'!$G$5-'СЕТ СН'!$G$24</f>
        <v>3688.3055544700001</v>
      </c>
      <c r="C78" s="36">
        <f>SUMIFS(СВЦЭМ!$D$33:$D$776,СВЦЭМ!$A$33:$A$776,$A78,СВЦЭМ!$B$33:$B$776,C$47)+'СЕТ СН'!$G$14+СВЦЭМ!$D$10+'СЕТ СН'!$G$5-'СЕТ СН'!$G$24</f>
        <v>3723.1661615499997</v>
      </c>
      <c r="D78" s="36">
        <f>SUMIFS(СВЦЭМ!$D$33:$D$776,СВЦЭМ!$A$33:$A$776,$A78,СВЦЭМ!$B$33:$B$776,D$47)+'СЕТ СН'!$G$14+СВЦЭМ!$D$10+'СЕТ СН'!$G$5-'СЕТ СН'!$G$24</f>
        <v>3739.3367386</v>
      </c>
      <c r="E78" s="36">
        <f>SUMIFS(СВЦЭМ!$D$33:$D$776,СВЦЭМ!$A$33:$A$776,$A78,СВЦЭМ!$B$33:$B$776,E$47)+'СЕТ СН'!$G$14+СВЦЭМ!$D$10+'СЕТ СН'!$G$5-'СЕТ СН'!$G$24</f>
        <v>3746.1705604700001</v>
      </c>
      <c r="F78" s="36">
        <f>SUMIFS(СВЦЭМ!$D$33:$D$776,СВЦЭМ!$A$33:$A$776,$A78,СВЦЭМ!$B$33:$B$776,F$47)+'СЕТ СН'!$G$14+СВЦЭМ!$D$10+'СЕТ СН'!$G$5-'СЕТ СН'!$G$24</f>
        <v>3764.4037017700002</v>
      </c>
      <c r="G78" s="36">
        <f>SUMIFS(СВЦЭМ!$D$33:$D$776,СВЦЭМ!$A$33:$A$776,$A78,СВЦЭМ!$B$33:$B$776,G$47)+'СЕТ СН'!$G$14+СВЦЭМ!$D$10+'СЕТ СН'!$G$5-'СЕТ СН'!$G$24</f>
        <v>3755.1674319399999</v>
      </c>
      <c r="H78" s="36">
        <f>SUMIFS(СВЦЭМ!$D$33:$D$776,СВЦЭМ!$A$33:$A$776,$A78,СВЦЭМ!$B$33:$B$776,H$47)+'СЕТ СН'!$G$14+СВЦЭМ!$D$10+'СЕТ СН'!$G$5-'СЕТ СН'!$G$24</f>
        <v>3745.6776380199999</v>
      </c>
      <c r="I78" s="36">
        <f>SUMIFS(СВЦЭМ!$D$33:$D$776,СВЦЭМ!$A$33:$A$776,$A78,СВЦЭМ!$B$33:$B$776,I$47)+'СЕТ СН'!$G$14+СВЦЭМ!$D$10+'СЕТ СН'!$G$5-'СЕТ СН'!$G$24</f>
        <v>3738.3345998099999</v>
      </c>
      <c r="J78" s="36">
        <f>SUMIFS(СВЦЭМ!$D$33:$D$776,СВЦЭМ!$A$33:$A$776,$A78,СВЦЭМ!$B$33:$B$776,J$47)+'СЕТ СН'!$G$14+СВЦЭМ!$D$10+'СЕТ СН'!$G$5-'СЕТ СН'!$G$24</f>
        <v>3720.32476666</v>
      </c>
      <c r="K78" s="36">
        <f>SUMIFS(СВЦЭМ!$D$33:$D$776,СВЦЭМ!$A$33:$A$776,$A78,СВЦЭМ!$B$33:$B$776,K$47)+'СЕТ СН'!$G$14+СВЦЭМ!$D$10+'СЕТ СН'!$G$5-'СЕТ СН'!$G$24</f>
        <v>3700.0889922000001</v>
      </c>
      <c r="L78" s="36">
        <f>SUMIFS(СВЦЭМ!$D$33:$D$776,СВЦЭМ!$A$33:$A$776,$A78,СВЦЭМ!$B$33:$B$776,L$47)+'СЕТ СН'!$G$14+СВЦЭМ!$D$10+'СЕТ СН'!$G$5-'СЕТ СН'!$G$24</f>
        <v>3685.35337308</v>
      </c>
      <c r="M78" s="36">
        <f>SUMIFS(СВЦЭМ!$D$33:$D$776,СВЦЭМ!$A$33:$A$776,$A78,СВЦЭМ!$B$33:$B$776,M$47)+'СЕТ СН'!$G$14+СВЦЭМ!$D$10+'СЕТ СН'!$G$5-'СЕТ СН'!$G$24</f>
        <v>3689.9465565099999</v>
      </c>
      <c r="N78" s="36">
        <f>SUMIFS(СВЦЭМ!$D$33:$D$776,СВЦЭМ!$A$33:$A$776,$A78,СВЦЭМ!$B$33:$B$776,N$47)+'СЕТ СН'!$G$14+СВЦЭМ!$D$10+'СЕТ СН'!$G$5-'СЕТ СН'!$G$24</f>
        <v>3686.1283070499999</v>
      </c>
      <c r="O78" s="36">
        <f>SUMIFS(СВЦЭМ!$D$33:$D$776,СВЦЭМ!$A$33:$A$776,$A78,СВЦЭМ!$B$33:$B$776,O$47)+'СЕТ СН'!$G$14+СВЦЭМ!$D$10+'СЕТ СН'!$G$5-'СЕТ СН'!$G$24</f>
        <v>3681.4879565800002</v>
      </c>
      <c r="P78" s="36">
        <f>SUMIFS(СВЦЭМ!$D$33:$D$776,СВЦЭМ!$A$33:$A$776,$A78,СВЦЭМ!$B$33:$B$776,P$47)+'СЕТ СН'!$G$14+СВЦЭМ!$D$10+'СЕТ СН'!$G$5-'СЕТ СН'!$G$24</f>
        <v>3678.7610952499999</v>
      </c>
      <c r="Q78" s="36">
        <f>SUMIFS(СВЦЭМ!$D$33:$D$776,СВЦЭМ!$A$33:$A$776,$A78,СВЦЭМ!$B$33:$B$776,Q$47)+'СЕТ СН'!$G$14+СВЦЭМ!$D$10+'СЕТ СН'!$G$5-'СЕТ СН'!$G$24</f>
        <v>3683.91193909</v>
      </c>
      <c r="R78" s="36">
        <f>SUMIFS(СВЦЭМ!$D$33:$D$776,СВЦЭМ!$A$33:$A$776,$A78,СВЦЭМ!$B$33:$B$776,R$47)+'СЕТ СН'!$G$14+СВЦЭМ!$D$10+'СЕТ СН'!$G$5-'СЕТ СН'!$G$24</f>
        <v>3696.8541257699999</v>
      </c>
      <c r="S78" s="36">
        <f>SUMIFS(СВЦЭМ!$D$33:$D$776,СВЦЭМ!$A$33:$A$776,$A78,СВЦЭМ!$B$33:$B$776,S$47)+'СЕТ СН'!$G$14+СВЦЭМ!$D$10+'СЕТ СН'!$G$5-'СЕТ СН'!$G$24</f>
        <v>3716.06945451</v>
      </c>
      <c r="T78" s="36">
        <f>SUMIFS(СВЦЭМ!$D$33:$D$776,СВЦЭМ!$A$33:$A$776,$A78,СВЦЭМ!$B$33:$B$776,T$47)+'СЕТ СН'!$G$14+СВЦЭМ!$D$10+'СЕТ СН'!$G$5-'СЕТ СН'!$G$24</f>
        <v>3728.4479978499999</v>
      </c>
      <c r="U78" s="36">
        <f>SUMIFS(СВЦЭМ!$D$33:$D$776,СВЦЭМ!$A$33:$A$776,$A78,СВЦЭМ!$B$33:$B$776,U$47)+'СЕТ СН'!$G$14+СВЦЭМ!$D$10+'СЕТ СН'!$G$5-'СЕТ СН'!$G$24</f>
        <v>3729.6794222600001</v>
      </c>
      <c r="V78" s="36">
        <f>SUMIFS(СВЦЭМ!$D$33:$D$776,СВЦЭМ!$A$33:$A$776,$A78,СВЦЭМ!$B$33:$B$776,V$47)+'СЕТ СН'!$G$14+СВЦЭМ!$D$10+'СЕТ СН'!$G$5-'СЕТ СН'!$G$24</f>
        <v>3721.5282555399999</v>
      </c>
      <c r="W78" s="36">
        <f>SUMIFS(СВЦЭМ!$D$33:$D$776,СВЦЭМ!$A$33:$A$776,$A78,СВЦЭМ!$B$33:$B$776,W$47)+'СЕТ СН'!$G$14+СВЦЭМ!$D$10+'СЕТ СН'!$G$5-'СЕТ СН'!$G$24</f>
        <v>3716.2188198100002</v>
      </c>
      <c r="X78" s="36">
        <f>SUMIFS(СВЦЭМ!$D$33:$D$776,СВЦЭМ!$A$33:$A$776,$A78,СВЦЭМ!$B$33:$B$776,X$47)+'СЕТ СН'!$G$14+СВЦЭМ!$D$10+'СЕТ СН'!$G$5-'СЕТ СН'!$G$24</f>
        <v>3706.1186899300001</v>
      </c>
      <c r="Y78" s="36">
        <f>SUMIFS(СВЦЭМ!$D$33:$D$776,СВЦЭМ!$A$33:$A$776,$A78,СВЦЭМ!$B$33:$B$776,Y$47)+'СЕТ СН'!$G$14+СВЦЭМ!$D$10+'СЕТ СН'!$G$5-'СЕТ СН'!$G$24</f>
        <v>3702.0683840400002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01.01.2021</v>
      </c>
      <c r="B84" s="36">
        <f>SUMIFS(СВЦЭМ!$D$33:$D$776,СВЦЭМ!$A$33:$A$776,$A84,СВЦЭМ!$B$33:$B$776,B$83)+'СЕТ СН'!$H$14+СВЦЭМ!$D$10+'СЕТ СН'!$H$5-'СЕТ СН'!$H$24</f>
        <v>3780.5808753700003</v>
      </c>
      <c r="C84" s="36">
        <f>SUMIFS(СВЦЭМ!$D$33:$D$776,СВЦЭМ!$A$33:$A$776,$A84,СВЦЭМ!$B$33:$B$776,C$83)+'СЕТ СН'!$H$14+СВЦЭМ!$D$10+'СЕТ СН'!$H$5-'СЕТ СН'!$H$24</f>
        <v>3803.6164948200003</v>
      </c>
      <c r="D84" s="36">
        <f>SUMIFS(СВЦЭМ!$D$33:$D$776,СВЦЭМ!$A$33:$A$776,$A84,СВЦЭМ!$B$33:$B$776,D$83)+'СЕТ СН'!$H$14+СВЦЭМ!$D$10+'СЕТ СН'!$H$5-'СЕТ СН'!$H$24</f>
        <v>3776.1756814199998</v>
      </c>
      <c r="E84" s="36">
        <f>SUMIFS(СВЦЭМ!$D$33:$D$776,СВЦЭМ!$A$33:$A$776,$A84,СВЦЭМ!$B$33:$B$776,E$83)+'СЕТ СН'!$H$14+СВЦЭМ!$D$10+'СЕТ СН'!$H$5-'СЕТ СН'!$H$24</f>
        <v>3776.8320267500003</v>
      </c>
      <c r="F84" s="36">
        <f>SUMIFS(СВЦЭМ!$D$33:$D$776,СВЦЭМ!$A$33:$A$776,$A84,СВЦЭМ!$B$33:$B$776,F$83)+'СЕТ СН'!$H$14+СВЦЭМ!$D$10+'СЕТ СН'!$H$5-'СЕТ СН'!$H$24</f>
        <v>3760.5093781999999</v>
      </c>
      <c r="G84" s="36">
        <f>SUMIFS(СВЦЭМ!$D$33:$D$776,СВЦЭМ!$A$33:$A$776,$A84,СВЦЭМ!$B$33:$B$776,G$83)+'СЕТ СН'!$H$14+СВЦЭМ!$D$10+'СЕТ СН'!$H$5-'СЕТ СН'!$H$24</f>
        <v>3764.5172521100003</v>
      </c>
      <c r="H84" s="36">
        <f>SUMIFS(СВЦЭМ!$D$33:$D$776,СВЦЭМ!$A$33:$A$776,$A84,СВЦЭМ!$B$33:$B$776,H$83)+'СЕТ СН'!$H$14+СВЦЭМ!$D$10+'СЕТ СН'!$H$5-'СЕТ СН'!$H$24</f>
        <v>3792.2195476000002</v>
      </c>
      <c r="I84" s="36">
        <f>SUMIFS(СВЦЭМ!$D$33:$D$776,СВЦЭМ!$A$33:$A$776,$A84,СВЦЭМ!$B$33:$B$776,I$83)+'СЕТ СН'!$H$14+СВЦЭМ!$D$10+'СЕТ СН'!$H$5-'СЕТ СН'!$H$24</f>
        <v>3785.4116097699998</v>
      </c>
      <c r="J84" s="36">
        <f>SUMIFS(СВЦЭМ!$D$33:$D$776,СВЦЭМ!$A$33:$A$776,$A84,СВЦЭМ!$B$33:$B$776,J$83)+'СЕТ СН'!$H$14+СВЦЭМ!$D$10+'СЕТ СН'!$H$5-'СЕТ СН'!$H$24</f>
        <v>3781.2598762600001</v>
      </c>
      <c r="K84" s="36">
        <f>SUMIFS(СВЦЭМ!$D$33:$D$776,СВЦЭМ!$A$33:$A$776,$A84,СВЦЭМ!$B$33:$B$776,K$83)+'СЕТ СН'!$H$14+СВЦЭМ!$D$10+'СЕТ СН'!$H$5-'СЕТ СН'!$H$24</f>
        <v>3763.6494129900002</v>
      </c>
      <c r="L84" s="36">
        <f>SUMIFS(СВЦЭМ!$D$33:$D$776,СВЦЭМ!$A$33:$A$776,$A84,СВЦЭМ!$B$33:$B$776,L$83)+'СЕТ СН'!$H$14+СВЦЭМ!$D$10+'СЕТ СН'!$H$5-'СЕТ СН'!$H$24</f>
        <v>3752.2969012399999</v>
      </c>
      <c r="M84" s="36">
        <f>SUMIFS(СВЦЭМ!$D$33:$D$776,СВЦЭМ!$A$33:$A$776,$A84,СВЦЭМ!$B$33:$B$776,M$83)+'СЕТ СН'!$H$14+СВЦЭМ!$D$10+'СЕТ СН'!$H$5-'СЕТ СН'!$H$24</f>
        <v>3744.39618548</v>
      </c>
      <c r="N84" s="36">
        <f>SUMIFS(СВЦЭМ!$D$33:$D$776,СВЦЭМ!$A$33:$A$776,$A84,СВЦЭМ!$B$33:$B$776,N$83)+'СЕТ СН'!$H$14+СВЦЭМ!$D$10+'СЕТ СН'!$H$5-'СЕТ СН'!$H$24</f>
        <v>3751.6714853499998</v>
      </c>
      <c r="O84" s="36">
        <f>SUMIFS(СВЦЭМ!$D$33:$D$776,СВЦЭМ!$A$33:$A$776,$A84,СВЦЭМ!$B$33:$B$776,O$83)+'СЕТ СН'!$H$14+СВЦЭМ!$D$10+'СЕТ СН'!$H$5-'СЕТ СН'!$H$24</f>
        <v>3753.7054607700002</v>
      </c>
      <c r="P84" s="36">
        <f>SUMIFS(СВЦЭМ!$D$33:$D$776,СВЦЭМ!$A$33:$A$776,$A84,СВЦЭМ!$B$33:$B$776,P$83)+'СЕТ СН'!$H$14+СВЦЭМ!$D$10+'СЕТ СН'!$H$5-'СЕТ СН'!$H$24</f>
        <v>3776.0708107700002</v>
      </c>
      <c r="Q84" s="36">
        <f>SUMIFS(СВЦЭМ!$D$33:$D$776,СВЦЭМ!$A$33:$A$776,$A84,СВЦЭМ!$B$33:$B$776,Q$83)+'СЕТ СН'!$H$14+СВЦЭМ!$D$10+'СЕТ СН'!$H$5-'СЕТ СН'!$H$24</f>
        <v>3775.1671940400001</v>
      </c>
      <c r="R84" s="36">
        <f>SUMIFS(СВЦЭМ!$D$33:$D$776,СВЦЭМ!$A$33:$A$776,$A84,СВЦЭМ!$B$33:$B$776,R$83)+'СЕТ СН'!$H$14+СВЦЭМ!$D$10+'СЕТ СН'!$H$5-'СЕТ СН'!$H$24</f>
        <v>3754.5322858199997</v>
      </c>
      <c r="S84" s="36">
        <f>SUMIFS(СВЦЭМ!$D$33:$D$776,СВЦЭМ!$A$33:$A$776,$A84,СВЦЭМ!$B$33:$B$776,S$83)+'СЕТ СН'!$H$14+СВЦЭМ!$D$10+'СЕТ СН'!$H$5-'СЕТ СН'!$H$24</f>
        <v>3735.0601953999999</v>
      </c>
      <c r="T84" s="36">
        <f>SUMIFS(СВЦЭМ!$D$33:$D$776,СВЦЭМ!$A$33:$A$776,$A84,СВЦЭМ!$B$33:$B$776,T$83)+'СЕТ СН'!$H$14+СВЦЭМ!$D$10+'СЕТ СН'!$H$5-'СЕТ СН'!$H$24</f>
        <v>3724.3179518000002</v>
      </c>
      <c r="U84" s="36">
        <f>SUMIFS(СВЦЭМ!$D$33:$D$776,СВЦЭМ!$A$33:$A$776,$A84,СВЦЭМ!$B$33:$B$776,U$83)+'СЕТ СН'!$H$14+СВЦЭМ!$D$10+'СЕТ СН'!$H$5-'СЕТ СН'!$H$24</f>
        <v>3716.88647833</v>
      </c>
      <c r="V84" s="36">
        <f>SUMIFS(СВЦЭМ!$D$33:$D$776,СВЦЭМ!$A$33:$A$776,$A84,СВЦЭМ!$B$33:$B$776,V$83)+'СЕТ СН'!$H$14+СВЦЭМ!$D$10+'СЕТ СН'!$H$5-'СЕТ СН'!$H$24</f>
        <v>3708.3188672199999</v>
      </c>
      <c r="W84" s="36">
        <f>SUMIFS(СВЦЭМ!$D$33:$D$776,СВЦЭМ!$A$33:$A$776,$A84,СВЦЭМ!$B$33:$B$776,W$83)+'СЕТ СН'!$H$14+СВЦЭМ!$D$10+'СЕТ СН'!$H$5-'СЕТ СН'!$H$24</f>
        <v>3719.7820338500001</v>
      </c>
      <c r="X84" s="36">
        <f>SUMIFS(СВЦЭМ!$D$33:$D$776,СВЦЭМ!$A$33:$A$776,$A84,СВЦЭМ!$B$33:$B$776,X$83)+'СЕТ СН'!$H$14+СВЦЭМ!$D$10+'СЕТ СН'!$H$5-'СЕТ СН'!$H$24</f>
        <v>3731.66103957</v>
      </c>
      <c r="Y84" s="36">
        <f>SUMIFS(СВЦЭМ!$D$33:$D$776,СВЦЭМ!$A$33:$A$776,$A84,СВЦЭМ!$B$33:$B$776,Y$83)+'СЕТ СН'!$H$14+СВЦЭМ!$D$10+'СЕТ СН'!$H$5-'СЕТ СН'!$H$24</f>
        <v>3734.8617173000002</v>
      </c>
      <c r="AA84" s="45"/>
    </row>
    <row r="85" spans="1:27" ht="15.75" x14ac:dyDescent="0.2">
      <c r="A85" s="35">
        <f>A84+1</f>
        <v>44198</v>
      </c>
      <c r="B85" s="36">
        <f>SUMIFS(СВЦЭМ!$D$33:$D$776,СВЦЭМ!$A$33:$A$776,$A85,СВЦЭМ!$B$33:$B$776,B$83)+'СЕТ СН'!$H$14+СВЦЭМ!$D$10+'СЕТ СН'!$H$5-'СЕТ СН'!$H$24</f>
        <v>3769.9634676800001</v>
      </c>
      <c r="C85" s="36">
        <f>SUMIFS(СВЦЭМ!$D$33:$D$776,СВЦЭМ!$A$33:$A$776,$A85,СВЦЭМ!$B$33:$B$776,C$83)+'СЕТ СН'!$H$14+СВЦЭМ!$D$10+'СЕТ СН'!$H$5-'СЕТ СН'!$H$24</f>
        <v>3789.25025676</v>
      </c>
      <c r="D85" s="36">
        <f>SUMIFS(СВЦЭМ!$D$33:$D$776,СВЦЭМ!$A$33:$A$776,$A85,СВЦЭМ!$B$33:$B$776,D$83)+'СЕТ СН'!$H$14+СВЦЭМ!$D$10+'СЕТ СН'!$H$5-'СЕТ СН'!$H$24</f>
        <v>3802.0168515099999</v>
      </c>
      <c r="E85" s="36">
        <f>SUMIFS(СВЦЭМ!$D$33:$D$776,СВЦЭМ!$A$33:$A$776,$A85,СВЦЭМ!$B$33:$B$776,E$83)+'СЕТ СН'!$H$14+СВЦЭМ!$D$10+'СЕТ СН'!$H$5-'СЕТ СН'!$H$24</f>
        <v>3827.70636788</v>
      </c>
      <c r="F85" s="36">
        <f>SUMIFS(СВЦЭМ!$D$33:$D$776,СВЦЭМ!$A$33:$A$776,$A85,СВЦЭМ!$B$33:$B$776,F$83)+'СЕТ СН'!$H$14+СВЦЭМ!$D$10+'СЕТ СН'!$H$5-'СЕТ СН'!$H$24</f>
        <v>3809.6415036399999</v>
      </c>
      <c r="G85" s="36">
        <f>SUMIFS(СВЦЭМ!$D$33:$D$776,СВЦЭМ!$A$33:$A$776,$A85,СВЦЭМ!$B$33:$B$776,G$83)+'СЕТ СН'!$H$14+СВЦЭМ!$D$10+'СЕТ СН'!$H$5-'СЕТ СН'!$H$24</f>
        <v>3808.6693583300003</v>
      </c>
      <c r="H85" s="36">
        <f>SUMIFS(СВЦЭМ!$D$33:$D$776,СВЦЭМ!$A$33:$A$776,$A85,СВЦЭМ!$B$33:$B$776,H$83)+'СЕТ СН'!$H$14+СВЦЭМ!$D$10+'СЕТ СН'!$H$5-'СЕТ СН'!$H$24</f>
        <v>3826.7894750200003</v>
      </c>
      <c r="I85" s="36">
        <f>SUMIFS(СВЦЭМ!$D$33:$D$776,СВЦЭМ!$A$33:$A$776,$A85,СВЦЭМ!$B$33:$B$776,I$83)+'СЕТ СН'!$H$14+СВЦЭМ!$D$10+'СЕТ СН'!$H$5-'СЕТ СН'!$H$24</f>
        <v>3813.4612454799999</v>
      </c>
      <c r="J85" s="36">
        <f>SUMIFS(СВЦЭМ!$D$33:$D$776,СВЦЭМ!$A$33:$A$776,$A85,СВЦЭМ!$B$33:$B$776,J$83)+'СЕТ СН'!$H$14+СВЦЭМ!$D$10+'СЕТ СН'!$H$5-'СЕТ СН'!$H$24</f>
        <v>3796.55658533</v>
      </c>
      <c r="K85" s="36">
        <f>SUMIFS(СВЦЭМ!$D$33:$D$776,СВЦЭМ!$A$33:$A$776,$A85,СВЦЭМ!$B$33:$B$776,K$83)+'СЕТ СН'!$H$14+СВЦЭМ!$D$10+'СЕТ СН'!$H$5-'СЕТ СН'!$H$24</f>
        <v>3774.4073522399999</v>
      </c>
      <c r="L85" s="36">
        <f>SUMIFS(СВЦЭМ!$D$33:$D$776,СВЦЭМ!$A$33:$A$776,$A85,СВЦЭМ!$B$33:$B$776,L$83)+'СЕТ СН'!$H$14+СВЦЭМ!$D$10+'СЕТ СН'!$H$5-'СЕТ СН'!$H$24</f>
        <v>3756.92244291</v>
      </c>
      <c r="M85" s="36">
        <f>SUMIFS(СВЦЭМ!$D$33:$D$776,СВЦЭМ!$A$33:$A$776,$A85,СВЦЭМ!$B$33:$B$776,M$83)+'СЕТ СН'!$H$14+СВЦЭМ!$D$10+'СЕТ СН'!$H$5-'СЕТ СН'!$H$24</f>
        <v>3717.2038955100002</v>
      </c>
      <c r="N85" s="36">
        <f>SUMIFS(СВЦЭМ!$D$33:$D$776,СВЦЭМ!$A$33:$A$776,$A85,СВЦЭМ!$B$33:$B$776,N$83)+'СЕТ СН'!$H$14+СВЦЭМ!$D$10+'СЕТ СН'!$H$5-'СЕТ СН'!$H$24</f>
        <v>3728.31924213</v>
      </c>
      <c r="O85" s="36">
        <f>SUMIFS(СВЦЭМ!$D$33:$D$776,СВЦЭМ!$A$33:$A$776,$A85,СВЦЭМ!$B$33:$B$776,O$83)+'СЕТ СН'!$H$14+СВЦЭМ!$D$10+'СЕТ СН'!$H$5-'СЕТ СН'!$H$24</f>
        <v>3740.80260537</v>
      </c>
      <c r="P85" s="36">
        <f>SUMIFS(СВЦЭМ!$D$33:$D$776,СВЦЭМ!$A$33:$A$776,$A85,СВЦЭМ!$B$33:$B$776,P$83)+'СЕТ СН'!$H$14+СВЦЭМ!$D$10+'СЕТ СН'!$H$5-'СЕТ СН'!$H$24</f>
        <v>3746.70167223</v>
      </c>
      <c r="Q85" s="36">
        <f>SUMIFS(СВЦЭМ!$D$33:$D$776,СВЦЭМ!$A$33:$A$776,$A85,СВЦЭМ!$B$33:$B$776,Q$83)+'СЕТ СН'!$H$14+СВЦЭМ!$D$10+'СЕТ СН'!$H$5-'СЕТ СН'!$H$24</f>
        <v>3746.1013542400001</v>
      </c>
      <c r="R85" s="36">
        <f>SUMIFS(СВЦЭМ!$D$33:$D$776,СВЦЭМ!$A$33:$A$776,$A85,СВЦЭМ!$B$33:$B$776,R$83)+'СЕТ СН'!$H$14+СВЦЭМ!$D$10+'СЕТ СН'!$H$5-'СЕТ СН'!$H$24</f>
        <v>3731.7821211700002</v>
      </c>
      <c r="S85" s="36">
        <f>SUMIFS(СВЦЭМ!$D$33:$D$776,СВЦЭМ!$A$33:$A$776,$A85,СВЦЭМ!$B$33:$B$776,S$83)+'СЕТ СН'!$H$14+СВЦЭМ!$D$10+'СЕТ СН'!$H$5-'СЕТ СН'!$H$24</f>
        <v>3739.5548900900003</v>
      </c>
      <c r="T85" s="36">
        <f>SUMIFS(СВЦЭМ!$D$33:$D$776,СВЦЭМ!$A$33:$A$776,$A85,СВЦЭМ!$B$33:$B$776,T$83)+'СЕТ СН'!$H$14+СВЦЭМ!$D$10+'СЕТ СН'!$H$5-'СЕТ СН'!$H$24</f>
        <v>3727.0277259200002</v>
      </c>
      <c r="U85" s="36">
        <f>SUMIFS(СВЦЭМ!$D$33:$D$776,СВЦЭМ!$A$33:$A$776,$A85,СВЦЭМ!$B$33:$B$776,U$83)+'СЕТ СН'!$H$14+СВЦЭМ!$D$10+'СЕТ СН'!$H$5-'СЕТ СН'!$H$24</f>
        <v>3720.6206028199999</v>
      </c>
      <c r="V85" s="36">
        <f>SUMIFS(СВЦЭМ!$D$33:$D$776,СВЦЭМ!$A$33:$A$776,$A85,СВЦЭМ!$B$33:$B$776,V$83)+'СЕТ СН'!$H$14+СВЦЭМ!$D$10+'СЕТ СН'!$H$5-'СЕТ СН'!$H$24</f>
        <v>3724.6913544099998</v>
      </c>
      <c r="W85" s="36">
        <f>SUMIFS(СВЦЭМ!$D$33:$D$776,СВЦЭМ!$A$33:$A$776,$A85,СВЦЭМ!$B$33:$B$776,W$83)+'СЕТ СН'!$H$14+СВЦЭМ!$D$10+'СЕТ СН'!$H$5-'СЕТ СН'!$H$24</f>
        <v>3735.7826907399999</v>
      </c>
      <c r="X85" s="36">
        <f>SUMIFS(СВЦЭМ!$D$33:$D$776,СВЦЭМ!$A$33:$A$776,$A85,СВЦЭМ!$B$33:$B$776,X$83)+'СЕТ СН'!$H$14+СВЦЭМ!$D$10+'СЕТ СН'!$H$5-'СЕТ СН'!$H$24</f>
        <v>3741.5503799799999</v>
      </c>
      <c r="Y85" s="36">
        <f>SUMIFS(СВЦЭМ!$D$33:$D$776,СВЦЭМ!$A$33:$A$776,$A85,СВЦЭМ!$B$33:$B$776,Y$83)+'СЕТ СН'!$H$14+СВЦЭМ!$D$10+'СЕТ СН'!$H$5-'СЕТ СН'!$H$24</f>
        <v>3750.5588354500001</v>
      </c>
    </row>
    <row r="86" spans="1:27" ht="15.75" x14ac:dyDescent="0.2">
      <c r="A86" s="35">
        <f t="shared" ref="A86:A114" si="2">A85+1</f>
        <v>44199</v>
      </c>
      <c r="B86" s="36">
        <f>SUMIFS(СВЦЭМ!$D$33:$D$776,СВЦЭМ!$A$33:$A$776,$A86,СВЦЭМ!$B$33:$B$776,B$83)+'СЕТ СН'!$H$14+СВЦЭМ!$D$10+'СЕТ СН'!$H$5-'СЕТ СН'!$H$24</f>
        <v>3742.7316268499999</v>
      </c>
      <c r="C86" s="36">
        <f>SUMIFS(СВЦЭМ!$D$33:$D$776,СВЦЭМ!$A$33:$A$776,$A86,СВЦЭМ!$B$33:$B$776,C$83)+'СЕТ СН'!$H$14+СВЦЭМ!$D$10+'СЕТ СН'!$H$5-'СЕТ СН'!$H$24</f>
        <v>3755.2875577499999</v>
      </c>
      <c r="D86" s="36">
        <f>SUMIFS(СВЦЭМ!$D$33:$D$776,СВЦЭМ!$A$33:$A$776,$A86,СВЦЭМ!$B$33:$B$776,D$83)+'СЕТ СН'!$H$14+СВЦЭМ!$D$10+'СЕТ СН'!$H$5-'СЕТ СН'!$H$24</f>
        <v>3764.5616799499999</v>
      </c>
      <c r="E86" s="36">
        <f>SUMIFS(СВЦЭМ!$D$33:$D$776,СВЦЭМ!$A$33:$A$776,$A86,СВЦЭМ!$B$33:$B$776,E$83)+'СЕТ СН'!$H$14+СВЦЭМ!$D$10+'СЕТ СН'!$H$5-'СЕТ СН'!$H$24</f>
        <v>3782.6556366200002</v>
      </c>
      <c r="F86" s="36">
        <f>SUMIFS(СВЦЭМ!$D$33:$D$776,СВЦЭМ!$A$33:$A$776,$A86,СВЦЭМ!$B$33:$B$776,F$83)+'СЕТ СН'!$H$14+СВЦЭМ!$D$10+'СЕТ СН'!$H$5-'СЕТ СН'!$H$24</f>
        <v>3763.75216778</v>
      </c>
      <c r="G86" s="36">
        <f>SUMIFS(СВЦЭМ!$D$33:$D$776,СВЦЭМ!$A$33:$A$776,$A86,СВЦЭМ!$B$33:$B$776,G$83)+'СЕТ СН'!$H$14+СВЦЭМ!$D$10+'СЕТ СН'!$H$5-'СЕТ СН'!$H$24</f>
        <v>3761.3105006400001</v>
      </c>
      <c r="H86" s="36">
        <f>SUMIFS(СВЦЭМ!$D$33:$D$776,СВЦЭМ!$A$33:$A$776,$A86,СВЦЭМ!$B$33:$B$776,H$83)+'СЕТ СН'!$H$14+СВЦЭМ!$D$10+'СЕТ СН'!$H$5-'СЕТ СН'!$H$24</f>
        <v>3784.5096478800001</v>
      </c>
      <c r="I86" s="36">
        <f>SUMIFS(СВЦЭМ!$D$33:$D$776,СВЦЭМ!$A$33:$A$776,$A86,СВЦЭМ!$B$33:$B$776,I$83)+'СЕТ СН'!$H$14+СВЦЭМ!$D$10+'СЕТ СН'!$H$5-'СЕТ СН'!$H$24</f>
        <v>3788.1788225600003</v>
      </c>
      <c r="J86" s="36">
        <f>SUMIFS(СВЦЭМ!$D$33:$D$776,СВЦЭМ!$A$33:$A$776,$A86,СВЦЭМ!$B$33:$B$776,J$83)+'СЕТ СН'!$H$14+СВЦЭМ!$D$10+'СЕТ СН'!$H$5-'СЕТ СН'!$H$24</f>
        <v>3784.4702245500002</v>
      </c>
      <c r="K86" s="36">
        <f>SUMIFS(СВЦЭМ!$D$33:$D$776,СВЦЭМ!$A$33:$A$776,$A86,СВЦЭМ!$B$33:$B$776,K$83)+'СЕТ СН'!$H$14+СВЦЭМ!$D$10+'СЕТ СН'!$H$5-'СЕТ СН'!$H$24</f>
        <v>3785.4984434200001</v>
      </c>
      <c r="L86" s="36">
        <f>SUMIFS(СВЦЭМ!$D$33:$D$776,СВЦЭМ!$A$33:$A$776,$A86,СВЦЭМ!$B$33:$B$776,L$83)+'СЕТ СН'!$H$14+СВЦЭМ!$D$10+'СЕТ СН'!$H$5-'СЕТ СН'!$H$24</f>
        <v>3773.8158645499998</v>
      </c>
      <c r="M86" s="36">
        <f>SUMIFS(СВЦЭМ!$D$33:$D$776,СВЦЭМ!$A$33:$A$776,$A86,СВЦЭМ!$B$33:$B$776,M$83)+'СЕТ СН'!$H$14+СВЦЭМ!$D$10+'СЕТ СН'!$H$5-'СЕТ СН'!$H$24</f>
        <v>3768.8619567400001</v>
      </c>
      <c r="N86" s="36">
        <f>SUMIFS(СВЦЭМ!$D$33:$D$776,СВЦЭМ!$A$33:$A$776,$A86,СВЦЭМ!$B$33:$B$776,N$83)+'СЕТ СН'!$H$14+СВЦЭМ!$D$10+'СЕТ СН'!$H$5-'СЕТ СН'!$H$24</f>
        <v>3782.2027447700002</v>
      </c>
      <c r="O86" s="36">
        <f>SUMIFS(СВЦЭМ!$D$33:$D$776,СВЦЭМ!$A$33:$A$776,$A86,СВЦЭМ!$B$33:$B$776,O$83)+'СЕТ СН'!$H$14+СВЦЭМ!$D$10+'СЕТ СН'!$H$5-'СЕТ СН'!$H$24</f>
        <v>3794.4591560600002</v>
      </c>
      <c r="P86" s="36">
        <f>SUMIFS(СВЦЭМ!$D$33:$D$776,СВЦЭМ!$A$33:$A$776,$A86,СВЦЭМ!$B$33:$B$776,P$83)+'СЕТ СН'!$H$14+СВЦЭМ!$D$10+'СЕТ СН'!$H$5-'СЕТ СН'!$H$24</f>
        <v>3806.2060329999999</v>
      </c>
      <c r="Q86" s="36">
        <f>SUMIFS(СВЦЭМ!$D$33:$D$776,СВЦЭМ!$A$33:$A$776,$A86,СВЦЭМ!$B$33:$B$776,Q$83)+'СЕТ СН'!$H$14+СВЦЭМ!$D$10+'СЕТ СН'!$H$5-'СЕТ СН'!$H$24</f>
        <v>3809.8583470799999</v>
      </c>
      <c r="R86" s="36">
        <f>SUMIFS(СВЦЭМ!$D$33:$D$776,СВЦЭМ!$A$33:$A$776,$A86,СВЦЭМ!$B$33:$B$776,R$83)+'СЕТ СН'!$H$14+СВЦЭМ!$D$10+'СЕТ СН'!$H$5-'СЕТ СН'!$H$24</f>
        <v>3801.9492467499999</v>
      </c>
      <c r="S86" s="36">
        <f>SUMIFS(СВЦЭМ!$D$33:$D$776,СВЦЭМ!$A$33:$A$776,$A86,СВЦЭМ!$B$33:$B$776,S$83)+'СЕТ СН'!$H$14+СВЦЭМ!$D$10+'СЕТ СН'!$H$5-'СЕТ СН'!$H$24</f>
        <v>3784.9203505999999</v>
      </c>
      <c r="T86" s="36">
        <f>SUMIFS(СВЦЭМ!$D$33:$D$776,СВЦЭМ!$A$33:$A$776,$A86,СВЦЭМ!$B$33:$B$776,T$83)+'СЕТ СН'!$H$14+СВЦЭМ!$D$10+'СЕТ СН'!$H$5-'СЕТ СН'!$H$24</f>
        <v>3765.8680100900001</v>
      </c>
      <c r="U86" s="36">
        <f>SUMIFS(СВЦЭМ!$D$33:$D$776,СВЦЭМ!$A$33:$A$776,$A86,СВЦЭМ!$B$33:$B$776,U$83)+'СЕТ СН'!$H$14+СВЦЭМ!$D$10+'СЕТ СН'!$H$5-'СЕТ СН'!$H$24</f>
        <v>3770.2096523</v>
      </c>
      <c r="V86" s="36">
        <f>SUMIFS(СВЦЭМ!$D$33:$D$776,СВЦЭМ!$A$33:$A$776,$A86,СВЦЭМ!$B$33:$B$776,V$83)+'СЕТ СН'!$H$14+СВЦЭМ!$D$10+'СЕТ СН'!$H$5-'СЕТ СН'!$H$24</f>
        <v>3770.4258206200002</v>
      </c>
      <c r="W86" s="36">
        <f>SUMIFS(СВЦЭМ!$D$33:$D$776,СВЦЭМ!$A$33:$A$776,$A86,СВЦЭМ!$B$33:$B$776,W$83)+'СЕТ СН'!$H$14+СВЦЭМ!$D$10+'СЕТ СН'!$H$5-'СЕТ СН'!$H$24</f>
        <v>3779.0520585300001</v>
      </c>
      <c r="X86" s="36">
        <f>SUMIFS(СВЦЭМ!$D$33:$D$776,СВЦЭМ!$A$33:$A$776,$A86,СВЦЭМ!$B$33:$B$776,X$83)+'СЕТ СН'!$H$14+СВЦЭМ!$D$10+'СЕТ СН'!$H$5-'СЕТ СН'!$H$24</f>
        <v>3788.5249109900001</v>
      </c>
      <c r="Y86" s="36">
        <f>SUMIFS(СВЦЭМ!$D$33:$D$776,СВЦЭМ!$A$33:$A$776,$A86,СВЦЭМ!$B$33:$B$776,Y$83)+'СЕТ СН'!$H$14+СВЦЭМ!$D$10+'СЕТ СН'!$H$5-'СЕТ СН'!$H$24</f>
        <v>3793.6253974800002</v>
      </c>
    </row>
    <row r="87" spans="1:27" ht="15.75" x14ac:dyDescent="0.2">
      <c r="A87" s="35">
        <f t="shared" si="2"/>
        <v>44200</v>
      </c>
      <c r="B87" s="36">
        <f>SUMIFS(СВЦЭМ!$D$33:$D$776,СВЦЭМ!$A$33:$A$776,$A87,СВЦЭМ!$B$33:$B$776,B$83)+'СЕТ СН'!$H$14+СВЦЭМ!$D$10+'СЕТ СН'!$H$5-'СЕТ СН'!$H$24</f>
        <v>3811.9717938599997</v>
      </c>
      <c r="C87" s="36">
        <f>SUMIFS(СВЦЭМ!$D$33:$D$776,СВЦЭМ!$A$33:$A$776,$A87,СВЦЭМ!$B$33:$B$776,C$83)+'СЕТ СН'!$H$14+СВЦЭМ!$D$10+'СЕТ СН'!$H$5-'СЕТ СН'!$H$24</f>
        <v>3827.9309665800001</v>
      </c>
      <c r="D87" s="36">
        <f>SUMIFS(СВЦЭМ!$D$33:$D$776,СВЦЭМ!$A$33:$A$776,$A87,СВЦЭМ!$B$33:$B$776,D$83)+'СЕТ СН'!$H$14+СВЦЭМ!$D$10+'СЕТ СН'!$H$5-'СЕТ СН'!$H$24</f>
        <v>3842.3750038200001</v>
      </c>
      <c r="E87" s="36">
        <f>SUMIFS(СВЦЭМ!$D$33:$D$776,СВЦЭМ!$A$33:$A$776,$A87,СВЦЭМ!$B$33:$B$776,E$83)+'СЕТ СН'!$H$14+СВЦЭМ!$D$10+'СЕТ СН'!$H$5-'СЕТ СН'!$H$24</f>
        <v>3865.79043314</v>
      </c>
      <c r="F87" s="36">
        <f>SUMIFS(СВЦЭМ!$D$33:$D$776,СВЦЭМ!$A$33:$A$776,$A87,СВЦЭМ!$B$33:$B$776,F$83)+'СЕТ СН'!$H$14+СВЦЭМ!$D$10+'СЕТ СН'!$H$5-'СЕТ СН'!$H$24</f>
        <v>3832.8128786300003</v>
      </c>
      <c r="G87" s="36">
        <f>SUMIFS(СВЦЭМ!$D$33:$D$776,СВЦЭМ!$A$33:$A$776,$A87,СВЦЭМ!$B$33:$B$776,G$83)+'СЕТ СН'!$H$14+СВЦЭМ!$D$10+'СЕТ СН'!$H$5-'СЕТ СН'!$H$24</f>
        <v>3830.0293604899998</v>
      </c>
      <c r="H87" s="36">
        <f>SUMIFS(СВЦЭМ!$D$33:$D$776,СВЦЭМ!$A$33:$A$776,$A87,СВЦЭМ!$B$33:$B$776,H$83)+'СЕТ СН'!$H$14+СВЦЭМ!$D$10+'СЕТ СН'!$H$5-'СЕТ СН'!$H$24</f>
        <v>3835.1060190799999</v>
      </c>
      <c r="I87" s="36">
        <f>SUMIFS(СВЦЭМ!$D$33:$D$776,СВЦЭМ!$A$33:$A$776,$A87,СВЦЭМ!$B$33:$B$776,I$83)+'СЕТ СН'!$H$14+СВЦЭМ!$D$10+'СЕТ СН'!$H$5-'СЕТ СН'!$H$24</f>
        <v>3819.5724924799997</v>
      </c>
      <c r="J87" s="36">
        <f>SUMIFS(СВЦЭМ!$D$33:$D$776,СВЦЭМ!$A$33:$A$776,$A87,СВЦЭМ!$B$33:$B$776,J$83)+'СЕТ СН'!$H$14+СВЦЭМ!$D$10+'СЕТ СН'!$H$5-'СЕТ СН'!$H$24</f>
        <v>3798.3019840000002</v>
      </c>
      <c r="K87" s="36">
        <f>SUMIFS(СВЦЭМ!$D$33:$D$776,СВЦЭМ!$A$33:$A$776,$A87,СВЦЭМ!$B$33:$B$776,K$83)+'СЕТ СН'!$H$14+СВЦЭМ!$D$10+'СЕТ СН'!$H$5-'СЕТ СН'!$H$24</f>
        <v>3770.7831179899999</v>
      </c>
      <c r="L87" s="36">
        <f>SUMIFS(СВЦЭМ!$D$33:$D$776,СВЦЭМ!$A$33:$A$776,$A87,СВЦЭМ!$B$33:$B$776,L$83)+'СЕТ СН'!$H$14+СВЦЭМ!$D$10+'СЕТ СН'!$H$5-'СЕТ СН'!$H$24</f>
        <v>3759.8062741700001</v>
      </c>
      <c r="M87" s="36">
        <f>SUMIFS(СВЦЭМ!$D$33:$D$776,СВЦЭМ!$A$33:$A$776,$A87,СВЦЭМ!$B$33:$B$776,M$83)+'СЕТ СН'!$H$14+СВЦЭМ!$D$10+'СЕТ СН'!$H$5-'СЕТ СН'!$H$24</f>
        <v>3753.6272988400001</v>
      </c>
      <c r="N87" s="36">
        <f>SUMIFS(СВЦЭМ!$D$33:$D$776,СВЦЭМ!$A$33:$A$776,$A87,СВЦЭМ!$B$33:$B$776,N$83)+'СЕТ СН'!$H$14+СВЦЭМ!$D$10+'СЕТ СН'!$H$5-'СЕТ СН'!$H$24</f>
        <v>3772.07453717</v>
      </c>
      <c r="O87" s="36">
        <f>SUMIFS(СВЦЭМ!$D$33:$D$776,СВЦЭМ!$A$33:$A$776,$A87,СВЦЭМ!$B$33:$B$776,O$83)+'СЕТ СН'!$H$14+СВЦЭМ!$D$10+'СЕТ СН'!$H$5-'СЕТ СН'!$H$24</f>
        <v>3781.8969835600001</v>
      </c>
      <c r="P87" s="36">
        <f>SUMIFS(СВЦЭМ!$D$33:$D$776,СВЦЭМ!$A$33:$A$776,$A87,СВЦЭМ!$B$33:$B$776,P$83)+'СЕТ СН'!$H$14+СВЦЭМ!$D$10+'СЕТ СН'!$H$5-'СЕТ СН'!$H$24</f>
        <v>3792.3920034100001</v>
      </c>
      <c r="Q87" s="36">
        <f>SUMIFS(СВЦЭМ!$D$33:$D$776,СВЦЭМ!$A$33:$A$776,$A87,СВЦЭМ!$B$33:$B$776,Q$83)+'СЕТ СН'!$H$14+СВЦЭМ!$D$10+'СЕТ СН'!$H$5-'СЕТ СН'!$H$24</f>
        <v>3797.6560310099999</v>
      </c>
      <c r="R87" s="36">
        <f>SUMIFS(СВЦЭМ!$D$33:$D$776,СВЦЭМ!$A$33:$A$776,$A87,СВЦЭМ!$B$33:$B$776,R$83)+'СЕТ СН'!$H$14+СВЦЭМ!$D$10+'СЕТ СН'!$H$5-'СЕТ СН'!$H$24</f>
        <v>3782.9949003199999</v>
      </c>
      <c r="S87" s="36">
        <f>SUMIFS(СВЦЭМ!$D$33:$D$776,СВЦЭМ!$A$33:$A$776,$A87,СВЦЭМ!$B$33:$B$776,S$83)+'СЕТ СН'!$H$14+СВЦЭМ!$D$10+'СЕТ СН'!$H$5-'СЕТ СН'!$H$24</f>
        <v>3772.98816188</v>
      </c>
      <c r="T87" s="36">
        <f>SUMIFS(СВЦЭМ!$D$33:$D$776,СВЦЭМ!$A$33:$A$776,$A87,СВЦЭМ!$B$33:$B$776,T$83)+'СЕТ СН'!$H$14+СВЦЭМ!$D$10+'СЕТ СН'!$H$5-'СЕТ СН'!$H$24</f>
        <v>3758.9689493999999</v>
      </c>
      <c r="U87" s="36">
        <f>SUMIFS(СВЦЭМ!$D$33:$D$776,СВЦЭМ!$A$33:$A$776,$A87,СВЦЭМ!$B$33:$B$776,U$83)+'СЕТ СН'!$H$14+СВЦЭМ!$D$10+'СЕТ СН'!$H$5-'СЕТ СН'!$H$24</f>
        <v>3763.8439245</v>
      </c>
      <c r="V87" s="36">
        <f>SUMIFS(СВЦЭМ!$D$33:$D$776,СВЦЭМ!$A$33:$A$776,$A87,СВЦЭМ!$B$33:$B$776,V$83)+'СЕТ СН'!$H$14+СВЦЭМ!$D$10+'СЕТ СН'!$H$5-'СЕТ СН'!$H$24</f>
        <v>3765.2283576600003</v>
      </c>
      <c r="W87" s="36">
        <f>SUMIFS(СВЦЭМ!$D$33:$D$776,СВЦЭМ!$A$33:$A$776,$A87,СВЦЭМ!$B$33:$B$776,W$83)+'СЕТ СН'!$H$14+СВЦЭМ!$D$10+'СЕТ СН'!$H$5-'СЕТ СН'!$H$24</f>
        <v>3774.5610394300002</v>
      </c>
      <c r="X87" s="36">
        <f>SUMIFS(СВЦЭМ!$D$33:$D$776,СВЦЭМ!$A$33:$A$776,$A87,СВЦЭМ!$B$33:$B$776,X$83)+'СЕТ СН'!$H$14+СВЦЭМ!$D$10+'СЕТ СН'!$H$5-'СЕТ СН'!$H$24</f>
        <v>3791.65243599</v>
      </c>
      <c r="Y87" s="36">
        <f>SUMIFS(СВЦЭМ!$D$33:$D$776,СВЦЭМ!$A$33:$A$776,$A87,СВЦЭМ!$B$33:$B$776,Y$83)+'СЕТ СН'!$H$14+СВЦЭМ!$D$10+'СЕТ СН'!$H$5-'СЕТ СН'!$H$24</f>
        <v>3805.3199541200001</v>
      </c>
    </row>
    <row r="88" spans="1:27" ht="15.75" x14ac:dyDescent="0.2">
      <c r="A88" s="35">
        <f t="shared" si="2"/>
        <v>44201</v>
      </c>
      <c r="B88" s="36">
        <f>SUMIFS(СВЦЭМ!$D$33:$D$776,СВЦЭМ!$A$33:$A$776,$A88,СВЦЭМ!$B$33:$B$776,B$83)+'СЕТ СН'!$H$14+СВЦЭМ!$D$10+'СЕТ СН'!$H$5-'СЕТ СН'!$H$24</f>
        <v>3773.7459144700001</v>
      </c>
      <c r="C88" s="36">
        <f>SUMIFS(СВЦЭМ!$D$33:$D$776,СВЦЭМ!$A$33:$A$776,$A88,СВЦЭМ!$B$33:$B$776,C$83)+'СЕТ СН'!$H$14+СВЦЭМ!$D$10+'СЕТ СН'!$H$5-'СЕТ СН'!$H$24</f>
        <v>3803.36829283</v>
      </c>
      <c r="D88" s="36">
        <f>SUMIFS(СВЦЭМ!$D$33:$D$776,СВЦЭМ!$A$33:$A$776,$A88,СВЦЭМ!$B$33:$B$776,D$83)+'СЕТ СН'!$H$14+СВЦЭМ!$D$10+'СЕТ СН'!$H$5-'СЕТ СН'!$H$24</f>
        <v>3815.89659424</v>
      </c>
      <c r="E88" s="36">
        <f>SUMIFS(СВЦЭМ!$D$33:$D$776,СВЦЭМ!$A$33:$A$776,$A88,СВЦЭМ!$B$33:$B$776,E$83)+'СЕТ СН'!$H$14+СВЦЭМ!$D$10+'СЕТ СН'!$H$5-'СЕТ СН'!$H$24</f>
        <v>3822.0801379700001</v>
      </c>
      <c r="F88" s="36">
        <f>SUMIFS(СВЦЭМ!$D$33:$D$776,СВЦЭМ!$A$33:$A$776,$A88,СВЦЭМ!$B$33:$B$776,F$83)+'СЕТ СН'!$H$14+СВЦЭМ!$D$10+'СЕТ СН'!$H$5-'СЕТ СН'!$H$24</f>
        <v>3824.4159613299998</v>
      </c>
      <c r="G88" s="36">
        <f>SUMIFS(СВЦЭМ!$D$33:$D$776,СВЦЭМ!$A$33:$A$776,$A88,СВЦЭМ!$B$33:$B$776,G$83)+'СЕТ СН'!$H$14+СВЦЭМ!$D$10+'СЕТ СН'!$H$5-'СЕТ СН'!$H$24</f>
        <v>3846.03176515</v>
      </c>
      <c r="H88" s="36">
        <f>SUMIFS(СВЦЭМ!$D$33:$D$776,СВЦЭМ!$A$33:$A$776,$A88,СВЦЭМ!$B$33:$B$776,H$83)+'СЕТ СН'!$H$14+СВЦЭМ!$D$10+'СЕТ СН'!$H$5-'СЕТ СН'!$H$24</f>
        <v>3830.8002743699999</v>
      </c>
      <c r="I88" s="36">
        <f>SUMIFS(СВЦЭМ!$D$33:$D$776,СВЦЭМ!$A$33:$A$776,$A88,СВЦЭМ!$B$33:$B$776,I$83)+'СЕТ СН'!$H$14+СВЦЭМ!$D$10+'СЕТ СН'!$H$5-'СЕТ СН'!$H$24</f>
        <v>3814.81987531</v>
      </c>
      <c r="J88" s="36">
        <f>SUMIFS(СВЦЭМ!$D$33:$D$776,СВЦЭМ!$A$33:$A$776,$A88,СВЦЭМ!$B$33:$B$776,J$83)+'СЕТ СН'!$H$14+СВЦЭМ!$D$10+'СЕТ СН'!$H$5-'СЕТ СН'!$H$24</f>
        <v>3790.6624452699998</v>
      </c>
      <c r="K88" s="36">
        <f>SUMIFS(СВЦЭМ!$D$33:$D$776,СВЦЭМ!$A$33:$A$776,$A88,СВЦЭМ!$B$33:$B$776,K$83)+'СЕТ СН'!$H$14+СВЦЭМ!$D$10+'СЕТ СН'!$H$5-'СЕТ СН'!$H$24</f>
        <v>3761.9803133099999</v>
      </c>
      <c r="L88" s="36">
        <f>SUMIFS(СВЦЭМ!$D$33:$D$776,СВЦЭМ!$A$33:$A$776,$A88,СВЦЭМ!$B$33:$B$776,L$83)+'СЕТ СН'!$H$14+СВЦЭМ!$D$10+'СЕТ СН'!$H$5-'СЕТ СН'!$H$24</f>
        <v>3741.8275629099999</v>
      </c>
      <c r="M88" s="36">
        <f>SUMIFS(СВЦЭМ!$D$33:$D$776,СВЦЭМ!$A$33:$A$776,$A88,СВЦЭМ!$B$33:$B$776,M$83)+'СЕТ СН'!$H$14+СВЦЭМ!$D$10+'СЕТ СН'!$H$5-'СЕТ СН'!$H$24</f>
        <v>3748.6257085299999</v>
      </c>
      <c r="N88" s="36">
        <f>SUMIFS(СВЦЭМ!$D$33:$D$776,СВЦЭМ!$A$33:$A$776,$A88,СВЦЭМ!$B$33:$B$776,N$83)+'СЕТ СН'!$H$14+СВЦЭМ!$D$10+'СЕТ СН'!$H$5-'СЕТ СН'!$H$24</f>
        <v>3780.7767988099999</v>
      </c>
      <c r="O88" s="36">
        <f>SUMIFS(СВЦЭМ!$D$33:$D$776,СВЦЭМ!$A$33:$A$776,$A88,СВЦЭМ!$B$33:$B$776,O$83)+'СЕТ СН'!$H$14+СВЦЭМ!$D$10+'СЕТ СН'!$H$5-'СЕТ СН'!$H$24</f>
        <v>3806.8837989900003</v>
      </c>
      <c r="P88" s="36">
        <f>SUMIFS(СВЦЭМ!$D$33:$D$776,СВЦЭМ!$A$33:$A$776,$A88,СВЦЭМ!$B$33:$B$776,P$83)+'СЕТ СН'!$H$14+СВЦЭМ!$D$10+'СЕТ СН'!$H$5-'СЕТ СН'!$H$24</f>
        <v>3822.76885838</v>
      </c>
      <c r="Q88" s="36">
        <f>SUMIFS(СВЦЭМ!$D$33:$D$776,СВЦЭМ!$A$33:$A$776,$A88,СВЦЭМ!$B$33:$B$776,Q$83)+'СЕТ СН'!$H$14+СВЦЭМ!$D$10+'СЕТ СН'!$H$5-'СЕТ СН'!$H$24</f>
        <v>3827.5715459200001</v>
      </c>
      <c r="R88" s="36">
        <f>SUMIFS(СВЦЭМ!$D$33:$D$776,СВЦЭМ!$A$33:$A$776,$A88,СВЦЭМ!$B$33:$B$776,R$83)+'СЕТ СН'!$H$14+СВЦЭМ!$D$10+'СЕТ СН'!$H$5-'СЕТ СН'!$H$24</f>
        <v>3815.12873498</v>
      </c>
      <c r="S88" s="36">
        <f>SUMIFS(СВЦЭМ!$D$33:$D$776,СВЦЭМ!$A$33:$A$776,$A88,СВЦЭМ!$B$33:$B$776,S$83)+'СЕТ СН'!$H$14+СВЦЭМ!$D$10+'СЕТ СН'!$H$5-'СЕТ СН'!$H$24</f>
        <v>3803.8059293000001</v>
      </c>
      <c r="T88" s="36">
        <f>SUMIFS(СВЦЭМ!$D$33:$D$776,СВЦЭМ!$A$33:$A$776,$A88,СВЦЭМ!$B$33:$B$776,T$83)+'СЕТ СН'!$H$14+СВЦЭМ!$D$10+'СЕТ СН'!$H$5-'СЕТ СН'!$H$24</f>
        <v>3772.6320380799998</v>
      </c>
      <c r="U88" s="36">
        <f>SUMIFS(СВЦЭМ!$D$33:$D$776,СВЦЭМ!$A$33:$A$776,$A88,СВЦЭМ!$B$33:$B$776,U$83)+'СЕТ СН'!$H$14+СВЦЭМ!$D$10+'СЕТ СН'!$H$5-'СЕТ СН'!$H$24</f>
        <v>3779.3464158199999</v>
      </c>
      <c r="V88" s="36">
        <f>SUMIFS(СВЦЭМ!$D$33:$D$776,СВЦЭМ!$A$33:$A$776,$A88,СВЦЭМ!$B$33:$B$776,V$83)+'СЕТ СН'!$H$14+СВЦЭМ!$D$10+'СЕТ СН'!$H$5-'СЕТ СН'!$H$24</f>
        <v>3784.0173775399999</v>
      </c>
      <c r="W88" s="36">
        <f>SUMIFS(СВЦЭМ!$D$33:$D$776,СВЦЭМ!$A$33:$A$776,$A88,СВЦЭМ!$B$33:$B$776,W$83)+'СЕТ СН'!$H$14+СВЦЭМ!$D$10+'СЕТ СН'!$H$5-'СЕТ СН'!$H$24</f>
        <v>3799.0875089900001</v>
      </c>
      <c r="X88" s="36">
        <f>SUMIFS(СВЦЭМ!$D$33:$D$776,СВЦЭМ!$A$33:$A$776,$A88,СВЦЭМ!$B$33:$B$776,X$83)+'СЕТ СН'!$H$14+СВЦЭМ!$D$10+'СЕТ СН'!$H$5-'СЕТ СН'!$H$24</f>
        <v>3813.7811867099999</v>
      </c>
      <c r="Y88" s="36">
        <f>SUMIFS(СВЦЭМ!$D$33:$D$776,СВЦЭМ!$A$33:$A$776,$A88,СВЦЭМ!$B$33:$B$776,Y$83)+'СЕТ СН'!$H$14+СВЦЭМ!$D$10+'СЕТ СН'!$H$5-'СЕТ СН'!$H$24</f>
        <v>3830.2529130399998</v>
      </c>
    </row>
    <row r="89" spans="1:27" ht="15.75" x14ac:dyDescent="0.2">
      <c r="A89" s="35">
        <f t="shared" si="2"/>
        <v>44202</v>
      </c>
      <c r="B89" s="36">
        <f>SUMIFS(СВЦЭМ!$D$33:$D$776,СВЦЭМ!$A$33:$A$776,$A89,СВЦЭМ!$B$33:$B$776,B$83)+'СЕТ СН'!$H$14+СВЦЭМ!$D$10+'СЕТ СН'!$H$5-'СЕТ СН'!$H$24</f>
        <v>3820.2932975799999</v>
      </c>
      <c r="C89" s="36">
        <f>SUMIFS(СВЦЭМ!$D$33:$D$776,СВЦЭМ!$A$33:$A$776,$A89,СВЦЭМ!$B$33:$B$776,C$83)+'СЕТ СН'!$H$14+СВЦЭМ!$D$10+'СЕТ СН'!$H$5-'СЕТ СН'!$H$24</f>
        <v>3850.3545376900001</v>
      </c>
      <c r="D89" s="36">
        <f>SUMIFS(СВЦЭМ!$D$33:$D$776,СВЦЭМ!$A$33:$A$776,$A89,СВЦЭМ!$B$33:$B$776,D$83)+'СЕТ СН'!$H$14+СВЦЭМ!$D$10+'СЕТ СН'!$H$5-'СЕТ СН'!$H$24</f>
        <v>3873.3563968400003</v>
      </c>
      <c r="E89" s="36">
        <f>SUMIFS(СВЦЭМ!$D$33:$D$776,СВЦЭМ!$A$33:$A$776,$A89,СВЦЭМ!$B$33:$B$776,E$83)+'СЕТ СН'!$H$14+СВЦЭМ!$D$10+'СЕТ СН'!$H$5-'СЕТ СН'!$H$24</f>
        <v>3882.58168991</v>
      </c>
      <c r="F89" s="36">
        <f>SUMIFS(СВЦЭМ!$D$33:$D$776,СВЦЭМ!$A$33:$A$776,$A89,СВЦЭМ!$B$33:$B$776,F$83)+'СЕТ СН'!$H$14+СВЦЭМ!$D$10+'СЕТ СН'!$H$5-'СЕТ СН'!$H$24</f>
        <v>3893.3889290799998</v>
      </c>
      <c r="G89" s="36">
        <f>SUMIFS(СВЦЭМ!$D$33:$D$776,СВЦЭМ!$A$33:$A$776,$A89,СВЦЭМ!$B$33:$B$776,G$83)+'СЕТ СН'!$H$14+СВЦЭМ!$D$10+'СЕТ СН'!$H$5-'СЕТ СН'!$H$24</f>
        <v>3890.21516019</v>
      </c>
      <c r="H89" s="36">
        <f>SUMIFS(СВЦЭМ!$D$33:$D$776,СВЦЭМ!$A$33:$A$776,$A89,СВЦЭМ!$B$33:$B$776,H$83)+'СЕТ СН'!$H$14+СВЦЭМ!$D$10+'СЕТ СН'!$H$5-'СЕТ СН'!$H$24</f>
        <v>3874.6481311500002</v>
      </c>
      <c r="I89" s="36">
        <f>SUMIFS(СВЦЭМ!$D$33:$D$776,СВЦЭМ!$A$33:$A$776,$A89,СВЦЭМ!$B$33:$B$776,I$83)+'СЕТ СН'!$H$14+СВЦЭМ!$D$10+'СЕТ СН'!$H$5-'СЕТ СН'!$H$24</f>
        <v>3849.5092453799998</v>
      </c>
      <c r="J89" s="36">
        <f>SUMIFS(СВЦЭМ!$D$33:$D$776,СВЦЭМ!$A$33:$A$776,$A89,СВЦЭМ!$B$33:$B$776,J$83)+'СЕТ СН'!$H$14+СВЦЭМ!$D$10+'СЕТ СН'!$H$5-'СЕТ СН'!$H$24</f>
        <v>3806.7989330999999</v>
      </c>
      <c r="K89" s="36">
        <f>SUMIFS(СВЦЭМ!$D$33:$D$776,СВЦЭМ!$A$33:$A$776,$A89,СВЦЭМ!$B$33:$B$776,K$83)+'СЕТ СН'!$H$14+СВЦЭМ!$D$10+'СЕТ СН'!$H$5-'СЕТ СН'!$H$24</f>
        <v>3766.5901827400003</v>
      </c>
      <c r="L89" s="36">
        <f>SUMIFS(СВЦЭМ!$D$33:$D$776,СВЦЭМ!$A$33:$A$776,$A89,СВЦЭМ!$B$33:$B$776,L$83)+'СЕТ СН'!$H$14+СВЦЭМ!$D$10+'СЕТ СН'!$H$5-'СЕТ СН'!$H$24</f>
        <v>3754.5705378800003</v>
      </c>
      <c r="M89" s="36">
        <f>SUMIFS(СВЦЭМ!$D$33:$D$776,СВЦЭМ!$A$33:$A$776,$A89,СВЦЭМ!$B$33:$B$776,M$83)+'СЕТ СН'!$H$14+СВЦЭМ!$D$10+'СЕТ СН'!$H$5-'СЕТ СН'!$H$24</f>
        <v>3758.15007655</v>
      </c>
      <c r="N89" s="36">
        <f>SUMIFS(СВЦЭМ!$D$33:$D$776,СВЦЭМ!$A$33:$A$776,$A89,СВЦЭМ!$B$33:$B$776,N$83)+'СЕТ СН'!$H$14+СВЦЭМ!$D$10+'СЕТ СН'!$H$5-'СЕТ СН'!$H$24</f>
        <v>3785.5834775900003</v>
      </c>
      <c r="O89" s="36">
        <f>SUMIFS(СВЦЭМ!$D$33:$D$776,СВЦЭМ!$A$33:$A$776,$A89,СВЦЭМ!$B$33:$B$776,O$83)+'СЕТ СН'!$H$14+СВЦЭМ!$D$10+'СЕТ СН'!$H$5-'СЕТ СН'!$H$24</f>
        <v>3801.7316383799998</v>
      </c>
      <c r="P89" s="36">
        <f>SUMIFS(СВЦЭМ!$D$33:$D$776,СВЦЭМ!$A$33:$A$776,$A89,СВЦЭМ!$B$33:$B$776,P$83)+'СЕТ СН'!$H$14+СВЦЭМ!$D$10+'СЕТ СН'!$H$5-'СЕТ СН'!$H$24</f>
        <v>3812.5803750599998</v>
      </c>
      <c r="Q89" s="36">
        <f>SUMIFS(СВЦЭМ!$D$33:$D$776,СВЦЭМ!$A$33:$A$776,$A89,СВЦЭМ!$B$33:$B$776,Q$83)+'СЕТ СН'!$H$14+СВЦЭМ!$D$10+'СЕТ СН'!$H$5-'СЕТ СН'!$H$24</f>
        <v>3816.6047217800001</v>
      </c>
      <c r="R89" s="36">
        <f>SUMIFS(СВЦЭМ!$D$33:$D$776,СВЦЭМ!$A$33:$A$776,$A89,СВЦЭМ!$B$33:$B$776,R$83)+'СЕТ СН'!$H$14+СВЦЭМ!$D$10+'СЕТ СН'!$H$5-'СЕТ СН'!$H$24</f>
        <v>3802.8094337299999</v>
      </c>
      <c r="S89" s="36">
        <f>SUMIFS(СВЦЭМ!$D$33:$D$776,СВЦЭМ!$A$33:$A$776,$A89,СВЦЭМ!$B$33:$B$776,S$83)+'СЕТ СН'!$H$14+СВЦЭМ!$D$10+'СЕТ СН'!$H$5-'СЕТ СН'!$H$24</f>
        <v>3777.8906123000002</v>
      </c>
      <c r="T89" s="36">
        <f>SUMIFS(СВЦЭМ!$D$33:$D$776,СВЦЭМ!$A$33:$A$776,$A89,СВЦЭМ!$B$33:$B$776,T$83)+'СЕТ СН'!$H$14+СВЦЭМ!$D$10+'СЕТ СН'!$H$5-'СЕТ СН'!$H$24</f>
        <v>3752.6806570899998</v>
      </c>
      <c r="U89" s="36">
        <f>SUMIFS(СВЦЭМ!$D$33:$D$776,СВЦЭМ!$A$33:$A$776,$A89,СВЦЭМ!$B$33:$B$776,U$83)+'СЕТ СН'!$H$14+СВЦЭМ!$D$10+'СЕТ СН'!$H$5-'СЕТ СН'!$H$24</f>
        <v>3756.12599533</v>
      </c>
      <c r="V89" s="36">
        <f>SUMIFS(СВЦЭМ!$D$33:$D$776,СВЦЭМ!$A$33:$A$776,$A89,СВЦЭМ!$B$33:$B$776,V$83)+'СЕТ СН'!$H$14+СВЦЭМ!$D$10+'СЕТ СН'!$H$5-'СЕТ СН'!$H$24</f>
        <v>3762.7159914499998</v>
      </c>
      <c r="W89" s="36">
        <f>SUMIFS(СВЦЭМ!$D$33:$D$776,СВЦЭМ!$A$33:$A$776,$A89,СВЦЭМ!$B$33:$B$776,W$83)+'СЕТ СН'!$H$14+СВЦЭМ!$D$10+'СЕТ СН'!$H$5-'СЕТ СН'!$H$24</f>
        <v>3778.2681173199999</v>
      </c>
      <c r="X89" s="36">
        <f>SUMIFS(СВЦЭМ!$D$33:$D$776,СВЦЭМ!$A$33:$A$776,$A89,СВЦЭМ!$B$33:$B$776,X$83)+'СЕТ СН'!$H$14+СВЦЭМ!$D$10+'СЕТ СН'!$H$5-'СЕТ СН'!$H$24</f>
        <v>3795.6056044900001</v>
      </c>
      <c r="Y89" s="36">
        <f>SUMIFS(СВЦЭМ!$D$33:$D$776,СВЦЭМ!$A$33:$A$776,$A89,СВЦЭМ!$B$33:$B$776,Y$83)+'СЕТ СН'!$H$14+СВЦЭМ!$D$10+'СЕТ СН'!$H$5-'СЕТ СН'!$H$24</f>
        <v>3817.23377811</v>
      </c>
    </row>
    <row r="90" spans="1:27" ht="15.75" x14ac:dyDescent="0.2">
      <c r="A90" s="35">
        <f t="shared" si="2"/>
        <v>44203</v>
      </c>
      <c r="B90" s="36">
        <f>SUMIFS(СВЦЭМ!$D$33:$D$776,СВЦЭМ!$A$33:$A$776,$A90,СВЦЭМ!$B$33:$B$776,B$83)+'СЕТ СН'!$H$14+СВЦЭМ!$D$10+'СЕТ СН'!$H$5-'СЕТ СН'!$H$24</f>
        <v>3790.2824108</v>
      </c>
      <c r="C90" s="36">
        <f>SUMIFS(СВЦЭМ!$D$33:$D$776,СВЦЭМ!$A$33:$A$776,$A90,СВЦЭМ!$B$33:$B$776,C$83)+'СЕТ СН'!$H$14+СВЦЭМ!$D$10+'СЕТ СН'!$H$5-'СЕТ СН'!$H$24</f>
        <v>3822.57524844</v>
      </c>
      <c r="D90" s="36">
        <f>SUMIFS(СВЦЭМ!$D$33:$D$776,СВЦЭМ!$A$33:$A$776,$A90,СВЦЭМ!$B$33:$B$776,D$83)+'СЕТ СН'!$H$14+СВЦЭМ!$D$10+'СЕТ СН'!$H$5-'СЕТ СН'!$H$24</f>
        <v>3850.2803232400001</v>
      </c>
      <c r="E90" s="36">
        <f>SUMIFS(СВЦЭМ!$D$33:$D$776,СВЦЭМ!$A$33:$A$776,$A90,СВЦЭМ!$B$33:$B$776,E$83)+'СЕТ СН'!$H$14+СВЦЭМ!$D$10+'СЕТ СН'!$H$5-'СЕТ СН'!$H$24</f>
        <v>3860.3476432500001</v>
      </c>
      <c r="F90" s="36">
        <f>SUMIFS(СВЦЭМ!$D$33:$D$776,СВЦЭМ!$A$33:$A$776,$A90,СВЦЭМ!$B$33:$B$776,F$83)+'СЕТ СН'!$H$14+СВЦЭМ!$D$10+'СЕТ СН'!$H$5-'СЕТ СН'!$H$24</f>
        <v>3869.6034286599997</v>
      </c>
      <c r="G90" s="36">
        <f>SUMIFS(СВЦЭМ!$D$33:$D$776,СВЦЭМ!$A$33:$A$776,$A90,СВЦЭМ!$B$33:$B$776,G$83)+'СЕТ СН'!$H$14+СВЦЭМ!$D$10+'СЕТ СН'!$H$5-'СЕТ СН'!$H$24</f>
        <v>3863.5620294</v>
      </c>
      <c r="H90" s="36">
        <f>SUMIFS(СВЦЭМ!$D$33:$D$776,СВЦЭМ!$A$33:$A$776,$A90,СВЦЭМ!$B$33:$B$776,H$83)+'СЕТ СН'!$H$14+СВЦЭМ!$D$10+'СЕТ СН'!$H$5-'СЕТ СН'!$H$24</f>
        <v>3847.7355675500003</v>
      </c>
      <c r="I90" s="36">
        <f>SUMIFS(СВЦЭМ!$D$33:$D$776,СВЦЭМ!$A$33:$A$776,$A90,СВЦЭМ!$B$33:$B$776,I$83)+'СЕТ СН'!$H$14+СВЦЭМ!$D$10+'СЕТ СН'!$H$5-'СЕТ СН'!$H$24</f>
        <v>3822.0597293400001</v>
      </c>
      <c r="J90" s="36">
        <f>SUMIFS(СВЦЭМ!$D$33:$D$776,СВЦЭМ!$A$33:$A$776,$A90,СВЦЭМ!$B$33:$B$776,J$83)+'СЕТ СН'!$H$14+СВЦЭМ!$D$10+'СЕТ СН'!$H$5-'СЕТ СН'!$H$24</f>
        <v>3797.2736812100002</v>
      </c>
      <c r="K90" s="36">
        <f>SUMIFS(СВЦЭМ!$D$33:$D$776,СВЦЭМ!$A$33:$A$776,$A90,СВЦЭМ!$B$33:$B$776,K$83)+'СЕТ СН'!$H$14+СВЦЭМ!$D$10+'СЕТ СН'!$H$5-'СЕТ СН'!$H$24</f>
        <v>3772.8746646199997</v>
      </c>
      <c r="L90" s="36">
        <f>SUMIFS(СВЦЭМ!$D$33:$D$776,СВЦЭМ!$A$33:$A$776,$A90,СВЦЭМ!$B$33:$B$776,L$83)+'СЕТ СН'!$H$14+СВЦЭМ!$D$10+'СЕТ СН'!$H$5-'СЕТ СН'!$H$24</f>
        <v>3757.7985404199999</v>
      </c>
      <c r="M90" s="36">
        <f>SUMIFS(СВЦЭМ!$D$33:$D$776,СВЦЭМ!$A$33:$A$776,$A90,СВЦЭМ!$B$33:$B$776,M$83)+'СЕТ СН'!$H$14+СВЦЭМ!$D$10+'СЕТ СН'!$H$5-'СЕТ СН'!$H$24</f>
        <v>3772.1600393099998</v>
      </c>
      <c r="N90" s="36">
        <f>SUMIFS(СВЦЭМ!$D$33:$D$776,СВЦЭМ!$A$33:$A$776,$A90,СВЦЭМ!$B$33:$B$776,N$83)+'СЕТ СН'!$H$14+СВЦЭМ!$D$10+'СЕТ СН'!$H$5-'СЕТ СН'!$H$24</f>
        <v>3819.2040818200003</v>
      </c>
      <c r="O90" s="36">
        <f>SUMIFS(СВЦЭМ!$D$33:$D$776,СВЦЭМ!$A$33:$A$776,$A90,СВЦЭМ!$B$33:$B$776,O$83)+'СЕТ СН'!$H$14+СВЦЭМ!$D$10+'СЕТ СН'!$H$5-'СЕТ СН'!$H$24</f>
        <v>3826.6067314800002</v>
      </c>
      <c r="P90" s="36">
        <f>SUMIFS(СВЦЭМ!$D$33:$D$776,СВЦЭМ!$A$33:$A$776,$A90,СВЦЭМ!$B$33:$B$776,P$83)+'СЕТ СН'!$H$14+СВЦЭМ!$D$10+'СЕТ СН'!$H$5-'СЕТ СН'!$H$24</f>
        <v>3838.1758114499999</v>
      </c>
      <c r="Q90" s="36">
        <f>SUMIFS(СВЦЭМ!$D$33:$D$776,СВЦЭМ!$A$33:$A$776,$A90,СВЦЭМ!$B$33:$B$776,Q$83)+'СЕТ СН'!$H$14+СВЦЭМ!$D$10+'СЕТ СН'!$H$5-'СЕТ СН'!$H$24</f>
        <v>3848.7016289900002</v>
      </c>
      <c r="R90" s="36">
        <f>SUMIFS(СВЦЭМ!$D$33:$D$776,СВЦЭМ!$A$33:$A$776,$A90,СВЦЭМ!$B$33:$B$776,R$83)+'СЕТ СН'!$H$14+СВЦЭМ!$D$10+'СЕТ СН'!$H$5-'СЕТ СН'!$H$24</f>
        <v>3845.6829376400001</v>
      </c>
      <c r="S90" s="36">
        <f>SUMIFS(СВЦЭМ!$D$33:$D$776,СВЦЭМ!$A$33:$A$776,$A90,СВЦЭМ!$B$33:$B$776,S$83)+'СЕТ СН'!$H$14+СВЦЭМ!$D$10+'СЕТ СН'!$H$5-'СЕТ СН'!$H$24</f>
        <v>3821.6969547400004</v>
      </c>
      <c r="T90" s="36">
        <f>SUMIFS(СВЦЭМ!$D$33:$D$776,СВЦЭМ!$A$33:$A$776,$A90,СВЦЭМ!$B$33:$B$776,T$83)+'СЕТ СН'!$H$14+СВЦЭМ!$D$10+'СЕТ СН'!$H$5-'СЕТ СН'!$H$24</f>
        <v>3798.0243485299998</v>
      </c>
      <c r="U90" s="36">
        <f>SUMIFS(СВЦЭМ!$D$33:$D$776,СВЦЭМ!$A$33:$A$776,$A90,СВЦЭМ!$B$33:$B$776,U$83)+'СЕТ СН'!$H$14+СВЦЭМ!$D$10+'СЕТ СН'!$H$5-'СЕТ СН'!$H$24</f>
        <v>3806.8578078</v>
      </c>
      <c r="V90" s="36">
        <f>SUMIFS(СВЦЭМ!$D$33:$D$776,СВЦЭМ!$A$33:$A$776,$A90,СВЦЭМ!$B$33:$B$776,V$83)+'СЕТ СН'!$H$14+СВЦЭМ!$D$10+'СЕТ СН'!$H$5-'СЕТ СН'!$H$24</f>
        <v>3805.8192859999999</v>
      </c>
      <c r="W90" s="36">
        <f>SUMIFS(СВЦЭМ!$D$33:$D$776,СВЦЭМ!$A$33:$A$776,$A90,СВЦЭМ!$B$33:$B$776,W$83)+'СЕТ СН'!$H$14+СВЦЭМ!$D$10+'СЕТ СН'!$H$5-'СЕТ СН'!$H$24</f>
        <v>3824.1851782900003</v>
      </c>
      <c r="X90" s="36">
        <f>SUMIFS(СВЦЭМ!$D$33:$D$776,СВЦЭМ!$A$33:$A$776,$A90,СВЦЭМ!$B$33:$B$776,X$83)+'СЕТ СН'!$H$14+СВЦЭМ!$D$10+'СЕТ СН'!$H$5-'СЕТ СН'!$H$24</f>
        <v>3840.5265569499998</v>
      </c>
      <c r="Y90" s="36">
        <f>SUMIFS(СВЦЭМ!$D$33:$D$776,СВЦЭМ!$A$33:$A$776,$A90,СВЦЭМ!$B$33:$B$776,Y$83)+'СЕТ СН'!$H$14+СВЦЭМ!$D$10+'СЕТ СН'!$H$5-'СЕТ СН'!$H$24</f>
        <v>3862.6823681200003</v>
      </c>
    </row>
    <row r="91" spans="1:27" ht="15.75" x14ac:dyDescent="0.2">
      <c r="A91" s="35">
        <f t="shared" si="2"/>
        <v>44204</v>
      </c>
      <c r="B91" s="36">
        <f>SUMIFS(СВЦЭМ!$D$33:$D$776,СВЦЭМ!$A$33:$A$776,$A91,СВЦЭМ!$B$33:$B$776,B$83)+'СЕТ СН'!$H$14+СВЦЭМ!$D$10+'СЕТ СН'!$H$5-'СЕТ СН'!$H$24</f>
        <v>3803.4052036100002</v>
      </c>
      <c r="C91" s="36">
        <f>SUMIFS(СВЦЭМ!$D$33:$D$776,СВЦЭМ!$A$33:$A$776,$A91,СВЦЭМ!$B$33:$B$776,C$83)+'СЕТ СН'!$H$14+СВЦЭМ!$D$10+'СЕТ СН'!$H$5-'СЕТ СН'!$H$24</f>
        <v>3841.7815491900001</v>
      </c>
      <c r="D91" s="36">
        <f>SUMIFS(СВЦЭМ!$D$33:$D$776,СВЦЭМ!$A$33:$A$776,$A91,СВЦЭМ!$B$33:$B$776,D$83)+'СЕТ СН'!$H$14+СВЦЭМ!$D$10+'СЕТ СН'!$H$5-'СЕТ СН'!$H$24</f>
        <v>3865.6614117199997</v>
      </c>
      <c r="E91" s="36">
        <f>SUMIFS(СВЦЭМ!$D$33:$D$776,СВЦЭМ!$A$33:$A$776,$A91,СВЦЭМ!$B$33:$B$776,E$83)+'СЕТ СН'!$H$14+СВЦЭМ!$D$10+'СЕТ СН'!$H$5-'СЕТ СН'!$H$24</f>
        <v>3882.1758961099999</v>
      </c>
      <c r="F91" s="36">
        <f>SUMIFS(СВЦЭМ!$D$33:$D$776,СВЦЭМ!$A$33:$A$776,$A91,СВЦЭМ!$B$33:$B$776,F$83)+'СЕТ СН'!$H$14+СВЦЭМ!$D$10+'СЕТ СН'!$H$5-'СЕТ СН'!$H$24</f>
        <v>3888.6646461</v>
      </c>
      <c r="G91" s="36">
        <f>SUMIFS(СВЦЭМ!$D$33:$D$776,СВЦЭМ!$A$33:$A$776,$A91,СВЦЭМ!$B$33:$B$776,G$83)+'СЕТ СН'!$H$14+СВЦЭМ!$D$10+'СЕТ СН'!$H$5-'СЕТ СН'!$H$24</f>
        <v>3884.1361161699997</v>
      </c>
      <c r="H91" s="36">
        <f>SUMIFS(СВЦЭМ!$D$33:$D$776,СВЦЭМ!$A$33:$A$776,$A91,СВЦЭМ!$B$33:$B$776,H$83)+'СЕТ СН'!$H$14+СВЦЭМ!$D$10+'СЕТ СН'!$H$5-'СЕТ СН'!$H$24</f>
        <v>3866.1866611200003</v>
      </c>
      <c r="I91" s="36">
        <f>SUMIFS(СВЦЭМ!$D$33:$D$776,СВЦЭМ!$A$33:$A$776,$A91,СВЦЭМ!$B$33:$B$776,I$83)+'СЕТ СН'!$H$14+СВЦЭМ!$D$10+'СЕТ СН'!$H$5-'СЕТ СН'!$H$24</f>
        <v>3885.2593289400002</v>
      </c>
      <c r="J91" s="36">
        <f>SUMIFS(СВЦЭМ!$D$33:$D$776,СВЦЭМ!$A$33:$A$776,$A91,СВЦЭМ!$B$33:$B$776,J$83)+'СЕТ СН'!$H$14+СВЦЭМ!$D$10+'СЕТ СН'!$H$5-'СЕТ СН'!$H$24</f>
        <v>3859.2201349799998</v>
      </c>
      <c r="K91" s="36">
        <f>SUMIFS(СВЦЭМ!$D$33:$D$776,СВЦЭМ!$A$33:$A$776,$A91,СВЦЭМ!$B$33:$B$776,K$83)+'СЕТ СН'!$H$14+СВЦЭМ!$D$10+'СЕТ СН'!$H$5-'СЕТ СН'!$H$24</f>
        <v>3830.1783592199999</v>
      </c>
      <c r="L91" s="36">
        <f>SUMIFS(СВЦЭМ!$D$33:$D$776,СВЦЭМ!$A$33:$A$776,$A91,СВЦЭМ!$B$33:$B$776,L$83)+'СЕТ СН'!$H$14+СВЦЭМ!$D$10+'СЕТ СН'!$H$5-'СЕТ СН'!$H$24</f>
        <v>3809.8205400000002</v>
      </c>
      <c r="M91" s="36">
        <f>SUMIFS(СВЦЭМ!$D$33:$D$776,СВЦЭМ!$A$33:$A$776,$A91,СВЦЭМ!$B$33:$B$776,M$83)+'СЕТ СН'!$H$14+СВЦЭМ!$D$10+'СЕТ СН'!$H$5-'СЕТ СН'!$H$24</f>
        <v>3799.2823660600002</v>
      </c>
      <c r="N91" s="36">
        <f>SUMIFS(СВЦЭМ!$D$33:$D$776,СВЦЭМ!$A$33:$A$776,$A91,СВЦЭМ!$B$33:$B$776,N$83)+'СЕТ СН'!$H$14+СВЦЭМ!$D$10+'СЕТ СН'!$H$5-'СЕТ СН'!$H$24</f>
        <v>3821.3776524599998</v>
      </c>
      <c r="O91" s="36">
        <f>SUMIFS(СВЦЭМ!$D$33:$D$776,СВЦЭМ!$A$33:$A$776,$A91,СВЦЭМ!$B$33:$B$776,O$83)+'СЕТ СН'!$H$14+СВЦЭМ!$D$10+'СЕТ СН'!$H$5-'СЕТ СН'!$H$24</f>
        <v>3831.7141807600001</v>
      </c>
      <c r="P91" s="36">
        <f>SUMIFS(СВЦЭМ!$D$33:$D$776,СВЦЭМ!$A$33:$A$776,$A91,СВЦЭМ!$B$33:$B$776,P$83)+'СЕТ СН'!$H$14+СВЦЭМ!$D$10+'СЕТ СН'!$H$5-'СЕТ СН'!$H$24</f>
        <v>3846.2113760399998</v>
      </c>
      <c r="Q91" s="36">
        <f>SUMIFS(СВЦЭМ!$D$33:$D$776,СВЦЭМ!$A$33:$A$776,$A91,СВЦЭМ!$B$33:$B$776,Q$83)+'СЕТ СН'!$H$14+СВЦЭМ!$D$10+'СЕТ СН'!$H$5-'СЕТ СН'!$H$24</f>
        <v>3857.65737945</v>
      </c>
      <c r="R91" s="36">
        <f>SUMIFS(СВЦЭМ!$D$33:$D$776,СВЦЭМ!$A$33:$A$776,$A91,СВЦЭМ!$B$33:$B$776,R$83)+'СЕТ СН'!$H$14+СВЦЭМ!$D$10+'СЕТ СН'!$H$5-'СЕТ СН'!$H$24</f>
        <v>3847.5697648400001</v>
      </c>
      <c r="S91" s="36">
        <f>SUMIFS(СВЦЭМ!$D$33:$D$776,СВЦЭМ!$A$33:$A$776,$A91,СВЦЭМ!$B$33:$B$776,S$83)+'СЕТ СН'!$H$14+СВЦЭМ!$D$10+'СЕТ СН'!$H$5-'СЕТ СН'!$H$24</f>
        <v>3820.4411390400001</v>
      </c>
      <c r="T91" s="36">
        <f>SUMIFS(СВЦЭМ!$D$33:$D$776,СВЦЭМ!$A$33:$A$776,$A91,СВЦЭМ!$B$33:$B$776,T$83)+'СЕТ СН'!$H$14+СВЦЭМ!$D$10+'СЕТ СН'!$H$5-'СЕТ СН'!$H$24</f>
        <v>3798.3640138999999</v>
      </c>
      <c r="U91" s="36">
        <f>SUMIFS(СВЦЭМ!$D$33:$D$776,СВЦЭМ!$A$33:$A$776,$A91,СВЦЭМ!$B$33:$B$776,U$83)+'СЕТ СН'!$H$14+СВЦЭМ!$D$10+'СЕТ СН'!$H$5-'СЕТ СН'!$H$24</f>
        <v>3800.9013970999999</v>
      </c>
      <c r="V91" s="36">
        <f>SUMIFS(СВЦЭМ!$D$33:$D$776,СВЦЭМ!$A$33:$A$776,$A91,СВЦЭМ!$B$33:$B$776,V$83)+'СЕТ СН'!$H$14+СВЦЭМ!$D$10+'СЕТ СН'!$H$5-'СЕТ СН'!$H$24</f>
        <v>3805.5782264099998</v>
      </c>
      <c r="W91" s="36">
        <f>SUMIFS(СВЦЭМ!$D$33:$D$776,СВЦЭМ!$A$33:$A$776,$A91,СВЦЭМ!$B$33:$B$776,W$83)+'СЕТ СН'!$H$14+СВЦЭМ!$D$10+'СЕТ СН'!$H$5-'СЕТ СН'!$H$24</f>
        <v>3819.6395924500002</v>
      </c>
      <c r="X91" s="36">
        <f>SUMIFS(СВЦЭМ!$D$33:$D$776,СВЦЭМ!$A$33:$A$776,$A91,СВЦЭМ!$B$33:$B$776,X$83)+'СЕТ СН'!$H$14+СВЦЭМ!$D$10+'СЕТ СН'!$H$5-'СЕТ СН'!$H$24</f>
        <v>3831.5342537500001</v>
      </c>
      <c r="Y91" s="36">
        <f>SUMIFS(СВЦЭМ!$D$33:$D$776,СВЦЭМ!$A$33:$A$776,$A91,СВЦЭМ!$B$33:$B$776,Y$83)+'СЕТ СН'!$H$14+СВЦЭМ!$D$10+'СЕТ СН'!$H$5-'СЕТ СН'!$H$24</f>
        <v>3852.4349750900001</v>
      </c>
    </row>
    <row r="92" spans="1:27" ht="15.75" x14ac:dyDescent="0.2">
      <c r="A92" s="35">
        <f t="shared" si="2"/>
        <v>44205</v>
      </c>
      <c r="B92" s="36">
        <f>SUMIFS(СВЦЭМ!$D$33:$D$776,СВЦЭМ!$A$33:$A$776,$A92,СВЦЭМ!$B$33:$B$776,B$83)+'СЕТ СН'!$H$14+СВЦЭМ!$D$10+'СЕТ СН'!$H$5-'СЕТ СН'!$H$24</f>
        <v>3827.7903965400001</v>
      </c>
      <c r="C92" s="36">
        <f>SUMIFS(СВЦЭМ!$D$33:$D$776,СВЦЭМ!$A$33:$A$776,$A92,СВЦЭМ!$B$33:$B$776,C$83)+'СЕТ СН'!$H$14+СВЦЭМ!$D$10+'СЕТ СН'!$H$5-'СЕТ СН'!$H$24</f>
        <v>3855.9857757500004</v>
      </c>
      <c r="D92" s="36">
        <f>SUMIFS(СВЦЭМ!$D$33:$D$776,СВЦЭМ!$A$33:$A$776,$A92,СВЦЭМ!$B$33:$B$776,D$83)+'СЕТ СН'!$H$14+СВЦЭМ!$D$10+'СЕТ СН'!$H$5-'СЕТ СН'!$H$24</f>
        <v>3872.5722547699997</v>
      </c>
      <c r="E92" s="36">
        <f>SUMIFS(СВЦЭМ!$D$33:$D$776,СВЦЭМ!$A$33:$A$776,$A92,СВЦЭМ!$B$33:$B$776,E$83)+'СЕТ СН'!$H$14+СВЦЭМ!$D$10+'СЕТ СН'!$H$5-'СЕТ СН'!$H$24</f>
        <v>3879.7512169700003</v>
      </c>
      <c r="F92" s="36">
        <f>SUMIFS(СВЦЭМ!$D$33:$D$776,СВЦЭМ!$A$33:$A$776,$A92,СВЦЭМ!$B$33:$B$776,F$83)+'СЕТ СН'!$H$14+СВЦЭМ!$D$10+'СЕТ СН'!$H$5-'СЕТ СН'!$H$24</f>
        <v>3886.0201708700001</v>
      </c>
      <c r="G92" s="36">
        <f>SUMIFS(СВЦЭМ!$D$33:$D$776,СВЦЭМ!$A$33:$A$776,$A92,СВЦЭМ!$B$33:$B$776,G$83)+'СЕТ СН'!$H$14+СВЦЭМ!$D$10+'СЕТ СН'!$H$5-'СЕТ СН'!$H$24</f>
        <v>3881.5830637999998</v>
      </c>
      <c r="H92" s="36">
        <f>SUMIFS(СВЦЭМ!$D$33:$D$776,СВЦЭМ!$A$33:$A$776,$A92,СВЦЭМ!$B$33:$B$776,H$83)+'СЕТ СН'!$H$14+СВЦЭМ!$D$10+'СЕТ СН'!$H$5-'СЕТ СН'!$H$24</f>
        <v>3872.9218455700002</v>
      </c>
      <c r="I92" s="36">
        <f>SUMIFS(СВЦЭМ!$D$33:$D$776,СВЦЭМ!$A$33:$A$776,$A92,СВЦЭМ!$B$33:$B$776,I$83)+'СЕТ СН'!$H$14+СВЦЭМ!$D$10+'СЕТ СН'!$H$5-'СЕТ СН'!$H$24</f>
        <v>3846.2714924299999</v>
      </c>
      <c r="J92" s="36">
        <f>SUMIFS(СВЦЭМ!$D$33:$D$776,СВЦЭМ!$A$33:$A$776,$A92,СВЦЭМ!$B$33:$B$776,J$83)+'СЕТ СН'!$H$14+СВЦЭМ!$D$10+'СЕТ СН'!$H$5-'СЕТ СН'!$H$24</f>
        <v>3822.3631640799999</v>
      </c>
      <c r="K92" s="36">
        <f>SUMIFS(СВЦЭМ!$D$33:$D$776,СВЦЭМ!$A$33:$A$776,$A92,СВЦЭМ!$B$33:$B$776,K$83)+'СЕТ СН'!$H$14+СВЦЭМ!$D$10+'СЕТ СН'!$H$5-'СЕТ СН'!$H$24</f>
        <v>3801.93720816</v>
      </c>
      <c r="L92" s="36">
        <f>SUMIFS(СВЦЭМ!$D$33:$D$776,СВЦЭМ!$A$33:$A$776,$A92,СВЦЭМ!$B$33:$B$776,L$83)+'СЕТ СН'!$H$14+СВЦЭМ!$D$10+'СЕТ СН'!$H$5-'СЕТ СН'!$H$24</f>
        <v>3787.6849035300002</v>
      </c>
      <c r="M92" s="36">
        <f>SUMIFS(СВЦЭМ!$D$33:$D$776,СВЦЭМ!$A$33:$A$776,$A92,СВЦЭМ!$B$33:$B$776,M$83)+'СЕТ СН'!$H$14+СВЦЭМ!$D$10+'СЕТ СН'!$H$5-'СЕТ СН'!$H$24</f>
        <v>3782.79578305</v>
      </c>
      <c r="N92" s="36">
        <f>SUMIFS(СВЦЭМ!$D$33:$D$776,СВЦЭМ!$A$33:$A$776,$A92,СВЦЭМ!$B$33:$B$776,N$83)+'СЕТ СН'!$H$14+СВЦЭМ!$D$10+'СЕТ СН'!$H$5-'СЕТ СН'!$H$24</f>
        <v>3801.3028605999998</v>
      </c>
      <c r="O92" s="36">
        <f>SUMIFS(СВЦЭМ!$D$33:$D$776,СВЦЭМ!$A$33:$A$776,$A92,СВЦЭМ!$B$33:$B$776,O$83)+'СЕТ СН'!$H$14+СВЦЭМ!$D$10+'СЕТ СН'!$H$5-'СЕТ СН'!$H$24</f>
        <v>3814.1162911800002</v>
      </c>
      <c r="P92" s="36">
        <f>SUMIFS(СВЦЭМ!$D$33:$D$776,СВЦЭМ!$A$33:$A$776,$A92,СВЦЭМ!$B$33:$B$776,P$83)+'СЕТ СН'!$H$14+СВЦЭМ!$D$10+'СЕТ СН'!$H$5-'СЕТ СН'!$H$24</f>
        <v>3821.7564372300003</v>
      </c>
      <c r="Q92" s="36">
        <f>SUMIFS(СВЦЭМ!$D$33:$D$776,СВЦЭМ!$A$33:$A$776,$A92,СВЦЭМ!$B$33:$B$776,Q$83)+'СЕТ СН'!$H$14+СВЦЭМ!$D$10+'СЕТ СН'!$H$5-'СЕТ СН'!$H$24</f>
        <v>3824.2478426400003</v>
      </c>
      <c r="R92" s="36">
        <f>SUMIFS(СВЦЭМ!$D$33:$D$776,СВЦЭМ!$A$33:$A$776,$A92,СВЦЭМ!$B$33:$B$776,R$83)+'СЕТ СН'!$H$14+СВЦЭМ!$D$10+'СЕТ СН'!$H$5-'СЕТ СН'!$H$24</f>
        <v>3813.2559870499999</v>
      </c>
      <c r="S92" s="36">
        <f>SUMIFS(СВЦЭМ!$D$33:$D$776,СВЦЭМ!$A$33:$A$776,$A92,СВЦЭМ!$B$33:$B$776,S$83)+'СЕТ СН'!$H$14+СВЦЭМ!$D$10+'СЕТ СН'!$H$5-'СЕТ СН'!$H$24</f>
        <v>3796.0808373099999</v>
      </c>
      <c r="T92" s="36">
        <f>SUMIFS(СВЦЭМ!$D$33:$D$776,СВЦЭМ!$A$33:$A$776,$A92,СВЦЭМ!$B$33:$B$776,T$83)+'СЕТ СН'!$H$14+СВЦЭМ!$D$10+'СЕТ СН'!$H$5-'СЕТ СН'!$H$24</f>
        <v>3777.5188357799998</v>
      </c>
      <c r="U92" s="36">
        <f>SUMIFS(СВЦЭМ!$D$33:$D$776,СВЦЭМ!$A$33:$A$776,$A92,СВЦЭМ!$B$33:$B$776,U$83)+'СЕТ СН'!$H$14+СВЦЭМ!$D$10+'СЕТ СН'!$H$5-'СЕТ СН'!$H$24</f>
        <v>3777.83567309</v>
      </c>
      <c r="V92" s="36">
        <f>SUMIFS(СВЦЭМ!$D$33:$D$776,СВЦЭМ!$A$33:$A$776,$A92,СВЦЭМ!$B$33:$B$776,V$83)+'СЕТ СН'!$H$14+СВЦЭМ!$D$10+'СЕТ СН'!$H$5-'СЕТ СН'!$H$24</f>
        <v>3771.1577746600001</v>
      </c>
      <c r="W92" s="36">
        <f>SUMIFS(СВЦЭМ!$D$33:$D$776,СВЦЭМ!$A$33:$A$776,$A92,СВЦЭМ!$B$33:$B$776,W$83)+'СЕТ СН'!$H$14+СВЦЭМ!$D$10+'СЕТ СН'!$H$5-'СЕТ СН'!$H$24</f>
        <v>3792.0339942400001</v>
      </c>
      <c r="X92" s="36">
        <f>SUMIFS(СВЦЭМ!$D$33:$D$776,СВЦЭМ!$A$33:$A$776,$A92,СВЦЭМ!$B$33:$B$776,X$83)+'СЕТ СН'!$H$14+СВЦЭМ!$D$10+'СЕТ СН'!$H$5-'СЕТ СН'!$H$24</f>
        <v>3805.9911454000003</v>
      </c>
      <c r="Y92" s="36">
        <f>SUMIFS(СВЦЭМ!$D$33:$D$776,СВЦЭМ!$A$33:$A$776,$A92,СВЦЭМ!$B$33:$B$776,Y$83)+'СЕТ СН'!$H$14+СВЦЭМ!$D$10+'СЕТ СН'!$H$5-'СЕТ СН'!$H$24</f>
        <v>3820.5109252900002</v>
      </c>
    </row>
    <row r="93" spans="1:27" ht="15.75" x14ac:dyDescent="0.2">
      <c r="A93" s="35">
        <f t="shared" si="2"/>
        <v>44206</v>
      </c>
      <c r="B93" s="36">
        <f>SUMIFS(СВЦЭМ!$D$33:$D$776,СВЦЭМ!$A$33:$A$776,$A93,СВЦЭМ!$B$33:$B$776,B$83)+'СЕТ СН'!$H$14+СВЦЭМ!$D$10+'СЕТ СН'!$H$5-'СЕТ СН'!$H$24</f>
        <v>3816.9783201299997</v>
      </c>
      <c r="C93" s="36">
        <f>SUMIFS(СВЦЭМ!$D$33:$D$776,СВЦЭМ!$A$33:$A$776,$A93,СВЦЭМ!$B$33:$B$776,C$83)+'СЕТ СН'!$H$14+СВЦЭМ!$D$10+'СЕТ СН'!$H$5-'СЕТ СН'!$H$24</f>
        <v>3851.5697132699997</v>
      </c>
      <c r="D93" s="36">
        <f>SUMIFS(СВЦЭМ!$D$33:$D$776,СВЦЭМ!$A$33:$A$776,$A93,СВЦЭМ!$B$33:$B$776,D$83)+'СЕТ СН'!$H$14+СВЦЭМ!$D$10+'СЕТ СН'!$H$5-'СЕТ СН'!$H$24</f>
        <v>3874.4574256599999</v>
      </c>
      <c r="E93" s="36">
        <f>SUMIFS(СВЦЭМ!$D$33:$D$776,СВЦЭМ!$A$33:$A$776,$A93,СВЦЭМ!$B$33:$B$776,E$83)+'СЕТ СН'!$H$14+СВЦЭМ!$D$10+'СЕТ СН'!$H$5-'СЕТ СН'!$H$24</f>
        <v>3881.6671452400001</v>
      </c>
      <c r="F93" s="36">
        <f>SUMIFS(СВЦЭМ!$D$33:$D$776,СВЦЭМ!$A$33:$A$776,$A93,СВЦЭМ!$B$33:$B$776,F$83)+'СЕТ СН'!$H$14+СВЦЭМ!$D$10+'СЕТ СН'!$H$5-'СЕТ СН'!$H$24</f>
        <v>3892.7740881199998</v>
      </c>
      <c r="G93" s="36">
        <f>SUMIFS(СВЦЭМ!$D$33:$D$776,СВЦЭМ!$A$33:$A$776,$A93,СВЦЭМ!$B$33:$B$776,G$83)+'СЕТ СН'!$H$14+СВЦЭМ!$D$10+'СЕТ СН'!$H$5-'СЕТ СН'!$H$24</f>
        <v>3888.7688733300001</v>
      </c>
      <c r="H93" s="36">
        <f>SUMIFS(СВЦЭМ!$D$33:$D$776,СВЦЭМ!$A$33:$A$776,$A93,СВЦЭМ!$B$33:$B$776,H$83)+'СЕТ СН'!$H$14+СВЦЭМ!$D$10+'СЕТ СН'!$H$5-'СЕТ СН'!$H$24</f>
        <v>3875.7722522499998</v>
      </c>
      <c r="I93" s="36">
        <f>SUMIFS(СВЦЭМ!$D$33:$D$776,СВЦЭМ!$A$33:$A$776,$A93,СВЦЭМ!$B$33:$B$776,I$83)+'СЕТ СН'!$H$14+СВЦЭМ!$D$10+'СЕТ СН'!$H$5-'СЕТ СН'!$H$24</f>
        <v>3867.0099502200001</v>
      </c>
      <c r="J93" s="36">
        <f>SUMIFS(СВЦЭМ!$D$33:$D$776,СВЦЭМ!$A$33:$A$776,$A93,СВЦЭМ!$B$33:$B$776,J$83)+'СЕТ СН'!$H$14+СВЦЭМ!$D$10+'СЕТ СН'!$H$5-'СЕТ СН'!$H$24</f>
        <v>3858.63633682</v>
      </c>
      <c r="K93" s="36">
        <f>SUMIFS(СВЦЭМ!$D$33:$D$776,СВЦЭМ!$A$33:$A$776,$A93,СВЦЭМ!$B$33:$B$776,K$83)+'СЕТ СН'!$H$14+СВЦЭМ!$D$10+'СЕТ СН'!$H$5-'СЕТ СН'!$H$24</f>
        <v>3832.2894805400001</v>
      </c>
      <c r="L93" s="36">
        <f>SUMIFS(СВЦЭМ!$D$33:$D$776,СВЦЭМ!$A$33:$A$776,$A93,СВЦЭМ!$B$33:$B$776,L$83)+'СЕТ СН'!$H$14+СВЦЭМ!$D$10+'СЕТ СН'!$H$5-'СЕТ СН'!$H$24</f>
        <v>3804.30216432</v>
      </c>
      <c r="M93" s="36">
        <f>SUMIFS(СВЦЭМ!$D$33:$D$776,СВЦЭМ!$A$33:$A$776,$A93,СВЦЭМ!$B$33:$B$776,M$83)+'СЕТ СН'!$H$14+СВЦЭМ!$D$10+'СЕТ СН'!$H$5-'СЕТ СН'!$H$24</f>
        <v>3799.7058549499998</v>
      </c>
      <c r="N93" s="36">
        <f>SUMIFS(СВЦЭМ!$D$33:$D$776,СВЦЭМ!$A$33:$A$776,$A93,СВЦЭМ!$B$33:$B$776,N$83)+'СЕТ СН'!$H$14+СВЦЭМ!$D$10+'СЕТ СН'!$H$5-'СЕТ СН'!$H$24</f>
        <v>3818.0444160100001</v>
      </c>
      <c r="O93" s="36">
        <f>SUMIFS(СВЦЭМ!$D$33:$D$776,СВЦЭМ!$A$33:$A$776,$A93,СВЦЭМ!$B$33:$B$776,O$83)+'СЕТ СН'!$H$14+СВЦЭМ!$D$10+'СЕТ СН'!$H$5-'СЕТ СН'!$H$24</f>
        <v>3827.3152433400001</v>
      </c>
      <c r="P93" s="36">
        <f>SUMIFS(СВЦЭМ!$D$33:$D$776,СВЦЭМ!$A$33:$A$776,$A93,СВЦЭМ!$B$33:$B$776,P$83)+'СЕТ СН'!$H$14+СВЦЭМ!$D$10+'СЕТ СН'!$H$5-'СЕТ СН'!$H$24</f>
        <v>3837.4391124499998</v>
      </c>
      <c r="Q93" s="36">
        <f>SUMIFS(СВЦЭМ!$D$33:$D$776,СВЦЭМ!$A$33:$A$776,$A93,СВЦЭМ!$B$33:$B$776,Q$83)+'СЕТ СН'!$H$14+СВЦЭМ!$D$10+'СЕТ СН'!$H$5-'СЕТ СН'!$H$24</f>
        <v>3839.9178574400003</v>
      </c>
      <c r="R93" s="36">
        <f>SUMIFS(СВЦЭМ!$D$33:$D$776,СВЦЭМ!$A$33:$A$776,$A93,СВЦЭМ!$B$33:$B$776,R$83)+'СЕТ СН'!$H$14+СВЦЭМ!$D$10+'СЕТ СН'!$H$5-'СЕТ СН'!$H$24</f>
        <v>3825.2417865500001</v>
      </c>
      <c r="S93" s="36">
        <f>SUMIFS(СВЦЭМ!$D$33:$D$776,СВЦЭМ!$A$33:$A$776,$A93,СВЦЭМ!$B$33:$B$776,S$83)+'СЕТ СН'!$H$14+СВЦЭМ!$D$10+'СЕТ СН'!$H$5-'СЕТ СН'!$H$24</f>
        <v>3799.4369341900001</v>
      </c>
      <c r="T93" s="36">
        <f>SUMIFS(СВЦЭМ!$D$33:$D$776,СВЦЭМ!$A$33:$A$776,$A93,СВЦЭМ!$B$33:$B$776,T$83)+'СЕТ СН'!$H$14+СВЦЭМ!$D$10+'СЕТ СН'!$H$5-'СЕТ СН'!$H$24</f>
        <v>3773.2216436200001</v>
      </c>
      <c r="U93" s="36">
        <f>SUMIFS(СВЦЭМ!$D$33:$D$776,СВЦЭМ!$A$33:$A$776,$A93,СВЦЭМ!$B$33:$B$776,U$83)+'СЕТ СН'!$H$14+СВЦЭМ!$D$10+'СЕТ СН'!$H$5-'СЕТ СН'!$H$24</f>
        <v>3778.1704396800001</v>
      </c>
      <c r="V93" s="36">
        <f>SUMIFS(СВЦЭМ!$D$33:$D$776,СВЦЭМ!$A$33:$A$776,$A93,СВЦЭМ!$B$33:$B$776,V$83)+'СЕТ СН'!$H$14+СВЦЭМ!$D$10+'СЕТ СН'!$H$5-'СЕТ СН'!$H$24</f>
        <v>3774.0551594200001</v>
      </c>
      <c r="W93" s="36">
        <f>SUMIFS(СВЦЭМ!$D$33:$D$776,СВЦЭМ!$A$33:$A$776,$A93,СВЦЭМ!$B$33:$B$776,W$83)+'СЕТ СН'!$H$14+СВЦЭМ!$D$10+'СЕТ СН'!$H$5-'СЕТ СН'!$H$24</f>
        <v>3797.5690749699997</v>
      </c>
      <c r="X93" s="36">
        <f>SUMIFS(СВЦЭМ!$D$33:$D$776,СВЦЭМ!$A$33:$A$776,$A93,СВЦЭМ!$B$33:$B$776,X$83)+'СЕТ СН'!$H$14+СВЦЭМ!$D$10+'СЕТ СН'!$H$5-'СЕТ СН'!$H$24</f>
        <v>3817.2052905299997</v>
      </c>
      <c r="Y93" s="36">
        <f>SUMIFS(СВЦЭМ!$D$33:$D$776,СВЦЭМ!$A$33:$A$776,$A93,СВЦЭМ!$B$33:$B$776,Y$83)+'СЕТ СН'!$H$14+СВЦЭМ!$D$10+'СЕТ СН'!$H$5-'СЕТ СН'!$H$24</f>
        <v>3835.7055188599998</v>
      </c>
    </row>
    <row r="94" spans="1:27" ht="15.75" x14ac:dyDescent="0.2">
      <c r="A94" s="35">
        <f t="shared" si="2"/>
        <v>44207</v>
      </c>
      <c r="B94" s="36">
        <f>SUMIFS(СВЦЭМ!$D$33:$D$776,СВЦЭМ!$A$33:$A$776,$A94,СВЦЭМ!$B$33:$B$776,B$83)+'СЕТ СН'!$H$14+СВЦЭМ!$D$10+'СЕТ СН'!$H$5-'СЕТ СН'!$H$24</f>
        <v>3874.16855536</v>
      </c>
      <c r="C94" s="36">
        <f>SUMIFS(СВЦЭМ!$D$33:$D$776,СВЦЭМ!$A$33:$A$776,$A94,СВЦЭМ!$B$33:$B$776,C$83)+'СЕТ СН'!$H$14+СВЦЭМ!$D$10+'СЕТ СН'!$H$5-'СЕТ СН'!$H$24</f>
        <v>3913.3109950600001</v>
      </c>
      <c r="D94" s="36">
        <f>SUMIFS(СВЦЭМ!$D$33:$D$776,СВЦЭМ!$A$33:$A$776,$A94,СВЦЭМ!$B$33:$B$776,D$83)+'СЕТ СН'!$H$14+СВЦЭМ!$D$10+'СЕТ СН'!$H$5-'СЕТ СН'!$H$24</f>
        <v>3919.5007909799997</v>
      </c>
      <c r="E94" s="36">
        <f>SUMIFS(СВЦЭМ!$D$33:$D$776,СВЦЭМ!$A$33:$A$776,$A94,СВЦЭМ!$B$33:$B$776,E$83)+'СЕТ СН'!$H$14+СВЦЭМ!$D$10+'СЕТ СН'!$H$5-'СЕТ СН'!$H$24</f>
        <v>3915.70590309</v>
      </c>
      <c r="F94" s="36">
        <f>SUMIFS(СВЦЭМ!$D$33:$D$776,СВЦЭМ!$A$33:$A$776,$A94,СВЦЭМ!$B$33:$B$776,F$83)+'СЕТ СН'!$H$14+СВЦЭМ!$D$10+'СЕТ СН'!$H$5-'СЕТ СН'!$H$24</f>
        <v>3918.25031446</v>
      </c>
      <c r="G94" s="36">
        <f>SUMIFS(СВЦЭМ!$D$33:$D$776,СВЦЭМ!$A$33:$A$776,$A94,СВЦЭМ!$B$33:$B$776,G$83)+'СЕТ СН'!$H$14+СВЦЭМ!$D$10+'СЕТ СН'!$H$5-'СЕТ СН'!$H$24</f>
        <v>3923.1983951900002</v>
      </c>
      <c r="H94" s="36">
        <f>SUMIFS(СВЦЭМ!$D$33:$D$776,СВЦЭМ!$A$33:$A$776,$A94,СВЦЭМ!$B$33:$B$776,H$83)+'СЕТ СН'!$H$14+СВЦЭМ!$D$10+'СЕТ СН'!$H$5-'СЕТ СН'!$H$24</f>
        <v>3913.6547550099999</v>
      </c>
      <c r="I94" s="36">
        <f>SUMIFS(СВЦЭМ!$D$33:$D$776,СВЦЭМ!$A$33:$A$776,$A94,СВЦЭМ!$B$33:$B$776,I$83)+'СЕТ СН'!$H$14+СВЦЭМ!$D$10+'СЕТ СН'!$H$5-'СЕТ СН'!$H$24</f>
        <v>3871.9289279899999</v>
      </c>
      <c r="J94" s="36">
        <f>SUMIFS(СВЦЭМ!$D$33:$D$776,СВЦЭМ!$A$33:$A$776,$A94,СВЦЭМ!$B$33:$B$776,J$83)+'СЕТ СН'!$H$14+СВЦЭМ!$D$10+'СЕТ СН'!$H$5-'СЕТ СН'!$H$24</f>
        <v>3834.9225053099999</v>
      </c>
      <c r="K94" s="36">
        <f>SUMIFS(СВЦЭМ!$D$33:$D$776,СВЦЭМ!$A$33:$A$776,$A94,СВЦЭМ!$B$33:$B$776,K$83)+'СЕТ СН'!$H$14+СВЦЭМ!$D$10+'СЕТ СН'!$H$5-'СЕТ СН'!$H$24</f>
        <v>3818.6702007599997</v>
      </c>
      <c r="L94" s="36">
        <f>SUMIFS(СВЦЭМ!$D$33:$D$776,СВЦЭМ!$A$33:$A$776,$A94,СВЦЭМ!$B$33:$B$776,L$83)+'СЕТ СН'!$H$14+СВЦЭМ!$D$10+'СЕТ СН'!$H$5-'СЕТ СН'!$H$24</f>
        <v>3814.03332821</v>
      </c>
      <c r="M94" s="36">
        <f>SUMIFS(СВЦЭМ!$D$33:$D$776,СВЦЭМ!$A$33:$A$776,$A94,СВЦЭМ!$B$33:$B$776,M$83)+'СЕТ СН'!$H$14+СВЦЭМ!$D$10+'СЕТ СН'!$H$5-'СЕТ СН'!$H$24</f>
        <v>3821.7373432100003</v>
      </c>
      <c r="N94" s="36">
        <f>SUMIFS(СВЦЭМ!$D$33:$D$776,СВЦЭМ!$A$33:$A$776,$A94,СВЦЭМ!$B$33:$B$776,N$83)+'СЕТ СН'!$H$14+СВЦЭМ!$D$10+'СЕТ СН'!$H$5-'СЕТ СН'!$H$24</f>
        <v>3831.8560574600001</v>
      </c>
      <c r="O94" s="36">
        <f>SUMIFS(СВЦЭМ!$D$33:$D$776,СВЦЭМ!$A$33:$A$776,$A94,СВЦЭМ!$B$33:$B$776,O$83)+'СЕТ СН'!$H$14+СВЦЭМ!$D$10+'СЕТ СН'!$H$5-'СЕТ СН'!$H$24</f>
        <v>3842.0253738800002</v>
      </c>
      <c r="P94" s="36">
        <f>SUMIFS(СВЦЭМ!$D$33:$D$776,СВЦЭМ!$A$33:$A$776,$A94,СВЦЭМ!$B$33:$B$776,P$83)+'СЕТ СН'!$H$14+СВЦЭМ!$D$10+'СЕТ СН'!$H$5-'СЕТ СН'!$H$24</f>
        <v>3854.0465374400001</v>
      </c>
      <c r="Q94" s="36">
        <f>SUMIFS(СВЦЭМ!$D$33:$D$776,СВЦЭМ!$A$33:$A$776,$A94,СВЦЭМ!$B$33:$B$776,Q$83)+'СЕТ СН'!$H$14+СВЦЭМ!$D$10+'СЕТ СН'!$H$5-'СЕТ СН'!$H$24</f>
        <v>3860.7681175100001</v>
      </c>
      <c r="R94" s="36">
        <f>SUMIFS(СВЦЭМ!$D$33:$D$776,СВЦЭМ!$A$33:$A$776,$A94,СВЦЭМ!$B$33:$B$776,R$83)+'СЕТ СН'!$H$14+СВЦЭМ!$D$10+'СЕТ СН'!$H$5-'СЕТ СН'!$H$24</f>
        <v>3848.5793492800003</v>
      </c>
      <c r="S94" s="36">
        <f>SUMIFS(СВЦЭМ!$D$33:$D$776,СВЦЭМ!$A$33:$A$776,$A94,СВЦЭМ!$B$33:$B$776,S$83)+'СЕТ СН'!$H$14+СВЦЭМ!$D$10+'СЕТ СН'!$H$5-'СЕТ СН'!$H$24</f>
        <v>3824.6650965700001</v>
      </c>
      <c r="T94" s="36">
        <f>SUMIFS(СВЦЭМ!$D$33:$D$776,СВЦЭМ!$A$33:$A$776,$A94,СВЦЭМ!$B$33:$B$776,T$83)+'СЕТ СН'!$H$14+СВЦЭМ!$D$10+'СЕТ СН'!$H$5-'СЕТ СН'!$H$24</f>
        <v>3796.3246344600002</v>
      </c>
      <c r="U94" s="36">
        <f>SUMIFS(СВЦЭМ!$D$33:$D$776,СВЦЭМ!$A$33:$A$776,$A94,СВЦЭМ!$B$33:$B$776,U$83)+'СЕТ СН'!$H$14+СВЦЭМ!$D$10+'СЕТ СН'!$H$5-'СЕТ СН'!$H$24</f>
        <v>3795.8967213000001</v>
      </c>
      <c r="V94" s="36">
        <f>SUMIFS(СВЦЭМ!$D$33:$D$776,СВЦЭМ!$A$33:$A$776,$A94,СВЦЭМ!$B$33:$B$776,V$83)+'СЕТ СН'!$H$14+СВЦЭМ!$D$10+'СЕТ СН'!$H$5-'СЕТ СН'!$H$24</f>
        <v>3809.9496891700001</v>
      </c>
      <c r="W94" s="36">
        <f>SUMIFS(СВЦЭМ!$D$33:$D$776,СВЦЭМ!$A$33:$A$776,$A94,СВЦЭМ!$B$33:$B$776,W$83)+'СЕТ СН'!$H$14+СВЦЭМ!$D$10+'СЕТ СН'!$H$5-'СЕТ СН'!$H$24</f>
        <v>3825.7407368700001</v>
      </c>
      <c r="X94" s="36">
        <f>SUMIFS(СВЦЭМ!$D$33:$D$776,СВЦЭМ!$A$33:$A$776,$A94,СВЦЭМ!$B$33:$B$776,X$83)+'СЕТ СН'!$H$14+СВЦЭМ!$D$10+'СЕТ СН'!$H$5-'СЕТ СН'!$H$24</f>
        <v>3829.0316221200001</v>
      </c>
      <c r="Y94" s="36">
        <f>SUMIFS(СВЦЭМ!$D$33:$D$776,СВЦЭМ!$A$33:$A$776,$A94,СВЦЭМ!$B$33:$B$776,Y$83)+'СЕТ СН'!$H$14+СВЦЭМ!$D$10+'СЕТ СН'!$H$5-'СЕТ СН'!$H$24</f>
        <v>3846.1401469800003</v>
      </c>
    </row>
    <row r="95" spans="1:27" ht="15.75" x14ac:dyDescent="0.2">
      <c r="A95" s="35">
        <f t="shared" si="2"/>
        <v>44208</v>
      </c>
      <c r="B95" s="36">
        <f>SUMIFS(СВЦЭМ!$D$33:$D$776,СВЦЭМ!$A$33:$A$776,$A95,СВЦЭМ!$B$33:$B$776,B$83)+'СЕТ СН'!$H$14+СВЦЭМ!$D$10+'СЕТ СН'!$H$5-'СЕТ СН'!$H$24</f>
        <v>3818.0189349900002</v>
      </c>
      <c r="C95" s="36">
        <f>SUMIFS(СВЦЭМ!$D$33:$D$776,СВЦЭМ!$A$33:$A$776,$A95,СВЦЭМ!$B$33:$B$776,C$83)+'СЕТ СН'!$H$14+СВЦЭМ!$D$10+'СЕТ СН'!$H$5-'СЕТ СН'!$H$24</f>
        <v>3851.5402363100002</v>
      </c>
      <c r="D95" s="36">
        <f>SUMIFS(СВЦЭМ!$D$33:$D$776,СВЦЭМ!$A$33:$A$776,$A95,СВЦЭМ!$B$33:$B$776,D$83)+'СЕТ СН'!$H$14+СВЦЭМ!$D$10+'СЕТ СН'!$H$5-'СЕТ СН'!$H$24</f>
        <v>3868.3078299200001</v>
      </c>
      <c r="E95" s="36">
        <f>SUMIFS(СВЦЭМ!$D$33:$D$776,СВЦЭМ!$A$33:$A$776,$A95,СВЦЭМ!$B$33:$B$776,E$83)+'СЕТ СН'!$H$14+СВЦЭМ!$D$10+'СЕТ СН'!$H$5-'СЕТ СН'!$H$24</f>
        <v>3880.7643058000003</v>
      </c>
      <c r="F95" s="36">
        <f>SUMIFS(СВЦЭМ!$D$33:$D$776,СВЦЭМ!$A$33:$A$776,$A95,СВЦЭМ!$B$33:$B$776,F$83)+'СЕТ СН'!$H$14+СВЦЭМ!$D$10+'СЕТ СН'!$H$5-'СЕТ СН'!$H$24</f>
        <v>3885.5981054700001</v>
      </c>
      <c r="G95" s="36">
        <f>SUMIFS(СВЦЭМ!$D$33:$D$776,СВЦЭМ!$A$33:$A$776,$A95,СВЦЭМ!$B$33:$B$776,G$83)+'СЕТ СН'!$H$14+СВЦЭМ!$D$10+'СЕТ СН'!$H$5-'СЕТ СН'!$H$24</f>
        <v>3876.3603089099997</v>
      </c>
      <c r="H95" s="36">
        <f>SUMIFS(СВЦЭМ!$D$33:$D$776,СВЦЭМ!$A$33:$A$776,$A95,СВЦЭМ!$B$33:$B$776,H$83)+'СЕТ СН'!$H$14+СВЦЭМ!$D$10+'СЕТ СН'!$H$5-'СЕТ СН'!$H$24</f>
        <v>3868.5772637099999</v>
      </c>
      <c r="I95" s="36">
        <f>SUMIFS(СВЦЭМ!$D$33:$D$776,СВЦЭМ!$A$33:$A$776,$A95,СВЦЭМ!$B$33:$B$776,I$83)+'СЕТ СН'!$H$14+СВЦЭМ!$D$10+'СЕТ СН'!$H$5-'СЕТ СН'!$H$24</f>
        <v>3831.4733232600001</v>
      </c>
      <c r="J95" s="36">
        <f>SUMIFS(СВЦЭМ!$D$33:$D$776,СВЦЭМ!$A$33:$A$776,$A95,СВЦЭМ!$B$33:$B$776,J$83)+'СЕТ СН'!$H$14+СВЦЭМ!$D$10+'СЕТ СН'!$H$5-'СЕТ СН'!$H$24</f>
        <v>3797.05713672</v>
      </c>
      <c r="K95" s="36">
        <f>SUMIFS(СВЦЭМ!$D$33:$D$776,СВЦЭМ!$A$33:$A$776,$A95,СВЦЭМ!$B$33:$B$776,K$83)+'СЕТ СН'!$H$14+СВЦЭМ!$D$10+'СЕТ СН'!$H$5-'СЕТ СН'!$H$24</f>
        <v>3795.2062589400002</v>
      </c>
      <c r="L95" s="36">
        <f>SUMIFS(СВЦЭМ!$D$33:$D$776,СВЦЭМ!$A$33:$A$776,$A95,СВЦЭМ!$B$33:$B$776,L$83)+'СЕТ СН'!$H$14+СВЦЭМ!$D$10+'СЕТ СН'!$H$5-'СЕТ СН'!$H$24</f>
        <v>3788.5745019800002</v>
      </c>
      <c r="M95" s="36">
        <f>SUMIFS(СВЦЭМ!$D$33:$D$776,СВЦЭМ!$A$33:$A$776,$A95,СВЦЭМ!$B$33:$B$776,M$83)+'СЕТ СН'!$H$14+СВЦЭМ!$D$10+'СЕТ СН'!$H$5-'СЕТ СН'!$H$24</f>
        <v>3794.5800488899999</v>
      </c>
      <c r="N95" s="36">
        <f>SUMIFS(СВЦЭМ!$D$33:$D$776,СВЦЭМ!$A$33:$A$776,$A95,СВЦЭМ!$B$33:$B$776,N$83)+'СЕТ СН'!$H$14+СВЦЭМ!$D$10+'СЕТ СН'!$H$5-'СЕТ СН'!$H$24</f>
        <v>3800.6119770300002</v>
      </c>
      <c r="O95" s="36">
        <f>SUMIFS(СВЦЭМ!$D$33:$D$776,СВЦЭМ!$A$33:$A$776,$A95,СВЦЭМ!$B$33:$B$776,O$83)+'СЕТ СН'!$H$14+СВЦЭМ!$D$10+'СЕТ СН'!$H$5-'СЕТ СН'!$H$24</f>
        <v>3813.3292950100004</v>
      </c>
      <c r="P95" s="36">
        <f>SUMIFS(СВЦЭМ!$D$33:$D$776,СВЦЭМ!$A$33:$A$776,$A95,СВЦЭМ!$B$33:$B$776,P$83)+'СЕТ СН'!$H$14+СВЦЭМ!$D$10+'СЕТ СН'!$H$5-'СЕТ СН'!$H$24</f>
        <v>3822.5179660599997</v>
      </c>
      <c r="Q95" s="36">
        <f>SUMIFS(СВЦЭМ!$D$33:$D$776,СВЦЭМ!$A$33:$A$776,$A95,СВЦЭМ!$B$33:$B$776,Q$83)+'СЕТ СН'!$H$14+СВЦЭМ!$D$10+'СЕТ СН'!$H$5-'СЕТ СН'!$H$24</f>
        <v>3823.34651768</v>
      </c>
      <c r="R95" s="36">
        <f>SUMIFS(СВЦЭМ!$D$33:$D$776,СВЦЭМ!$A$33:$A$776,$A95,СВЦЭМ!$B$33:$B$776,R$83)+'СЕТ СН'!$H$14+СВЦЭМ!$D$10+'СЕТ СН'!$H$5-'СЕТ СН'!$H$24</f>
        <v>3812.4062175500003</v>
      </c>
      <c r="S95" s="36">
        <f>SUMIFS(СВЦЭМ!$D$33:$D$776,СВЦЭМ!$A$33:$A$776,$A95,СВЦЭМ!$B$33:$B$776,S$83)+'СЕТ СН'!$H$14+СВЦЭМ!$D$10+'СЕТ СН'!$H$5-'СЕТ СН'!$H$24</f>
        <v>3793.0050341599999</v>
      </c>
      <c r="T95" s="36">
        <f>SUMIFS(СВЦЭМ!$D$33:$D$776,СВЦЭМ!$A$33:$A$776,$A95,СВЦЭМ!$B$33:$B$776,T$83)+'СЕТ СН'!$H$14+СВЦЭМ!$D$10+'СЕТ СН'!$H$5-'СЕТ СН'!$H$24</f>
        <v>3780.5449435099999</v>
      </c>
      <c r="U95" s="36">
        <f>SUMIFS(СВЦЭМ!$D$33:$D$776,СВЦЭМ!$A$33:$A$776,$A95,СВЦЭМ!$B$33:$B$776,U$83)+'СЕТ СН'!$H$14+СВЦЭМ!$D$10+'СЕТ СН'!$H$5-'СЕТ СН'!$H$24</f>
        <v>3781.8447232799999</v>
      </c>
      <c r="V95" s="36">
        <f>SUMIFS(СВЦЭМ!$D$33:$D$776,СВЦЭМ!$A$33:$A$776,$A95,СВЦЭМ!$B$33:$B$776,V$83)+'СЕТ СН'!$H$14+СВЦЭМ!$D$10+'СЕТ СН'!$H$5-'СЕТ СН'!$H$24</f>
        <v>3797.5600924800001</v>
      </c>
      <c r="W95" s="36">
        <f>SUMIFS(СВЦЭМ!$D$33:$D$776,СВЦЭМ!$A$33:$A$776,$A95,СВЦЭМ!$B$33:$B$776,W$83)+'СЕТ СН'!$H$14+СВЦЭМ!$D$10+'СЕТ СН'!$H$5-'СЕТ СН'!$H$24</f>
        <v>3817.3177334399998</v>
      </c>
      <c r="X95" s="36">
        <f>SUMIFS(СВЦЭМ!$D$33:$D$776,СВЦЭМ!$A$33:$A$776,$A95,СВЦЭМ!$B$33:$B$776,X$83)+'СЕТ СН'!$H$14+СВЦЭМ!$D$10+'СЕТ СН'!$H$5-'СЕТ СН'!$H$24</f>
        <v>3824.39654642</v>
      </c>
      <c r="Y95" s="36">
        <f>SUMIFS(СВЦЭМ!$D$33:$D$776,СВЦЭМ!$A$33:$A$776,$A95,СВЦЭМ!$B$33:$B$776,Y$83)+'СЕТ СН'!$H$14+СВЦЭМ!$D$10+'СЕТ СН'!$H$5-'СЕТ СН'!$H$24</f>
        <v>3849.5526667599997</v>
      </c>
    </row>
    <row r="96" spans="1:27" ht="15.75" x14ac:dyDescent="0.2">
      <c r="A96" s="35">
        <f t="shared" si="2"/>
        <v>44209</v>
      </c>
      <c r="B96" s="36">
        <f>SUMIFS(СВЦЭМ!$D$33:$D$776,СВЦЭМ!$A$33:$A$776,$A96,СВЦЭМ!$B$33:$B$776,B$83)+'СЕТ СН'!$H$14+СВЦЭМ!$D$10+'СЕТ СН'!$H$5-'СЕТ СН'!$H$24</f>
        <v>3840.4839346099998</v>
      </c>
      <c r="C96" s="36">
        <f>SUMIFS(СВЦЭМ!$D$33:$D$776,СВЦЭМ!$A$33:$A$776,$A96,СВЦЭМ!$B$33:$B$776,C$83)+'СЕТ СН'!$H$14+СВЦЭМ!$D$10+'СЕТ СН'!$H$5-'СЕТ СН'!$H$24</f>
        <v>3878.4630308999999</v>
      </c>
      <c r="D96" s="36">
        <f>SUMIFS(СВЦЭМ!$D$33:$D$776,СВЦЭМ!$A$33:$A$776,$A96,СВЦЭМ!$B$33:$B$776,D$83)+'СЕТ СН'!$H$14+СВЦЭМ!$D$10+'СЕТ СН'!$H$5-'СЕТ СН'!$H$24</f>
        <v>3892.2737874900004</v>
      </c>
      <c r="E96" s="36">
        <f>SUMIFS(СВЦЭМ!$D$33:$D$776,СВЦЭМ!$A$33:$A$776,$A96,СВЦЭМ!$B$33:$B$776,E$83)+'СЕТ СН'!$H$14+СВЦЭМ!$D$10+'СЕТ СН'!$H$5-'СЕТ СН'!$H$24</f>
        <v>3908.6574586400002</v>
      </c>
      <c r="F96" s="36">
        <f>SUMIFS(СВЦЭМ!$D$33:$D$776,СВЦЭМ!$A$33:$A$776,$A96,СВЦЭМ!$B$33:$B$776,F$83)+'СЕТ СН'!$H$14+СВЦЭМ!$D$10+'СЕТ СН'!$H$5-'СЕТ СН'!$H$24</f>
        <v>3907.3486632300001</v>
      </c>
      <c r="G96" s="36">
        <f>SUMIFS(СВЦЭМ!$D$33:$D$776,СВЦЭМ!$A$33:$A$776,$A96,СВЦЭМ!$B$33:$B$776,G$83)+'СЕТ СН'!$H$14+СВЦЭМ!$D$10+'СЕТ СН'!$H$5-'СЕТ СН'!$H$24</f>
        <v>3898.8411404099998</v>
      </c>
      <c r="H96" s="36">
        <f>SUMIFS(СВЦЭМ!$D$33:$D$776,СВЦЭМ!$A$33:$A$776,$A96,СВЦЭМ!$B$33:$B$776,H$83)+'СЕТ СН'!$H$14+СВЦЭМ!$D$10+'СЕТ СН'!$H$5-'СЕТ СН'!$H$24</f>
        <v>3878.97776952</v>
      </c>
      <c r="I96" s="36">
        <f>SUMIFS(СВЦЭМ!$D$33:$D$776,СВЦЭМ!$A$33:$A$776,$A96,СВЦЭМ!$B$33:$B$776,I$83)+'СЕТ СН'!$H$14+СВЦЭМ!$D$10+'СЕТ СН'!$H$5-'СЕТ СН'!$H$24</f>
        <v>3852.5047825900001</v>
      </c>
      <c r="J96" s="36">
        <f>SUMIFS(СВЦЭМ!$D$33:$D$776,СВЦЭМ!$A$33:$A$776,$A96,СВЦЭМ!$B$33:$B$776,J$83)+'СЕТ СН'!$H$14+СВЦЭМ!$D$10+'СЕТ СН'!$H$5-'СЕТ СН'!$H$24</f>
        <v>3831.4792652699998</v>
      </c>
      <c r="K96" s="36">
        <f>SUMIFS(СВЦЭМ!$D$33:$D$776,СВЦЭМ!$A$33:$A$776,$A96,СВЦЭМ!$B$33:$B$776,K$83)+'СЕТ СН'!$H$14+СВЦЭМ!$D$10+'СЕТ СН'!$H$5-'СЕТ СН'!$H$24</f>
        <v>3826.5851492199999</v>
      </c>
      <c r="L96" s="36">
        <f>SUMIFS(СВЦЭМ!$D$33:$D$776,СВЦЭМ!$A$33:$A$776,$A96,СВЦЭМ!$B$33:$B$776,L$83)+'СЕТ СН'!$H$14+СВЦЭМ!$D$10+'СЕТ СН'!$H$5-'СЕТ СН'!$H$24</f>
        <v>3805.66978419</v>
      </c>
      <c r="M96" s="36">
        <f>SUMIFS(СВЦЭМ!$D$33:$D$776,СВЦЭМ!$A$33:$A$776,$A96,СВЦЭМ!$B$33:$B$776,M$83)+'СЕТ СН'!$H$14+СВЦЭМ!$D$10+'СЕТ СН'!$H$5-'СЕТ СН'!$H$24</f>
        <v>3803.7891417999999</v>
      </c>
      <c r="N96" s="36">
        <f>SUMIFS(СВЦЭМ!$D$33:$D$776,СВЦЭМ!$A$33:$A$776,$A96,СВЦЭМ!$B$33:$B$776,N$83)+'СЕТ СН'!$H$14+СВЦЭМ!$D$10+'СЕТ СН'!$H$5-'СЕТ СН'!$H$24</f>
        <v>3817.7467307400002</v>
      </c>
      <c r="O96" s="36">
        <f>SUMIFS(СВЦЭМ!$D$33:$D$776,СВЦЭМ!$A$33:$A$776,$A96,СВЦЭМ!$B$33:$B$776,O$83)+'СЕТ СН'!$H$14+СВЦЭМ!$D$10+'СЕТ СН'!$H$5-'СЕТ СН'!$H$24</f>
        <v>3820.5713763399999</v>
      </c>
      <c r="P96" s="36">
        <f>SUMIFS(СВЦЭМ!$D$33:$D$776,СВЦЭМ!$A$33:$A$776,$A96,СВЦЭМ!$B$33:$B$776,P$83)+'СЕТ СН'!$H$14+СВЦЭМ!$D$10+'СЕТ СН'!$H$5-'СЕТ СН'!$H$24</f>
        <v>3827.55300747</v>
      </c>
      <c r="Q96" s="36">
        <f>SUMIFS(СВЦЭМ!$D$33:$D$776,СВЦЭМ!$A$33:$A$776,$A96,СВЦЭМ!$B$33:$B$776,Q$83)+'СЕТ СН'!$H$14+СВЦЭМ!$D$10+'СЕТ СН'!$H$5-'СЕТ СН'!$H$24</f>
        <v>3830.59144212</v>
      </c>
      <c r="R96" s="36">
        <f>SUMIFS(СВЦЭМ!$D$33:$D$776,СВЦЭМ!$A$33:$A$776,$A96,СВЦЭМ!$B$33:$B$776,R$83)+'СЕТ СН'!$H$14+СВЦЭМ!$D$10+'СЕТ СН'!$H$5-'СЕТ СН'!$H$24</f>
        <v>3822.2232058099999</v>
      </c>
      <c r="S96" s="36">
        <f>SUMIFS(СВЦЭМ!$D$33:$D$776,СВЦЭМ!$A$33:$A$776,$A96,СВЦЭМ!$B$33:$B$776,S$83)+'СЕТ СН'!$H$14+СВЦЭМ!$D$10+'СЕТ СН'!$H$5-'СЕТ СН'!$H$24</f>
        <v>3805.4763670900002</v>
      </c>
      <c r="T96" s="36">
        <f>SUMIFS(СВЦЭМ!$D$33:$D$776,СВЦЭМ!$A$33:$A$776,$A96,СВЦЭМ!$B$33:$B$776,T$83)+'СЕТ СН'!$H$14+СВЦЭМ!$D$10+'СЕТ СН'!$H$5-'СЕТ СН'!$H$24</f>
        <v>3783.3665133200002</v>
      </c>
      <c r="U96" s="36">
        <f>SUMIFS(СВЦЭМ!$D$33:$D$776,СВЦЭМ!$A$33:$A$776,$A96,СВЦЭМ!$B$33:$B$776,U$83)+'СЕТ СН'!$H$14+СВЦЭМ!$D$10+'СЕТ СН'!$H$5-'СЕТ СН'!$H$24</f>
        <v>3783.0557464399999</v>
      </c>
      <c r="V96" s="36">
        <f>SUMIFS(СВЦЭМ!$D$33:$D$776,СВЦЭМ!$A$33:$A$776,$A96,СВЦЭМ!$B$33:$B$776,V$83)+'СЕТ СН'!$H$14+СВЦЭМ!$D$10+'СЕТ СН'!$H$5-'СЕТ СН'!$H$24</f>
        <v>3798.6675812399999</v>
      </c>
      <c r="W96" s="36">
        <f>SUMIFS(СВЦЭМ!$D$33:$D$776,СВЦЭМ!$A$33:$A$776,$A96,СВЦЭМ!$B$33:$B$776,W$83)+'СЕТ СН'!$H$14+СВЦЭМ!$D$10+'СЕТ СН'!$H$5-'СЕТ СН'!$H$24</f>
        <v>3813.73912694</v>
      </c>
      <c r="X96" s="36">
        <f>SUMIFS(СВЦЭМ!$D$33:$D$776,СВЦЭМ!$A$33:$A$776,$A96,СВЦЭМ!$B$33:$B$776,X$83)+'СЕТ СН'!$H$14+СВЦЭМ!$D$10+'СЕТ СН'!$H$5-'СЕТ СН'!$H$24</f>
        <v>3824.2330484100003</v>
      </c>
      <c r="Y96" s="36">
        <f>SUMIFS(СВЦЭМ!$D$33:$D$776,СВЦЭМ!$A$33:$A$776,$A96,СВЦЭМ!$B$33:$B$776,Y$83)+'СЕТ СН'!$H$14+СВЦЭМ!$D$10+'СЕТ СН'!$H$5-'СЕТ СН'!$H$24</f>
        <v>3840.8695067799999</v>
      </c>
    </row>
    <row r="97" spans="1:25" ht="15.75" x14ac:dyDescent="0.2">
      <c r="A97" s="35">
        <f t="shared" si="2"/>
        <v>44210</v>
      </c>
      <c r="B97" s="36">
        <f>SUMIFS(СВЦЭМ!$D$33:$D$776,СВЦЭМ!$A$33:$A$776,$A97,СВЦЭМ!$B$33:$B$776,B$83)+'СЕТ СН'!$H$14+СВЦЭМ!$D$10+'СЕТ СН'!$H$5-'СЕТ СН'!$H$24</f>
        <v>3851.6563556599999</v>
      </c>
      <c r="C97" s="36">
        <f>SUMIFS(СВЦЭМ!$D$33:$D$776,СВЦЭМ!$A$33:$A$776,$A97,СВЦЭМ!$B$33:$B$776,C$83)+'СЕТ СН'!$H$14+СВЦЭМ!$D$10+'СЕТ СН'!$H$5-'СЕТ СН'!$H$24</f>
        <v>3888.90175378</v>
      </c>
      <c r="D97" s="36">
        <f>SUMIFS(СВЦЭМ!$D$33:$D$776,СВЦЭМ!$A$33:$A$776,$A97,СВЦЭМ!$B$33:$B$776,D$83)+'СЕТ СН'!$H$14+СВЦЭМ!$D$10+'СЕТ СН'!$H$5-'СЕТ СН'!$H$24</f>
        <v>3909.6780817600002</v>
      </c>
      <c r="E97" s="36">
        <f>SUMIFS(СВЦЭМ!$D$33:$D$776,СВЦЭМ!$A$33:$A$776,$A97,СВЦЭМ!$B$33:$B$776,E$83)+'СЕТ СН'!$H$14+СВЦЭМ!$D$10+'СЕТ СН'!$H$5-'СЕТ СН'!$H$24</f>
        <v>3914.8588513899999</v>
      </c>
      <c r="F97" s="36">
        <f>SUMIFS(СВЦЭМ!$D$33:$D$776,СВЦЭМ!$A$33:$A$776,$A97,СВЦЭМ!$B$33:$B$776,F$83)+'СЕТ СН'!$H$14+СВЦЭМ!$D$10+'СЕТ СН'!$H$5-'СЕТ СН'!$H$24</f>
        <v>3922.31264994</v>
      </c>
      <c r="G97" s="36">
        <f>SUMIFS(СВЦЭМ!$D$33:$D$776,СВЦЭМ!$A$33:$A$776,$A97,СВЦЭМ!$B$33:$B$776,G$83)+'СЕТ СН'!$H$14+СВЦЭМ!$D$10+'СЕТ СН'!$H$5-'СЕТ СН'!$H$24</f>
        <v>3891.3658999600002</v>
      </c>
      <c r="H97" s="36">
        <f>SUMIFS(СВЦЭМ!$D$33:$D$776,СВЦЭМ!$A$33:$A$776,$A97,СВЦЭМ!$B$33:$B$776,H$83)+'СЕТ СН'!$H$14+СВЦЭМ!$D$10+'СЕТ СН'!$H$5-'СЕТ СН'!$H$24</f>
        <v>3851.9194102800002</v>
      </c>
      <c r="I97" s="36">
        <f>SUMIFS(СВЦЭМ!$D$33:$D$776,СВЦЭМ!$A$33:$A$776,$A97,СВЦЭМ!$B$33:$B$776,I$83)+'СЕТ СН'!$H$14+СВЦЭМ!$D$10+'СЕТ СН'!$H$5-'СЕТ СН'!$H$24</f>
        <v>3809.1502190000001</v>
      </c>
      <c r="J97" s="36">
        <f>SUMIFS(СВЦЭМ!$D$33:$D$776,СВЦЭМ!$A$33:$A$776,$A97,СВЦЭМ!$B$33:$B$776,J$83)+'СЕТ СН'!$H$14+СВЦЭМ!$D$10+'СЕТ СН'!$H$5-'СЕТ СН'!$H$24</f>
        <v>3784.2037994699999</v>
      </c>
      <c r="K97" s="36">
        <f>SUMIFS(СВЦЭМ!$D$33:$D$776,СВЦЭМ!$A$33:$A$776,$A97,СВЦЭМ!$B$33:$B$776,K$83)+'СЕТ СН'!$H$14+СВЦЭМ!$D$10+'СЕТ СН'!$H$5-'СЕТ СН'!$H$24</f>
        <v>3782.3435776300003</v>
      </c>
      <c r="L97" s="36">
        <f>SUMIFS(СВЦЭМ!$D$33:$D$776,СВЦЭМ!$A$33:$A$776,$A97,СВЦЭМ!$B$33:$B$776,L$83)+'СЕТ СН'!$H$14+СВЦЭМ!$D$10+'СЕТ СН'!$H$5-'СЕТ СН'!$H$24</f>
        <v>3778.6780830400003</v>
      </c>
      <c r="M97" s="36">
        <f>SUMIFS(СВЦЭМ!$D$33:$D$776,СВЦЭМ!$A$33:$A$776,$A97,СВЦЭМ!$B$33:$B$776,M$83)+'СЕТ СН'!$H$14+СВЦЭМ!$D$10+'СЕТ СН'!$H$5-'СЕТ СН'!$H$24</f>
        <v>3786.9869794400001</v>
      </c>
      <c r="N97" s="36">
        <f>SUMIFS(СВЦЭМ!$D$33:$D$776,СВЦЭМ!$A$33:$A$776,$A97,СВЦЭМ!$B$33:$B$776,N$83)+'СЕТ СН'!$H$14+СВЦЭМ!$D$10+'СЕТ СН'!$H$5-'СЕТ СН'!$H$24</f>
        <v>3795.02127208</v>
      </c>
      <c r="O97" s="36">
        <f>SUMIFS(СВЦЭМ!$D$33:$D$776,СВЦЭМ!$A$33:$A$776,$A97,СВЦЭМ!$B$33:$B$776,O$83)+'СЕТ СН'!$H$14+СВЦЭМ!$D$10+'СЕТ СН'!$H$5-'СЕТ СН'!$H$24</f>
        <v>3800.6380484900001</v>
      </c>
      <c r="P97" s="36">
        <f>SUMIFS(СВЦЭМ!$D$33:$D$776,СВЦЭМ!$A$33:$A$776,$A97,СВЦЭМ!$B$33:$B$776,P$83)+'СЕТ СН'!$H$14+СВЦЭМ!$D$10+'СЕТ СН'!$H$5-'СЕТ СН'!$H$24</f>
        <v>3807.6779310000002</v>
      </c>
      <c r="Q97" s="36">
        <f>SUMIFS(СВЦЭМ!$D$33:$D$776,СВЦЭМ!$A$33:$A$776,$A97,СВЦЭМ!$B$33:$B$776,Q$83)+'СЕТ СН'!$H$14+СВЦЭМ!$D$10+'СЕТ СН'!$H$5-'СЕТ СН'!$H$24</f>
        <v>3814.2184275500003</v>
      </c>
      <c r="R97" s="36">
        <f>SUMIFS(СВЦЭМ!$D$33:$D$776,СВЦЭМ!$A$33:$A$776,$A97,СВЦЭМ!$B$33:$B$776,R$83)+'СЕТ СН'!$H$14+СВЦЭМ!$D$10+'СЕТ СН'!$H$5-'СЕТ СН'!$H$24</f>
        <v>3805.4071442599998</v>
      </c>
      <c r="S97" s="36">
        <f>SUMIFS(СВЦЭМ!$D$33:$D$776,СВЦЭМ!$A$33:$A$776,$A97,СВЦЭМ!$B$33:$B$776,S$83)+'СЕТ СН'!$H$14+СВЦЭМ!$D$10+'СЕТ СН'!$H$5-'СЕТ СН'!$H$24</f>
        <v>3803.98731486</v>
      </c>
      <c r="T97" s="36">
        <f>SUMIFS(СВЦЭМ!$D$33:$D$776,СВЦЭМ!$A$33:$A$776,$A97,СВЦЭМ!$B$33:$B$776,T$83)+'СЕТ СН'!$H$14+СВЦЭМ!$D$10+'СЕТ СН'!$H$5-'СЕТ СН'!$H$24</f>
        <v>3789.2867019</v>
      </c>
      <c r="U97" s="36">
        <f>SUMIFS(СВЦЭМ!$D$33:$D$776,СВЦЭМ!$A$33:$A$776,$A97,СВЦЭМ!$B$33:$B$776,U$83)+'СЕТ СН'!$H$14+СВЦЭМ!$D$10+'СЕТ СН'!$H$5-'СЕТ СН'!$H$24</f>
        <v>3787.7287442300003</v>
      </c>
      <c r="V97" s="36">
        <f>SUMIFS(СВЦЭМ!$D$33:$D$776,СВЦЭМ!$A$33:$A$776,$A97,СВЦЭМ!$B$33:$B$776,V$83)+'СЕТ СН'!$H$14+СВЦЭМ!$D$10+'СЕТ СН'!$H$5-'СЕТ СН'!$H$24</f>
        <v>3793.1787997500001</v>
      </c>
      <c r="W97" s="36">
        <f>SUMIFS(СВЦЭМ!$D$33:$D$776,СВЦЭМ!$A$33:$A$776,$A97,СВЦЭМ!$B$33:$B$776,W$83)+'СЕТ СН'!$H$14+СВЦЭМ!$D$10+'СЕТ СН'!$H$5-'СЕТ СН'!$H$24</f>
        <v>3807.2154563399999</v>
      </c>
      <c r="X97" s="36">
        <f>SUMIFS(СВЦЭМ!$D$33:$D$776,СВЦЭМ!$A$33:$A$776,$A97,СВЦЭМ!$B$33:$B$776,X$83)+'СЕТ СН'!$H$14+СВЦЭМ!$D$10+'СЕТ СН'!$H$5-'СЕТ СН'!$H$24</f>
        <v>3819.8581889400002</v>
      </c>
      <c r="Y97" s="36">
        <f>SUMIFS(СВЦЭМ!$D$33:$D$776,СВЦЭМ!$A$33:$A$776,$A97,СВЦЭМ!$B$33:$B$776,Y$83)+'СЕТ СН'!$H$14+СВЦЭМ!$D$10+'СЕТ СН'!$H$5-'СЕТ СН'!$H$24</f>
        <v>3841.34386907</v>
      </c>
    </row>
    <row r="98" spans="1:25" ht="15.75" x14ac:dyDescent="0.2">
      <c r="A98" s="35">
        <f t="shared" si="2"/>
        <v>44211</v>
      </c>
      <c r="B98" s="36">
        <f>SUMIFS(СВЦЭМ!$D$33:$D$776,СВЦЭМ!$A$33:$A$776,$A98,СВЦЭМ!$B$33:$B$776,B$83)+'СЕТ СН'!$H$14+СВЦЭМ!$D$10+'СЕТ СН'!$H$5-'СЕТ СН'!$H$24</f>
        <v>3687.8919543000002</v>
      </c>
      <c r="C98" s="36">
        <f>SUMIFS(СВЦЭМ!$D$33:$D$776,СВЦЭМ!$A$33:$A$776,$A98,СВЦЭМ!$B$33:$B$776,C$83)+'СЕТ СН'!$H$14+СВЦЭМ!$D$10+'СЕТ СН'!$H$5-'СЕТ СН'!$H$24</f>
        <v>3717.3908630300002</v>
      </c>
      <c r="D98" s="36">
        <f>SUMIFS(СВЦЭМ!$D$33:$D$776,СВЦЭМ!$A$33:$A$776,$A98,СВЦЭМ!$B$33:$B$776,D$83)+'СЕТ СН'!$H$14+СВЦЭМ!$D$10+'СЕТ СН'!$H$5-'СЕТ СН'!$H$24</f>
        <v>3679.9316554299999</v>
      </c>
      <c r="E98" s="36">
        <f>SUMIFS(СВЦЭМ!$D$33:$D$776,СВЦЭМ!$A$33:$A$776,$A98,СВЦЭМ!$B$33:$B$776,E$83)+'СЕТ СН'!$H$14+СВЦЭМ!$D$10+'СЕТ СН'!$H$5-'СЕТ СН'!$H$24</f>
        <v>3685.6710669399999</v>
      </c>
      <c r="F98" s="36">
        <f>SUMIFS(СВЦЭМ!$D$33:$D$776,СВЦЭМ!$A$33:$A$776,$A98,СВЦЭМ!$B$33:$B$776,F$83)+'СЕТ СН'!$H$14+СВЦЭМ!$D$10+'СЕТ СН'!$H$5-'СЕТ СН'!$H$24</f>
        <v>3689.4665524399998</v>
      </c>
      <c r="G98" s="36">
        <f>SUMIFS(СВЦЭМ!$D$33:$D$776,СВЦЭМ!$A$33:$A$776,$A98,СВЦЭМ!$B$33:$B$776,G$83)+'СЕТ СН'!$H$14+СВЦЭМ!$D$10+'СЕТ СН'!$H$5-'СЕТ СН'!$H$24</f>
        <v>3677.8341377900001</v>
      </c>
      <c r="H98" s="36">
        <f>SUMIFS(СВЦЭМ!$D$33:$D$776,СВЦЭМ!$A$33:$A$776,$A98,СВЦЭМ!$B$33:$B$776,H$83)+'СЕТ СН'!$H$14+СВЦЭМ!$D$10+'СЕТ СН'!$H$5-'СЕТ СН'!$H$24</f>
        <v>3645.16720622</v>
      </c>
      <c r="I98" s="36">
        <f>SUMIFS(СВЦЭМ!$D$33:$D$776,СВЦЭМ!$A$33:$A$776,$A98,СВЦЭМ!$B$33:$B$776,I$83)+'СЕТ СН'!$H$14+СВЦЭМ!$D$10+'СЕТ СН'!$H$5-'СЕТ СН'!$H$24</f>
        <v>3650.6254701799999</v>
      </c>
      <c r="J98" s="36">
        <f>SUMIFS(СВЦЭМ!$D$33:$D$776,СВЦЭМ!$A$33:$A$776,$A98,СВЦЭМ!$B$33:$B$776,J$83)+'СЕТ СН'!$H$14+СВЦЭМ!$D$10+'СЕТ СН'!$H$5-'СЕТ СН'!$H$24</f>
        <v>3665.6835612599998</v>
      </c>
      <c r="K98" s="36">
        <f>SUMIFS(СВЦЭМ!$D$33:$D$776,СВЦЭМ!$A$33:$A$776,$A98,СВЦЭМ!$B$33:$B$776,K$83)+'СЕТ СН'!$H$14+СВЦЭМ!$D$10+'СЕТ СН'!$H$5-'СЕТ СН'!$H$24</f>
        <v>3666.9002715000001</v>
      </c>
      <c r="L98" s="36">
        <f>SUMIFS(СВЦЭМ!$D$33:$D$776,СВЦЭМ!$A$33:$A$776,$A98,СВЦЭМ!$B$33:$B$776,L$83)+'СЕТ СН'!$H$14+СВЦЭМ!$D$10+'СЕТ СН'!$H$5-'СЕТ СН'!$H$24</f>
        <v>3668.5628724200001</v>
      </c>
      <c r="M98" s="36">
        <f>SUMIFS(СВЦЭМ!$D$33:$D$776,СВЦЭМ!$A$33:$A$776,$A98,СВЦЭМ!$B$33:$B$776,M$83)+'СЕТ СН'!$H$14+СВЦЭМ!$D$10+'СЕТ СН'!$H$5-'СЕТ СН'!$H$24</f>
        <v>3661.65113023</v>
      </c>
      <c r="N98" s="36">
        <f>SUMIFS(СВЦЭМ!$D$33:$D$776,СВЦЭМ!$A$33:$A$776,$A98,СВЦЭМ!$B$33:$B$776,N$83)+'СЕТ СН'!$H$14+СВЦЭМ!$D$10+'СЕТ СН'!$H$5-'СЕТ СН'!$H$24</f>
        <v>3655.8492399400002</v>
      </c>
      <c r="O98" s="36">
        <f>SUMIFS(СВЦЭМ!$D$33:$D$776,СВЦЭМ!$A$33:$A$776,$A98,СВЦЭМ!$B$33:$B$776,O$83)+'СЕТ СН'!$H$14+СВЦЭМ!$D$10+'СЕТ СН'!$H$5-'СЕТ СН'!$H$24</f>
        <v>3660.6276676500001</v>
      </c>
      <c r="P98" s="36">
        <f>SUMIFS(СВЦЭМ!$D$33:$D$776,СВЦЭМ!$A$33:$A$776,$A98,СВЦЭМ!$B$33:$B$776,P$83)+'СЕТ СН'!$H$14+СВЦЭМ!$D$10+'СЕТ СН'!$H$5-'СЕТ СН'!$H$24</f>
        <v>3685.3419029300003</v>
      </c>
      <c r="Q98" s="36">
        <f>SUMIFS(СВЦЭМ!$D$33:$D$776,СВЦЭМ!$A$33:$A$776,$A98,СВЦЭМ!$B$33:$B$776,Q$83)+'СЕТ СН'!$H$14+СВЦЭМ!$D$10+'СЕТ СН'!$H$5-'СЕТ СН'!$H$24</f>
        <v>3677.65953167</v>
      </c>
      <c r="R98" s="36">
        <f>SUMIFS(СВЦЭМ!$D$33:$D$776,СВЦЭМ!$A$33:$A$776,$A98,СВЦЭМ!$B$33:$B$776,R$83)+'СЕТ СН'!$H$14+СВЦЭМ!$D$10+'СЕТ СН'!$H$5-'СЕТ СН'!$H$24</f>
        <v>3687.88903729</v>
      </c>
      <c r="S98" s="36">
        <f>SUMIFS(СВЦЭМ!$D$33:$D$776,СВЦЭМ!$A$33:$A$776,$A98,СВЦЭМ!$B$33:$B$776,S$83)+'СЕТ СН'!$H$14+СВЦЭМ!$D$10+'СЕТ СН'!$H$5-'СЕТ СН'!$H$24</f>
        <v>3687.23847983</v>
      </c>
      <c r="T98" s="36">
        <f>SUMIFS(СВЦЭМ!$D$33:$D$776,СВЦЭМ!$A$33:$A$776,$A98,СВЦЭМ!$B$33:$B$776,T$83)+'СЕТ СН'!$H$14+СВЦЭМ!$D$10+'СЕТ СН'!$H$5-'СЕТ СН'!$H$24</f>
        <v>3740.7007825999999</v>
      </c>
      <c r="U98" s="36">
        <f>SUMIFS(СВЦЭМ!$D$33:$D$776,СВЦЭМ!$A$33:$A$776,$A98,СВЦЭМ!$B$33:$B$776,U$83)+'СЕТ СН'!$H$14+СВЦЭМ!$D$10+'СЕТ СН'!$H$5-'СЕТ СН'!$H$24</f>
        <v>3734.6363122900002</v>
      </c>
      <c r="V98" s="36">
        <f>SUMIFS(СВЦЭМ!$D$33:$D$776,СВЦЭМ!$A$33:$A$776,$A98,СВЦЭМ!$B$33:$B$776,V$83)+'СЕТ СН'!$H$14+СВЦЭМ!$D$10+'СЕТ СН'!$H$5-'СЕТ СН'!$H$24</f>
        <v>3677.6350766099999</v>
      </c>
      <c r="W98" s="36">
        <f>SUMIFS(СВЦЭМ!$D$33:$D$776,СВЦЭМ!$A$33:$A$776,$A98,СВЦЭМ!$B$33:$B$776,W$83)+'СЕТ СН'!$H$14+СВЦЭМ!$D$10+'СЕТ СН'!$H$5-'СЕТ СН'!$H$24</f>
        <v>3690.3672905900003</v>
      </c>
      <c r="X98" s="36">
        <f>SUMIFS(СВЦЭМ!$D$33:$D$776,СВЦЭМ!$A$33:$A$776,$A98,СВЦЭМ!$B$33:$B$776,X$83)+'СЕТ СН'!$H$14+СВЦЭМ!$D$10+'СЕТ СН'!$H$5-'СЕТ СН'!$H$24</f>
        <v>3695.7387178099998</v>
      </c>
      <c r="Y98" s="36">
        <f>SUMIFS(СВЦЭМ!$D$33:$D$776,СВЦЭМ!$A$33:$A$776,$A98,СВЦЭМ!$B$33:$B$776,Y$83)+'СЕТ СН'!$H$14+СВЦЭМ!$D$10+'СЕТ СН'!$H$5-'СЕТ СН'!$H$24</f>
        <v>3693.0244062900001</v>
      </c>
    </row>
    <row r="99" spans="1:25" ht="15.75" x14ac:dyDescent="0.2">
      <c r="A99" s="35">
        <f t="shared" si="2"/>
        <v>44212</v>
      </c>
      <c r="B99" s="36">
        <f>SUMIFS(СВЦЭМ!$D$33:$D$776,СВЦЭМ!$A$33:$A$776,$A99,СВЦЭМ!$B$33:$B$776,B$83)+'СЕТ СН'!$H$14+СВЦЭМ!$D$10+'СЕТ СН'!$H$5-'СЕТ СН'!$H$24</f>
        <v>3828.8243886999999</v>
      </c>
      <c r="C99" s="36">
        <f>SUMIFS(СВЦЭМ!$D$33:$D$776,СВЦЭМ!$A$33:$A$776,$A99,СВЦЭМ!$B$33:$B$776,C$83)+'СЕТ СН'!$H$14+СВЦЭМ!$D$10+'СЕТ СН'!$H$5-'СЕТ СН'!$H$24</f>
        <v>3858.1343290200002</v>
      </c>
      <c r="D99" s="36">
        <f>SUMIFS(СВЦЭМ!$D$33:$D$776,СВЦЭМ!$A$33:$A$776,$A99,СВЦЭМ!$B$33:$B$776,D$83)+'СЕТ СН'!$H$14+СВЦЭМ!$D$10+'СЕТ СН'!$H$5-'СЕТ СН'!$H$24</f>
        <v>3867.59293557</v>
      </c>
      <c r="E99" s="36">
        <f>SUMIFS(СВЦЭМ!$D$33:$D$776,СВЦЭМ!$A$33:$A$776,$A99,СВЦЭМ!$B$33:$B$776,E$83)+'СЕТ СН'!$H$14+СВЦЭМ!$D$10+'СЕТ СН'!$H$5-'СЕТ СН'!$H$24</f>
        <v>3872.6016895499997</v>
      </c>
      <c r="F99" s="36">
        <f>SUMIFS(СВЦЭМ!$D$33:$D$776,СВЦЭМ!$A$33:$A$776,$A99,СВЦЭМ!$B$33:$B$776,F$83)+'СЕТ СН'!$H$14+СВЦЭМ!$D$10+'СЕТ СН'!$H$5-'СЕТ СН'!$H$24</f>
        <v>3885.6052493799998</v>
      </c>
      <c r="G99" s="36">
        <f>SUMIFS(СВЦЭМ!$D$33:$D$776,СВЦЭМ!$A$33:$A$776,$A99,СВЦЭМ!$B$33:$B$776,G$83)+'СЕТ СН'!$H$14+СВЦЭМ!$D$10+'СЕТ СН'!$H$5-'СЕТ СН'!$H$24</f>
        <v>3878.8466870500001</v>
      </c>
      <c r="H99" s="36">
        <f>SUMIFS(СВЦЭМ!$D$33:$D$776,СВЦЭМ!$A$33:$A$776,$A99,СВЦЭМ!$B$33:$B$776,H$83)+'СЕТ СН'!$H$14+СВЦЭМ!$D$10+'СЕТ СН'!$H$5-'СЕТ СН'!$H$24</f>
        <v>3862.0013246200001</v>
      </c>
      <c r="I99" s="36">
        <f>SUMIFS(СВЦЭМ!$D$33:$D$776,СВЦЭМ!$A$33:$A$776,$A99,СВЦЭМ!$B$33:$B$776,I$83)+'СЕТ СН'!$H$14+СВЦЭМ!$D$10+'СЕТ СН'!$H$5-'СЕТ СН'!$H$24</f>
        <v>3837.51010903</v>
      </c>
      <c r="J99" s="36">
        <f>SUMIFS(СВЦЭМ!$D$33:$D$776,СВЦЭМ!$A$33:$A$776,$A99,СВЦЭМ!$B$33:$B$776,J$83)+'СЕТ СН'!$H$14+СВЦЭМ!$D$10+'СЕТ СН'!$H$5-'СЕТ СН'!$H$24</f>
        <v>3798.5383125399999</v>
      </c>
      <c r="K99" s="36">
        <f>SUMIFS(СВЦЭМ!$D$33:$D$776,СВЦЭМ!$A$33:$A$776,$A99,СВЦЭМ!$B$33:$B$776,K$83)+'СЕТ СН'!$H$14+СВЦЭМ!$D$10+'СЕТ СН'!$H$5-'СЕТ СН'!$H$24</f>
        <v>3774.38210656</v>
      </c>
      <c r="L99" s="36">
        <f>SUMIFS(СВЦЭМ!$D$33:$D$776,СВЦЭМ!$A$33:$A$776,$A99,СВЦЭМ!$B$33:$B$776,L$83)+'СЕТ СН'!$H$14+СВЦЭМ!$D$10+'СЕТ СН'!$H$5-'СЕТ СН'!$H$24</f>
        <v>3771.4953178200003</v>
      </c>
      <c r="M99" s="36">
        <f>SUMIFS(СВЦЭМ!$D$33:$D$776,СВЦЭМ!$A$33:$A$776,$A99,СВЦЭМ!$B$33:$B$776,M$83)+'СЕТ СН'!$H$14+СВЦЭМ!$D$10+'СЕТ СН'!$H$5-'СЕТ СН'!$H$24</f>
        <v>3781.1553428900002</v>
      </c>
      <c r="N99" s="36">
        <f>SUMIFS(СВЦЭМ!$D$33:$D$776,СВЦЭМ!$A$33:$A$776,$A99,СВЦЭМ!$B$33:$B$776,N$83)+'СЕТ СН'!$H$14+СВЦЭМ!$D$10+'СЕТ СН'!$H$5-'СЕТ СН'!$H$24</f>
        <v>3791.3781088200003</v>
      </c>
      <c r="O99" s="36">
        <f>SUMIFS(СВЦЭМ!$D$33:$D$776,СВЦЭМ!$A$33:$A$776,$A99,СВЦЭМ!$B$33:$B$776,O$83)+'СЕТ СН'!$H$14+СВЦЭМ!$D$10+'СЕТ СН'!$H$5-'СЕТ СН'!$H$24</f>
        <v>3802.6854866399999</v>
      </c>
      <c r="P99" s="36">
        <f>SUMIFS(СВЦЭМ!$D$33:$D$776,СВЦЭМ!$A$33:$A$776,$A99,СВЦЭМ!$B$33:$B$776,P$83)+'СЕТ СН'!$H$14+СВЦЭМ!$D$10+'СЕТ СН'!$H$5-'СЕТ СН'!$H$24</f>
        <v>3808.40176251</v>
      </c>
      <c r="Q99" s="36">
        <f>SUMIFS(СВЦЭМ!$D$33:$D$776,СВЦЭМ!$A$33:$A$776,$A99,СВЦЭМ!$B$33:$B$776,Q$83)+'СЕТ СН'!$H$14+СВЦЭМ!$D$10+'СЕТ СН'!$H$5-'СЕТ СН'!$H$24</f>
        <v>3812.3382819400003</v>
      </c>
      <c r="R99" s="36">
        <f>SUMIFS(СВЦЭМ!$D$33:$D$776,СВЦЭМ!$A$33:$A$776,$A99,СВЦЭМ!$B$33:$B$776,R$83)+'СЕТ СН'!$H$14+СВЦЭМ!$D$10+'СЕТ СН'!$H$5-'СЕТ СН'!$H$24</f>
        <v>3800.0454124500002</v>
      </c>
      <c r="S99" s="36">
        <f>SUMIFS(СВЦЭМ!$D$33:$D$776,СВЦЭМ!$A$33:$A$776,$A99,СВЦЭМ!$B$33:$B$776,S$83)+'СЕТ СН'!$H$14+СВЦЭМ!$D$10+'СЕТ СН'!$H$5-'СЕТ СН'!$H$24</f>
        <v>3779.1741351999999</v>
      </c>
      <c r="T99" s="36">
        <f>SUMIFS(СВЦЭМ!$D$33:$D$776,СВЦЭМ!$A$33:$A$776,$A99,СВЦЭМ!$B$33:$B$776,T$83)+'СЕТ СН'!$H$14+СВЦЭМ!$D$10+'СЕТ СН'!$H$5-'СЕТ СН'!$H$24</f>
        <v>3757.7515157799999</v>
      </c>
      <c r="U99" s="36">
        <f>SUMIFS(СВЦЭМ!$D$33:$D$776,СВЦЭМ!$A$33:$A$776,$A99,СВЦЭМ!$B$33:$B$776,U$83)+'СЕТ СН'!$H$14+СВЦЭМ!$D$10+'СЕТ СН'!$H$5-'СЕТ СН'!$H$24</f>
        <v>3763.0626092900002</v>
      </c>
      <c r="V99" s="36">
        <f>SUMIFS(СВЦЭМ!$D$33:$D$776,СВЦЭМ!$A$33:$A$776,$A99,СВЦЭМ!$B$33:$B$776,V$83)+'СЕТ СН'!$H$14+СВЦЭМ!$D$10+'СЕТ СН'!$H$5-'СЕТ СН'!$H$24</f>
        <v>3774.7148009800003</v>
      </c>
      <c r="W99" s="36">
        <f>SUMIFS(СВЦЭМ!$D$33:$D$776,СВЦЭМ!$A$33:$A$776,$A99,СВЦЭМ!$B$33:$B$776,W$83)+'СЕТ СН'!$H$14+СВЦЭМ!$D$10+'СЕТ СН'!$H$5-'СЕТ СН'!$H$24</f>
        <v>3797.2854899600002</v>
      </c>
      <c r="X99" s="36">
        <f>SUMIFS(СВЦЭМ!$D$33:$D$776,СВЦЭМ!$A$33:$A$776,$A99,СВЦЭМ!$B$33:$B$776,X$83)+'СЕТ СН'!$H$14+СВЦЭМ!$D$10+'СЕТ СН'!$H$5-'СЕТ СН'!$H$24</f>
        <v>3802.90029409</v>
      </c>
      <c r="Y99" s="36">
        <f>SUMIFS(СВЦЭМ!$D$33:$D$776,СВЦЭМ!$A$33:$A$776,$A99,СВЦЭМ!$B$33:$B$776,Y$83)+'СЕТ СН'!$H$14+СВЦЭМ!$D$10+'СЕТ СН'!$H$5-'СЕТ СН'!$H$24</f>
        <v>3830.9961826399999</v>
      </c>
    </row>
    <row r="100" spans="1:25" ht="15.75" x14ac:dyDescent="0.2">
      <c r="A100" s="35">
        <f t="shared" si="2"/>
        <v>44213</v>
      </c>
      <c r="B100" s="36">
        <f>SUMIFS(СВЦЭМ!$D$33:$D$776,СВЦЭМ!$A$33:$A$776,$A100,СВЦЭМ!$B$33:$B$776,B$83)+'СЕТ СН'!$H$14+СВЦЭМ!$D$10+'СЕТ СН'!$H$5-'СЕТ СН'!$H$24</f>
        <v>3802.2394654099999</v>
      </c>
      <c r="C100" s="36">
        <f>SUMIFS(СВЦЭМ!$D$33:$D$776,СВЦЭМ!$A$33:$A$776,$A100,СВЦЭМ!$B$33:$B$776,C$83)+'СЕТ СН'!$H$14+СВЦЭМ!$D$10+'СЕТ СН'!$H$5-'СЕТ СН'!$H$24</f>
        <v>3836.9409962500004</v>
      </c>
      <c r="D100" s="36">
        <f>SUMIFS(СВЦЭМ!$D$33:$D$776,СВЦЭМ!$A$33:$A$776,$A100,СВЦЭМ!$B$33:$B$776,D$83)+'СЕТ СН'!$H$14+СВЦЭМ!$D$10+'СЕТ СН'!$H$5-'СЕТ СН'!$H$24</f>
        <v>3858.3490007600003</v>
      </c>
      <c r="E100" s="36">
        <f>SUMIFS(СВЦЭМ!$D$33:$D$776,СВЦЭМ!$A$33:$A$776,$A100,СВЦЭМ!$B$33:$B$776,E$83)+'СЕТ СН'!$H$14+СВЦЭМ!$D$10+'СЕТ СН'!$H$5-'СЕТ СН'!$H$24</f>
        <v>3882.0435194900001</v>
      </c>
      <c r="F100" s="36">
        <f>SUMIFS(СВЦЭМ!$D$33:$D$776,СВЦЭМ!$A$33:$A$776,$A100,СВЦЭМ!$B$33:$B$776,F$83)+'СЕТ СН'!$H$14+СВЦЭМ!$D$10+'СЕТ СН'!$H$5-'СЕТ СН'!$H$24</f>
        <v>3897.4231524100001</v>
      </c>
      <c r="G100" s="36">
        <f>SUMIFS(СВЦЭМ!$D$33:$D$776,СВЦЭМ!$A$33:$A$776,$A100,СВЦЭМ!$B$33:$B$776,G$83)+'СЕТ СН'!$H$14+СВЦЭМ!$D$10+'СЕТ СН'!$H$5-'СЕТ СН'!$H$24</f>
        <v>3891.77389511</v>
      </c>
      <c r="H100" s="36">
        <f>SUMIFS(СВЦЭМ!$D$33:$D$776,СВЦЭМ!$A$33:$A$776,$A100,СВЦЭМ!$B$33:$B$776,H$83)+'СЕТ СН'!$H$14+СВЦЭМ!$D$10+'СЕТ СН'!$H$5-'СЕТ СН'!$H$24</f>
        <v>3872.9480814099998</v>
      </c>
      <c r="I100" s="36">
        <f>SUMIFS(СВЦЭМ!$D$33:$D$776,СВЦЭМ!$A$33:$A$776,$A100,СВЦЭМ!$B$33:$B$776,I$83)+'СЕТ СН'!$H$14+СВЦЭМ!$D$10+'СЕТ СН'!$H$5-'СЕТ СН'!$H$24</f>
        <v>3860.98178379</v>
      </c>
      <c r="J100" s="36">
        <f>SUMIFS(СВЦЭМ!$D$33:$D$776,СВЦЭМ!$A$33:$A$776,$A100,СВЦЭМ!$B$33:$B$776,J$83)+'СЕТ СН'!$H$14+СВЦЭМ!$D$10+'СЕТ СН'!$H$5-'СЕТ СН'!$H$24</f>
        <v>3820.7782612999999</v>
      </c>
      <c r="K100" s="36">
        <f>SUMIFS(СВЦЭМ!$D$33:$D$776,СВЦЭМ!$A$33:$A$776,$A100,СВЦЭМ!$B$33:$B$776,K$83)+'СЕТ СН'!$H$14+СВЦЭМ!$D$10+'СЕТ СН'!$H$5-'СЕТ СН'!$H$24</f>
        <v>3801.7540600900002</v>
      </c>
      <c r="L100" s="36">
        <f>SUMIFS(СВЦЭМ!$D$33:$D$776,СВЦЭМ!$A$33:$A$776,$A100,СВЦЭМ!$B$33:$B$776,L$83)+'СЕТ СН'!$H$14+СВЦЭМ!$D$10+'СЕТ СН'!$H$5-'СЕТ СН'!$H$24</f>
        <v>3788.7803365199998</v>
      </c>
      <c r="M100" s="36">
        <f>SUMIFS(СВЦЭМ!$D$33:$D$776,СВЦЭМ!$A$33:$A$776,$A100,СВЦЭМ!$B$33:$B$776,M$83)+'СЕТ СН'!$H$14+СВЦЭМ!$D$10+'СЕТ СН'!$H$5-'СЕТ СН'!$H$24</f>
        <v>3783.4408144399999</v>
      </c>
      <c r="N100" s="36">
        <f>SUMIFS(СВЦЭМ!$D$33:$D$776,СВЦЭМ!$A$33:$A$776,$A100,СВЦЭМ!$B$33:$B$776,N$83)+'СЕТ СН'!$H$14+СВЦЭМ!$D$10+'СЕТ СН'!$H$5-'СЕТ СН'!$H$24</f>
        <v>3791.1281239600003</v>
      </c>
      <c r="O100" s="36">
        <f>SUMIFS(СВЦЭМ!$D$33:$D$776,СВЦЭМ!$A$33:$A$776,$A100,СВЦЭМ!$B$33:$B$776,O$83)+'СЕТ СН'!$H$14+СВЦЭМ!$D$10+'СЕТ СН'!$H$5-'СЕТ СН'!$H$24</f>
        <v>3805.67732273</v>
      </c>
      <c r="P100" s="36">
        <f>SUMIFS(СВЦЭМ!$D$33:$D$776,СВЦЭМ!$A$33:$A$776,$A100,СВЦЭМ!$B$33:$B$776,P$83)+'СЕТ СН'!$H$14+СВЦЭМ!$D$10+'СЕТ СН'!$H$5-'СЕТ СН'!$H$24</f>
        <v>3816.7756741499998</v>
      </c>
      <c r="Q100" s="36">
        <f>SUMIFS(СВЦЭМ!$D$33:$D$776,СВЦЭМ!$A$33:$A$776,$A100,СВЦЭМ!$B$33:$B$776,Q$83)+'СЕТ СН'!$H$14+СВЦЭМ!$D$10+'СЕТ СН'!$H$5-'СЕТ СН'!$H$24</f>
        <v>3827.9534674199999</v>
      </c>
      <c r="R100" s="36">
        <f>SUMIFS(СВЦЭМ!$D$33:$D$776,СВЦЭМ!$A$33:$A$776,$A100,СВЦЭМ!$B$33:$B$776,R$83)+'СЕТ СН'!$H$14+СВЦЭМ!$D$10+'СЕТ СН'!$H$5-'СЕТ СН'!$H$24</f>
        <v>3815.7797911100001</v>
      </c>
      <c r="S100" s="36">
        <f>SUMIFS(СВЦЭМ!$D$33:$D$776,СВЦЭМ!$A$33:$A$776,$A100,СВЦЭМ!$B$33:$B$776,S$83)+'СЕТ СН'!$H$14+СВЦЭМ!$D$10+'СЕТ СН'!$H$5-'СЕТ СН'!$H$24</f>
        <v>3790.2585639600002</v>
      </c>
      <c r="T100" s="36">
        <f>SUMIFS(СВЦЭМ!$D$33:$D$776,СВЦЭМ!$A$33:$A$776,$A100,СВЦЭМ!$B$33:$B$776,T$83)+'СЕТ СН'!$H$14+СВЦЭМ!$D$10+'СЕТ СН'!$H$5-'СЕТ СН'!$H$24</f>
        <v>3768.8653429599999</v>
      </c>
      <c r="U100" s="36">
        <f>SUMIFS(СВЦЭМ!$D$33:$D$776,СВЦЭМ!$A$33:$A$776,$A100,СВЦЭМ!$B$33:$B$776,U$83)+'СЕТ СН'!$H$14+СВЦЭМ!$D$10+'СЕТ СН'!$H$5-'СЕТ СН'!$H$24</f>
        <v>3766.6856906499997</v>
      </c>
      <c r="V100" s="36">
        <f>SUMIFS(СВЦЭМ!$D$33:$D$776,СВЦЭМ!$A$33:$A$776,$A100,СВЦЭМ!$B$33:$B$776,V$83)+'СЕТ СН'!$H$14+СВЦЭМ!$D$10+'СЕТ СН'!$H$5-'СЕТ СН'!$H$24</f>
        <v>3772.3554371800001</v>
      </c>
      <c r="W100" s="36">
        <f>SUMIFS(СВЦЭМ!$D$33:$D$776,СВЦЭМ!$A$33:$A$776,$A100,СВЦЭМ!$B$33:$B$776,W$83)+'СЕТ СН'!$H$14+СВЦЭМ!$D$10+'СЕТ СН'!$H$5-'СЕТ СН'!$H$24</f>
        <v>3790.1493432400002</v>
      </c>
      <c r="X100" s="36">
        <f>SUMIFS(СВЦЭМ!$D$33:$D$776,СВЦЭМ!$A$33:$A$776,$A100,СВЦЭМ!$B$33:$B$776,X$83)+'СЕТ СН'!$H$14+СВЦЭМ!$D$10+'СЕТ СН'!$H$5-'СЕТ СН'!$H$24</f>
        <v>3803.5423667</v>
      </c>
      <c r="Y100" s="36">
        <f>SUMIFS(СВЦЭМ!$D$33:$D$776,СВЦЭМ!$A$33:$A$776,$A100,СВЦЭМ!$B$33:$B$776,Y$83)+'СЕТ СН'!$H$14+СВЦЭМ!$D$10+'СЕТ СН'!$H$5-'СЕТ СН'!$H$24</f>
        <v>3830.5497835400001</v>
      </c>
    </row>
    <row r="101" spans="1:25" ht="15.75" x14ac:dyDescent="0.2">
      <c r="A101" s="35">
        <f t="shared" si="2"/>
        <v>44214</v>
      </c>
      <c r="B101" s="36">
        <f>SUMIFS(СВЦЭМ!$D$33:$D$776,СВЦЭМ!$A$33:$A$776,$A101,СВЦЭМ!$B$33:$B$776,B$83)+'СЕТ СН'!$H$14+СВЦЭМ!$D$10+'СЕТ СН'!$H$5-'СЕТ СН'!$H$24</f>
        <v>3854.42132373</v>
      </c>
      <c r="C101" s="36">
        <f>SUMIFS(СВЦЭМ!$D$33:$D$776,СВЦЭМ!$A$33:$A$776,$A101,СВЦЭМ!$B$33:$B$776,C$83)+'СЕТ СН'!$H$14+СВЦЭМ!$D$10+'СЕТ СН'!$H$5-'СЕТ СН'!$H$24</f>
        <v>3889.59831123</v>
      </c>
      <c r="D101" s="36">
        <f>SUMIFS(СВЦЭМ!$D$33:$D$776,СВЦЭМ!$A$33:$A$776,$A101,СВЦЭМ!$B$33:$B$776,D$83)+'СЕТ СН'!$H$14+СВЦЭМ!$D$10+'СЕТ СН'!$H$5-'СЕТ СН'!$H$24</f>
        <v>3900.1563523200002</v>
      </c>
      <c r="E101" s="36">
        <f>SUMIFS(СВЦЭМ!$D$33:$D$776,СВЦЭМ!$A$33:$A$776,$A101,СВЦЭМ!$B$33:$B$776,E$83)+'СЕТ СН'!$H$14+СВЦЭМ!$D$10+'СЕТ СН'!$H$5-'СЕТ СН'!$H$24</f>
        <v>3906.1786860500001</v>
      </c>
      <c r="F101" s="36">
        <f>SUMIFS(СВЦЭМ!$D$33:$D$776,СВЦЭМ!$A$33:$A$776,$A101,СВЦЭМ!$B$33:$B$776,F$83)+'СЕТ СН'!$H$14+СВЦЭМ!$D$10+'СЕТ СН'!$H$5-'СЕТ СН'!$H$24</f>
        <v>3922.4111693599998</v>
      </c>
      <c r="G101" s="36">
        <f>SUMIFS(СВЦЭМ!$D$33:$D$776,СВЦЭМ!$A$33:$A$776,$A101,СВЦЭМ!$B$33:$B$776,G$83)+'СЕТ СН'!$H$14+СВЦЭМ!$D$10+'СЕТ СН'!$H$5-'СЕТ СН'!$H$24</f>
        <v>3906.8433363499998</v>
      </c>
      <c r="H101" s="36">
        <f>SUMIFS(СВЦЭМ!$D$33:$D$776,СВЦЭМ!$A$33:$A$776,$A101,СВЦЭМ!$B$33:$B$776,H$83)+'СЕТ СН'!$H$14+СВЦЭМ!$D$10+'СЕТ СН'!$H$5-'СЕТ СН'!$H$24</f>
        <v>3891.53330052</v>
      </c>
      <c r="I101" s="36">
        <f>SUMIFS(СВЦЭМ!$D$33:$D$776,СВЦЭМ!$A$33:$A$776,$A101,СВЦЭМ!$B$33:$B$776,I$83)+'СЕТ СН'!$H$14+СВЦЭМ!$D$10+'СЕТ СН'!$H$5-'СЕТ СН'!$H$24</f>
        <v>3863.91934326</v>
      </c>
      <c r="J101" s="36">
        <f>SUMIFS(СВЦЭМ!$D$33:$D$776,СВЦЭМ!$A$33:$A$776,$A101,СВЦЭМ!$B$33:$B$776,J$83)+'СЕТ СН'!$H$14+СВЦЭМ!$D$10+'СЕТ СН'!$H$5-'СЕТ СН'!$H$24</f>
        <v>3826.1479737199998</v>
      </c>
      <c r="K101" s="36">
        <f>SUMIFS(СВЦЭМ!$D$33:$D$776,СВЦЭМ!$A$33:$A$776,$A101,СВЦЭМ!$B$33:$B$776,K$83)+'СЕТ СН'!$H$14+СВЦЭМ!$D$10+'СЕТ СН'!$H$5-'СЕТ СН'!$H$24</f>
        <v>3812.50073995</v>
      </c>
      <c r="L101" s="36">
        <f>SUMIFS(СВЦЭМ!$D$33:$D$776,СВЦЭМ!$A$33:$A$776,$A101,СВЦЭМ!$B$33:$B$776,L$83)+'СЕТ СН'!$H$14+СВЦЭМ!$D$10+'СЕТ СН'!$H$5-'СЕТ СН'!$H$24</f>
        <v>3817.0111683</v>
      </c>
      <c r="M101" s="36">
        <f>SUMIFS(СВЦЭМ!$D$33:$D$776,СВЦЭМ!$A$33:$A$776,$A101,СВЦЭМ!$B$33:$B$776,M$83)+'СЕТ СН'!$H$14+СВЦЭМ!$D$10+'СЕТ СН'!$H$5-'СЕТ СН'!$H$24</f>
        <v>3816.1972285399997</v>
      </c>
      <c r="N101" s="36">
        <f>SUMIFS(СВЦЭМ!$D$33:$D$776,СВЦЭМ!$A$33:$A$776,$A101,СВЦЭМ!$B$33:$B$776,N$83)+'СЕТ СН'!$H$14+СВЦЭМ!$D$10+'СЕТ СН'!$H$5-'СЕТ СН'!$H$24</f>
        <v>3817.1783188700001</v>
      </c>
      <c r="O101" s="36">
        <f>SUMIFS(СВЦЭМ!$D$33:$D$776,СВЦЭМ!$A$33:$A$776,$A101,СВЦЭМ!$B$33:$B$776,O$83)+'СЕТ СН'!$H$14+СВЦЭМ!$D$10+'СЕТ СН'!$H$5-'СЕТ СН'!$H$24</f>
        <v>3836.6092314799998</v>
      </c>
      <c r="P101" s="36">
        <f>SUMIFS(СВЦЭМ!$D$33:$D$776,СВЦЭМ!$A$33:$A$776,$A101,СВЦЭМ!$B$33:$B$776,P$83)+'СЕТ СН'!$H$14+СВЦЭМ!$D$10+'СЕТ СН'!$H$5-'СЕТ СН'!$H$24</f>
        <v>3851.84550519</v>
      </c>
      <c r="Q101" s="36">
        <f>SUMIFS(СВЦЭМ!$D$33:$D$776,СВЦЭМ!$A$33:$A$776,$A101,СВЦЭМ!$B$33:$B$776,Q$83)+'СЕТ СН'!$H$14+СВЦЭМ!$D$10+'СЕТ СН'!$H$5-'СЕТ СН'!$H$24</f>
        <v>3837.1075284099998</v>
      </c>
      <c r="R101" s="36">
        <f>SUMIFS(СВЦЭМ!$D$33:$D$776,СВЦЭМ!$A$33:$A$776,$A101,СВЦЭМ!$B$33:$B$776,R$83)+'СЕТ СН'!$H$14+СВЦЭМ!$D$10+'СЕТ СН'!$H$5-'СЕТ СН'!$H$24</f>
        <v>3827.6700399599999</v>
      </c>
      <c r="S101" s="36">
        <f>SUMIFS(СВЦЭМ!$D$33:$D$776,СВЦЭМ!$A$33:$A$776,$A101,СВЦЭМ!$B$33:$B$776,S$83)+'СЕТ СН'!$H$14+СВЦЭМ!$D$10+'СЕТ СН'!$H$5-'СЕТ СН'!$H$24</f>
        <v>3814.8705471100002</v>
      </c>
      <c r="T101" s="36">
        <f>SUMIFS(СВЦЭМ!$D$33:$D$776,СВЦЭМ!$A$33:$A$776,$A101,СВЦЭМ!$B$33:$B$776,T$83)+'СЕТ СН'!$H$14+СВЦЭМ!$D$10+'СЕТ СН'!$H$5-'СЕТ СН'!$H$24</f>
        <v>3798.8071840100001</v>
      </c>
      <c r="U101" s="36">
        <f>SUMIFS(СВЦЭМ!$D$33:$D$776,СВЦЭМ!$A$33:$A$776,$A101,СВЦЭМ!$B$33:$B$776,U$83)+'СЕТ СН'!$H$14+СВЦЭМ!$D$10+'СЕТ СН'!$H$5-'СЕТ СН'!$H$24</f>
        <v>3800.54504499</v>
      </c>
      <c r="V101" s="36">
        <f>SUMIFS(СВЦЭМ!$D$33:$D$776,СВЦЭМ!$A$33:$A$776,$A101,СВЦЭМ!$B$33:$B$776,V$83)+'СЕТ СН'!$H$14+СВЦЭМ!$D$10+'СЕТ СН'!$H$5-'СЕТ СН'!$H$24</f>
        <v>3806.6568951200002</v>
      </c>
      <c r="W101" s="36">
        <f>SUMIFS(СВЦЭМ!$D$33:$D$776,СВЦЭМ!$A$33:$A$776,$A101,СВЦЭМ!$B$33:$B$776,W$83)+'СЕТ СН'!$H$14+СВЦЭМ!$D$10+'СЕТ СН'!$H$5-'СЕТ СН'!$H$24</f>
        <v>3824.7446695099998</v>
      </c>
      <c r="X101" s="36">
        <f>SUMIFS(СВЦЭМ!$D$33:$D$776,СВЦЭМ!$A$33:$A$776,$A101,СВЦЭМ!$B$33:$B$776,X$83)+'СЕТ СН'!$H$14+СВЦЭМ!$D$10+'СЕТ СН'!$H$5-'СЕТ СН'!$H$24</f>
        <v>3834.4603654000002</v>
      </c>
      <c r="Y101" s="36">
        <f>SUMIFS(СВЦЭМ!$D$33:$D$776,СВЦЭМ!$A$33:$A$776,$A101,СВЦЭМ!$B$33:$B$776,Y$83)+'СЕТ СН'!$H$14+СВЦЭМ!$D$10+'СЕТ СН'!$H$5-'СЕТ СН'!$H$24</f>
        <v>3857.0781301100001</v>
      </c>
    </row>
    <row r="102" spans="1:25" ht="15.75" x14ac:dyDescent="0.2">
      <c r="A102" s="35">
        <f t="shared" si="2"/>
        <v>44215</v>
      </c>
      <c r="B102" s="36">
        <f>SUMIFS(СВЦЭМ!$D$33:$D$776,СВЦЭМ!$A$33:$A$776,$A102,СВЦЭМ!$B$33:$B$776,B$83)+'СЕТ СН'!$H$14+СВЦЭМ!$D$10+'СЕТ СН'!$H$5-'СЕТ СН'!$H$24</f>
        <v>3855.1743737400002</v>
      </c>
      <c r="C102" s="36">
        <f>SUMIFS(СВЦЭМ!$D$33:$D$776,СВЦЭМ!$A$33:$A$776,$A102,СВЦЭМ!$B$33:$B$776,C$83)+'СЕТ СН'!$H$14+СВЦЭМ!$D$10+'СЕТ СН'!$H$5-'СЕТ СН'!$H$24</f>
        <v>3882.6330735800002</v>
      </c>
      <c r="D102" s="36">
        <f>SUMIFS(СВЦЭМ!$D$33:$D$776,СВЦЭМ!$A$33:$A$776,$A102,СВЦЭМ!$B$33:$B$776,D$83)+'СЕТ СН'!$H$14+СВЦЭМ!$D$10+'СЕТ СН'!$H$5-'СЕТ СН'!$H$24</f>
        <v>3903.6193656800001</v>
      </c>
      <c r="E102" s="36">
        <f>SUMIFS(СВЦЭМ!$D$33:$D$776,СВЦЭМ!$A$33:$A$776,$A102,СВЦЭМ!$B$33:$B$776,E$83)+'СЕТ СН'!$H$14+СВЦЭМ!$D$10+'СЕТ СН'!$H$5-'СЕТ СН'!$H$24</f>
        <v>3886.66778376</v>
      </c>
      <c r="F102" s="36">
        <f>SUMIFS(СВЦЭМ!$D$33:$D$776,СВЦЭМ!$A$33:$A$776,$A102,СВЦЭМ!$B$33:$B$776,F$83)+'СЕТ СН'!$H$14+СВЦЭМ!$D$10+'СЕТ СН'!$H$5-'СЕТ СН'!$H$24</f>
        <v>3885.3152912599999</v>
      </c>
      <c r="G102" s="36">
        <f>SUMIFS(СВЦЭМ!$D$33:$D$776,СВЦЭМ!$A$33:$A$776,$A102,СВЦЭМ!$B$33:$B$776,G$83)+'СЕТ СН'!$H$14+СВЦЭМ!$D$10+'СЕТ СН'!$H$5-'СЕТ СН'!$H$24</f>
        <v>3859.86576762</v>
      </c>
      <c r="H102" s="36">
        <f>SUMIFS(СВЦЭМ!$D$33:$D$776,СВЦЭМ!$A$33:$A$776,$A102,СВЦЭМ!$B$33:$B$776,H$83)+'СЕТ СН'!$H$14+СВЦЭМ!$D$10+'СЕТ СН'!$H$5-'СЕТ СН'!$H$24</f>
        <v>3816.15894467</v>
      </c>
      <c r="I102" s="36">
        <f>SUMIFS(СВЦЭМ!$D$33:$D$776,СВЦЭМ!$A$33:$A$776,$A102,СВЦЭМ!$B$33:$B$776,I$83)+'СЕТ СН'!$H$14+СВЦЭМ!$D$10+'СЕТ СН'!$H$5-'СЕТ СН'!$H$24</f>
        <v>3786.8890852700001</v>
      </c>
      <c r="J102" s="36">
        <f>SUMIFS(СВЦЭМ!$D$33:$D$776,СВЦЭМ!$A$33:$A$776,$A102,СВЦЭМ!$B$33:$B$776,J$83)+'СЕТ СН'!$H$14+СВЦЭМ!$D$10+'СЕТ СН'!$H$5-'СЕТ СН'!$H$24</f>
        <v>3764.4188890699998</v>
      </c>
      <c r="K102" s="36">
        <f>SUMIFS(СВЦЭМ!$D$33:$D$776,СВЦЭМ!$A$33:$A$776,$A102,СВЦЭМ!$B$33:$B$776,K$83)+'СЕТ СН'!$H$14+СВЦЭМ!$D$10+'СЕТ СН'!$H$5-'СЕТ СН'!$H$24</f>
        <v>3757.76055718</v>
      </c>
      <c r="L102" s="36">
        <f>SUMIFS(СВЦЭМ!$D$33:$D$776,СВЦЭМ!$A$33:$A$776,$A102,СВЦЭМ!$B$33:$B$776,L$83)+'СЕТ СН'!$H$14+СВЦЭМ!$D$10+'СЕТ СН'!$H$5-'СЕТ СН'!$H$24</f>
        <v>3748.7982643200003</v>
      </c>
      <c r="M102" s="36">
        <f>SUMIFS(СВЦЭМ!$D$33:$D$776,СВЦЭМ!$A$33:$A$776,$A102,СВЦЭМ!$B$33:$B$776,M$83)+'СЕТ СН'!$H$14+СВЦЭМ!$D$10+'СЕТ СН'!$H$5-'СЕТ СН'!$H$24</f>
        <v>3754.0502820900001</v>
      </c>
      <c r="N102" s="36">
        <f>SUMIFS(СВЦЭМ!$D$33:$D$776,СВЦЭМ!$A$33:$A$776,$A102,СВЦЭМ!$B$33:$B$776,N$83)+'СЕТ СН'!$H$14+СВЦЭМ!$D$10+'СЕТ СН'!$H$5-'СЕТ СН'!$H$24</f>
        <v>3758.9206577200002</v>
      </c>
      <c r="O102" s="36">
        <f>SUMIFS(СВЦЭМ!$D$33:$D$776,СВЦЭМ!$A$33:$A$776,$A102,СВЦЭМ!$B$33:$B$776,O$83)+'СЕТ СН'!$H$14+СВЦЭМ!$D$10+'СЕТ СН'!$H$5-'СЕТ СН'!$H$24</f>
        <v>3774.2325342899999</v>
      </c>
      <c r="P102" s="36">
        <f>SUMIFS(СВЦЭМ!$D$33:$D$776,СВЦЭМ!$A$33:$A$776,$A102,СВЦЭМ!$B$33:$B$776,P$83)+'СЕТ СН'!$H$14+СВЦЭМ!$D$10+'СЕТ СН'!$H$5-'СЕТ СН'!$H$24</f>
        <v>3786.44374565</v>
      </c>
      <c r="Q102" s="36">
        <f>SUMIFS(СВЦЭМ!$D$33:$D$776,СВЦЭМ!$A$33:$A$776,$A102,СВЦЭМ!$B$33:$B$776,Q$83)+'СЕТ СН'!$H$14+СВЦЭМ!$D$10+'СЕТ СН'!$H$5-'СЕТ СН'!$H$24</f>
        <v>3794.03365287</v>
      </c>
      <c r="R102" s="36">
        <f>SUMIFS(СВЦЭМ!$D$33:$D$776,СВЦЭМ!$A$33:$A$776,$A102,СВЦЭМ!$B$33:$B$776,R$83)+'СЕТ СН'!$H$14+СВЦЭМ!$D$10+'СЕТ СН'!$H$5-'СЕТ СН'!$H$24</f>
        <v>3786.4949680700001</v>
      </c>
      <c r="S102" s="36">
        <f>SUMIFS(СВЦЭМ!$D$33:$D$776,СВЦЭМ!$A$33:$A$776,$A102,СВЦЭМ!$B$33:$B$776,S$83)+'СЕТ СН'!$H$14+СВЦЭМ!$D$10+'СЕТ СН'!$H$5-'СЕТ СН'!$H$24</f>
        <v>3775.7055305900003</v>
      </c>
      <c r="T102" s="36">
        <f>SUMIFS(СВЦЭМ!$D$33:$D$776,СВЦЭМ!$A$33:$A$776,$A102,СВЦЭМ!$B$33:$B$776,T$83)+'СЕТ СН'!$H$14+СВЦЭМ!$D$10+'СЕТ СН'!$H$5-'СЕТ СН'!$H$24</f>
        <v>3755.6725391</v>
      </c>
      <c r="U102" s="36">
        <f>SUMIFS(СВЦЭМ!$D$33:$D$776,СВЦЭМ!$A$33:$A$776,$A102,СВЦЭМ!$B$33:$B$776,U$83)+'СЕТ СН'!$H$14+СВЦЭМ!$D$10+'СЕТ СН'!$H$5-'СЕТ СН'!$H$24</f>
        <v>3757.1507670399997</v>
      </c>
      <c r="V102" s="36">
        <f>SUMIFS(СВЦЭМ!$D$33:$D$776,СВЦЭМ!$A$33:$A$776,$A102,СВЦЭМ!$B$33:$B$776,V$83)+'СЕТ СН'!$H$14+СВЦЭМ!$D$10+'СЕТ СН'!$H$5-'СЕТ СН'!$H$24</f>
        <v>3767.8013947499999</v>
      </c>
      <c r="W102" s="36">
        <f>SUMIFS(СВЦЭМ!$D$33:$D$776,СВЦЭМ!$A$33:$A$776,$A102,СВЦЭМ!$B$33:$B$776,W$83)+'СЕТ СН'!$H$14+СВЦЭМ!$D$10+'СЕТ СН'!$H$5-'СЕТ СН'!$H$24</f>
        <v>3782.0079856800003</v>
      </c>
      <c r="X102" s="36">
        <f>SUMIFS(СВЦЭМ!$D$33:$D$776,СВЦЭМ!$A$33:$A$776,$A102,СВЦЭМ!$B$33:$B$776,X$83)+'СЕТ СН'!$H$14+СВЦЭМ!$D$10+'СЕТ СН'!$H$5-'СЕТ СН'!$H$24</f>
        <v>3787.0954116000003</v>
      </c>
      <c r="Y102" s="36">
        <f>SUMIFS(СВЦЭМ!$D$33:$D$776,СВЦЭМ!$A$33:$A$776,$A102,СВЦЭМ!$B$33:$B$776,Y$83)+'СЕТ СН'!$H$14+СВЦЭМ!$D$10+'СЕТ СН'!$H$5-'СЕТ СН'!$H$24</f>
        <v>3809.47637721</v>
      </c>
    </row>
    <row r="103" spans="1:25" ht="15.75" x14ac:dyDescent="0.2">
      <c r="A103" s="35">
        <f t="shared" si="2"/>
        <v>44216</v>
      </c>
      <c r="B103" s="36">
        <f>SUMIFS(СВЦЭМ!$D$33:$D$776,СВЦЭМ!$A$33:$A$776,$A103,СВЦЭМ!$B$33:$B$776,B$83)+'СЕТ СН'!$H$14+СВЦЭМ!$D$10+'СЕТ СН'!$H$5-'СЕТ СН'!$H$24</f>
        <v>3792.9957990500002</v>
      </c>
      <c r="C103" s="36">
        <f>SUMIFS(СВЦЭМ!$D$33:$D$776,СВЦЭМ!$A$33:$A$776,$A103,СВЦЭМ!$B$33:$B$776,C$83)+'СЕТ СН'!$H$14+СВЦЭМ!$D$10+'СЕТ СН'!$H$5-'СЕТ СН'!$H$24</f>
        <v>3831.96924356</v>
      </c>
      <c r="D103" s="36">
        <f>SUMIFS(СВЦЭМ!$D$33:$D$776,СВЦЭМ!$A$33:$A$776,$A103,СВЦЭМ!$B$33:$B$776,D$83)+'СЕТ СН'!$H$14+СВЦЭМ!$D$10+'СЕТ СН'!$H$5-'СЕТ СН'!$H$24</f>
        <v>3849.6291040000001</v>
      </c>
      <c r="E103" s="36">
        <f>SUMIFS(СВЦЭМ!$D$33:$D$776,СВЦЭМ!$A$33:$A$776,$A103,СВЦЭМ!$B$33:$B$776,E$83)+'СЕТ СН'!$H$14+СВЦЭМ!$D$10+'СЕТ СН'!$H$5-'СЕТ СН'!$H$24</f>
        <v>3852.6550080900001</v>
      </c>
      <c r="F103" s="36">
        <f>SUMIFS(СВЦЭМ!$D$33:$D$776,СВЦЭМ!$A$33:$A$776,$A103,СВЦЭМ!$B$33:$B$776,F$83)+'СЕТ СН'!$H$14+СВЦЭМ!$D$10+'СЕТ СН'!$H$5-'СЕТ СН'!$H$24</f>
        <v>3859.1355160200001</v>
      </c>
      <c r="G103" s="36">
        <f>SUMIFS(СВЦЭМ!$D$33:$D$776,СВЦЭМ!$A$33:$A$776,$A103,СВЦЭМ!$B$33:$B$776,G$83)+'СЕТ СН'!$H$14+СВЦЭМ!$D$10+'СЕТ СН'!$H$5-'СЕТ СН'!$H$24</f>
        <v>3844.63764481</v>
      </c>
      <c r="H103" s="36">
        <f>SUMIFS(СВЦЭМ!$D$33:$D$776,СВЦЭМ!$A$33:$A$776,$A103,СВЦЭМ!$B$33:$B$776,H$83)+'СЕТ СН'!$H$14+СВЦЭМ!$D$10+'СЕТ СН'!$H$5-'СЕТ СН'!$H$24</f>
        <v>3812.0011451199998</v>
      </c>
      <c r="I103" s="36">
        <f>SUMIFS(СВЦЭМ!$D$33:$D$776,СВЦЭМ!$A$33:$A$776,$A103,СВЦЭМ!$B$33:$B$776,I$83)+'СЕТ СН'!$H$14+СВЦЭМ!$D$10+'СЕТ СН'!$H$5-'СЕТ СН'!$H$24</f>
        <v>3790.8829480700001</v>
      </c>
      <c r="J103" s="36">
        <f>SUMIFS(СВЦЭМ!$D$33:$D$776,СВЦЭМ!$A$33:$A$776,$A103,СВЦЭМ!$B$33:$B$776,J$83)+'СЕТ СН'!$H$14+СВЦЭМ!$D$10+'СЕТ СН'!$H$5-'СЕТ СН'!$H$24</f>
        <v>3771.0657614199999</v>
      </c>
      <c r="K103" s="36">
        <f>SUMIFS(СВЦЭМ!$D$33:$D$776,СВЦЭМ!$A$33:$A$776,$A103,СВЦЭМ!$B$33:$B$776,K$83)+'СЕТ СН'!$H$14+СВЦЭМ!$D$10+'СЕТ СН'!$H$5-'СЕТ СН'!$H$24</f>
        <v>3761.3469550600003</v>
      </c>
      <c r="L103" s="36">
        <f>SUMIFS(СВЦЭМ!$D$33:$D$776,СВЦЭМ!$A$33:$A$776,$A103,СВЦЭМ!$B$33:$B$776,L$83)+'СЕТ СН'!$H$14+СВЦЭМ!$D$10+'СЕТ СН'!$H$5-'СЕТ СН'!$H$24</f>
        <v>3754.1147557499999</v>
      </c>
      <c r="M103" s="36">
        <f>SUMIFS(СВЦЭМ!$D$33:$D$776,СВЦЭМ!$A$33:$A$776,$A103,СВЦЭМ!$B$33:$B$776,M$83)+'СЕТ СН'!$H$14+СВЦЭМ!$D$10+'СЕТ СН'!$H$5-'СЕТ СН'!$H$24</f>
        <v>3762.6312930899999</v>
      </c>
      <c r="N103" s="36">
        <f>SUMIFS(СВЦЭМ!$D$33:$D$776,СВЦЭМ!$A$33:$A$776,$A103,СВЦЭМ!$B$33:$B$776,N$83)+'СЕТ СН'!$H$14+СВЦЭМ!$D$10+'СЕТ СН'!$H$5-'СЕТ СН'!$H$24</f>
        <v>3774.26351548</v>
      </c>
      <c r="O103" s="36">
        <f>SUMIFS(СВЦЭМ!$D$33:$D$776,СВЦЭМ!$A$33:$A$776,$A103,СВЦЭМ!$B$33:$B$776,O$83)+'СЕТ СН'!$H$14+СВЦЭМ!$D$10+'СЕТ СН'!$H$5-'СЕТ СН'!$H$24</f>
        <v>3789.9034074000001</v>
      </c>
      <c r="P103" s="36">
        <f>SUMIFS(СВЦЭМ!$D$33:$D$776,СВЦЭМ!$A$33:$A$776,$A103,СВЦЭМ!$B$33:$B$776,P$83)+'СЕТ СН'!$H$14+СВЦЭМ!$D$10+'СЕТ СН'!$H$5-'СЕТ СН'!$H$24</f>
        <v>3803.3307361900002</v>
      </c>
      <c r="Q103" s="36">
        <f>SUMIFS(СВЦЭМ!$D$33:$D$776,СВЦЭМ!$A$33:$A$776,$A103,СВЦЭМ!$B$33:$B$776,Q$83)+'СЕТ СН'!$H$14+СВЦЭМ!$D$10+'СЕТ СН'!$H$5-'СЕТ СН'!$H$24</f>
        <v>3812.88905682</v>
      </c>
      <c r="R103" s="36">
        <f>SUMIFS(СВЦЭМ!$D$33:$D$776,СВЦЭМ!$A$33:$A$776,$A103,СВЦЭМ!$B$33:$B$776,R$83)+'СЕТ СН'!$H$14+СВЦЭМ!$D$10+'СЕТ СН'!$H$5-'СЕТ СН'!$H$24</f>
        <v>3801.7494340000003</v>
      </c>
      <c r="S103" s="36">
        <f>SUMIFS(СВЦЭМ!$D$33:$D$776,СВЦЭМ!$A$33:$A$776,$A103,СВЦЭМ!$B$33:$B$776,S$83)+'СЕТ СН'!$H$14+СВЦЭМ!$D$10+'СЕТ СН'!$H$5-'СЕТ СН'!$H$24</f>
        <v>3789.00912926</v>
      </c>
      <c r="T103" s="36">
        <f>SUMIFS(СВЦЭМ!$D$33:$D$776,СВЦЭМ!$A$33:$A$776,$A103,СВЦЭМ!$B$33:$B$776,T$83)+'СЕТ СН'!$H$14+СВЦЭМ!$D$10+'СЕТ СН'!$H$5-'СЕТ СН'!$H$24</f>
        <v>3768.8890417399998</v>
      </c>
      <c r="U103" s="36">
        <f>SUMIFS(СВЦЭМ!$D$33:$D$776,СВЦЭМ!$A$33:$A$776,$A103,СВЦЭМ!$B$33:$B$776,U$83)+'СЕТ СН'!$H$14+СВЦЭМ!$D$10+'СЕТ СН'!$H$5-'СЕТ СН'!$H$24</f>
        <v>3765.4007613700001</v>
      </c>
      <c r="V103" s="36">
        <f>SUMIFS(СВЦЭМ!$D$33:$D$776,СВЦЭМ!$A$33:$A$776,$A103,СВЦЭМ!$B$33:$B$776,V$83)+'СЕТ СН'!$H$14+СВЦЭМ!$D$10+'СЕТ СН'!$H$5-'СЕТ СН'!$H$24</f>
        <v>3773.9489050000002</v>
      </c>
      <c r="W103" s="36">
        <f>SUMIFS(СВЦЭМ!$D$33:$D$776,СВЦЭМ!$A$33:$A$776,$A103,СВЦЭМ!$B$33:$B$776,W$83)+'СЕТ СН'!$H$14+СВЦЭМ!$D$10+'СЕТ СН'!$H$5-'СЕТ СН'!$H$24</f>
        <v>3788.3124276099998</v>
      </c>
      <c r="X103" s="36">
        <f>SUMIFS(СВЦЭМ!$D$33:$D$776,СВЦЭМ!$A$33:$A$776,$A103,СВЦЭМ!$B$33:$B$776,X$83)+'СЕТ СН'!$H$14+СВЦЭМ!$D$10+'СЕТ СН'!$H$5-'СЕТ СН'!$H$24</f>
        <v>3791.3161833899999</v>
      </c>
      <c r="Y103" s="36">
        <f>SUMIFS(СВЦЭМ!$D$33:$D$776,СВЦЭМ!$A$33:$A$776,$A103,СВЦЭМ!$B$33:$B$776,Y$83)+'СЕТ СН'!$H$14+СВЦЭМ!$D$10+'СЕТ СН'!$H$5-'СЕТ СН'!$H$24</f>
        <v>3814.6398710600001</v>
      </c>
    </row>
    <row r="104" spans="1:25" ht="15.75" x14ac:dyDescent="0.2">
      <c r="A104" s="35">
        <f t="shared" si="2"/>
        <v>44217</v>
      </c>
      <c r="B104" s="36">
        <f>SUMIFS(СВЦЭМ!$D$33:$D$776,СВЦЭМ!$A$33:$A$776,$A104,СВЦЭМ!$B$33:$B$776,B$83)+'СЕТ СН'!$H$14+СВЦЭМ!$D$10+'СЕТ СН'!$H$5-'СЕТ СН'!$H$24</f>
        <v>3790.25778128</v>
      </c>
      <c r="C104" s="36">
        <f>SUMIFS(СВЦЭМ!$D$33:$D$776,СВЦЭМ!$A$33:$A$776,$A104,СВЦЭМ!$B$33:$B$776,C$83)+'СЕТ СН'!$H$14+СВЦЭМ!$D$10+'СЕТ СН'!$H$5-'СЕТ СН'!$H$24</f>
        <v>3843.3425822300001</v>
      </c>
      <c r="D104" s="36">
        <f>SUMIFS(СВЦЭМ!$D$33:$D$776,СВЦЭМ!$A$33:$A$776,$A104,СВЦЭМ!$B$33:$B$776,D$83)+'СЕТ СН'!$H$14+СВЦЭМ!$D$10+'СЕТ СН'!$H$5-'СЕТ СН'!$H$24</f>
        <v>3871.4491460199997</v>
      </c>
      <c r="E104" s="36">
        <f>SUMIFS(СВЦЭМ!$D$33:$D$776,СВЦЭМ!$A$33:$A$776,$A104,СВЦЭМ!$B$33:$B$776,E$83)+'СЕТ СН'!$H$14+СВЦЭМ!$D$10+'СЕТ СН'!$H$5-'СЕТ СН'!$H$24</f>
        <v>3876.2117966300002</v>
      </c>
      <c r="F104" s="36">
        <f>SUMIFS(СВЦЭМ!$D$33:$D$776,СВЦЭМ!$A$33:$A$776,$A104,СВЦЭМ!$B$33:$B$776,F$83)+'СЕТ СН'!$H$14+СВЦЭМ!$D$10+'СЕТ СН'!$H$5-'СЕТ СН'!$H$24</f>
        <v>3874.4572327599999</v>
      </c>
      <c r="G104" s="36">
        <f>SUMIFS(СВЦЭМ!$D$33:$D$776,СВЦЭМ!$A$33:$A$776,$A104,СВЦЭМ!$B$33:$B$776,G$83)+'СЕТ СН'!$H$14+СВЦЭМ!$D$10+'СЕТ СН'!$H$5-'СЕТ СН'!$H$24</f>
        <v>3849.28036161</v>
      </c>
      <c r="H104" s="36">
        <f>SUMIFS(СВЦЭМ!$D$33:$D$776,СВЦЭМ!$A$33:$A$776,$A104,СВЦЭМ!$B$33:$B$776,H$83)+'СЕТ СН'!$H$14+СВЦЭМ!$D$10+'СЕТ СН'!$H$5-'СЕТ СН'!$H$24</f>
        <v>3809.9497104100001</v>
      </c>
      <c r="I104" s="36">
        <f>SUMIFS(СВЦЭМ!$D$33:$D$776,СВЦЭМ!$A$33:$A$776,$A104,СВЦЭМ!$B$33:$B$776,I$83)+'СЕТ СН'!$H$14+СВЦЭМ!$D$10+'СЕТ СН'!$H$5-'СЕТ СН'!$H$24</f>
        <v>3791.2630913000003</v>
      </c>
      <c r="J104" s="36">
        <f>SUMIFS(СВЦЭМ!$D$33:$D$776,СВЦЭМ!$A$33:$A$776,$A104,СВЦЭМ!$B$33:$B$776,J$83)+'СЕТ СН'!$H$14+СВЦЭМ!$D$10+'СЕТ СН'!$H$5-'СЕТ СН'!$H$24</f>
        <v>3765.5376240200003</v>
      </c>
      <c r="K104" s="36">
        <f>SUMIFS(СВЦЭМ!$D$33:$D$776,СВЦЭМ!$A$33:$A$776,$A104,СВЦЭМ!$B$33:$B$776,K$83)+'СЕТ СН'!$H$14+СВЦЭМ!$D$10+'СЕТ СН'!$H$5-'СЕТ СН'!$H$24</f>
        <v>3760.29877726</v>
      </c>
      <c r="L104" s="36">
        <f>SUMIFS(СВЦЭМ!$D$33:$D$776,СВЦЭМ!$A$33:$A$776,$A104,СВЦЭМ!$B$33:$B$776,L$83)+'СЕТ СН'!$H$14+СВЦЭМ!$D$10+'СЕТ СН'!$H$5-'СЕТ СН'!$H$24</f>
        <v>3756.38532863</v>
      </c>
      <c r="M104" s="36">
        <f>SUMIFS(СВЦЭМ!$D$33:$D$776,СВЦЭМ!$A$33:$A$776,$A104,СВЦЭМ!$B$33:$B$776,M$83)+'СЕТ СН'!$H$14+СВЦЭМ!$D$10+'СЕТ СН'!$H$5-'СЕТ СН'!$H$24</f>
        <v>3760.2370731299998</v>
      </c>
      <c r="N104" s="36">
        <f>SUMIFS(СВЦЭМ!$D$33:$D$776,СВЦЭМ!$A$33:$A$776,$A104,СВЦЭМ!$B$33:$B$776,N$83)+'СЕТ СН'!$H$14+СВЦЭМ!$D$10+'СЕТ СН'!$H$5-'СЕТ СН'!$H$24</f>
        <v>3770.3037060500001</v>
      </c>
      <c r="O104" s="36">
        <f>SUMIFS(СВЦЭМ!$D$33:$D$776,СВЦЭМ!$A$33:$A$776,$A104,СВЦЭМ!$B$33:$B$776,O$83)+'СЕТ СН'!$H$14+СВЦЭМ!$D$10+'СЕТ СН'!$H$5-'СЕТ СН'!$H$24</f>
        <v>3787.5382076800001</v>
      </c>
      <c r="P104" s="36">
        <f>SUMIFS(СВЦЭМ!$D$33:$D$776,СВЦЭМ!$A$33:$A$776,$A104,СВЦЭМ!$B$33:$B$776,P$83)+'СЕТ СН'!$H$14+СВЦЭМ!$D$10+'СЕТ СН'!$H$5-'СЕТ СН'!$H$24</f>
        <v>3801.7776763299998</v>
      </c>
      <c r="Q104" s="36">
        <f>SUMIFS(СВЦЭМ!$D$33:$D$776,СВЦЭМ!$A$33:$A$776,$A104,СВЦЭМ!$B$33:$B$776,Q$83)+'СЕТ СН'!$H$14+СВЦЭМ!$D$10+'СЕТ СН'!$H$5-'СЕТ СН'!$H$24</f>
        <v>3804.0418392400002</v>
      </c>
      <c r="R104" s="36">
        <f>SUMIFS(СВЦЭМ!$D$33:$D$776,СВЦЭМ!$A$33:$A$776,$A104,СВЦЭМ!$B$33:$B$776,R$83)+'СЕТ СН'!$H$14+СВЦЭМ!$D$10+'СЕТ СН'!$H$5-'СЕТ СН'!$H$24</f>
        <v>3791.2361761299999</v>
      </c>
      <c r="S104" s="36">
        <f>SUMIFS(СВЦЭМ!$D$33:$D$776,СВЦЭМ!$A$33:$A$776,$A104,СВЦЭМ!$B$33:$B$776,S$83)+'СЕТ СН'!$H$14+СВЦЭМ!$D$10+'СЕТ СН'!$H$5-'СЕТ СН'!$H$24</f>
        <v>3765.8052700100002</v>
      </c>
      <c r="T104" s="36">
        <f>SUMIFS(СВЦЭМ!$D$33:$D$776,СВЦЭМ!$A$33:$A$776,$A104,СВЦЭМ!$B$33:$B$776,T$83)+'СЕТ СН'!$H$14+СВЦЭМ!$D$10+'СЕТ СН'!$H$5-'СЕТ СН'!$H$24</f>
        <v>3760.4538651900002</v>
      </c>
      <c r="U104" s="36">
        <f>SUMIFS(СВЦЭМ!$D$33:$D$776,СВЦЭМ!$A$33:$A$776,$A104,СВЦЭМ!$B$33:$B$776,U$83)+'СЕТ СН'!$H$14+СВЦЭМ!$D$10+'СЕТ СН'!$H$5-'СЕТ СН'!$H$24</f>
        <v>3760.2798174099999</v>
      </c>
      <c r="V104" s="36">
        <f>SUMIFS(СВЦЭМ!$D$33:$D$776,СВЦЭМ!$A$33:$A$776,$A104,СВЦЭМ!$B$33:$B$776,V$83)+'СЕТ СН'!$H$14+СВЦЭМ!$D$10+'СЕТ СН'!$H$5-'СЕТ СН'!$H$24</f>
        <v>3764.6798155699998</v>
      </c>
      <c r="W104" s="36">
        <f>SUMIFS(СВЦЭМ!$D$33:$D$776,СВЦЭМ!$A$33:$A$776,$A104,СВЦЭМ!$B$33:$B$776,W$83)+'СЕТ СН'!$H$14+СВЦЭМ!$D$10+'СЕТ СН'!$H$5-'СЕТ СН'!$H$24</f>
        <v>3784.30409637</v>
      </c>
      <c r="X104" s="36">
        <f>SUMIFS(СВЦЭМ!$D$33:$D$776,СВЦЭМ!$A$33:$A$776,$A104,СВЦЭМ!$B$33:$B$776,X$83)+'СЕТ СН'!$H$14+СВЦЭМ!$D$10+'СЕТ СН'!$H$5-'СЕТ СН'!$H$24</f>
        <v>3792.3085357800001</v>
      </c>
      <c r="Y104" s="36">
        <f>SUMIFS(СВЦЭМ!$D$33:$D$776,СВЦЭМ!$A$33:$A$776,$A104,СВЦЭМ!$B$33:$B$776,Y$83)+'СЕТ СН'!$H$14+СВЦЭМ!$D$10+'СЕТ СН'!$H$5-'СЕТ СН'!$H$24</f>
        <v>3815.5328173099997</v>
      </c>
    </row>
    <row r="105" spans="1:25" ht="15.75" x14ac:dyDescent="0.2">
      <c r="A105" s="35">
        <f t="shared" si="2"/>
        <v>44218</v>
      </c>
      <c r="B105" s="36">
        <f>SUMIFS(СВЦЭМ!$D$33:$D$776,СВЦЭМ!$A$33:$A$776,$A105,СВЦЭМ!$B$33:$B$776,B$83)+'СЕТ СН'!$H$14+СВЦЭМ!$D$10+'СЕТ СН'!$H$5-'СЕТ СН'!$H$24</f>
        <v>3788.8152271099998</v>
      </c>
      <c r="C105" s="36">
        <f>SUMIFS(СВЦЭМ!$D$33:$D$776,СВЦЭМ!$A$33:$A$776,$A105,СВЦЭМ!$B$33:$B$776,C$83)+'СЕТ СН'!$H$14+СВЦЭМ!$D$10+'СЕТ СН'!$H$5-'СЕТ СН'!$H$24</f>
        <v>3823.56136079</v>
      </c>
      <c r="D105" s="36">
        <f>SUMIFS(СВЦЭМ!$D$33:$D$776,СВЦЭМ!$A$33:$A$776,$A105,СВЦЭМ!$B$33:$B$776,D$83)+'СЕТ СН'!$H$14+СВЦЭМ!$D$10+'СЕТ СН'!$H$5-'СЕТ СН'!$H$24</f>
        <v>3864.9495234300002</v>
      </c>
      <c r="E105" s="36">
        <f>SUMIFS(СВЦЭМ!$D$33:$D$776,СВЦЭМ!$A$33:$A$776,$A105,СВЦЭМ!$B$33:$B$776,E$83)+'СЕТ СН'!$H$14+СВЦЭМ!$D$10+'СЕТ СН'!$H$5-'СЕТ СН'!$H$24</f>
        <v>3881.83266211</v>
      </c>
      <c r="F105" s="36">
        <f>SUMIFS(СВЦЭМ!$D$33:$D$776,СВЦЭМ!$A$33:$A$776,$A105,СВЦЭМ!$B$33:$B$776,F$83)+'СЕТ СН'!$H$14+СВЦЭМ!$D$10+'СЕТ СН'!$H$5-'СЕТ СН'!$H$24</f>
        <v>3895.59385329</v>
      </c>
      <c r="G105" s="36">
        <f>SUMIFS(СВЦЭМ!$D$33:$D$776,СВЦЭМ!$A$33:$A$776,$A105,СВЦЭМ!$B$33:$B$776,G$83)+'СЕТ СН'!$H$14+СВЦЭМ!$D$10+'СЕТ СН'!$H$5-'СЕТ СН'!$H$24</f>
        <v>3877.73814932</v>
      </c>
      <c r="H105" s="36">
        <f>SUMIFS(СВЦЭМ!$D$33:$D$776,СВЦЭМ!$A$33:$A$776,$A105,СВЦЭМ!$B$33:$B$776,H$83)+'СЕТ СН'!$H$14+СВЦЭМ!$D$10+'СЕТ СН'!$H$5-'СЕТ СН'!$H$24</f>
        <v>3837.2407753799998</v>
      </c>
      <c r="I105" s="36">
        <f>SUMIFS(СВЦЭМ!$D$33:$D$776,СВЦЭМ!$A$33:$A$776,$A105,СВЦЭМ!$B$33:$B$776,I$83)+'СЕТ СН'!$H$14+СВЦЭМ!$D$10+'СЕТ СН'!$H$5-'СЕТ СН'!$H$24</f>
        <v>3806.1893205400002</v>
      </c>
      <c r="J105" s="36">
        <f>SUMIFS(СВЦЭМ!$D$33:$D$776,СВЦЭМ!$A$33:$A$776,$A105,СВЦЭМ!$B$33:$B$776,J$83)+'СЕТ СН'!$H$14+СВЦЭМ!$D$10+'СЕТ СН'!$H$5-'СЕТ СН'!$H$24</f>
        <v>3778.5310513300001</v>
      </c>
      <c r="K105" s="36">
        <f>SUMIFS(СВЦЭМ!$D$33:$D$776,СВЦЭМ!$A$33:$A$776,$A105,СВЦЭМ!$B$33:$B$776,K$83)+'СЕТ СН'!$H$14+СВЦЭМ!$D$10+'СЕТ СН'!$H$5-'СЕТ СН'!$H$24</f>
        <v>3768.1022702800001</v>
      </c>
      <c r="L105" s="36">
        <f>SUMIFS(СВЦЭМ!$D$33:$D$776,СВЦЭМ!$A$33:$A$776,$A105,СВЦЭМ!$B$33:$B$776,L$83)+'СЕТ СН'!$H$14+СВЦЭМ!$D$10+'СЕТ СН'!$H$5-'СЕТ СН'!$H$24</f>
        <v>3762.9089983900003</v>
      </c>
      <c r="M105" s="36">
        <f>SUMIFS(СВЦЭМ!$D$33:$D$776,СВЦЭМ!$A$33:$A$776,$A105,СВЦЭМ!$B$33:$B$776,M$83)+'СЕТ СН'!$H$14+СВЦЭМ!$D$10+'СЕТ СН'!$H$5-'СЕТ СН'!$H$24</f>
        <v>3767.14282456</v>
      </c>
      <c r="N105" s="36">
        <f>SUMIFS(СВЦЭМ!$D$33:$D$776,СВЦЭМ!$A$33:$A$776,$A105,СВЦЭМ!$B$33:$B$776,N$83)+'СЕТ СН'!$H$14+СВЦЭМ!$D$10+'СЕТ СН'!$H$5-'СЕТ СН'!$H$24</f>
        <v>3774.8775089700002</v>
      </c>
      <c r="O105" s="36">
        <f>SUMIFS(СВЦЭМ!$D$33:$D$776,СВЦЭМ!$A$33:$A$776,$A105,СВЦЭМ!$B$33:$B$776,O$83)+'СЕТ СН'!$H$14+СВЦЭМ!$D$10+'СЕТ СН'!$H$5-'СЕТ СН'!$H$24</f>
        <v>3803.33676079</v>
      </c>
      <c r="P105" s="36">
        <f>SUMIFS(СВЦЭМ!$D$33:$D$776,СВЦЭМ!$A$33:$A$776,$A105,СВЦЭМ!$B$33:$B$776,P$83)+'СЕТ СН'!$H$14+СВЦЭМ!$D$10+'СЕТ СН'!$H$5-'СЕТ СН'!$H$24</f>
        <v>3811.5466728199999</v>
      </c>
      <c r="Q105" s="36">
        <f>SUMIFS(СВЦЭМ!$D$33:$D$776,СВЦЭМ!$A$33:$A$776,$A105,СВЦЭМ!$B$33:$B$776,Q$83)+'СЕТ СН'!$H$14+СВЦЭМ!$D$10+'СЕТ СН'!$H$5-'СЕТ СН'!$H$24</f>
        <v>3818.2014628900001</v>
      </c>
      <c r="R105" s="36">
        <f>SUMIFS(СВЦЭМ!$D$33:$D$776,СВЦЭМ!$A$33:$A$776,$A105,СВЦЭМ!$B$33:$B$776,R$83)+'СЕТ СН'!$H$14+СВЦЭМ!$D$10+'СЕТ СН'!$H$5-'СЕТ СН'!$H$24</f>
        <v>3805.23136299</v>
      </c>
      <c r="S105" s="36">
        <f>SUMIFS(СВЦЭМ!$D$33:$D$776,СВЦЭМ!$A$33:$A$776,$A105,СВЦЭМ!$B$33:$B$776,S$83)+'СЕТ СН'!$H$14+СВЦЭМ!$D$10+'СЕТ СН'!$H$5-'СЕТ СН'!$H$24</f>
        <v>3788.8114735099998</v>
      </c>
      <c r="T105" s="36">
        <f>SUMIFS(СВЦЭМ!$D$33:$D$776,СВЦЭМ!$A$33:$A$776,$A105,СВЦЭМ!$B$33:$B$776,T$83)+'СЕТ СН'!$H$14+СВЦЭМ!$D$10+'СЕТ СН'!$H$5-'СЕТ СН'!$H$24</f>
        <v>3767.7471954500002</v>
      </c>
      <c r="U105" s="36">
        <f>SUMIFS(СВЦЭМ!$D$33:$D$776,СВЦЭМ!$A$33:$A$776,$A105,СВЦЭМ!$B$33:$B$776,U$83)+'СЕТ СН'!$H$14+СВЦЭМ!$D$10+'СЕТ СН'!$H$5-'СЕТ СН'!$H$24</f>
        <v>3767.8618581999999</v>
      </c>
      <c r="V105" s="36">
        <f>SUMIFS(СВЦЭМ!$D$33:$D$776,СВЦЭМ!$A$33:$A$776,$A105,СВЦЭМ!$B$33:$B$776,V$83)+'СЕТ СН'!$H$14+СВЦЭМ!$D$10+'СЕТ СН'!$H$5-'СЕТ СН'!$H$24</f>
        <v>3777.15087503</v>
      </c>
      <c r="W105" s="36">
        <f>SUMIFS(СВЦЭМ!$D$33:$D$776,СВЦЭМ!$A$33:$A$776,$A105,СВЦЭМ!$B$33:$B$776,W$83)+'СЕТ СН'!$H$14+СВЦЭМ!$D$10+'СЕТ СН'!$H$5-'СЕТ СН'!$H$24</f>
        <v>3795.15150993</v>
      </c>
      <c r="X105" s="36">
        <f>SUMIFS(СВЦЭМ!$D$33:$D$776,СВЦЭМ!$A$33:$A$776,$A105,СВЦЭМ!$B$33:$B$776,X$83)+'СЕТ СН'!$H$14+СВЦЭМ!$D$10+'СЕТ СН'!$H$5-'СЕТ СН'!$H$24</f>
        <v>3805.2325264599999</v>
      </c>
      <c r="Y105" s="36">
        <f>SUMIFS(СВЦЭМ!$D$33:$D$776,СВЦЭМ!$A$33:$A$776,$A105,СВЦЭМ!$B$33:$B$776,Y$83)+'СЕТ СН'!$H$14+СВЦЭМ!$D$10+'СЕТ СН'!$H$5-'СЕТ СН'!$H$24</f>
        <v>3826.4372603100001</v>
      </c>
    </row>
    <row r="106" spans="1:25" ht="15.75" x14ac:dyDescent="0.2">
      <c r="A106" s="35">
        <f t="shared" si="2"/>
        <v>44219</v>
      </c>
      <c r="B106" s="36">
        <f>SUMIFS(СВЦЭМ!$D$33:$D$776,СВЦЭМ!$A$33:$A$776,$A106,СВЦЭМ!$B$33:$B$776,B$83)+'СЕТ СН'!$H$14+СВЦЭМ!$D$10+'СЕТ СН'!$H$5-'СЕТ СН'!$H$24</f>
        <v>3835.4074272299999</v>
      </c>
      <c r="C106" s="36">
        <f>SUMIFS(СВЦЭМ!$D$33:$D$776,СВЦЭМ!$A$33:$A$776,$A106,СВЦЭМ!$B$33:$B$776,C$83)+'СЕТ СН'!$H$14+СВЦЭМ!$D$10+'СЕТ СН'!$H$5-'СЕТ СН'!$H$24</f>
        <v>3849.7327884900001</v>
      </c>
      <c r="D106" s="36">
        <f>SUMIFS(СВЦЭМ!$D$33:$D$776,СВЦЭМ!$A$33:$A$776,$A106,СВЦЭМ!$B$33:$B$776,D$83)+'СЕТ СН'!$H$14+СВЦЭМ!$D$10+'СЕТ СН'!$H$5-'СЕТ СН'!$H$24</f>
        <v>3872.3612203900002</v>
      </c>
      <c r="E106" s="36">
        <f>SUMIFS(СВЦЭМ!$D$33:$D$776,СВЦЭМ!$A$33:$A$776,$A106,СВЦЭМ!$B$33:$B$776,E$83)+'СЕТ СН'!$H$14+СВЦЭМ!$D$10+'СЕТ СН'!$H$5-'СЕТ СН'!$H$24</f>
        <v>3880.54752908</v>
      </c>
      <c r="F106" s="36">
        <f>SUMIFS(СВЦЭМ!$D$33:$D$776,СВЦЭМ!$A$33:$A$776,$A106,СВЦЭМ!$B$33:$B$776,F$83)+'СЕТ СН'!$H$14+СВЦЭМ!$D$10+'СЕТ СН'!$H$5-'СЕТ СН'!$H$24</f>
        <v>3887.5256024999999</v>
      </c>
      <c r="G106" s="36">
        <f>SUMIFS(СВЦЭМ!$D$33:$D$776,СВЦЭМ!$A$33:$A$776,$A106,СВЦЭМ!$B$33:$B$776,G$83)+'СЕТ СН'!$H$14+СВЦЭМ!$D$10+'СЕТ СН'!$H$5-'СЕТ СН'!$H$24</f>
        <v>3876.9459175700003</v>
      </c>
      <c r="H106" s="36">
        <f>SUMIFS(СВЦЭМ!$D$33:$D$776,СВЦЭМ!$A$33:$A$776,$A106,СВЦЭМ!$B$33:$B$776,H$83)+'СЕТ СН'!$H$14+СВЦЭМ!$D$10+'СЕТ СН'!$H$5-'СЕТ СН'!$H$24</f>
        <v>3856.2124087900002</v>
      </c>
      <c r="I106" s="36">
        <f>SUMIFS(СВЦЭМ!$D$33:$D$776,СВЦЭМ!$A$33:$A$776,$A106,СВЦЭМ!$B$33:$B$776,I$83)+'СЕТ СН'!$H$14+СВЦЭМ!$D$10+'СЕТ СН'!$H$5-'СЕТ СН'!$H$24</f>
        <v>3842.24376274</v>
      </c>
      <c r="J106" s="36">
        <f>SUMIFS(СВЦЭМ!$D$33:$D$776,СВЦЭМ!$A$33:$A$776,$A106,СВЦЭМ!$B$33:$B$776,J$83)+'СЕТ СН'!$H$14+СВЦЭМ!$D$10+'СЕТ СН'!$H$5-'СЕТ СН'!$H$24</f>
        <v>3802.4737558300003</v>
      </c>
      <c r="K106" s="36">
        <f>SUMIFS(СВЦЭМ!$D$33:$D$776,СВЦЭМ!$A$33:$A$776,$A106,СВЦЭМ!$B$33:$B$776,K$83)+'СЕТ СН'!$H$14+СВЦЭМ!$D$10+'СЕТ СН'!$H$5-'СЕТ СН'!$H$24</f>
        <v>3766.74431237</v>
      </c>
      <c r="L106" s="36">
        <f>SUMIFS(СВЦЭМ!$D$33:$D$776,СВЦЭМ!$A$33:$A$776,$A106,СВЦЭМ!$B$33:$B$776,L$83)+'СЕТ СН'!$H$14+СВЦЭМ!$D$10+'СЕТ СН'!$H$5-'СЕТ СН'!$H$24</f>
        <v>3752.62920829</v>
      </c>
      <c r="M106" s="36">
        <f>SUMIFS(СВЦЭМ!$D$33:$D$776,СВЦЭМ!$A$33:$A$776,$A106,СВЦЭМ!$B$33:$B$776,M$83)+'СЕТ СН'!$H$14+СВЦЭМ!$D$10+'СЕТ СН'!$H$5-'СЕТ СН'!$H$24</f>
        <v>3756.0176636900001</v>
      </c>
      <c r="N106" s="36">
        <f>SUMIFS(СВЦЭМ!$D$33:$D$776,СВЦЭМ!$A$33:$A$776,$A106,СВЦЭМ!$B$33:$B$776,N$83)+'СЕТ СН'!$H$14+СВЦЭМ!$D$10+'СЕТ СН'!$H$5-'СЕТ СН'!$H$24</f>
        <v>3765.4386747899998</v>
      </c>
      <c r="O106" s="36">
        <f>SUMIFS(СВЦЭМ!$D$33:$D$776,СВЦЭМ!$A$33:$A$776,$A106,СВЦЭМ!$B$33:$B$776,O$83)+'СЕТ СН'!$H$14+СВЦЭМ!$D$10+'СЕТ СН'!$H$5-'СЕТ СН'!$H$24</f>
        <v>3777.7289716700002</v>
      </c>
      <c r="P106" s="36">
        <f>SUMIFS(СВЦЭМ!$D$33:$D$776,СВЦЭМ!$A$33:$A$776,$A106,СВЦЭМ!$B$33:$B$776,P$83)+'СЕТ СН'!$H$14+СВЦЭМ!$D$10+'СЕТ СН'!$H$5-'СЕТ СН'!$H$24</f>
        <v>3807.7983674799998</v>
      </c>
      <c r="Q106" s="36">
        <f>SUMIFS(СВЦЭМ!$D$33:$D$776,СВЦЭМ!$A$33:$A$776,$A106,СВЦЭМ!$B$33:$B$776,Q$83)+'СЕТ СН'!$H$14+СВЦЭМ!$D$10+'СЕТ СН'!$H$5-'СЕТ СН'!$H$24</f>
        <v>3817.5794270699998</v>
      </c>
      <c r="R106" s="36">
        <f>SUMIFS(СВЦЭМ!$D$33:$D$776,СВЦЭМ!$A$33:$A$776,$A106,СВЦЭМ!$B$33:$B$776,R$83)+'СЕТ СН'!$H$14+СВЦЭМ!$D$10+'СЕТ СН'!$H$5-'СЕТ СН'!$H$24</f>
        <v>3807.8350443600002</v>
      </c>
      <c r="S106" s="36">
        <f>SUMIFS(СВЦЭМ!$D$33:$D$776,СВЦЭМ!$A$33:$A$776,$A106,СВЦЭМ!$B$33:$B$776,S$83)+'СЕТ СН'!$H$14+СВЦЭМ!$D$10+'СЕТ СН'!$H$5-'СЕТ СН'!$H$24</f>
        <v>3787.0498130400001</v>
      </c>
      <c r="T106" s="36">
        <f>SUMIFS(СВЦЭМ!$D$33:$D$776,СВЦЭМ!$A$33:$A$776,$A106,СВЦЭМ!$B$33:$B$776,T$83)+'СЕТ СН'!$H$14+СВЦЭМ!$D$10+'СЕТ СН'!$H$5-'СЕТ СН'!$H$24</f>
        <v>3759.1044074800002</v>
      </c>
      <c r="U106" s="36">
        <f>SUMIFS(СВЦЭМ!$D$33:$D$776,СВЦЭМ!$A$33:$A$776,$A106,СВЦЭМ!$B$33:$B$776,U$83)+'СЕТ СН'!$H$14+СВЦЭМ!$D$10+'СЕТ СН'!$H$5-'СЕТ СН'!$H$24</f>
        <v>3757.0816706300002</v>
      </c>
      <c r="V106" s="36">
        <f>SUMIFS(СВЦЭМ!$D$33:$D$776,СВЦЭМ!$A$33:$A$776,$A106,СВЦЭМ!$B$33:$B$776,V$83)+'СЕТ СН'!$H$14+СВЦЭМ!$D$10+'СЕТ СН'!$H$5-'СЕТ СН'!$H$24</f>
        <v>3770.1399456999998</v>
      </c>
      <c r="W106" s="36">
        <f>SUMIFS(СВЦЭМ!$D$33:$D$776,СВЦЭМ!$A$33:$A$776,$A106,СВЦЭМ!$B$33:$B$776,W$83)+'СЕТ СН'!$H$14+СВЦЭМ!$D$10+'СЕТ СН'!$H$5-'СЕТ СН'!$H$24</f>
        <v>3787.2319033700001</v>
      </c>
      <c r="X106" s="36">
        <f>SUMIFS(СВЦЭМ!$D$33:$D$776,СВЦЭМ!$A$33:$A$776,$A106,СВЦЭМ!$B$33:$B$776,X$83)+'СЕТ СН'!$H$14+СВЦЭМ!$D$10+'СЕТ СН'!$H$5-'СЕТ СН'!$H$24</f>
        <v>3792.8707757299999</v>
      </c>
      <c r="Y106" s="36">
        <f>SUMIFS(СВЦЭМ!$D$33:$D$776,СВЦЭМ!$A$33:$A$776,$A106,СВЦЭМ!$B$33:$B$776,Y$83)+'СЕТ СН'!$H$14+СВЦЭМ!$D$10+'СЕТ СН'!$H$5-'СЕТ СН'!$H$24</f>
        <v>3813.4060736500001</v>
      </c>
    </row>
    <row r="107" spans="1:25" ht="15.75" x14ac:dyDescent="0.2">
      <c r="A107" s="35">
        <f t="shared" si="2"/>
        <v>44220</v>
      </c>
      <c r="B107" s="36">
        <f>SUMIFS(СВЦЭМ!$D$33:$D$776,СВЦЭМ!$A$33:$A$776,$A107,СВЦЭМ!$B$33:$B$776,B$83)+'СЕТ СН'!$H$14+СВЦЭМ!$D$10+'СЕТ СН'!$H$5-'СЕТ СН'!$H$24</f>
        <v>3811.3745715699997</v>
      </c>
      <c r="C107" s="36">
        <f>SUMIFS(СВЦЭМ!$D$33:$D$776,СВЦЭМ!$A$33:$A$776,$A107,СВЦЭМ!$B$33:$B$776,C$83)+'СЕТ СН'!$H$14+СВЦЭМ!$D$10+'СЕТ СН'!$H$5-'СЕТ СН'!$H$24</f>
        <v>3845.6170032099999</v>
      </c>
      <c r="D107" s="36">
        <f>SUMIFS(СВЦЭМ!$D$33:$D$776,СВЦЭМ!$A$33:$A$776,$A107,СВЦЭМ!$B$33:$B$776,D$83)+'СЕТ СН'!$H$14+СВЦЭМ!$D$10+'СЕТ СН'!$H$5-'СЕТ СН'!$H$24</f>
        <v>3861.9686640099999</v>
      </c>
      <c r="E107" s="36">
        <f>SUMIFS(СВЦЭМ!$D$33:$D$776,СВЦЭМ!$A$33:$A$776,$A107,СВЦЭМ!$B$33:$B$776,E$83)+'СЕТ СН'!$H$14+СВЦЭМ!$D$10+'СЕТ СН'!$H$5-'СЕТ СН'!$H$24</f>
        <v>3868.8373734400002</v>
      </c>
      <c r="F107" s="36">
        <f>SUMIFS(СВЦЭМ!$D$33:$D$776,СВЦЭМ!$A$33:$A$776,$A107,СВЦЭМ!$B$33:$B$776,F$83)+'СЕТ СН'!$H$14+СВЦЭМ!$D$10+'СЕТ СН'!$H$5-'СЕТ СН'!$H$24</f>
        <v>3885.91712431</v>
      </c>
      <c r="G107" s="36">
        <f>SUMIFS(СВЦЭМ!$D$33:$D$776,СВЦЭМ!$A$33:$A$776,$A107,СВЦЭМ!$B$33:$B$776,G$83)+'СЕТ СН'!$H$14+СВЦЭМ!$D$10+'СЕТ СН'!$H$5-'СЕТ СН'!$H$24</f>
        <v>3875.2114994900003</v>
      </c>
      <c r="H107" s="36">
        <f>SUMIFS(СВЦЭМ!$D$33:$D$776,СВЦЭМ!$A$33:$A$776,$A107,СВЦЭМ!$B$33:$B$776,H$83)+'СЕТ СН'!$H$14+СВЦЭМ!$D$10+'СЕТ СН'!$H$5-'СЕТ СН'!$H$24</f>
        <v>3856.2947157999997</v>
      </c>
      <c r="I107" s="36">
        <f>SUMIFS(СВЦЭМ!$D$33:$D$776,СВЦЭМ!$A$33:$A$776,$A107,СВЦЭМ!$B$33:$B$776,I$83)+'СЕТ СН'!$H$14+СВЦЭМ!$D$10+'СЕТ СН'!$H$5-'СЕТ СН'!$H$24</f>
        <v>3841.3857453400001</v>
      </c>
      <c r="J107" s="36">
        <f>SUMIFS(СВЦЭМ!$D$33:$D$776,СВЦЭМ!$A$33:$A$776,$A107,СВЦЭМ!$B$33:$B$776,J$83)+'СЕТ СН'!$H$14+СВЦЭМ!$D$10+'СЕТ СН'!$H$5-'СЕТ СН'!$H$24</f>
        <v>3805.3807987</v>
      </c>
      <c r="K107" s="36">
        <f>SUMIFS(СВЦЭМ!$D$33:$D$776,СВЦЭМ!$A$33:$A$776,$A107,СВЦЭМ!$B$33:$B$776,K$83)+'СЕТ СН'!$H$14+СВЦЭМ!$D$10+'СЕТ СН'!$H$5-'СЕТ СН'!$H$24</f>
        <v>3770.3634941800001</v>
      </c>
      <c r="L107" s="36">
        <f>SUMIFS(СВЦЭМ!$D$33:$D$776,СВЦЭМ!$A$33:$A$776,$A107,СВЦЭМ!$B$33:$B$776,L$83)+'СЕТ СН'!$H$14+СВЦЭМ!$D$10+'СЕТ СН'!$H$5-'СЕТ СН'!$H$24</f>
        <v>3754.8037262600001</v>
      </c>
      <c r="M107" s="36">
        <f>SUMIFS(СВЦЭМ!$D$33:$D$776,СВЦЭМ!$A$33:$A$776,$A107,СВЦЭМ!$B$33:$B$776,M$83)+'СЕТ СН'!$H$14+СВЦЭМ!$D$10+'СЕТ СН'!$H$5-'СЕТ СН'!$H$24</f>
        <v>3759.9471226200003</v>
      </c>
      <c r="N107" s="36">
        <f>SUMIFS(СВЦЭМ!$D$33:$D$776,СВЦЭМ!$A$33:$A$776,$A107,СВЦЭМ!$B$33:$B$776,N$83)+'СЕТ СН'!$H$14+СВЦЭМ!$D$10+'СЕТ СН'!$H$5-'СЕТ СН'!$H$24</f>
        <v>3769.4359576500001</v>
      </c>
      <c r="O107" s="36">
        <f>SUMIFS(СВЦЭМ!$D$33:$D$776,СВЦЭМ!$A$33:$A$776,$A107,СВЦЭМ!$B$33:$B$776,O$83)+'СЕТ СН'!$H$14+СВЦЭМ!$D$10+'СЕТ СН'!$H$5-'СЕТ СН'!$H$24</f>
        <v>3788.3135568500002</v>
      </c>
      <c r="P107" s="36">
        <f>SUMIFS(СВЦЭМ!$D$33:$D$776,СВЦЭМ!$A$33:$A$776,$A107,СВЦЭМ!$B$33:$B$776,P$83)+'СЕТ СН'!$H$14+СВЦЭМ!$D$10+'СЕТ СН'!$H$5-'СЕТ СН'!$H$24</f>
        <v>3824.1387379500002</v>
      </c>
      <c r="Q107" s="36">
        <f>SUMIFS(СВЦЭМ!$D$33:$D$776,СВЦЭМ!$A$33:$A$776,$A107,СВЦЭМ!$B$33:$B$776,Q$83)+'СЕТ СН'!$H$14+СВЦЭМ!$D$10+'СЕТ СН'!$H$5-'СЕТ СН'!$H$24</f>
        <v>3831.9581066000001</v>
      </c>
      <c r="R107" s="36">
        <f>SUMIFS(СВЦЭМ!$D$33:$D$776,СВЦЭМ!$A$33:$A$776,$A107,СВЦЭМ!$B$33:$B$776,R$83)+'СЕТ СН'!$H$14+СВЦЭМ!$D$10+'СЕТ СН'!$H$5-'СЕТ СН'!$H$24</f>
        <v>3816.28786141</v>
      </c>
      <c r="S107" s="36">
        <f>SUMIFS(СВЦЭМ!$D$33:$D$776,СВЦЭМ!$A$33:$A$776,$A107,СВЦЭМ!$B$33:$B$776,S$83)+'СЕТ СН'!$H$14+СВЦЭМ!$D$10+'СЕТ СН'!$H$5-'СЕТ СН'!$H$24</f>
        <v>3794.9151998500001</v>
      </c>
      <c r="T107" s="36">
        <f>SUMIFS(СВЦЭМ!$D$33:$D$776,СВЦЭМ!$A$33:$A$776,$A107,СВЦЭМ!$B$33:$B$776,T$83)+'СЕТ СН'!$H$14+СВЦЭМ!$D$10+'СЕТ СН'!$H$5-'СЕТ СН'!$H$24</f>
        <v>3752.8989065000001</v>
      </c>
      <c r="U107" s="36">
        <f>SUMIFS(СВЦЭМ!$D$33:$D$776,СВЦЭМ!$A$33:$A$776,$A107,СВЦЭМ!$B$33:$B$776,U$83)+'СЕТ СН'!$H$14+СВЦЭМ!$D$10+'СЕТ СН'!$H$5-'СЕТ СН'!$H$24</f>
        <v>3747.1104602200003</v>
      </c>
      <c r="V107" s="36">
        <f>SUMIFS(СВЦЭМ!$D$33:$D$776,СВЦЭМ!$A$33:$A$776,$A107,СВЦЭМ!$B$33:$B$776,V$83)+'СЕТ СН'!$H$14+СВЦЭМ!$D$10+'СЕТ СН'!$H$5-'СЕТ СН'!$H$24</f>
        <v>3745.2276567099998</v>
      </c>
      <c r="W107" s="36">
        <f>SUMIFS(СВЦЭМ!$D$33:$D$776,СВЦЭМ!$A$33:$A$776,$A107,СВЦЭМ!$B$33:$B$776,W$83)+'СЕТ СН'!$H$14+СВЦЭМ!$D$10+'СЕТ СН'!$H$5-'СЕТ СН'!$H$24</f>
        <v>3762.7140000899999</v>
      </c>
      <c r="X107" s="36">
        <f>SUMIFS(СВЦЭМ!$D$33:$D$776,СВЦЭМ!$A$33:$A$776,$A107,СВЦЭМ!$B$33:$B$776,X$83)+'СЕТ СН'!$H$14+СВЦЭМ!$D$10+'СЕТ СН'!$H$5-'СЕТ СН'!$H$24</f>
        <v>3785.0651139299998</v>
      </c>
      <c r="Y107" s="36">
        <f>SUMIFS(СВЦЭМ!$D$33:$D$776,СВЦЭМ!$A$33:$A$776,$A107,СВЦЭМ!$B$33:$B$776,Y$83)+'СЕТ СН'!$H$14+СВЦЭМ!$D$10+'СЕТ СН'!$H$5-'СЕТ СН'!$H$24</f>
        <v>3806.48214478</v>
      </c>
    </row>
    <row r="108" spans="1:25" ht="15.75" x14ac:dyDescent="0.2">
      <c r="A108" s="35">
        <f t="shared" si="2"/>
        <v>44221</v>
      </c>
      <c r="B108" s="36">
        <f>SUMIFS(СВЦЭМ!$D$33:$D$776,СВЦЭМ!$A$33:$A$776,$A108,СВЦЭМ!$B$33:$B$776,B$83)+'СЕТ СН'!$H$14+СВЦЭМ!$D$10+'СЕТ СН'!$H$5-'СЕТ СН'!$H$24</f>
        <v>3821.7649062800001</v>
      </c>
      <c r="C108" s="36">
        <f>SUMIFS(СВЦЭМ!$D$33:$D$776,СВЦЭМ!$A$33:$A$776,$A108,СВЦЭМ!$B$33:$B$776,C$83)+'СЕТ СН'!$H$14+СВЦЭМ!$D$10+'СЕТ СН'!$H$5-'СЕТ СН'!$H$24</f>
        <v>3848.9957451400001</v>
      </c>
      <c r="D108" s="36">
        <f>SUMIFS(СВЦЭМ!$D$33:$D$776,СВЦЭМ!$A$33:$A$776,$A108,СВЦЭМ!$B$33:$B$776,D$83)+'СЕТ СН'!$H$14+СВЦЭМ!$D$10+'СЕТ СН'!$H$5-'СЕТ СН'!$H$24</f>
        <v>3863.0253343300001</v>
      </c>
      <c r="E108" s="36">
        <f>SUMIFS(СВЦЭМ!$D$33:$D$776,СВЦЭМ!$A$33:$A$776,$A108,СВЦЭМ!$B$33:$B$776,E$83)+'СЕТ СН'!$H$14+СВЦЭМ!$D$10+'СЕТ СН'!$H$5-'СЕТ СН'!$H$24</f>
        <v>3875.46092202</v>
      </c>
      <c r="F108" s="36">
        <f>SUMIFS(СВЦЭМ!$D$33:$D$776,СВЦЭМ!$A$33:$A$776,$A108,СВЦЭМ!$B$33:$B$776,F$83)+'СЕТ СН'!$H$14+СВЦЭМ!$D$10+'СЕТ СН'!$H$5-'СЕТ СН'!$H$24</f>
        <v>3892.6007232399998</v>
      </c>
      <c r="G108" s="36">
        <f>SUMIFS(СВЦЭМ!$D$33:$D$776,СВЦЭМ!$A$33:$A$776,$A108,СВЦЭМ!$B$33:$B$776,G$83)+'СЕТ СН'!$H$14+СВЦЭМ!$D$10+'СЕТ СН'!$H$5-'СЕТ СН'!$H$24</f>
        <v>3876.4651649300004</v>
      </c>
      <c r="H108" s="36">
        <f>SUMIFS(СВЦЭМ!$D$33:$D$776,СВЦЭМ!$A$33:$A$776,$A108,СВЦЭМ!$B$33:$B$776,H$83)+'СЕТ СН'!$H$14+СВЦЭМ!$D$10+'СЕТ СН'!$H$5-'СЕТ СН'!$H$24</f>
        <v>3840.8621469</v>
      </c>
      <c r="I108" s="36">
        <f>SUMIFS(СВЦЭМ!$D$33:$D$776,СВЦЭМ!$A$33:$A$776,$A108,СВЦЭМ!$B$33:$B$776,I$83)+'СЕТ СН'!$H$14+СВЦЭМ!$D$10+'СЕТ СН'!$H$5-'СЕТ СН'!$H$24</f>
        <v>3815.1514426700001</v>
      </c>
      <c r="J108" s="36">
        <f>SUMIFS(СВЦЭМ!$D$33:$D$776,СВЦЭМ!$A$33:$A$776,$A108,СВЦЭМ!$B$33:$B$776,J$83)+'СЕТ СН'!$H$14+СВЦЭМ!$D$10+'СЕТ СН'!$H$5-'СЕТ СН'!$H$24</f>
        <v>3786.31379053</v>
      </c>
      <c r="K108" s="36">
        <f>SUMIFS(СВЦЭМ!$D$33:$D$776,СВЦЭМ!$A$33:$A$776,$A108,СВЦЭМ!$B$33:$B$776,K$83)+'СЕТ СН'!$H$14+СВЦЭМ!$D$10+'СЕТ СН'!$H$5-'СЕТ СН'!$H$24</f>
        <v>3781.9000925600003</v>
      </c>
      <c r="L108" s="36">
        <f>SUMIFS(СВЦЭМ!$D$33:$D$776,СВЦЭМ!$A$33:$A$776,$A108,СВЦЭМ!$B$33:$B$776,L$83)+'СЕТ СН'!$H$14+СВЦЭМ!$D$10+'СЕТ СН'!$H$5-'СЕТ СН'!$H$24</f>
        <v>3769.7111015700002</v>
      </c>
      <c r="M108" s="36">
        <f>SUMIFS(СВЦЭМ!$D$33:$D$776,СВЦЭМ!$A$33:$A$776,$A108,СВЦЭМ!$B$33:$B$776,M$83)+'СЕТ СН'!$H$14+СВЦЭМ!$D$10+'СЕТ СН'!$H$5-'СЕТ СН'!$H$24</f>
        <v>3774.4371755399998</v>
      </c>
      <c r="N108" s="36">
        <f>SUMIFS(СВЦЭМ!$D$33:$D$776,СВЦЭМ!$A$33:$A$776,$A108,СВЦЭМ!$B$33:$B$776,N$83)+'СЕТ СН'!$H$14+СВЦЭМ!$D$10+'СЕТ СН'!$H$5-'СЕТ СН'!$H$24</f>
        <v>3780.6990621700002</v>
      </c>
      <c r="O108" s="36">
        <f>SUMIFS(СВЦЭМ!$D$33:$D$776,СВЦЭМ!$A$33:$A$776,$A108,СВЦЭМ!$B$33:$B$776,O$83)+'СЕТ СН'!$H$14+СВЦЭМ!$D$10+'СЕТ СН'!$H$5-'СЕТ СН'!$H$24</f>
        <v>3787.3341948799998</v>
      </c>
      <c r="P108" s="36">
        <f>SUMIFS(СВЦЭМ!$D$33:$D$776,СВЦЭМ!$A$33:$A$776,$A108,СВЦЭМ!$B$33:$B$776,P$83)+'СЕТ СН'!$H$14+СВЦЭМ!$D$10+'СЕТ СН'!$H$5-'СЕТ СН'!$H$24</f>
        <v>3789.2261239099998</v>
      </c>
      <c r="Q108" s="36">
        <f>SUMIFS(СВЦЭМ!$D$33:$D$776,СВЦЭМ!$A$33:$A$776,$A108,СВЦЭМ!$B$33:$B$776,Q$83)+'СЕТ СН'!$H$14+СВЦЭМ!$D$10+'СЕТ СН'!$H$5-'СЕТ СН'!$H$24</f>
        <v>3790.8185759799999</v>
      </c>
      <c r="R108" s="36">
        <f>SUMIFS(СВЦЭМ!$D$33:$D$776,СВЦЭМ!$A$33:$A$776,$A108,СВЦЭМ!$B$33:$B$776,R$83)+'СЕТ СН'!$H$14+СВЦЭМ!$D$10+'СЕТ СН'!$H$5-'СЕТ СН'!$H$24</f>
        <v>3790.5334479100002</v>
      </c>
      <c r="S108" s="36">
        <f>SUMIFS(СВЦЭМ!$D$33:$D$776,СВЦЭМ!$A$33:$A$776,$A108,СВЦЭМ!$B$33:$B$776,S$83)+'СЕТ СН'!$H$14+СВЦЭМ!$D$10+'СЕТ СН'!$H$5-'СЕТ СН'!$H$24</f>
        <v>3783.9139866999999</v>
      </c>
      <c r="T108" s="36">
        <f>SUMIFS(СВЦЭМ!$D$33:$D$776,СВЦЭМ!$A$33:$A$776,$A108,СВЦЭМ!$B$33:$B$776,T$83)+'СЕТ СН'!$H$14+СВЦЭМ!$D$10+'СЕТ СН'!$H$5-'СЕТ СН'!$H$24</f>
        <v>3760.3396701000001</v>
      </c>
      <c r="U108" s="36">
        <f>SUMIFS(СВЦЭМ!$D$33:$D$776,СВЦЭМ!$A$33:$A$776,$A108,СВЦЭМ!$B$33:$B$776,U$83)+'СЕТ СН'!$H$14+СВЦЭМ!$D$10+'СЕТ СН'!$H$5-'СЕТ СН'!$H$24</f>
        <v>3760.4081586100001</v>
      </c>
      <c r="V108" s="36">
        <f>SUMIFS(СВЦЭМ!$D$33:$D$776,СВЦЭМ!$A$33:$A$776,$A108,СВЦЭМ!$B$33:$B$776,V$83)+'СЕТ СН'!$H$14+СВЦЭМ!$D$10+'СЕТ СН'!$H$5-'СЕТ СН'!$H$24</f>
        <v>3772.4617646000002</v>
      </c>
      <c r="W108" s="36">
        <f>SUMIFS(СВЦЭМ!$D$33:$D$776,СВЦЭМ!$A$33:$A$776,$A108,СВЦЭМ!$B$33:$B$776,W$83)+'СЕТ СН'!$H$14+СВЦЭМ!$D$10+'СЕТ СН'!$H$5-'СЕТ СН'!$H$24</f>
        <v>3781.4302999700003</v>
      </c>
      <c r="X108" s="36">
        <f>SUMIFS(СВЦЭМ!$D$33:$D$776,СВЦЭМ!$A$33:$A$776,$A108,СВЦЭМ!$B$33:$B$776,X$83)+'СЕТ СН'!$H$14+СВЦЭМ!$D$10+'СЕТ СН'!$H$5-'СЕТ СН'!$H$24</f>
        <v>3786.5955351500002</v>
      </c>
      <c r="Y108" s="36">
        <f>SUMIFS(СВЦЭМ!$D$33:$D$776,СВЦЭМ!$A$33:$A$776,$A108,СВЦЭМ!$B$33:$B$776,Y$83)+'СЕТ СН'!$H$14+СВЦЭМ!$D$10+'СЕТ СН'!$H$5-'СЕТ СН'!$H$24</f>
        <v>3804.6782777500002</v>
      </c>
    </row>
    <row r="109" spans="1:25" ht="15.75" x14ac:dyDescent="0.2">
      <c r="A109" s="35">
        <f t="shared" si="2"/>
        <v>44222</v>
      </c>
      <c r="B109" s="36">
        <f>SUMIFS(СВЦЭМ!$D$33:$D$776,СВЦЭМ!$A$33:$A$776,$A109,СВЦЭМ!$B$33:$B$776,B$83)+'СЕТ СН'!$H$14+СВЦЭМ!$D$10+'СЕТ СН'!$H$5-'СЕТ СН'!$H$24</f>
        <v>3846.33845311</v>
      </c>
      <c r="C109" s="36">
        <f>SUMIFS(СВЦЭМ!$D$33:$D$776,СВЦЭМ!$A$33:$A$776,$A109,СВЦЭМ!$B$33:$B$776,C$83)+'СЕТ СН'!$H$14+СВЦЭМ!$D$10+'СЕТ СН'!$H$5-'СЕТ СН'!$H$24</f>
        <v>3869.8886026499999</v>
      </c>
      <c r="D109" s="36">
        <f>SUMIFS(СВЦЭМ!$D$33:$D$776,СВЦЭМ!$A$33:$A$776,$A109,СВЦЭМ!$B$33:$B$776,D$83)+'СЕТ СН'!$H$14+СВЦЭМ!$D$10+'СЕТ СН'!$H$5-'СЕТ СН'!$H$24</f>
        <v>3877.5640629600002</v>
      </c>
      <c r="E109" s="36">
        <f>SUMIFS(СВЦЭМ!$D$33:$D$776,СВЦЭМ!$A$33:$A$776,$A109,СВЦЭМ!$B$33:$B$776,E$83)+'СЕТ СН'!$H$14+СВЦЭМ!$D$10+'СЕТ СН'!$H$5-'СЕТ СН'!$H$24</f>
        <v>3881.1526291999999</v>
      </c>
      <c r="F109" s="36">
        <f>SUMIFS(СВЦЭМ!$D$33:$D$776,СВЦЭМ!$A$33:$A$776,$A109,СВЦЭМ!$B$33:$B$776,F$83)+'СЕТ СН'!$H$14+СВЦЭМ!$D$10+'СЕТ СН'!$H$5-'СЕТ СН'!$H$24</f>
        <v>3892.1041105700001</v>
      </c>
      <c r="G109" s="36">
        <f>SUMIFS(СВЦЭМ!$D$33:$D$776,СВЦЭМ!$A$33:$A$776,$A109,СВЦЭМ!$B$33:$B$776,G$83)+'СЕТ СН'!$H$14+СВЦЭМ!$D$10+'СЕТ СН'!$H$5-'СЕТ СН'!$H$24</f>
        <v>3876.1509797099998</v>
      </c>
      <c r="H109" s="36">
        <f>SUMIFS(СВЦЭМ!$D$33:$D$776,СВЦЭМ!$A$33:$A$776,$A109,СВЦЭМ!$B$33:$B$776,H$83)+'СЕТ СН'!$H$14+СВЦЭМ!$D$10+'СЕТ СН'!$H$5-'СЕТ СН'!$H$24</f>
        <v>3839.72129245</v>
      </c>
      <c r="I109" s="36">
        <f>SUMIFS(СВЦЭМ!$D$33:$D$776,СВЦЭМ!$A$33:$A$776,$A109,СВЦЭМ!$B$33:$B$776,I$83)+'СЕТ СН'!$H$14+СВЦЭМ!$D$10+'СЕТ СН'!$H$5-'СЕТ СН'!$H$24</f>
        <v>3796.9532563299999</v>
      </c>
      <c r="J109" s="36">
        <f>SUMIFS(СВЦЭМ!$D$33:$D$776,СВЦЭМ!$A$33:$A$776,$A109,СВЦЭМ!$B$33:$B$776,J$83)+'СЕТ СН'!$H$14+СВЦЭМ!$D$10+'СЕТ СН'!$H$5-'СЕТ СН'!$H$24</f>
        <v>3771.9171850900002</v>
      </c>
      <c r="K109" s="36">
        <f>SUMIFS(СВЦЭМ!$D$33:$D$776,СВЦЭМ!$A$33:$A$776,$A109,СВЦЭМ!$B$33:$B$776,K$83)+'СЕТ СН'!$H$14+СВЦЭМ!$D$10+'СЕТ СН'!$H$5-'СЕТ СН'!$H$24</f>
        <v>3766.3713286100001</v>
      </c>
      <c r="L109" s="36">
        <f>SUMIFS(СВЦЭМ!$D$33:$D$776,СВЦЭМ!$A$33:$A$776,$A109,СВЦЭМ!$B$33:$B$776,L$83)+'СЕТ СН'!$H$14+СВЦЭМ!$D$10+'СЕТ СН'!$H$5-'СЕТ СН'!$H$24</f>
        <v>3759.87337897</v>
      </c>
      <c r="M109" s="36">
        <f>SUMIFS(СВЦЭМ!$D$33:$D$776,СВЦЭМ!$A$33:$A$776,$A109,СВЦЭМ!$B$33:$B$776,M$83)+'СЕТ СН'!$H$14+СВЦЭМ!$D$10+'СЕТ СН'!$H$5-'СЕТ СН'!$H$24</f>
        <v>3767.1385384</v>
      </c>
      <c r="N109" s="36">
        <f>SUMIFS(СВЦЭМ!$D$33:$D$776,СВЦЭМ!$A$33:$A$776,$A109,СВЦЭМ!$B$33:$B$776,N$83)+'СЕТ СН'!$H$14+СВЦЭМ!$D$10+'СЕТ СН'!$H$5-'СЕТ СН'!$H$24</f>
        <v>3770.3287913899999</v>
      </c>
      <c r="O109" s="36">
        <f>SUMIFS(СВЦЭМ!$D$33:$D$776,СВЦЭМ!$A$33:$A$776,$A109,СВЦЭМ!$B$33:$B$776,O$83)+'СЕТ СН'!$H$14+СВЦЭМ!$D$10+'СЕТ СН'!$H$5-'СЕТ СН'!$H$24</f>
        <v>3778.0237580200001</v>
      </c>
      <c r="P109" s="36">
        <f>SUMIFS(СВЦЭМ!$D$33:$D$776,СВЦЭМ!$A$33:$A$776,$A109,СВЦЭМ!$B$33:$B$776,P$83)+'СЕТ СН'!$H$14+СВЦЭМ!$D$10+'СЕТ СН'!$H$5-'СЕТ СН'!$H$24</f>
        <v>3784.2549971899998</v>
      </c>
      <c r="Q109" s="36">
        <f>SUMIFS(СВЦЭМ!$D$33:$D$776,СВЦЭМ!$A$33:$A$776,$A109,СВЦЭМ!$B$33:$B$776,Q$83)+'СЕТ СН'!$H$14+СВЦЭМ!$D$10+'СЕТ СН'!$H$5-'СЕТ СН'!$H$24</f>
        <v>3783.0597617900003</v>
      </c>
      <c r="R109" s="36">
        <f>SUMIFS(СВЦЭМ!$D$33:$D$776,СВЦЭМ!$A$33:$A$776,$A109,СВЦЭМ!$B$33:$B$776,R$83)+'СЕТ СН'!$H$14+СВЦЭМ!$D$10+'СЕТ СН'!$H$5-'СЕТ СН'!$H$24</f>
        <v>3772.3300446900002</v>
      </c>
      <c r="S109" s="36">
        <f>SUMIFS(СВЦЭМ!$D$33:$D$776,СВЦЭМ!$A$33:$A$776,$A109,СВЦЭМ!$B$33:$B$776,S$83)+'СЕТ СН'!$H$14+СВЦЭМ!$D$10+'СЕТ СН'!$H$5-'СЕТ СН'!$H$24</f>
        <v>3768.3185156</v>
      </c>
      <c r="T109" s="36">
        <f>SUMIFS(СВЦЭМ!$D$33:$D$776,СВЦЭМ!$A$33:$A$776,$A109,СВЦЭМ!$B$33:$B$776,T$83)+'СЕТ СН'!$H$14+СВЦЭМ!$D$10+'СЕТ СН'!$H$5-'СЕТ СН'!$H$24</f>
        <v>3757.2243077399999</v>
      </c>
      <c r="U109" s="36">
        <f>SUMIFS(СВЦЭМ!$D$33:$D$776,СВЦЭМ!$A$33:$A$776,$A109,СВЦЭМ!$B$33:$B$776,U$83)+'СЕТ СН'!$H$14+СВЦЭМ!$D$10+'СЕТ СН'!$H$5-'СЕТ СН'!$H$24</f>
        <v>3759.3132617599999</v>
      </c>
      <c r="V109" s="36">
        <f>SUMIFS(СВЦЭМ!$D$33:$D$776,СВЦЭМ!$A$33:$A$776,$A109,СВЦЭМ!$B$33:$B$776,V$83)+'СЕТ СН'!$H$14+СВЦЭМ!$D$10+'СЕТ СН'!$H$5-'СЕТ СН'!$H$24</f>
        <v>3771.0271656800001</v>
      </c>
      <c r="W109" s="36">
        <f>SUMIFS(СВЦЭМ!$D$33:$D$776,СВЦЭМ!$A$33:$A$776,$A109,СВЦЭМ!$B$33:$B$776,W$83)+'СЕТ СН'!$H$14+СВЦЭМ!$D$10+'СЕТ СН'!$H$5-'СЕТ СН'!$H$24</f>
        <v>3794.0316620100002</v>
      </c>
      <c r="X109" s="36">
        <f>SUMIFS(СВЦЭМ!$D$33:$D$776,СВЦЭМ!$A$33:$A$776,$A109,СВЦЭМ!$B$33:$B$776,X$83)+'СЕТ СН'!$H$14+СВЦЭМ!$D$10+'СЕТ СН'!$H$5-'СЕТ СН'!$H$24</f>
        <v>3802.70079205</v>
      </c>
      <c r="Y109" s="36">
        <f>SUMIFS(СВЦЭМ!$D$33:$D$776,СВЦЭМ!$A$33:$A$776,$A109,СВЦЭМ!$B$33:$B$776,Y$83)+'СЕТ СН'!$H$14+СВЦЭМ!$D$10+'СЕТ СН'!$H$5-'СЕТ СН'!$H$24</f>
        <v>3820.5338308</v>
      </c>
    </row>
    <row r="110" spans="1:25" ht="15.75" x14ac:dyDescent="0.2">
      <c r="A110" s="35">
        <f t="shared" si="2"/>
        <v>44223</v>
      </c>
      <c r="B110" s="36">
        <f>SUMIFS(СВЦЭМ!$D$33:$D$776,СВЦЭМ!$A$33:$A$776,$A110,СВЦЭМ!$B$33:$B$776,B$83)+'СЕТ СН'!$H$14+СВЦЭМ!$D$10+'СЕТ СН'!$H$5-'СЕТ СН'!$H$24</f>
        <v>3833.3213484600001</v>
      </c>
      <c r="C110" s="36">
        <f>SUMIFS(СВЦЭМ!$D$33:$D$776,СВЦЭМ!$A$33:$A$776,$A110,СВЦЭМ!$B$33:$B$776,C$83)+'СЕТ СН'!$H$14+СВЦЭМ!$D$10+'СЕТ СН'!$H$5-'СЕТ СН'!$H$24</f>
        <v>3854.5131500100001</v>
      </c>
      <c r="D110" s="36">
        <f>SUMIFS(СВЦЭМ!$D$33:$D$776,СВЦЭМ!$A$33:$A$776,$A110,СВЦЭМ!$B$33:$B$776,D$83)+'СЕТ СН'!$H$14+СВЦЭМ!$D$10+'СЕТ СН'!$H$5-'СЕТ СН'!$H$24</f>
        <v>3868.2818576700001</v>
      </c>
      <c r="E110" s="36">
        <f>SUMIFS(СВЦЭМ!$D$33:$D$776,СВЦЭМ!$A$33:$A$776,$A110,СВЦЭМ!$B$33:$B$776,E$83)+'СЕТ СН'!$H$14+СВЦЭМ!$D$10+'СЕТ СН'!$H$5-'СЕТ СН'!$H$24</f>
        <v>3875.5008716399998</v>
      </c>
      <c r="F110" s="36">
        <f>SUMIFS(СВЦЭМ!$D$33:$D$776,СВЦЭМ!$A$33:$A$776,$A110,СВЦЭМ!$B$33:$B$776,F$83)+'СЕТ СН'!$H$14+СВЦЭМ!$D$10+'СЕТ СН'!$H$5-'СЕТ СН'!$H$24</f>
        <v>3885.7925049099999</v>
      </c>
      <c r="G110" s="36">
        <f>SUMIFS(СВЦЭМ!$D$33:$D$776,СВЦЭМ!$A$33:$A$776,$A110,СВЦЭМ!$B$33:$B$776,G$83)+'СЕТ СН'!$H$14+СВЦЭМ!$D$10+'СЕТ СН'!$H$5-'СЕТ СН'!$H$24</f>
        <v>3868.6097018700002</v>
      </c>
      <c r="H110" s="36">
        <f>SUMIFS(СВЦЭМ!$D$33:$D$776,СВЦЭМ!$A$33:$A$776,$A110,СВЦЭМ!$B$33:$B$776,H$83)+'СЕТ СН'!$H$14+СВЦЭМ!$D$10+'СЕТ СН'!$H$5-'СЕТ СН'!$H$24</f>
        <v>3835.3322204300002</v>
      </c>
      <c r="I110" s="36">
        <f>SUMIFS(СВЦЭМ!$D$33:$D$776,СВЦЭМ!$A$33:$A$776,$A110,СВЦЭМ!$B$33:$B$776,I$83)+'СЕТ СН'!$H$14+СВЦЭМ!$D$10+'СЕТ СН'!$H$5-'СЕТ СН'!$H$24</f>
        <v>3811.9944461599998</v>
      </c>
      <c r="J110" s="36">
        <f>SUMIFS(СВЦЭМ!$D$33:$D$776,СВЦЭМ!$A$33:$A$776,$A110,СВЦЭМ!$B$33:$B$776,J$83)+'СЕТ СН'!$H$14+СВЦЭМ!$D$10+'СЕТ СН'!$H$5-'СЕТ СН'!$H$24</f>
        <v>3783.0152375299999</v>
      </c>
      <c r="K110" s="36">
        <f>SUMIFS(СВЦЭМ!$D$33:$D$776,СВЦЭМ!$A$33:$A$776,$A110,СВЦЭМ!$B$33:$B$776,K$83)+'СЕТ СН'!$H$14+СВЦЭМ!$D$10+'СЕТ СН'!$H$5-'СЕТ СН'!$H$24</f>
        <v>3771.4894350100003</v>
      </c>
      <c r="L110" s="36">
        <f>SUMIFS(СВЦЭМ!$D$33:$D$776,СВЦЭМ!$A$33:$A$776,$A110,СВЦЭМ!$B$33:$B$776,L$83)+'СЕТ СН'!$H$14+СВЦЭМ!$D$10+'СЕТ СН'!$H$5-'СЕТ СН'!$H$24</f>
        <v>3763.8535160500001</v>
      </c>
      <c r="M110" s="36">
        <f>SUMIFS(СВЦЭМ!$D$33:$D$776,СВЦЭМ!$A$33:$A$776,$A110,СВЦЭМ!$B$33:$B$776,M$83)+'СЕТ СН'!$H$14+СВЦЭМ!$D$10+'СЕТ СН'!$H$5-'СЕТ СН'!$H$24</f>
        <v>3774.0999741099999</v>
      </c>
      <c r="N110" s="36">
        <f>SUMIFS(СВЦЭМ!$D$33:$D$776,СВЦЭМ!$A$33:$A$776,$A110,СВЦЭМ!$B$33:$B$776,N$83)+'СЕТ СН'!$H$14+СВЦЭМ!$D$10+'СЕТ СН'!$H$5-'СЕТ СН'!$H$24</f>
        <v>3779.7775946699999</v>
      </c>
      <c r="O110" s="36">
        <f>SUMIFS(СВЦЭМ!$D$33:$D$776,СВЦЭМ!$A$33:$A$776,$A110,СВЦЭМ!$B$33:$B$776,O$83)+'СЕТ СН'!$H$14+СВЦЭМ!$D$10+'СЕТ СН'!$H$5-'СЕТ СН'!$H$24</f>
        <v>3793.5112538399999</v>
      </c>
      <c r="P110" s="36">
        <f>SUMIFS(СВЦЭМ!$D$33:$D$776,СВЦЭМ!$A$33:$A$776,$A110,СВЦЭМ!$B$33:$B$776,P$83)+'СЕТ СН'!$H$14+СВЦЭМ!$D$10+'СЕТ СН'!$H$5-'СЕТ СН'!$H$24</f>
        <v>3802.8578909100002</v>
      </c>
      <c r="Q110" s="36">
        <f>SUMIFS(СВЦЭМ!$D$33:$D$776,СВЦЭМ!$A$33:$A$776,$A110,СВЦЭМ!$B$33:$B$776,Q$83)+'СЕТ СН'!$H$14+СВЦЭМ!$D$10+'СЕТ СН'!$H$5-'СЕТ СН'!$H$24</f>
        <v>3810.2170237800001</v>
      </c>
      <c r="R110" s="36">
        <f>SUMIFS(СВЦЭМ!$D$33:$D$776,СВЦЭМ!$A$33:$A$776,$A110,СВЦЭМ!$B$33:$B$776,R$83)+'СЕТ СН'!$H$14+СВЦЭМ!$D$10+'СЕТ СН'!$H$5-'СЕТ СН'!$H$24</f>
        <v>3800.2152513800002</v>
      </c>
      <c r="S110" s="36">
        <f>SUMIFS(СВЦЭМ!$D$33:$D$776,СВЦЭМ!$A$33:$A$776,$A110,СВЦЭМ!$B$33:$B$776,S$83)+'СЕТ СН'!$H$14+СВЦЭМ!$D$10+'СЕТ СН'!$H$5-'СЕТ СН'!$H$24</f>
        <v>3786.4653802799999</v>
      </c>
      <c r="T110" s="36">
        <f>SUMIFS(СВЦЭМ!$D$33:$D$776,СВЦЭМ!$A$33:$A$776,$A110,СВЦЭМ!$B$33:$B$776,T$83)+'СЕТ СН'!$H$14+СВЦЭМ!$D$10+'СЕТ СН'!$H$5-'СЕТ СН'!$H$24</f>
        <v>3754.5722944999998</v>
      </c>
      <c r="U110" s="36">
        <f>SUMIFS(СВЦЭМ!$D$33:$D$776,СВЦЭМ!$A$33:$A$776,$A110,СВЦЭМ!$B$33:$B$776,U$83)+'СЕТ СН'!$H$14+СВЦЭМ!$D$10+'СЕТ СН'!$H$5-'СЕТ СН'!$H$24</f>
        <v>3755.4605617500001</v>
      </c>
      <c r="V110" s="36">
        <f>SUMIFS(СВЦЭМ!$D$33:$D$776,СВЦЭМ!$A$33:$A$776,$A110,СВЦЭМ!$B$33:$B$776,V$83)+'СЕТ СН'!$H$14+СВЦЭМ!$D$10+'СЕТ СН'!$H$5-'СЕТ СН'!$H$24</f>
        <v>3765.15738745</v>
      </c>
      <c r="W110" s="36">
        <f>SUMIFS(СВЦЭМ!$D$33:$D$776,СВЦЭМ!$A$33:$A$776,$A110,СВЦЭМ!$B$33:$B$776,W$83)+'СЕТ СН'!$H$14+СВЦЭМ!$D$10+'СЕТ СН'!$H$5-'СЕТ СН'!$H$24</f>
        <v>3785.1769900899999</v>
      </c>
      <c r="X110" s="36">
        <f>SUMIFS(СВЦЭМ!$D$33:$D$776,СВЦЭМ!$A$33:$A$776,$A110,СВЦЭМ!$B$33:$B$776,X$83)+'СЕТ СН'!$H$14+СВЦЭМ!$D$10+'СЕТ СН'!$H$5-'СЕТ СН'!$H$24</f>
        <v>3791.4347705999999</v>
      </c>
      <c r="Y110" s="36">
        <f>SUMIFS(СВЦЭМ!$D$33:$D$776,СВЦЭМ!$A$33:$A$776,$A110,СВЦЭМ!$B$33:$B$776,Y$83)+'СЕТ СН'!$H$14+СВЦЭМ!$D$10+'СЕТ СН'!$H$5-'СЕТ СН'!$H$24</f>
        <v>3815.2259767</v>
      </c>
    </row>
    <row r="111" spans="1:25" ht="15.75" x14ac:dyDescent="0.2">
      <c r="A111" s="35">
        <f t="shared" si="2"/>
        <v>44224</v>
      </c>
      <c r="B111" s="36">
        <f>SUMIFS(СВЦЭМ!$D$33:$D$776,СВЦЭМ!$A$33:$A$776,$A111,СВЦЭМ!$B$33:$B$776,B$83)+'СЕТ СН'!$H$14+СВЦЭМ!$D$10+'СЕТ СН'!$H$5-'СЕТ СН'!$H$24</f>
        <v>3798.7741598600001</v>
      </c>
      <c r="C111" s="36">
        <f>SUMIFS(СВЦЭМ!$D$33:$D$776,СВЦЭМ!$A$33:$A$776,$A111,СВЦЭМ!$B$33:$B$776,C$83)+'СЕТ СН'!$H$14+СВЦЭМ!$D$10+'СЕТ СН'!$H$5-'СЕТ СН'!$H$24</f>
        <v>3850.663274</v>
      </c>
      <c r="D111" s="36">
        <f>SUMIFS(СВЦЭМ!$D$33:$D$776,СВЦЭМ!$A$33:$A$776,$A111,СВЦЭМ!$B$33:$B$776,D$83)+'СЕТ СН'!$H$14+СВЦЭМ!$D$10+'СЕТ СН'!$H$5-'СЕТ СН'!$H$24</f>
        <v>3882.20274427</v>
      </c>
      <c r="E111" s="36">
        <f>SUMIFS(СВЦЭМ!$D$33:$D$776,СВЦЭМ!$A$33:$A$776,$A111,СВЦЭМ!$B$33:$B$776,E$83)+'СЕТ СН'!$H$14+СВЦЭМ!$D$10+'СЕТ СН'!$H$5-'СЕТ СН'!$H$24</f>
        <v>3886.27942988</v>
      </c>
      <c r="F111" s="36">
        <f>SUMIFS(СВЦЭМ!$D$33:$D$776,СВЦЭМ!$A$33:$A$776,$A111,СВЦЭМ!$B$33:$B$776,F$83)+'СЕТ СН'!$H$14+СВЦЭМ!$D$10+'СЕТ СН'!$H$5-'СЕТ СН'!$H$24</f>
        <v>3895.9074666000001</v>
      </c>
      <c r="G111" s="36">
        <f>SUMIFS(СВЦЭМ!$D$33:$D$776,СВЦЭМ!$A$33:$A$776,$A111,СВЦЭМ!$B$33:$B$776,G$83)+'СЕТ СН'!$H$14+СВЦЭМ!$D$10+'СЕТ СН'!$H$5-'СЕТ СН'!$H$24</f>
        <v>3881.9615148600001</v>
      </c>
      <c r="H111" s="36">
        <f>SUMIFS(СВЦЭМ!$D$33:$D$776,СВЦЭМ!$A$33:$A$776,$A111,СВЦЭМ!$B$33:$B$776,H$83)+'СЕТ СН'!$H$14+СВЦЭМ!$D$10+'СЕТ СН'!$H$5-'СЕТ СН'!$H$24</f>
        <v>3846.1298273900002</v>
      </c>
      <c r="I111" s="36">
        <f>SUMIFS(СВЦЭМ!$D$33:$D$776,СВЦЭМ!$A$33:$A$776,$A111,СВЦЭМ!$B$33:$B$776,I$83)+'СЕТ СН'!$H$14+СВЦЭМ!$D$10+'СЕТ СН'!$H$5-'СЕТ СН'!$H$24</f>
        <v>3823.64757229</v>
      </c>
      <c r="J111" s="36">
        <f>SUMIFS(СВЦЭМ!$D$33:$D$776,СВЦЭМ!$A$33:$A$776,$A111,СВЦЭМ!$B$33:$B$776,J$83)+'СЕТ СН'!$H$14+СВЦЭМ!$D$10+'СЕТ СН'!$H$5-'СЕТ СН'!$H$24</f>
        <v>3806.0236647299998</v>
      </c>
      <c r="K111" s="36">
        <f>SUMIFS(СВЦЭМ!$D$33:$D$776,СВЦЭМ!$A$33:$A$776,$A111,СВЦЭМ!$B$33:$B$776,K$83)+'СЕТ СН'!$H$14+СВЦЭМ!$D$10+'СЕТ СН'!$H$5-'СЕТ СН'!$H$24</f>
        <v>3795.4425530099998</v>
      </c>
      <c r="L111" s="36">
        <f>SUMIFS(СВЦЭМ!$D$33:$D$776,СВЦЭМ!$A$33:$A$776,$A111,СВЦЭМ!$B$33:$B$776,L$83)+'СЕТ СН'!$H$14+СВЦЭМ!$D$10+'СЕТ СН'!$H$5-'СЕТ СН'!$H$24</f>
        <v>3790.6119707100002</v>
      </c>
      <c r="M111" s="36">
        <f>SUMIFS(СВЦЭМ!$D$33:$D$776,СВЦЭМ!$A$33:$A$776,$A111,СВЦЭМ!$B$33:$B$776,M$83)+'СЕТ СН'!$H$14+СВЦЭМ!$D$10+'СЕТ СН'!$H$5-'СЕТ СН'!$H$24</f>
        <v>3798.07252156</v>
      </c>
      <c r="N111" s="36">
        <f>SUMIFS(СВЦЭМ!$D$33:$D$776,СВЦЭМ!$A$33:$A$776,$A111,СВЦЭМ!$B$33:$B$776,N$83)+'СЕТ СН'!$H$14+СВЦЭМ!$D$10+'СЕТ СН'!$H$5-'СЕТ СН'!$H$24</f>
        <v>3803.2854926099999</v>
      </c>
      <c r="O111" s="36">
        <f>SUMIFS(СВЦЭМ!$D$33:$D$776,СВЦЭМ!$A$33:$A$776,$A111,СВЦЭМ!$B$33:$B$776,O$83)+'СЕТ СН'!$H$14+СВЦЭМ!$D$10+'СЕТ СН'!$H$5-'СЕТ СН'!$H$24</f>
        <v>3794.0204358000001</v>
      </c>
      <c r="P111" s="36">
        <f>SUMIFS(СВЦЭМ!$D$33:$D$776,СВЦЭМ!$A$33:$A$776,$A111,СВЦЭМ!$B$33:$B$776,P$83)+'СЕТ СН'!$H$14+СВЦЭМ!$D$10+'СЕТ СН'!$H$5-'СЕТ СН'!$H$24</f>
        <v>3798.9217971200001</v>
      </c>
      <c r="Q111" s="36">
        <f>SUMIFS(СВЦЭМ!$D$33:$D$776,СВЦЭМ!$A$33:$A$776,$A111,СВЦЭМ!$B$33:$B$776,Q$83)+'СЕТ СН'!$H$14+СВЦЭМ!$D$10+'СЕТ СН'!$H$5-'СЕТ СН'!$H$24</f>
        <v>3801.8184187300003</v>
      </c>
      <c r="R111" s="36">
        <f>SUMIFS(СВЦЭМ!$D$33:$D$776,СВЦЭМ!$A$33:$A$776,$A111,СВЦЭМ!$B$33:$B$776,R$83)+'СЕТ СН'!$H$14+СВЦЭМ!$D$10+'СЕТ СН'!$H$5-'СЕТ СН'!$H$24</f>
        <v>3797.7152447200001</v>
      </c>
      <c r="S111" s="36">
        <f>SUMIFS(СВЦЭМ!$D$33:$D$776,СВЦЭМ!$A$33:$A$776,$A111,СВЦЭМ!$B$33:$B$776,S$83)+'СЕТ СН'!$H$14+СВЦЭМ!$D$10+'СЕТ СН'!$H$5-'СЕТ СН'!$H$24</f>
        <v>3787.5988582199998</v>
      </c>
      <c r="T111" s="36">
        <f>SUMIFS(СВЦЭМ!$D$33:$D$776,СВЦЭМ!$A$33:$A$776,$A111,СВЦЭМ!$B$33:$B$776,T$83)+'СЕТ СН'!$H$14+СВЦЭМ!$D$10+'СЕТ СН'!$H$5-'СЕТ СН'!$H$24</f>
        <v>3764.96725268</v>
      </c>
      <c r="U111" s="36">
        <f>SUMIFS(СВЦЭМ!$D$33:$D$776,СВЦЭМ!$A$33:$A$776,$A111,СВЦЭМ!$B$33:$B$776,U$83)+'СЕТ СН'!$H$14+СВЦЭМ!$D$10+'СЕТ СН'!$H$5-'СЕТ СН'!$H$24</f>
        <v>3765.4531863500001</v>
      </c>
      <c r="V111" s="36">
        <f>SUMIFS(СВЦЭМ!$D$33:$D$776,СВЦЭМ!$A$33:$A$776,$A111,СВЦЭМ!$B$33:$B$776,V$83)+'СЕТ СН'!$H$14+СВЦЭМ!$D$10+'СЕТ СН'!$H$5-'СЕТ СН'!$H$24</f>
        <v>3773.63656984</v>
      </c>
      <c r="W111" s="36">
        <f>SUMIFS(СВЦЭМ!$D$33:$D$776,СВЦЭМ!$A$33:$A$776,$A111,СВЦЭМ!$B$33:$B$776,W$83)+'СЕТ СН'!$H$14+СВЦЭМ!$D$10+'СЕТ СН'!$H$5-'СЕТ СН'!$H$24</f>
        <v>3785.7027337700001</v>
      </c>
      <c r="X111" s="36">
        <f>SUMIFS(СВЦЭМ!$D$33:$D$776,СВЦЭМ!$A$33:$A$776,$A111,СВЦЭМ!$B$33:$B$776,X$83)+'СЕТ СН'!$H$14+СВЦЭМ!$D$10+'СЕТ СН'!$H$5-'СЕТ СН'!$H$24</f>
        <v>3785.0120474400001</v>
      </c>
      <c r="Y111" s="36">
        <f>SUMIFS(СВЦЭМ!$D$33:$D$776,СВЦЭМ!$A$33:$A$776,$A111,СВЦЭМ!$B$33:$B$776,Y$83)+'СЕТ СН'!$H$14+СВЦЭМ!$D$10+'СЕТ СН'!$H$5-'СЕТ СН'!$H$24</f>
        <v>3805.1900930800002</v>
      </c>
    </row>
    <row r="112" spans="1:25" ht="15.75" x14ac:dyDescent="0.2">
      <c r="A112" s="35">
        <f t="shared" si="2"/>
        <v>44225</v>
      </c>
      <c r="B112" s="36">
        <f>SUMIFS(СВЦЭМ!$D$33:$D$776,СВЦЭМ!$A$33:$A$776,$A112,СВЦЭМ!$B$33:$B$776,B$83)+'СЕТ СН'!$H$14+СВЦЭМ!$D$10+'СЕТ СН'!$H$5-'СЕТ СН'!$H$24</f>
        <v>3792.12081519</v>
      </c>
      <c r="C112" s="36">
        <f>SUMIFS(СВЦЭМ!$D$33:$D$776,СВЦЭМ!$A$33:$A$776,$A112,СВЦЭМ!$B$33:$B$776,C$83)+'СЕТ СН'!$H$14+СВЦЭМ!$D$10+'СЕТ СН'!$H$5-'СЕТ СН'!$H$24</f>
        <v>3819.35639343</v>
      </c>
      <c r="D112" s="36">
        <f>SUMIFS(СВЦЭМ!$D$33:$D$776,СВЦЭМ!$A$33:$A$776,$A112,СВЦЭМ!$B$33:$B$776,D$83)+'СЕТ СН'!$H$14+СВЦЭМ!$D$10+'СЕТ СН'!$H$5-'СЕТ СН'!$H$24</f>
        <v>3832.0120327499999</v>
      </c>
      <c r="E112" s="36">
        <f>SUMIFS(СВЦЭМ!$D$33:$D$776,СВЦЭМ!$A$33:$A$776,$A112,СВЦЭМ!$B$33:$B$776,E$83)+'СЕТ СН'!$H$14+СВЦЭМ!$D$10+'СЕТ СН'!$H$5-'СЕТ СН'!$H$24</f>
        <v>3821.0486592799998</v>
      </c>
      <c r="F112" s="36">
        <f>SUMIFS(СВЦЭМ!$D$33:$D$776,СВЦЭМ!$A$33:$A$776,$A112,СВЦЭМ!$B$33:$B$776,F$83)+'СЕТ СН'!$H$14+СВЦЭМ!$D$10+'СЕТ СН'!$H$5-'СЕТ СН'!$H$24</f>
        <v>3818.0211300199999</v>
      </c>
      <c r="G112" s="36">
        <f>SUMIFS(СВЦЭМ!$D$33:$D$776,СВЦЭМ!$A$33:$A$776,$A112,СВЦЭМ!$B$33:$B$776,G$83)+'СЕТ СН'!$H$14+СВЦЭМ!$D$10+'СЕТ СН'!$H$5-'СЕТ СН'!$H$24</f>
        <v>3809.9947865300001</v>
      </c>
      <c r="H112" s="36">
        <f>SUMIFS(СВЦЭМ!$D$33:$D$776,СВЦЭМ!$A$33:$A$776,$A112,СВЦЭМ!$B$33:$B$776,H$83)+'СЕТ СН'!$H$14+СВЦЭМ!$D$10+'СЕТ СН'!$H$5-'СЕТ СН'!$H$24</f>
        <v>3779.6738459100002</v>
      </c>
      <c r="I112" s="36">
        <f>SUMIFS(СВЦЭМ!$D$33:$D$776,СВЦЭМ!$A$33:$A$776,$A112,СВЦЭМ!$B$33:$B$776,I$83)+'СЕТ СН'!$H$14+СВЦЭМ!$D$10+'СЕТ СН'!$H$5-'СЕТ СН'!$H$24</f>
        <v>3743.8939776400002</v>
      </c>
      <c r="J112" s="36">
        <f>SUMIFS(СВЦЭМ!$D$33:$D$776,СВЦЭМ!$A$33:$A$776,$A112,СВЦЭМ!$B$33:$B$776,J$83)+'СЕТ СН'!$H$14+СВЦЭМ!$D$10+'СЕТ СН'!$H$5-'СЕТ СН'!$H$24</f>
        <v>3737.9242315400002</v>
      </c>
      <c r="K112" s="36">
        <f>SUMIFS(СВЦЭМ!$D$33:$D$776,СВЦЭМ!$A$33:$A$776,$A112,СВЦЭМ!$B$33:$B$776,K$83)+'СЕТ СН'!$H$14+СВЦЭМ!$D$10+'СЕТ СН'!$H$5-'СЕТ СН'!$H$24</f>
        <v>3728.6526183999999</v>
      </c>
      <c r="L112" s="36">
        <f>SUMIFS(СВЦЭМ!$D$33:$D$776,СВЦЭМ!$A$33:$A$776,$A112,СВЦЭМ!$B$33:$B$776,L$83)+'СЕТ СН'!$H$14+СВЦЭМ!$D$10+'СЕТ СН'!$H$5-'СЕТ СН'!$H$24</f>
        <v>3730.8283076400003</v>
      </c>
      <c r="M112" s="36">
        <f>SUMIFS(СВЦЭМ!$D$33:$D$776,СВЦЭМ!$A$33:$A$776,$A112,СВЦЭМ!$B$33:$B$776,M$83)+'СЕТ СН'!$H$14+СВЦЭМ!$D$10+'СЕТ СН'!$H$5-'СЕТ СН'!$H$24</f>
        <v>3758.3403553899998</v>
      </c>
      <c r="N112" s="36">
        <f>SUMIFS(СВЦЭМ!$D$33:$D$776,СВЦЭМ!$A$33:$A$776,$A112,СВЦЭМ!$B$33:$B$776,N$83)+'СЕТ СН'!$H$14+СВЦЭМ!$D$10+'СЕТ СН'!$H$5-'СЕТ СН'!$H$24</f>
        <v>3764.5034594500003</v>
      </c>
      <c r="O112" s="36">
        <f>SUMIFS(СВЦЭМ!$D$33:$D$776,СВЦЭМ!$A$33:$A$776,$A112,СВЦЭМ!$B$33:$B$776,O$83)+'СЕТ СН'!$H$14+СВЦЭМ!$D$10+'СЕТ СН'!$H$5-'СЕТ СН'!$H$24</f>
        <v>3771.1291060499998</v>
      </c>
      <c r="P112" s="36">
        <f>SUMIFS(СВЦЭМ!$D$33:$D$776,СВЦЭМ!$A$33:$A$776,$A112,СВЦЭМ!$B$33:$B$776,P$83)+'СЕТ СН'!$H$14+СВЦЭМ!$D$10+'СЕТ СН'!$H$5-'СЕТ СН'!$H$24</f>
        <v>3777.4602857999998</v>
      </c>
      <c r="Q112" s="36">
        <f>SUMIFS(СВЦЭМ!$D$33:$D$776,СВЦЭМ!$A$33:$A$776,$A112,СВЦЭМ!$B$33:$B$776,Q$83)+'СЕТ СН'!$H$14+СВЦЭМ!$D$10+'СЕТ СН'!$H$5-'СЕТ СН'!$H$24</f>
        <v>3773.3042368400002</v>
      </c>
      <c r="R112" s="36">
        <f>SUMIFS(СВЦЭМ!$D$33:$D$776,СВЦЭМ!$A$33:$A$776,$A112,СВЦЭМ!$B$33:$B$776,R$83)+'СЕТ СН'!$H$14+СВЦЭМ!$D$10+'СЕТ СН'!$H$5-'СЕТ СН'!$H$24</f>
        <v>3744.7976809400002</v>
      </c>
      <c r="S112" s="36">
        <f>SUMIFS(СВЦЭМ!$D$33:$D$776,СВЦЭМ!$A$33:$A$776,$A112,СВЦЭМ!$B$33:$B$776,S$83)+'СЕТ СН'!$H$14+СВЦЭМ!$D$10+'СЕТ СН'!$H$5-'СЕТ СН'!$H$24</f>
        <v>3756.2835398699999</v>
      </c>
      <c r="T112" s="36">
        <f>SUMIFS(СВЦЭМ!$D$33:$D$776,СВЦЭМ!$A$33:$A$776,$A112,СВЦЭМ!$B$33:$B$776,T$83)+'СЕТ СН'!$H$14+СВЦЭМ!$D$10+'СЕТ СН'!$H$5-'СЕТ СН'!$H$24</f>
        <v>3742.0802343999999</v>
      </c>
      <c r="U112" s="36">
        <f>SUMIFS(СВЦЭМ!$D$33:$D$776,СВЦЭМ!$A$33:$A$776,$A112,СВЦЭМ!$B$33:$B$776,U$83)+'СЕТ СН'!$H$14+СВЦЭМ!$D$10+'СЕТ СН'!$H$5-'СЕТ СН'!$H$24</f>
        <v>3742.57869828</v>
      </c>
      <c r="V112" s="36">
        <f>SUMIFS(СВЦЭМ!$D$33:$D$776,СВЦЭМ!$A$33:$A$776,$A112,СВЦЭМ!$B$33:$B$776,V$83)+'СЕТ СН'!$H$14+СВЦЭМ!$D$10+'СЕТ СН'!$H$5-'СЕТ СН'!$H$24</f>
        <v>3757.80570592</v>
      </c>
      <c r="W112" s="36">
        <f>SUMIFS(СВЦЭМ!$D$33:$D$776,СВЦЭМ!$A$33:$A$776,$A112,СВЦЭМ!$B$33:$B$776,W$83)+'СЕТ СН'!$H$14+СВЦЭМ!$D$10+'СЕТ СН'!$H$5-'СЕТ СН'!$H$24</f>
        <v>3770.7150143999997</v>
      </c>
      <c r="X112" s="36">
        <f>SUMIFS(СВЦЭМ!$D$33:$D$776,СВЦЭМ!$A$33:$A$776,$A112,СВЦЭМ!$B$33:$B$776,X$83)+'СЕТ СН'!$H$14+СВЦЭМ!$D$10+'СЕТ СН'!$H$5-'СЕТ СН'!$H$24</f>
        <v>3770.9352928399999</v>
      </c>
      <c r="Y112" s="36">
        <f>SUMIFS(СВЦЭМ!$D$33:$D$776,СВЦЭМ!$A$33:$A$776,$A112,СВЦЭМ!$B$33:$B$776,Y$83)+'СЕТ СН'!$H$14+СВЦЭМ!$D$10+'СЕТ СН'!$H$5-'СЕТ СН'!$H$24</f>
        <v>3779.9544175599999</v>
      </c>
    </row>
    <row r="113" spans="1:27" ht="15.75" x14ac:dyDescent="0.2">
      <c r="A113" s="35">
        <f t="shared" si="2"/>
        <v>44226</v>
      </c>
      <c r="B113" s="36">
        <f>SUMIFS(СВЦЭМ!$D$33:$D$776,СВЦЭМ!$A$33:$A$776,$A113,СВЦЭМ!$B$33:$B$776,B$83)+'СЕТ СН'!$H$14+СВЦЭМ!$D$10+'СЕТ СН'!$H$5-'СЕТ СН'!$H$24</f>
        <v>3772.0113767399998</v>
      </c>
      <c r="C113" s="36">
        <f>SUMIFS(СВЦЭМ!$D$33:$D$776,СВЦЭМ!$A$33:$A$776,$A113,СВЦЭМ!$B$33:$B$776,C$83)+'СЕТ СН'!$H$14+СВЦЭМ!$D$10+'СЕТ СН'!$H$5-'СЕТ СН'!$H$24</f>
        <v>3805.0267486399998</v>
      </c>
      <c r="D113" s="36">
        <f>SUMIFS(СВЦЭМ!$D$33:$D$776,СВЦЭМ!$A$33:$A$776,$A113,СВЦЭМ!$B$33:$B$776,D$83)+'СЕТ СН'!$H$14+СВЦЭМ!$D$10+'СЕТ СН'!$H$5-'СЕТ СН'!$H$24</f>
        <v>3822.5823623400001</v>
      </c>
      <c r="E113" s="36">
        <f>SUMIFS(СВЦЭМ!$D$33:$D$776,СВЦЭМ!$A$33:$A$776,$A113,СВЦЭМ!$B$33:$B$776,E$83)+'СЕТ СН'!$H$14+СВЦЭМ!$D$10+'СЕТ СН'!$H$5-'СЕТ СН'!$H$24</f>
        <v>3827.5603579899998</v>
      </c>
      <c r="F113" s="36">
        <f>SUMIFS(СВЦЭМ!$D$33:$D$776,СВЦЭМ!$A$33:$A$776,$A113,СВЦЭМ!$B$33:$B$776,F$83)+'СЕТ СН'!$H$14+СВЦЭМ!$D$10+'СЕТ СН'!$H$5-'СЕТ СН'!$H$24</f>
        <v>3841.1801307599999</v>
      </c>
      <c r="G113" s="36">
        <f>SUMIFS(СВЦЭМ!$D$33:$D$776,СВЦЭМ!$A$33:$A$776,$A113,СВЦЭМ!$B$33:$B$776,G$83)+'СЕТ СН'!$H$14+СВЦЭМ!$D$10+'СЕТ СН'!$H$5-'СЕТ СН'!$H$24</f>
        <v>3836.8742780499997</v>
      </c>
      <c r="H113" s="36">
        <f>SUMIFS(СВЦЭМ!$D$33:$D$776,СВЦЭМ!$A$33:$A$776,$A113,СВЦЭМ!$B$33:$B$776,H$83)+'СЕТ СН'!$H$14+СВЦЭМ!$D$10+'СЕТ СН'!$H$5-'СЕТ СН'!$H$24</f>
        <v>3825.4775836899998</v>
      </c>
      <c r="I113" s="36">
        <f>SUMIFS(СВЦЭМ!$D$33:$D$776,СВЦЭМ!$A$33:$A$776,$A113,СВЦЭМ!$B$33:$B$776,I$83)+'СЕТ СН'!$H$14+СВЦЭМ!$D$10+'СЕТ СН'!$H$5-'СЕТ СН'!$H$24</f>
        <v>3803.2339965299998</v>
      </c>
      <c r="J113" s="36">
        <f>SUMIFS(СВЦЭМ!$D$33:$D$776,СВЦЭМ!$A$33:$A$776,$A113,СВЦЭМ!$B$33:$B$776,J$83)+'СЕТ СН'!$H$14+СВЦЭМ!$D$10+'СЕТ СН'!$H$5-'СЕТ СН'!$H$24</f>
        <v>3786.3483930800003</v>
      </c>
      <c r="K113" s="36">
        <f>SUMIFS(СВЦЭМ!$D$33:$D$776,СВЦЭМ!$A$33:$A$776,$A113,СВЦЭМ!$B$33:$B$776,K$83)+'СЕТ СН'!$H$14+СВЦЭМ!$D$10+'СЕТ СН'!$H$5-'СЕТ СН'!$H$24</f>
        <v>3768.8502578100001</v>
      </c>
      <c r="L113" s="36">
        <f>SUMIFS(СВЦЭМ!$D$33:$D$776,СВЦЭМ!$A$33:$A$776,$A113,СВЦЭМ!$B$33:$B$776,L$83)+'СЕТ СН'!$H$14+СВЦЭМ!$D$10+'СЕТ СН'!$H$5-'СЕТ СН'!$H$24</f>
        <v>3754.15599969</v>
      </c>
      <c r="M113" s="36">
        <f>SUMIFS(СВЦЭМ!$D$33:$D$776,СВЦЭМ!$A$33:$A$776,$A113,СВЦЭМ!$B$33:$B$776,M$83)+'СЕТ СН'!$H$14+СВЦЭМ!$D$10+'СЕТ СН'!$H$5-'СЕТ СН'!$H$24</f>
        <v>3755.8660722599998</v>
      </c>
      <c r="N113" s="36">
        <f>SUMIFS(СВЦЭМ!$D$33:$D$776,СВЦЭМ!$A$33:$A$776,$A113,СВЦЭМ!$B$33:$B$776,N$83)+'СЕТ СН'!$H$14+СВЦЭМ!$D$10+'СЕТ СН'!$H$5-'СЕТ СН'!$H$24</f>
        <v>3754.4505996400003</v>
      </c>
      <c r="O113" s="36">
        <f>SUMIFS(СВЦЭМ!$D$33:$D$776,СВЦЭМ!$A$33:$A$776,$A113,СВЦЭМ!$B$33:$B$776,O$83)+'СЕТ СН'!$H$14+СВЦЭМ!$D$10+'СЕТ СН'!$H$5-'СЕТ СН'!$H$24</f>
        <v>3758.34591512</v>
      </c>
      <c r="P113" s="36">
        <f>SUMIFS(СВЦЭМ!$D$33:$D$776,СВЦЭМ!$A$33:$A$776,$A113,СВЦЭМ!$B$33:$B$776,P$83)+'СЕТ СН'!$H$14+СВЦЭМ!$D$10+'СЕТ СН'!$H$5-'СЕТ СН'!$H$24</f>
        <v>3776.4345466599998</v>
      </c>
      <c r="Q113" s="36">
        <f>SUMIFS(СВЦЭМ!$D$33:$D$776,СВЦЭМ!$A$33:$A$776,$A113,СВЦЭМ!$B$33:$B$776,Q$83)+'СЕТ СН'!$H$14+СВЦЭМ!$D$10+'СЕТ СН'!$H$5-'СЕТ СН'!$H$24</f>
        <v>3783.78925338</v>
      </c>
      <c r="R113" s="36">
        <f>SUMIFS(СВЦЭМ!$D$33:$D$776,СВЦЭМ!$A$33:$A$776,$A113,СВЦЭМ!$B$33:$B$776,R$83)+'СЕТ СН'!$H$14+СВЦЭМ!$D$10+'СЕТ СН'!$H$5-'СЕТ СН'!$H$24</f>
        <v>3767.4201078000001</v>
      </c>
      <c r="S113" s="36">
        <f>SUMIFS(СВЦЭМ!$D$33:$D$776,СВЦЭМ!$A$33:$A$776,$A113,СВЦЭМ!$B$33:$B$776,S$83)+'СЕТ СН'!$H$14+СВЦЭМ!$D$10+'СЕТ СН'!$H$5-'СЕТ СН'!$H$24</f>
        <v>3759.0337150099999</v>
      </c>
      <c r="T113" s="36">
        <f>SUMIFS(СВЦЭМ!$D$33:$D$776,СВЦЭМ!$A$33:$A$776,$A113,СВЦЭМ!$B$33:$B$776,T$83)+'СЕТ СН'!$H$14+СВЦЭМ!$D$10+'СЕТ СН'!$H$5-'СЕТ СН'!$H$24</f>
        <v>3747.56764613</v>
      </c>
      <c r="U113" s="36">
        <f>SUMIFS(СВЦЭМ!$D$33:$D$776,СВЦЭМ!$A$33:$A$776,$A113,СВЦЭМ!$B$33:$B$776,U$83)+'СЕТ СН'!$H$14+СВЦЭМ!$D$10+'СЕТ СН'!$H$5-'СЕТ СН'!$H$24</f>
        <v>3743.0525837200003</v>
      </c>
      <c r="V113" s="36">
        <f>SUMIFS(СВЦЭМ!$D$33:$D$776,СВЦЭМ!$A$33:$A$776,$A113,СВЦЭМ!$B$33:$B$776,V$83)+'СЕТ СН'!$H$14+СВЦЭМ!$D$10+'СЕТ СН'!$H$5-'СЕТ СН'!$H$24</f>
        <v>3761.0150436200001</v>
      </c>
      <c r="W113" s="36">
        <f>SUMIFS(СВЦЭМ!$D$33:$D$776,СВЦЭМ!$A$33:$A$776,$A113,СВЦЭМ!$B$33:$B$776,W$83)+'СЕТ СН'!$H$14+СВЦЭМ!$D$10+'СЕТ СН'!$H$5-'СЕТ СН'!$H$24</f>
        <v>3767.6282276699999</v>
      </c>
      <c r="X113" s="36">
        <f>SUMIFS(СВЦЭМ!$D$33:$D$776,СВЦЭМ!$A$33:$A$776,$A113,СВЦЭМ!$B$33:$B$776,X$83)+'СЕТ СН'!$H$14+СВЦЭМ!$D$10+'СЕТ СН'!$H$5-'СЕТ СН'!$H$24</f>
        <v>3782.7278313300003</v>
      </c>
      <c r="Y113" s="36">
        <f>SUMIFS(СВЦЭМ!$D$33:$D$776,СВЦЭМ!$A$33:$A$776,$A113,СВЦЭМ!$B$33:$B$776,Y$83)+'СЕТ СН'!$H$14+СВЦЭМ!$D$10+'СЕТ СН'!$H$5-'СЕТ СН'!$H$24</f>
        <v>3805.04043086</v>
      </c>
    </row>
    <row r="114" spans="1:27" ht="15.75" x14ac:dyDescent="0.2">
      <c r="A114" s="35">
        <f t="shared" si="2"/>
        <v>44227</v>
      </c>
      <c r="B114" s="36">
        <f>SUMIFS(СВЦЭМ!$D$33:$D$776,СВЦЭМ!$A$33:$A$776,$A114,СВЦЭМ!$B$33:$B$776,B$83)+'СЕТ СН'!$H$14+СВЦЭМ!$D$10+'СЕТ СН'!$H$5-'СЕТ СН'!$H$24</f>
        <v>3758.3055544700001</v>
      </c>
      <c r="C114" s="36">
        <f>SUMIFS(СВЦЭМ!$D$33:$D$776,СВЦЭМ!$A$33:$A$776,$A114,СВЦЭМ!$B$33:$B$776,C$83)+'СЕТ СН'!$H$14+СВЦЭМ!$D$10+'СЕТ СН'!$H$5-'СЕТ СН'!$H$24</f>
        <v>3793.1661615499997</v>
      </c>
      <c r="D114" s="36">
        <f>SUMIFS(СВЦЭМ!$D$33:$D$776,СВЦЭМ!$A$33:$A$776,$A114,СВЦЭМ!$B$33:$B$776,D$83)+'СЕТ СН'!$H$14+СВЦЭМ!$D$10+'СЕТ СН'!$H$5-'СЕТ СН'!$H$24</f>
        <v>3809.3367386</v>
      </c>
      <c r="E114" s="36">
        <f>SUMIFS(СВЦЭМ!$D$33:$D$776,СВЦЭМ!$A$33:$A$776,$A114,СВЦЭМ!$B$33:$B$776,E$83)+'СЕТ СН'!$H$14+СВЦЭМ!$D$10+'СЕТ СН'!$H$5-'СЕТ СН'!$H$24</f>
        <v>3816.1705604700001</v>
      </c>
      <c r="F114" s="36">
        <f>SUMIFS(СВЦЭМ!$D$33:$D$776,СВЦЭМ!$A$33:$A$776,$A114,СВЦЭМ!$B$33:$B$776,F$83)+'СЕТ СН'!$H$14+СВЦЭМ!$D$10+'СЕТ СН'!$H$5-'СЕТ СН'!$H$24</f>
        <v>3834.4037017700002</v>
      </c>
      <c r="G114" s="36">
        <f>SUMIFS(СВЦЭМ!$D$33:$D$776,СВЦЭМ!$A$33:$A$776,$A114,СВЦЭМ!$B$33:$B$776,G$83)+'СЕТ СН'!$H$14+СВЦЭМ!$D$10+'СЕТ СН'!$H$5-'СЕТ СН'!$H$24</f>
        <v>3825.1674319399999</v>
      </c>
      <c r="H114" s="36">
        <f>SUMIFS(СВЦЭМ!$D$33:$D$776,СВЦЭМ!$A$33:$A$776,$A114,СВЦЭМ!$B$33:$B$776,H$83)+'СЕТ СН'!$H$14+СВЦЭМ!$D$10+'СЕТ СН'!$H$5-'СЕТ СН'!$H$24</f>
        <v>3815.6776380199999</v>
      </c>
      <c r="I114" s="36">
        <f>SUMIFS(СВЦЭМ!$D$33:$D$776,СВЦЭМ!$A$33:$A$776,$A114,СВЦЭМ!$B$33:$B$776,I$83)+'СЕТ СН'!$H$14+СВЦЭМ!$D$10+'СЕТ СН'!$H$5-'СЕТ СН'!$H$24</f>
        <v>3808.3345998099999</v>
      </c>
      <c r="J114" s="36">
        <f>SUMIFS(СВЦЭМ!$D$33:$D$776,СВЦЭМ!$A$33:$A$776,$A114,СВЦЭМ!$B$33:$B$776,J$83)+'СЕТ СН'!$H$14+СВЦЭМ!$D$10+'СЕТ СН'!$H$5-'СЕТ СН'!$H$24</f>
        <v>3790.32476666</v>
      </c>
      <c r="K114" s="36">
        <f>SUMIFS(СВЦЭМ!$D$33:$D$776,СВЦЭМ!$A$33:$A$776,$A114,СВЦЭМ!$B$33:$B$776,K$83)+'СЕТ СН'!$H$14+СВЦЭМ!$D$10+'СЕТ СН'!$H$5-'СЕТ СН'!$H$24</f>
        <v>3770.0889922000001</v>
      </c>
      <c r="L114" s="36">
        <f>SUMIFS(СВЦЭМ!$D$33:$D$776,СВЦЭМ!$A$33:$A$776,$A114,СВЦЭМ!$B$33:$B$776,L$83)+'СЕТ СН'!$H$14+СВЦЭМ!$D$10+'СЕТ СН'!$H$5-'СЕТ СН'!$H$24</f>
        <v>3755.35337308</v>
      </c>
      <c r="M114" s="36">
        <f>SUMIFS(СВЦЭМ!$D$33:$D$776,СВЦЭМ!$A$33:$A$776,$A114,СВЦЭМ!$B$33:$B$776,M$83)+'СЕТ СН'!$H$14+СВЦЭМ!$D$10+'СЕТ СН'!$H$5-'СЕТ СН'!$H$24</f>
        <v>3759.9465565099999</v>
      </c>
      <c r="N114" s="36">
        <f>SUMIFS(СВЦЭМ!$D$33:$D$776,СВЦЭМ!$A$33:$A$776,$A114,СВЦЭМ!$B$33:$B$776,N$83)+'СЕТ СН'!$H$14+СВЦЭМ!$D$10+'СЕТ СН'!$H$5-'СЕТ СН'!$H$24</f>
        <v>3756.1283070499999</v>
      </c>
      <c r="O114" s="36">
        <f>SUMIFS(СВЦЭМ!$D$33:$D$776,СВЦЭМ!$A$33:$A$776,$A114,СВЦЭМ!$B$33:$B$776,O$83)+'СЕТ СН'!$H$14+СВЦЭМ!$D$10+'СЕТ СН'!$H$5-'СЕТ СН'!$H$24</f>
        <v>3751.4879565800002</v>
      </c>
      <c r="P114" s="36">
        <f>SUMIFS(СВЦЭМ!$D$33:$D$776,СВЦЭМ!$A$33:$A$776,$A114,СВЦЭМ!$B$33:$B$776,P$83)+'СЕТ СН'!$H$14+СВЦЭМ!$D$10+'СЕТ СН'!$H$5-'СЕТ СН'!$H$24</f>
        <v>3748.7610952499999</v>
      </c>
      <c r="Q114" s="36">
        <f>SUMIFS(СВЦЭМ!$D$33:$D$776,СВЦЭМ!$A$33:$A$776,$A114,СВЦЭМ!$B$33:$B$776,Q$83)+'СЕТ СН'!$H$14+СВЦЭМ!$D$10+'СЕТ СН'!$H$5-'СЕТ СН'!$H$24</f>
        <v>3753.91193909</v>
      </c>
      <c r="R114" s="36">
        <f>SUMIFS(СВЦЭМ!$D$33:$D$776,СВЦЭМ!$A$33:$A$776,$A114,СВЦЭМ!$B$33:$B$776,R$83)+'СЕТ СН'!$H$14+СВЦЭМ!$D$10+'СЕТ СН'!$H$5-'СЕТ СН'!$H$24</f>
        <v>3766.8541257699999</v>
      </c>
      <c r="S114" s="36">
        <f>SUMIFS(СВЦЭМ!$D$33:$D$776,СВЦЭМ!$A$33:$A$776,$A114,СВЦЭМ!$B$33:$B$776,S$83)+'СЕТ СН'!$H$14+СВЦЭМ!$D$10+'СЕТ СН'!$H$5-'СЕТ СН'!$H$24</f>
        <v>3786.06945451</v>
      </c>
      <c r="T114" s="36">
        <f>SUMIFS(СВЦЭМ!$D$33:$D$776,СВЦЭМ!$A$33:$A$776,$A114,СВЦЭМ!$B$33:$B$776,T$83)+'СЕТ СН'!$H$14+СВЦЭМ!$D$10+'СЕТ СН'!$H$5-'СЕТ СН'!$H$24</f>
        <v>3798.4479978499999</v>
      </c>
      <c r="U114" s="36">
        <f>SUMIFS(СВЦЭМ!$D$33:$D$776,СВЦЭМ!$A$33:$A$776,$A114,СВЦЭМ!$B$33:$B$776,U$83)+'СЕТ СН'!$H$14+СВЦЭМ!$D$10+'СЕТ СН'!$H$5-'СЕТ СН'!$H$24</f>
        <v>3799.6794222600001</v>
      </c>
      <c r="V114" s="36">
        <f>SUMIFS(СВЦЭМ!$D$33:$D$776,СВЦЭМ!$A$33:$A$776,$A114,СВЦЭМ!$B$33:$B$776,V$83)+'СЕТ СН'!$H$14+СВЦЭМ!$D$10+'СЕТ СН'!$H$5-'СЕТ СН'!$H$24</f>
        <v>3791.5282555399999</v>
      </c>
      <c r="W114" s="36">
        <f>SUMIFS(СВЦЭМ!$D$33:$D$776,СВЦЭМ!$A$33:$A$776,$A114,СВЦЭМ!$B$33:$B$776,W$83)+'СЕТ СН'!$H$14+СВЦЭМ!$D$10+'СЕТ СН'!$H$5-'СЕТ СН'!$H$24</f>
        <v>3786.2188198100002</v>
      </c>
      <c r="X114" s="36">
        <f>SUMIFS(СВЦЭМ!$D$33:$D$776,СВЦЭМ!$A$33:$A$776,$A114,СВЦЭМ!$B$33:$B$776,X$83)+'СЕТ СН'!$H$14+СВЦЭМ!$D$10+'СЕТ СН'!$H$5-'СЕТ СН'!$H$24</f>
        <v>3776.1186899300001</v>
      </c>
      <c r="Y114" s="36">
        <f>SUMIFS(СВЦЭМ!$D$33:$D$776,СВЦЭМ!$A$33:$A$776,$A114,СВЦЭМ!$B$33:$B$776,Y$83)+'СЕТ СН'!$H$14+СВЦЭМ!$D$10+'СЕТ СН'!$H$5-'СЕТ СН'!$H$24</f>
        <v>3772.0683840400002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01.01.2021</v>
      </c>
      <c r="B120" s="36">
        <f>SUMIFS(СВЦЭМ!$D$33:$D$776,СВЦЭМ!$A$33:$A$776,$A120,СВЦЭМ!$B$33:$B$776,B$119)+'СЕТ СН'!$I$14+СВЦЭМ!$D$10+'СЕТ СН'!$I$5-'СЕТ СН'!$I$24</f>
        <v>3780.5808753700003</v>
      </c>
      <c r="C120" s="36">
        <f>SUMIFS(СВЦЭМ!$D$33:$D$776,СВЦЭМ!$A$33:$A$776,$A120,СВЦЭМ!$B$33:$B$776,C$119)+'СЕТ СН'!$I$14+СВЦЭМ!$D$10+'СЕТ СН'!$I$5-'СЕТ СН'!$I$24</f>
        <v>3803.6164948200003</v>
      </c>
      <c r="D120" s="36">
        <f>SUMIFS(СВЦЭМ!$D$33:$D$776,СВЦЭМ!$A$33:$A$776,$A120,СВЦЭМ!$B$33:$B$776,D$119)+'СЕТ СН'!$I$14+СВЦЭМ!$D$10+'СЕТ СН'!$I$5-'СЕТ СН'!$I$24</f>
        <v>3776.1756814199998</v>
      </c>
      <c r="E120" s="36">
        <f>SUMIFS(СВЦЭМ!$D$33:$D$776,СВЦЭМ!$A$33:$A$776,$A120,СВЦЭМ!$B$33:$B$776,E$119)+'СЕТ СН'!$I$14+СВЦЭМ!$D$10+'СЕТ СН'!$I$5-'СЕТ СН'!$I$24</f>
        <v>3776.8320267500003</v>
      </c>
      <c r="F120" s="36">
        <f>SUMIFS(СВЦЭМ!$D$33:$D$776,СВЦЭМ!$A$33:$A$776,$A120,СВЦЭМ!$B$33:$B$776,F$119)+'СЕТ СН'!$I$14+СВЦЭМ!$D$10+'СЕТ СН'!$I$5-'СЕТ СН'!$I$24</f>
        <v>3760.5093781999999</v>
      </c>
      <c r="G120" s="36">
        <f>SUMIFS(СВЦЭМ!$D$33:$D$776,СВЦЭМ!$A$33:$A$776,$A120,СВЦЭМ!$B$33:$B$776,G$119)+'СЕТ СН'!$I$14+СВЦЭМ!$D$10+'СЕТ СН'!$I$5-'СЕТ СН'!$I$24</f>
        <v>3764.5172521100003</v>
      </c>
      <c r="H120" s="36">
        <f>SUMIFS(СВЦЭМ!$D$33:$D$776,СВЦЭМ!$A$33:$A$776,$A120,СВЦЭМ!$B$33:$B$776,H$119)+'СЕТ СН'!$I$14+СВЦЭМ!$D$10+'СЕТ СН'!$I$5-'СЕТ СН'!$I$24</f>
        <v>3792.2195476000002</v>
      </c>
      <c r="I120" s="36">
        <f>SUMIFS(СВЦЭМ!$D$33:$D$776,СВЦЭМ!$A$33:$A$776,$A120,СВЦЭМ!$B$33:$B$776,I$119)+'СЕТ СН'!$I$14+СВЦЭМ!$D$10+'СЕТ СН'!$I$5-'СЕТ СН'!$I$24</f>
        <v>3785.4116097699998</v>
      </c>
      <c r="J120" s="36">
        <f>SUMIFS(СВЦЭМ!$D$33:$D$776,СВЦЭМ!$A$33:$A$776,$A120,СВЦЭМ!$B$33:$B$776,J$119)+'СЕТ СН'!$I$14+СВЦЭМ!$D$10+'СЕТ СН'!$I$5-'СЕТ СН'!$I$24</f>
        <v>3781.2598762600001</v>
      </c>
      <c r="K120" s="36">
        <f>SUMIFS(СВЦЭМ!$D$33:$D$776,СВЦЭМ!$A$33:$A$776,$A120,СВЦЭМ!$B$33:$B$776,K$119)+'СЕТ СН'!$I$14+СВЦЭМ!$D$10+'СЕТ СН'!$I$5-'СЕТ СН'!$I$24</f>
        <v>3763.6494129900002</v>
      </c>
      <c r="L120" s="36">
        <f>SUMIFS(СВЦЭМ!$D$33:$D$776,СВЦЭМ!$A$33:$A$776,$A120,СВЦЭМ!$B$33:$B$776,L$119)+'СЕТ СН'!$I$14+СВЦЭМ!$D$10+'СЕТ СН'!$I$5-'СЕТ СН'!$I$24</f>
        <v>3752.2969012399999</v>
      </c>
      <c r="M120" s="36">
        <f>SUMIFS(СВЦЭМ!$D$33:$D$776,СВЦЭМ!$A$33:$A$776,$A120,СВЦЭМ!$B$33:$B$776,M$119)+'СЕТ СН'!$I$14+СВЦЭМ!$D$10+'СЕТ СН'!$I$5-'СЕТ СН'!$I$24</f>
        <v>3744.39618548</v>
      </c>
      <c r="N120" s="36">
        <f>SUMIFS(СВЦЭМ!$D$33:$D$776,СВЦЭМ!$A$33:$A$776,$A120,СВЦЭМ!$B$33:$B$776,N$119)+'СЕТ СН'!$I$14+СВЦЭМ!$D$10+'СЕТ СН'!$I$5-'СЕТ СН'!$I$24</f>
        <v>3751.6714853499998</v>
      </c>
      <c r="O120" s="36">
        <f>SUMIFS(СВЦЭМ!$D$33:$D$776,СВЦЭМ!$A$33:$A$776,$A120,СВЦЭМ!$B$33:$B$776,O$119)+'СЕТ СН'!$I$14+СВЦЭМ!$D$10+'СЕТ СН'!$I$5-'СЕТ СН'!$I$24</f>
        <v>3753.7054607700002</v>
      </c>
      <c r="P120" s="36">
        <f>SUMIFS(СВЦЭМ!$D$33:$D$776,СВЦЭМ!$A$33:$A$776,$A120,СВЦЭМ!$B$33:$B$776,P$119)+'СЕТ СН'!$I$14+СВЦЭМ!$D$10+'СЕТ СН'!$I$5-'СЕТ СН'!$I$24</f>
        <v>3776.0708107700002</v>
      </c>
      <c r="Q120" s="36">
        <f>SUMIFS(СВЦЭМ!$D$33:$D$776,СВЦЭМ!$A$33:$A$776,$A120,СВЦЭМ!$B$33:$B$776,Q$119)+'СЕТ СН'!$I$14+СВЦЭМ!$D$10+'СЕТ СН'!$I$5-'СЕТ СН'!$I$24</f>
        <v>3775.1671940400001</v>
      </c>
      <c r="R120" s="36">
        <f>SUMIFS(СВЦЭМ!$D$33:$D$776,СВЦЭМ!$A$33:$A$776,$A120,СВЦЭМ!$B$33:$B$776,R$119)+'СЕТ СН'!$I$14+СВЦЭМ!$D$10+'СЕТ СН'!$I$5-'СЕТ СН'!$I$24</f>
        <v>3754.5322858199997</v>
      </c>
      <c r="S120" s="36">
        <f>SUMIFS(СВЦЭМ!$D$33:$D$776,СВЦЭМ!$A$33:$A$776,$A120,СВЦЭМ!$B$33:$B$776,S$119)+'СЕТ СН'!$I$14+СВЦЭМ!$D$10+'СЕТ СН'!$I$5-'СЕТ СН'!$I$24</f>
        <v>3735.0601953999999</v>
      </c>
      <c r="T120" s="36">
        <f>SUMIFS(СВЦЭМ!$D$33:$D$776,СВЦЭМ!$A$33:$A$776,$A120,СВЦЭМ!$B$33:$B$776,T$119)+'СЕТ СН'!$I$14+СВЦЭМ!$D$10+'СЕТ СН'!$I$5-'СЕТ СН'!$I$24</f>
        <v>3724.3179518000002</v>
      </c>
      <c r="U120" s="36">
        <f>SUMIFS(СВЦЭМ!$D$33:$D$776,СВЦЭМ!$A$33:$A$776,$A120,СВЦЭМ!$B$33:$B$776,U$119)+'СЕТ СН'!$I$14+СВЦЭМ!$D$10+'СЕТ СН'!$I$5-'СЕТ СН'!$I$24</f>
        <v>3716.88647833</v>
      </c>
      <c r="V120" s="36">
        <f>SUMIFS(СВЦЭМ!$D$33:$D$776,СВЦЭМ!$A$33:$A$776,$A120,СВЦЭМ!$B$33:$B$776,V$119)+'СЕТ СН'!$I$14+СВЦЭМ!$D$10+'СЕТ СН'!$I$5-'СЕТ СН'!$I$24</f>
        <v>3708.3188672199999</v>
      </c>
      <c r="W120" s="36">
        <f>SUMIFS(СВЦЭМ!$D$33:$D$776,СВЦЭМ!$A$33:$A$776,$A120,СВЦЭМ!$B$33:$B$776,W$119)+'СЕТ СН'!$I$14+СВЦЭМ!$D$10+'СЕТ СН'!$I$5-'СЕТ СН'!$I$24</f>
        <v>3719.7820338500001</v>
      </c>
      <c r="X120" s="36">
        <f>SUMIFS(СВЦЭМ!$D$33:$D$776,СВЦЭМ!$A$33:$A$776,$A120,СВЦЭМ!$B$33:$B$776,X$119)+'СЕТ СН'!$I$14+СВЦЭМ!$D$10+'СЕТ СН'!$I$5-'СЕТ СН'!$I$24</f>
        <v>3731.66103957</v>
      </c>
      <c r="Y120" s="36">
        <f>SUMIFS(СВЦЭМ!$D$33:$D$776,СВЦЭМ!$A$33:$A$776,$A120,СВЦЭМ!$B$33:$B$776,Y$119)+'СЕТ СН'!$I$14+СВЦЭМ!$D$10+'СЕТ СН'!$I$5-'СЕТ СН'!$I$24</f>
        <v>3734.8617173000002</v>
      </c>
      <c r="AA120" s="45"/>
    </row>
    <row r="121" spans="1:27" ht="15.75" x14ac:dyDescent="0.2">
      <c r="A121" s="35">
        <f>A120+1</f>
        <v>44198</v>
      </c>
      <c r="B121" s="36">
        <f>SUMIFS(СВЦЭМ!$D$33:$D$776,СВЦЭМ!$A$33:$A$776,$A121,СВЦЭМ!$B$33:$B$776,B$119)+'СЕТ СН'!$I$14+СВЦЭМ!$D$10+'СЕТ СН'!$I$5-'СЕТ СН'!$I$24</f>
        <v>3769.9634676800001</v>
      </c>
      <c r="C121" s="36">
        <f>SUMIFS(СВЦЭМ!$D$33:$D$776,СВЦЭМ!$A$33:$A$776,$A121,СВЦЭМ!$B$33:$B$776,C$119)+'СЕТ СН'!$I$14+СВЦЭМ!$D$10+'СЕТ СН'!$I$5-'СЕТ СН'!$I$24</f>
        <v>3789.25025676</v>
      </c>
      <c r="D121" s="36">
        <f>SUMIFS(СВЦЭМ!$D$33:$D$776,СВЦЭМ!$A$33:$A$776,$A121,СВЦЭМ!$B$33:$B$776,D$119)+'СЕТ СН'!$I$14+СВЦЭМ!$D$10+'СЕТ СН'!$I$5-'СЕТ СН'!$I$24</f>
        <v>3802.0168515099999</v>
      </c>
      <c r="E121" s="36">
        <f>SUMIFS(СВЦЭМ!$D$33:$D$776,СВЦЭМ!$A$33:$A$776,$A121,СВЦЭМ!$B$33:$B$776,E$119)+'СЕТ СН'!$I$14+СВЦЭМ!$D$10+'СЕТ СН'!$I$5-'СЕТ СН'!$I$24</f>
        <v>3827.70636788</v>
      </c>
      <c r="F121" s="36">
        <f>SUMIFS(СВЦЭМ!$D$33:$D$776,СВЦЭМ!$A$33:$A$776,$A121,СВЦЭМ!$B$33:$B$776,F$119)+'СЕТ СН'!$I$14+СВЦЭМ!$D$10+'СЕТ СН'!$I$5-'СЕТ СН'!$I$24</f>
        <v>3809.6415036399999</v>
      </c>
      <c r="G121" s="36">
        <f>SUMIFS(СВЦЭМ!$D$33:$D$776,СВЦЭМ!$A$33:$A$776,$A121,СВЦЭМ!$B$33:$B$776,G$119)+'СЕТ СН'!$I$14+СВЦЭМ!$D$10+'СЕТ СН'!$I$5-'СЕТ СН'!$I$24</f>
        <v>3808.6693583300003</v>
      </c>
      <c r="H121" s="36">
        <f>SUMIFS(СВЦЭМ!$D$33:$D$776,СВЦЭМ!$A$33:$A$776,$A121,СВЦЭМ!$B$33:$B$776,H$119)+'СЕТ СН'!$I$14+СВЦЭМ!$D$10+'СЕТ СН'!$I$5-'СЕТ СН'!$I$24</f>
        <v>3826.7894750200003</v>
      </c>
      <c r="I121" s="36">
        <f>SUMIFS(СВЦЭМ!$D$33:$D$776,СВЦЭМ!$A$33:$A$776,$A121,СВЦЭМ!$B$33:$B$776,I$119)+'СЕТ СН'!$I$14+СВЦЭМ!$D$10+'СЕТ СН'!$I$5-'СЕТ СН'!$I$24</f>
        <v>3813.4612454799999</v>
      </c>
      <c r="J121" s="36">
        <f>SUMIFS(СВЦЭМ!$D$33:$D$776,СВЦЭМ!$A$33:$A$776,$A121,СВЦЭМ!$B$33:$B$776,J$119)+'СЕТ СН'!$I$14+СВЦЭМ!$D$10+'СЕТ СН'!$I$5-'СЕТ СН'!$I$24</f>
        <v>3796.55658533</v>
      </c>
      <c r="K121" s="36">
        <f>SUMIFS(СВЦЭМ!$D$33:$D$776,СВЦЭМ!$A$33:$A$776,$A121,СВЦЭМ!$B$33:$B$776,K$119)+'СЕТ СН'!$I$14+СВЦЭМ!$D$10+'СЕТ СН'!$I$5-'СЕТ СН'!$I$24</f>
        <v>3774.4073522399999</v>
      </c>
      <c r="L121" s="36">
        <f>SUMIFS(СВЦЭМ!$D$33:$D$776,СВЦЭМ!$A$33:$A$776,$A121,СВЦЭМ!$B$33:$B$776,L$119)+'СЕТ СН'!$I$14+СВЦЭМ!$D$10+'СЕТ СН'!$I$5-'СЕТ СН'!$I$24</f>
        <v>3756.92244291</v>
      </c>
      <c r="M121" s="36">
        <f>SUMIFS(СВЦЭМ!$D$33:$D$776,СВЦЭМ!$A$33:$A$776,$A121,СВЦЭМ!$B$33:$B$776,M$119)+'СЕТ СН'!$I$14+СВЦЭМ!$D$10+'СЕТ СН'!$I$5-'СЕТ СН'!$I$24</f>
        <v>3717.2038955100002</v>
      </c>
      <c r="N121" s="36">
        <f>SUMIFS(СВЦЭМ!$D$33:$D$776,СВЦЭМ!$A$33:$A$776,$A121,СВЦЭМ!$B$33:$B$776,N$119)+'СЕТ СН'!$I$14+СВЦЭМ!$D$10+'СЕТ СН'!$I$5-'СЕТ СН'!$I$24</f>
        <v>3728.31924213</v>
      </c>
      <c r="O121" s="36">
        <f>SUMIFS(СВЦЭМ!$D$33:$D$776,СВЦЭМ!$A$33:$A$776,$A121,СВЦЭМ!$B$33:$B$776,O$119)+'СЕТ СН'!$I$14+СВЦЭМ!$D$10+'СЕТ СН'!$I$5-'СЕТ СН'!$I$24</f>
        <v>3740.80260537</v>
      </c>
      <c r="P121" s="36">
        <f>SUMIFS(СВЦЭМ!$D$33:$D$776,СВЦЭМ!$A$33:$A$776,$A121,СВЦЭМ!$B$33:$B$776,P$119)+'СЕТ СН'!$I$14+СВЦЭМ!$D$10+'СЕТ СН'!$I$5-'СЕТ СН'!$I$24</f>
        <v>3746.70167223</v>
      </c>
      <c r="Q121" s="36">
        <f>SUMIFS(СВЦЭМ!$D$33:$D$776,СВЦЭМ!$A$33:$A$776,$A121,СВЦЭМ!$B$33:$B$776,Q$119)+'СЕТ СН'!$I$14+СВЦЭМ!$D$10+'СЕТ СН'!$I$5-'СЕТ СН'!$I$24</f>
        <v>3746.1013542400001</v>
      </c>
      <c r="R121" s="36">
        <f>SUMIFS(СВЦЭМ!$D$33:$D$776,СВЦЭМ!$A$33:$A$776,$A121,СВЦЭМ!$B$33:$B$776,R$119)+'СЕТ СН'!$I$14+СВЦЭМ!$D$10+'СЕТ СН'!$I$5-'СЕТ СН'!$I$24</f>
        <v>3731.7821211700002</v>
      </c>
      <c r="S121" s="36">
        <f>SUMIFS(СВЦЭМ!$D$33:$D$776,СВЦЭМ!$A$33:$A$776,$A121,СВЦЭМ!$B$33:$B$776,S$119)+'СЕТ СН'!$I$14+СВЦЭМ!$D$10+'СЕТ СН'!$I$5-'СЕТ СН'!$I$24</f>
        <v>3739.5548900900003</v>
      </c>
      <c r="T121" s="36">
        <f>SUMIFS(СВЦЭМ!$D$33:$D$776,СВЦЭМ!$A$33:$A$776,$A121,СВЦЭМ!$B$33:$B$776,T$119)+'СЕТ СН'!$I$14+СВЦЭМ!$D$10+'СЕТ СН'!$I$5-'СЕТ СН'!$I$24</f>
        <v>3727.0277259200002</v>
      </c>
      <c r="U121" s="36">
        <f>SUMIFS(СВЦЭМ!$D$33:$D$776,СВЦЭМ!$A$33:$A$776,$A121,СВЦЭМ!$B$33:$B$776,U$119)+'СЕТ СН'!$I$14+СВЦЭМ!$D$10+'СЕТ СН'!$I$5-'СЕТ СН'!$I$24</f>
        <v>3720.6206028199999</v>
      </c>
      <c r="V121" s="36">
        <f>SUMIFS(СВЦЭМ!$D$33:$D$776,СВЦЭМ!$A$33:$A$776,$A121,СВЦЭМ!$B$33:$B$776,V$119)+'СЕТ СН'!$I$14+СВЦЭМ!$D$10+'СЕТ СН'!$I$5-'СЕТ СН'!$I$24</f>
        <v>3724.6913544099998</v>
      </c>
      <c r="W121" s="36">
        <f>SUMIFS(СВЦЭМ!$D$33:$D$776,СВЦЭМ!$A$33:$A$776,$A121,СВЦЭМ!$B$33:$B$776,W$119)+'СЕТ СН'!$I$14+СВЦЭМ!$D$10+'СЕТ СН'!$I$5-'СЕТ СН'!$I$24</f>
        <v>3735.7826907399999</v>
      </c>
      <c r="X121" s="36">
        <f>SUMIFS(СВЦЭМ!$D$33:$D$776,СВЦЭМ!$A$33:$A$776,$A121,СВЦЭМ!$B$33:$B$776,X$119)+'СЕТ СН'!$I$14+СВЦЭМ!$D$10+'СЕТ СН'!$I$5-'СЕТ СН'!$I$24</f>
        <v>3741.5503799799999</v>
      </c>
      <c r="Y121" s="36">
        <f>SUMIFS(СВЦЭМ!$D$33:$D$776,СВЦЭМ!$A$33:$A$776,$A121,СВЦЭМ!$B$33:$B$776,Y$119)+'СЕТ СН'!$I$14+СВЦЭМ!$D$10+'СЕТ СН'!$I$5-'СЕТ СН'!$I$24</f>
        <v>3750.5588354500001</v>
      </c>
    </row>
    <row r="122" spans="1:27" ht="15.75" x14ac:dyDescent="0.2">
      <c r="A122" s="35">
        <f t="shared" ref="A122:A150" si="3">A121+1</f>
        <v>44199</v>
      </c>
      <c r="B122" s="36">
        <f>SUMIFS(СВЦЭМ!$D$33:$D$776,СВЦЭМ!$A$33:$A$776,$A122,СВЦЭМ!$B$33:$B$776,B$119)+'СЕТ СН'!$I$14+СВЦЭМ!$D$10+'СЕТ СН'!$I$5-'СЕТ СН'!$I$24</f>
        <v>3742.7316268499999</v>
      </c>
      <c r="C122" s="36">
        <f>SUMIFS(СВЦЭМ!$D$33:$D$776,СВЦЭМ!$A$33:$A$776,$A122,СВЦЭМ!$B$33:$B$776,C$119)+'СЕТ СН'!$I$14+СВЦЭМ!$D$10+'СЕТ СН'!$I$5-'СЕТ СН'!$I$24</f>
        <v>3755.2875577499999</v>
      </c>
      <c r="D122" s="36">
        <f>SUMIFS(СВЦЭМ!$D$33:$D$776,СВЦЭМ!$A$33:$A$776,$A122,СВЦЭМ!$B$33:$B$776,D$119)+'СЕТ СН'!$I$14+СВЦЭМ!$D$10+'СЕТ СН'!$I$5-'СЕТ СН'!$I$24</f>
        <v>3764.5616799499999</v>
      </c>
      <c r="E122" s="36">
        <f>SUMIFS(СВЦЭМ!$D$33:$D$776,СВЦЭМ!$A$33:$A$776,$A122,СВЦЭМ!$B$33:$B$776,E$119)+'СЕТ СН'!$I$14+СВЦЭМ!$D$10+'СЕТ СН'!$I$5-'СЕТ СН'!$I$24</f>
        <v>3782.6556366200002</v>
      </c>
      <c r="F122" s="36">
        <f>SUMIFS(СВЦЭМ!$D$33:$D$776,СВЦЭМ!$A$33:$A$776,$A122,СВЦЭМ!$B$33:$B$776,F$119)+'СЕТ СН'!$I$14+СВЦЭМ!$D$10+'СЕТ СН'!$I$5-'СЕТ СН'!$I$24</f>
        <v>3763.75216778</v>
      </c>
      <c r="G122" s="36">
        <f>SUMIFS(СВЦЭМ!$D$33:$D$776,СВЦЭМ!$A$33:$A$776,$A122,СВЦЭМ!$B$33:$B$776,G$119)+'СЕТ СН'!$I$14+СВЦЭМ!$D$10+'СЕТ СН'!$I$5-'СЕТ СН'!$I$24</f>
        <v>3761.3105006400001</v>
      </c>
      <c r="H122" s="36">
        <f>SUMIFS(СВЦЭМ!$D$33:$D$776,СВЦЭМ!$A$33:$A$776,$A122,СВЦЭМ!$B$33:$B$776,H$119)+'СЕТ СН'!$I$14+СВЦЭМ!$D$10+'СЕТ СН'!$I$5-'СЕТ СН'!$I$24</f>
        <v>3784.5096478800001</v>
      </c>
      <c r="I122" s="36">
        <f>SUMIFS(СВЦЭМ!$D$33:$D$776,СВЦЭМ!$A$33:$A$776,$A122,СВЦЭМ!$B$33:$B$776,I$119)+'СЕТ СН'!$I$14+СВЦЭМ!$D$10+'СЕТ СН'!$I$5-'СЕТ СН'!$I$24</f>
        <v>3788.1788225600003</v>
      </c>
      <c r="J122" s="36">
        <f>SUMIFS(СВЦЭМ!$D$33:$D$776,СВЦЭМ!$A$33:$A$776,$A122,СВЦЭМ!$B$33:$B$776,J$119)+'СЕТ СН'!$I$14+СВЦЭМ!$D$10+'СЕТ СН'!$I$5-'СЕТ СН'!$I$24</f>
        <v>3784.4702245500002</v>
      </c>
      <c r="K122" s="36">
        <f>SUMIFS(СВЦЭМ!$D$33:$D$776,СВЦЭМ!$A$33:$A$776,$A122,СВЦЭМ!$B$33:$B$776,K$119)+'СЕТ СН'!$I$14+СВЦЭМ!$D$10+'СЕТ СН'!$I$5-'СЕТ СН'!$I$24</f>
        <v>3785.4984434200001</v>
      </c>
      <c r="L122" s="36">
        <f>SUMIFS(СВЦЭМ!$D$33:$D$776,СВЦЭМ!$A$33:$A$776,$A122,СВЦЭМ!$B$33:$B$776,L$119)+'СЕТ СН'!$I$14+СВЦЭМ!$D$10+'СЕТ СН'!$I$5-'СЕТ СН'!$I$24</f>
        <v>3773.8158645499998</v>
      </c>
      <c r="M122" s="36">
        <f>SUMIFS(СВЦЭМ!$D$33:$D$776,СВЦЭМ!$A$33:$A$776,$A122,СВЦЭМ!$B$33:$B$776,M$119)+'СЕТ СН'!$I$14+СВЦЭМ!$D$10+'СЕТ СН'!$I$5-'СЕТ СН'!$I$24</f>
        <v>3768.8619567400001</v>
      </c>
      <c r="N122" s="36">
        <f>SUMIFS(СВЦЭМ!$D$33:$D$776,СВЦЭМ!$A$33:$A$776,$A122,СВЦЭМ!$B$33:$B$776,N$119)+'СЕТ СН'!$I$14+СВЦЭМ!$D$10+'СЕТ СН'!$I$5-'СЕТ СН'!$I$24</f>
        <v>3782.2027447700002</v>
      </c>
      <c r="O122" s="36">
        <f>SUMIFS(СВЦЭМ!$D$33:$D$776,СВЦЭМ!$A$33:$A$776,$A122,СВЦЭМ!$B$33:$B$776,O$119)+'СЕТ СН'!$I$14+СВЦЭМ!$D$10+'СЕТ СН'!$I$5-'СЕТ СН'!$I$24</f>
        <v>3794.4591560600002</v>
      </c>
      <c r="P122" s="36">
        <f>SUMIFS(СВЦЭМ!$D$33:$D$776,СВЦЭМ!$A$33:$A$776,$A122,СВЦЭМ!$B$33:$B$776,P$119)+'СЕТ СН'!$I$14+СВЦЭМ!$D$10+'СЕТ СН'!$I$5-'СЕТ СН'!$I$24</f>
        <v>3806.2060329999999</v>
      </c>
      <c r="Q122" s="36">
        <f>SUMIFS(СВЦЭМ!$D$33:$D$776,СВЦЭМ!$A$33:$A$776,$A122,СВЦЭМ!$B$33:$B$776,Q$119)+'СЕТ СН'!$I$14+СВЦЭМ!$D$10+'СЕТ СН'!$I$5-'СЕТ СН'!$I$24</f>
        <v>3809.8583470799999</v>
      </c>
      <c r="R122" s="36">
        <f>SUMIFS(СВЦЭМ!$D$33:$D$776,СВЦЭМ!$A$33:$A$776,$A122,СВЦЭМ!$B$33:$B$776,R$119)+'СЕТ СН'!$I$14+СВЦЭМ!$D$10+'СЕТ СН'!$I$5-'СЕТ СН'!$I$24</f>
        <v>3801.9492467499999</v>
      </c>
      <c r="S122" s="36">
        <f>SUMIFS(СВЦЭМ!$D$33:$D$776,СВЦЭМ!$A$33:$A$776,$A122,СВЦЭМ!$B$33:$B$776,S$119)+'СЕТ СН'!$I$14+СВЦЭМ!$D$10+'СЕТ СН'!$I$5-'СЕТ СН'!$I$24</f>
        <v>3784.9203505999999</v>
      </c>
      <c r="T122" s="36">
        <f>SUMIFS(СВЦЭМ!$D$33:$D$776,СВЦЭМ!$A$33:$A$776,$A122,СВЦЭМ!$B$33:$B$776,T$119)+'СЕТ СН'!$I$14+СВЦЭМ!$D$10+'СЕТ СН'!$I$5-'СЕТ СН'!$I$24</f>
        <v>3765.8680100900001</v>
      </c>
      <c r="U122" s="36">
        <f>SUMIFS(СВЦЭМ!$D$33:$D$776,СВЦЭМ!$A$33:$A$776,$A122,СВЦЭМ!$B$33:$B$776,U$119)+'СЕТ СН'!$I$14+СВЦЭМ!$D$10+'СЕТ СН'!$I$5-'СЕТ СН'!$I$24</f>
        <v>3770.2096523</v>
      </c>
      <c r="V122" s="36">
        <f>SUMIFS(СВЦЭМ!$D$33:$D$776,СВЦЭМ!$A$33:$A$776,$A122,СВЦЭМ!$B$33:$B$776,V$119)+'СЕТ СН'!$I$14+СВЦЭМ!$D$10+'СЕТ СН'!$I$5-'СЕТ СН'!$I$24</f>
        <v>3770.4258206200002</v>
      </c>
      <c r="W122" s="36">
        <f>SUMIFS(СВЦЭМ!$D$33:$D$776,СВЦЭМ!$A$33:$A$776,$A122,СВЦЭМ!$B$33:$B$776,W$119)+'СЕТ СН'!$I$14+СВЦЭМ!$D$10+'СЕТ СН'!$I$5-'СЕТ СН'!$I$24</f>
        <v>3779.0520585300001</v>
      </c>
      <c r="X122" s="36">
        <f>SUMIFS(СВЦЭМ!$D$33:$D$776,СВЦЭМ!$A$33:$A$776,$A122,СВЦЭМ!$B$33:$B$776,X$119)+'СЕТ СН'!$I$14+СВЦЭМ!$D$10+'СЕТ СН'!$I$5-'СЕТ СН'!$I$24</f>
        <v>3788.5249109900001</v>
      </c>
      <c r="Y122" s="36">
        <f>SUMIFS(СВЦЭМ!$D$33:$D$776,СВЦЭМ!$A$33:$A$776,$A122,СВЦЭМ!$B$33:$B$776,Y$119)+'СЕТ СН'!$I$14+СВЦЭМ!$D$10+'СЕТ СН'!$I$5-'СЕТ СН'!$I$24</f>
        <v>3793.6253974800002</v>
      </c>
    </row>
    <row r="123" spans="1:27" ht="15.75" x14ac:dyDescent="0.2">
      <c r="A123" s="35">
        <f t="shared" si="3"/>
        <v>44200</v>
      </c>
      <c r="B123" s="36">
        <f>SUMIFS(СВЦЭМ!$D$33:$D$776,СВЦЭМ!$A$33:$A$776,$A123,СВЦЭМ!$B$33:$B$776,B$119)+'СЕТ СН'!$I$14+СВЦЭМ!$D$10+'СЕТ СН'!$I$5-'СЕТ СН'!$I$24</f>
        <v>3811.9717938599997</v>
      </c>
      <c r="C123" s="36">
        <f>SUMIFS(СВЦЭМ!$D$33:$D$776,СВЦЭМ!$A$33:$A$776,$A123,СВЦЭМ!$B$33:$B$776,C$119)+'СЕТ СН'!$I$14+СВЦЭМ!$D$10+'СЕТ СН'!$I$5-'СЕТ СН'!$I$24</f>
        <v>3827.9309665800001</v>
      </c>
      <c r="D123" s="36">
        <f>SUMIFS(СВЦЭМ!$D$33:$D$776,СВЦЭМ!$A$33:$A$776,$A123,СВЦЭМ!$B$33:$B$776,D$119)+'СЕТ СН'!$I$14+СВЦЭМ!$D$10+'СЕТ СН'!$I$5-'СЕТ СН'!$I$24</f>
        <v>3842.3750038200001</v>
      </c>
      <c r="E123" s="36">
        <f>SUMIFS(СВЦЭМ!$D$33:$D$776,СВЦЭМ!$A$33:$A$776,$A123,СВЦЭМ!$B$33:$B$776,E$119)+'СЕТ СН'!$I$14+СВЦЭМ!$D$10+'СЕТ СН'!$I$5-'СЕТ СН'!$I$24</f>
        <v>3865.79043314</v>
      </c>
      <c r="F123" s="36">
        <f>SUMIFS(СВЦЭМ!$D$33:$D$776,СВЦЭМ!$A$33:$A$776,$A123,СВЦЭМ!$B$33:$B$776,F$119)+'СЕТ СН'!$I$14+СВЦЭМ!$D$10+'СЕТ СН'!$I$5-'СЕТ СН'!$I$24</f>
        <v>3832.8128786300003</v>
      </c>
      <c r="G123" s="36">
        <f>SUMIFS(СВЦЭМ!$D$33:$D$776,СВЦЭМ!$A$33:$A$776,$A123,СВЦЭМ!$B$33:$B$776,G$119)+'СЕТ СН'!$I$14+СВЦЭМ!$D$10+'СЕТ СН'!$I$5-'СЕТ СН'!$I$24</f>
        <v>3830.0293604899998</v>
      </c>
      <c r="H123" s="36">
        <f>SUMIFS(СВЦЭМ!$D$33:$D$776,СВЦЭМ!$A$33:$A$776,$A123,СВЦЭМ!$B$33:$B$776,H$119)+'СЕТ СН'!$I$14+СВЦЭМ!$D$10+'СЕТ СН'!$I$5-'СЕТ СН'!$I$24</f>
        <v>3835.1060190799999</v>
      </c>
      <c r="I123" s="36">
        <f>SUMIFS(СВЦЭМ!$D$33:$D$776,СВЦЭМ!$A$33:$A$776,$A123,СВЦЭМ!$B$33:$B$776,I$119)+'СЕТ СН'!$I$14+СВЦЭМ!$D$10+'СЕТ СН'!$I$5-'СЕТ СН'!$I$24</f>
        <v>3819.5724924799997</v>
      </c>
      <c r="J123" s="36">
        <f>SUMIFS(СВЦЭМ!$D$33:$D$776,СВЦЭМ!$A$33:$A$776,$A123,СВЦЭМ!$B$33:$B$776,J$119)+'СЕТ СН'!$I$14+СВЦЭМ!$D$10+'СЕТ СН'!$I$5-'СЕТ СН'!$I$24</f>
        <v>3798.3019840000002</v>
      </c>
      <c r="K123" s="36">
        <f>SUMIFS(СВЦЭМ!$D$33:$D$776,СВЦЭМ!$A$33:$A$776,$A123,СВЦЭМ!$B$33:$B$776,K$119)+'СЕТ СН'!$I$14+СВЦЭМ!$D$10+'СЕТ СН'!$I$5-'СЕТ СН'!$I$24</f>
        <v>3770.7831179899999</v>
      </c>
      <c r="L123" s="36">
        <f>SUMIFS(СВЦЭМ!$D$33:$D$776,СВЦЭМ!$A$33:$A$776,$A123,СВЦЭМ!$B$33:$B$776,L$119)+'СЕТ СН'!$I$14+СВЦЭМ!$D$10+'СЕТ СН'!$I$5-'СЕТ СН'!$I$24</f>
        <v>3759.8062741700001</v>
      </c>
      <c r="M123" s="36">
        <f>SUMIFS(СВЦЭМ!$D$33:$D$776,СВЦЭМ!$A$33:$A$776,$A123,СВЦЭМ!$B$33:$B$776,M$119)+'СЕТ СН'!$I$14+СВЦЭМ!$D$10+'СЕТ СН'!$I$5-'СЕТ СН'!$I$24</f>
        <v>3753.6272988400001</v>
      </c>
      <c r="N123" s="36">
        <f>SUMIFS(СВЦЭМ!$D$33:$D$776,СВЦЭМ!$A$33:$A$776,$A123,СВЦЭМ!$B$33:$B$776,N$119)+'СЕТ СН'!$I$14+СВЦЭМ!$D$10+'СЕТ СН'!$I$5-'СЕТ СН'!$I$24</f>
        <v>3772.07453717</v>
      </c>
      <c r="O123" s="36">
        <f>SUMIFS(СВЦЭМ!$D$33:$D$776,СВЦЭМ!$A$33:$A$776,$A123,СВЦЭМ!$B$33:$B$776,O$119)+'СЕТ СН'!$I$14+СВЦЭМ!$D$10+'СЕТ СН'!$I$5-'СЕТ СН'!$I$24</f>
        <v>3781.8969835600001</v>
      </c>
      <c r="P123" s="36">
        <f>SUMIFS(СВЦЭМ!$D$33:$D$776,СВЦЭМ!$A$33:$A$776,$A123,СВЦЭМ!$B$33:$B$776,P$119)+'СЕТ СН'!$I$14+СВЦЭМ!$D$10+'СЕТ СН'!$I$5-'СЕТ СН'!$I$24</f>
        <v>3792.3920034100001</v>
      </c>
      <c r="Q123" s="36">
        <f>SUMIFS(СВЦЭМ!$D$33:$D$776,СВЦЭМ!$A$33:$A$776,$A123,СВЦЭМ!$B$33:$B$776,Q$119)+'СЕТ СН'!$I$14+СВЦЭМ!$D$10+'СЕТ СН'!$I$5-'СЕТ СН'!$I$24</f>
        <v>3797.6560310099999</v>
      </c>
      <c r="R123" s="36">
        <f>SUMIFS(СВЦЭМ!$D$33:$D$776,СВЦЭМ!$A$33:$A$776,$A123,СВЦЭМ!$B$33:$B$776,R$119)+'СЕТ СН'!$I$14+СВЦЭМ!$D$10+'СЕТ СН'!$I$5-'СЕТ СН'!$I$24</f>
        <v>3782.9949003199999</v>
      </c>
      <c r="S123" s="36">
        <f>SUMIFS(СВЦЭМ!$D$33:$D$776,СВЦЭМ!$A$33:$A$776,$A123,СВЦЭМ!$B$33:$B$776,S$119)+'СЕТ СН'!$I$14+СВЦЭМ!$D$10+'СЕТ СН'!$I$5-'СЕТ СН'!$I$24</f>
        <v>3772.98816188</v>
      </c>
      <c r="T123" s="36">
        <f>SUMIFS(СВЦЭМ!$D$33:$D$776,СВЦЭМ!$A$33:$A$776,$A123,СВЦЭМ!$B$33:$B$776,T$119)+'СЕТ СН'!$I$14+СВЦЭМ!$D$10+'СЕТ СН'!$I$5-'СЕТ СН'!$I$24</f>
        <v>3758.9689493999999</v>
      </c>
      <c r="U123" s="36">
        <f>SUMIFS(СВЦЭМ!$D$33:$D$776,СВЦЭМ!$A$33:$A$776,$A123,СВЦЭМ!$B$33:$B$776,U$119)+'СЕТ СН'!$I$14+СВЦЭМ!$D$10+'СЕТ СН'!$I$5-'СЕТ СН'!$I$24</f>
        <v>3763.8439245</v>
      </c>
      <c r="V123" s="36">
        <f>SUMIFS(СВЦЭМ!$D$33:$D$776,СВЦЭМ!$A$33:$A$776,$A123,СВЦЭМ!$B$33:$B$776,V$119)+'СЕТ СН'!$I$14+СВЦЭМ!$D$10+'СЕТ СН'!$I$5-'СЕТ СН'!$I$24</f>
        <v>3765.2283576600003</v>
      </c>
      <c r="W123" s="36">
        <f>SUMIFS(СВЦЭМ!$D$33:$D$776,СВЦЭМ!$A$33:$A$776,$A123,СВЦЭМ!$B$33:$B$776,W$119)+'СЕТ СН'!$I$14+СВЦЭМ!$D$10+'СЕТ СН'!$I$5-'СЕТ СН'!$I$24</f>
        <v>3774.5610394300002</v>
      </c>
      <c r="X123" s="36">
        <f>SUMIFS(СВЦЭМ!$D$33:$D$776,СВЦЭМ!$A$33:$A$776,$A123,СВЦЭМ!$B$33:$B$776,X$119)+'СЕТ СН'!$I$14+СВЦЭМ!$D$10+'СЕТ СН'!$I$5-'СЕТ СН'!$I$24</f>
        <v>3791.65243599</v>
      </c>
      <c r="Y123" s="36">
        <f>SUMIFS(СВЦЭМ!$D$33:$D$776,СВЦЭМ!$A$33:$A$776,$A123,СВЦЭМ!$B$33:$B$776,Y$119)+'СЕТ СН'!$I$14+СВЦЭМ!$D$10+'СЕТ СН'!$I$5-'СЕТ СН'!$I$24</f>
        <v>3805.3199541200001</v>
      </c>
    </row>
    <row r="124" spans="1:27" ht="15.75" x14ac:dyDescent="0.2">
      <c r="A124" s="35">
        <f t="shared" si="3"/>
        <v>44201</v>
      </c>
      <c r="B124" s="36">
        <f>SUMIFS(СВЦЭМ!$D$33:$D$776,СВЦЭМ!$A$33:$A$776,$A124,СВЦЭМ!$B$33:$B$776,B$119)+'СЕТ СН'!$I$14+СВЦЭМ!$D$10+'СЕТ СН'!$I$5-'СЕТ СН'!$I$24</f>
        <v>3773.7459144700001</v>
      </c>
      <c r="C124" s="36">
        <f>SUMIFS(СВЦЭМ!$D$33:$D$776,СВЦЭМ!$A$33:$A$776,$A124,СВЦЭМ!$B$33:$B$776,C$119)+'СЕТ СН'!$I$14+СВЦЭМ!$D$10+'СЕТ СН'!$I$5-'СЕТ СН'!$I$24</f>
        <v>3803.36829283</v>
      </c>
      <c r="D124" s="36">
        <f>SUMIFS(СВЦЭМ!$D$33:$D$776,СВЦЭМ!$A$33:$A$776,$A124,СВЦЭМ!$B$33:$B$776,D$119)+'СЕТ СН'!$I$14+СВЦЭМ!$D$10+'СЕТ СН'!$I$5-'СЕТ СН'!$I$24</f>
        <v>3815.89659424</v>
      </c>
      <c r="E124" s="36">
        <f>SUMIFS(СВЦЭМ!$D$33:$D$776,СВЦЭМ!$A$33:$A$776,$A124,СВЦЭМ!$B$33:$B$776,E$119)+'СЕТ СН'!$I$14+СВЦЭМ!$D$10+'СЕТ СН'!$I$5-'СЕТ СН'!$I$24</f>
        <v>3822.0801379700001</v>
      </c>
      <c r="F124" s="36">
        <f>SUMIFS(СВЦЭМ!$D$33:$D$776,СВЦЭМ!$A$33:$A$776,$A124,СВЦЭМ!$B$33:$B$776,F$119)+'СЕТ СН'!$I$14+СВЦЭМ!$D$10+'СЕТ СН'!$I$5-'СЕТ СН'!$I$24</f>
        <v>3824.4159613299998</v>
      </c>
      <c r="G124" s="36">
        <f>SUMIFS(СВЦЭМ!$D$33:$D$776,СВЦЭМ!$A$33:$A$776,$A124,СВЦЭМ!$B$33:$B$776,G$119)+'СЕТ СН'!$I$14+СВЦЭМ!$D$10+'СЕТ СН'!$I$5-'СЕТ СН'!$I$24</f>
        <v>3846.03176515</v>
      </c>
      <c r="H124" s="36">
        <f>SUMIFS(СВЦЭМ!$D$33:$D$776,СВЦЭМ!$A$33:$A$776,$A124,СВЦЭМ!$B$33:$B$776,H$119)+'СЕТ СН'!$I$14+СВЦЭМ!$D$10+'СЕТ СН'!$I$5-'СЕТ СН'!$I$24</f>
        <v>3830.8002743699999</v>
      </c>
      <c r="I124" s="36">
        <f>SUMIFS(СВЦЭМ!$D$33:$D$776,СВЦЭМ!$A$33:$A$776,$A124,СВЦЭМ!$B$33:$B$776,I$119)+'СЕТ СН'!$I$14+СВЦЭМ!$D$10+'СЕТ СН'!$I$5-'СЕТ СН'!$I$24</f>
        <v>3814.81987531</v>
      </c>
      <c r="J124" s="36">
        <f>SUMIFS(СВЦЭМ!$D$33:$D$776,СВЦЭМ!$A$33:$A$776,$A124,СВЦЭМ!$B$33:$B$776,J$119)+'СЕТ СН'!$I$14+СВЦЭМ!$D$10+'СЕТ СН'!$I$5-'СЕТ СН'!$I$24</f>
        <v>3790.6624452699998</v>
      </c>
      <c r="K124" s="36">
        <f>SUMIFS(СВЦЭМ!$D$33:$D$776,СВЦЭМ!$A$33:$A$776,$A124,СВЦЭМ!$B$33:$B$776,K$119)+'СЕТ СН'!$I$14+СВЦЭМ!$D$10+'СЕТ СН'!$I$5-'СЕТ СН'!$I$24</f>
        <v>3761.9803133099999</v>
      </c>
      <c r="L124" s="36">
        <f>SUMIFS(СВЦЭМ!$D$33:$D$776,СВЦЭМ!$A$33:$A$776,$A124,СВЦЭМ!$B$33:$B$776,L$119)+'СЕТ СН'!$I$14+СВЦЭМ!$D$10+'СЕТ СН'!$I$5-'СЕТ СН'!$I$24</f>
        <v>3741.8275629099999</v>
      </c>
      <c r="M124" s="36">
        <f>SUMIFS(СВЦЭМ!$D$33:$D$776,СВЦЭМ!$A$33:$A$776,$A124,СВЦЭМ!$B$33:$B$776,M$119)+'СЕТ СН'!$I$14+СВЦЭМ!$D$10+'СЕТ СН'!$I$5-'СЕТ СН'!$I$24</f>
        <v>3748.6257085299999</v>
      </c>
      <c r="N124" s="36">
        <f>SUMIFS(СВЦЭМ!$D$33:$D$776,СВЦЭМ!$A$33:$A$776,$A124,СВЦЭМ!$B$33:$B$776,N$119)+'СЕТ СН'!$I$14+СВЦЭМ!$D$10+'СЕТ СН'!$I$5-'СЕТ СН'!$I$24</f>
        <v>3780.7767988099999</v>
      </c>
      <c r="O124" s="36">
        <f>SUMIFS(СВЦЭМ!$D$33:$D$776,СВЦЭМ!$A$33:$A$776,$A124,СВЦЭМ!$B$33:$B$776,O$119)+'СЕТ СН'!$I$14+СВЦЭМ!$D$10+'СЕТ СН'!$I$5-'СЕТ СН'!$I$24</f>
        <v>3806.8837989900003</v>
      </c>
      <c r="P124" s="36">
        <f>SUMIFS(СВЦЭМ!$D$33:$D$776,СВЦЭМ!$A$33:$A$776,$A124,СВЦЭМ!$B$33:$B$776,P$119)+'СЕТ СН'!$I$14+СВЦЭМ!$D$10+'СЕТ СН'!$I$5-'СЕТ СН'!$I$24</f>
        <v>3822.76885838</v>
      </c>
      <c r="Q124" s="36">
        <f>SUMIFS(СВЦЭМ!$D$33:$D$776,СВЦЭМ!$A$33:$A$776,$A124,СВЦЭМ!$B$33:$B$776,Q$119)+'СЕТ СН'!$I$14+СВЦЭМ!$D$10+'СЕТ СН'!$I$5-'СЕТ СН'!$I$24</f>
        <v>3827.5715459200001</v>
      </c>
      <c r="R124" s="36">
        <f>SUMIFS(СВЦЭМ!$D$33:$D$776,СВЦЭМ!$A$33:$A$776,$A124,СВЦЭМ!$B$33:$B$776,R$119)+'СЕТ СН'!$I$14+СВЦЭМ!$D$10+'СЕТ СН'!$I$5-'СЕТ СН'!$I$24</f>
        <v>3815.12873498</v>
      </c>
      <c r="S124" s="36">
        <f>SUMIFS(СВЦЭМ!$D$33:$D$776,СВЦЭМ!$A$33:$A$776,$A124,СВЦЭМ!$B$33:$B$776,S$119)+'СЕТ СН'!$I$14+СВЦЭМ!$D$10+'СЕТ СН'!$I$5-'СЕТ СН'!$I$24</f>
        <v>3803.8059293000001</v>
      </c>
      <c r="T124" s="36">
        <f>SUMIFS(СВЦЭМ!$D$33:$D$776,СВЦЭМ!$A$33:$A$776,$A124,СВЦЭМ!$B$33:$B$776,T$119)+'СЕТ СН'!$I$14+СВЦЭМ!$D$10+'СЕТ СН'!$I$5-'СЕТ СН'!$I$24</f>
        <v>3772.6320380799998</v>
      </c>
      <c r="U124" s="36">
        <f>SUMIFS(СВЦЭМ!$D$33:$D$776,СВЦЭМ!$A$33:$A$776,$A124,СВЦЭМ!$B$33:$B$776,U$119)+'СЕТ СН'!$I$14+СВЦЭМ!$D$10+'СЕТ СН'!$I$5-'СЕТ СН'!$I$24</f>
        <v>3779.3464158199999</v>
      </c>
      <c r="V124" s="36">
        <f>SUMIFS(СВЦЭМ!$D$33:$D$776,СВЦЭМ!$A$33:$A$776,$A124,СВЦЭМ!$B$33:$B$776,V$119)+'СЕТ СН'!$I$14+СВЦЭМ!$D$10+'СЕТ СН'!$I$5-'СЕТ СН'!$I$24</f>
        <v>3784.0173775399999</v>
      </c>
      <c r="W124" s="36">
        <f>SUMIFS(СВЦЭМ!$D$33:$D$776,СВЦЭМ!$A$33:$A$776,$A124,СВЦЭМ!$B$33:$B$776,W$119)+'СЕТ СН'!$I$14+СВЦЭМ!$D$10+'СЕТ СН'!$I$5-'СЕТ СН'!$I$24</f>
        <v>3799.0875089900001</v>
      </c>
      <c r="X124" s="36">
        <f>SUMIFS(СВЦЭМ!$D$33:$D$776,СВЦЭМ!$A$33:$A$776,$A124,СВЦЭМ!$B$33:$B$776,X$119)+'СЕТ СН'!$I$14+СВЦЭМ!$D$10+'СЕТ СН'!$I$5-'СЕТ СН'!$I$24</f>
        <v>3813.7811867099999</v>
      </c>
      <c r="Y124" s="36">
        <f>SUMIFS(СВЦЭМ!$D$33:$D$776,СВЦЭМ!$A$33:$A$776,$A124,СВЦЭМ!$B$33:$B$776,Y$119)+'СЕТ СН'!$I$14+СВЦЭМ!$D$10+'СЕТ СН'!$I$5-'СЕТ СН'!$I$24</f>
        <v>3830.2529130399998</v>
      </c>
    </row>
    <row r="125" spans="1:27" ht="15.75" x14ac:dyDescent="0.2">
      <c r="A125" s="35">
        <f t="shared" si="3"/>
        <v>44202</v>
      </c>
      <c r="B125" s="36">
        <f>SUMIFS(СВЦЭМ!$D$33:$D$776,СВЦЭМ!$A$33:$A$776,$A125,СВЦЭМ!$B$33:$B$776,B$119)+'СЕТ СН'!$I$14+СВЦЭМ!$D$10+'СЕТ СН'!$I$5-'СЕТ СН'!$I$24</f>
        <v>3820.2932975799999</v>
      </c>
      <c r="C125" s="36">
        <f>SUMIFS(СВЦЭМ!$D$33:$D$776,СВЦЭМ!$A$33:$A$776,$A125,СВЦЭМ!$B$33:$B$776,C$119)+'СЕТ СН'!$I$14+СВЦЭМ!$D$10+'СЕТ СН'!$I$5-'СЕТ СН'!$I$24</f>
        <v>3850.3545376900001</v>
      </c>
      <c r="D125" s="36">
        <f>SUMIFS(СВЦЭМ!$D$33:$D$776,СВЦЭМ!$A$33:$A$776,$A125,СВЦЭМ!$B$33:$B$776,D$119)+'СЕТ СН'!$I$14+СВЦЭМ!$D$10+'СЕТ СН'!$I$5-'СЕТ СН'!$I$24</f>
        <v>3873.3563968400003</v>
      </c>
      <c r="E125" s="36">
        <f>SUMIFS(СВЦЭМ!$D$33:$D$776,СВЦЭМ!$A$33:$A$776,$A125,СВЦЭМ!$B$33:$B$776,E$119)+'СЕТ СН'!$I$14+СВЦЭМ!$D$10+'СЕТ СН'!$I$5-'СЕТ СН'!$I$24</f>
        <v>3882.58168991</v>
      </c>
      <c r="F125" s="36">
        <f>SUMIFS(СВЦЭМ!$D$33:$D$776,СВЦЭМ!$A$33:$A$776,$A125,СВЦЭМ!$B$33:$B$776,F$119)+'СЕТ СН'!$I$14+СВЦЭМ!$D$10+'СЕТ СН'!$I$5-'СЕТ СН'!$I$24</f>
        <v>3893.3889290799998</v>
      </c>
      <c r="G125" s="36">
        <f>SUMIFS(СВЦЭМ!$D$33:$D$776,СВЦЭМ!$A$33:$A$776,$A125,СВЦЭМ!$B$33:$B$776,G$119)+'СЕТ СН'!$I$14+СВЦЭМ!$D$10+'СЕТ СН'!$I$5-'СЕТ СН'!$I$24</f>
        <v>3890.21516019</v>
      </c>
      <c r="H125" s="36">
        <f>SUMIFS(СВЦЭМ!$D$33:$D$776,СВЦЭМ!$A$33:$A$776,$A125,СВЦЭМ!$B$33:$B$776,H$119)+'СЕТ СН'!$I$14+СВЦЭМ!$D$10+'СЕТ СН'!$I$5-'СЕТ СН'!$I$24</f>
        <v>3874.6481311500002</v>
      </c>
      <c r="I125" s="36">
        <f>SUMIFS(СВЦЭМ!$D$33:$D$776,СВЦЭМ!$A$33:$A$776,$A125,СВЦЭМ!$B$33:$B$776,I$119)+'СЕТ СН'!$I$14+СВЦЭМ!$D$10+'СЕТ СН'!$I$5-'СЕТ СН'!$I$24</f>
        <v>3849.5092453799998</v>
      </c>
      <c r="J125" s="36">
        <f>SUMIFS(СВЦЭМ!$D$33:$D$776,СВЦЭМ!$A$33:$A$776,$A125,СВЦЭМ!$B$33:$B$776,J$119)+'СЕТ СН'!$I$14+СВЦЭМ!$D$10+'СЕТ СН'!$I$5-'СЕТ СН'!$I$24</f>
        <v>3806.7989330999999</v>
      </c>
      <c r="K125" s="36">
        <f>SUMIFS(СВЦЭМ!$D$33:$D$776,СВЦЭМ!$A$33:$A$776,$A125,СВЦЭМ!$B$33:$B$776,K$119)+'СЕТ СН'!$I$14+СВЦЭМ!$D$10+'СЕТ СН'!$I$5-'СЕТ СН'!$I$24</f>
        <v>3766.5901827400003</v>
      </c>
      <c r="L125" s="36">
        <f>SUMIFS(СВЦЭМ!$D$33:$D$776,СВЦЭМ!$A$33:$A$776,$A125,СВЦЭМ!$B$33:$B$776,L$119)+'СЕТ СН'!$I$14+СВЦЭМ!$D$10+'СЕТ СН'!$I$5-'СЕТ СН'!$I$24</f>
        <v>3754.5705378800003</v>
      </c>
      <c r="M125" s="36">
        <f>SUMIFS(СВЦЭМ!$D$33:$D$776,СВЦЭМ!$A$33:$A$776,$A125,СВЦЭМ!$B$33:$B$776,M$119)+'СЕТ СН'!$I$14+СВЦЭМ!$D$10+'СЕТ СН'!$I$5-'СЕТ СН'!$I$24</f>
        <v>3758.15007655</v>
      </c>
      <c r="N125" s="36">
        <f>SUMIFS(СВЦЭМ!$D$33:$D$776,СВЦЭМ!$A$33:$A$776,$A125,СВЦЭМ!$B$33:$B$776,N$119)+'СЕТ СН'!$I$14+СВЦЭМ!$D$10+'СЕТ СН'!$I$5-'СЕТ СН'!$I$24</f>
        <v>3785.5834775900003</v>
      </c>
      <c r="O125" s="36">
        <f>SUMIFS(СВЦЭМ!$D$33:$D$776,СВЦЭМ!$A$33:$A$776,$A125,СВЦЭМ!$B$33:$B$776,O$119)+'СЕТ СН'!$I$14+СВЦЭМ!$D$10+'СЕТ СН'!$I$5-'СЕТ СН'!$I$24</f>
        <v>3801.7316383799998</v>
      </c>
      <c r="P125" s="36">
        <f>SUMIFS(СВЦЭМ!$D$33:$D$776,СВЦЭМ!$A$33:$A$776,$A125,СВЦЭМ!$B$33:$B$776,P$119)+'СЕТ СН'!$I$14+СВЦЭМ!$D$10+'СЕТ СН'!$I$5-'СЕТ СН'!$I$24</f>
        <v>3812.5803750599998</v>
      </c>
      <c r="Q125" s="36">
        <f>SUMIFS(СВЦЭМ!$D$33:$D$776,СВЦЭМ!$A$33:$A$776,$A125,СВЦЭМ!$B$33:$B$776,Q$119)+'СЕТ СН'!$I$14+СВЦЭМ!$D$10+'СЕТ СН'!$I$5-'СЕТ СН'!$I$24</f>
        <v>3816.6047217800001</v>
      </c>
      <c r="R125" s="36">
        <f>SUMIFS(СВЦЭМ!$D$33:$D$776,СВЦЭМ!$A$33:$A$776,$A125,СВЦЭМ!$B$33:$B$776,R$119)+'СЕТ СН'!$I$14+СВЦЭМ!$D$10+'СЕТ СН'!$I$5-'СЕТ СН'!$I$24</f>
        <v>3802.8094337299999</v>
      </c>
      <c r="S125" s="36">
        <f>SUMIFS(СВЦЭМ!$D$33:$D$776,СВЦЭМ!$A$33:$A$776,$A125,СВЦЭМ!$B$33:$B$776,S$119)+'СЕТ СН'!$I$14+СВЦЭМ!$D$10+'СЕТ СН'!$I$5-'СЕТ СН'!$I$24</f>
        <v>3777.8906123000002</v>
      </c>
      <c r="T125" s="36">
        <f>SUMIFS(СВЦЭМ!$D$33:$D$776,СВЦЭМ!$A$33:$A$776,$A125,СВЦЭМ!$B$33:$B$776,T$119)+'СЕТ СН'!$I$14+СВЦЭМ!$D$10+'СЕТ СН'!$I$5-'СЕТ СН'!$I$24</f>
        <v>3752.6806570899998</v>
      </c>
      <c r="U125" s="36">
        <f>SUMIFS(СВЦЭМ!$D$33:$D$776,СВЦЭМ!$A$33:$A$776,$A125,СВЦЭМ!$B$33:$B$776,U$119)+'СЕТ СН'!$I$14+СВЦЭМ!$D$10+'СЕТ СН'!$I$5-'СЕТ СН'!$I$24</f>
        <v>3756.12599533</v>
      </c>
      <c r="V125" s="36">
        <f>SUMIFS(СВЦЭМ!$D$33:$D$776,СВЦЭМ!$A$33:$A$776,$A125,СВЦЭМ!$B$33:$B$776,V$119)+'СЕТ СН'!$I$14+СВЦЭМ!$D$10+'СЕТ СН'!$I$5-'СЕТ СН'!$I$24</f>
        <v>3762.7159914499998</v>
      </c>
      <c r="W125" s="36">
        <f>SUMIFS(СВЦЭМ!$D$33:$D$776,СВЦЭМ!$A$33:$A$776,$A125,СВЦЭМ!$B$33:$B$776,W$119)+'СЕТ СН'!$I$14+СВЦЭМ!$D$10+'СЕТ СН'!$I$5-'СЕТ СН'!$I$24</f>
        <v>3778.2681173199999</v>
      </c>
      <c r="X125" s="36">
        <f>SUMIFS(СВЦЭМ!$D$33:$D$776,СВЦЭМ!$A$33:$A$776,$A125,СВЦЭМ!$B$33:$B$776,X$119)+'СЕТ СН'!$I$14+СВЦЭМ!$D$10+'СЕТ СН'!$I$5-'СЕТ СН'!$I$24</f>
        <v>3795.6056044900001</v>
      </c>
      <c r="Y125" s="36">
        <f>SUMIFS(СВЦЭМ!$D$33:$D$776,СВЦЭМ!$A$33:$A$776,$A125,СВЦЭМ!$B$33:$B$776,Y$119)+'СЕТ СН'!$I$14+СВЦЭМ!$D$10+'СЕТ СН'!$I$5-'СЕТ СН'!$I$24</f>
        <v>3817.23377811</v>
      </c>
    </row>
    <row r="126" spans="1:27" ht="15.75" x14ac:dyDescent="0.2">
      <c r="A126" s="35">
        <f t="shared" si="3"/>
        <v>44203</v>
      </c>
      <c r="B126" s="36">
        <f>SUMIFS(СВЦЭМ!$D$33:$D$776,СВЦЭМ!$A$33:$A$776,$A126,СВЦЭМ!$B$33:$B$776,B$119)+'СЕТ СН'!$I$14+СВЦЭМ!$D$10+'СЕТ СН'!$I$5-'СЕТ СН'!$I$24</f>
        <v>3790.2824108</v>
      </c>
      <c r="C126" s="36">
        <f>SUMIFS(СВЦЭМ!$D$33:$D$776,СВЦЭМ!$A$33:$A$776,$A126,СВЦЭМ!$B$33:$B$776,C$119)+'СЕТ СН'!$I$14+СВЦЭМ!$D$10+'СЕТ СН'!$I$5-'СЕТ СН'!$I$24</f>
        <v>3822.57524844</v>
      </c>
      <c r="D126" s="36">
        <f>SUMIFS(СВЦЭМ!$D$33:$D$776,СВЦЭМ!$A$33:$A$776,$A126,СВЦЭМ!$B$33:$B$776,D$119)+'СЕТ СН'!$I$14+СВЦЭМ!$D$10+'СЕТ СН'!$I$5-'СЕТ СН'!$I$24</f>
        <v>3850.2803232400001</v>
      </c>
      <c r="E126" s="36">
        <f>SUMIFS(СВЦЭМ!$D$33:$D$776,СВЦЭМ!$A$33:$A$776,$A126,СВЦЭМ!$B$33:$B$776,E$119)+'СЕТ СН'!$I$14+СВЦЭМ!$D$10+'СЕТ СН'!$I$5-'СЕТ СН'!$I$24</f>
        <v>3860.3476432500001</v>
      </c>
      <c r="F126" s="36">
        <f>SUMIFS(СВЦЭМ!$D$33:$D$776,СВЦЭМ!$A$33:$A$776,$A126,СВЦЭМ!$B$33:$B$776,F$119)+'СЕТ СН'!$I$14+СВЦЭМ!$D$10+'СЕТ СН'!$I$5-'СЕТ СН'!$I$24</f>
        <v>3869.6034286599997</v>
      </c>
      <c r="G126" s="36">
        <f>SUMIFS(СВЦЭМ!$D$33:$D$776,СВЦЭМ!$A$33:$A$776,$A126,СВЦЭМ!$B$33:$B$776,G$119)+'СЕТ СН'!$I$14+СВЦЭМ!$D$10+'СЕТ СН'!$I$5-'СЕТ СН'!$I$24</f>
        <v>3863.5620294</v>
      </c>
      <c r="H126" s="36">
        <f>SUMIFS(СВЦЭМ!$D$33:$D$776,СВЦЭМ!$A$33:$A$776,$A126,СВЦЭМ!$B$33:$B$776,H$119)+'СЕТ СН'!$I$14+СВЦЭМ!$D$10+'СЕТ СН'!$I$5-'СЕТ СН'!$I$24</f>
        <v>3847.7355675500003</v>
      </c>
      <c r="I126" s="36">
        <f>SUMIFS(СВЦЭМ!$D$33:$D$776,СВЦЭМ!$A$33:$A$776,$A126,СВЦЭМ!$B$33:$B$776,I$119)+'СЕТ СН'!$I$14+СВЦЭМ!$D$10+'СЕТ СН'!$I$5-'СЕТ СН'!$I$24</f>
        <v>3822.0597293400001</v>
      </c>
      <c r="J126" s="36">
        <f>SUMIFS(СВЦЭМ!$D$33:$D$776,СВЦЭМ!$A$33:$A$776,$A126,СВЦЭМ!$B$33:$B$776,J$119)+'СЕТ СН'!$I$14+СВЦЭМ!$D$10+'СЕТ СН'!$I$5-'СЕТ СН'!$I$24</f>
        <v>3797.2736812100002</v>
      </c>
      <c r="K126" s="36">
        <f>SUMIFS(СВЦЭМ!$D$33:$D$776,СВЦЭМ!$A$33:$A$776,$A126,СВЦЭМ!$B$33:$B$776,K$119)+'СЕТ СН'!$I$14+СВЦЭМ!$D$10+'СЕТ СН'!$I$5-'СЕТ СН'!$I$24</f>
        <v>3772.8746646199997</v>
      </c>
      <c r="L126" s="36">
        <f>SUMIFS(СВЦЭМ!$D$33:$D$776,СВЦЭМ!$A$33:$A$776,$A126,СВЦЭМ!$B$33:$B$776,L$119)+'СЕТ СН'!$I$14+СВЦЭМ!$D$10+'СЕТ СН'!$I$5-'СЕТ СН'!$I$24</f>
        <v>3757.7985404199999</v>
      </c>
      <c r="M126" s="36">
        <f>SUMIFS(СВЦЭМ!$D$33:$D$776,СВЦЭМ!$A$33:$A$776,$A126,СВЦЭМ!$B$33:$B$776,M$119)+'СЕТ СН'!$I$14+СВЦЭМ!$D$10+'СЕТ СН'!$I$5-'СЕТ СН'!$I$24</f>
        <v>3772.1600393099998</v>
      </c>
      <c r="N126" s="36">
        <f>SUMIFS(СВЦЭМ!$D$33:$D$776,СВЦЭМ!$A$33:$A$776,$A126,СВЦЭМ!$B$33:$B$776,N$119)+'СЕТ СН'!$I$14+СВЦЭМ!$D$10+'СЕТ СН'!$I$5-'СЕТ СН'!$I$24</f>
        <v>3819.2040818200003</v>
      </c>
      <c r="O126" s="36">
        <f>SUMIFS(СВЦЭМ!$D$33:$D$776,СВЦЭМ!$A$33:$A$776,$A126,СВЦЭМ!$B$33:$B$776,O$119)+'СЕТ СН'!$I$14+СВЦЭМ!$D$10+'СЕТ СН'!$I$5-'СЕТ СН'!$I$24</f>
        <v>3826.6067314800002</v>
      </c>
      <c r="P126" s="36">
        <f>SUMIFS(СВЦЭМ!$D$33:$D$776,СВЦЭМ!$A$33:$A$776,$A126,СВЦЭМ!$B$33:$B$776,P$119)+'СЕТ СН'!$I$14+СВЦЭМ!$D$10+'СЕТ СН'!$I$5-'СЕТ СН'!$I$24</f>
        <v>3838.1758114499999</v>
      </c>
      <c r="Q126" s="36">
        <f>SUMIFS(СВЦЭМ!$D$33:$D$776,СВЦЭМ!$A$33:$A$776,$A126,СВЦЭМ!$B$33:$B$776,Q$119)+'СЕТ СН'!$I$14+СВЦЭМ!$D$10+'СЕТ СН'!$I$5-'СЕТ СН'!$I$24</f>
        <v>3848.7016289900002</v>
      </c>
      <c r="R126" s="36">
        <f>SUMIFS(СВЦЭМ!$D$33:$D$776,СВЦЭМ!$A$33:$A$776,$A126,СВЦЭМ!$B$33:$B$776,R$119)+'СЕТ СН'!$I$14+СВЦЭМ!$D$10+'СЕТ СН'!$I$5-'СЕТ СН'!$I$24</f>
        <v>3845.6829376400001</v>
      </c>
      <c r="S126" s="36">
        <f>SUMIFS(СВЦЭМ!$D$33:$D$776,СВЦЭМ!$A$33:$A$776,$A126,СВЦЭМ!$B$33:$B$776,S$119)+'СЕТ СН'!$I$14+СВЦЭМ!$D$10+'СЕТ СН'!$I$5-'СЕТ СН'!$I$24</f>
        <v>3821.6969547400004</v>
      </c>
      <c r="T126" s="36">
        <f>SUMIFS(СВЦЭМ!$D$33:$D$776,СВЦЭМ!$A$33:$A$776,$A126,СВЦЭМ!$B$33:$B$776,T$119)+'СЕТ СН'!$I$14+СВЦЭМ!$D$10+'СЕТ СН'!$I$5-'СЕТ СН'!$I$24</f>
        <v>3798.0243485299998</v>
      </c>
      <c r="U126" s="36">
        <f>SUMIFS(СВЦЭМ!$D$33:$D$776,СВЦЭМ!$A$33:$A$776,$A126,СВЦЭМ!$B$33:$B$776,U$119)+'СЕТ СН'!$I$14+СВЦЭМ!$D$10+'СЕТ СН'!$I$5-'СЕТ СН'!$I$24</f>
        <v>3806.8578078</v>
      </c>
      <c r="V126" s="36">
        <f>SUMIFS(СВЦЭМ!$D$33:$D$776,СВЦЭМ!$A$33:$A$776,$A126,СВЦЭМ!$B$33:$B$776,V$119)+'СЕТ СН'!$I$14+СВЦЭМ!$D$10+'СЕТ СН'!$I$5-'СЕТ СН'!$I$24</f>
        <v>3805.8192859999999</v>
      </c>
      <c r="W126" s="36">
        <f>SUMIFS(СВЦЭМ!$D$33:$D$776,СВЦЭМ!$A$33:$A$776,$A126,СВЦЭМ!$B$33:$B$776,W$119)+'СЕТ СН'!$I$14+СВЦЭМ!$D$10+'СЕТ СН'!$I$5-'СЕТ СН'!$I$24</f>
        <v>3824.1851782900003</v>
      </c>
      <c r="X126" s="36">
        <f>SUMIFS(СВЦЭМ!$D$33:$D$776,СВЦЭМ!$A$33:$A$776,$A126,СВЦЭМ!$B$33:$B$776,X$119)+'СЕТ СН'!$I$14+СВЦЭМ!$D$10+'СЕТ СН'!$I$5-'СЕТ СН'!$I$24</f>
        <v>3840.5265569499998</v>
      </c>
      <c r="Y126" s="36">
        <f>SUMIFS(СВЦЭМ!$D$33:$D$776,СВЦЭМ!$A$33:$A$776,$A126,СВЦЭМ!$B$33:$B$776,Y$119)+'СЕТ СН'!$I$14+СВЦЭМ!$D$10+'СЕТ СН'!$I$5-'СЕТ СН'!$I$24</f>
        <v>3862.6823681200003</v>
      </c>
    </row>
    <row r="127" spans="1:27" ht="15.75" x14ac:dyDescent="0.2">
      <c r="A127" s="35">
        <f t="shared" si="3"/>
        <v>44204</v>
      </c>
      <c r="B127" s="36">
        <f>SUMIFS(СВЦЭМ!$D$33:$D$776,СВЦЭМ!$A$33:$A$776,$A127,СВЦЭМ!$B$33:$B$776,B$119)+'СЕТ СН'!$I$14+СВЦЭМ!$D$10+'СЕТ СН'!$I$5-'СЕТ СН'!$I$24</f>
        <v>3803.4052036100002</v>
      </c>
      <c r="C127" s="36">
        <f>SUMIFS(СВЦЭМ!$D$33:$D$776,СВЦЭМ!$A$33:$A$776,$A127,СВЦЭМ!$B$33:$B$776,C$119)+'СЕТ СН'!$I$14+СВЦЭМ!$D$10+'СЕТ СН'!$I$5-'СЕТ СН'!$I$24</f>
        <v>3841.7815491900001</v>
      </c>
      <c r="D127" s="36">
        <f>SUMIFS(СВЦЭМ!$D$33:$D$776,СВЦЭМ!$A$33:$A$776,$A127,СВЦЭМ!$B$33:$B$776,D$119)+'СЕТ СН'!$I$14+СВЦЭМ!$D$10+'СЕТ СН'!$I$5-'СЕТ СН'!$I$24</f>
        <v>3865.6614117199997</v>
      </c>
      <c r="E127" s="36">
        <f>SUMIFS(СВЦЭМ!$D$33:$D$776,СВЦЭМ!$A$33:$A$776,$A127,СВЦЭМ!$B$33:$B$776,E$119)+'СЕТ СН'!$I$14+СВЦЭМ!$D$10+'СЕТ СН'!$I$5-'СЕТ СН'!$I$24</f>
        <v>3882.1758961099999</v>
      </c>
      <c r="F127" s="36">
        <f>SUMIFS(СВЦЭМ!$D$33:$D$776,СВЦЭМ!$A$33:$A$776,$A127,СВЦЭМ!$B$33:$B$776,F$119)+'СЕТ СН'!$I$14+СВЦЭМ!$D$10+'СЕТ СН'!$I$5-'СЕТ СН'!$I$24</f>
        <v>3888.6646461</v>
      </c>
      <c r="G127" s="36">
        <f>SUMIFS(СВЦЭМ!$D$33:$D$776,СВЦЭМ!$A$33:$A$776,$A127,СВЦЭМ!$B$33:$B$776,G$119)+'СЕТ СН'!$I$14+СВЦЭМ!$D$10+'СЕТ СН'!$I$5-'СЕТ СН'!$I$24</f>
        <v>3884.1361161699997</v>
      </c>
      <c r="H127" s="36">
        <f>SUMIFS(СВЦЭМ!$D$33:$D$776,СВЦЭМ!$A$33:$A$776,$A127,СВЦЭМ!$B$33:$B$776,H$119)+'СЕТ СН'!$I$14+СВЦЭМ!$D$10+'СЕТ СН'!$I$5-'СЕТ СН'!$I$24</f>
        <v>3866.1866611200003</v>
      </c>
      <c r="I127" s="36">
        <f>SUMIFS(СВЦЭМ!$D$33:$D$776,СВЦЭМ!$A$33:$A$776,$A127,СВЦЭМ!$B$33:$B$776,I$119)+'СЕТ СН'!$I$14+СВЦЭМ!$D$10+'СЕТ СН'!$I$5-'СЕТ СН'!$I$24</f>
        <v>3885.2593289400002</v>
      </c>
      <c r="J127" s="36">
        <f>SUMIFS(СВЦЭМ!$D$33:$D$776,СВЦЭМ!$A$33:$A$776,$A127,СВЦЭМ!$B$33:$B$776,J$119)+'СЕТ СН'!$I$14+СВЦЭМ!$D$10+'СЕТ СН'!$I$5-'СЕТ СН'!$I$24</f>
        <v>3859.2201349799998</v>
      </c>
      <c r="K127" s="36">
        <f>SUMIFS(СВЦЭМ!$D$33:$D$776,СВЦЭМ!$A$33:$A$776,$A127,СВЦЭМ!$B$33:$B$776,K$119)+'СЕТ СН'!$I$14+СВЦЭМ!$D$10+'СЕТ СН'!$I$5-'СЕТ СН'!$I$24</f>
        <v>3830.1783592199999</v>
      </c>
      <c r="L127" s="36">
        <f>SUMIFS(СВЦЭМ!$D$33:$D$776,СВЦЭМ!$A$33:$A$776,$A127,СВЦЭМ!$B$33:$B$776,L$119)+'СЕТ СН'!$I$14+СВЦЭМ!$D$10+'СЕТ СН'!$I$5-'СЕТ СН'!$I$24</f>
        <v>3809.8205400000002</v>
      </c>
      <c r="M127" s="36">
        <f>SUMIFS(СВЦЭМ!$D$33:$D$776,СВЦЭМ!$A$33:$A$776,$A127,СВЦЭМ!$B$33:$B$776,M$119)+'СЕТ СН'!$I$14+СВЦЭМ!$D$10+'СЕТ СН'!$I$5-'СЕТ СН'!$I$24</f>
        <v>3799.2823660600002</v>
      </c>
      <c r="N127" s="36">
        <f>SUMIFS(СВЦЭМ!$D$33:$D$776,СВЦЭМ!$A$33:$A$776,$A127,СВЦЭМ!$B$33:$B$776,N$119)+'СЕТ СН'!$I$14+СВЦЭМ!$D$10+'СЕТ СН'!$I$5-'СЕТ СН'!$I$24</f>
        <v>3821.3776524599998</v>
      </c>
      <c r="O127" s="36">
        <f>SUMIFS(СВЦЭМ!$D$33:$D$776,СВЦЭМ!$A$33:$A$776,$A127,СВЦЭМ!$B$33:$B$776,O$119)+'СЕТ СН'!$I$14+СВЦЭМ!$D$10+'СЕТ СН'!$I$5-'СЕТ СН'!$I$24</f>
        <v>3831.7141807600001</v>
      </c>
      <c r="P127" s="36">
        <f>SUMIFS(СВЦЭМ!$D$33:$D$776,СВЦЭМ!$A$33:$A$776,$A127,СВЦЭМ!$B$33:$B$776,P$119)+'СЕТ СН'!$I$14+СВЦЭМ!$D$10+'СЕТ СН'!$I$5-'СЕТ СН'!$I$24</f>
        <v>3846.2113760399998</v>
      </c>
      <c r="Q127" s="36">
        <f>SUMIFS(СВЦЭМ!$D$33:$D$776,СВЦЭМ!$A$33:$A$776,$A127,СВЦЭМ!$B$33:$B$776,Q$119)+'СЕТ СН'!$I$14+СВЦЭМ!$D$10+'СЕТ СН'!$I$5-'СЕТ СН'!$I$24</f>
        <v>3857.65737945</v>
      </c>
      <c r="R127" s="36">
        <f>SUMIFS(СВЦЭМ!$D$33:$D$776,СВЦЭМ!$A$33:$A$776,$A127,СВЦЭМ!$B$33:$B$776,R$119)+'СЕТ СН'!$I$14+СВЦЭМ!$D$10+'СЕТ СН'!$I$5-'СЕТ СН'!$I$24</f>
        <v>3847.5697648400001</v>
      </c>
      <c r="S127" s="36">
        <f>SUMIFS(СВЦЭМ!$D$33:$D$776,СВЦЭМ!$A$33:$A$776,$A127,СВЦЭМ!$B$33:$B$776,S$119)+'СЕТ СН'!$I$14+СВЦЭМ!$D$10+'СЕТ СН'!$I$5-'СЕТ СН'!$I$24</f>
        <v>3820.4411390400001</v>
      </c>
      <c r="T127" s="36">
        <f>SUMIFS(СВЦЭМ!$D$33:$D$776,СВЦЭМ!$A$33:$A$776,$A127,СВЦЭМ!$B$33:$B$776,T$119)+'СЕТ СН'!$I$14+СВЦЭМ!$D$10+'СЕТ СН'!$I$5-'СЕТ СН'!$I$24</f>
        <v>3798.3640138999999</v>
      </c>
      <c r="U127" s="36">
        <f>SUMIFS(СВЦЭМ!$D$33:$D$776,СВЦЭМ!$A$33:$A$776,$A127,СВЦЭМ!$B$33:$B$776,U$119)+'СЕТ СН'!$I$14+СВЦЭМ!$D$10+'СЕТ СН'!$I$5-'СЕТ СН'!$I$24</f>
        <v>3800.9013970999999</v>
      </c>
      <c r="V127" s="36">
        <f>SUMIFS(СВЦЭМ!$D$33:$D$776,СВЦЭМ!$A$33:$A$776,$A127,СВЦЭМ!$B$33:$B$776,V$119)+'СЕТ СН'!$I$14+СВЦЭМ!$D$10+'СЕТ СН'!$I$5-'СЕТ СН'!$I$24</f>
        <v>3805.5782264099998</v>
      </c>
      <c r="W127" s="36">
        <f>SUMIFS(СВЦЭМ!$D$33:$D$776,СВЦЭМ!$A$33:$A$776,$A127,СВЦЭМ!$B$33:$B$776,W$119)+'СЕТ СН'!$I$14+СВЦЭМ!$D$10+'СЕТ СН'!$I$5-'СЕТ СН'!$I$24</f>
        <v>3819.6395924500002</v>
      </c>
      <c r="X127" s="36">
        <f>SUMIFS(СВЦЭМ!$D$33:$D$776,СВЦЭМ!$A$33:$A$776,$A127,СВЦЭМ!$B$33:$B$776,X$119)+'СЕТ СН'!$I$14+СВЦЭМ!$D$10+'СЕТ СН'!$I$5-'СЕТ СН'!$I$24</f>
        <v>3831.5342537500001</v>
      </c>
      <c r="Y127" s="36">
        <f>SUMIFS(СВЦЭМ!$D$33:$D$776,СВЦЭМ!$A$33:$A$776,$A127,СВЦЭМ!$B$33:$B$776,Y$119)+'СЕТ СН'!$I$14+СВЦЭМ!$D$10+'СЕТ СН'!$I$5-'СЕТ СН'!$I$24</f>
        <v>3852.4349750900001</v>
      </c>
    </row>
    <row r="128" spans="1:27" ht="15.75" x14ac:dyDescent="0.2">
      <c r="A128" s="35">
        <f t="shared" si="3"/>
        <v>44205</v>
      </c>
      <c r="B128" s="36">
        <f>SUMIFS(СВЦЭМ!$D$33:$D$776,СВЦЭМ!$A$33:$A$776,$A128,СВЦЭМ!$B$33:$B$776,B$119)+'СЕТ СН'!$I$14+СВЦЭМ!$D$10+'СЕТ СН'!$I$5-'СЕТ СН'!$I$24</f>
        <v>3827.7903965400001</v>
      </c>
      <c r="C128" s="36">
        <f>SUMIFS(СВЦЭМ!$D$33:$D$776,СВЦЭМ!$A$33:$A$776,$A128,СВЦЭМ!$B$33:$B$776,C$119)+'СЕТ СН'!$I$14+СВЦЭМ!$D$10+'СЕТ СН'!$I$5-'СЕТ СН'!$I$24</f>
        <v>3855.9857757500004</v>
      </c>
      <c r="D128" s="36">
        <f>SUMIFS(СВЦЭМ!$D$33:$D$776,СВЦЭМ!$A$33:$A$776,$A128,СВЦЭМ!$B$33:$B$776,D$119)+'СЕТ СН'!$I$14+СВЦЭМ!$D$10+'СЕТ СН'!$I$5-'СЕТ СН'!$I$24</f>
        <v>3872.5722547699997</v>
      </c>
      <c r="E128" s="36">
        <f>SUMIFS(СВЦЭМ!$D$33:$D$776,СВЦЭМ!$A$33:$A$776,$A128,СВЦЭМ!$B$33:$B$776,E$119)+'СЕТ СН'!$I$14+СВЦЭМ!$D$10+'СЕТ СН'!$I$5-'СЕТ СН'!$I$24</f>
        <v>3879.7512169700003</v>
      </c>
      <c r="F128" s="36">
        <f>SUMIFS(СВЦЭМ!$D$33:$D$776,СВЦЭМ!$A$33:$A$776,$A128,СВЦЭМ!$B$33:$B$776,F$119)+'СЕТ СН'!$I$14+СВЦЭМ!$D$10+'СЕТ СН'!$I$5-'СЕТ СН'!$I$24</f>
        <v>3886.0201708700001</v>
      </c>
      <c r="G128" s="36">
        <f>SUMIFS(СВЦЭМ!$D$33:$D$776,СВЦЭМ!$A$33:$A$776,$A128,СВЦЭМ!$B$33:$B$776,G$119)+'СЕТ СН'!$I$14+СВЦЭМ!$D$10+'СЕТ СН'!$I$5-'СЕТ СН'!$I$24</f>
        <v>3881.5830637999998</v>
      </c>
      <c r="H128" s="36">
        <f>SUMIFS(СВЦЭМ!$D$33:$D$776,СВЦЭМ!$A$33:$A$776,$A128,СВЦЭМ!$B$33:$B$776,H$119)+'СЕТ СН'!$I$14+СВЦЭМ!$D$10+'СЕТ СН'!$I$5-'СЕТ СН'!$I$24</f>
        <v>3872.9218455700002</v>
      </c>
      <c r="I128" s="36">
        <f>SUMIFS(СВЦЭМ!$D$33:$D$776,СВЦЭМ!$A$33:$A$776,$A128,СВЦЭМ!$B$33:$B$776,I$119)+'СЕТ СН'!$I$14+СВЦЭМ!$D$10+'СЕТ СН'!$I$5-'СЕТ СН'!$I$24</f>
        <v>3846.2714924299999</v>
      </c>
      <c r="J128" s="36">
        <f>SUMIFS(СВЦЭМ!$D$33:$D$776,СВЦЭМ!$A$33:$A$776,$A128,СВЦЭМ!$B$33:$B$776,J$119)+'СЕТ СН'!$I$14+СВЦЭМ!$D$10+'СЕТ СН'!$I$5-'СЕТ СН'!$I$24</f>
        <v>3822.3631640799999</v>
      </c>
      <c r="K128" s="36">
        <f>SUMIFS(СВЦЭМ!$D$33:$D$776,СВЦЭМ!$A$33:$A$776,$A128,СВЦЭМ!$B$33:$B$776,K$119)+'СЕТ СН'!$I$14+СВЦЭМ!$D$10+'СЕТ СН'!$I$5-'СЕТ СН'!$I$24</f>
        <v>3801.93720816</v>
      </c>
      <c r="L128" s="36">
        <f>SUMIFS(СВЦЭМ!$D$33:$D$776,СВЦЭМ!$A$33:$A$776,$A128,СВЦЭМ!$B$33:$B$776,L$119)+'СЕТ СН'!$I$14+СВЦЭМ!$D$10+'СЕТ СН'!$I$5-'СЕТ СН'!$I$24</f>
        <v>3787.6849035300002</v>
      </c>
      <c r="M128" s="36">
        <f>SUMIFS(СВЦЭМ!$D$33:$D$776,СВЦЭМ!$A$33:$A$776,$A128,СВЦЭМ!$B$33:$B$776,M$119)+'СЕТ СН'!$I$14+СВЦЭМ!$D$10+'СЕТ СН'!$I$5-'СЕТ СН'!$I$24</f>
        <v>3782.79578305</v>
      </c>
      <c r="N128" s="36">
        <f>SUMIFS(СВЦЭМ!$D$33:$D$776,СВЦЭМ!$A$33:$A$776,$A128,СВЦЭМ!$B$33:$B$776,N$119)+'СЕТ СН'!$I$14+СВЦЭМ!$D$10+'СЕТ СН'!$I$5-'СЕТ СН'!$I$24</f>
        <v>3801.3028605999998</v>
      </c>
      <c r="O128" s="36">
        <f>SUMIFS(СВЦЭМ!$D$33:$D$776,СВЦЭМ!$A$33:$A$776,$A128,СВЦЭМ!$B$33:$B$776,O$119)+'СЕТ СН'!$I$14+СВЦЭМ!$D$10+'СЕТ СН'!$I$5-'СЕТ СН'!$I$24</f>
        <v>3814.1162911800002</v>
      </c>
      <c r="P128" s="36">
        <f>SUMIFS(СВЦЭМ!$D$33:$D$776,СВЦЭМ!$A$33:$A$776,$A128,СВЦЭМ!$B$33:$B$776,P$119)+'СЕТ СН'!$I$14+СВЦЭМ!$D$10+'СЕТ СН'!$I$5-'СЕТ СН'!$I$24</f>
        <v>3821.7564372300003</v>
      </c>
      <c r="Q128" s="36">
        <f>SUMIFS(СВЦЭМ!$D$33:$D$776,СВЦЭМ!$A$33:$A$776,$A128,СВЦЭМ!$B$33:$B$776,Q$119)+'СЕТ СН'!$I$14+СВЦЭМ!$D$10+'СЕТ СН'!$I$5-'СЕТ СН'!$I$24</f>
        <v>3824.2478426400003</v>
      </c>
      <c r="R128" s="36">
        <f>SUMIFS(СВЦЭМ!$D$33:$D$776,СВЦЭМ!$A$33:$A$776,$A128,СВЦЭМ!$B$33:$B$776,R$119)+'СЕТ СН'!$I$14+СВЦЭМ!$D$10+'СЕТ СН'!$I$5-'СЕТ СН'!$I$24</f>
        <v>3813.2559870499999</v>
      </c>
      <c r="S128" s="36">
        <f>SUMIFS(СВЦЭМ!$D$33:$D$776,СВЦЭМ!$A$33:$A$776,$A128,СВЦЭМ!$B$33:$B$776,S$119)+'СЕТ СН'!$I$14+СВЦЭМ!$D$10+'СЕТ СН'!$I$5-'СЕТ СН'!$I$24</f>
        <v>3796.0808373099999</v>
      </c>
      <c r="T128" s="36">
        <f>SUMIFS(СВЦЭМ!$D$33:$D$776,СВЦЭМ!$A$33:$A$776,$A128,СВЦЭМ!$B$33:$B$776,T$119)+'СЕТ СН'!$I$14+СВЦЭМ!$D$10+'СЕТ СН'!$I$5-'СЕТ СН'!$I$24</f>
        <v>3777.5188357799998</v>
      </c>
      <c r="U128" s="36">
        <f>SUMIFS(СВЦЭМ!$D$33:$D$776,СВЦЭМ!$A$33:$A$776,$A128,СВЦЭМ!$B$33:$B$776,U$119)+'СЕТ СН'!$I$14+СВЦЭМ!$D$10+'СЕТ СН'!$I$5-'СЕТ СН'!$I$24</f>
        <v>3777.83567309</v>
      </c>
      <c r="V128" s="36">
        <f>SUMIFS(СВЦЭМ!$D$33:$D$776,СВЦЭМ!$A$33:$A$776,$A128,СВЦЭМ!$B$33:$B$776,V$119)+'СЕТ СН'!$I$14+СВЦЭМ!$D$10+'СЕТ СН'!$I$5-'СЕТ СН'!$I$24</f>
        <v>3771.1577746600001</v>
      </c>
      <c r="W128" s="36">
        <f>SUMIFS(СВЦЭМ!$D$33:$D$776,СВЦЭМ!$A$33:$A$776,$A128,СВЦЭМ!$B$33:$B$776,W$119)+'СЕТ СН'!$I$14+СВЦЭМ!$D$10+'СЕТ СН'!$I$5-'СЕТ СН'!$I$24</f>
        <v>3792.0339942400001</v>
      </c>
      <c r="X128" s="36">
        <f>SUMIFS(СВЦЭМ!$D$33:$D$776,СВЦЭМ!$A$33:$A$776,$A128,СВЦЭМ!$B$33:$B$776,X$119)+'СЕТ СН'!$I$14+СВЦЭМ!$D$10+'СЕТ СН'!$I$5-'СЕТ СН'!$I$24</f>
        <v>3805.9911454000003</v>
      </c>
      <c r="Y128" s="36">
        <f>SUMIFS(СВЦЭМ!$D$33:$D$776,СВЦЭМ!$A$33:$A$776,$A128,СВЦЭМ!$B$33:$B$776,Y$119)+'СЕТ СН'!$I$14+СВЦЭМ!$D$10+'СЕТ СН'!$I$5-'СЕТ СН'!$I$24</f>
        <v>3820.5109252900002</v>
      </c>
    </row>
    <row r="129" spans="1:25" ht="15.75" x14ac:dyDescent="0.2">
      <c r="A129" s="35">
        <f t="shared" si="3"/>
        <v>44206</v>
      </c>
      <c r="B129" s="36">
        <f>SUMIFS(СВЦЭМ!$D$33:$D$776,СВЦЭМ!$A$33:$A$776,$A129,СВЦЭМ!$B$33:$B$776,B$119)+'СЕТ СН'!$I$14+СВЦЭМ!$D$10+'СЕТ СН'!$I$5-'СЕТ СН'!$I$24</f>
        <v>3816.9783201299997</v>
      </c>
      <c r="C129" s="36">
        <f>SUMIFS(СВЦЭМ!$D$33:$D$776,СВЦЭМ!$A$33:$A$776,$A129,СВЦЭМ!$B$33:$B$776,C$119)+'СЕТ СН'!$I$14+СВЦЭМ!$D$10+'СЕТ СН'!$I$5-'СЕТ СН'!$I$24</f>
        <v>3851.5697132699997</v>
      </c>
      <c r="D129" s="36">
        <f>SUMIFS(СВЦЭМ!$D$33:$D$776,СВЦЭМ!$A$33:$A$776,$A129,СВЦЭМ!$B$33:$B$776,D$119)+'СЕТ СН'!$I$14+СВЦЭМ!$D$10+'СЕТ СН'!$I$5-'СЕТ СН'!$I$24</f>
        <v>3874.4574256599999</v>
      </c>
      <c r="E129" s="36">
        <f>SUMIFS(СВЦЭМ!$D$33:$D$776,СВЦЭМ!$A$33:$A$776,$A129,СВЦЭМ!$B$33:$B$776,E$119)+'СЕТ СН'!$I$14+СВЦЭМ!$D$10+'СЕТ СН'!$I$5-'СЕТ СН'!$I$24</f>
        <v>3881.6671452400001</v>
      </c>
      <c r="F129" s="36">
        <f>SUMIFS(СВЦЭМ!$D$33:$D$776,СВЦЭМ!$A$33:$A$776,$A129,СВЦЭМ!$B$33:$B$776,F$119)+'СЕТ СН'!$I$14+СВЦЭМ!$D$10+'СЕТ СН'!$I$5-'СЕТ СН'!$I$24</f>
        <v>3892.7740881199998</v>
      </c>
      <c r="G129" s="36">
        <f>SUMIFS(СВЦЭМ!$D$33:$D$776,СВЦЭМ!$A$33:$A$776,$A129,СВЦЭМ!$B$33:$B$776,G$119)+'СЕТ СН'!$I$14+СВЦЭМ!$D$10+'СЕТ СН'!$I$5-'СЕТ СН'!$I$24</f>
        <v>3888.7688733300001</v>
      </c>
      <c r="H129" s="36">
        <f>SUMIFS(СВЦЭМ!$D$33:$D$776,СВЦЭМ!$A$33:$A$776,$A129,СВЦЭМ!$B$33:$B$776,H$119)+'СЕТ СН'!$I$14+СВЦЭМ!$D$10+'СЕТ СН'!$I$5-'СЕТ СН'!$I$24</f>
        <v>3875.7722522499998</v>
      </c>
      <c r="I129" s="36">
        <f>SUMIFS(СВЦЭМ!$D$33:$D$776,СВЦЭМ!$A$33:$A$776,$A129,СВЦЭМ!$B$33:$B$776,I$119)+'СЕТ СН'!$I$14+СВЦЭМ!$D$10+'СЕТ СН'!$I$5-'СЕТ СН'!$I$24</f>
        <v>3867.0099502200001</v>
      </c>
      <c r="J129" s="36">
        <f>SUMIFS(СВЦЭМ!$D$33:$D$776,СВЦЭМ!$A$33:$A$776,$A129,СВЦЭМ!$B$33:$B$776,J$119)+'СЕТ СН'!$I$14+СВЦЭМ!$D$10+'СЕТ СН'!$I$5-'СЕТ СН'!$I$24</f>
        <v>3858.63633682</v>
      </c>
      <c r="K129" s="36">
        <f>SUMIFS(СВЦЭМ!$D$33:$D$776,СВЦЭМ!$A$33:$A$776,$A129,СВЦЭМ!$B$33:$B$776,K$119)+'СЕТ СН'!$I$14+СВЦЭМ!$D$10+'СЕТ СН'!$I$5-'СЕТ СН'!$I$24</f>
        <v>3832.2894805400001</v>
      </c>
      <c r="L129" s="36">
        <f>SUMIFS(СВЦЭМ!$D$33:$D$776,СВЦЭМ!$A$33:$A$776,$A129,СВЦЭМ!$B$33:$B$776,L$119)+'СЕТ СН'!$I$14+СВЦЭМ!$D$10+'СЕТ СН'!$I$5-'СЕТ СН'!$I$24</f>
        <v>3804.30216432</v>
      </c>
      <c r="M129" s="36">
        <f>SUMIFS(СВЦЭМ!$D$33:$D$776,СВЦЭМ!$A$33:$A$776,$A129,СВЦЭМ!$B$33:$B$776,M$119)+'СЕТ СН'!$I$14+СВЦЭМ!$D$10+'СЕТ СН'!$I$5-'СЕТ СН'!$I$24</f>
        <v>3799.7058549499998</v>
      </c>
      <c r="N129" s="36">
        <f>SUMIFS(СВЦЭМ!$D$33:$D$776,СВЦЭМ!$A$33:$A$776,$A129,СВЦЭМ!$B$33:$B$776,N$119)+'СЕТ СН'!$I$14+СВЦЭМ!$D$10+'СЕТ СН'!$I$5-'СЕТ СН'!$I$24</f>
        <v>3818.0444160100001</v>
      </c>
      <c r="O129" s="36">
        <f>SUMIFS(СВЦЭМ!$D$33:$D$776,СВЦЭМ!$A$33:$A$776,$A129,СВЦЭМ!$B$33:$B$776,O$119)+'СЕТ СН'!$I$14+СВЦЭМ!$D$10+'СЕТ СН'!$I$5-'СЕТ СН'!$I$24</f>
        <v>3827.3152433400001</v>
      </c>
      <c r="P129" s="36">
        <f>SUMIFS(СВЦЭМ!$D$33:$D$776,СВЦЭМ!$A$33:$A$776,$A129,СВЦЭМ!$B$33:$B$776,P$119)+'СЕТ СН'!$I$14+СВЦЭМ!$D$10+'СЕТ СН'!$I$5-'СЕТ СН'!$I$24</f>
        <v>3837.4391124499998</v>
      </c>
      <c r="Q129" s="36">
        <f>SUMIFS(СВЦЭМ!$D$33:$D$776,СВЦЭМ!$A$33:$A$776,$A129,СВЦЭМ!$B$33:$B$776,Q$119)+'СЕТ СН'!$I$14+СВЦЭМ!$D$10+'СЕТ СН'!$I$5-'СЕТ СН'!$I$24</f>
        <v>3839.9178574400003</v>
      </c>
      <c r="R129" s="36">
        <f>SUMIFS(СВЦЭМ!$D$33:$D$776,СВЦЭМ!$A$33:$A$776,$A129,СВЦЭМ!$B$33:$B$776,R$119)+'СЕТ СН'!$I$14+СВЦЭМ!$D$10+'СЕТ СН'!$I$5-'СЕТ СН'!$I$24</f>
        <v>3825.2417865500001</v>
      </c>
      <c r="S129" s="36">
        <f>SUMIFS(СВЦЭМ!$D$33:$D$776,СВЦЭМ!$A$33:$A$776,$A129,СВЦЭМ!$B$33:$B$776,S$119)+'СЕТ СН'!$I$14+СВЦЭМ!$D$10+'СЕТ СН'!$I$5-'СЕТ СН'!$I$24</f>
        <v>3799.4369341900001</v>
      </c>
      <c r="T129" s="36">
        <f>SUMIFS(СВЦЭМ!$D$33:$D$776,СВЦЭМ!$A$33:$A$776,$A129,СВЦЭМ!$B$33:$B$776,T$119)+'СЕТ СН'!$I$14+СВЦЭМ!$D$10+'СЕТ СН'!$I$5-'СЕТ СН'!$I$24</f>
        <v>3773.2216436200001</v>
      </c>
      <c r="U129" s="36">
        <f>SUMIFS(СВЦЭМ!$D$33:$D$776,СВЦЭМ!$A$33:$A$776,$A129,СВЦЭМ!$B$33:$B$776,U$119)+'СЕТ СН'!$I$14+СВЦЭМ!$D$10+'СЕТ СН'!$I$5-'СЕТ СН'!$I$24</f>
        <v>3778.1704396800001</v>
      </c>
      <c r="V129" s="36">
        <f>SUMIFS(СВЦЭМ!$D$33:$D$776,СВЦЭМ!$A$33:$A$776,$A129,СВЦЭМ!$B$33:$B$776,V$119)+'СЕТ СН'!$I$14+СВЦЭМ!$D$10+'СЕТ СН'!$I$5-'СЕТ СН'!$I$24</f>
        <v>3774.0551594200001</v>
      </c>
      <c r="W129" s="36">
        <f>SUMIFS(СВЦЭМ!$D$33:$D$776,СВЦЭМ!$A$33:$A$776,$A129,СВЦЭМ!$B$33:$B$776,W$119)+'СЕТ СН'!$I$14+СВЦЭМ!$D$10+'СЕТ СН'!$I$5-'СЕТ СН'!$I$24</f>
        <v>3797.5690749699997</v>
      </c>
      <c r="X129" s="36">
        <f>SUMIFS(СВЦЭМ!$D$33:$D$776,СВЦЭМ!$A$33:$A$776,$A129,СВЦЭМ!$B$33:$B$776,X$119)+'СЕТ СН'!$I$14+СВЦЭМ!$D$10+'СЕТ СН'!$I$5-'СЕТ СН'!$I$24</f>
        <v>3817.2052905299997</v>
      </c>
      <c r="Y129" s="36">
        <f>SUMIFS(СВЦЭМ!$D$33:$D$776,СВЦЭМ!$A$33:$A$776,$A129,СВЦЭМ!$B$33:$B$776,Y$119)+'СЕТ СН'!$I$14+СВЦЭМ!$D$10+'СЕТ СН'!$I$5-'СЕТ СН'!$I$24</f>
        <v>3835.7055188599998</v>
      </c>
    </row>
    <row r="130" spans="1:25" ht="15.75" x14ac:dyDescent="0.2">
      <c r="A130" s="35">
        <f t="shared" si="3"/>
        <v>44207</v>
      </c>
      <c r="B130" s="36">
        <f>SUMIFS(СВЦЭМ!$D$33:$D$776,СВЦЭМ!$A$33:$A$776,$A130,СВЦЭМ!$B$33:$B$776,B$119)+'СЕТ СН'!$I$14+СВЦЭМ!$D$10+'СЕТ СН'!$I$5-'СЕТ СН'!$I$24</f>
        <v>3874.16855536</v>
      </c>
      <c r="C130" s="36">
        <f>SUMIFS(СВЦЭМ!$D$33:$D$776,СВЦЭМ!$A$33:$A$776,$A130,СВЦЭМ!$B$33:$B$776,C$119)+'СЕТ СН'!$I$14+СВЦЭМ!$D$10+'СЕТ СН'!$I$5-'СЕТ СН'!$I$24</f>
        <v>3913.3109950600001</v>
      </c>
      <c r="D130" s="36">
        <f>SUMIFS(СВЦЭМ!$D$33:$D$776,СВЦЭМ!$A$33:$A$776,$A130,СВЦЭМ!$B$33:$B$776,D$119)+'СЕТ СН'!$I$14+СВЦЭМ!$D$10+'СЕТ СН'!$I$5-'СЕТ СН'!$I$24</f>
        <v>3919.5007909799997</v>
      </c>
      <c r="E130" s="36">
        <f>SUMIFS(СВЦЭМ!$D$33:$D$776,СВЦЭМ!$A$33:$A$776,$A130,СВЦЭМ!$B$33:$B$776,E$119)+'СЕТ СН'!$I$14+СВЦЭМ!$D$10+'СЕТ СН'!$I$5-'СЕТ СН'!$I$24</f>
        <v>3915.70590309</v>
      </c>
      <c r="F130" s="36">
        <f>SUMIFS(СВЦЭМ!$D$33:$D$776,СВЦЭМ!$A$33:$A$776,$A130,СВЦЭМ!$B$33:$B$776,F$119)+'СЕТ СН'!$I$14+СВЦЭМ!$D$10+'СЕТ СН'!$I$5-'СЕТ СН'!$I$24</f>
        <v>3918.25031446</v>
      </c>
      <c r="G130" s="36">
        <f>SUMIFS(СВЦЭМ!$D$33:$D$776,СВЦЭМ!$A$33:$A$776,$A130,СВЦЭМ!$B$33:$B$776,G$119)+'СЕТ СН'!$I$14+СВЦЭМ!$D$10+'СЕТ СН'!$I$5-'СЕТ СН'!$I$24</f>
        <v>3923.1983951900002</v>
      </c>
      <c r="H130" s="36">
        <f>SUMIFS(СВЦЭМ!$D$33:$D$776,СВЦЭМ!$A$33:$A$776,$A130,СВЦЭМ!$B$33:$B$776,H$119)+'СЕТ СН'!$I$14+СВЦЭМ!$D$10+'СЕТ СН'!$I$5-'СЕТ СН'!$I$24</f>
        <v>3913.6547550099999</v>
      </c>
      <c r="I130" s="36">
        <f>SUMIFS(СВЦЭМ!$D$33:$D$776,СВЦЭМ!$A$33:$A$776,$A130,СВЦЭМ!$B$33:$B$776,I$119)+'СЕТ СН'!$I$14+СВЦЭМ!$D$10+'СЕТ СН'!$I$5-'СЕТ СН'!$I$24</f>
        <v>3871.9289279899999</v>
      </c>
      <c r="J130" s="36">
        <f>SUMIFS(СВЦЭМ!$D$33:$D$776,СВЦЭМ!$A$33:$A$776,$A130,СВЦЭМ!$B$33:$B$776,J$119)+'СЕТ СН'!$I$14+СВЦЭМ!$D$10+'СЕТ СН'!$I$5-'СЕТ СН'!$I$24</f>
        <v>3834.9225053099999</v>
      </c>
      <c r="K130" s="36">
        <f>SUMIFS(СВЦЭМ!$D$33:$D$776,СВЦЭМ!$A$33:$A$776,$A130,СВЦЭМ!$B$33:$B$776,K$119)+'СЕТ СН'!$I$14+СВЦЭМ!$D$10+'СЕТ СН'!$I$5-'СЕТ СН'!$I$24</f>
        <v>3818.6702007599997</v>
      </c>
      <c r="L130" s="36">
        <f>SUMIFS(СВЦЭМ!$D$33:$D$776,СВЦЭМ!$A$33:$A$776,$A130,СВЦЭМ!$B$33:$B$776,L$119)+'СЕТ СН'!$I$14+СВЦЭМ!$D$10+'СЕТ СН'!$I$5-'СЕТ СН'!$I$24</f>
        <v>3814.03332821</v>
      </c>
      <c r="M130" s="36">
        <f>SUMIFS(СВЦЭМ!$D$33:$D$776,СВЦЭМ!$A$33:$A$776,$A130,СВЦЭМ!$B$33:$B$776,M$119)+'СЕТ СН'!$I$14+СВЦЭМ!$D$10+'СЕТ СН'!$I$5-'СЕТ СН'!$I$24</f>
        <v>3821.7373432100003</v>
      </c>
      <c r="N130" s="36">
        <f>SUMIFS(СВЦЭМ!$D$33:$D$776,СВЦЭМ!$A$33:$A$776,$A130,СВЦЭМ!$B$33:$B$776,N$119)+'СЕТ СН'!$I$14+СВЦЭМ!$D$10+'СЕТ СН'!$I$5-'СЕТ СН'!$I$24</f>
        <v>3831.8560574600001</v>
      </c>
      <c r="O130" s="36">
        <f>SUMIFS(СВЦЭМ!$D$33:$D$776,СВЦЭМ!$A$33:$A$776,$A130,СВЦЭМ!$B$33:$B$776,O$119)+'СЕТ СН'!$I$14+СВЦЭМ!$D$10+'СЕТ СН'!$I$5-'СЕТ СН'!$I$24</f>
        <v>3842.0253738800002</v>
      </c>
      <c r="P130" s="36">
        <f>SUMIFS(СВЦЭМ!$D$33:$D$776,СВЦЭМ!$A$33:$A$776,$A130,СВЦЭМ!$B$33:$B$776,P$119)+'СЕТ СН'!$I$14+СВЦЭМ!$D$10+'СЕТ СН'!$I$5-'СЕТ СН'!$I$24</f>
        <v>3854.0465374400001</v>
      </c>
      <c r="Q130" s="36">
        <f>SUMIFS(СВЦЭМ!$D$33:$D$776,СВЦЭМ!$A$33:$A$776,$A130,СВЦЭМ!$B$33:$B$776,Q$119)+'СЕТ СН'!$I$14+СВЦЭМ!$D$10+'СЕТ СН'!$I$5-'СЕТ СН'!$I$24</f>
        <v>3860.7681175100001</v>
      </c>
      <c r="R130" s="36">
        <f>SUMIFS(СВЦЭМ!$D$33:$D$776,СВЦЭМ!$A$33:$A$776,$A130,СВЦЭМ!$B$33:$B$776,R$119)+'СЕТ СН'!$I$14+СВЦЭМ!$D$10+'СЕТ СН'!$I$5-'СЕТ СН'!$I$24</f>
        <v>3848.5793492800003</v>
      </c>
      <c r="S130" s="36">
        <f>SUMIFS(СВЦЭМ!$D$33:$D$776,СВЦЭМ!$A$33:$A$776,$A130,СВЦЭМ!$B$33:$B$776,S$119)+'СЕТ СН'!$I$14+СВЦЭМ!$D$10+'СЕТ СН'!$I$5-'СЕТ СН'!$I$24</f>
        <v>3824.6650965700001</v>
      </c>
      <c r="T130" s="36">
        <f>SUMIFS(СВЦЭМ!$D$33:$D$776,СВЦЭМ!$A$33:$A$776,$A130,СВЦЭМ!$B$33:$B$776,T$119)+'СЕТ СН'!$I$14+СВЦЭМ!$D$10+'СЕТ СН'!$I$5-'СЕТ СН'!$I$24</f>
        <v>3796.3246344600002</v>
      </c>
      <c r="U130" s="36">
        <f>SUMIFS(СВЦЭМ!$D$33:$D$776,СВЦЭМ!$A$33:$A$776,$A130,СВЦЭМ!$B$33:$B$776,U$119)+'СЕТ СН'!$I$14+СВЦЭМ!$D$10+'СЕТ СН'!$I$5-'СЕТ СН'!$I$24</f>
        <v>3795.8967213000001</v>
      </c>
      <c r="V130" s="36">
        <f>SUMIFS(СВЦЭМ!$D$33:$D$776,СВЦЭМ!$A$33:$A$776,$A130,СВЦЭМ!$B$33:$B$776,V$119)+'СЕТ СН'!$I$14+СВЦЭМ!$D$10+'СЕТ СН'!$I$5-'СЕТ СН'!$I$24</f>
        <v>3809.9496891700001</v>
      </c>
      <c r="W130" s="36">
        <f>SUMIFS(СВЦЭМ!$D$33:$D$776,СВЦЭМ!$A$33:$A$776,$A130,СВЦЭМ!$B$33:$B$776,W$119)+'СЕТ СН'!$I$14+СВЦЭМ!$D$10+'СЕТ СН'!$I$5-'СЕТ СН'!$I$24</f>
        <v>3825.7407368700001</v>
      </c>
      <c r="X130" s="36">
        <f>SUMIFS(СВЦЭМ!$D$33:$D$776,СВЦЭМ!$A$33:$A$776,$A130,СВЦЭМ!$B$33:$B$776,X$119)+'СЕТ СН'!$I$14+СВЦЭМ!$D$10+'СЕТ СН'!$I$5-'СЕТ СН'!$I$24</f>
        <v>3829.0316221200001</v>
      </c>
      <c r="Y130" s="36">
        <f>SUMIFS(СВЦЭМ!$D$33:$D$776,СВЦЭМ!$A$33:$A$776,$A130,СВЦЭМ!$B$33:$B$776,Y$119)+'СЕТ СН'!$I$14+СВЦЭМ!$D$10+'СЕТ СН'!$I$5-'СЕТ СН'!$I$24</f>
        <v>3846.1401469800003</v>
      </c>
    </row>
    <row r="131" spans="1:25" ht="15.75" x14ac:dyDescent="0.2">
      <c r="A131" s="35">
        <f t="shared" si="3"/>
        <v>44208</v>
      </c>
      <c r="B131" s="36">
        <f>SUMIFS(СВЦЭМ!$D$33:$D$776,СВЦЭМ!$A$33:$A$776,$A131,СВЦЭМ!$B$33:$B$776,B$119)+'СЕТ СН'!$I$14+СВЦЭМ!$D$10+'СЕТ СН'!$I$5-'СЕТ СН'!$I$24</f>
        <v>3818.0189349900002</v>
      </c>
      <c r="C131" s="36">
        <f>SUMIFS(СВЦЭМ!$D$33:$D$776,СВЦЭМ!$A$33:$A$776,$A131,СВЦЭМ!$B$33:$B$776,C$119)+'СЕТ СН'!$I$14+СВЦЭМ!$D$10+'СЕТ СН'!$I$5-'СЕТ СН'!$I$24</f>
        <v>3851.5402363100002</v>
      </c>
      <c r="D131" s="36">
        <f>SUMIFS(СВЦЭМ!$D$33:$D$776,СВЦЭМ!$A$33:$A$776,$A131,СВЦЭМ!$B$33:$B$776,D$119)+'СЕТ СН'!$I$14+СВЦЭМ!$D$10+'СЕТ СН'!$I$5-'СЕТ СН'!$I$24</f>
        <v>3868.3078299200001</v>
      </c>
      <c r="E131" s="36">
        <f>SUMIFS(СВЦЭМ!$D$33:$D$776,СВЦЭМ!$A$33:$A$776,$A131,СВЦЭМ!$B$33:$B$776,E$119)+'СЕТ СН'!$I$14+СВЦЭМ!$D$10+'СЕТ СН'!$I$5-'СЕТ СН'!$I$24</f>
        <v>3880.7643058000003</v>
      </c>
      <c r="F131" s="36">
        <f>SUMIFS(СВЦЭМ!$D$33:$D$776,СВЦЭМ!$A$33:$A$776,$A131,СВЦЭМ!$B$33:$B$776,F$119)+'СЕТ СН'!$I$14+СВЦЭМ!$D$10+'СЕТ СН'!$I$5-'СЕТ СН'!$I$24</f>
        <v>3885.5981054700001</v>
      </c>
      <c r="G131" s="36">
        <f>SUMIFS(СВЦЭМ!$D$33:$D$776,СВЦЭМ!$A$33:$A$776,$A131,СВЦЭМ!$B$33:$B$776,G$119)+'СЕТ СН'!$I$14+СВЦЭМ!$D$10+'СЕТ СН'!$I$5-'СЕТ СН'!$I$24</f>
        <v>3876.3603089099997</v>
      </c>
      <c r="H131" s="36">
        <f>SUMIFS(СВЦЭМ!$D$33:$D$776,СВЦЭМ!$A$33:$A$776,$A131,СВЦЭМ!$B$33:$B$776,H$119)+'СЕТ СН'!$I$14+СВЦЭМ!$D$10+'СЕТ СН'!$I$5-'СЕТ СН'!$I$24</f>
        <v>3868.5772637099999</v>
      </c>
      <c r="I131" s="36">
        <f>SUMIFS(СВЦЭМ!$D$33:$D$776,СВЦЭМ!$A$33:$A$776,$A131,СВЦЭМ!$B$33:$B$776,I$119)+'СЕТ СН'!$I$14+СВЦЭМ!$D$10+'СЕТ СН'!$I$5-'СЕТ СН'!$I$24</f>
        <v>3831.4733232600001</v>
      </c>
      <c r="J131" s="36">
        <f>SUMIFS(СВЦЭМ!$D$33:$D$776,СВЦЭМ!$A$33:$A$776,$A131,СВЦЭМ!$B$33:$B$776,J$119)+'СЕТ СН'!$I$14+СВЦЭМ!$D$10+'СЕТ СН'!$I$5-'СЕТ СН'!$I$24</f>
        <v>3797.05713672</v>
      </c>
      <c r="K131" s="36">
        <f>SUMIFS(СВЦЭМ!$D$33:$D$776,СВЦЭМ!$A$33:$A$776,$A131,СВЦЭМ!$B$33:$B$776,K$119)+'СЕТ СН'!$I$14+СВЦЭМ!$D$10+'СЕТ СН'!$I$5-'СЕТ СН'!$I$24</f>
        <v>3795.2062589400002</v>
      </c>
      <c r="L131" s="36">
        <f>SUMIFS(СВЦЭМ!$D$33:$D$776,СВЦЭМ!$A$33:$A$776,$A131,СВЦЭМ!$B$33:$B$776,L$119)+'СЕТ СН'!$I$14+СВЦЭМ!$D$10+'СЕТ СН'!$I$5-'СЕТ СН'!$I$24</f>
        <v>3788.5745019800002</v>
      </c>
      <c r="M131" s="36">
        <f>SUMIFS(СВЦЭМ!$D$33:$D$776,СВЦЭМ!$A$33:$A$776,$A131,СВЦЭМ!$B$33:$B$776,M$119)+'СЕТ СН'!$I$14+СВЦЭМ!$D$10+'СЕТ СН'!$I$5-'СЕТ СН'!$I$24</f>
        <v>3794.5800488899999</v>
      </c>
      <c r="N131" s="36">
        <f>SUMIFS(СВЦЭМ!$D$33:$D$776,СВЦЭМ!$A$33:$A$776,$A131,СВЦЭМ!$B$33:$B$776,N$119)+'СЕТ СН'!$I$14+СВЦЭМ!$D$10+'СЕТ СН'!$I$5-'СЕТ СН'!$I$24</f>
        <v>3800.6119770300002</v>
      </c>
      <c r="O131" s="36">
        <f>SUMIFS(СВЦЭМ!$D$33:$D$776,СВЦЭМ!$A$33:$A$776,$A131,СВЦЭМ!$B$33:$B$776,O$119)+'СЕТ СН'!$I$14+СВЦЭМ!$D$10+'СЕТ СН'!$I$5-'СЕТ СН'!$I$24</f>
        <v>3813.3292950100004</v>
      </c>
      <c r="P131" s="36">
        <f>SUMIFS(СВЦЭМ!$D$33:$D$776,СВЦЭМ!$A$33:$A$776,$A131,СВЦЭМ!$B$33:$B$776,P$119)+'СЕТ СН'!$I$14+СВЦЭМ!$D$10+'СЕТ СН'!$I$5-'СЕТ СН'!$I$24</f>
        <v>3822.5179660599997</v>
      </c>
      <c r="Q131" s="36">
        <f>SUMIFS(СВЦЭМ!$D$33:$D$776,СВЦЭМ!$A$33:$A$776,$A131,СВЦЭМ!$B$33:$B$776,Q$119)+'СЕТ СН'!$I$14+СВЦЭМ!$D$10+'СЕТ СН'!$I$5-'СЕТ СН'!$I$24</f>
        <v>3823.34651768</v>
      </c>
      <c r="R131" s="36">
        <f>SUMIFS(СВЦЭМ!$D$33:$D$776,СВЦЭМ!$A$33:$A$776,$A131,СВЦЭМ!$B$33:$B$776,R$119)+'СЕТ СН'!$I$14+СВЦЭМ!$D$10+'СЕТ СН'!$I$5-'СЕТ СН'!$I$24</f>
        <v>3812.4062175500003</v>
      </c>
      <c r="S131" s="36">
        <f>SUMIFS(СВЦЭМ!$D$33:$D$776,СВЦЭМ!$A$33:$A$776,$A131,СВЦЭМ!$B$33:$B$776,S$119)+'СЕТ СН'!$I$14+СВЦЭМ!$D$10+'СЕТ СН'!$I$5-'СЕТ СН'!$I$24</f>
        <v>3793.0050341599999</v>
      </c>
      <c r="T131" s="36">
        <f>SUMIFS(СВЦЭМ!$D$33:$D$776,СВЦЭМ!$A$33:$A$776,$A131,СВЦЭМ!$B$33:$B$776,T$119)+'СЕТ СН'!$I$14+СВЦЭМ!$D$10+'СЕТ СН'!$I$5-'СЕТ СН'!$I$24</f>
        <v>3780.5449435099999</v>
      </c>
      <c r="U131" s="36">
        <f>SUMIFS(СВЦЭМ!$D$33:$D$776,СВЦЭМ!$A$33:$A$776,$A131,СВЦЭМ!$B$33:$B$776,U$119)+'СЕТ СН'!$I$14+СВЦЭМ!$D$10+'СЕТ СН'!$I$5-'СЕТ СН'!$I$24</f>
        <v>3781.8447232799999</v>
      </c>
      <c r="V131" s="36">
        <f>SUMIFS(СВЦЭМ!$D$33:$D$776,СВЦЭМ!$A$33:$A$776,$A131,СВЦЭМ!$B$33:$B$776,V$119)+'СЕТ СН'!$I$14+СВЦЭМ!$D$10+'СЕТ СН'!$I$5-'СЕТ СН'!$I$24</f>
        <v>3797.5600924800001</v>
      </c>
      <c r="W131" s="36">
        <f>SUMIFS(СВЦЭМ!$D$33:$D$776,СВЦЭМ!$A$33:$A$776,$A131,СВЦЭМ!$B$33:$B$776,W$119)+'СЕТ СН'!$I$14+СВЦЭМ!$D$10+'СЕТ СН'!$I$5-'СЕТ СН'!$I$24</f>
        <v>3817.3177334399998</v>
      </c>
      <c r="X131" s="36">
        <f>SUMIFS(СВЦЭМ!$D$33:$D$776,СВЦЭМ!$A$33:$A$776,$A131,СВЦЭМ!$B$33:$B$776,X$119)+'СЕТ СН'!$I$14+СВЦЭМ!$D$10+'СЕТ СН'!$I$5-'СЕТ СН'!$I$24</f>
        <v>3824.39654642</v>
      </c>
      <c r="Y131" s="36">
        <f>SUMIFS(СВЦЭМ!$D$33:$D$776,СВЦЭМ!$A$33:$A$776,$A131,СВЦЭМ!$B$33:$B$776,Y$119)+'СЕТ СН'!$I$14+СВЦЭМ!$D$10+'СЕТ СН'!$I$5-'СЕТ СН'!$I$24</f>
        <v>3849.5526667599997</v>
      </c>
    </row>
    <row r="132" spans="1:25" ht="15.75" x14ac:dyDescent="0.2">
      <c r="A132" s="35">
        <f t="shared" si="3"/>
        <v>44209</v>
      </c>
      <c r="B132" s="36">
        <f>SUMIFS(СВЦЭМ!$D$33:$D$776,СВЦЭМ!$A$33:$A$776,$A132,СВЦЭМ!$B$33:$B$776,B$119)+'СЕТ СН'!$I$14+СВЦЭМ!$D$10+'СЕТ СН'!$I$5-'СЕТ СН'!$I$24</f>
        <v>3840.4839346099998</v>
      </c>
      <c r="C132" s="36">
        <f>SUMIFS(СВЦЭМ!$D$33:$D$776,СВЦЭМ!$A$33:$A$776,$A132,СВЦЭМ!$B$33:$B$776,C$119)+'СЕТ СН'!$I$14+СВЦЭМ!$D$10+'СЕТ СН'!$I$5-'СЕТ СН'!$I$24</f>
        <v>3878.4630308999999</v>
      </c>
      <c r="D132" s="36">
        <f>SUMIFS(СВЦЭМ!$D$33:$D$776,СВЦЭМ!$A$33:$A$776,$A132,СВЦЭМ!$B$33:$B$776,D$119)+'СЕТ СН'!$I$14+СВЦЭМ!$D$10+'СЕТ СН'!$I$5-'СЕТ СН'!$I$24</f>
        <v>3892.2737874900004</v>
      </c>
      <c r="E132" s="36">
        <f>SUMIFS(СВЦЭМ!$D$33:$D$776,СВЦЭМ!$A$33:$A$776,$A132,СВЦЭМ!$B$33:$B$776,E$119)+'СЕТ СН'!$I$14+СВЦЭМ!$D$10+'СЕТ СН'!$I$5-'СЕТ СН'!$I$24</f>
        <v>3908.6574586400002</v>
      </c>
      <c r="F132" s="36">
        <f>SUMIFS(СВЦЭМ!$D$33:$D$776,СВЦЭМ!$A$33:$A$776,$A132,СВЦЭМ!$B$33:$B$776,F$119)+'СЕТ СН'!$I$14+СВЦЭМ!$D$10+'СЕТ СН'!$I$5-'СЕТ СН'!$I$24</f>
        <v>3907.3486632300001</v>
      </c>
      <c r="G132" s="36">
        <f>SUMIFS(СВЦЭМ!$D$33:$D$776,СВЦЭМ!$A$33:$A$776,$A132,СВЦЭМ!$B$33:$B$776,G$119)+'СЕТ СН'!$I$14+СВЦЭМ!$D$10+'СЕТ СН'!$I$5-'СЕТ СН'!$I$24</f>
        <v>3898.8411404099998</v>
      </c>
      <c r="H132" s="36">
        <f>SUMIFS(СВЦЭМ!$D$33:$D$776,СВЦЭМ!$A$33:$A$776,$A132,СВЦЭМ!$B$33:$B$776,H$119)+'СЕТ СН'!$I$14+СВЦЭМ!$D$10+'СЕТ СН'!$I$5-'СЕТ СН'!$I$24</f>
        <v>3878.97776952</v>
      </c>
      <c r="I132" s="36">
        <f>SUMIFS(СВЦЭМ!$D$33:$D$776,СВЦЭМ!$A$33:$A$776,$A132,СВЦЭМ!$B$33:$B$776,I$119)+'СЕТ СН'!$I$14+СВЦЭМ!$D$10+'СЕТ СН'!$I$5-'СЕТ СН'!$I$24</f>
        <v>3852.5047825900001</v>
      </c>
      <c r="J132" s="36">
        <f>SUMIFS(СВЦЭМ!$D$33:$D$776,СВЦЭМ!$A$33:$A$776,$A132,СВЦЭМ!$B$33:$B$776,J$119)+'СЕТ СН'!$I$14+СВЦЭМ!$D$10+'СЕТ СН'!$I$5-'СЕТ СН'!$I$24</f>
        <v>3831.4792652699998</v>
      </c>
      <c r="K132" s="36">
        <f>SUMIFS(СВЦЭМ!$D$33:$D$776,СВЦЭМ!$A$33:$A$776,$A132,СВЦЭМ!$B$33:$B$776,K$119)+'СЕТ СН'!$I$14+СВЦЭМ!$D$10+'СЕТ СН'!$I$5-'СЕТ СН'!$I$24</f>
        <v>3826.5851492199999</v>
      </c>
      <c r="L132" s="36">
        <f>SUMIFS(СВЦЭМ!$D$33:$D$776,СВЦЭМ!$A$33:$A$776,$A132,СВЦЭМ!$B$33:$B$776,L$119)+'СЕТ СН'!$I$14+СВЦЭМ!$D$10+'СЕТ СН'!$I$5-'СЕТ СН'!$I$24</f>
        <v>3805.66978419</v>
      </c>
      <c r="M132" s="36">
        <f>SUMIFS(СВЦЭМ!$D$33:$D$776,СВЦЭМ!$A$33:$A$776,$A132,СВЦЭМ!$B$33:$B$776,M$119)+'СЕТ СН'!$I$14+СВЦЭМ!$D$10+'СЕТ СН'!$I$5-'СЕТ СН'!$I$24</f>
        <v>3803.7891417999999</v>
      </c>
      <c r="N132" s="36">
        <f>SUMIFS(СВЦЭМ!$D$33:$D$776,СВЦЭМ!$A$33:$A$776,$A132,СВЦЭМ!$B$33:$B$776,N$119)+'СЕТ СН'!$I$14+СВЦЭМ!$D$10+'СЕТ СН'!$I$5-'СЕТ СН'!$I$24</f>
        <v>3817.7467307400002</v>
      </c>
      <c r="O132" s="36">
        <f>SUMIFS(СВЦЭМ!$D$33:$D$776,СВЦЭМ!$A$33:$A$776,$A132,СВЦЭМ!$B$33:$B$776,O$119)+'СЕТ СН'!$I$14+СВЦЭМ!$D$10+'СЕТ СН'!$I$5-'СЕТ СН'!$I$24</f>
        <v>3820.5713763399999</v>
      </c>
      <c r="P132" s="36">
        <f>SUMIFS(СВЦЭМ!$D$33:$D$776,СВЦЭМ!$A$33:$A$776,$A132,СВЦЭМ!$B$33:$B$776,P$119)+'СЕТ СН'!$I$14+СВЦЭМ!$D$10+'СЕТ СН'!$I$5-'СЕТ СН'!$I$24</f>
        <v>3827.55300747</v>
      </c>
      <c r="Q132" s="36">
        <f>SUMIFS(СВЦЭМ!$D$33:$D$776,СВЦЭМ!$A$33:$A$776,$A132,СВЦЭМ!$B$33:$B$776,Q$119)+'СЕТ СН'!$I$14+СВЦЭМ!$D$10+'СЕТ СН'!$I$5-'СЕТ СН'!$I$24</f>
        <v>3830.59144212</v>
      </c>
      <c r="R132" s="36">
        <f>SUMIFS(СВЦЭМ!$D$33:$D$776,СВЦЭМ!$A$33:$A$776,$A132,СВЦЭМ!$B$33:$B$776,R$119)+'СЕТ СН'!$I$14+СВЦЭМ!$D$10+'СЕТ СН'!$I$5-'СЕТ СН'!$I$24</f>
        <v>3822.2232058099999</v>
      </c>
      <c r="S132" s="36">
        <f>SUMIFS(СВЦЭМ!$D$33:$D$776,СВЦЭМ!$A$33:$A$776,$A132,СВЦЭМ!$B$33:$B$776,S$119)+'СЕТ СН'!$I$14+СВЦЭМ!$D$10+'СЕТ СН'!$I$5-'СЕТ СН'!$I$24</f>
        <v>3805.4763670900002</v>
      </c>
      <c r="T132" s="36">
        <f>SUMIFS(СВЦЭМ!$D$33:$D$776,СВЦЭМ!$A$33:$A$776,$A132,СВЦЭМ!$B$33:$B$776,T$119)+'СЕТ СН'!$I$14+СВЦЭМ!$D$10+'СЕТ СН'!$I$5-'СЕТ СН'!$I$24</f>
        <v>3783.3665133200002</v>
      </c>
      <c r="U132" s="36">
        <f>SUMIFS(СВЦЭМ!$D$33:$D$776,СВЦЭМ!$A$33:$A$776,$A132,СВЦЭМ!$B$33:$B$776,U$119)+'СЕТ СН'!$I$14+СВЦЭМ!$D$10+'СЕТ СН'!$I$5-'СЕТ СН'!$I$24</f>
        <v>3783.0557464399999</v>
      </c>
      <c r="V132" s="36">
        <f>SUMIFS(СВЦЭМ!$D$33:$D$776,СВЦЭМ!$A$33:$A$776,$A132,СВЦЭМ!$B$33:$B$776,V$119)+'СЕТ СН'!$I$14+СВЦЭМ!$D$10+'СЕТ СН'!$I$5-'СЕТ СН'!$I$24</f>
        <v>3798.6675812399999</v>
      </c>
      <c r="W132" s="36">
        <f>SUMIFS(СВЦЭМ!$D$33:$D$776,СВЦЭМ!$A$33:$A$776,$A132,СВЦЭМ!$B$33:$B$776,W$119)+'СЕТ СН'!$I$14+СВЦЭМ!$D$10+'СЕТ СН'!$I$5-'СЕТ СН'!$I$24</f>
        <v>3813.73912694</v>
      </c>
      <c r="X132" s="36">
        <f>SUMIFS(СВЦЭМ!$D$33:$D$776,СВЦЭМ!$A$33:$A$776,$A132,СВЦЭМ!$B$33:$B$776,X$119)+'СЕТ СН'!$I$14+СВЦЭМ!$D$10+'СЕТ СН'!$I$5-'СЕТ СН'!$I$24</f>
        <v>3824.2330484100003</v>
      </c>
      <c r="Y132" s="36">
        <f>SUMIFS(СВЦЭМ!$D$33:$D$776,СВЦЭМ!$A$33:$A$776,$A132,СВЦЭМ!$B$33:$B$776,Y$119)+'СЕТ СН'!$I$14+СВЦЭМ!$D$10+'СЕТ СН'!$I$5-'СЕТ СН'!$I$24</f>
        <v>3840.8695067799999</v>
      </c>
    </row>
    <row r="133" spans="1:25" ht="15.75" x14ac:dyDescent="0.2">
      <c r="A133" s="35">
        <f t="shared" si="3"/>
        <v>44210</v>
      </c>
      <c r="B133" s="36">
        <f>SUMIFS(СВЦЭМ!$D$33:$D$776,СВЦЭМ!$A$33:$A$776,$A133,СВЦЭМ!$B$33:$B$776,B$119)+'СЕТ СН'!$I$14+СВЦЭМ!$D$10+'СЕТ СН'!$I$5-'СЕТ СН'!$I$24</f>
        <v>3851.6563556599999</v>
      </c>
      <c r="C133" s="36">
        <f>SUMIFS(СВЦЭМ!$D$33:$D$776,СВЦЭМ!$A$33:$A$776,$A133,СВЦЭМ!$B$33:$B$776,C$119)+'СЕТ СН'!$I$14+СВЦЭМ!$D$10+'СЕТ СН'!$I$5-'СЕТ СН'!$I$24</f>
        <v>3888.90175378</v>
      </c>
      <c r="D133" s="36">
        <f>SUMIFS(СВЦЭМ!$D$33:$D$776,СВЦЭМ!$A$33:$A$776,$A133,СВЦЭМ!$B$33:$B$776,D$119)+'СЕТ СН'!$I$14+СВЦЭМ!$D$10+'СЕТ СН'!$I$5-'СЕТ СН'!$I$24</f>
        <v>3909.6780817600002</v>
      </c>
      <c r="E133" s="36">
        <f>SUMIFS(СВЦЭМ!$D$33:$D$776,СВЦЭМ!$A$33:$A$776,$A133,СВЦЭМ!$B$33:$B$776,E$119)+'СЕТ СН'!$I$14+СВЦЭМ!$D$10+'СЕТ СН'!$I$5-'СЕТ СН'!$I$24</f>
        <v>3914.8588513899999</v>
      </c>
      <c r="F133" s="36">
        <f>SUMIFS(СВЦЭМ!$D$33:$D$776,СВЦЭМ!$A$33:$A$776,$A133,СВЦЭМ!$B$33:$B$776,F$119)+'СЕТ СН'!$I$14+СВЦЭМ!$D$10+'СЕТ СН'!$I$5-'СЕТ СН'!$I$24</f>
        <v>3922.31264994</v>
      </c>
      <c r="G133" s="36">
        <f>SUMIFS(СВЦЭМ!$D$33:$D$776,СВЦЭМ!$A$33:$A$776,$A133,СВЦЭМ!$B$33:$B$776,G$119)+'СЕТ СН'!$I$14+СВЦЭМ!$D$10+'СЕТ СН'!$I$5-'СЕТ СН'!$I$24</f>
        <v>3891.3658999600002</v>
      </c>
      <c r="H133" s="36">
        <f>SUMIFS(СВЦЭМ!$D$33:$D$776,СВЦЭМ!$A$33:$A$776,$A133,СВЦЭМ!$B$33:$B$776,H$119)+'СЕТ СН'!$I$14+СВЦЭМ!$D$10+'СЕТ СН'!$I$5-'СЕТ СН'!$I$24</f>
        <v>3851.9194102800002</v>
      </c>
      <c r="I133" s="36">
        <f>SUMIFS(СВЦЭМ!$D$33:$D$776,СВЦЭМ!$A$33:$A$776,$A133,СВЦЭМ!$B$33:$B$776,I$119)+'СЕТ СН'!$I$14+СВЦЭМ!$D$10+'СЕТ СН'!$I$5-'СЕТ СН'!$I$24</f>
        <v>3809.1502190000001</v>
      </c>
      <c r="J133" s="36">
        <f>SUMIFS(СВЦЭМ!$D$33:$D$776,СВЦЭМ!$A$33:$A$776,$A133,СВЦЭМ!$B$33:$B$776,J$119)+'СЕТ СН'!$I$14+СВЦЭМ!$D$10+'СЕТ СН'!$I$5-'СЕТ СН'!$I$24</f>
        <v>3784.2037994699999</v>
      </c>
      <c r="K133" s="36">
        <f>SUMIFS(СВЦЭМ!$D$33:$D$776,СВЦЭМ!$A$33:$A$776,$A133,СВЦЭМ!$B$33:$B$776,K$119)+'СЕТ СН'!$I$14+СВЦЭМ!$D$10+'СЕТ СН'!$I$5-'СЕТ СН'!$I$24</f>
        <v>3782.3435776300003</v>
      </c>
      <c r="L133" s="36">
        <f>SUMIFS(СВЦЭМ!$D$33:$D$776,СВЦЭМ!$A$33:$A$776,$A133,СВЦЭМ!$B$33:$B$776,L$119)+'СЕТ СН'!$I$14+СВЦЭМ!$D$10+'СЕТ СН'!$I$5-'СЕТ СН'!$I$24</f>
        <v>3778.6780830400003</v>
      </c>
      <c r="M133" s="36">
        <f>SUMIFS(СВЦЭМ!$D$33:$D$776,СВЦЭМ!$A$33:$A$776,$A133,СВЦЭМ!$B$33:$B$776,M$119)+'СЕТ СН'!$I$14+СВЦЭМ!$D$10+'СЕТ СН'!$I$5-'СЕТ СН'!$I$24</f>
        <v>3786.9869794400001</v>
      </c>
      <c r="N133" s="36">
        <f>SUMIFS(СВЦЭМ!$D$33:$D$776,СВЦЭМ!$A$33:$A$776,$A133,СВЦЭМ!$B$33:$B$776,N$119)+'СЕТ СН'!$I$14+СВЦЭМ!$D$10+'СЕТ СН'!$I$5-'СЕТ СН'!$I$24</f>
        <v>3795.02127208</v>
      </c>
      <c r="O133" s="36">
        <f>SUMIFS(СВЦЭМ!$D$33:$D$776,СВЦЭМ!$A$33:$A$776,$A133,СВЦЭМ!$B$33:$B$776,O$119)+'СЕТ СН'!$I$14+СВЦЭМ!$D$10+'СЕТ СН'!$I$5-'СЕТ СН'!$I$24</f>
        <v>3800.6380484900001</v>
      </c>
      <c r="P133" s="36">
        <f>SUMIFS(СВЦЭМ!$D$33:$D$776,СВЦЭМ!$A$33:$A$776,$A133,СВЦЭМ!$B$33:$B$776,P$119)+'СЕТ СН'!$I$14+СВЦЭМ!$D$10+'СЕТ СН'!$I$5-'СЕТ СН'!$I$24</f>
        <v>3807.6779310000002</v>
      </c>
      <c r="Q133" s="36">
        <f>SUMIFS(СВЦЭМ!$D$33:$D$776,СВЦЭМ!$A$33:$A$776,$A133,СВЦЭМ!$B$33:$B$776,Q$119)+'СЕТ СН'!$I$14+СВЦЭМ!$D$10+'СЕТ СН'!$I$5-'СЕТ СН'!$I$24</f>
        <v>3814.2184275500003</v>
      </c>
      <c r="R133" s="36">
        <f>SUMIFS(СВЦЭМ!$D$33:$D$776,СВЦЭМ!$A$33:$A$776,$A133,СВЦЭМ!$B$33:$B$776,R$119)+'СЕТ СН'!$I$14+СВЦЭМ!$D$10+'СЕТ СН'!$I$5-'СЕТ СН'!$I$24</f>
        <v>3805.4071442599998</v>
      </c>
      <c r="S133" s="36">
        <f>SUMIFS(СВЦЭМ!$D$33:$D$776,СВЦЭМ!$A$33:$A$776,$A133,СВЦЭМ!$B$33:$B$776,S$119)+'СЕТ СН'!$I$14+СВЦЭМ!$D$10+'СЕТ СН'!$I$5-'СЕТ СН'!$I$24</f>
        <v>3803.98731486</v>
      </c>
      <c r="T133" s="36">
        <f>SUMIFS(СВЦЭМ!$D$33:$D$776,СВЦЭМ!$A$33:$A$776,$A133,СВЦЭМ!$B$33:$B$776,T$119)+'СЕТ СН'!$I$14+СВЦЭМ!$D$10+'СЕТ СН'!$I$5-'СЕТ СН'!$I$24</f>
        <v>3789.2867019</v>
      </c>
      <c r="U133" s="36">
        <f>SUMIFS(СВЦЭМ!$D$33:$D$776,СВЦЭМ!$A$33:$A$776,$A133,СВЦЭМ!$B$33:$B$776,U$119)+'СЕТ СН'!$I$14+СВЦЭМ!$D$10+'СЕТ СН'!$I$5-'СЕТ СН'!$I$24</f>
        <v>3787.7287442300003</v>
      </c>
      <c r="V133" s="36">
        <f>SUMIFS(СВЦЭМ!$D$33:$D$776,СВЦЭМ!$A$33:$A$776,$A133,СВЦЭМ!$B$33:$B$776,V$119)+'СЕТ СН'!$I$14+СВЦЭМ!$D$10+'СЕТ СН'!$I$5-'СЕТ СН'!$I$24</f>
        <v>3793.1787997500001</v>
      </c>
      <c r="W133" s="36">
        <f>SUMIFS(СВЦЭМ!$D$33:$D$776,СВЦЭМ!$A$33:$A$776,$A133,СВЦЭМ!$B$33:$B$776,W$119)+'СЕТ СН'!$I$14+СВЦЭМ!$D$10+'СЕТ СН'!$I$5-'СЕТ СН'!$I$24</f>
        <v>3807.2154563399999</v>
      </c>
      <c r="X133" s="36">
        <f>SUMIFS(СВЦЭМ!$D$33:$D$776,СВЦЭМ!$A$33:$A$776,$A133,СВЦЭМ!$B$33:$B$776,X$119)+'СЕТ СН'!$I$14+СВЦЭМ!$D$10+'СЕТ СН'!$I$5-'СЕТ СН'!$I$24</f>
        <v>3819.8581889400002</v>
      </c>
      <c r="Y133" s="36">
        <f>SUMIFS(СВЦЭМ!$D$33:$D$776,СВЦЭМ!$A$33:$A$776,$A133,СВЦЭМ!$B$33:$B$776,Y$119)+'СЕТ СН'!$I$14+СВЦЭМ!$D$10+'СЕТ СН'!$I$5-'СЕТ СН'!$I$24</f>
        <v>3841.34386907</v>
      </c>
    </row>
    <row r="134" spans="1:25" ht="15.75" x14ac:dyDescent="0.2">
      <c r="A134" s="35">
        <f t="shared" si="3"/>
        <v>44211</v>
      </c>
      <c r="B134" s="36">
        <f>SUMIFS(СВЦЭМ!$D$33:$D$776,СВЦЭМ!$A$33:$A$776,$A134,СВЦЭМ!$B$33:$B$776,B$119)+'СЕТ СН'!$I$14+СВЦЭМ!$D$10+'СЕТ СН'!$I$5-'СЕТ СН'!$I$24</f>
        <v>3687.8919543000002</v>
      </c>
      <c r="C134" s="36">
        <f>SUMIFS(СВЦЭМ!$D$33:$D$776,СВЦЭМ!$A$33:$A$776,$A134,СВЦЭМ!$B$33:$B$776,C$119)+'СЕТ СН'!$I$14+СВЦЭМ!$D$10+'СЕТ СН'!$I$5-'СЕТ СН'!$I$24</f>
        <v>3717.3908630300002</v>
      </c>
      <c r="D134" s="36">
        <f>SUMIFS(СВЦЭМ!$D$33:$D$776,СВЦЭМ!$A$33:$A$776,$A134,СВЦЭМ!$B$33:$B$776,D$119)+'СЕТ СН'!$I$14+СВЦЭМ!$D$10+'СЕТ СН'!$I$5-'СЕТ СН'!$I$24</f>
        <v>3679.9316554299999</v>
      </c>
      <c r="E134" s="36">
        <f>SUMIFS(СВЦЭМ!$D$33:$D$776,СВЦЭМ!$A$33:$A$776,$A134,СВЦЭМ!$B$33:$B$776,E$119)+'СЕТ СН'!$I$14+СВЦЭМ!$D$10+'СЕТ СН'!$I$5-'СЕТ СН'!$I$24</f>
        <v>3685.6710669399999</v>
      </c>
      <c r="F134" s="36">
        <f>SUMIFS(СВЦЭМ!$D$33:$D$776,СВЦЭМ!$A$33:$A$776,$A134,СВЦЭМ!$B$33:$B$776,F$119)+'СЕТ СН'!$I$14+СВЦЭМ!$D$10+'СЕТ СН'!$I$5-'СЕТ СН'!$I$24</f>
        <v>3689.4665524399998</v>
      </c>
      <c r="G134" s="36">
        <f>SUMIFS(СВЦЭМ!$D$33:$D$776,СВЦЭМ!$A$33:$A$776,$A134,СВЦЭМ!$B$33:$B$776,G$119)+'СЕТ СН'!$I$14+СВЦЭМ!$D$10+'СЕТ СН'!$I$5-'СЕТ СН'!$I$24</f>
        <v>3677.8341377900001</v>
      </c>
      <c r="H134" s="36">
        <f>SUMIFS(СВЦЭМ!$D$33:$D$776,СВЦЭМ!$A$33:$A$776,$A134,СВЦЭМ!$B$33:$B$776,H$119)+'СЕТ СН'!$I$14+СВЦЭМ!$D$10+'СЕТ СН'!$I$5-'СЕТ СН'!$I$24</f>
        <v>3645.16720622</v>
      </c>
      <c r="I134" s="36">
        <f>SUMIFS(СВЦЭМ!$D$33:$D$776,СВЦЭМ!$A$33:$A$776,$A134,СВЦЭМ!$B$33:$B$776,I$119)+'СЕТ СН'!$I$14+СВЦЭМ!$D$10+'СЕТ СН'!$I$5-'СЕТ СН'!$I$24</f>
        <v>3650.6254701799999</v>
      </c>
      <c r="J134" s="36">
        <f>SUMIFS(СВЦЭМ!$D$33:$D$776,СВЦЭМ!$A$33:$A$776,$A134,СВЦЭМ!$B$33:$B$776,J$119)+'СЕТ СН'!$I$14+СВЦЭМ!$D$10+'СЕТ СН'!$I$5-'СЕТ СН'!$I$24</f>
        <v>3665.6835612599998</v>
      </c>
      <c r="K134" s="36">
        <f>SUMIFS(СВЦЭМ!$D$33:$D$776,СВЦЭМ!$A$33:$A$776,$A134,СВЦЭМ!$B$33:$B$776,K$119)+'СЕТ СН'!$I$14+СВЦЭМ!$D$10+'СЕТ СН'!$I$5-'СЕТ СН'!$I$24</f>
        <v>3666.9002715000001</v>
      </c>
      <c r="L134" s="36">
        <f>SUMIFS(СВЦЭМ!$D$33:$D$776,СВЦЭМ!$A$33:$A$776,$A134,СВЦЭМ!$B$33:$B$776,L$119)+'СЕТ СН'!$I$14+СВЦЭМ!$D$10+'СЕТ СН'!$I$5-'СЕТ СН'!$I$24</f>
        <v>3668.5628724200001</v>
      </c>
      <c r="M134" s="36">
        <f>SUMIFS(СВЦЭМ!$D$33:$D$776,СВЦЭМ!$A$33:$A$776,$A134,СВЦЭМ!$B$33:$B$776,M$119)+'СЕТ СН'!$I$14+СВЦЭМ!$D$10+'СЕТ СН'!$I$5-'СЕТ СН'!$I$24</f>
        <v>3661.65113023</v>
      </c>
      <c r="N134" s="36">
        <f>SUMIFS(СВЦЭМ!$D$33:$D$776,СВЦЭМ!$A$33:$A$776,$A134,СВЦЭМ!$B$33:$B$776,N$119)+'СЕТ СН'!$I$14+СВЦЭМ!$D$10+'СЕТ СН'!$I$5-'СЕТ СН'!$I$24</f>
        <v>3655.8492399400002</v>
      </c>
      <c r="O134" s="36">
        <f>SUMIFS(СВЦЭМ!$D$33:$D$776,СВЦЭМ!$A$33:$A$776,$A134,СВЦЭМ!$B$33:$B$776,O$119)+'СЕТ СН'!$I$14+СВЦЭМ!$D$10+'СЕТ СН'!$I$5-'СЕТ СН'!$I$24</f>
        <v>3660.6276676500001</v>
      </c>
      <c r="P134" s="36">
        <f>SUMIFS(СВЦЭМ!$D$33:$D$776,СВЦЭМ!$A$33:$A$776,$A134,СВЦЭМ!$B$33:$B$776,P$119)+'СЕТ СН'!$I$14+СВЦЭМ!$D$10+'СЕТ СН'!$I$5-'СЕТ СН'!$I$24</f>
        <v>3685.3419029300003</v>
      </c>
      <c r="Q134" s="36">
        <f>SUMIFS(СВЦЭМ!$D$33:$D$776,СВЦЭМ!$A$33:$A$776,$A134,СВЦЭМ!$B$33:$B$776,Q$119)+'СЕТ СН'!$I$14+СВЦЭМ!$D$10+'СЕТ СН'!$I$5-'СЕТ СН'!$I$24</f>
        <v>3677.65953167</v>
      </c>
      <c r="R134" s="36">
        <f>SUMIFS(СВЦЭМ!$D$33:$D$776,СВЦЭМ!$A$33:$A$776,$A134,СВЦЭМ!$B$33:$B$776,R$119)+'СЕТ СН'!$I$14+СВЦЭМ!$D$10+'СЕТ СН'!$I$5-'СЕТ СН'!$I$24</f>
        <v>3687.88903729</v>
      </c>
      <c r="S134" s="36">
        <f>SUMIFS(СВЦЭМ!$D$33:$D$776,СВЦЭМ!$A$33:$A$776,$A134,СВЦЭМ!$B$33:$B$776,S$119)+'СЕТ СН'!$I$14+СВЦЭМ!$D$10+'СЕТ СН'!$I$5-'СЕТ СН'!$I$24</f>
        <v>3687.23847983</v>
      </c>
      <c r="T134" s="36">
        <f>SUMIFS(СВЦЭМ!$D$33:$D$776,СВЦЭМ!$A$33:$A$776,$A134,СВЦЭМ!$B$33:$B$776,T$119)+'СЕТ СН'!$I$14+СВЦЭМ!$D$10+'СЕТ СН'!$I$5-'СЕТ СН'!$I$24</f>
        <v>3740.7007825999999</v>
      </c>
      <c r="U134" s="36">
        <f>SUMIFS(СВЦЭМ!$D$33:$D$776,СВЦЭМ!$A$33:$A$776,$A134,СВЦЭМ!$B$33:$B$776,U$119)+'СЕТ СН'!$I$14+СВЦЭМ!$D$10+'СЕТ СН'!$I$5-'СЕТ СН'!$I$24</f>
        <v>3734.6363122900002</v>
      </c>
      <c r="V134" s="36">
        <f>SUMIFS(СВЦЭМ!$D$33:$D$776,СВЦЭМ!$A$33:$A$776,$A134,СВЦЭМ!$B$33:$B$776,V$119)+'СЕТ СН'!$I$14+СВЦЭМ!$D$10+'СЕТ СН'!$I$5-'СЕТ СН'!$I$24</f>
        <v>3677.6350766099999</v>
      </c>
      <c r="W134" s="36">
        <f>SUMIFS(СВЦЭМ!$D$33:$D$776,СВЦЭМ!$A$33:$A$776,$A134,СВЦЭМ!$B$33:$B$776,W$119)+'СЕТ СН'!$I$14+СВЦЭМ!$D$10+'СЕТ СН'!$I$5-'СЕТ СН'!$I$24</f>
        <v>3690.3672905900003</v>
      </c>
      <c r="X134" s="36">
        <f>SUMIFS(СВЦЭМ!$D$33:$D$776,СВЦЭМ!$A$33:$A$776,$A134,СВЦЭМ!$B$33:$B$776,X$119)+'СЕТ СН'!$I$14+СВЦЭМ!$D$10+'СЕТ СН'!$I$5-'СЕТ СН'!$I$24</f>
        <v>3695.7387178099998</v>
      </c>
      <c r="Y134" s="36">
        <f>SUMIFS(СВЦЭМ!$D$33:$D$776,СВЦЭМ!$A$33:$A$776,$A134,СВЦЭМ!$B$33:$B$776,Y$119)+'СЕТ СН'!$I$14+СВЦЭМ!$D$10+'СЕТ СН'!$I$5-'СЕТ СН'!$I$24</f>
        <v>3693.0244062900001</v>
      </c>
    </row>
    <row r="135" spans="1:25" ht="15.75" x14ac:dyDescent="0.2">
      <c r="A135" s="35">
        <f t="shared" si="3"/>
        <v>44212</v>
      </c>
      <c r="B135" s="36">
        <f>SUMIFS(СВЦЭМ!$D$33:$D$776,СВЦЭМ!$A$33:$A$776,$A135,СВЦЭМ!$B$33:$B$776,B$119)+'СЕТ СН'!$I$14+СВЦЭМ!$D$10+'СЕТ СН'!$I$5-'СЕТ СН'!$I$24</f>
        <v>3828.8243886999999</v>
      </c>
      <c r="C135" s="36">
        <f>SUMIFS(СВЦЭМ!$D$33:$D$776,СВЦЭМ!$A$33:$A$776,$A135,СВЦЭМ!$B$33:$B$776,C$119)+'СЕТ СН'!$I$14+СВЦЭМ!$D$10+'СЕТ СН'!$I$5-'СЕТ СН'!$I$24</f>
        <v>3858.1343290200002</v>
      </c>
      <c r="D135" s="36">
        <f>SUMIFS(СВЦЭМ!$D$33:$D$776,СВЦЭМ!$A$33:$A$776,$A135,СВЦЭМ!$B$33:$B$776,D$119)+'СЕТ СН'!$I$14+СВЦЭМ!$D$10+'СЕТ СН'!$I$5-'СЕТ СН'!$I$24</f>
        <v>3867.59293557</v>
      </c>
      <c r="E135" s="36">
        <f>SUMIFS(СВЦЭМ!$D$33:$D$776,СВЦЭМ!$A$33:$A$776,$A135,СВЦЭМ!$B$33:$B$776,E$119)+'СЕТ СН'!$I$14+СВЦЭМ!$D$10+'СЕТ СН'!$I$5-'СЕТ СН'!$I$24</f>
        <v>3872.6016895499997</v>
      </c>
      <c r="F135" s="36">
        <f>SUMIFS(СВЦЭМ!$D$33:$D$776,СВЦЭМ!$A$33:$A$776,$A135,СВЦЭМ!$B$33:$B$776,F$119)+'СЕТ СН'!$I$14+СВЦЭМ!$D$10+'СЕТ СН'!$I$5-'СЕТ СН'!$I$24</f>
        <v>3885.6052493799998</v>
      </c>
      <c r="G135" s="36">
        <f>SUMIFS(СВЦЭМ!$D$33:$D$776,СВЦЭМ!$A$33:$A$776,$A135,СВЦЭМ!$B$33:$B$776,G$119)+'СЕТ СН'!$I$14+СВЦЭМ!$D$10+'СЕТ СН'!$I$5-'СЕТ СН'!$I$24</f>
        <v>3878.8466870500001</v>
      </c>
      <c r="H135" s="36">
        <f>SUMIFS(СВЦЭМ!$D$33:$D$776,СВЦЭМ!$A$33:$A$776,$A135,СВЦЭМ!$B$33:$B$776,H$119)+'СЕТ СН'!$I$14+СВЦЭМ!$D$10+'СЕТ СН'!$I$5-'СЕТ СН'!$I$24</f>
        <v>3862.0013246200001</v>
      </c>
      <c r="I135" s="36">
        <f>SUMIFS(СВЦЭМ!$D$33:$D$776,СВЦЭМ!$A$33:$A$776,$A135,СВЦЭМ!$B$33:$B$776,I$119)+'СЕТ СН'!$I$14+СВЦЭМ!$D$10+'СЕТ СН'!$I$5-'СЕТ СН'!$I$24</f>
        <v>3837.51010903</v>
      </c>
      <c r="J135" s="36">
        <f>SUMIFS(СВЦЭМ!$D$33:$D$776,СВЦЭМ!$A$33:$A$776,$A135,СВЦЭМ!$B$33:$B$776,J$119)+'СЕТ СН'!$I$14+СВЦЭМ!$D$10+'СЕТ СН'!$I$5-'СЕТ СН'!$I$24</f>
        <v>3798.5383125399999</v>
      </c>
      <c r="K135" s="36">
        <f>SUMIFS(СВЦЭМ!$D$33:$D$776,СВЦЭМ!$A$33:$A$776,$A135,СВЦЭМ!$B$33:$B$776,K$119)+'СЕТ СН'!$I$14+СВЦЭМ!$D$10+'СЕТ СН'!$I$5-'СЕТ СН'!$I$24</f>
        <v>3774.38210656</v>
      </c>
      <c r="L135" s="36">
        <f>SUMIFS(СВЦЭМ!$D$33:$D$776,СВЦЭМ!$A$33:$A$776,$A135,СВЦЭМ!$B$33:$B$776,L$119)+'СЕТ СН'!$I$14+СВЦЭМ!$D$10+'СЕТ СН'!$I$5-'СЕТ СН'!$I$24</f>
        <v>3771.4953178200003</v>
      </c>
      <c r="M135" s="36">
        <f>SUMIFS(СВЦЭМ!$D$33:$D$776,СВЦЭМ!$A$33:$A$776,$A135,СВЦЭМ!$B$33:$B$776,M$119)+'СЕТ СН'!$I$14+СВЦЭМ!$D$10+'СЕТ СН'!$I$5-'СЕТ СН'!$I$24</f>
        <v>3781.1553428900002</v>
      </c>
      <c r="N135" s="36">
        <f>SUMIFS(СВЦЭМ!$D$33:$D$776,СВЦЭМ!$A$33:$A$776,$A135,СВЦЭМ!$B$33:$B$776,N$119)+'СЕТ СН'!$I$14+СВЦЭМ!$D$10+'СЕТ СН'!$I$5-'СЕТ СН'!$I$24</f>
        <v>3791.3781088200003</v>
      </c>
      <c r="O135" s="36">
        <f>SUMIFS(СВЦЭМ!$D$33:$D$776,СВЦЭМ!$A$33:$A$776,$A135,СВЦЭМ!$B$33:$B$776,O$119)+'СЕТ СН'!$I$14+СВЦЭМ!$D$10+'СЕТ СН'!$I$5-'СЕТ СН'!$I$24</f>
        <v>3802.6854866399999</v>
      </c>
      <c r="P135" s="36">
        <f>SUMIFS(СВЦЭМ!$D$33:$D$776,СВЦЭМ!$A$33:$A$776,$A135,СВЦЭМ!$B$33:$B$776,P$119)+'СЕТ СН'!$I$14+СВЦЭМ!$D$10+'СЕТ СН'!$I$5-'СЕТ СН'!$I$24</f>
        <v>3808.40176251</v>
      </c>
      <c r="Q135" s="36">
        <f>SUMIFS(СВЦЭМ!$D$33:$D$776,СВЦЭМ!$A$33:$A$776,$A135,СВЦЭМ!$B$33:$B$776,Q$119)+'СЕТ СН'!$I$14+СВЦЭМ!$D$10+'СЕТ СН'!$I$5-'СЕТ СН'!$I$24</f>
        <v>3812.3382819400003</v>
      </c>
      <c r="R135" s="36">
        <f>SUMIFS(СВЦЭМ!$D$33:$D$776,СВЦЭМ!$A$33:$A$776,$A135,СВЦЭМ!$B$33:$B$776,R$119)+'СЕТ СН'!$I$14+СВЦЭМ!$D$10+'СЕТ СН'!$I$5-'СЕТ СН'!$I$24</f>
        <v>3800.0454124500002</v>
      </c>
      <c r="S135" s="36">
        <f>SUMIFS(СВЦЭМ!$D$33:$D$776,СВЦЭМ!$A$33:$A$776,$A135,СВЦЭМ!$B$33:$B$776,S$119)+'СЕТ СН'!$I$14+СВЦЭМ!$D$10+'СЕТ СН'!$I$5-'СЕТ СН'!$I$24</f>
        <v>3779.1741351999999</v>
      </c>
      <c r="T135" s="36">
        <f>SUMIFS(СВЦЭМ!$D$33:$D$776,СВЦЭМ!$A$33:$A$776,$A135,СВЦЭМ!$B$33:$B$776,T$119)+'СЕТ СН'!$I$14+СВЦЭМ!$D$10+'СЕТ СН'!$I$5-'СЕТ СН'!$I$24</f>
        <v>3757.7515157799999</v>
      </c>
      <c r="U135" s="36">
        <f>SUMIFS(СВЦЭМ!$D$33:$D$776,СВЦЭМ!$A$33:$A$776,$A135,СВЦЭМ!$B$33:$B$776,U$119)+'СЕТ СН'!$I$14+СВЦЭМ!$D$10+'СЕТ СН'!$I$5-'СЕТ СН'!$I$24</f>
        <v>3763.0626092900002</v>
      </c>
      <c r="V135" s="36">
        <f>SUMIFS(СВЦЭМ!$D$33:$D$776,СВЦЭМ!$A$33:$A$776,$A135,СВЦЭМ!$B$33:$B$776,V$119)+'СЕТ СН'!$I$14+СВЦЭМ!$D$10+'СЕТ СН'!$I$5-'СЕТ СН'!$I$24</f>
        <v>3774.7148009800003</v>
      </c>
      <c r="W135" s="36">
        <f>SUMIFS(СВЦЭМ!$D$33:$D$776,СВЦЭМ!$A$33:$A$776,$A135,СВЦЭМ!$B$33:$B$776,W$119)+'СЕТ СН'!$I$14+СВЦЭМ!$D$10+'СЕТ СН'!$I$5-'СЕТ СН'!$I$24</f>
        <v>3797.2854899600002</v>
      </c>
      <c r="X135" s="36">
        <f>SUMIFS(СВЦЭМ!$D$33:$D$776,СВЦЭМ!$A$33:$A$776,$A135,СВЦЭМ!$B$33:$B$776,X$119)+'СЕТ СН'!$I$14+СВЦЭМ!$D$10+'СЕТ СН'!$I$5-'СЕТ СН'!$I$24</f>
        <v>3802.90029409</v>
      </c>
      <c r="Y135" s="36">
        <f>SUMIFS(СВЦЭМ!$D$33:$D$776,СВЦЭМ!$A$33:$A$776,$A135,СВЦЭМ!$B$33:$B$776,Y$119)+'СЕТ СН'!$I$14+СВЦЭМ!$D$10+'СЕТ СН'!$I$5-'СЕТ СН'!$I$24</f>
        <v>3830.9961826399999</v>
      </c>
    </row>
    <row r="136" spans="1:25" ht="15.75" x14ac:dyDescent="0.2">
      <c r="A136" s="35">
        <f t="shared" si="3"/>
        <v>44213</v>
      </c>
      <c r="B136" s="36">
        <f>SUMIFS(СВЦЭМ!$D$33:$D$776,СВЦЭМ!$A$33:$A$776,$A136,СВЦЭМ!$B$33:$B$776,B$119)+'СЕТ СН'!$I$14+СВЦЭМ!$D$10+'СЕТ СН'!$I$5-'СЕТ СН'!$I$24</f>
        <v>3802.2394654099999</v>
      </c>
      <c r="C136" s="36">
        <f>SUMIFS(СВЦЭМ!$D$33:$D$776,СВЦЭМ!$A$33:$A$776,$A136,СВЦЭМ!$B$33:$B$776,C$119)+'СЕТ СН'!$I$14+СВЦЭМ!$D$10+'СЕТ СН'!$I$5-'СЕТ СН'!$I$24</f>
        <v>3836.9409962500004</v>
      </c>
      <c r="D136" s="36">
        <f>SUMIFS(СВЦЭМ!$D$33:$D$776,СВЦЭМ!$A$33:$A$776,$A136,СВЦЭМ!$B$33:$B$776,D$119)+'СЕТ СН'!$I$14+СВЦЭМ!$D$10+'СЕТ СН'!$I$5-'СЕТ СН'!$I$24</f>
        <v>3858.3490007600003</v>
      </c>
      <c r="E136" s="36">
        <f>SUMIFS(СВЦЭМ!$D$33:$D$776,СВЦЭМ!$A$33:$A$776,$A136,СВЦЭМ!$B$33:$B$776,E$119)+'СЕТ СН'!$I$14+СВЦЭМ!$D$10+'СЕТ СН'!$I$5-'СЕТ СН'!$I$24</f>
        <v>3882.0435194900001</v>
      </c>
      <c r="F136" s="36">
        <f>SUMIFS(СВЦЭМ!$D$33:$D$776,СВЦЭМ!$A$33:$A$776,$A136,СВЦЭМ!$B$33:$B$776,F$119)+'СЕТ СН'!$I$14+СВЦЭМ!$D$10+'СЕТ СН'!$I$5-'СЕТ СН'!$I$24</f>
        <v>3897.4231524100001</v>
      </c>
      <c r="G136" s="36">
        <f>SUMIFS(СВЦЭМ!$D$33:$D$776,СВЦЭМ!$A$33:$A$776,$A136,СВЦЭМ!$B$33:$B$776,G$119)+'СЕТ СН'!$I$14+СВЦЭМ!$D$10+'СЕТ СН'!$I$5-'СЕТ СН'!$I$24</f>
        <v>3891.77389511</v>
      </c>
      <c r="H136" s="36">
        <f>SUMIFS(СВЦЭМ!$D$33:$D$776,СВЦЭМ!$A$33:$A$776,$A136,СВЦЭМ!$B$33:$B$776,H$119)+'СЕТ СН'!$I$14+СВЦЭМ!$D$10+'СЕТ СН'!$I$5-'СЕТ СН'!$I$24</f>
        <v>3872.9480814099998</v>
      </c>
      <c r="I136" s="36">
        <f>SUMIFS(СВЦЭМ!$D$33:$D$776,СВЦЭМ!$A$33:$A$776,$A136,СВЦЭМ!$B$33:$B$776,I$119)+'СЕТ СН'!$I$14+СВЦЭМ!$D$10+'СЕТ СН'!$I$5-'СЕТ СН'!$I$24</f>
        <v>3860.98178379</v>
      </c>
      <c r="J136" s="36">
        <f>SUMIFS(СВЦЭМ!$D$33:$D$776,СВЦЭМ!$A$33:$A$776,$A136,СВЦЭМ!$B$33:$B$776,J$119)+'СЕТ СН'!$I$14+СВЦЭМ!$D$10+'СЕТ СН'!$I$5-'СЕТ СН'!$I$24</f>
        <v>3820.7782612999999</v>
      </c>
      <c r="K136" s="36">
        <f>SUMIFS(СВЦЭМ!$D$33:$D$776,СВЦЭМ!$A$33:$A$776,$A136,СВЦЭМ!$B$33:$B$776,K$119)+'СЕТ СН'!$I$14+СВЦЭМ!$D$10+'СЕТ СН'!$I$5-'СЕТ СН'!$I$24</f>
        <v>3801.7540600900002</v>
      </c>
      <c r="L136" s="36">
        <f>SUMIFS(СВЦЭМ!$D$33:$D$776,СВЦЭМ!$A$33:$A$776,$A136,СВЦЭМ!$B$33:$B$776,L$119)+'СЕТ СН'!$I$14+СВЦЭМ!$D$10+'СЕТ СН'!$I$5-'СЕТ СН'!$I$24</f>
        <v>3788.7803365199998</v>
      </c>
      <c r="M136" s="36">
        <f>SUMIFS(СВЦЭМ!$D$33:$D$776,СВЦЭМ!$A$33:$A$776,$A136,СВЦЭМ!$B$33:$B$776,M$119)+'СЕТ СН'!$I$14+СВЦЭМ!$D$10+'СЕТ СН'!$I$5-'СЕТ СН'!$I$24</f>
        <v>3783.4408144399999</v>
      </c>
      <c r="N136" s="36">
        <f>SUMIFS(СВЦЭМ!$D$33:$D$776,СВЦЭМ!$A$33:$A$776,$A136,СВЦЭМ!$B$33:$B$776,N$119)+'СЕТ СН'!$I$14+СВЦЭМ!$D$10+'СЕТ СН'!$I$5-'СЕТ СН'!$I$24</f>
        <v>3791.1281239600003</v>
      </c>
      <c r="O136" s="36">
        <f>SUMIFS(СВЦЭМ!$D$33:$D$776,СВЦЭМ!$A$33:$A$776,$A136,СВЦЭМ!$B$33:$B$776,O$119)+'СЕТ СН'!$I$14+СВЦЭМ!$D$10+'СЕТ СН'!$I$5-'СЕТ СН'!$I$24</f>
        <v>3805.67732273</v>
      </c>
      <c r="P136" s="36">
        <f>SUMIFS(СВЦЭМ!$D$33:$D$776,СВЦЭМ!$A$33:$A$776,$A136,СВЦЭМ!$B$33:$B$776,P$119)+'СЕТ СН'!$I$14+СВЦЭМ!$D$10+'СЕТ СН'!$I$5-'СЕТ СН'!$I$24</f>
        <v>3816.7756741499998</v>
      </c>
      <c r="Q136" s="36">
        <f>SUMIFS(СВЦЭМ!$D$33:$D$776,СВЦЭМ!$A$33:$A$776,$A136,СВЦЭМ!$B$33:$B$776,Q$119)+'СЕТ СН'!$I$14+СВЦЭМ!$D$10+'СЕТ СН'!$I$5-'СЕТ СН'!$I$24</f>
        <v>3827.9534674199999</v>
      </c>
      <c r="R136" s="36">
        <f>SUMIFS(СВЦЭМ!$D$33:$D$776,СВЦЭМ!$A$33:$A$776,$A136,СВЦЭМ!$B$33:$B$776,R$119)+'СЕТ СН'!$I$14+СВЦЭМ!$D$10+'СЕТ СН'!$I$5-'СЕТ СН'!$I$24</f>
        <v>3815.7797911100001</v>
      </c>
      <c r="S136" s="36">
        <f>SUMIFS(СВЦЭМ!$D$33:$D$776,СВЦЭМ!$A$33:$A$776,$A136,СВЦЭМ!$B$33:$B$776,S$119)+'СЕТ СН'!$I$14+СВЦЭМ!$D$10+'СЕТ СН'!$I$5-'СЕТ СН'!$I$24</f>
        <v>3790.2585639600002</v>
      </c>
      <c r="T136" s="36">
        <f>SUMIFS(СВЦЭМ!$D$33:$D$776,СВЦЭМ!$A$33:$A$776,$A136,СВЦЭМ!$B$33:$B$776,T$119)+'СЕТ СН'!$I$14+СВЦЭМ!$D$10+'СЕТ СН'!$I$5-'СЕТ СН'!$I$24</f>
        <v>3768.8653429599999</v>
      </c>
      <c r="U136" s="36">
        <f>SUMIFS(СВЦЭМ!$D$33:$D$776,СВЦЭМ!$A$33:$A$776,$A136,СВЦЭМ!$B$33:$B$776,U$119)+'СЕТ СН'!$I$14+СВЦЭМ!$D$10+'СЕТ СН'!$I$5-'СЕТ СН'!$I$24</f>
        <v>3766.6856906499997</v>
      </c>
      <c r="V136" s="36">
        <f>SUMIFS(СВЦЭМ!$D$33:$D$776,СВЦЭМ!$A$33:$A$776,$A136,СВЦЭМ!$B$33:$B$776,V$119)+'СЕТ СН'!$I$14+СВЦЭМ!$D$10+'СЕТ СН'!$I$5-'СЕТ СН'!$I$24</f>
        <v>3772.3554371800001</v>
      </c>
      <c r="W136" s="36">
        <f>SUMIFS(СВЦЭМ!$D$33:$D$776,СВЦЭМ!$A$33:$A$776,$A136,СВЦЭМ!$B$33:$B$776,W$119)+'СЕТ СН'!$I$14+СВЦЭМ!$D$10+'СЕТ СН'!$I$5-'СЕТ СН'!$I$24</f>
        <v>3790.1493432400002</v>
      </c>
      <c r="X136" s="36">
        <f>SUMIFS(СВЦЭМ!$D$33:$D$776,СВЦЭМ!$A$33:$A$776,$A136,СВЦЭМ!$B$33:$B$776,X$119)+'СЕТ СН'!$I$14+СВЦЭМ!$D$10+'СЕТ СН'!$I$5-'СЕТ СН'!$I$24</f>
        <v>3803.5423667</v>
      </c>
      <c r="Y136" s="36">
        <f>SUMIFS(СВЦЭМ!$D$33:$D$776,СВЦЭМ!$A$33:$A$776,$A136,СВЦЭМ!$B$33:$B$776,Y$119)+'СЕТ СН'!$I$14+СВЦЭМ!$D$10+'СЕТ СН'!$I$5-'СЕТ СН'!$I$24</f>
        <v>3830.5497835400001</v>
      </c>
    </row>
    <row r="137" spans="1:25" ht="15.75" x14ac:dyDescent="0.2">
      <c r="A137" s="35">
        <f t="shared" si="3"/>
        <v>44214</v>
      </c>
      <c r="B137" s="36">
        <f>SUMIFS(СВЦЭМ!$D$33:$D$776,СВЦЭМ!$A$33:$A$776,$A137,СВЦЭМ!$B$33:$B$776,B$119)+'СЕТ СН'!$I$14+СВЦЭМ!$D$10+'СЕТ СН'!$I$5-'СЕТ СН'!$I$24</f>
        <v>3854.42132373</v>
      </c>
      <c r="C137" s="36">
        <f>SUMIFS(СВЦЭМ!$D$33:$D$776,СВЦЭМ!$A$33:$A$776,$A137,СВЦЭМ!$B$33:$B$776,C$119)+'СЕТ СН'!$I$14+СВЦЭМ!$D$10+'СЕТ СН'!$I$5-'СЕТ СН'!$I$24</f>
        <v>3889.59831123</v>
      </c>
      <c r="D137" s="36">
        <f>SUMIFS(СВЦЭМ!$D$33:$D$776,СВЦЭМ!$A$33:$A$776,$A137,СВЦЭМ!$B$33:$B$776,D$119)+'СЕТ СН'!$I$14+СВЦЭМ!$D$10+'СЕТ СН'!$I$5-'СЕТ СН'!$I$24</f>
        <v>3900.1563523200002</v>
      </c>
      <c r="E137" s="36">
        <f>SUMIFS(СВЦЭМ!$D$33:$D$776,СВЦЭМ!$A$33:$A$776,$A137,СВЦЭМ!$B$33:$B$776,E$119)+'СЕТ СН'!$I$14+СВЦЭМ!$D$10+'СЕТ СН'!$I$5-'СЕТ СН'!$I$24</f>
        <v>3906.1786860500001</v>
      </c>
      <c r="F137" s="36">
        <f>SUMIFS(СВЦЭМ!$D$33:$D$776,СВЦЭМ!$A$33:$A$776,$A137,СВЦЭМ!$B$33:$B$776,F$119)+'СЕТ СН'!$I$14+СВЦЭМ!$D$10+'СЕТ СН'!$I$5-'СЕТ СН'!$I$24</f>
        <v>3922.4111693599998</v>
      </c>
      <c r="G137" s="36">
        <f>SUMIFS(СВЦЭМ!$D$33:$D$776,СВЦЭМ!$A$33:$A$776,$A137,СВЦЭМ!$B$33:$B$776,G$119)+'СЕТ СН'!$I$14+СВЦЭМ!$D$10+'СЕТ СН'!$I$5-'СЕТ СН'!$I$24</f>
        <v>3906.8433363499998</v>
      </c>
      <c r="H137" s="36">
        <f>SUMIFS(СВЦЭМ!$D$33:$D$776,СВЦЭМ!$A$33:$A$776,$A137,СВЦЭМ!$B$33:$B$776,H$119)+'СЕТ СН'!$I$14+СВЦЭМ!$D$10+'СЕТ СН'!$I$5-'СЕТ СН'!$I$24</f>
        <v>3891.53330052</v>
      </c>
      <c r="I137" s="36">
        <f>SUMIFS(СВЦЭМ!$D$33:$D$776,СВЦЭМ!$A$33:$A$776,$A137,СВЦЭМ!$B$33:$B$776,I$119)+'СЕТ СН'!$I$14+СВЦЭМ!$D$10+'СЕТ СН'!$I$5-'СЕТ СН'!$I$24</f>
        <v>3863.91934326</v>
      </c>
      <c r="J137" s="36">
        <f>SUMIFS(СВЦЭМ!$D$33:$D$776,СВЦЭМ!$A$33:$A$776,$A137,СВЦЭМ!$B$33:$B$776,J$119)+'СЕТ СН'!$I$14+СВЦЭМ!$D$10+'СЕТ СН'!$I$5-'СЕТ СН'!$I$24</f>
        <v>3826.1479737199998</v>
      </c>
      <c r="K137" s="36">
        <f>SUMIFS(СВЦЭМ!$D$33:$D$776,СВЦЭМ!$A$33:$A$776,$A137,СВЦЭМ!$B$33:$B$776,K$119)+'СЕТ СН'!$I$14+СВЦЭМ!$D$10+'СЕТ СН'!$I$5-'СЕТ СН'!$I$24</f>
        <v>3812.50073995</v>
      </c>
      <c r="L137" s="36">
        <f>SUMIFS(СВЦЭМ!$D$33:$D$776,СВЦЭМ!$A$33:$A$776,$A137,СВЦЭМ!$B$33:$B$776,L$119)+'СЕТ СН'!$I$14+СВЦЭМ!$D$10+'СЕТ СН'!$I$5-'СЕТ СН'!$I$24</f>
        <v>3817.0111683</v>
      </c>
      <c r="M137" s="36">
        <f>SUMIFS(СВЦЭМ!$D$33:$D$776,СВЦЭМ!$A$33:$A$776,$A137,СВЦЭМ!$B$33:$B$776,M$119)+'СЕТ СН'!$I$14+СВЦЭМ!$D$10+'СЕТ СН'!$I$5-'СЕТ СН'!$I$24</f>
        <v>3816.1972285399997</v>
      </c>
      <c r="N137" s="36">
        <f>SUMIFS(СВЦЭМ!$D$33:$D$776,СВЦЭМ!$A$33:$A$776,$A137,СВЦЭМ!$B$33:$B$776,N$119)+'СЕТ СН'!$I$14+СВЦЭМ!$D$10+'СЕТ СН'!$I$5-'СЕТ СН'!$I$24</f>
        <v>3817.1783188700001</v>
      </c>
      <c r="O137" s="36">
        <f>SUMIFS(СВЦЭМ!$D$33:$D$776,СВЦЭМ!$A$33:$A$776,$A137,СВЦЭМ!$B$33:$B$776,O$119)+'СЕТ СН'!$I$14+СВЦЭМ!$D$10+'СЕТ СН'!$I$5-'СЕТ СН'!$I$24</f>
        <v>3836.6092314799998</v>
      </c>
      <c r="P137" s="36">
        <f>SUMIFS(СВЦЭМ!$D$33:$D$776,СВЦЭМ!$A$33:$A$776,$A137,СВЦЭМ!$B$33:$B$776,P$119)+'СЕТ СН'!$I$14+СВЦЭМ!$D$10+'СЕТ СН'!$I$5-'СЕТ СН'!$I$24</f>
        <v>3851.84550519</v>
      </c>
      <c r="Q137" s="36">
        <f>SUMIFS(СВЦЭМ!$D$33:$D$776,СВЦЭМ!$A$33:$A$776,$A137,СВЦЭМ!$B$33:$B$776,Q$119)+'СЕТ СН'!$I$14+СВЦЭМ!$D$10+'СЕТ СН'!$I$5-'СЕТ СН'!$I$24</f>
        <v>3837.1075284099998</v>
      </c>
      <c r="R137" s="36">
        <f>SUMIFS(СВЦЭМ!$D$33:$D$776,СВЦЭМ!$A$33:$A$776,$A137,СВЦЭМ!$B$33:$B$776,R$119)+'СЕТ СН'!$I$14+СВЦЭМ!$D$10+'СЕТ СН'!$I$5-'СЕТ СН'!$I$24</f>
        <v>3827.6700399599999</v>
      </c>
      <c r="S137" s="36">
        <f>SUMIFS(СВЦЭМ!$D$33:$D$776,СВЦЭМ!$A$33:$A$776,$A137,СВЦЭМ!$B$33:$B$776,S$119)+'СЕТ СН'!$I$14+СВЦЭМ!$D$10+'СЕТ СН'!$I$5-'СЕТ СН'!$I$24</f>
        <v>3814.8705471100002</v>
      </c>
      <c r="T137" s="36">
        <f>SUMIFS(СВЦЭМ!$D$33:$D$776,СВЦЭМ!$A$33:$A$776,$A137,СВЦЭМ!$B$33:$B$776,T$119)+'СЕТ СН'!$I$14+СВЦЭМ!$D$10+'СЕТ СН'!$I$5-'СЕТ СН'!$I$24</f>
        <v>3798.8071840100001</v>
      </c>
      <c r="U137" s="36">
        <f>SUMIFS(СВЦЭМ!$D$33:$D$776,СВЦЭМ!$A$33:$A$776,$A137,СВЦЭМ!$B$33:$B$776,U$119)+'СЕТ СН'!$I$14+СВЦЭМ!$D$10+'СЕТ СН'!$I$5-'СЕТ СН'!$I$24</f>
        <v>3800.54504499</v>
      </c>
      <c r="V137" s="36">
        <f>SUMIFS(СВЦЭМ!$D$33:$D$776,СВЦЭМ!$A$33:$A$776,$A137,СВЦЭМ!$B$33:$B$776,V$119)+'СЕТ СН'!$I$14+СВЦЭМ!$D$10+'СЕТ СН'!$I$5-'СЕТ СН'!$I$24</f>
        <v>3806.6568951200002</v>
      </c>
      <c r="W137" s="36">
        <f>SUMIFS(СВЦЭМ!$D$33:$D$776,СВЦЭМ!$A$33:$A$776,$A137,СВЦЭМ!$B$33:$B$776,W$119)+'СЕТ СН'!$I$14+СВЦЭМ!$D$10+'СЕТ СН'!$I$5-'СЕТ СН'!$I$24</f>
        <v>3824.7446695099998</v>
      </c>
      <c r="X137" s="36">
        <f>SUMIFS(СВЦЭМ!$D$33:$D$776,СВЦЭМ!$A$33:$A$776,$A137,СВЦЭМ!$B$33:$B$776,X$119)+'СЕТ СН'!$I$14+СВЦЭМ!$D$10+'СЕТ СН'!$I$5-'СЕТ СН'!$I$24</f>
        <v>3834.4603654000002</v>
      </c>
      <c r="Y137" s="36">
        <f>SUMIFS(СВЦЭМ!$D$33:$D$776,СВЦЭМ!$A$33:$A$776,$A137,СВЦЭМ!$B$33:$B$776,Y$119)+'СЕТ СН'!$I$14+СВЦЭМ!$D$10+'СЕТ СН'!$I$5-'СЕТ СН'!$I$24</f>
        <v>3857.0781301100001</v>
      </c>
    </row>
    <row r="138" spans="1:25" ht="15.75" x14ac:dyDescent="0.2">
      <c r="A138" s="35">
        <f t="shared" si="3"/>
        <v>44215</v>
      </c>
      <c r="B138" s="36">
        <f>SUMIFS(СВЦЭМ!$D$33:$D$776,СВЦЭМ!$A$33:$A$776,$A138,СВЦЭМ!$B$33:$B$776,B$119)+'СЕТ СН'!$I$14+СВЦЭМ!$D$10+'СЕТ СН'!$I$5-'СЕТ СН'!$I$24</f>
        <v>3855.1743737400002</v>
      </c>
      <c r="C138" s="36">
        <f>SUMIFS(СВЦЭМ!$D$33:$D$776,СВЦЭМ!$A$33:$A$776,$A138,СВЦЭМ!$B$33:$B$776,C$119)+'СЕТ СН'!$I$14+СВЦЭМ!$D$10+'СЕТ СН'!$I$5-'СЕТ СН'!$I$24</f>
        <v>3882.6330735800002</v>
      </c>
      <c r="D138" s="36">
        <f>SUMIFS(СВЦЭМ!$D$33:$D$776,СВЦЭМ!$A$33:$A$776,$A138,СВЦЭМ!$B$33:$B$776,D$119)+'СЕТ СН'!$I$14+СВЦЭМ!$D$10+'СЕТ СН'!$I$5-'СЕТ СН'!$I$24</f>
        <v>3903.6193656800001</v>
      </c>
      <c r="E138" s="36">
        <f>SUMIFS(СВЦЭМ!$D$33:$D$776,СВЦЭМ!$A$33:$A$776,$A138,СВЦЭМ!$B$33:$B$776,E$119)+'СЕТ СН'!$I$14+СВЦЭМ!$D$10+'СЕТ СН'!$I$5-'СЕТ СН'!$I$24</f>
        <v>3886.66778376</v>
      </c>
      <c r="F138" s="36">
        <f>SUMIFS(СВЦЭМ!$D$33:$D$776,СВЦЭМ!$A$33:$A$776,$A138,СВЦЭМ!$B$33:$B$776,F$119)+'СЕТ СН'!$I$14+СВЦЭМ!$D$10+'СЕТ СН'!$I$5-'СЕТ СН'!$I$24</f>
        <v>3885.3152912599999</v>
      </c>
      <c r="G138" s="36">
        <f>SUMIFS(СВЦЭМ!$D$33:$D$776,СВЦЭМ!$A$33:$A$776,$A138,СВЦЭМ!$B$33:$B$776,G$119)+'СЕТ СН'!$I$14+СВЦЭМ!$D$10+'СЕТ СН'!$I$5-'СЕТ СН'!$I$24</f>
        <v>3859.86576762</v>
      </c>
      <c r="H138" s="36">
        <f>SUMIFS(СВЦЭМ!$D$33:$D$776,СВЦЭМ!$A$33:$A$776,$A138,СВЦЭМ!$B$33:$B$776,H$119)+'СЕТ СН'!$I$14+СВЦЭМ!$D$10+'СЕТ СН'!$I$5-'СЕТ СН'!$I$24</f>
        <v>3816.15894467</v>
      </c>
      <c r="I138" s="36">
        <f>SUMIFS(СВЦЭМ!$D$33:$D$776,СВЦЭМ!$A$33:$A$776,$A138,СВЦЭМ!$B$33:$B$776,I$119)+'СЕТ СН'!$I$14+СВЦЭМ!$D$10+'СЕТ СН'!$I$5-'СЕТ СН'!$I$24</f>
        <v>3786.8890852700001</v>
      </c>
      <c r="J138" s="36">
        <f>SUMIFS(СВЦЭМ!$D$33:$D$776,СВЦЭМ!$A$33:$A$776,$A138,СВЦЭМ!$B$33:$B$776,J$119)+'СЕТ СН'!$I$14+СВЦЭМ!$D$10+'СЕТ СН'!$I$5-'СЕТ СН'!$I$24</f>
        <v>3764.4188890699998</v>
      </c>
      <c r="K138" s="36">
        <f>SUMIFS(СВЦЭМ!$D$33:$D$776,СВЦЭМ!$A$33:$A$776,$A138,СВЦЭМ!$B$33:$B$776,K$119)+'СЕТ СН'!$I$14+СВЦЭМ!$D$10+'СЕТ СН'!$I$5-'СЕТ СН'!$I$24</f>
        <v>3757.76055718</v>
      </c>
      <c r="L138" s="36">
        <f>SUMIFS(СВЦЭМ!$D$33:$D$776,СВЦЭМ!$A$33:$A$776,$A138,СВЦЭМ!$B$33:$B$776,L$119)+'СЕТ СН'!$I$14+СВЦЭМ!$D$10+'СЕТ СН'!$I$5-'СЕТ СН'!$I$24</f>
        <v>3748.7982643200003</v>
      </c>
      <c r="M138" s="36">
        <f>SUMIFS(СВЦЭМ!$D$33:$D$776,СВЦЭМ!$A$33:$A$776,$A138,СВЦЭМ!$B$33:$B$776,M$119)+'СЕТ СН'!$I$14+СВЦЭМ!$D$10+'СЕТ СН'!$I$5-'СЕТ СН'!$I$24</f>
        <v>3754.0502820900001</v>
      </c>
      <c r="N138" s="36">
        <f>SUMIFS(СВЦЭМ!$D$33:$D$776,СВЦЭМ!$A$33:$A$776,$A138,СВЦЭМ!$B$33:$B$776,N$119)+'СЕТ СН'!$I$14+СВЦЭМ!$D$10+'СЕТ СН'!$I$5-'СЕТ СН'!$I$24</f>
        <v>3758.9206577200002</v>
      </c>
      <c r="O138" s="36">
        <f>SUMIFS(СВЦЭМ!$D$33:$D$776,СВЦЭМ!$A$33:$A$776,$A138,СВЦЭМ!$B$33:$B$776,O$119)+'СЕТ СН'!$I$14+СВЦЭМ!$D$10+'СЕТ СН'!$I$5-'СЕТ СН'!$I$24</f>
        <v>3774.2325342899999</v>
      </c>
      <c r="P138" s="36">
        <f>SUMIFS(СВЦЭМ!$D$33:$D$776,СВЦЭМ!$A$33:$A$776,$A138,СВЦЭМ!$B$33:$B$776,P$119)+'СЕТ СН'!$I$14+СВЦЭМ!$D$10+'СЕТ СН'!$I$5-'СЕТ СН'!$I$24</f>
        <v>3786.44374565</v>
      </c>
      <c r="Q138" s="36">
        <f>SUMIFS(СВЦЭМ!$D$33:$D$776,СВЦЭМ!$A$33:$A$776,$A138,СВЦЭМ!$B$33:$B$776,Q$119)+'СЕТ СН'!$I$14+СВЦЭМ!$D$10+'СЕТ СН'!$I$5-'СЕТ СН'!$I$24</f>
        <v>3794.03365287</v>
      </c>
      <c r="R138" s="36">
        <f>SUMIFS(СВЦЭМ!$D$33:$D$776,СВЦЭМ!$A$33:$A$776,$A138,СВЦЭМ!$B$33:$B$776,R$119)+'СЕТ СН'!$I$14+СВЦЭМ!$D$10+'СЕТ СН'!$I$5-'СЕТ СН'!$I$24</f>
        <v>3786.4949680700001</v>
      </c>
      <c r="S138" s="36">
        <f>SUMIFS(СВЦЭМ!$D$33:$D$776,СВЦЭМ!$A$33:$A$776,$A138,СВЦЭМ!$B$33:$B$776,S$119)+'СЕТ СН'!$I$14+СВЦЭМ!$D$10+'СЕТ СН'!$I$5-'СЕТ СН'!$I$24</f>
        <v>3775.7055305900003</v>
      </c>
      <c r="T138" s="36">
        <f>SUMIFS(СВЦЭМ!$D$33:$D$776,СВЦЭМ!$A$33:$A$776,$A138,СВЦЭМ!$B$33:$B$776,T$119)+'СЕТ СН'!$I$14+СВЦЭМ!$D$10+'СЕТ СН'!$I$5-'СЕТ СН'!$I$24</f>
        <v>3755.6725391</v>
      </c>
      <c r="U138" s="36">
        <f>SUMIFS(СВЦЭМ!$D$33:$D$776,СВЦЭМ!$A$33:$A$776,$A138,СВЦЭМ!$B$33:$B$776,U$119)+'СЕТ СН'!$I$14+СВЦЭМ!$D$10+'СЕТ СН'!$I$5-'СЕТ СН'!$I$24</f>
        <v>3757.1507670399997</v>
      </c>
      <c r="V138" s="36">
        <f>SUMIFS(СВЦЭМ!$D$33:$D$776,СВЦЭМ!$A$33:$A$776,$A138,СВЦЭМ!$B$33:$B$776,V$119)+'СЕТ СН'!$I$14+СВЦЭМ!$D$10+'СЕТ СН'!$I$5-'СЕТ СН'!$I$24</f>
        <v>3767.8013947499999</v>
      </c>
      <c r="W138" s="36">
        <f>SUMIFS(СВЦЭМ!$D$33:$D$776,СВЦЭМ!$A$33:$A$776,$A138,СВЦЭМ!$B$33:$B$776,W$119)+'СЕТ СН'!$I$14+СВЦЭМ!$D$10+'СЕТ СН'!$I$5-'СЕТ СН'!$I$24</f>
        <v>3782.0079856800003</v>
      </c>
      <c r="X138" s="36">
        <f>SUMIFS(СВЦЭМ!$D$33:$D$776,СВЦЭМ!$A$33:$A$776,$A138,СВЦЭМ!$B$33:$B$776,X$119)+'СЕТ СН'!$I$14+СВЦЭМ!$D$10+'СЕТ СН'!$I$5-'СЕТ СН'!$I$24</f>
        <v>3787.0954116000003</v>
      </c>
      <c r="Y138" s="36">
        <f>SUMIFS(СВЦЭМ!$D$33:$D$776,СВЦЭМ!$A$33:$A$776,$A138,СВЦЭМ!$B$33:$B$776,Y$119)+'СЕТ СН'!$I$14+СВЦЭМ!$D$10+'СЕТ СН'!$I$5-'СЕТ СН'!$I$24</f>
        <v>3809.47637721</v>
      </c>
    </row>
    <row r="139" spans="1:25" ht="15.75" x14ac:dyDescent="0.2">
      <c r="A139" s="35">
        <f t="shared" si="3"/>
        <v>44216</v>
      </c>
      <c r="B139" s="36">
        <f>SUMIFS(СВЦЭМ!$D$33:$D$776,СВЦЭМ!$A$33:$A$776,$A139,СВЦЭМ!$B$33:$B$776,B$119)+'СЕТ СН'!$I$14+СВЦЭМ!$D$10+'СЕТ СН'!$I$5-'СЕТ СН'!$I$24</f>
        <v>3792.9957990500002</v>
      </c>
      <c r="C139" s="36">
        <f>SUMIFS(СВЦЭМ!$D$33:$D$776,СВЦЭМ!$A$33:$A$776,$A139,СВЦЭМ!$B$33:$B$776,C$119)+'СЕТ СН'!$I$14+СВЦЭМ!$D$10+'СЕТ СН'!$I$5-'СЕТ СН'!$I$24</f>
        <v>3831.96924356</v>
      </c>
      <c r="D139" s="36">
        <f>SUMIFS(СВЦЭМ!$D$33:$D$776,СВЦЭМ!$A$33:$A$776,$A139,СВЦЭМ!$B$33:$B$776,D$119)+'СЕТ СН'!$I$14+СВЦЭМ!$D$10+'СЕТ СН'!$I$5-'СЕТ СН'!$I$24</f>
        <v>3849.6291040000001</v>
      </c>
      <c r="E139" s="36">
        <f>SUMIFS(СВЦЭМ!$D$33:$D$776,СВЦЭМ!$A$33:$A$776,$A139,СВЦЭМ!$B$33:$B$776,E$119)+'СЕТ СН'!$I$14+СВЦЭМ!$D$10+'СЕТ СН'!$I$5-'СЕТ СН'!$I$24</f>
        <v>3852.6550080900001</v>
      </c>
      <c r="F139" s="36">
        <f>SUMIFS(СВЦЭМ!$D$33:$D$776,СВЦЭМ!$A$33:$A$776,$A139,СВЦЭМ!$B$33:$B$776,F$119)+'СЕТ СН'!$I$14+СВЦЭМ!$D$10+'СЕТ СН'!$I$5-'СЕТ СН'!$I$24</f>
        <v>3859.1355160200001</v>
      </c>
      <c r="G139" s="36">
        <f>SUMIFS(СВЦЭМ!$D$33:$D$776,СВЦЭМ!$A$33:$A$776,$A139,СВЦЭМ!$B$33:$B$776,G$119)+'СЕТ СН'!$I$14+СВЦЭМ!$D$10+'СЕТ СН'!$I$5-'СЕТ СН'!$I$24</f>
        <v>3844.63764481</v>
      </c>
      <c r="H139" s="36">
        <f>SUMIFS(СВЦЭМ!$D$33:$D$776,СВЦЭМ!$A$33:$A$776,$A139,СВЦЭМ!$B$33:$B$776,H$119)+'СЕТ СН'!$I$14+СВЦЭМ!$D$10+'СЕТ СН'!$I$5-'СЕТ СН'!$I$24</f>
        <v>3812.0011451199998</v>
      </c>
      <c r="I139" s="36">
        <f>SUMIFS(СВЦЭМ!$D$33:$D$776,СВЦЭМ!$A$33:$A$776,$A139,СВЦЭМ!$B$33:$B$776,I$119)+'СЕТ СН'!$I$14+СВЦЭМ!$D$10+'СЕТ СН'!$I$5-'СЕТ СН'!$I$24</f>
        <v>3790.8829480700001</v>
      </c>
      <c r="J139" s="36">
        <f>SUMIFS(СВЦЭМ!$D$33:$D$776,СВЦЭМ!$A$33:$A$776,$A139,СВЦЭМ!$B$33:$B$776,J$119)+'СЕТ СН'!$I$14+СВЦЭМ!$D$10+'СЕТ СН'!$I$5-'СЕТ СН'!$I$24</f>
        <v>3771.0657614199999</v>
      </c>
      <c r="K139" s="36">
        <f>SUMIFS(СВЦЭМ!$D$33:$D$776,СВЦЭМ!$A$33:$A$776,$A139,СВЦЭМ!$B$33:$B$776,K$119)+'СЕТ СН'!$I$14+СВЦЭМ!$D$10+'СЕТ СН'!$I$5-'СЕТ СН'!$I$24</f>
        <v>3761.3469550600003</v>
      </c>
      <c r="L139" s="36">
        <f>SUMIFS(СВЦЭМ!$D$33:$D$776,СВЦЭМ!$A$33:$A$776,$A139,СВЦЭМ!$B$33:$B$776,L$119)+'СЕТ СН'!$I$14+СВЦЭМ!$D$10+'СЕТ СН'!$I$5-'СЕТ СН'!$I$24</f>
        <v>3754.1147557499999</v>
      </c>
      <c r="M139" s="36">
        <f>SUMIFS(СВЦЭМ!$D$33:$D$776,СВЦЭМ!$A$33:$A$776,$A139,СВЦЭМ!$B$33:$B$776,M$119)+'СЕТ СН'!$I$14+СВЦЭМ!$D$10+'СЕТ СН'!$I$5-'СЕТ СН'!$I$24</f>
        <v>3762.6312930899999</v>
      </c>
      <c r="N139" s="36">
        <f>SUMIFS(СВЦЭМ!$D$33:$D$776,СВЦЭМ!$A$33:$A$776,$A139,СВЦЭМ!$B$33:$B$776,N$119)+'СЕТ СН'!$I$14+СВЦЭМ!$D$10+'СЕТ СН'!$I$5-'СЕТ СН'!$I$24</f>
        <v>3774.26351548</v>
      </c>
      <c r="O139" s="36">
        <f>SUMIFS(СВЦЭМ!$D$33:$D$776,СВЦЭМ!$A$33:$A$776,$A139,СВЦЭМ!$B$33:$B$776,O$119)+'СЕТ СН'!$I$14+СВЦЭМ!$D$10+'СЕТ СН'!$I$5-'СЕТ СН'!$I$24</f>
        <v>3789.9034074000001</v>
      </c>
      <c r="P139" s="36">
        <f>SUMIFS(СВЦЭМ!$D$33:$D$776,СВЦЭМ!$A$33:$A$776,$A139,СВЦЭМ!$B$33:$B$776,P$119)+'СЕТ СН'!$I$14+СВЦЭМ!$D$10+'СЕТ СН'!$I$5-'СЕТ СН'!$I$24</f>
        <v>3803.3307361900002</v>
      </c>
      <c r="Q139" s="36">
        <f>SUMIFS(СВЦЭМ!$D$33:$D$776,СВЦЭМ!$A$33:$A$776,$A139,СВЦЭМ!$B$33:$B$776,Q$119)+'СЕТ СН'!$I$14+СВЦЭМ!$D$10+'СЕТ СН'!$I$5-'СЕТ СН'!$I$24</f>
        <v>3812.88905682</v>
      </c>
      <c r="R139" s="36">
        <f>SUMIFS(СВЦЭМ!$D$33:$D$776,СВЦЭМ!$A$33:$A$776,$A139,СВЦЭМ!$B$33:$B$776,R$119)+'СЕТ СН'!$I$14+СВЦЭМ!$D$10+'СЕТ СН'!$I$5-'СЕТ СН'!$I$24</f>
        <v>3801.7494340000003</v>
      </c>
      <c r="S139" s="36">
        <f>SUMIFS(СВЦЭМ!$D$33:$D$776,СВЦЭМ!$A$33:$A$776,$A139,СВЦЭМ!$B$33:$B$776,S$119)+'СЕТ СН'!$I$14+СВЦЭМ!$D$10+'СЕТ СН'!$I$5-'СЕТ СН'!$I$24</f>
        <v>3789.00912926</v>
      </c>
      <c r="T139" s="36">
        <f>SUMIFS(СВЦЭМ!$D$33:$D$776,СВЦЭМ!$A$33:$A$776,$A139,СВЦЭМ!$B$33:$B$776,T$119)+'СЕТ СН'!$I$14+СВЦЭМ!$D$10+'СЕТ СН'!$I$5-'СЕТ СН'!$I$24</f>
        <v>3768.8890417399998</v>
      </c>
      <c r="U139" s="36">
        <f>SUMIFS(СВЦЭМ!$D$33:$D$776,СВЦЭМ!$A$33:$A$776,$A139,СВЦЭМ!$B$33:$B$776,U$119)+'СЕТ СН'!$I$14+СВЦЭМ!$D$10+'СЕТ СН'!$I$5-'СЕТ СН'!$I$24</f>
        <v>3765.4007613700001</v>
      </c>
      <c r="V139" s="36">
        <f>SUMIFS(СВЦЭМ!$D$33:$D$776,СВЦЭМ!$A$33:$A$776,$A139,СВЦЭМ!$B$33:$B$776,V$119)+'СЕТ СН'!$I$14+СВЦЭМ!$D$10+'СЕТ СН'!$I$5-'СЕТ СН'!$I$24</f>
        <v>3773.9489050000002</v>
      </c>
      <c r="W139" s="36">
        <f>SUMIFS(СВЦЭМ!$D$33:$D$776,СВЦЭМ!$A$33:$A$776,$A139,СВЦЭМ!$B$33:$B$776,W$119)+'СЕТ СН'!$I$14+СВЦЭМ!$D$10+'СЕТ СН'!$I$5-'СЕТ СН'!$I$24</f>
        <v>3788.3124276099998</v>
      </c>
      <c r="X139" s="36">
        <f>SUMIFS(СВЦЭМ!$D$33:$D$776,СВЦЭМ!$A$33:$A$776,$A139,СВЦЭМ!$B$33:$B$776,X$119)+'СЕТ СН'!$I$14+СВЦЭМ!$D$10+'СЕТ СН'!$I$5-'СЕТ СН'!$I$24</f>
        <v>3791.3161833899999</v>
      </c>
      <c r="Y139" s="36">
        <f>SUMIFS(СВЦЭМ!$D$33:$D$776,СВЦЭМ!$A$33:$A$776,$A139,СВЦЭМ!$B$33:$B$776,Y$119)+'СЕТ СН'!$I$14+СВЦЭМ!$D$10+'СЕТ СН'!$I$5-'СЕТ СН'!$I$24</f>
        <v>3814.6398710600001</v>
      </c>
    </row>
    <row r="140" spans="1:25" ht="15.75" x14ac:dyDescent="0.2">
      <c r="A140" s="35">
        <f t="shared" si="3"/>
        <v>44217</v>
      </c>
      <c r="B140" s="36">
        <f>SUMIFS(СВЦЭМ!$D$33:$D$776,СВЦЭМ!$A$33:$A$776,$A140,СВЦЭМ!$B$33:$B$776,B$119)+'СЕТ СН'!$I$14+СВЦЭМ!$D$10+'СЕТ СН'!$I$5-'СЕТ СН'!$I$24</f>
        <v>3790.25778128</v>
      </c>
      <c r="C140" s="36">
        <f>SUMIFS(СВЦЭМ!$D$33:$D$776,СВЦЭМ!$A$33:$A$776,$A140,СВЦЭМ!$B$33:$B$776,C$119)+'СЕТ СН'!$I$14+СВЦЭМ!$D$10+'СЕТ СН'!$I$5-'СЕТ СН'!$I$24</f>
        <v>3843.3425822300001</v>
      </c>
      <c r="D140" s="36">
        <f>SUMIFS(СВЦЭМ!$D$33:$D$776,СВЦЭМ!$A$33:$A$776,$A140,СВЦЭМ!$B$33:$B$776,D$119)+'СЕТ СН'!$I$14+СВЦЭМ!$D$10+'СЕТ СН'!$I$5-'СЕТ СН'!$I$24</f>
        <v>3871.4491460199997</v>
      </c>
      <c r="E140" s="36">
        <f>SUMIFS(СВЦЭМ!$D$33:$D$776,СВЦЭМ!$A$33:$A$776,$A140,СВЦЭМ!$B$33:$B$776,E$119)+'СЕТ СН'!$I$14+СВЦЭМ!$D$10+'СЕТ СН'!$I$5-'СЕТ СН'!$I$24</f>
        <v>3876.2117966300002</v>
      </c>
      <c r="F140" s="36">
        <f>SUMIFS(СВЦЭМ!$D$33:$D$776,СВЦЭМ!$A$33:$A$776,$A140,СВЦЭМ!$B$33:$B$776,F$119)+'СЕТ СН'!$I$14+СВЦЭМ!$D$10+'СЕТ СН'!$I$5-'СЕТ СН'!$I$24</f>
        <v>3874.4572327599999</v>
      </c>
      <c r="G140" s="36">
        <f>SUMIFS(СВЦЭМ!$D$33:$D$776,СВЦЭМ!$A$33:$A$776,$A140,СВЦЭМ!$B$33:$B$776,G$119)+'СЕТ СН'!$I$14+СВЦЭМ!$D$10+'СЕТ СН'!$I$5-'СЕТ СН'!$I$24</f>
        <v>3849.28036161</v>
      </c>
      <c r="H140" s="36">
        <f>SUMIFS(СВЦЭМ!$D$33:$D$776,СВЦЭМ!$A$33:$A$776,$A140,СВЦЭМ!$B$33:$B$776,H$119)+'СЕТ СН'!$I$14+СВЦЭМ!$D$10+'СЕТ СН'!$I$5-'СЕТ СН'!$I$24</f>
        <v>3809.9497104100001</v>
      </c>
      <c r="I140" s="36">
        <f>SUMIFS(СВЦЭМ!$D$33:$D$776,СВЦЭМ!$A$33:$A$776,$A140,СВЦЭМ!$B$33:$B$776,I$119)+'СЕТ СН'!$I$14+СВЦЭМ!$D$10+'СЕТ СН'!$I$5-'СЕТ СН'!$I$24</f>
        <v>3791.2630913000003</v>
      </c>
      <c r="J140" s="36">
        <f>SUMIFS(СВЦЭМ!$D$33:$D$776,СВЦЭМ!$A$33:$A$776,$A140,СВЦЭМ!$B$33:$B$776,J$119)+'СЕТ СН'!$I$14+СВЦЭМ!$D$10+'СЕТ СН'!$I$5-'СЕТ СН'!$I$24</f>
        <v>3765.5376240200003</v>
      </c>
      <c r="K140" s="36">
        <f>SUMIFS(СВЦЭМ!$D$33:$D$776,СВЦЭМ!$A$33:$A$776,$A140,СВЦЭМ!$B$33:$B$776,K$119)+'СЕТ СН'!$I$14+СВЦЭМ!$D$10+'СЕТ СН'!$I$5-'СЕТ СН'!$I$24</f>
        <v>3760.29877726</v>
      </c>
      <c r="L140" s="36">
        <f>SUMIFS(СВЦЭМ!$D$33:$D$776,СВЦЭМ!$A$33:$A$776,$A140,СВЦЭМ!$B$33:$B$776,L$119)+'СЕТ СН'!$I$14+СВЦЭМ!$D$10+'СЕТ СН'!$I$5-'СЕТ СН'!$I$24</f>
        <v>3756.38532863</v>
      </c>
      <c r="M140" s="36">
        <f>SUMIFS(СВЦЭМ!$D$33:$D$776,СВЦЭМ!$A$33:$A$776,$A140,СВЦЭМ!$B$33:$B$776,M$119)+'СЕТ СН'!$I$14+СВЦЭМ!$D$10+'СЕТ СН'!$I$5-'СЕТ СН'!$I$24</f>
        <v>3760.2370731299998</v>
      </c>
      <c r="N140" s="36">
        <f>SUMIFS(СВЦЭМ!$D$33:$D$776,СВЦЭМ!$A$33:$A$776,$A140,СВЦЭМ!$B$33:$B$776,N$119)+'СЕТ СН'!$I$14+СВЦЭМ!$D$10+'СЕТ СН'!$I$5-'СЕТ СН'!$I$24</f>
        <v>3770.3037060500001</v>
      </c>
      <c r="O140" s="36">
        <f>SUMIFS(СВЦЭМ!$D$33:$D$776,СВЦЭМ!$A$33:$A$776,$A140,СВЦЭМ!$B$33:$B$776,O$119)+'СЕТ СН'!$I$14+СВЦЭМ!$D$10+'СЕТ СН'!$I$5-'СЕТ СН'!$I$24</f>
        <v>3787.5382076800001</v>
      </c>
      <c r="P140" s="36">
        <f>SUMIFS(СВЦЭМ!$D$33:$D$776,СВЦЭМ!$A$33:$A$776,$A140,СВЦЭМ!$B$33:$B$776,P$119)+'СЕТ СН'!$I$14+СВЦЭМ!$D$10+'СЕТ СН'!$I$5-'СЕТ СН'!$I$24</f>
        <v>3801.7776763299998</v>
      </c>
      <c r="Q140" s="36">
        <f>SUMIFS(СВЦЭМ!$D$33:$D$776,СВЦЭМ!$A$33:$A$776,$A140,СВЦЭМ!$B$33:$B$776,Q$119)+'СЕТ СН'!$I$14+СВЦЭМ!$D$10+'СЕТ СН'!$I$5-'СЕТ СН'!$I$24</f>
        <v>3804.0418392400002</v>
      </c>
      <c r="R140" s="36">
        <f>SUMIFS(СВЦЭМ!$D$33:$D$776,СВЦЭМ!$A$33:$A$776,$A140,СВЦЭМ!$B$33:$B$776,R$119)+'СЕТ СН'!$I$14+СВЦЭМ!$D$10+'СЕТ СН'!$I$5-'СЕТ СН'!$I$24</f>
        <v>3791.2361761299999</v>
      </c>
      <c r="S140" s="36">
        <f>SUMIFS(СВЦЭМ!$D$33:$D$776,СВЦЭМ!$A$33:$A$776,$A140,СВЦЭМ!$B$33:$B$776,S$119)+'СЕТ СН'!$I$14+СВЦЭМ!$D$10+'СЕТ СН'!$I$5-'СЕТ СН'!$I$24</f>
        <v>3765.8052700100002</v>
      </c>
      <c r="T140" s="36">
        <f>SUMIFS(СВЦЭМ!$D$33:$D$776,СВЦЭМ!$A$33:$A$776,$A140,СВЦЭМ!$B$33:$B$776,T$119)+'СЕТ СН'!$I$14+СВЦЭМ!$D$10+'СЕТ СН'!$I$5-'СЕТ СН'!$I$24</f>
        <v>3760.4538651900002</v>
      </c>
      <c r="U140" s="36">
        <f>SUMIFS(СВЦЭМ!$D$33:$D$776,СВЦЭМ!$A$33:$A$776,$A140,СВЦЭМ!$B$33:$B$776,U$119)+'СЕТ СН'!$I$14+СВЦЭМ!$D$10+'СЕТ СН'!$I$5-'СЕТ СН'!$I$24</f>
        <v>3760.2798174099999</v>
      </c>
      <c r="V140" s="36">
        <f>SUMIFS(СВЦЭМ!$D$33:$D$776,СВЦЭМ!$A$33:$A$776,$A140,СВЦЭМ!$B$33:$B$776,V$119)+'СЕТ СН'!$I$14+СВЦЭМ!$D$10+'СЕТ СН'!$I$5-'СЕТ СН'!$I$24</f>
        <v>3764.6798155699998</v>
      </c>
      <c r="W140" s="36">
        <f>SUMIFS(СВЦЭМ!$D$33:$D$776,СВЦЭМ!$A$33:$A$776,$A140,СВЦЭМ!$B$33:$B$776,W$119)+'СЕТ СН'!$I$14+СВЦЭМ!$D$10+'СЕТ СН'!$I$5-'СЕТ СН'!$I$24</f>
        <v>3784.30409637</v>
      </c>
      <c r="X140" s="36">
        <f>SUMIFS(СВЦЭМ!$D$33:$D$776,СВЦЭМ!$A$33:$A$776,$A140,СВЦЭМ!$B$33:$B$776,X$119)+'СЕТ СН'!$I$14+СВЦЭМ!$D$10+'СЕТ СН'!$I$5-'СЕТ СН'!$I$24</f>
        <v>3792.3085357800001</v>
      </c>
      <c r="Y140" s="36">
        <f>SUMIFS(СВЦЭМ!$D$33:$D$776,СВЦЭМ!$A$33:$A$776,$A140,СВЦЭМ!$B$33:$B$776,Y$119)+'СЕТ СН'!$I$14+СВЦЭМ!$D$10+'СЕТ СН'!$I$5-'СЕТ СН'!$I$24</f>
        <v>3815.5328173099997</v>
      </c>
    </row>
    <row r="141" spans="1:25" ht="15.75" x14ac:dyDescent="0.2">
      <c r="A141" s="35">
        <f t="shared" si="3"/>
        <v>44218</v>
      </c>
      <c r="B141" s="36">
        <f>SUMIFS(СВЦЭМ!$D$33:$D$776,СВЦЭМ!$A$33:$A$776,$A141,СВЦЭМ!$B$33:$B$776,B$119)+'СЕТ СН'!$I$14+СВЦЭМ!$D$10+'СЕТ СН'!$I$5-'СЕТ СН'!$I$24</f>
        <v>3788.8152271099998</v>
      </c>
      <c r="C141" s="36">
        <f>SUMIFS(СВЦЭМ!$D$33:$D$776,СВЦЭМ!$A$33:$A$776,$A141,СВЦЭМ!$B$33:$B$776,C$119)+'СЕТ СН'!$I$14+СВЦЭМ!$D$10+'СЕТ СН'!$I$5-'СЕТ СН'!$I$24</f>
        <v>3823.56136079</v>
      </c>
      <c r="D141" s="36">
        <f>SUMIFS(СВЦЭМ!$D$33:$D$776,СВЦЭМ!$A$33:$A$776,$A141,СВЦЭМ!$B$33:$B$776,D$119)+'СЕТ СН'!$I$14+СВЦЭМ!$D$10+'СЕТ СН'!$I$5-'СЕТ СН'!$I$24</f>
        <v>3864.9495234300002</v>
      </c>
      <c r="E141" s="36">
        <f>SUMIFS(СВЦЭМ!$D$33:$D$776,СВЦЭМ!$A$33:$A$776,$A141,СВЦЭМ!$B$33:$B$776,E$119)+'СЕТ СН'!$I$14+СВЦЭМ!$D$10+'СЕТ СН'!$I$5-'СЕТ СН'!$I$24</f>
        <v>3881.83266211</v>
      </c>
      <c r="F141" s="36">
        <f>SUMIFS(СВЦЭМ!$D$33:$D$776,СВЦЭМ!$A$33:$A$776,$A141,СВЦЭМ!$B$33:$B$776,F$119)+'СЕТ СН'!$I$14+СВЦЭМ!$D$10+'СЕТ СН'!$I$5-'СЕТ СН'!$I$24</f>
        <v>3895.59385329</v>
      </c>
      <c r="G141" s="36">
        <f>SUMIFS(СВЦЭМ!$D$33:$D$776,СВЦЭМ!$A$33:$A$776,$A141,СВЦЭМ!$B$33:$B$776,G$119)+'СЕТ СН'!$I$14+СВЦЭМ!$D$10+'СЕТ СН'!$I$5-'СЕТ СН'!$I$24</f>
        <v>3877.73814932</v>
      </c>
      <c r="H141" s="36">
        <f>SUMIFS(СВЦЭМ!$D$33:$D$776,СВЦЭМ!$A$33:$A$776,$A141,СВЦЭМ!$B$33:$B$776,H$119)+'СЕТ СН'!$I$14+СВЦЭМ!$D$10+'СЕТ СН'!$I$5-'СЕТ СН'!$I$24</f>
        <v>3837.2407753799998</v>
      </c>
      <c r="I141" s="36">
        <f>SUMIFS(СВЦЭМ!$D$33:$D$776,СВЦЭМ!$A$33:$A$776,$A141,СВЦЭМ!$B$33:$B$776,I$119)+'СЕТ СН'!$I$14+СВЦЭМ!$D$10+'СЕТ СН'!$I$5-'СЕТ СН'!$I$24</f>
        <v>3806.1893205400002</v>
      </c>
      <c r="J141" s="36">
        <f>SUMIFS(СВЦЭМ!$D$33:$D$776,СВЦЭМ!$A$33:$A$776,$A141,СВЦЭМ!$B$33:$B$776,J$119)+'СЕТ СН'!$I$14+СВЦЭМ!$D$10+'СЕТ СН'!$I$5-'СЕТ СН'!$I$24</f>
        <v>3778.5310513300001</v>
      </c>
      <c r="K141" s="36">
        <f>SUMIFS(СВЦЭМ!$D$33:$D$776,СВЦЭМ!$A$33:$A$776,$A141,СВЦЭМ!$B$33:$B$776,K$119)+'СЕТ СН'!$I$14+СВЦЭМ!$D$10+'СЕТ СН'!$I$5-'СЕТ СН'!$I$24</f>
        <v>3768.1022702800001</v>
      </c>
      <c r="L141" s="36">
        <f>SUMIFS(СВЦЭМ!$D$33:$D$776,СВЦЭМ!$A$33:$A$776,$A141,СВЦЭМ!$B$33:$B$776,L$119)+'СЕТ СН'!$I$14+СВЦЭМ!$D$10+'СЕТ СН'!$I$5-'СЕТ СН'!$I$24</f>
        <v>3762.9089983900003</v>
      </c>
      <c r="M141" s="36">
        <f>SUMIFS(СВЦЭМ!$D$33:$D$776,СВЦЭМ!$A$33:$A$776,$A141,СВЦЭМ!$B$33:$B$776,M$119)+'СЕТ СН'!$I$14+СВЦЭМ!$D$10+'СЕТ СН'!$I$5-'СЕТ СН'!$I$24</f>
        <v>3767.14282456</v>
      </c>
      <c r="N141" s="36">
        <f>SUMIFS(СВЦЭМ!$D$33:$D$776,СВЦЭМ!$A$33:$A$776,$A141,СВЦЭМ!$B$33:$B$776,N$119)+'СЕТ СН'!$I$14+СВЦЭМ!$D$10+'СЕТ СН'!$I$5-'СЕТ СН'!$I$24</f>
        <v>3774.8775089700002</v>
      </c>
      <c r="O141" s="36">
        <f>SUMIFS(СВЦЭМ!$D$33:$D$776,СВЦЭМ!$A$33:$A$776,$A141,СВЦЭМ!$B$33:$B$776,O$119)+'СЕТ СН'!$I$14+СВЦЭМ!$D$10+'СЕТ СН'!$I$5-'СЕТ СН'!$I$24</f>
        <v>3803.33676079</v>
      </c>
      <c r="P141" s="36">
        <f>SUMIFS(СВЦЭМ!$D$33:$D$776,СВЦЭМ!$A$33:$A$776,$A141,СВЦЭМ!$B$33:$B$776,P$119)+'СЕТ СН'!$I$14+СВЦЭМ!$D$10+'СЕТ СН'!$I$5-'СЕТ СН'!$I$24</f>
        <v>3811.5466728199999</v>
      </c>
      <c r="Q141" s="36">
        <f>SUMIFS(СВЦЭМ!$D$33:$D$776,СВЦЭМ!$A$33:$A$776,$A141,СВЦЭМ!$B$33:$B$776,Q$119)+'СЕТ СН'!$I$14+СВЦЭМ!$D$10+'СЕТ СН'!$I$5-'СЕТ СН'!$I$24</f>
        <v>3818.2014628900001</v>
      </c>
      <c r="R141" s="36">
        <f>SUMIFS(СВЦЭМ!$D$33:$D$776,СВЦЭМ!$A$33:$A$776,$A141,СВЦЭМ!$B$33:$B$776,R$119)+'СЕТ СН'!$I$14+СВЦЭМ!$D$10+'СЕТ СН'!$I$5-'СЕТ СН'!$I$24</f>
        <v>3805.23136299</v>
      </c>
      <c r="S141" s="36">
        <f>SUMIFS(СВЦЭМ!$D$33:$D$776,СВЦЭМ!$A$33:$A$776,$A141,СВЦЭМ!$B$33:$B$776,S$119)+'СЕТ СН'!$I$14+СВЦЭМ!$D$10+'СЕТ СН'!$I$5-'СЕТ СН'!$I$24</f>
        <v>3788.8114735099998</v>
      </c>
      <c r="T141" s="36">
        <f>SUMIFS(СВЦЭМ!$D$33:$D$776,СВЦЭМ!$A$33:$A$776,$A141,СВЦЭМ!$B$33:$B$776,T$119)+'СЕТ СН'!$I$14+СВЦЭМ!$D$10+'СЕТ СН'!$I$5-'СЕТ СН'!$I$24</f>
        <v>3767.7471954500002</v>
      </c>
      <c r="U141" s="36">
        <f>SUMIFS(СВЦЭМ!$D$33:$D$776,СВЦЭМ!$A$33:$A$776,$A141,СВЦЭМ!$B$33:$B$776,U$119)+'СЕТ СН'!$I$14+СВЦЭМ!$D$10+'СЕТ СН'!$I$5-'СЕТ СН'!$I$24</f>
        <v>3767.8618581999999</v>
      </c>
      <c r="V141" s="36">
        <f>SUMIFS(СВЦЭМ!$D$33:$D$776,СВЦЭМ!$A$33:$A$776,$A141,СВЦЭМ!$B$33:$B$776,V$119)+'СЕТ СН'!$I$14+СВЦЭМ!$D$10+'СЕТ СН'!$I$5-'СЕТ СН'!$I$24</f>
        <v>3777.15087503</v>
      </c>
      <c r="W141" s="36">
        <f>SUMIFS(СВЦЭМ!$D$33:$D$776,СВЦЭМ!$A$33:$A$776,$A141,СВЦЭМ!$B$33:$B$776,W$119)+'СЕТ СН'!$I$14+СВЦЭМ!$D$10+'СЕТ СН'!$I$5-'СЕТ СН'!$I$24</f>
        <v>3795.15150993</v>
      </c>
      <c r="X141" s="36">
        <f>SUMIFS(СВЦЭМ!$D$33:$D$776,СВЦЭМ!$A$33:$A$776,$A141,СВЦЭМ!$B$33:$B$776,X$119)+'СЕТ СН'!$I$14+СВЦЭМ!$D$10+'СЕТ СН'!$I$5-'СЕТ СН'!$I$24</f>
        <v>3805.2325264599999</v>
      </c>
      <c r="Y141" s="36">
        <f>SUMIFS(СВЦЭМ!$D$33:$D$776,СВЦЭМ!$A$33:$A$776,$A141,СВЦЭМ!$B$33:$B$776,Y$119)+'СЕТ СН'!$I$14+СВЦЭМ!$D$10+'СЕТ СН'!$I$5-'СЕТ СН'!$I$24</f>
        <v>3826.4372603100001</v>
      </c>
    </row>
    <row r="142" spans="1:25" ht="15.75" x14ac:dyDescent="0.2">
      <c r="A142" s="35">
        <f t="shared" si="3"/>
        <v>44219</v>
      </c>
      <c r="B142" s="36">
        <f>SUMIFS(СВЦЭМ!$D$33:$D$776,СВЦЭМ!$A$33:$A$776,$A142,СВЦЭМ!$B$33:$B$776,B$119)+'СЕТ СН'!$I$14+СВЦЭМ!$D$10+'СЕТ СН'!$I$5-'СЕТ СН'!$I$24</f>
        <v>3835.4074272299999</v>
      </c>
      <c r="C142" s="36">
        <f>SUMIFS(СВЦЭМ!$D$33:$D$776,СВЦЭМ!$A$33:$A$776,$A142,СВЦЭМ!$B$33:$B$776,C$119)+'СЕТ СН'!$I$14+СВЦЭМ!$D$10+'СЕТ СН'!$I$5-'СЕТ СН'!$I$24</f>
        <v>3849.7327884900001</v>
      </c>
      <c r="D142" s="36">
        <f>SUMIFS(СВЦЭМ!$D$33:$D$776,СВЦЭМ!$A$33:$A$776,$A142,СВЦЭМ!$B$33:$B$776,D$119)+'СЕТ СН'!$I$14+СВЦЭМ!$D$10+'СЕТ СН'!$I$5-'СЕТ СН'!$I$24</f>
        <v>3872.3612203900002</v>
      </c>
      <c r="E142" s="36">
        <f>SUMIFS(СВЦЭМ!$D$33:$D$776,СВЦЭМ!$A$33:$A$776,$A142,СВЦЭМ!$B$33:$B$776,E$119)+'СЕТ СН'!$I$14+СВЦЭМ!$D$10+'СЕТ СН'!$I$5-'СЕТ СН'!$I$24</f>
        <v>3880.54752908</v>
      </c>
      <c r="F142" s="36">
        <f>SUMIFS(СВЦЭМ!$D$33:$D$776,СВЦЭМ!$A$33:$A$776,$A142,СВЦЭМ!$B$33:$B$776,F$119)+'СЕТ СН'!$I$14+СВЦЭМ!$D$10+'СЕТ СН'!$I$5-'СЕТ СН'!$I$24</f>
        <v>3887.5256024999999</v>
      </c>
      <c r="G142" s="36">
        <f>SUMIFS(СВЦЭМ!$D$33:$D$776,СВЦЭМ!$A$33:$A$776,$A142,СВЦЭМ!$B$33:$B$776,G$119)+'СЕТ СН'!$I$14+СВЦЭМ!$D$10+'СЕТ СН'!$I$5-'СЕТ СН'!$I$24</f>
        <v>3876.9459175700003</v>
      </c>
      <c r="H142" s="36">
        <f>SUMIFS(СВЦЭМ!$D$33:$D$776,СВЦЭМ!$A$33:$A$776,$A142,СВЦЭМ!$B$33:$B$776,H$119)+'СЕТ СН'!$I$14+СВЦЭМ!$D$10+'СЕТ СН'!$I$5-'СЕТ СН'!$I$24</f>
        <v>3856.2124087900002</v>
      </c>
      <c r="I142" s="36">
        <f>SUMIFS(СВЦЭМ!$D$33:$D$776,СВЦЭМ!$A$33:$A$776,$A142,СВЦЭМ!$B$33:$B$776,I$119)+'СЕТ СН'!$I$14+СВЦЭМ!$D$10+'СЕТ СН'!$I$5-'СЕТ СН'!$I$24</f>
        <v>3842.24376274</v>
      </c>
      <c r="J142" s="36">
        <f>SUMIFS(СВЦЭМ!$D$33:$D$776,СВЦЭМ!$A$33:$A$776,$A142,СВЦЭМ!$B$33:$B$776,J$119)+'СЕТ СН'!$I$14+СВЦЭМ!$D$10+'СЕТ СН'!$I$5-'СЕТ СН'!$I$24</f>
        <v>3802.4737558300003</v>
      </c>
      <c r="K142" s="36">
        <f>SUMIFS(СВЦЭМ!$D$33:$D$776,СВЦЭМ!$A$33:$A$776,$A142,СВЦЭМ!$B$33:$B$776,K$119)+'СЕТ СН'!$I$14+СВЦЭМ!$D$10+'СЕТ СН'!$I$5-'СЕТ СН'!$I$24</f>
        <v>3766.74431237</v>
      </c>
      <c r="L142" s="36">
        <f>SUMIFS(СВЦЭМ!$D$33:$D$776,СВЦЭМ!$A$33:$A$776,$A142,СВЦЭМ!$B$33:$B$776,L$119)+'СЕТ СН'!$I$14+СВЦЭМ!$D$10+'СЕТ СН'!$I$5-'СЕТ СН'!$I$24</f>
        <v>3752.62920829</v>
      </c>
      <c r="M142" s="36">
        <f>SUMIFS(СВЦЭМ!$D$33:$D$776,СВЦЭМ!$A$33:$A$776,$A142,СВЦЭМ!$B$33:$B$776,M$119)+'СЕТ СН'!$I$14+СВЦЭМ!$D$10+'СЕТ СН'!$I$5-'СЕТ СН'!$I$24</f>
        <v>3756.0176636900001</v>
      </c>
      <c r="N142" s="36">
        <f>SUMIFS(СВЦЭМ!$D$33:$D$776,СВЦЭМ!$A$33:$A$776,$A142,СВЦЭМ!$B$33:$B$776,N$119)+'СЕТ СН'!$I$14+СВЦЭМ!$D$10+'СЕТ СН'!$I$5-'СЕТ СН'!$I$24</f>
        <v>3765.4386747899998</v>
      </c>
      <c r="O142" s="36">
        <f>SUMIFS(СВЦЭМ!$D$33:$D$776,СВЦЭМ!$A$33:$A$776,$A142,СВЦЭМ!$B$33:$B$776,O$119)+'СЕТ СН'!$I$14+СВЦЭМ!$D$10+'СЕТ СН'!$I$5-'СЕТ СН'!$I$24</f>
        <v>3777.7289716700002</v>
      </c>
      <c r="P142" s="36">
        <f>SUMIFS(СВЦЭМ!$D$33:$D$776,СВЦЭМ!$A$33:$A$776,$A142,СВЦЭМ!$B$33:$B$776,P$119)+'СЕТ СН'!$I$14+СВЦЭМ!$D$10+'СЕТ СН'!$I$5-'СЕТ СН'!$I$24</f>
        <v>3807.7983674799998</v>
      </c>
      <c r="Q142" s="36">
        <f>SUMIFS(СВЦЭМ!$D$33:$D$776,СВЦЭМ!$A$33:$A$776,$A142,СВЦЭМ!$B$33:$B$776,Q$119)+'СЕТ СН'!$I$14+СВЦЭМ!$D$10+'СЕТ СН'!$I$5-'СЕТ СН'!$I$24</f>
        <v>3817.5794270699998</v>
      </c>
      <c r="R142" s="36">
        <f>SUMIFS(СВЦЭМ!$D$33:$D$776,СВЦЭМ!$A$33:$A$776,$A142,СВЦЭМ!$B$33:$B$776,R$119)+'СЕТ СН'!$I$14+СВЦЭМ!$D$10+'СЕТ СН'!$I$5-'СЕТ СН'!$I$24</f>
        <v>3807.8350443600002</v>
      </c>
      <c r="S142" s="36">
        <f>SUMIFS(СВЦЭМ!$D$33:$D$776,СВЦЭМ!$A$33:$A$776,$A142,СВЦЭМ!$B$33:$B$776,S$119)+'СЕТ СН'!$I$14+СВЦЭМ!$D$10+'СЕТ СН'!$I$5-'СЕТ СН'!$I$24</f>
        <v>3787.0498130400001</v>
      </c>
      <c r="T142" s="36">
        <f>SUMIFS(СВЦЭМ!$D$33:$D$776,СВЦЭМ!$A$33:$A$776,$A142,СВЦЭМ!$B$33:$B$776,T$119)+'СЕТ СН'!$I$14+СВЦЭМ!$D$10+'СЕТ СН'!$I$5-'СЕТ СН'!$I$24</f>
        <v>3759.1044074800002</v>
      </c>
      <c r="U142" s="36">
        <f>SUMIFS(СВЦЭМ!$D$33:$D$776,СВЦЭМ!$A$33:$A$776,$A142,СВЦЭМ!$B$33:$B$776,U$119)+'СЕТ СН'!$I$14+СВЦЭМ!$D$10+'СЕТ СН'!$I$5-'СЕТ СН'!$I$24</f>
        <v>3757.0816706300002</v>
      </c>
      <c r="V142" s="36">
        <f>SUMIFS(СВЦЭМ!$D$33:$D$776,СВЦЭМ!$A$33:$A$776,$A142,СВЦЭМ!$B$33:$B$776,V$119)+'СЕТ СН'!$I$14+СВЦЭМ!$D$10+'СЕТ СН'!$I$5-'СЕТ СН'!$I$24</f>
        <v>3770.1399456999998</v>
      </c>
      <c r="W142" s="36">
        <f>SUMIFS(СВЦЭМ!$D$33:$D$776,СВЦЭМ!$A$33:$A$776,$A142,СВЦЭМ!$B$33:$B$776,W$119)+'СЕТ СН'!$I$14+СВЦЭМ!$D$10+'СЕТ СН'!$I$5-'СЕТ СН'!$I$24</f>
        <v>3787.2319033700001</v>
      </c>
      <c r="X142" s="36">
        <f>SUMIFS(СВЦЭМ!$D$33:$D$776,СВЦЭМ!$A$33:$A$776,$A142,СВЦЭМ!$B$33:$B$776,X$119)+'СЕТ СН'!$I$14+СВЦЭМ!$D$10+'СЕТ СН'!$I$5-'СЕТ СН'!$I$24</f>
        <v>3792.8707757299999</v>
      </c>
      <c r="Y142" s="36">
        <f>SUMIFS(СВЦЭМ!$D$33:$D$776,СВЦЭМ!$A$33:$A$776,$A142,СВЦЭМ!$B$33:$B$776,Y$119)+'СЕТ СН'!$I$14+СВЦЭМ!$D$10+'СЕТ СН'!$I$5-'СЕТ СН'!$I$24</f>
        <v>3813.4060736500001</v>
      </c>
    </row>
    <row r="143" spans="1:25" ht="15.75" x14ac:dyDescent="0.2">
      <c r="A143" s="35">
        <f t="shared" si="3"/>
        <v>44220</v>
      </c>
      <c r="B143" s="36">
        <f>SUMIFS(СВЦЭМ!$D$33:$D$776,СВЦЭМ!$A$33:$A$776,$A143,СВЦЭМ!$B$33:$B$776,B$119)+'СЕТ СН'!$I$14+СВЦЭМ!$D$10+'СЕТ СН'!$I$5-'СЕТ СН'!$I$24</f>
        <v>3811.3745715699997</v>
      </c>
      <c r="C143" s="36">
        <f>SUMIFS(СВЦЭМ!$D$33:$D$776,СВЦЭМ!$A$33:$A$776,$A143,СВЦЭМ!$B$33:$B$776,C$119)+'СЕТ СН'!$I$14+СВЦЭМ!$D$10+'СЕТ СН'!$I$5-'СЕТ СН'!$I$24</f>
        <v>3845.6170032099999</v>
      </c>
      <c r="D143" s="36">
        <f>SUMIFS(СВЦЭМ!$D$33:$D$776,СВЦЭМ!$A$33:$A$776,$A143,СВЦЭМ!$B$33:$B$776,D$119)+'СЕТ СН'!$I$14+СВЦЭМ!$D$10+'СЕТ СН'!$I$5-'СЕТ СН'!$I$24</f>
        <v>3861.9686640099999</v>
      </c>
      <c r="E143" s="36">
        <f>SUMIFS(СВЦЭМ!$D$33:$D$776,СВЦЭМ!$A$33:$A$776,$A143,СВЦЭМ!$B$33:$B$776,E$119)+'СЕТ СН'!$I$14+СВЦЭМ!$D$10+'СЕТ СН'!$I$5-'СЕТ СН'!$I$24</f>
        <v>3868.8373734400002</v>
      </c>
      <c r="F143" s="36">
        <f>SUMIFS(СВЦЭМ!$D$33:$D$776,СВЦЭМ!$A$33:$A$776,$A143,СВЦЭМ!$B$33:$B$776,F$119)+'СЕТ СН'!$I$14+СВЦЭМ!$D$10+'СЕТ СН'!$I$5-'СЕТ СН'!$I$24</f>
        <v>3885.91712431</v>
      </c>
      <c r="G143" s="36">
        <f>SUMIFS(СВЦЭМ!$D$33:$D$776,СВЦЭМ!$A$33:$A$776,$A143,СВЦЭМ!$B$33:$B$776,G$119)+'СЕТ СН'!$I$14+СВЦЭМ!$D$10+'СЕТ СН'!$I$5-'СЕТ СН'!$I$24</f>
        <v>3875.2114994900003</v>
      </c>
      <c r="H143" s="36">
        <f>SUMIFS(СВЦЭМ!$D$33:$D$776,СВЦЭМ!$A$33:$A$776,$A143,СВЦЭМ!$B$33:$B$776,H$119)+'СЕТ СН'!$I$14+СВЦЭМ!$D$10+'СЕТ СН'!$I$5-'СЕТ СН'!$I$24</f>
        <v>3856.2947157999997</v>
      </c>
      <c r="I143" s="36">
        <f>SUMIFS(СВЦЭМ!$D$33:$D$776,СВЦЭМ!$A$33:$A$776,$A143,СВЦЭМ!$B$33:$B$776,I$119)+'СЕТ СН'!$I$14+СВЦЭМ!$D$10+'СЕТ СН'!$I$5-'СЕТ СН'!$I$24</f>
        <v>3841.3857453400001</v>
      </c>
      <c r="J143" s="36">
        <f>SUMIFS(СВЦЭМ!$D$33:$D$776,СВЦЭМ!$A$33:$A$776,$A143,СВЦЭМ!$B$33:$B$776,J$119)+'СЕТ СН'!$I$14+СВЦЭМ!$D$10+'СЕТ СН'!$I$5-'СЕТ СН'!$I$24</f>
        <v>3805.3807987</v>
      </c>
      <c r="K143" s="36">
        <f>SUMIFS(СВЦЭМ!$D$33:$D$776,СВЦЭМ!$A$33:$A$776,$A143,СВЦЭМ!$B$33:$B$776,K$119)+'СЕТ СН'!$I$14+СВЦЭМ!$D$10+'СЕТ СН'!$I$5-'СЕТ СН'!$I$24</f>
        <v>3770.3634941800001</v>
      </c>
      <c r="L143" s="36">
        <f>SUMIFS(СВЦЭМ!$D$33:$D$776,СВЦЭМ!$A$33:$A$776,$A143,СВЦЭМ!$B$33:$B$776,L$119)+'СЕТ СН'!$I$14+СВЦЭМ!$D$10+'СЕТ СН'!$I$5-'СЕТ СН'!$I$24</f>
        <v>3754.8037262600001</v>
      </c>
      <c r="M143" s="36">
        <f>SUMIFS(СВЦЭМ!$D$33:$D$776,СВЦЭМ!$A$33:$A$776,$A143,СВЦЭМ!$B$33:$B$776,M$119)+'СЕТ СН'!$I$14+СВЦЭМ!$D$10+'СЕТ СН'!$I$5-'СЕТ СН'!$I$24</f>
        <v>3759.9471226200003</v>
      </c>
      <c r="N143" s="36">
        <f>SUMIFS(СВЦЭМ!$D$33:$D$776,СВЦЭМ!$A$33:$A$776,$A143,СВЦЭМ!$B$33:$B$776,N$119)+'СЕТ СН'!$I$14+СВЦЭМ!$D$10+'СЕТ СН'!$I$5-'СЕТ СН'!$I$24</f>
        <v>3769.4359576500001</v>
      </c>
      <c r="O143" s="36">
        <f>SUMIFS(СВЦЭМ!$D$33:$D$776,СВЦЭМ!$A$33:$A$776,$A143,СВЦЭМ!$B$33:$B$776,O$119)+'СЕТ СН'!$I$14+СВЦЭМ!$D$10+'СЕТ СН'!$I$5-'СЕТ СН'!$I$24</f>
        <v>3788.3135568500002</v>
      </c>
      <c r="P143" s="36">
        <f>SUMIFS(СВЦЭМ!$D$33:$D$776,СВЦЭМ!$A$33:$A$776,$A143,СВЦЭМ!$B$33:$B$776,P$119)+'СЕТ СН'!$I$14+СВЦЭМ!$D$10+'СЕТ СН'!$I$5-'СЕТ СН'!$I$24</f>
        <v>3824.1387379500002</v>
      </c>
      <c r="Q143" s="36">
        <f>SUMIFS(СВЦЭМ!$D$33:$D$776,СВЦЭМ!$A$33:$A$776,$A143,СВЦЭМ!$B$33:$B$776,Q$119)+'СЕТ СН'!$I$14+СВЦЭМ!$D$10+'СЕТ СН'!$I$5-'СЕТ СН'!$I$24</f>
        <v>3831.9581066000001</v>
      </c>
      <c r="R143" s="36">
        <f>SUMIFS(СВЦЭМ!$D$33:$D$776,СВЦЭМ!$A$33:$A$776,$A143,СВЦЭМ!$B$33:$B$776,R$119)+'СЕТ СН'!$I$14+СВЦЭМ!$D$10+'СЕТ СН'!$I$5-'СЕТ СН'!$I$24</f>
        <v>3816.28786141</v>
      </c>
      <c r="S143" s="36">
        <f>SUMIFS(СВЦЭМ!$D$33:$D$776,СВЦЭМ!$A$33:$A$776,$A143,СВЦЭМ!$B$33:$B$776,S$119)+'СЕТ СН'!$I$14+СВЦЭМ!$D$10+'СЕТ СН'!$I$5-'СЕТ СН'!$I$24</f>
        <v>3794.9151998500001</v>
      </c>
      <c r="T143" s="36">
        <f>SUMIFS(СВЦЭМ!$D$33:$D$776,СВЦЭМ!$A$33:$A$776,$A143,СВЦЭМ!$B$33:$B$776,T$119)+'СЕТ СН'!$I$14+СВЦЭМ!$D$10+'СЕТ СН'!$I$5-'СЕТ СН'!$I$24</f>
        <v>3752.8989065000001</v>
      </c>
      <c r="U143" s="36">
        <f>SUMIFS(СВЦЭМ!$D$33:$D$776,СВЦЭМ!$A$33:$A$776,$A143,СВЦЭМ!$B$33:$B$776,U$119)+'СЕТ СН'!$I$14+СВЦЭМ!$D$10+'СЕТ СН'!$I$5-'СЕТ СН'!$I$24</f>
        <v>3747.1104602200003</v>
      </c>
      <c r="V143" s="36">
        <f>SUMIFS(СВЦЭМ!$D$33:$D$776,СВЦЭМ!$A$33:$A$776,$A143,СВЦЭМ!$B$33:$B$776,V$119)+'СЕТ СН'!$I$14+СВЦЭМ!$D$10+'СЕТ СН'!$I$5-'СЕТ СН'!$I$24</f>
        <v>3745.2276567099998</v>
      </c>
      <c r="W143" s="36">
        <f>SUMIFS(СВЦЭМ!$D$33:$D$776,СВЦЭМ!$A$33:$A$776,$A143,СВЦЭМ!$B$33:$B$776,W$119)+'СЕТ СН'!$I$14+СВЦЭМ!$D$10+'СЕТ СН'!$I$5-'СЕТ СН'!$I$24</f>
        <v>3762.7140000899999</v>
      </c>
      <c r="X143" s="36">
        <f>SUMIFS(СВЦЭМ!$D$33:$D$776,СВЦЭМ!$A$33:$A$776,$A143,СВЦЭМ!$B$33:$B$776,X$119)+'СЕТ СН'!$I$14+СВЦЭМ!$D$10+'СЕТ СН'!$I$5-'СЕТ СН'!$I$24</f>
        <v>3785.0651139299998</v>
      </c>
      <c r="Y143" s="36">
        <f>SUMIFS(СВЦЭМ!$D$33:$D$776,СВЦЭМ!$A$33:$A$776,$A143,СВЦЭМ!$B$33:$B$776,Y$119)+'СЕТ СН'!$I$14+СВЦЭМ!$D$10+'СЕТ СН'!$I$5-'СЕТ СН'!$I$24</f>
        <v>3806.48214478</v>
      </c>
    </row>
    <row r="144" spans="1:25" ht="15.75" x14ac:dyDescent="0.2">
      <c r="A144" s="35">
        <f t="shared" si="3"/>
        <v>44221</v>
      </c>
      <c r="B144" s="36">
        <f>SUMIFS(СВЦЭМ!$D$33:$D$776,СВЦЭМ!$A$33:$A$776,$A144,СВЦЭМ!$B$33:$B$776,B$119)+'СЕТ СН'!$I$14+СВЦЭМ!$D$10+'СЕТ СН'!$I$5-'СЕТ СН'!$I$24</f>
        <v>3821.7649062800001</v>
      </c>
      <c r="C144" s="36">
        <f>SUMIFS(СВЦЭМ!$D$33:$D$776,СВЦЭМ!$A$33:$A$776,$A144,СВЦЭМ!$B$33:$B$776,C$119)+'СЕТ СН'!$I$14+СВЦЭМ!$D$10+'СЕТ СН'!$I$5-'СЕТ СН'!$I$24</f>
        <v>3848.9957451400001</v>
      </c>
      <c r="D144" s="36">
        <f>SUMIFS(СВЦЭМ!$D$33:$D$776,СВЦЭМ!$A$33:$A$776,$A144,СВЦЭМ!$B$33:$B$776,D$119)+'СЕТ СН'!$I$14+СВЦЭМ!$D$10+'СЕТ СН'!$I$5-'СЕТ СН'!$I$24</f>
        <v>3863.0253343300001</v>
      </c>
      <c r="E144" s="36">
        <f>SUMIFS(СВЦЭМ!$D$33:$D$776,СВЦЭМ!$A$33:$A$776,$A144,СВЦЭМ!$B$33:$B$776,E$119)+'СЕТ СН'!$I$14+СВЦЭМ!$D$10+'СЕТ СН'!$I$5-'СЕТ СН'!$I$24</f>
        <v>3875.46092202</v>
      </c>
      <c r="F144" s="36">
        <f>SUMIFS(СВЦЭМ!$D$33:$D$776,СВЦЭМ!$A$33:$A$776,$A144,СВЦЭМ!$B$33:$B$776,F$119)+'СЕТ СН'!$I$14+СВЦЭМ!$D$10+'СЕТ СН'!$I$5-'СЕТ СН'!$I$24</f>
        <v>3892.6007232399998</v>
      </c>
      <c r="G144" s="36">
        <f>SUMIFS(СВЦЭМ!$D$33:$D$776,СВЦЭМ!$A$33:$A$776,$A144,СВЦЭМ!$B$33:$B$776,G$119)+'СЕТ СН'!$I$14+СВЦЭМ!$D$10+'СЕТ СН'!$I$5-'СЕТ СН'!$I$24</f>
        <v>3876.4651649300004</v>
      </c>
      <c r="H144" s="36">
        <f>SUMIFS(СВЦЭМ!$D$33:$D$776,СВЦЭМ!$A$33:$A$776,$A144,СВЦЭМ!$B$33:$B$776,H$119)+'СЕТ СН'!$I$14+СВЦЭМ!$D$10+'СЕТ СН'!$I$5-'СЕТ СН'!$I$24</f>
        <v>3840.8621469</v>
      </c>
      <c r="I144" s="36">
        <f>SUMIFS(СВЦЭМ!$D$33:$D$776,СВЦЭМ!$A$33:$A$776,$A144,СВЦЭМ!$B$33:$B$776,I$119)+'СЕТ СН'!$I$14+СВЦЭМ!$D$10+'СЕТ СН'!$I$5-'СЕТ СН'!$I$24</f>
        <v>3815.1514426700001</v>
      </c>
      <c r="J144" s="36">
        <f>SUMIFS(СВЦЭМ!$D$33:$D$776,СВЦЭМ!$A$33:$A$776,$A144,СВЦЭМ!$B$33:$B$776,J$119)+'СЕТ СН'!$I$14+СВЦЭМ!$D$10+'СЕТ СН'!$I$5-'СЕТ СН'!$I$24</f>
        <v>3786.31379053</v>
      </c>
      <c r="K144" s="36">
        <f>SUMIFS(СВЦЭМ!$D$33:$D$776,СВЦЭМ!$A$33:$A$776,$A144,СВЦЭМ!$B$33:$B$776,K$119)+'СЕТ СН'!$I$14+СВЦЭМ!$D$10+'СЕТ СН'!$I$5-'СЕТ СН'!$I$24</f>
        <v>3781.9000925600003</v>
      </c>
      <c r="L144" s="36">
        <f>SUMIFS(СВЦЭМ!$D$33:$D$776,СВЦЭМ!$A$33:$A$776,$A144,СВЦЭМ!$B$33:$B$776,L$119)+'СЕТ СН'!$I$14+СВЦЭМ!$D$10+'СЕТ СН'!$I$5-'СЕТ СН'!$I$24</f>
        <v>3769.7111015700002</v>
      </c>
      <c r="M144" s="36">
        <f>SUMIFS(СВЦЭМ!$D$33:$D$776,СВЦЭМ!$A$33:$A$776,$A144,СВЦЭМ!$B$33:$B$776,M$119)+'СЕТ СН'!$I$14+СВЦЭМ!$D$10+'СЕТ СН'!$I$5-'СЕТ СН'!$I$24</f>
        <v>3774.4371755399998</v>
      </c>
      <c r="N144" s="36">
        <f>SUMIFS(СВЦЭМ!$D$33:$D$776,СВЦЭМ!$A$33:$A$776,$A144,СВЦЭМ!$B$33:$B$776,N$119)+'СЕТ СН'!$I$14+СВЦЭМ!$D$10+'СЕТ СН'!$I$5-'СЕТ СН'!$I$24</f>
        <v>3780.6990621700002</v>
      </c>
      <c r="O144" s="36">
        <f>SUMIFS(СВЦЭМ!$D$33:$D$776,СВЦЭМ!$A$33:$A$776,$A144,СВЦЭМ!$B$33:$B$776,O$119)+'СЕТ СН'!$I$14+СВЦЭМ!$D$10+'СЕТ СН'!$I$5-'СЕТ СН'!$I$24</f>
        <v>3787.3341948799998</v>
      </c>
      <c r="P144" s="36">
        <f>SUMIFS(СВЦЭМ!$D$33:$D$776,СВЦЭМ!$A$33:$A$776,$A144,СВЦЭМ!$B$33:$B$776,P$119)+'СЕТ СН'!$I$14+СВЦЭМ!$D$10+'СЕТ СН'!$I$5-'СЕТ СН'!$I$24</f>
        <v>3789.2261239099998</v>
      </c>
      <c r="Q144" s="36">
        <f>SUMIFS(СВЦЭМ!$D$33:$D$776,СВЦЭМ!$A$33:$A$776,$A144,СВЦЭМ!$B$33:$B$776,Q$119)+'СЕТ СН'!$I$14+СВЦЭМ!$D$10+'СЕТ СН'!$I$5-'СЕТ СН'!$I$24</f>
        <v>3790.8185759799999</v>
      </c>
      <c r="R144" s="36">
        <f>SUMIFS(СВЦЭМ!$D$33:$D$776,СВЦЭМ!$A$33:$A$776,$A144,СВЦЭМ!$B$33:$B$776,R$119)+'СЕТ СН'!$I$14+СВЦЭМ!$D$10+'СЕТ СН'!$I$5-'СЕТ СН'!$I$24</f>
        <v>3790.5334479100002</v>
      </c>
      <c r="S144" s="36">
        <f>SUMIFS(СВЦЭМ!$D$33:$D$776,СВЦЭМ!$A$33:$A$776,$A144,СВЦЭМ!$B$33:$B$776,S$119)+'СЕТ СН'!$I$14+СВЦЭМ!$D$10+'СЕТ СН'!$I$5-'СЕТ СН'!$I$24</f>
        <v>3783.9139866999999</v>
      </c>
      <c r="T144" s="36">
        <f>SUMIFS(СВЦЭМ!$D$33:$D$776,СВЦЭМ!$A$33:$A$776,$A144,СВЦЭМ!$B$33:$B$776,T$119)+'СЕТ СН'!$I$14+СВЦЭМ!$D$10+'СЕТ СН'!$I$5-'СЕТ СН'!$I$24</f>
        <v>3760.3396701000001</v>
      </c>
      <c r="U144" s="36">
        <f>SUMIFS(СВЦЭМ!$D$33:$D$776,СВЦЭМ!$A$33:$A$776,$A144,СВЦЭМ!$B$33:$B$776,U$119)+'СЕТ СН'!$I$14+СВЦЭМ!$D$10+'СЕТ СН'!$I$5-'СЕТ СН'!$I$24</f>
        <v>3760.4081586100001</v>
      </c>
      <c r="V144" s="36">
        <f>SUMIFS(СВЦЭМ!$D$33:$D$776,СВЦЭМ!$A$33:$A$776,$A144,СВЦЭМ!$B$33:$B$776,V$119)+'СЕТ СН'!$I$14+СВЦЭМ!$D$10+'СЕТ СН'!$I$5-'СЕТ СН'!$I$24</f>
        <v>3772.4617646000002</v>
      </c>
      <c r="W144" s="36">
        <f>SUMIFS(СВЦЭМ!$D$33:$D$776,СВЦЭМ!$A$33:$A$776,$A144,СВЦЭМ!$B$33:$B$776,W$119)+'СЕТ СН'!$I$14+СВЦЭМ!$D$10+'СЕТ СН'!$I$5-'СЕТ СН'!$I$24</f>
        <v>3781.4302999700003</v>
      </c>
      <c r="X144" s="36">
        <f>SUMIFS(СВЦЭМ!$D$33:$D$776,СВЦЭМ!$A$33:$A$776,$A144,СВЦЭМ!$B$33:$B$776,X$119)+'СЕТ СН'!$I$14+СВЦЭМ!$D$10+'СЕТ СН'!$I$5-'СЕТ СН'!$I$24</f>
        <v>3786.5955351500002</v>
      </c>
      <c r="Y144" s="36">
        <f>SUMIFS(СВЦЭМ!$D$33:$D$776,СВЦЭМ!$A$33:$A$776,$A144,СВЦЭМ!$B$33:$B$776,Y$119)+'СЕТ СН'!$I$14+СВЦЭМ!$D$10+'СЕТ СН'!$I$5-'СЕТ СН'!$I$24</f>
        <v>3804.6782777500002</v>
      </c>
    </row>
    <row r="145" spans="1:27" ht="15.75" x14ac:dyDescent="0.2">
      <c r="A145" s="35">
        <f t="shared" si="3"/>
        <v>44222</v>
      </c>
      <c r="B145" s="36">
        <f>SUMIFS(СВЦЭМ!$D$33:$D$776,СВЦЭМ!$A$33:$A$776,$A145,СВЦЭМ!$B$33:$B$776,B$119)+'СЕТ СН'!$I$14+СВЦЭМ!$D$10+'СЕТ СН'!$I$5-'СЕТ СН'!$I$24</f>
        <v>3846.33845311</v>
      </c>
      <c r="C145" s="36">
        <f>SUMIFS(СВЦЭМ!$D$33:$D$776,СВЦЭМ!$A$33:$A$776,$A145,СВЦЭМ!$B$33:$B$776,C$119)+'СЕТ СН'!$I$14+СВЦЭМ!$D$10+'СЕТ СН'!$I$5-'СЕТ СН'!$I$24</f>
        <v>3869.8886026499999</v>
      </c>
      <c r="D145" s="36">
        <f>SUMIFS(СВЦЭМ!$D$33:$D$776,СВЦЭМ!$A$33:$A$776,$A145,СВЦЭМ!$B$33:$B$776,D$119)+'СЕТ СН'!$I$14+СВЦЭМ!$D$10+'СЕТ СН'!$I$5-'СЕТ СН'!$I$24</f>
        <v>3877.5640629600002</v>
      </c>
      <c r="E145" s="36">
        <f>SUMIFS(СВЦЭМ!$D$33:$D$776,СВЦЭМ!$A$33:$A$776,$A145,СВЦЭМ!$B$33:$B$776,E$119)+'СЕТ СН'!$I$14+СВЦЭМ!$D$10+'СЕТ СН'!$I$5-'СЕТ СН'!$I$24</f>
        <v>3881.1526291999999</v>
      </c>
      <c r="F145" s="36">
        <f>SUMIFS(СВЦЭМ!$D$33:$D$776,СВЦЭМ!$A$33:$A$776,$A145,СВЦЭМ!$B$33:$B$776,F$119)+'СЕТ СН'!$I$14+СВЦЭМ!$D$10+'СЕТ СН'!$I$5-'СЕТ СН'!$I$24</f>
        <v>3892.1041105700001</v>
      </c>
      <c r="G145" s="36">
        <f>SUMIFS(СВЦЭМ!$D$33:$D$776,СВЦЭМ!$A$33:$A$776,$A145,СВЦЭМ!$B$33:$B$776,G$119)+'СЕТ СН'!$I$14+СВЦЭМ!$D$10+'СЕТ СН'!$I$5-'СЕТ СН'!$I$24</f>
        <v>3876.1509797099998</v>
      </c>
      <c r="H145" s="36">
        <f>SUMIFS(СВЦЭМ!$D$33:$D$776,СВЦЭМ!$A$33:$A$776,$A145,СВЦЭМ!$B$33:$B$776,H$119)+'СЕТ СН'!$I$14+СВЦЭМ!$D$10+'СЕТ СН'!$I$5-'СЕТ СН'!$I$24</f>
        <v>3839.72129245</v>
      </c>
      <c r="I145" s="36">
        <f>SUMIFS(СВЦЭМ!$D$33:$D$776,СВЦЭМ!$A$33:$A$776,$A145,СВЦЭМ!$B$33:$B$776,I$119)+'СЕТ СН'!$I$14+СВЦЭМ!$D$10+'СЕТ СН'!$I$5-'СЕТ СН'!$I$24</f>
        <v>3796.9532563299999</v>
      </c>
      <c r="J145" s="36">
        <f>SUMIFS(СВЦЭМ!$D$33:$D$776,СВЦЭМ!$A$33:$A$776,$A145,СВЦЭМ!$B$33:$B$776,J$119)+'СЕТ СН'!$I$14+СВЦЭМ!$D$10+'СЕТ СН'!$I$5-'СЕТ СН'!$I$24</f>
        <v>3771.9171850900002</v>
      </c>
      <c r="K145" s="36">
        <f>SUMIFS(СВЦЭМ!$D$33:$D$776,СВЦЭМ!$A$33:$A$776,$A145,СВЦЭМ!$B$33:$B$776,K$119)+'СЕТ СН'!$I$14+СВЦЭМ!$D$10+'СЕТ СН'!$I$5-'СЕТ СН'!$I$24</f>
        <v>3766.3713286100001</v>
      </c>
      <c r="L145" s="36">
        <f>SUMIFS(СВЦЭМ!$D$33:$D$776,СВЦЭМ!$A$33:$A$776,$A145,СВЦЭМ!$B$33:$B$776,L$119)+'СЕТ СН'!$I$14+СВЦЭМ!$D$10+'СЕТ СН'!$I$5-'СЕТ СН'!$I$24</f>
        <v>3759.87337897</v>
      </c>
      <c r="M145" s="36">
        <f>SUMIFS(СВЦЭМ!$D$33:$D$776,СВЦЭМ!$A$33:$A$776,$A145,СВЦЭМ!$B$33:$B$776,M$119)+'СЕТ СН'!$I$14+СВЦЭМ!$D$10+'СЕТ СН'!$I$5-'СЕТ СН'!$I$24</f>
        <v>3767.1385384</v>
      </c>
      <c r="N145" s="36">
        <f>SUMIFS(СВЦЭМ!$D$33:$D$776,СВЦЭМ!$A$33:$A$776,$A145,СВЦЭМ!$B$33:$B$776,N$119)+'СЕТ СН'!$I$14+СВЦЭМ!$D$10+'СЕТ СН'!$I$5-'СЕТ СН'!$I$24</f>
        <v>3770.3287913899999</v>
      </c>
      <c r="O145" s="36">
        <f>SUMIFS(СВЦЭМ!$D$33:$D$776,СВЦЭМ!$A$33:$A$776,$A145,СВЦЭМ!$B$33:$B$776,O$119)+'СЕТ СН'!$I$14+СВЦЭМ!$D$10+'СЕТ СН'!$I$5-'СЕТ СН'!$I$24</f>
        <v>3778.0237580200001</v>
      </c>
      <c r="P145" s="36">
        <f>SUMIFS(СВЦЭМ!$D$33:$D$776,СВЦЭМ!$A$33:$A$776,$A145,СВЦЭМ!$B$33:$B$776,P$119)+'СЕТ СН'!$I$14+СВЦЭМ!$D$10+'СЕТ СН'!$I$5-'СЕТ СН'!$I$24</f>
        <v>3784.2549971899998</v>
      </c>
      <c r="Q145" s="36">
        <f>SUMIFS(СВЦЭМ!$D$33:$D$776,СВЦЭМ!$A$33:$A$776,$A145,СВЦЭМ!$B$33:$B$776,Q$119)+'СЕТ СН'!$I$14+СВЦЭМ!$D$10+'СЕТ СН'!$I$5-'СЕТ СН'!$I$24</f>
        <v>3783.0597617900003</v>
      </c>
      <c r="R145" s="36">
        <f>SUMIFS(СВЦЭМ!$D$33:$D$776,СВЦЭМ!$A$33:$A$776,$A145,СВЦЭМ!$B$33:$B$776,R$119)+'СЕТ СН'!$I$14+СВЦЭМ!$D$10+'СЕТ СН'!$I$5-'СЕТ СН'!$I$24</f>
        <v>3772.3300446900002</v>
      </c>
      <c r="S145" s="36">
        <f>SUMIFS(СВЦЭМ!$D$33:$D$776,СВЦЭМ!$A$33:$A$776,$A145,СВЦЭМ!$B$33:$B$776,S$119)+'СЕТ СН'!$I$14+СВЦЭМ!$D$10+'СЕТ СН'!$I$5-'СЕТ СН'!$I$24</f>
        <v>3768.3185156</v>
      </c>
      <c r="T145" s="36">
        <f>SUMIFS(СВЦЭМ!$D$33:$D$776,СВЦЭМ!$A$33:$A$776,$A145,СВЦЭМ!$B$33:$B$776,T$119)+'СЕТ СН'!$I$14+СВЦЭМ!$D$10+'СЕТ СН'!$I$5-'СЕТ СН'!$I$24</f>
        <v>3757.2243077399999</v>
      </c>
      <c r="U145" s="36">
        <f>SUMIFS(СВЦЭМ!$D$33:$D$776,СВЦЭМ!$A$33:$A$776,$A145,СВЦЭМ!$B$33:$B$776,U$119)+'СЕТ СН'!$I$14+СВЦЭМ!$D$10+'СЕТ СН'!$I$5-'СЕТ СН'!$I$24</f>
        <v>3759.3132617599999</v>
      </c>
      <c r="V145" s="36">
        <f>SUMIFS(СВЦЭМ!$D$33:$D$776,СВЦЭМ!$A$33:$A$776,$A145,СВЦЭМ!$B$33:$B$776,V$119)+'СЕТ СН'!$I$14+СВЦЭМ!$D$10+'СЕТ СН'!$I$5-'СЕТ СН'!$I$24</f>
        <v>3771.0271656800001</v>
      </c>
      <c r="W145" s="36">
        <f>SUMIFS(СВЦЭМ!$D$33:$D$776,СВЦЭМ!$A$33:$A$776,$A145,СВЦЭМ!$B$33:$B$776,W$119)+'СЕТ СН'!$I$14+СВЦЭМ!$D$10+'СЕТ СН'!$I$5-'СЕТ СН'!$I$24</f>
        <v>3794.0316620100002</v>
      </c>
      <c r="X145" s="36">
        <f>SUMIFS(СВЦЭМ!$D$33:$D$776,СВЦЭМ!$A$33:$A$776,$A145,СВЦЭМ!$B$33:$B$776,X$119)+'СЕТ СН'!$I$14+СВЦЭМ!$D$10+'СЕТ СН'!$I$5-'СЕТ СН'!$I$24</f>
        <v>3802.70079205</v>
      </c>
      <c r="Y145" s="36">
        <f>SUMIFS(СВЦЭМ!$D$33:$D$776,СВЦЭМ!$A$33:$A$776,$A145,СВЦЭМ!$B$33:$B$776,Y$119)+'СЕТ СН'!$I$14+СВЦЭМ!$D$10+'СЕТ СН'!$I$5-'СЕТ СН'!$I$24</f>
        <v>3820.5338308</v>
      </c>
    </row>
    <row r="146" spans="1:27" ht="15.75" x14ac:dyDescent="0.2">
      <c r="A146" s="35">
        <f t="shared" si="3"/>
        <v>44223</v>
      </c>
      <c r="B146" s="36">
        <f>SUMIFS(СВЦЭМ!$D$33:$D$776,СВЦЭМ!$A$33:$A$776,$A146,СВЦЭМ!$B$33:$B$776,B$119)+'СЕТ СН'!$I$14+СВЦЭМ!$D$10+'СЕТ СН'!$I$5-'СЕТ СН'!$I$24</f>
        <v>3833.3213484600001</v>
      </c>
      <c r="C146" s="36">
        <f>SUMIFS(СВЦЭМ!$D$33:$D$776,СВЦЭМ!$A$33:$A$776,$A146,СВЦЭМ!$B$33:$B$776,C$119)+'СЕТ СН'!$I$14+СВЦЭМ!$D$10+'СЕТ СН'!$I$5-'СЕТ СН'!$I$24</f>
        <v>3854.5131500100001</v>
      </c>
      <c r="D146" s="36">
        <f>SUMIFS(СВЦЭМ!$D$33:$D$776,СВЦЭМ!$A$33:$A$776,$A146,СВЦЭМ!$B$33:$B$776,D$119)+'СЕТ СН'!$I$14+СВЦЭМ!$D$10+'СЕТ СН'!$I$5-'СЕТ СН'!$I$24</f>
        <v>3868.2818576700001</v>
      </c>
      <c r="E146" s="36">
        <f>SUMIFS(СВЦЭМ!$D$33:$D$776,СВЦЭМ!$A$33:$A$776,$A146,СВЦЭМ!$B$33:$B$776,E$119)+'СЕТ СН'!$I$14+СВЦЭМ!$D$10+'СЕТ СН'!$I$5-'СЕТ СН'!$I$24</f>
        <v>3875.5008716399998</v>
      </c>
      <c r="F146" s="36">
        <f>SUMIFS(СВЦЭМ!$D$33:$D$776,СВЦЭМ!$A$33:$A$776,$A146,СВЦЭМ!$B$33:$B$776,F$119)+'СЕТ СН'!$I$14+СВЦЭМ!$D$10+'СЕТ СН'!$I$5-'СЕТ СН'!$I$24</f>
        <v>3885.7925049099999</v>
      </c>
      <c r="G146" s="36">
        <f>SUMIFS(СВЦЭМ!$D$33:$D$776,СВЦЭМ!$A$33:$A$776,$A146,СВЦЭМ!$B$33:$B$776,G$119)+'СЕТ СН'!$I$14+СВЦЭМ!$D$10+'СЕТ СН'!$I$5-'СЕТ СН'!$I$24</f>
        <v>3868.6097018700002</v>
      </c>
      <c r="H146" s="36">
        <f>SUMIFS(СВЦЭМ!$D$33:$D$776,СВЦЭМ!$A$33:$A$776,$A146,СВЦЭМ!$B$33:$B$776,H$119)+'СЕТ СН'!$I$14+СВЦЭМ!$D$10+'СЕТ СН'!$I$5-'СЕТ СН'!$I$24</f>
        <v>3835.3322204300002</v>
      </c>
      <c r="I146" s="36">
        <f>SUMIFS(СВЦЭМ!$D$33:$D$776,СВЦЭМ!$A$33:$A$776,$A146,СВЦЭМ!$B$33:$B$776,I$119)+'СЕТ СН'!$I$14+СВЦЭМ!$D$10+'СЕТ СН'!$I$5-'СЕТ СН'!$I$24</f>
        <v>3811.9944461599998</v>
      </c>
      <c r="J146" s="36">
        <f>SUMIFS(СВЦЭМ!$D$33:$D$776,СВЦЭМ!$A$33:$A$776,$A146,СВЦЭМ!$B$33:$B$776,J$119)+'СЕТ СН'!$I$14+СВЦЭМ!$D$10+'СЕТ СН'!$I$5-'СЕТ СН'!$I$24</f>
        <v>3783.0152375299999</v>
      </c>
      <c r="K146" s="36">
        <f>SUMIFS(СВЦЭМ!$D$33:$D$776,СВЦЭМ!$A$33:$A$776,$A146,СВЦЭМ!$B$33:$B$776,K$119)+'СЕТ СН'!$I$14+СВЦЭМ!$D$10+'СЕТ СН'!$I$5-'СЕТ СН'!$I$24</f>
        <v>3771.4894350100003</v>
      </c>
      <c r="L146" s="36">
        <f>SUMIFS(СВЦЭМ!$D$33:$D$776,СВЦЭМ!$A$33:$A$776,$A146,СВЦЭМ!$B$33:$B$776,L$119)+'СЕТ СН'!$I$14+СВЦЭМ!$D$10+'СЕТ СН'!$I$5-'СЕТ СН'!$I$24</f>
        <v>3763.8535160500001</v>
      </c>
      <c r="M146" s="36">
        <f>SUMIFS(СВЦЭМ!$D$33:$D$776,СВЦЭМ!$A$33:$A$776,$A146,СВЦЭМ!$B$33:$B$776,M$119)+'СЕТ СН'!$I$14+СВЦЭМ!$D$10+'СЕТ СН'!$I$5-'СЕТ СН'!$I$24</f>
        <v>3774.0999741099999</v>
      </c>
      <c r="N146" s="36">
        <f>SUMIFS(СВЦЭМ!$D$33:$D$776,СВЦЭМ!$A$33:$A$776,$A146,СВЦЭМ!$B$33:$B$776,N$119)+'СЕТ СН'!$I$14+СВЦЭМ!$D$10+'СЕТ СН'!$I$5-'СЕТ СН'!$I$24</f>
        <v>3779.7775946699999</v>
      </c>
      <c r="O146" s="36">
        <f>SUMIFS(СВЦЭМ!$D$33:$D$776,СВЦЭМ!$A$33:$A$776,$A146,СВЦЭМ!$B$33:$B$776,O$119)+'СЕТ СН'!$I$14+СВЦЭМ!$D$10+'СЕТ СН'!$I$5-'СЕТ СН'!$I$24</f>
        <v>3793.5112538399999</v>
      </c>
      <c r="P146" s="36">
        <f>SUMIFS(СВЦЭМ!$D$33:$D$776,СВЦЭМ!$A$33:$A$776,$A146,СВЦЭМ!$B$33:$B$776,P$119)+'СЕТ СН'!$I$14+СВЦЭМ!$D$10+'СЕТ СН'!$I$5-'СЕТ СН'!$I$24</f>
        <v>3802.8578909100002</v>
      </c>
      <c r="Q146" s="36">
        <f>SUMIFS(СВЦЭМ!$D$33:$D$776,СВЦЭМ!$A$33:$A$776,$A146,СВЦЭМ!$B$33:$B$776,Q$119)+'СЕТ СН'!$I$14+СВЦЭМ!$D$10+'СЕТ СН'!$I$5-'СЕТ СН'!$I$24</f>
        <v>3810.2170237800001</v>
      </c>
      <c r="R146" s="36">
        <f>SUMIFS(СВЦЭМ!$D$33:$D$776,СВЦЭМ!$A$33:$A$776,$A146,СВЦЭМ!$B$33:$B$776,R$119)+'СЕТ СН'!$I$14+СВЦЭМ!$D$10+'СЕТ СН'!$I$5-'СЕТ СН'!$I$24</f>
        <v>3800.2152513800002</v>
      </c>
      <c r="S146" s="36">
        <f>SUMIFS(СВЦЭМ!$D$33:$D$776,СВЦЭМ!$A$33:$A$776,$A146,СВЦЭМ!$B$33:$B$776,S$119)+'СЕТ СН'!$I$14+СВЦЭМ!$D$10+'СЕТ СН'!$I$5-'СЕТ СН'!$I$24</f>
        <v>3786.4653802799999</v>
      </c>
      <c r="T146" s="36">
        <f>SUMIFS(СВЦЭМ!$D$33:$D$776,СВЦЭМ!$A$33:$A$776,$A146,СВЦЭМ!$B$33:$B$776,T$119)+'СЕТ СН'!$I$14+СВЦЭМ!$D$10+'СЕТ СН'!$I$5-'СЕТ СН'!$I$24</f>
        <v>3754.5722944999998</v>
      </c>
      <c r="U146" s="36">
        <f>SUMIFS(СВЦЭМ!$D$33:$D$776,СВЦЭМ!$A$33:$A$776,$A146,СВЦЭМ!$B$33:$B$776,U$119)+'СЕТ СН'!$I$14+СВЦЭМ!$D$10+'СЕТ СН'!$I$5-'СЕТ СН'!$I$24</f>
        <v>3755.4605617500001</v>
      </c>
      <c r="V146" s="36">
        <f>SUMIFS(СВЦЭМ!$D$33:$D$776,СВЦЭМ!$A$33:$A$776,$A146,СВЦЭМ!$B$33:$B$776,V$119)+'СЕТ СН'!$I$14+СВЦЭМ!$D$10+'СЕТ СН'!$I$5-'СЕТ СН'!$I$24</f>
        <v>3765.15738745</v>
      </c>
      <c r="W146" s="36">
        <f>SUMIFS(СВЦЭМ!$D$33:$D$776,СВЦЭМ!$A$33:$A$776,$A146,СВЦЭМ!$B$33:$B$776,W$119)+'СЕТ СН'!$I$14+СВЦЭМ!$D$10+'СЕТ СН'!$I$5-'СЕТ СН'!$I$24</f>
        <v>3785.1769900899999</v>
      </c>
      <c r="X146" s="36">
        <f>SUMIFS(СВЦЭМ!$D$33:$D$776,СВЦЭМ!$A$33:$A$776,$A146,СВЦЭМ!$B$33:$B$776,X$119)+'СЕТ СН'!$I$14+СВЦЭМ!$D$10+'СЕТ СН'!$I$5-'СЕТ СН'!$I$24</f>
        <v>3791.4347705999999</v>
      </c>
      <c r="Y146" s="36">
        <f>SUMIFS(СВЦЭМ!$D$33:$D$776,СВЦЭМ!$A$33:$A$776,$A146,СВЦЭМ!$B$33:$B$776,Y$119)+'СЕТ СН'!$I$14+СВЦЭМ!$D$10+'СЕТ СН'!$I$5-'СЕТ СН'!$I$24</f>
        <v>3815.2259767</v>
      </c>
    </row>
    <row r="147" spans="1:27" ht="15.75" x14ac:dyDescent="0.2">
      <c r="A147" s="35">
        <f t="shared" si="3"/>
        <v>44224</v>
      </c>
      <c r="B147" s="36">
        <f>SUMIFS(СВЦЭМ!$D$33:$D$776,СВЦЭМ!$A$33:$A$776,$A147,СВЦЭМ!$B$33:$B$776,B$119)+'СЕТ СН'!$I$14+СВЦЭМ!$D$10+'СЕТ СН'!$I$5-'СЕТ СН'!$I$24</f>
        <v>3798.7741598600001</v>
      </c>
      <c r="C147" s="36">
        <f>SUMIFS(СВЦЭМ!$D$33:$D$776,СВЦЭМ!$A$33:$A$776,$A147,СВЦЭМ!$B$33:$B$776,C$119)+'СЕТ СН'!$I$14+СВЦЭМ!$D$10+'СЕТ СН'!$I$5-'СЕТ СН'!$I$24</f>
        <v>3850.663274</v>
      </c>
      <c r="D147" s="36">
        <f>SUMIFS(СВЦЭМ!$D$33:$D$776,СВЦЭМ!$A$33:$A$776,$A147,СВЦЭМ!$B$33:$B$776,D$119)+'СЕТ СН'!$I$14+СВЦЭМ!$D$10+'СЕТ СН'!$I$5-'СЕТ СН'!$I$24</f>
        <v>3882.20274427</v>
      </c>
      <c r="E147" s="36">
        <f>SUMIFS(СВЦЭМ!$D$33:$D$776,СВЦЭМ!$A$33:$A$776,$A147,СВЦЭМ!$B$33:$B$776,E$119)+'СЕТ СН'!$I$14+СВЦЭМ!$D$10+'СЕТ СН'!$I$5-'СЕТ СН'!$I$24</f>
        <v>3886.27942988</v>
      </c>
      <c r="F147" s="36">
        <f>SUMIFS(СВЦЭМ!$D$33:$D$776,СВЦЭМ!$A$33:$A$776,$A147,СВЦЭМ!$B$33:$B$776,F$119)+'СЕТ СН'!$I$14+СВЦЭМ!$D$10+'СЕТ СН'!$I$5-'СЕТ СН'!$I$24</f>
        <v>3895.9074666000001</v>
      </c>
      <c r="G147" s="36">
        <f>SUMIFS(СВЦЭМ!$D$33:$D$776,СВЦЭМ!$A$33:$A$776,$A147,СВЦЭМ!$B$33:$B$776,G$119)+'СЕТ СН'!$I$14+СВЦЭМ!$D$10+'СЕТ СН'!$I$5-'СЕТ СН'!$I$24</f>
        <v>3881.9615148600001</v>
      </c>
      <c r="H147" s="36">
        <f>SUMIFS(СВЦЭМ!$D$33:$D$776,СВЦЭМ!$A$33:$A$776,$A147,СВЦЭМ!$B$33:$B$776,H$119)+'СЕТ СН'!$I$14+СВЦЭМ!$D$10+'СЕТ СН'!$I$5-'СЕТ СН'!$I$24</f>
        <v>3846.1298273900002</v>
      </c>
      <c r="I147" s="36">
        <f>SUMIFS(СВЦЭМ!$D$33:$D$776,СВЦЭМ!$A$33:$A$776,$A147,СВЦЭМ!$B$33:$B$776,I$119)+'СЕТ СН'!$I$14+СВЦЭМ!$D$10+'СЕТ СН'!$I$5-'СЕТ СН'!$I$24</f>
        <v>3823.64757229</v>
      </c>
      <c r="J147" s="36">
        <f>SUMIFS(СВЦЭМ!$D$33:$D$776,СВЦЭМ!$A$33:$A$776,$A147,СВЦЭМ!$B$33:$B$776,J$119)+'СЕТ СН'!$I$14+СВЦЭМ!$D$10+'СЕТ СН'!$I$5-'СЕТ СН'!$I$24</f>
        <v>3806.0236647299998</v>
      </c>
      <c r="K147" s="36">
        <f>SUMIFS(СВЦЭМ!$D$33:$D$776,СВЦЭМ!$A$33:$A$776,$A147,СВЦЭМ!$B$33:$B$776,K$119)+'СЕТ СН'!$I$14+СВЦЭМ!$D$10+'СЕТ СН'!$I$5-'СЕТ СН'!$I$24</f>
        <v>3795.4425530099998</v>
      </c>
      <c r="L147" s="36">
        <f>SUMIFS(СВЦЭМ!$D$33:$D$776,СВЦЭМ!$A$33:$A$776,$A147,СВЦЭМ!$B$33:$B$776,L$119)+'СЕТ СН'!$I$14+СВЦЭМ!$D$10+'СЕТ СН'!$I$5-'СЕТ СН'!$I$24</f>
        <v>3790.6119707100002</v>
      </c>
      <c r="M147" s="36">
        <f>SUMIFS(СВЦЭМ!$D$33:$D$776,СВЦЭМ!$A$33:$A$776,$A147,СВЦЭМ!$B$33:$B$776,M$119)+'СЕТ СН'!$I$14+СВЦЭМ!$D$10+'СЕТ СН'!$I$5-'СЕТ СН'!$I$24</f>
        <v>3798.07252156</v>
      </c>
      <c r="N147" s="36">
        <f>SUMIFS(СВЦЭМ!$D$33:$D$776,СВЦЭМ!$A$33:$A$776,$A147,СВЦЭМ!$B$33:$B$776,N$119)+'СЕТ СН'!$I$14+СВЦЭМ!$D$10+'СЕТ СН'!$I$5-'СЕТ СН'!$I$24</f>
        <v>3803.2854926099999</v>
      </c>
      <c r="O147" s="36">
        <f>SUMIFS(СВЦЭМ!$D$33:$D$776,СВЦЭМ!$A$33:$A$776,$A147,СВЦЭМ!$B$33:$B$776,O$119)+'СЕТ СН'!$I$14+СВЦЭМ!$D$10+'СЕТ СН'!$I$5-'СЕТ СН'!$I$24</f>
        <v>3794.0204358000001</v>
      </c>
      <c r="P147" s="36">
        <f>SUMIFS(СВЦЭМ!$D$33:$D$776,СВЦЭМ!$A$33:$A$776,$A147,СВЦЭМ!$B$33:$B$776,P$119)+'СЕТ СН'!$I$14+СВЦЭМ!$D$10+'СЕТ СН'!$I$5-'СЕТ СН'!$I$24</f>
        <v>3798.9217971200001</v>
      </c>
      <c r="Q147" s="36">
        <f>SUMIFS(СВЦЭМ!$D$33:$D$776,СВЦЭМ!$A$33:$A$776,$A147,СВЦЭМ!$B$33:$B$776,Q$119)+'СЕТ СН'!$I$14+СВЦЭМ!$D$10+'СЕТ СН'!$I$5-'СЕТ СН'!$I$24</f>
        <v>3801.8184187300003</v>
      </c>
      <c r="R147" s="36">
        <f>SUMIFS(СВЦЭМ!$D$33:$D$776,СВЦЭМ!$A$33:$A$776,$A147,СВЦЭМ!$B$33:$B$776,R$119)+'СЕТ СН'!$I$14+СВЦЭМ!$D$10+'СЕТ СН'!$I$5-'СЕТ СН'!$I$24</f>
        <v>3797.7152447200001</v>
      </c>
      <c r="S147" s="36">
        <f>SUMIFS(СВЦЭМ!$D$33:$D$776,СВЦЭМ!$A$33:$A$776,$A147,СВЦЭМ!$B$33:$B$776,S$119)+'СЕТ СН'!$I$14+СВЦЭМ!$D$10+'СЕТ СН'!$I$5-'СЕТ СН'!$I$24</f>
        <v>3787.5988582199998</v>
      </c>
      <c r="T147" s="36">
        <f>SUMIFS(СВЦЭМ!$D$33:$D$776,СВЦЭМ!$A$33:$A$776,$A147,СВЦЭМ!$B$33:$B$776,T$119)+'СЕТ СН'!$I$14+СВЦЭМ!$D$10+'СЕТ СН'!$I$5-'СЕТ СН'!$I$24</f>
        <v>3764.96725268</v>
      </c>
      <c r="U147" s="36">
        <f>SUMIFS(СВЦЭМ!$D$33:$D$776,СВЦЭМ!$A$33:$A$776,$A147,СВЦЭМ!$B$33:$B$776,U$119)+'СЕТ СН'!$I$14+СВЦЭМ!$D$10+'СЕТ СН'!$I$5-'СЕТ СН'!$I$24</f>
        <v>3765.4531863500001</v>
      </c>
      <c r="V147" s="36">
        <f>SUMIFS(СВЦЭМ!$D$33:$D$776,СВЦЭМ!$A$33:$A$776,$A147,СВЦЭМ!$B$33:$B$776,V$119)+'СЕТ СН'!$I$14+СВЦЭМ!$D$10+'СЕТ СН'!$I$5-'СЕТ СН'!$I$24</f>
        <v>3773.63656984</v>
      </c>
      <c r="W147" s="36">
        <f>SUMIFS(СВЦЭМ!$D$33:$D$776,СВЦЭМ!$A$33:$A$776,$A147,СВЦЭМ!$B$33:$B$776,W$119)+'СЕТ СН'!$I$14+СВЦЭМ!$D$10+'СЕТ СН'!$I$5-'СЕТ СН'!$I$24</f>
        <v>3785.7027337700001</v>
      </c>
      <c r="X147" s="36">
        <f>SUMIFS(СВЦЭМ!$D$33:$D$776,СВЦЭМ!$A$33:$A$776,$A147,СВЦЭМ!$B$33:$B$776,X$119)+'СЕТ СН'!$I$14+СВЦЭМ!$D$10+'СЕТ СН'!$I$5-'СЕТ СН'!$I$24</f>
        <v>3785.0120474400001</v>
      </c>
      <c r="Y147" s="36">
        <f>SUMIFS(СВЦЭМ!$D$33:$D$776,СВЦЭМ!$A$33:$A$776,$A147,СВЦЭМ!$B$33:$B$776,Y$119)+'СЕТ СН'!$I$14+СВЦЭМ!$D$10+'СЕТ СН'!$I$5-'СЕТ СН'!$I$24</f>
        <v>3805.1900930800002</v>
      </c>
    </row>
    <row r="148" spans="1:27" ht="15.75" x14ac:dyDescent="0.2">
      <c r="A148" s="35">
        <f t="shared" si="3"/>
        <v>44225</v>
      </c>
      <c r="B148" s="36">
        <f>SUMIFS(СВЦЭМ!$D$33:$D$776,СВЦЭМ!$A$33:$A$776,$A148,СВЦЭМ!$B$33:$B$776,B$119)+'СЕТ СН'!$I$14+СВЦЭМ!$D$10+'СЕТ СН'!$I$5-'СЕТ СН'!$I$24</f>
        <v>3792.12081519</v>
      </c>
      <c r="C148" s="36">
        <f>SUMIFS(СВЦЭМ!$D$33:$D$776,СВЦЭМ!$A$33:$A$776,$A148,СВЦЭМ!$B$33:$B$776,C$119)+'СЕТ СН'!$I$14+СВЦЭМ!$D$10+'СЕТ СН'!$I$5-'СЕТ СН'!$I$24</f>
        <v>3819.35639343</v>
      </c>
      <c r="D148" s="36">
        <f>SUMIFS(СВЦЭМ!$D$33:$D$776,СВЦЭМ!$A$33:$A$776,$A148,СВЦЭМ!$B$33:$B$776,D$119)+'СЕТ СН'!$I$14+СВЦЭМ!$D$10+'СЕТ СН'!$I$5-'СЕТ СН'!$I$24</f>
        <v>3832.0120327499999</v>
      </c>
      <c r="E148" s="36">
        <f>SUMIFS(СВЦЭМ!$D$33:$D$776,СВЦЭМ!$A$33:$A$776,$A148,СВЦЭМ!$B$33:$B$776,E$119)+'СЕТ СН'!$I$14+СВЦЭМ!$D$10+'СЕТ СН'!$I$5-'СЕТ СН'!$I$24</f>
        <v>3821.0486592799998</v>
      </c>
      <c r="F148" s="36">
        <f>SUMIFS(СВЦЭМ!$D$33:$D$776,СВЦЭМ!$A$33:$A$776,$A148,СВЦЭМ!$B$33:$B$776,F$119)+'СЕТ СН'!$I$14+СВЦЭМ!$D$10+'СЕТ СН'!$I$5-'СЕТ СН'!$I$24</f>
        <v>3818.0211300199999</v>
      </c>
      <c r="G148" s="36">
        <f>SUMIFS(СВЦЭМ!$D$33:$D$776,СВЦЭМ!$A$33:$A$776,$A148,СВЦЭМ!$B$33:$B$776,G$119)+'СЕТ СН'!$I$14+СВЦЭМ!$D$10+'СЕТ СН'!$I$5-'СЕТ СН'!$I$24</f>
        <v>3809.9947865300001</v>
      </c>
      <c r="H148" s="36">
        <f>SUMIFS(СВЦЭМ!$D$33:$D$776,СВЦЭМ!$A$33:$A$776,$A148,СВЦЭМ!$B$33:$B$776,H$119)+'СЕТ СН'!$I$14+СВЦЭМ!$D$10+'СЕТ СН'!$I$5-'СЕТ СН'!$I$24</f>
        <v>3779.6738459100002</v>
      </c>
      <c r="I148" s="36">
        <f>SUMIFS(СВЦЭМ!$D$33:$D$776,СВЦЭМ!$A$33:$A$776,$A148,СВЦЭМ!$B$33:$B$776,I$119)+'СЕТ СН'!$I$14+СВЦЭМ!$D$10+'СЕТ СН'!$I$5-'СЕТ СН'!$I$24</f>
        <v>3743.8939776400002</v>
      </c>
      <c r="J148" s="36">
        <f>SUMIFS(СВЦЭМ!$D$33:$D$776,СВЦЭМ!$A$33:$A$776,$A148,СВЦЭМ!$B$33:$B$776,J$119)+'СЕТ СН'!$I$14+СВЦЭМ!$D$10+'СЕТ СН'!$I$5-'СЕТ СН'!$I$24</f>
        <v>3737.9242315400002</v>
      </c>
      <c r="K148" s="36">
        <f>SUMIFS(СВЦЭМ!$D$33:$D$776,СВЦЭМ!$A$33:$A$776,$A148,СВЦЭМ!$B$33:$B$776,K$119)+'СЕТ СН'!$I$14+СВЦЭМ!$D$10+'СЕТ СН'!$I$5-'СЕТ СН'!$I$24</f>
        <v>3728.6526183999999</v>
      </c>
      <c r="L148" s="36">
        <f>SUMIFS(СВЦЭМ!$D$33:$D$776,СВЦЭМ!$A$33:$A$776,$A148,СВЦЭМ!$B$33:$B$776,L$119)+'СЕТ СН'!$I$14+СВЦЭМ!$D$10+'СЕТ СН'!$I$5-'СЕТ СН'!$I$24</f>
        <v>3730.8283076400003</v>
      </c>
      <c r="M148" s="36">
        <f>SUMIFS(СВЦЭМ!$D$33:$D$776,СВЦЭМ!$A$33:$A$776,$A148,СВЦЭМ!$B$33:$B$776,M$119)+'СЕТ СН'!$I$14+СВЦЭМ!$D$10+'СЕТ СН'!$I$5-'СЕТ СН'!$I$24</f>
        <v>3758.3403553899998</v>
      </c>
      <c r="N148" s="36">
        <f>SUMIFS(СВЦЭМ!$D$33:$D$776,СВЦЭМ!$A$33:$A$776,$A148,СВЦЭМ!$B$33:$B$776,N$119)+'СЕТ СН'!$I$14+СВЦЭМ!$D$10+'СЕТ СН'!$I$5-'СЕТ СН'!$I$24</f>
        <v>3764.5034594500003</v>
      </c>
      <c r="O148" s="36">
        <f>SUMIFS(СВЦЭМ!$D$33:$D$776,СВЦЭМ!$A$33:$A$776,$A148,СВЦЭМ!$B$33:$B$776,O$119)+'СЕТ СН'!$I$14+СВЦЭМ!$D$10+'СЕТ СН'!$I$5-'СЕТ СН'!$I$24</f>
        <v>3771.1291060499998</v>
      </c>
      <c r="P148" s="36">
        <f>SUMIFS(СВЦЭМ!$D$33:$D$776,СВЦЭМ!$A$33:$A$776,$A148,СВЦЭМ!$B$33:$B$776,P$119)+'СЕТ СН'!$I$14+СВЦЭМ!$D$10+'СЕТ СН'!$I$5-'СЕТ СН'!$I$24</f>
        <v>3777.4602857999998</v>
      </c>
      <c r="Q148" s="36">
        <f>SUMIFS(СВЦЭМ!$D$33:$D$776,СВЦЭМ!$A$33:$A$776,$A148,СВЦЭМ!$B$33:$B$776,Q$119)+'СЕТ СН'!$I$14+СВЦЭМ!$D$10+'СЕТ СН'!$I$5-'СЕТ СН'!$I$24</f>
        <v>3773.3042368400002</v>
      </c>
      <c r="R148" s="36">
        <f>SUMIFS(СВЦЭМ!$D$33:$D$776,СВЦЭМ!$A$33:$A$776,$A148,СВЦЭМ!$B$33:$B$776,R$119)+'СЕТ СН'!$I$14+СВЦЭМ!$D$10+'СЕТ СН'!$I$5-'СЕТ СН'!$I$24</f>
        <v>3744.7976809400002</v>
      </c>
      <c r="S148" s="36">
        <f>SUMIFS(СВЦЭМ!$D$33:$D$776,СВЦЭМ!$A$33:$A$776,$A148,СВЦЭМ!$B$33:$B$776,S$119)+'СЕТ СН'!$I$14+СВЦЭМ!$D$10+'СЕТ СН'!$I$5-'СЕТ СН'!$I$24</f>
        <v>3756.2835398699999</v>
      </c>
      <c r="T148" s="36">
        <f>SUMIFS(СВЦЭМ!$D$33:$D$776,СВЦЭМ!$A$33:$A$776,$A148,СВЦЭМ!$B$33:$B$776,T$119)+'СЕТ СН'!$I$14+СВЦЭМ!$D$10+'СЕТ СН'!$I$5-'СЕТ СН'!$I$24</f>
        <v>3742.0802343999999</v>
      </c>
      <c r="U148" s="36">
        <f>SUMIFS(СВЦЭМ!$D$33:$D$776,СВЦЭМ!$A$33:$A$776,$A148,СВЦЭМ!$B$33:$B$776,U$119)+'СЕТ СН'!$I$14+СВЦЭМ!$D$10+'СЕТ СН'!$I$5-'СЕТ СН'!$I$24</f>
        <v>3742.57869828</v>
      </c>
      <c r="V148" s="36">
        <f>SUMIFS(СВЦЭМ!$D$33:$D$776,СВЦЭМ!$A$33:$A$776,$A148,СВЦЭМ!$B$33:$B$776,V$119)+'СЕТ СН'!$I$14+СВЦЭМ!$D$10+'СЕТ СН'!$I$5-'СЕТ СН'!$I$24</f>
        <v>3757.80570592</v>
      </c>
      <c r="W148" s="36">
        <f>SUMIFS(СВЦЭМ!$D$33:$D$776,СВЦЭМ!$A$33:$A$776,$A148,СВЦЭМ!$B$33:$B$776,W$119)+'СЕТ СН'!$I$14+СВЦЭМ!$D$10+'СЕТ СН'!$I$5-'СЕТ СН'!$I$24</f>
        <v>3770.7150143999997</v>
      </c>
      <c r="X148" s="36">
        <f>SUMIFS(СВЦЭМ!$D$33:$D$776,СВЦЭМ!$A$33:$A$776,$A148,СВЦЭМ!$B$33:$B$776,X$119)+'СЕТ СН'!$I$14+СВЦЭМ!$D$10+'СЕТ СН'!$I$5-'СЕТ СН'!$I$24</f>
        <v>3770.9352928399999</v>
      </c>
      <c r="Y148" s="36">
        <f>SUMIFS(СВЦЭМ!$D$33:$D$776,СВЦЭМ!$A$33:$A$776,$A148,СВЦЭМ!$B$33:$B$776,Y$119)+'СЕТ СН'!$I$14+СВЦЭМ!$D$10+'СЕТ СН'!$I$5-'СЕТ СН'!$I$24</f>
        <v>3779.9544175599999</v>
      </c>
    </row>
    <row r="149" spans="1:27" ht="15.75" x14ac:dyDescent="0.2">
      <c r="A149" s="35">
        <f t="shared" si="3"/>
        <v>44226</v>
      </c>
      <c r="B149" s="36">
        <f>SUMIFS(СВЦЭМ!$D$33:$D$776,СВЦЭМ!$A$33:$A$776,$A149,СВЦЭМ!$B$33:$B$776,B$119)+'СЕТ СН'!$I$14+СВЦЭМ!$D$10+'СЕТ СН'!$I$5-'СЕТ СН'!$I$24</f>
        <v>3772.0113767399998</v>
      </c>
      <c r="C149" s="36">
        <f>SUMIFS(СВЦЭМ!$D$33:$D$776,СВЦЭМ!$A$33:$A$776,$A149,СВЦЭМ!$B$33:$B$776,C$119)+'СЕТ СН'!$I$14+СВЦЭМ!$D$10+'СЕТ СН'!$I$5-'СЕТ СН'!$I$24</f>
        <v>3805.0267486399998</v>
      </c>
      <c r="D149" s="36">
        <f>SUMIFS(СВЦЭМ!$D$33:$D$776,СВЦЭМ!$A$33:$A$776,$A149,СВЦЭМ!$B$33:$B$776,D$119)+'СЕТ СН'!$I$14+СВЦЭМ!$D$10+'СЕТ СН'!$I$5-'СЕТ СН'!$I$24</f>
        <v>3822.5823623400001</v>
      </c>
      <c r="E149" s="36">
        <f>SUMIFS(СВЦЭМ!$D$33:$D$776,СВЦЭМ!$A$33:$A$776,$A149,СВЦЭМ!$B$33:$B$776,E$119)+'СЕТ СН'!$I$14+СВЦЭМ!$D$10+'СЕТ СН'!$I$5-'СЕТ СН'!$I$24</f>
        <v>3827.5603579899998</v>
      </c>
      <c r="F149" s="36">
        <f>SUMIFS(СВЦЭМ!$D$33:$D$776,СВЦЭМ!$A$33:$A$776,$A149,СВЦЭМ!$B$33:$B$776,F$119)+'СЕТ СН'!$I$14+СВЦЭМ!$D$10+'СЕТ СН'!$I$5-'СЕТ СН'!$I$24</f>
        <v>3841.1801307599999</v>
      </c>
      <c r="G149" s="36">
        <f>SUMIFS(СВЦЭМ!$D$33:$D$776,СВЦЭМ!$A$33:$A$776,$A149,СВЦЭМ!$B$33:$B$776,G$119)+'СЕТ СН'!$I$14+СВЦЭМ!$D$10+'СЕТ СН'!$I$5-'СЕТ СН'!$I$24</f>
        <v>3836.8742780499997</v>
      </c>
      <c r="H149" s="36">
        <f>SUMIFS(СВЦЭМ!$D$33:$D$776,СВЦЭМ!$A$33:$A$776,$A149,СВЦЭМ!$B$33:$B$776,H$119)+'СЕТ СН'!$I$14+СВЦЭМ!$D$10+'СЕТ СН'!$I$5-'СЕТ СН'!$I$24</f>
        <v>3825.4775836899998</v>
      </c>
      <c r="I149" s="36">
        <f>SUMIFS(СВЦЭМ!$D$33:$D$776,СВЦЭМ!$A$33:$A$776,$A149,СВЦЭМ!$B$33:$B$776,I$119)+'СЕТ СН'!$I$14+СВЦЭМ!$D$10+'СЕТ СН'!$I$5-'СЕТ СН'!$I$24</f>
        <v>3803.2339965299998</v>
      </c>
      <c r="J149" s="36">
        <f>SUMIFS(СВЦЭМ!$D$33:$D$776,СВЦЭМ!$A$33:$A$776,$A149,СВЦЭМ!$B$33:$B$776,J$119)+'СЕТ СН'!$I$14+СВЦЭМ!$D$10+'СЕТ СН'!$I$5-'СЕТ СН'!$I$24</f>
        <v>3786.3483930800003</v>
      </c>
      <c r="K149" s="36">
        <f>SUMIFS(СВЦЭМ!$D$33:$D$776,СВЦЭМ!$A$33:$A$776,$A149,СВЦЭМ!$B$33:$B$776,K$119)+'СЕТ СН'!$I$14+СВЦЭМ!$D$10+'СЕТ СН'!$I$5-'СЕТ СН'!$I$24</f>
        <v>3768.8502578100001</v>
      </c>
      <c r="L149" s="36">
        <f>SUMIFS(СВЦЭМ!$D$33:$D$776,СВЦЭМ!$A$33:$A$776,$A149,СВЦЭМ!$B$33:$B$776,L$119)+'СЕТ СН'!$I$14+СВЦЭМ!$D$10+'СЕТ СН'!$I$5-'СЕТ СН'!$I$24</f>
        <v>3754.15599969</v>
      </c>
      <c r="M149" s="36">
        <f>SUMIFS(СВЦЭМ!$D$33:$D$776,СВЦЭМ!$A$33:$A$776,$A149,СВЦЭМ!$B$33:$B$776,M$119)+'СЕТ СН'!$I$14+СВЦЭМ!$D$10+'СЕТ СН'!$I$5-'СЕТ СН'!$I$24</f>
        <v>3755.8660722599998</v>
      </c>
      <c r="N149" s="36">
        <f>SUMIFS(СВЦЭМ!$D$33:$D$776,СВЦЭМ!$A$33:$A$776,$A149,СВЦЭМ!$B$33:$B$776,N$119)+'СЕТ СН'!$I$14+СВЦЭМ!$D$10+'СЕТ СН'!$I$5-'СЕТ СН'!$I$24</f>
        <v>3754.4505996400003</v>
      </c>
      <c r="O149" s="36">
        <f>SUMIFS(СВЦЭМ!$D$33:$D$776,СВЦЭМ!$A$33:$A$776,$A149,СВЦЭМ!$B$33:$B$776,O$119)+'СЕТ СН'!$I$14+СВЦЭМ!$D$10+'СЕТ СН'!$I$5-'СЕТ СН'!$I$24</f>
        <v>3758.34591512</v>
      </c>
      <c r="P149" s="36">
        <f>SUMIFS(СВЦЭМ!$D$33:$D$776,СВЦЭМ!$A$33:$A$776,$A149,СВЦЭМ!$B$33:$B$776,P$119)+'СЕТ СН'!$I$14+СВЦЭМ!$D$10+'СЕТ СН'!$I$5-'СЕТ СН'!$I$24</f>
        <v>3776.4345466599998</v>
      </c>
      <c r="Q149" s="36">
        <f>SUMIFS(СВЦЭМ!$D$33:$D$776,СВЦЭМ!$A$33:$A$776,$A149,СВЦЭМ!$B$33:$B$776,Q$119)+'СЕТ СН'!$I$14+СВЦЭМ!$D$10+'СЕТ СН'!$I$5-'СЕТ СН'!$I$24</f>
        <v>3783.78925338</v>
      </c>
      <c r="R149" s="36">
        <f>SUMIFS(СВЦЭМ!$D$33:$D$776,СВЦЭМ!$A$33:$A$776,$A149,СВЦЭМ!$B$33:$B$776,R$119)+'СЕТ СН'!$I$14+СВЦЭМ!$D$10+'СЕТ СН'!$I$5-'СЕТ СН'!$I$24</f>
        <v>3767.4201078000001</v>
      </c>
      <c r="S149" s="36">
        <f>SUMIFS(СВЦЭМ!$D$33:$D$776,СВЦЭМ!$A$33:$A$776,$A149,СВЦЭМ!$B$33:$B$776,S$119)+'СЕТ СН'!$I$14+СВЦЭМ!$D$10+'СЕТ СН'!$I$5-'СЕТ СН'!$I$24</f>
        <v>3759.0337150099999</v>
      </c>
      <c r="T149" s="36">
        <f>SUMIFS(СВЦЭМ!$D$33:$D$776,СВЦЭМ!$A$33:$A$776,$A149,СВЦЭМ!$B$33:$B$776,T$119)+'СЕТ СН'!$I$14+СВЦЭМ!$D$10+'СЕТ СН'!$I$5-'СЕТ СН'!$I$24</f>
        <v>3747.56764613</v>
      </c>
      <c r="U149" s="36">
        <f>SUMIFS(СВЦЭМ!$D$33:$D$776,СВЦЭМ!$A$33:$A$776,$A149,СВЦЭМ!$B$33:$B$776,U$119)+'СЕТ СН'!$I$14+СВЦЭМ!$D$10+'СЕТ СН'!$I$5-'СЕТ СН'!$I$24</f>
        <v>3743.0525837200003</v>
      </c>
      <c r="V149" s="36">
        <f>SUMIFS(СВЦЭМ!$D$33:$D$776,СВЦЭМ!$A$33:$A$776,$A149,СВЦЭМ!$B$33:$B$776,V$119)+'СЕТ СН'!$I$14+СВЦЭМ!$D$10+'СЕТ СН'!$I$5-'СЕТ СН'!$I$24</f>
        <v>3761.0150436200001</v>
      </c>
      <c r="W149" s="36">
        <f>SUMIFS(СВЦЭМ!$D$33:$D$776,СВЦЭМ!$A$33:$A$776,$A149,СВЦЭМ!$B$33:$B$776,W$119)+'СЕТ СН'!$I$14+СВЦЭМ!$D$10+'СЕТ СН'!$I$5-'СЕТ СН'!$I$24</f>
        <v>3767.6282276699999</v>
      </c>
      <c r="X149" s="36">
        <f>SUMIFS(СВЦЭМ!$D$33:$D$776,СВЦЭМ!$A$33:$A$776,$A149,СВЦЭМ!$B$33:$B$776,X$119)+'СЕТ СН'!$I$14+СВЦЭМ!$D$10+'СЕТ СН'!$I$5-'СЕТ СН'!$I$24</f>
        <v>3782.7278313300003</v>
      </c>
      <c r="Y149" s="36">
        <f>SUMIFS(СВЦЭМ!$D$33:$D$776,СВЦЭМ!$A$33:$A$776,$A149,СВЦЭМ!$B$33:$B$776,Y$119)+'СЕТ СН'!$I$14+СВЦЭМ!$D$10+'СЕТ СН'!$I$5-'СЕТ СН'!$I$24</f>
        <v>3805.04043086</v>
      </c>
    </row>
    <row r="150" spans="1:27" ht="15.75" x14ac:dyDescent="0.2">
      <c r="A150" s="35">
        <f t="shared" si="3"/>
        <v>44227</v>
      </c>
      <c r="B150" s="36">
        <f>SUMIFS(СВЦЭМ!$D$33:$D$776,СВЦЭМ!$A$33:$A$776,$A150,СВЦЭМ!$B$33:$B$776,B$119)+'СЕТ СН'!$I$14+СВЦЭМ!$D$10+'СЕТ СН'!$I$5-'СЕТ СН'!$I$24</f>
        <v>3758.3055544700001</v>
      </c>
      <c r="C150" s="36">
        <f>SUMIFS(СВЦЭМ!$D$33:$D$776,СВЦЭМ!$A$33:$A$776,$A150,СВЦЭМ!$B$33:$B$776,C$119)+'СЕТ СН'!$I$14+СВЦЭМ!$D$10+'СЕТ СН'!$I$5-'СЕТ СН'!$I$24</f>
        <v>3793.1661615499997</v>
      </c>
      <c r="D150" s="36">
        <f>SUMIFS(СВЦЭМ!$D$33:$D$776,СВЦЭМ!$A$33:$A$776,$A150,СВЦЭМ!$B$33:$B$776,D$119)+'СЕТ СН'!$I$14+СВЦЭМ!$D$10+'СЕТ СН'!$I$5-'СЕТ СН'!$I$24</f>
        <v>3809.3367386</v>
      </c>
      <c r="E150" s="36">
        <f>SUMIFS(СВЦЭМ!$D$33:$D$776,СВЦЭМ!$A$33:$A$776,$A150,СВЦЭМ!$B$33:$B$776,E$119)+'СЕТ СН'!$I$14+СВЦЭМ!$D$10+'СЕТ СН'!$I$5-'СЕТ СН'!$I$24</f>
        <v>3816.1705604700001</v>
      </c>
      <c r="F150" s="36">
        <f>SUMIFS(СВЦЭМ!$D$33:$D$776,СВЦЭМ!$A$33:$A$776,$A150,СВЦЭМ!$B$33:$B$776,F$119)+'СЕТ СН'!$I$14+СВЦЭМ!$D$10+'СЕТ СН'!$I$5-'СЕТ СН'!$I$24</f>
        <v>3834.4037017700002</v>
      </c>
      <c r="G150" s="36">
        <f>SUMIFS(СВЦЭМ!$D$33:$D$776,СВЦЭМ!$A$33:$A$776,$A150,СВЦЭМ!$B$33:$B$776,G$119)+'СЕТ СН'!$I$14+СВЦЭМ!$D$10+'СЕТ СН'!$I$5-'СЕТ СН'!$I$24</f>
        <v>3825.1674319399999</v>
      </c>
      <c r="H150" s="36">
        <f>SUMIFS(СВЦЭМ!$D$33:$D$776,СВЦЭМ!$A$33:$A$776,$A150,СВЦЭМ!$B$33:$B$776,H$119)+'СЕТ СН'!$I$14+СВЦЭМ!$D$10+'СЕТ СН'!$I$5-'СЕТ СН'!$I$24</f>
        <v>3815.6776380199999</v>
      </c>
      <c r="I150" s="36">
        <f>SUMIFS(СВЦЭМ!$D$33:$D$776,СВЦЭМ!$A$33:$A$776,$A150,СВЦЭМ!$B$33:$B$776,I$119)+'СЕТ СН'!$I$14+СВЦЭМ!$D$10+'СЕТ СН'!$I$5-'СЕТ СН'!$I$24</f>
        <v>3808.3345998099999</v>
      </c>
      <c r="J150" s="36">
        <f>SUMIFS(СВЦЭМ!$D$33:$D$776,СВЦЭМ!$A$33:$A$776,$A150,СВЦЭМ!$B$33:$B$776,J$119)+'СЕТ СН'!$I$14+СВЦЭМ!$D$10+'СЕТ СН'!$I$5-'СЕТ СН'!$I$24</f>
        <v>3790.32476666</v>
      </c>
      <c r="K150" s="36">
        <f>SUMIFS(СВЦЭМ!$D$33:$D$776,СВЦЭМ!$A$33:$A$776,$A150,СВЦЭМ!$B$33:$B$776,K$119)+'СЕТ СН'!$I$14+СВЦЭМ!$D$10+'СЕТ СН'!$I$5-'СЕТ СН'!$I$24</f>
        <v>3770.0889922000001</v>
      </c>
      <c r="L150" s="36">
        <f>SUMIFS(СВЦЭМ!$D$33:$D$776,СВЦЭМ!$A$33:$A$776,$A150,СВЦЭМ!$B$33:$B$776,L$119)+'СЕТ СН'!$I$14+СВЦЭМ!$D$10+'СЕТ СН'!$I$5-'СЕТ СН'!$I$24</f>
        <v>3755.35337308</v>
      </c>
      <c r="M150" s="36">
        <f>SUMIFS(СВЦЭМ!$D$33:$D$776,СВЦЭМ!$A$33:$A$776,$A150,СВЦЭМ!$B$33:$B$776,M$119)+'СЕТ СН'!$I$14+СВЦЭМ!$D$10+'СЕТ СН'!$I$5-'СЕТ СН'!$I$24</f>
        <v>3759.9465565099999</v>
      </c>
      <c r="N150" s="36">
        <f>SUMIFS(СВЦЭМ!$D$33:$D$776,СВЦЭМ!$A$33:$A$776,$A150,СВЦЭМ!$B$33:$B$776,N$119)+'СЕТ СН'!$I$14+СВЦЭМ!$D$10+'СЕТ СН'!$I$5-'СЕТ СН'!$I$24</f>
        <v>3756.1283070499999</v>
      </c>
      <c r="O150" s="36">
        <f>SUMIFS(СВЦЭМ!$D$33:$D$776,СВЦЭМ!$A$33:$A$776,$A150,СВЦЭМ!$B$33:$B$776,O$119)+'СЕТ СН'!$I$14+СВЦЭМ!$D$10+'СЕТ СН'!$I$5-'СЕТ СН'!$I$24</f>
        <v>3751.4879565800002</v>
      </c>
      <c r="P150" s="36">
        <f>SUMIFS(СВЦЭМ!$D$33:$D$776,СВЦЭМ!$A$33:$A$776,$A150,СВЦЭМ!$B$33:$B$776,P$119)+'СЕТ СН'!$I$14+СВЦЭМ!$D$10+'СЕТ СН'!$I$5-'СЕТ СН'!$I$24</f>
        <v>3748.7610952499999</v>
      </c>
      <c r="Q150" s="36">
        <f>SUMIFS(СВЦЭМ!$D$33:$D$776,СВЦЭМ!$A$33:$A$776,$A150,СВЦЭМ!$B$33:$B$776,Q$119)+'СЕТ СН'!$I$14+СВЦЭМ!$D$10+'СЕТ СН'!$I$5-'СЕТ СН'!$I$24</f>
        <v>3753.91193909</v>
      </c>
      <c r="R150" s="36">
        <f>SUMIFS(СВЦЭМ!$D$33:$D$776,СВЦЭМ!$A$33:$A$776,$A150,СВЦЭМ!$B$33:$B$776,R$119)+'СЕТ СН'!$I$14+СВЦЭМ!$D$10+'СЕТ СН'!$I$5-'СЕТ СН'!$I$24</f>
        <v>3766.8541257699999</v>
      </c>
      <c r="S150" s="36">
        <f>SUMIFS(СВЦЭМ!$D$33:$D$776,СВЦЭМ!$A$33:$A$776,$A150,СВЦЭМ!$B$33:$B$776,S$119)+'СЕТ СН'!$I$14+СВЦЭМ!$D$10+'СЕТ СН'!$I$5-'СЕТ СН'!$I$24</f>
        <v>3786.06945451</v>
      </c>
      <c r="T150" s="36">
        <f>SUMIFS(СВЦЭМ!$D$33:$D$776,СВЦЭМ!$A$33:$A$776,$A150,СВЦЭМ!$B$33:$B$776,T$119)+'СЕТ СН'!$I$14+СВЦЭМ!$D$10+'СЕТ СН'!$I$5-'СЕТ СН'!$I$24</f>
        <v>3798.4479978499999</v>
      </c>
      <c r="U150" s="36">
        <f>SUMIFS(СВЦЭМ!$D$33:$D$776,СВЦЭМ!$A$33:$A$776,$A150,СВЦЭМ!$B$33:$B$776,U$119)+'СЕТ СН'!$I$14+СВЦЭМ!$D$10+'СЕТ СН'!$I$5-'СЕТ СН'!$I$24</f>
        <v>3799.6794222600001</v>
      </c>
      <c r="V150" s="36">
        <f>SUMIFS(СВЦЭМ!$D$33:$D$776,СВЦЭМ!$A$33:$A$776,$A150,СВЦЭМ!$B$33:$B$776,V$119)+'СЕТ СН'!$I$14+СВЦЭМ!$D$10+'СЕТ СН'!$I$5-'СЕТ СН'!$I$24</f>
        <v>3791.5282555399999</v>
      </c>
      <c r="W150" s="36">
        <f>SUMIFS(СВЦЭМ!$D$33:$D$776,СВЦЭМ!$A$33:$A$776,$A150,СВЦЭМ!$B$33:$B$776,W$119)+'СЕТ СН'!$I$14+СВЦЭМ!$D$10+'СЕТ СН'!$I$5-'СЕТ СН'!$I$24</f>
        <v>3786.2188198100002</v>
      </c>
      <c r="X150" s="36">
        <f>SUMIFS(СВЦЭМ!$D$33:$D$776,СВЦЭМ!$A$33:$A$776,$A150,СВЦЭМ!$B$33:$B$776,X$119)+'СЕТ СН'!$I$14+СВЦЭМ!$D$10+'СЕТ СН'!$I$5-'СЕТ СН'!$I$24</f>
        <v>3776.1186899300001</v>
      </c>
      <c r="Y150" s="36">
        <f>SUMIFS(СВЦЭМ!$D$33:$D$776,СВЦЭМ!$A$33:$A$776,$A150,СВЦЭМ!$B$33:$B$776,Y$119)+'СЕТ СН'!$I$14+СВЦЭМ!$D$10+'СЕТ СН'!$I$5-'СЕТ СН'!$I$24</f>
        <v>3772.0683840400002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01.01.2021</v>
      </c>
      <c r="B156" s="36">
        <f>SUMIFS(СВЦЭМ!$E$33:$E$776,СВЦЭМ!$A$33:$A$776,$A156,СВЦЭМ!$B$33:$B$776,B$155)+'СЕТ СН'!$F$15</f>
        <v>148.21533624</v>
      </c>
      <c r="C156" s="36">
        <f>SUMIFS(СВЦЭМ!$E$33:$E$776,СВЦЭМ!$A$33:$A$776,$A156,СВЦЭМ!$B$33:$B$776,C$155)+'СЕТ СН'!$F$15</f>
        <v>151.65052699</v>
      </c>
      <c r="D156" s="36">
        <f>SUMIFS(СВЦЭМ!$E$33:$E$776,СВЦЭМ!$A$33:$A$776,$A156,СВЦЭМ!$B$33:$B$776,D$155)+'СЕТ СН'!$F$15</f>
        <v>147.55841093000001</v>
      </c>
      <c r="E156" s="36">
        <f>SUMIFS(СВЦЭМ!$E$33:$E$776,СВЦЭМ!$A$33:$A$776,$A156,СВЦЭМ!$B$33:$B$776,E$155)+'СЕТ СН'!$F$15</f>
        <v>147.65628853999999</v>
      </c>
      <c r="F156" s="36">
        <f>SUMIFS(СВЦЭМ!$E$33:$E$776,СВЦЭМ!$A$33:$A$776,$A156,СВЦЭМ!$B$33:$B$776,F$155)+'СЕТ СН'!$F$15</f>
        <v>145.22217075</v>
      </c>
      <c r="G156" s="36">
        <f>SUMIFS(СВЦЭМ!$E$33:$E$776,СВЦЭМ!$A$33:$A$776,$A156,СВЦЭМ!$B$33:$B$776,G$155)+'СЕТ СН'!$F$15</f>
        <v>145.81984564000001</v>
      </c>
      <c r="H156" s="36">
        <f>SUMIFS(СВЦЭМ!$E$33:$E$776,СВЦЭМ!$A$33:$A$776,$A156,СВЦЭМ!$B$33:$B$776,H$155)+'СЕТ СН'!$F$15</f>
        <v>149.95095526</v>
      </c>
      <c r="I156" s="36">
        <f>SUMIFS(СВЦЭМ!$E$33:$E$776,СВЦЭМ!$A$33:$A$776,$A156,СВЦЭМ!$B$33:$B$776,I$155)+'СЕТ СН'!$F$15</f>
        <v>148.93572035</v>
      </c>
      <c r="J156" s="36">
        <f>SUMIFS(СВЦЭМ!$E$33:$E$776,СВЦЭМ!$A$33:$A$776,$A156,СВЦЭМ!$B$33:$B$776,J$155)+'СЕТ СН'!$F$15</f>
        <v>148.31659237</v>
      </c>
      <c r="K156" s="36">
        <f>SUMIFS(СВЦЭМ!$E$33:$E$776,СВЦЭМ!$A$33:$A$776,$A156,СВЦЭМ!$B$33:$B$776,K$155)+'СЕТ СН'!$F$15</f>
        <v>145.69042898000001</v>
      </c>
      <c r="L156" s="36">
        <f>SUMIFS(СВЦЭМ!$E$33:$E$776,СВЦЭМ!$A$33:$A$776,$A156,СВЦЭМ!$B$33:$B$776,L$155)+'СЕТ СН'!$F$15</f>
        <v>143.9974837</v>
      </c>
      <c r="M156" s="36">
        <f>SUMIFS(СВЦЭМ!$E$33:$E$776,СВЦЭМ!$A$33:$A$776,$A156,СВЦЭМ!$B$33:$B$776,M$155)+'СЕТ СН'!$F$15</f>
        <v>142.81928808999999</v>
      </c>
      <c r="N156" s="36">
        <f>SUMIFS(СВЦЭМ!$E$33:$E$776,СВЦЭМ!$A$33:$A$776,$A156,СВЦЭМ!$B$33:$B$776,N$155)+'СЕТ СН'!$F$15</f>
        <v>143.90421843999999</v>
      </c>
      <c r="O156" s="36">
        <f>SUMIFS(СВЦЭМ!$E$33:$E$776,СВЦЭМ!$A$33:$A$776,$A156,СВЦЭМ!$B$33:$B$776,O$155)+'СЕТ СН'!$F$15</f>
        <v>144.20753538</v>
      </c>
      <c r="P156" s="36">
        <f>SUMIFS(СВЦЭМ!$E$33:$E$776,СВЦЭМ!$A$33:$A$776,$A156,СВЦЭМ!$B$33:$B$776,P$155)+'СЕТ СН'!$F$15</f>
        <v>147.54277207999999</v>
      </c>
      <c r="Q156" s="36">
        <f>SUMIFS(СВЦЭМ!$E$33:$E$776,СВЦЭМ!$A$33:$A$776,$A156,СВЦЭМ!$B$33:$B$776,Q$155)+'СЕТ СН'!$F$15</f>
        <v>147.40802008</v>
      </c>
      <c r="R156" s="36">
        <f>SUMIFS(СВЦЭМ!$E$33:$E$776,СВЦЭМ!$A$33:$A$776,$A156,СВЦЭМ!$B$33:$B$776,R$155)+'СЕТ СН'!$F$15</f>
        <v>144.33083581</v>
      </c>
      <c r="S156" s="36">
        <f>SUMIFS(СВЦЭМ!$E$33:$E$776,СВЦЭМ!$A$33:$A$776,$A156,СВЦЭМ!$B$33:$B$776,S$155)+'СЕТ СН'!$F$15</f>
        <v>141.42705695000001</v>
      </c>
      <c r="T156" s="36">
        <f>SUMIFS(СВЦЭМ!$E$33:$E$776,СВЦЭМ!$A$33:$A$776,$A156,СВЦЭМ!$B$33:$B$776,T$155)+'СЕТ СН'!$F$15</f>
        <v>139.82511801000001</v>
      </c>
      <c r="U156" s="36">
        <f>SUMIFS(СВЦЭМ!$E$33:$E$776,СВЦЭМ!$A$33:$A$776,$A156,СВЦЭМ!$B$33:$B$776,U$155)+'СЕТ СН'!$F$15</f>
        <v>138.71689824000001</v>
      </c>
      <c r="V156" s="36">
        <f>SUMIFS(СВЦЭМ!$E$33:$E$776,СВЦЭМ!$A$33:$A$776,$A156,СВЦЭМ!$B$33:$B$776,V$155)+'СЕТ СН'!$F$15</f>
        <v>137.43925175000001</v>
      </c>
      <c r="W156" s="36">
        <f>SUMIFS(СВЦЭМ!$E$33:$E$776,СВЦЭМ!$A$33:$A$776,$A156,СВЦЭМ!$B$33:$B$776,W$155)+'СЕТ СН'!$F$15</f>
        <v>139.14869845999999</v>
      </c>
      <c r="X156" s="36">
        <f>SUMIFS(СВЦЭМ!$E$33:$E$776,СВЦЭМ!$A$33:$A$776,$A156,СВЦЭМ!$B$33:$B$776,X$155)+'СЕТ СН'!$F$15</f>
        <v>140.92015724999999</v>
      </c>
      <c r="Y156" s="36">
        <f>SUMIFS(СВЦЭМ!$E$33:$E$776,СВЦЭМ!$A$33:$A$776,$A156,СВЦЭМ!$B$33:$B$776,Y$155)+'СЕТ СН'!$F$15</f>
        <v>141.39745887000001</v>
      </c>
      <c r="AA156" s="45"/>
    </row>
    <row r="157" spans="1:27" ht="15.75" x14ac:dyDescent="0.2">
      <c r="A157" s="35">
        <f>A156+1</f>
        <v>44198</v>
      </c>
      <c r="B157" s="36">
        <f>SUMIFS(СВЦЭМ!$E$33:$E$776,СВЦЭМ!$A$33:$A$776,$A157,СВЦЭМ!$B$33:$B$776,B$155)+'СЕТ СН'!$F$15</f>
        <v>146.63201348000001</v>
      </c>
      <c r="C157" s="36">
        <f>SUMIFS(СВЦЭМ!$E$33:$E$776,СВЦЭМ!$A$33:$A$776,$A157,СВЦЭМ!$B$33:$B$776,C$155)+'СЕТ СН'!$F$15</f>
        <v>149.50815925000001</v>
      </c>
      <c r="D157" s="36">
        <f>SUMIFS(СВЦЭМ!$E$33:$E$776,СВЦЭМ!$A$33:$A$776,$A157,СВЦЭМ!$B$33:$B$776,D$155)+'СЕТ СН'!$F$15</f>
        <v>151.41197990000001</v>
      </c>
      <c r="E157" s="36">
        <f>SUMIFS(СВЦЭМ!$E$33:$E$776,СВЦЭМ!$A$33:$A$776,$A157,СВЦЭМ!$B$33:$B$776,E$155)+'СЕТ СН'!$F$15</f>
        <v>155.24293348</v>
      </c>
      <c r="F157" s="36">
        <f>SUMIFS(СВЦЭМ!$E$33:$E$776,СВЦЭМ!$A$33:$A$776,$A157,СВЦЭМ!$B$33:$B$776,F$155)+'СЕТ СН'!$F$15</f>
        <v>152.54900746999999</v>
      </c>
      <c r="G157" s="36">
        <f>SUMIFS(СВЦЭМ!$E$33:$E$776,СВЦЭМ!$A$33:$A$776,$A157,СВЦЭМ!$B$33:$B$776,G$155)+'СЕТ СН'!$F$15</f>
        <v>152.40403613000001</v>
      </c>
      <c r="H157" s="36">
        <f>SUMIFS(СВЦЭМ!$E$33:$E$776,СВЦЭМ!$A$33:$A$776,$A157,СВЦЭМ!$B$33:$B$776,H$155)+'СЕТ СН'!$F$15</f>
        <v>155.10620168</v>
      </c>
      <c r="I157" s="36">
        <f>SUMIFS(СВЦЭМ!$E$33:$E$776,СВЦЭМ!$A$33:$A$776,$A157,СВЦЭМ!$B$33:$B$776,I$155)+'СЕТ СН'!$F$15</f>
        <v>153.11862714</v>
      </c>
      <c r="J157" s="36">
        <f>SUMIFS(СВЦЭМ!$E$33:$E$776,СВЦЭМ!$A$33:$A$776,$A157,СВЦЭМ!$B$33:$B$776,J$155)+'СЕТ СН'!$F$15</f>
        <v>150.59771676</v>
      </c>
      <c r="K157" s="36">
        <f>SUMIFS(СВЦЭМ!$E$33:$E$776,СВЦЭМ!$A$33:$A$776,$A157,СВЦЭМ!$B$33:$B$776,K$155)+'СЕТ СН'!$F$15</f>
        <v>147.29470853999999</v>
      </c>
      <c r="L157" s="36">
        <f>SUMIFS(СВЦЭМ!$E$33:$E$776,СВЦЭМ!$A$33:$A$776,$A157,СВЦЭМ!$B$33:$B$776,L$155)+'СЕТ СН'!$F$15</f>
        <v>144.68726839999999</v>
      </c>
      <c r="M157" s="36">
        <f>SUMIFS(СВЦЭМ!$E$33:$E$776,СВЦЭМ!$A$33:$A$776,$A157,СВЦЭМ!$B$33:$B$776,M$155)+'СЕТ СН'!$F$15</f>
        <v>138.76423313000001</v>
      </c>
      <c r="N157" s="36">
        <f>SUMIFS(СВЦЭМ!$E$33:$E$776,СВЦЭМ!$A$33:$A$776,$A157,СВЦЭМ!$B$33:$B$776,N$155)+'СЕТ СН'!$F$15</f>
        <v>140.42181112</v>
      </c>
      <c r="O157" s="36">
        <f>SUMIFS(СВЦЭМ!$E$33:$E$776,СВЦЭМ!$A$33:$A$776,$A157,СВЦЭМ!$B$33:$B$776,O$155)+'СЕТ СН'!$F$15</f>
        <v>142.28339482999999</v>
      </c>
      <c r="P157" s="36">
        <f>SUMIFS(СВЦЭМ!$E$33:$E$776,СВЦЭМ!$A$33:$A$776,$A157,СВЦЭМ!$B$33:$B$776,P$155)+'СЕТ СН'!$F$15</f>
        <v>143.16309419999999</v>
      </c>
      <c r="Q157" s="36">
        <f>SUMIFS(СВЦЭМ!$E$33:$E$776,СВЦЭМ!$A$33:$A$776,$A157,СВЦЭМ!$B$33:$B$776,Q$155)+'СЕТ СН'!$F$15</f>
        <v>143.07357167999999</v>
      </c>
      <c r="R157" s="36">
        <f>SUMIFS(СВЦЭМ!$E$33:$E$776,СВЦЭМ!$A$33:$A$776,$A157,СВЦЭМ!$B$33:$B$776,R$155)+'СЕТ СН'!$F$15</f>
        <v>140.93821356000001</v>
      </c>
      <c r="S157" s="36">
        <f>SUMIFS(СВЦЭМ!$E$33:$E$776,СВЦЭМ!$A$33:$A$776,$A157,СВЦЭМ!$B$33:$B$776,S$155)+'СЕТ СН'!$F$15</f>
        <v>142.09732907</v>
      </c>
      <c r="T157" s="36">
        <f>SUMIFS(СВЦЭМ!$E$33:$E$776,СВЦЭМ!$A$33:$A$776,$A157,СВЦЭМ!$B$33:$B$776,T$155)+'СЕТ СН'!$F$15</f>
        <v>140.22921355</v>
      </c>
      <c r="U157" s="36">
        <f>SUMIFS(СВЦЭМ!$E$33:$E$776,СВЦЭМ!$A$33:$A$776,$A157,СВЦЭМ!$B$33:$B$776,U$155)+'СЕТ СН'!$F$15</f>
        <v>139.27375019999999</v>
      </c>
      <c r="V157" s="36">
        <f>SUMIFS(СВЦЭМ!$E$33:$E$776,СВЦЭМ!$A$33:$A$776,$A157,СВЦЭМ!$B$33:$B$776,V$155)+'СЕТ СН'!$F$15</f>
        <v>139.88080174000001</v>
      </c>
      <c r="W157" s="36">
        <f>SUMIFS(СВЦЭМ!$E$33:$E$776,СВЦЭМ!$A$33:$A$776,$A157,СВЦЭМ!$B$33:$B$776,W$155)+'СЕТ СН'!$F$15</f>
        <v>141.53479919</v>
      </c>
      <c r="X157" s="36">
        <f>SUMIFS(СВЦЭМ!$E$33:$E$776,СВЦЭМ!$A$33:$A$776,$A157,СВЦЭМ!$B$33:$B$776,X$155)+'СЕТ СН'!$F$15</f>
        <v>142.39490685000001</v>
      </c>
      <c r="Y157" s="36">
        <f>SUMIFS(СВЦЭМ!$E$33:$E$776,СВЦЭМ!$A$33:$A$776,$A157,СВЦЭМ!$B$33:$B$776,Y$155)+'СЕТ СН'!$F$15</f>
        <v>143.73829433</v>
      </c>
    </row>
    <row r="158" spans="1:27" ht="15.75" x14ac:dyDescent="0.2">
      <c r="A158" s="35">
        <f t="shared" ref="A158:A186" si="4">A157+1</f>
        <v>44199</v>
      </c>
      <c r="B158" s="36">
        <f>SUMIFS(СВЦЭМ!$E$33:$E$776,СВЦЭМ!$A$33:$A$776,$A158,СВЦЭМ!$B$33:$B$776,B$155)+'СЕТ СН'!$F$15</f>
        <v>142.57106049000001</v>
      </c>
      <c r="C158" s="36">
        <f>SUMIFS(СВЦЭМ!$E$33:$E$776,СВЦЭМ!$A$33:$A$776,$A158,СВЦЭМ!$B$33:$B$776,C$155)+'СЕТ СН'!$F$15</f>
        <v>144.44346587000001</v>
      </c>
      <c r="D158" s="36">
        <f>SUMIFS(СВЦЭМ!$E$33:$E$776,СВЦЭМ!$A$33:$A$776,$A158,СВЦЭМ!$B$33:$B$776,D$155)+'СЕТ СН'!$F$15</f>
        <v>145.82647094999999</v>
      </c>
      <c r="E158" s="36">
        <f>SUMIFS(СВЦЭМ!$E$33:$E$776,СВЦЭМ!$A$33:$A$776,$A158,СВЦЭМ!$B$33:$B$776,E$155)+'СЕТ СН'!$F$15</f>
        <v>148.52473537</v>
      </c>
      <c r="F158" s="36">
        <f>SUMIFS(СВЦЭМ!$E$33:$E$776,СВЦЭМ!$A$33:$A$776,$A158,СВЦЭМ!$B$33:$B$776,F$155)+'СЕТ СН'!$F$15</f>
        <v>145.70575231000001</v>
      </c>
      <c r="G158" s="36">
        <f>SUMIFS(СВЦЭМ!$E$33:$E$776,СВЦЭМ!$A$33:$A$776,$A158,СВЦЭМ!$B$33:$B$776,G$155)+'СЕТ СН'!$F$15</f>
        <v>145.34163827</v>
      </c>
      <c r="H158" s="36">
        <f>SUMIFS(СВЦЭМ!$E$33:$E$776,СВЦЭМ!$A$33:$A$776,$A158,СВЦЭМ!$B$33:$B$776,H$155)+'СЕТ СН'!$F$15</f>
        <v>148.80121511999999</v>
      </c>
      <c r="I158" s="36">
        <f>SUMIFS(СВЦЭМ!$E$33:$E$776,СВЦЭМ!$A$33:$A$776,$A158,СВЦЭМ!$B$33:$B$776,I$155)+'СЕТ СН'!$F$15</f>
        <v>149.34838142999999</v>
      </c>
      <c r="J158" s="36">
        <f>SUMIFS(СВЦЭМ!$E$33:$E$776,СВЦЭМ!$A$33:$A$776,$A158,СВЦЭМ!$B$33:$B$776,J$155)+'СЕТ СН'!$F$15</f>
        <v>148.79533610999999</v>
      </c>
      <c r="K158" s="36">
        <f>SUMIFS(СВЦЭМ!$E$33:$E$776,СВЦЭМ!$A$33:$A$776,$A158,СВЦЭМ!$B$33:$B$776,K$155)+'СЕТ СН'!$F$15</f>
        <v>148.94866943</v>
      </c>
      <c r="L158" s="36">
        <f>SUMIFS(СВЦЭМ!$E$33:$E$776,СВЦЭМ!$A$33:$A$776,$A158,СВЦЭМ!$B$33:$B$776,L$155)+'СЕТ СН'!$F$15</f>
        <v>147.20650283000001</v>
      </c>
      <c r="M158" s="36">
        <f>SUMIFS(СВЦЭМ!$E$33:$E$776,СВЦЭМ!$A$33:$A$776,$A158,СВЦЭМ!$B$33:$B$776,M$155)+'СЕТ СН'!$F$15</f>
        <v>146.46775047</v>
      </c>
      <c r="N158" s="36">
        <f>SUMIFS(СВЦЭМ!$E$33:$E$776,СВЦЭМ!$A$33:$A$776,$A158,СВЦЭМ!$B$33:$B$776,N$155)+'СЕТ СН'!$F$15</f>
        <v>148.45719779999999</v>
      </c>
      <c r="O158" s="36">
        <f>SUMIFS(СВЦЭМ!$E$33:$E$776,СВЦЭМ!$A$33:$A$776,$A158,СВЦЭМ!$B$33:$B$776,O$155)+'СЕТ СН'!$F$15</f>
        <v>150.28493725999999</v>
      </c>
      <c r="P158" s="36">
        <f>SUMIFS(СВЦЭМ!$E$33:$E$776,СВЦЭМ!$A$33:$A$776,$A158,СВЦЭМ!$B$33:$B$776,P$155)+'СЕТ СН'!$F$15</f>
        <v>152.03669231999999</v>
      </c>
      <c r="Q158" s="36">
        <f>SUMIFS(СВЦЭМ!$E$33:$E$776,СВЦЭМ!$A$33:$A$776,$A158,СВЦЭМ!$B$33:$B$776,Q$155)+'СЕТ СН'!$F$15</f>
        <v>152.58134429</v>
      </c>
      <c r="R158" s="36">
        <f>SUMIFS(СВЦЭМ!$E$33:$E$776,СВЦЭМ!$A$33:$A$776,$A158,СВЦЭМ!$B$33:$B$776,R$155)+'СЕТ СН'!$F$15</f>
        <v>151.40189832999999</v>
      </c>
      <c r="S158" s="36">
        <f>SUMIFS(СВЦЭМ!$E$33:$E$776,СВЦЭМ!$A$33:$A$776,$A158,СВЦЭМ!$B$33:$B$776,S$155)+'СЕТ СН'!$F$15</f>
        <v>148.86246123999999</v>
      </c>
      <c r="T158" s="36">
        <f>SUMIFS(СВЦЭМ!$E$33:$E$776,СВЦЭМ!$A$33:$A$776,$A158,СВЦЭМ!$B$33:$B$776,T$155)+'СЕТ СН'!$F$15</f>
        <v>146.02127766000001</v>
      </c>
      <c r="U158" s="36">
        <f>SUMIFS(СВЦЭМ!$E$33:$E$776,СВЦЭМ!$A$33:$A$776,$A158,СВЦЭМ!$B$33:$B$776,U$155)+'СЕТ СН'!$F$15</f>
        <v>146.6687258</v>
      </c>
      <c r="V158" s="36">
        <f>SUMIFS(СВЦЭМ!$E$33:$E$776,СВЦЭМ!$A$33:$A$776,$A158,СВЦЭМ!$B$33:$B$776,V$155)+'СЕТ СН'!$F$15</f>
        <v>146.70096194000001</v>
      </c>
      <c r="W158" s="36">
        <f>SUMIFS(СВЦЭМ!$E$33:$E$776,СВЦЭМ!$A$33:$A$776,$A158,СВЦЭМ!$B$33:$B$776,W$155)+'СЕТ СН'!$F$15</f>
        <v>147.98735117000001</v>
      </c>
      <c r="X158" s="36">
        <f>SUMIFS(СВЦЭМ!$E$33:$E$776,СВЦЭМ!$A$33:$A$776,$A158,СВЦЭМ!$B$33:$B$776,X$155)+'СЕТ СН'!$F$15</f>
        <v>149.39999193</v>
      </c>
      <c r="Y158" s="36">
        <f>SUMIFS(СВЦЭМ!$E$33:$E$776,СВЦЭМ!$A$33:$A$776,$A158,СВЦЭМ!$B$33:$B$776,Y$155)+'СЕТ СН'!$F$15</f>
        <v>150.16060286000001</v>
      </c>
    </row>
    <row r="159" spans="1:27" ht="15.75" x14ac:dyDescent="0.2">
      <c r="A159" s="35">
        <f t="shared" si="4"/>
        <v>44200</v>
      </c>
      <c r="B159" s="36">
        <f>SUMIFS(СВЦЭМ!$E$33:$E$776,СВЦЭМ!$A$33:$A$776,$A159,СВЦЭМ!$B$33:$B$776,B$155)+'СЕТ СН'!$F$15</f>
        <v>152.89651240000001</v>
      </c>
      <c r="C159" s="36">
        <f>SUMIFS(СВЦЭМ!$E$33:$E$776,СВЦЭМ!$A$33:$A$776,$A159,СВЦЭМ!$B$33:$B$776,C$155)+'СЕТ СН'!$F$15</f>
        <v>155.2764268</v>
      </c>
      <c r="D159" s="36">
        <f>SUMIFS(СВЦЭМ!$E$33:$E$776,СВЦЭМ!$A$33:$A$776,$A159,СВЦЭМ!$B$33:$B$776,D$155)+'СЕТ СН'!$F$15</f>
        <v>157.43039636</v>
      </c>
      <c r="E159" s="36">
        <f>SUMIFS(СВЦЭМ!$E$33:$E$776,СВЦЭМ!$A$33:$A$776,$A159,СВЦЭМ!$B$33:$B$776,E$155)+'СЕТ СН'!$F$15</f>
        <v>160.92222631999999</v>
      </c>
      <c r="F159" s="36">
        <f>SUMIFS(СВЦЭМ!$E$33:$E$776,СВЦЭМ!$A$33:$A$776,$A159,СВЦЭМ!$B$33:$B$776,F$155)+'СЕТ СН'!$F$15</f>
        <v>156.00444278000001</v>
      </c>
      <c r="G159" s="36">
        <f>SUMIFS(СВЦЭМ!$E$33:$E$776,СВЦЭМ!$A$33:$A$776,$A159,СВЦЭМ!$B$33:$B$776,G$155)+'СЕТ СН'!$F$15</f>
        <v>155.58935016000001</v>
      </c>
      <c r="H159" s="36">
        <f>SUMIFS(СВЦЭМ!$E$33:$E$776,СВЦЭМ!$A$33:$A$776,$A159,СВЦЭМ!$B$33:$B$776,H$155)+'СЕТ СН'!$F$15</f>
        <v>156.34640775</v>
      </c>
      <c r="I159" s="36">
        <f>SUMIFS(СВЦЭМ!$E$33:$E$776,СВЦЭМ!$A$33:$A$776,$A159,СВЦЭМ!$B$33:$B$776,I$155)+'СЕТ СН'!$F$15</f>
        <v>154.0299679</v>
      </c>
      <c r="J159" s="36">
        <f>SUMIFS(СВЦЭМ!$E$33:$E$776,СВЦЭМ!$A$33:$A$776,$A159,СВЦЭМ!$B$33:$B$776,J$155)+'СЕТ СН'!$F$15</f>
        <v>150.85799964</v>
      </c>
      <c r="K159" s="36">
        <f>SUMIFS(СВЦЭМ!$E$33:$E$776,СВЦЭМ!$A$33:$A$776,$A159,СВЦЭМ!$B$33:$B$776,K$155)+'СЕТ СН'!$F$15</f>
        <v>146.75424397</v>
      </c>
      <c r="L159" s="36">
        <f>SUMIFS(СВЦЭМ!$E$33:$E$776,СВЦЭМ!$A$33:$A$776,$A159,СВЦЭМ!$B$33:$B$776,L$155)+'СЕТ СН'!$F$15</f>
        <v>145.11732024</v>
      </c>
      <c r="M159" s="36">
        <f>SUMIFS(СВЦЭМ!$E$33:$E$776,СВЦЭМ!$A$33:$A$776,$A159,СВЦЭМ!$B$33:$B$776,M$155)+'СЕТ СН'!$F$15</f>
        <v>144.19587946999999</v>
      </c>
      <c r="N159" s="36">
        <f>SUMIFS(СВЦЭМ!$E$33:$E$776,СВЦЭМ!$A$33:$A$776,$A159,СВЦЭМ!$B$33:$B$776,N$155)+'СЕТ СН'!$F$15</f>
        <v>146.94682707999999</v>
      </c>
      <c r="O159" s="36">
        <f>SUMIFS(СВЦЭМ!$E$33:$E$776,СВЦЭМ!$A$33:$A$776,$A159,СВЦЭМ!$B$33:$B$776,O$155)+'СЕТ СН'!$F$15</f>
        <v>148.41160110000001</v>
      </c>
      <c r="P159" s="36">
        <f>SUMIFS(СВЦЭМ!$E$33:$E$776,СВЦЭМ!$A$33:$A$776,$A159,СВЦЭМ!$B$33:$B$776,P$155)+'СЕТ СН'!$F$15</f>
        <v>149.97667276000001</v>
      </c>
      <c r="Q159" s="36">
        <f>SUMIFS(СВЦЭМ!$E$33:$E$776,СВЦЭМ!$A$33:$A$776,$A159,СВЦЭМ!$B$33:$B$776,Q$155)+'СЕТ СН'!$F$15</f>
        <v>150.76167179000001</v>
      </c>
      <c r="R159" s="36">
        <f>SUMIFS(СВЦЭМ!$E$33:$E$776,СВЦЭМ!$A$33:$A$776,$A159,СВЦЭМ!$B$33:$B$776,R$155)+'СЕТ СН'!$F$15</f>
        <v>148.57532813</v>
      </c>
      <c r="S159" s="36">
        <f>SUMIFS(СВЦЭМ!$E$33:$E$776,СВЦЭМ!$A$33:$A$776,$A159,СВЦЭМ!$B$33:$B$776,S$155)+'СЕТ СН'!$F$15</f>
        <v>147.08307153000001</v>
      </c>
      <c r="T159" s="36">
        <f>SUMIFS(СВЦЭМ!$E$33:$E$776,СВЦЭМ!$A$33:$A$776,$A159,СВЦЭМ!$B$33:$B$776,T$155)+'СЕТ СН'!$F$15</f>
        <v>144.99245404000001</v>
      </c>
      <c r="U159" s="36">
        <f>SUMIFS(СВЦЭМ!$E$33:$E$776,СВЦЭМ!$A$33:$A$776,$A159,СВЦЭМ!$B$33:$B$776,U$155)+'СЕТ СН'!$F$15</f>
        <v>145.71943554000001</v>
      </c>
      <c r="V159" s="36">
        <f>SUMIFS(СВЦЭМ!$E$33:$E$776,СВЦЭМ!$A$33:$A$776,$A159,СВЦЭМ!$B$33:$B$776,V$155)+'СЕТ СН'!$F$15</f>
        <v>145.92588938</v>
      </c>
      <c r="W159" s="36">
        <f>SUMIFS(СВЦЭМ!$E$33:$E$776,СВЦЭМ!$A$33:$A$776,$A159,СВЦЭМ!$B$33:$B$776,W$155)+'СЕТ СН'!$F$15</f>
        <v>147.31762716</v>
      </c>
      <c r="X159" s="36">
        <f>SUMIFS(СВЦЭМ!$E$33:$E$776,СВЦЭМ!$A$33:$A$776,$A159,СВЦЭМ!$B$33:$B$776,X$155)+'СЕТ СН'!$F$15</f>
        <v>149.86638464000001</v>
      </c>
      <c r="Y159" s="36">
        <f>SUMIFS(СВЦЭМ!$E$33:$E$776,СВЦЭМ!$A$33:$A$776,$A159,СВЦЭМ!$B$33:$B$776,Y$155)+'СЕТ СН'!$F$15</f>
        <v>151.90455564999999</v>
      </c>
    </row>
    <row r="160" spans="1:27" ht="15.75" x14ac:dyDescent="0.2">
      <c r="A160" s="35">
        <f t="shared" si="4"/>
        <v>44201</v>
      </c>
      <c r="B160" s="36">
        <f>SUMIFS(СВЦЭМ!$E$33:$E$776,СВЦЭМ!$A$33:$A$776,$A160,СВЦЭМ!$B$33:$B$776,B$155)+'СЕТ СН'!$F$15</f>
        <v>147.19607151</v>
      </c>
      <c r="C160" s="36">
        <f>SUMIFS(СВЦЭМ!$E$33:$E$776,СВЦЭМ!$A$33:$A$776,$A160,СВЦЭМ!$B$33:$B$776,C$155)+'СЕТ СН'!$F$15</f>
        <v>151.61351382000001</v>
      </c>
      <c r="D160" s="36">
        <f>SUMIFS(СВЦЭМ!$E$33:$E$776,СВЦЭМ!$A$33:$A$776,$A160,СВЦЭМ!$B$33:$B$776,D$155)+'СЕТ СН'!$F$15</f>
        <v>153.48179894</v>
      </c>
      <c r="E160" s="36">
        <f>SUMIFS(СВЦЭМ!$E$33:$E$776,СВЦЭМ!$A$33:$A$776,$A160,СВЦЭМ!$B$33:$B$776,E$155)+'СЕТ СН'!$F$15</f>
        <v>154.40392097</v>
      </c>
      <c r="F160" s="36">
        <f>SUMIFS(СВЦЭМ!$E$33:$E$776,СВЦЭМ!$A$33:$A$776,$A160,СВЦЭМ!$B$33:$B$776,F$155)+'СЕТ СН'!$F$15</f>
        <v>154.75225104</v>
      </c>
      <c r="G160" s="36">
        <f>SUMIFS(СВЦЭМ!$E$33:$E$776,СВЦЭМ!$A$33:$A$776,$A160,СВЦЭМ!$B$33:$B$776,G$155)+'СЕТ СН'!$F$15</f>
        <v>157.97571153000001</v>
      </c>
      <c r="H160" s="36">
        <f>SUMIFS(СВЦЭМ!$E$33:$E$776,СВЦЭМ!$A$33:$A$776,$A160,СВЦЭМ!$B$33:$B$776,H$155)+'СЕТ СН'!$F$15</f>
        <v>155.70431282000001</v>
      </c>
      <c r="I160" s="36">
        <f>SUMIFS(СВЦЭМ!$E$33:$E$776,СВЦЭМ!$A$33:$A$776,$A160,СВЦЭМ!$B$33:$B$776,I$155)+'СЕТ СН'!$F$15</f>
        <v>153.32123304000001</v>
      </c>
      <c r="J160" s="36">
        <f>SUMIFS(СВЦЭМ!$E$33:$E$776,СВЦЭМ!$A$33:$A$776,$A160,СВЦЭМ!$B$33:$B$776,J$155)+'СЕТ СН'!$F$15</f>
        <v>149.71875209999999</v>
      </c>
      <c r="K160" s="36">
        <f>SUMIFS(СВЦЭМ!$E$33:$E$776,СВЦЭМ!$A$33:$A$776,$A160,СВЦЭМ!$B$33:$B$776,K$155)+'СЕТ СН'!$F$15</f>
        <v>145.4415242</v>
      </c>
      <c r="L160" s="36">
        <f>SUMIFS(СВЦЭМ!$E$33:$E$776,СВЦЭМ!$A$33:$A$776,$A160,СВЦЭМ!$B$33:$B$776,L$155)+'СЕТ СН'!$F$15</f>
        <v>142.4362418</v>
      </c>
      <c r="M160" s="36">
        <f>SUMIFS(СВЦЭМ!$E$33:$E$776,СВЦЭМ!$A$33:$A$776,$A160,СВЦЭМ!$B$33:$B$776,M$155)+'СЕТ СН'!$F$15</f>
        <v>143.45001644999999</v>
      </c>
      <c r="N160" s="36">
        <f>SUMIFS(СВЦЭМ!$E$33:$E$776,СВЦЭМ!$A$33:$A$776,$A160,СВЦЭМ!$B$33:$B$776,N$155)+'СЕТ СН'!$F$15</f>
        <v>148.24455336</v>
      </c>
      <c r="O160" s="36">
        <f>SUMIFS(СВЦЭМ!$E$33:$E$776,СВЦЭМ!$A$33:$A$776,$A160,СВЦЭМ!$B$33:$B$776,O$155)+'СЕТ СН'!$F$15</f>
        <v>152.13776429000001</v>
      </c>
      <c r="P160" s="36">
        <f>SUMIFS(СВЦЭМ!$E$33:$E$776,СВЦЭМ!$A$33:$A$776,$A160,СВЦЭМ!$B$33:$B$776,P$155)+'СЕТ СН'!$F$15</f>
        <v>154.50662652</v>
      </c>
      <c r="Q160" s="36">
        <f>SUMIFS(СВЦЭМ!$E$33:$E$776,СВЦЭМ!$A$33:$A$776,$A160,СВЦЭМ!$B$33:$B$776,Q$155)+'СЕТ СН'!$F$15</f>
        <v>155.22282813000001</v>
      </c>
      <c r="R160" s="36">
        <f>SUMIFS(СВЦЭМ!$E$33:$E$776,СВЦЭМ!$A$33:$A$776,$A160,СВЦЭМ!$B$33:$B$776,R$155)+'СЕТ СН'!$F$15</f>
        <v>153.3672918</v>
      </c>
      <c r="S160" s="36">
        <f>SUMIFS(СВЦЭМ!$E$33:$E$776,СВЦЭМ!$A$33:$A$776,$A160,СВЦЭМ!$B$33:$B$776,S$155)+'СЕТ СН'!$F$15</f>
        <v>151.67877644000001</v>
      </c>
      <c r="T160" s="36">
        <f>SUMIFS(СВЦЭМ!$E$33:$E$776,СВЦЭМ!$A$33:$A$776,$A160,СВЦЭМ!$B$33:$B$776,T$155)+'СЕТ СН'!$F$15</f>
        <v>147.02996450000001</v>
      </c>
      <c r="U160" s="36">
        <f>SUMIFS(СВЦЭМ!$E$33:$E$776,СВЦЭМ!$A$33:$A$776,$A160,СВЦЭМ!$B$33:$B$776,U$155)+'СЕТ СН'!$F$15</f>
        <v>148.03124725000001</v>
      </c>
      <c r="V160" s="36">
        <f>SUMIFS(СВЦЭМ!$E$33:$E$776,СВЦЭМ!$A$33:$A$776,$A160,СВЦЭМ!$B$33:$B$776,V$155)+'СЕТ СН'!$F$15</f>
        <v>148.72780521999999</v>
      </c>
      <c r="W160" s="36">
        <f>SUMIFS(СВЦЭМ!$E$33:$E$776,СВЦЭМ!$A$33:$A$776,$A160,СВЦЭМ!$B$33:$B$776,W$155)+'СЕТ СН'!$F$15</f>
        <v>150.97514118999999</v>
      </c>
      <c r="X160" s="36">
        <f>SUMIFS(СВЦЭМ!$E$33:$E$776,СВЦЭМ!$A$33:$A$776,$A160,СВЦЭМ!$B$33:$B$776,X$155)+'СЕТ СН'!$F$15</f>
        <v>153.16633843</v>
      </c>
      <c r="Y160" s="36">
        <f>SUMIFS(СВЦЭМ!$E$33:$E$776,СВЦЭМ!$A$33:$A$776,$A160,СВЦЭМ!$B$33:$B$776,Y$155)+'СЕТ СН'!$F$15</f>
        <v>155.62268746999999</v>
      </c>
    </row>
    <row r="161" spans="1:25" ht="15.75" x14ac:dyDescent="0.2">
      <c r="A161" s="35">
        <f t="shared" si="4"/>
        <v>44202</v>
      </c>
      <c r="B161" s="36">
        <f>SUMIFS(СВЦЭМ!$E$33:$E$776,СВЦЭМ!$A$33:$A$776,$A161,СВЦЭМ!$B$33:$B$776,B$155)+'СЕТ СН'!$F$15</f>
        <v>154.13745809</v>
      </c>
      <c r="C161" s="36">
        <f>SUMIFS(СВЦЭМ!$E$33:$E$776,СВЦЭМ!$A$33:$A$776,$A161,СВЦЭМ!$B$33:$B$776,C$155)+'СЕТ СН'!$F$15</f>
        <v>158.62034573</v>
      </c>
      <c r="D161" s="36">
        <f>SUMIFS(СВЦЭМ!$E$33:$E$776,СВЦЭМ!$A$33:$A$776,$A161,СВЦЭМ!$B$33:$B$776,D$155)+'СЕТ СН'!$F$15</f>
        <v>162.05050197</v>
      </c>
      <c r="E161" s="36">
        <f>SUMIFS(СВЦЭМ!$E$33:$E$776,СВЦЭМ!$A$33:$A$776,$A161,СВЦЭМ!$B$33:$B$776,E$155)+'СЕТ СН'!$F$15</f>
        <v>163.42622539000001</v>
      </c>
      <c r="F161" s="36">
        <f>SUMIFS(СВЦЭМ!$E$33:$E$776,СВЦЭМ!$A$33:$A$776,$A161,СВЦЭМ!$B$33:$B$776,F$155)+'СЕТ СН'!$F$15</f>
        <v>165.03785680999999</v>
      </c>
      <c r="G161" s="36">
        <f>SUMIFS(СВЦЭМ!$E$33:$E$776,СВЦЭМ!$A$33:$A$776,$A161,СВЦЭМ!$B$33:$B$776,G$155)+'СЕТ СН'!$F$15</f>
        <v>164.56456797000001</v>
      </c>
      <c r="H161" s="36">
        <f>SUMIFS(СВЦЭМ!$E$33:$E$776,СВЦЭМ!$A$33:$A$776,$A161,СВЦЭМ!$B$33:$B$776,H$155)+'СЕТ СН'!$F$15</f>
        <v>162.24313207</v>
      </c>
      <c r="I161" s="36">
        <f>SUMIFS(СВЦЭМ!$E$33:$E$776,СВЦЭМ!$A$33:$A$776,$A161,СВЦЭМ!$B$33:$B$776,I$155)+'СЕТ СН'!$F$15</f>
        <v>158.49429137000001</v>
      </c>
      <c r="J161" s="36">
        <f>SUMIFS(СВЦЭМ!$E$33:$E$776,СВЦЭМ!$A$33:$A$776,$A161,СВЦЭМ!$B$33:$B$776,J$155)+'СЕТ СН'!$F$15</f>
        <v>152.12510864999999</v>
      </c>
      <c r="K161" s="36">
        <f>SUMIFS(СВЦЭМ!$E$33:$E$776,СВЦЭМ!$A$33:$A$776,$A161,СВЦЭМ!$B$33:$B$776,K$155)+'СЕТ СН'!$F$15</f>
        <v>146.12897178</v>
      </c>
      <c r="L161" s="36">
        <f>SUMIFS(СВЦЭМ!$E$33:$E$776,СВЦЭМ!$A$33:$A$776,$A161,СВЦЭМ!$B$33:$B$776,L$155)+'СЕТ СН'!$F$15</f>
        <v>144.33654014999999</v>
      </c>
      <c r="M161" s="36">
        <f>SUMIFS(СВЦЭМ!$E$33:$E$776,СВЦЭМ!$A$33:$A$776,$A161,СВЦЭМ!$B$33:$B$776,M$155)+'СЕТ СН'!$F$15</f>
        <v>144.87033948000001</v>
      </c>
      <c r="N161" s="36">
        <f>SUMIFS(СВЦЭМ!$E$33:$E$776,СВЦЭМ!$A$33:$A$776,$A161,СВЦЭМ!$B$33:$B$776,N$155)+'СЕТ СН'!$F$15</f>
        <v>148.96135017</v>
      </c>
      <c r="O161" s="36">
        <f>SUMIFS(СВЦЭМ!$E$33:$E$776,СВЦЭМ!$A$33:$A$776,$A161,СВЦЭМ!$B$33:$B$776,O$155)+'СЕТ СН'!$F$15</f>
        <v>151.36944743999999</v>
      </c>
      <c r="P161" s="36">
        <f>SUMIFS(СВЦЭМ!$E$33:$E$776,СВЦЭМ!$A$33:$A$776,$A161,СВЦЭМ!$B$33:$B$776,P$155)+'СЕТ СН'!$F$15</f>
        <v>152.98726718</v>
      </c>
      <c r="Q161" s="36">
        <f>SUMIFS(СВЦЭМ!$E$33:$E$776,СВЦЭМ!$A$33:$A$776,$A161,СВЦЭМ!$B$33:$B$776,Q$155)+'СЕТ СН'!$F$15</f>
        <v>153.58739858000001</v>
      </c>
      <c r="R161" s="36">
        <f>SUMIFS(СВЦЭМ!$E$33:$E$776,СВЦЭМ!$A$33:$A$776,$A161,СВЦЭМ!$B$33:$B$776,R$155)+'СЕТ СН'!$F$15</f>
        <v>151.53017385999999</v>
      </c>
      <c r="S161" s="36">
        <f>SUMIFS(СВЦЭМ!$E$33:$E$776,СВЦЭМ!$A$33:$A$776,$A161,СВЦЭМ!$B$33:$B$776,S$155)+'СЕТ СН'!$F$15</f>
        <v>147.81415029999999</v>
      </c>
      <c r="T161" s="36">
        <f>SUMIFS(СВЦЭМ!$E$33:$E$776,СВЦЭМ!$A$33:$A$776,$A161,СВЦЭМ!$B$33:$B$776,T$155)+'СЕТ СН'!$F$15</f>
        <v>144.05471134999999</v>
      </c>
      <c r="U161" s="36">
        <f>SUMIFS(СВЦЭМ!$E$33:$E$776,СВЦЭМ!$A$33:$A$776,$A161,СВЦЭМ!$B$33:$B$776,U$155)+'СЕТ СН'!$F$15</f>
        <v>144.56849801999999</v>
      </c>
      <c r="V161" s="36">
        <f>SUMIFS(СВЦЭМ!$E$33:$E$776,СВЦЭМ!$A$33:$A$776,$A161,СВЦЭМ!$B$33:$B$776,V$155)+'СЕТ СН'!$F$15</f>
        <v>145.55123233</v>
      </c>
      <c r="W161" s="36">
        <f>SUMIFS(СВЦЭМ!$E$33:$E$776,СВЦЭМ!$A$33:$A$776,$A161,СВЦЭМ!$B$33:$B$776,W$155)+'СЕТ СН'!$F$15</f>
        <v>147.8704458</v>
      </c>
      <c r="X161" s="36">
        <f>SUMIFS(СВЦЭМ!$E$33:$E$776,СВЦЭМ!$A$33:$A$776,$A161,СВЦЭМ!$B$33:$B$776,X$155)+'СЕТ СН'!$F$15</f>
        <v>150.45590157999999</v>
      </c>
      <c r="Y161" s="36">
        <f>SUMIFS(СВЦЭМ!$E$33:$E$776,СВЦЭМ!$A$33:$A$776,$A161,СВЦЭМ!$B$33:$B$776,Y$155)+'СЕТ СН'!$F$15</f>
        <v>153.68120672000001</v>
      </c>
    </row>
    <row r="162" spans="1:25" ht="15.75" x14ac:dyDescent="0.2">
      <c r="A162" s="35">
        <f t="shared" si="4"/>
        <v>44203</v>
      </c>
      <c r="B162" s="36">
        <f>SUMIFS(СВЦЭМ!$E$33:$E$776,СВЦЭМ!$A$33:$A$776,$A162,СВЦЭМ!$B$33:$B$776,B$155)+'СЕТ СН'!$F$15</f>
        <v>149.66207940000001</v>
      </c>
      <c r="C162" s="36">
        <f>SUMIFS(СВЦЭМ!$E$33:$E$776,СВЦЭМ!$A$33:$A$776,$A162,СВЦЭМ!$B$33:$B$776,C$155)+'СЕТ СН'!$F$15</f>
        <v>154.47775440999999</v>
      </c>
      <c r="D162" s="36">
        <f>SUMIFS(СВЦЭМ!$E$33:$E$776,СВЦЭМ!$A$33:$A$776,$A162,СВЦЭМ!$B$33:$B$776,D$155)+'СЕТ СН'!$F$15</f>
        <v>158.60927849000001</v>
      </c>
      <c r="E162" s="36">
        <f>SUMIFS(СВЦЭМ!$E$33:$E$776,СВЦЭМ!$A$33:$A$776,$A162,СВЦЭМ!$B$33:$B$776,E$155)+'СЕТ СН'!$F$15</f>
        <v>160.11056933</v>
      </c>
      <c r="F162" s="36">
        <f>SUMIFS(СВЦЭМ!$E$33:$E$776,СВЦЭМ!$A$33:$A$776,$A162,СВЦЭМ!$B$33:$B$776,F$155)+'СЕТ СН'!$F$15</f>
        <v>161.49083994</v>
      </c>
      <c r="G162" s="36">
        <f>SUMIFS(СВЦЭМ!$E$33:$E$776,СВЦЭМ!$A$33:$A$776,$A162,СВЦЭМ!$B$33:$B$776,G$155)+'СЕТ СН'!$F$15</f>
        <v>160.58991521999999</v>
      </c>
      <c r="H162" s="36">
        <f>SUMIFS(СВЦЭМ!$E$33:$E$776,СВЦЭМ!$A$33:$A$776,$A162,СВЦЭМ!$B$33:$B$776,H$155)+'СЕТ СН'!$F$15</f>
        <v>158.22979136000001</v>
      </c>
      <c r="I162" s="36">
        <f>SUMIFS(СВЦЭМ!$E$33:$E$776,СВЦЭМ!$A$33:$A$776,$A162,СВЦЭМ!$B$33:$B$776,I$155)+'СЕТ СН'!$F$15</f>
        <v>154.40087753</v>
      </c>
      <c r="J162" s="36">
        <f>SUMIFS(СВЦЭМ!$E$33:$E$776,СВЦЭМ!$A$33:$A$776,$A162,СВЦЭМ!$B$33:$B$776,J$155)+'СЕТ СН'!$F$15</f>
        <v>150.70465381</v>
      </c>
      <c r="K162" s="36">
        <f>SUMIFS(СВЦЭМ!$E$33:$E$776,СВЦЭМ!$A$33:$A$776,$A162,СВЦЭМ!$B$33:$B$776,K$155)+'СЕТ СН'!$F$15</f>
        <v>147.06614622999999</v>
      </c>
      <c r="L162" s="36">
        <f>SUMIFS(СВЦЭМ!$E$33:$E$776,СВЦЭМ!$A$33:$A$776,$A162,СВЦЭМ!$B$33:$B$776,L$155)+'СЕТ СН'!$F$15</f>
        <v>144.81791659000001</v>
      </c>
      <c r="M162" s="36">
        <f>SUMIFS(СВЦЭМ!$E$33:$E$776,СВЦЭМ!$A$33:$A$776,$A162,СВЦЭМ!$B$33:$B$776,M$155)+'СЕТ СН'!$F$15</f>
        <v>146.95957759999999</v>
      </c>
      <c r="N162" s="36">
        <f>SUMIFS(СВЦЭМ!$E$33:$E$776,СВЦЭМ!$A$33:$A$776,$A162,СВЦЭМ!$B$33:$B$776,N$155)+'СЕТ СН'!$F$15</f>
        <v>153.9750286</v>
      </c>
      <c r="O162" s="36">
        <f>SUMIFS(СВЦЭМ!$E$33:$E$776,СВЦЭМ!$A$33:$A$776,$A162,СВЦЭМ!$B$33:$B$776,O$155)+'СЕТ СН'!$F$15</f>
        <v>155.07895001</v>
      </c>
      <c r="P162" s="36">
        <f>SUMIFS(СВЦЭМ!$E$33:$E$776,СВЦЭМ!$A$33:$A$776,$A162,СВЦЭМ!$B$33:$B$776,P$155)+'СЕТ СН'!$F$15</f>
        <v>156.80419107</v>
      </c>
      <c r="Q162" s="36">
        <f>SUMIFS(СВЦЭМ!$E$33:$E$776,СВЦЭМ!$A$33:$A$776,$A162,СВЦЭМ!$B$33:$B$776,Q$155)+'СЕТ СН'!$F$15</f>
        <v>158.37385544</v>
      </c>
      <c r="R162" s="36">
        <f>SUMIFS(СВЦЭМ!$E$33:$E$776,СВЦЭМ!$A$33:$A$776,$A162,СВЦЭМ!$B$33:$B$776,R$155)+'СЕТ СН'!$F$15</f>
        <v>157.92369256000001</v>
      </c>
      <c r="S162" s="36">
        <f>SUMIFS(СВЦЭМ!$E$33:$E$776,СВЦЭМ!$A$33:$A$776,$A162,СВЦЭМ!$B$33:$B$776,S$155)+'СЕТ СН'!$F$15</f>
        <v>154.34677871</v>
      </c>
      <c r="T162" s="36">
        <f>SUMIFS(СВЦЭМ!$E$33:$E$776,СВЦЭМ!$A$33:$A$776,$A162,СВЦЭМ!$B$33:$B$776,T$155)+'СЕТ СН'!$F$15</f>
        <v>150.81659719999999</v>
      </c>
      <c r="U162" s="36">
        <f>SUMIFS(СВЦЭМ!$E$33:$E$776,СВЦЭМ!$A$33:$A$776,$A162,СВЦЭМ!$B$33:$B$776,U$155)+'СЕТ СН'!$F$15</f>
        <v>152.13388835000001</v>
      </c>
      <c r="V162" s="36">
        <f>SUMIFS(СВЦЭМ!$E$33:$E$776,СВЦЭМ!$A$33:$A$776,$A162,СВЦЭМ!$B$33:$B$776,V$155)+'СЕТ СН'!$F$15</f>
        <v>151.97901859999999</v>
      </c>
      <c r="W162" s="36">
        <f>SUMIFS(СВЦЭМ!$E$33:$E$776,СВЦЭМ!$A$33:$A$776,$A162,СВЦЭМ!$B$33:$B$776,W$155)+'СЕТ СН'!$F$15</f>
        <v>154.71783547000001</v>
      </c>
      <c r="X162" s="36">
        <f>SUMIFS(СВЦЭМ!$E$33:$E$776,СВЦЭМ!$A$33:$A$776,$A162,СВЦЭМ!$B$33:$B$776,X$155)+'СЕТ СН'!$F$15</f>
        <v>157.15474639999999</v>
      </c>
      <c r="Y162" s="36">
        <f>SUMIFS(СВЦЭМ!$E$33:$E$776,СВЦЭМ!$A$33:$A$776,$A162,СВЦЭМ!$B$33:$B$776,Y$155)+'СЕТ СН'!$F$15</f>
        <v>160.45873558</v>
      </c>
    </row>
    <row r="163" spans="1:25" ht="15.75" x14ac:dyDescent="0.2">
      <c r="A163" s="35">
        <f t="shared" si="4"/>
        <v>44204</v>
      </c>
      <c r="B163" s="36">
        <f>SUMIFS(СВЦЭМ!$E$33:$E$776,СВЦЭМ!$A$33:$A$776,$A163,СВЦЭМ!$B$33:$B$776,B$155)+'СЕТ СН'!$F$15</f>
        <v>151.61901814999999</v>
      </c>
      <c r="C163" s="36">
        <f>SUMIFS(СВЦЭМ!$E$33:$E$776,СВЦЭМ!$A$33:$A$776,$A163,СВЦЭМ!$B$33:$B$776,C$155)+'СЕТ СН'!$F$15</f>
        <v>157.34189734</v>
      </c>
      <c r="D163" s="36">
        <f>SUMIFS(СВЦЭМ!$E$33:$E$776,СВЦЭМ!$A$33:$A$776,$A163,СВЦЭМ!$B$33:$B$776,D$155)+'СЕТ СН'!$F$15</f>
        <v>160.90298598000001</v>
      </c>
      <c r="E163" s="36">
        <f>SUMIFS(СВЦЭМ!$E$33:$E$776,СВЦЭМ!$A$33:$A$776,$A163,СВЦЭМ!$B$33:$B$776,E$155)+'СЕТ СН'!$F$15</f>
        <v>163.36571132</v>
      </c>
      <c r="F163" s="36">
        <f>SUMIFS(СВЦЭМ!$E$33:$E$776,СВЦЭМ!$A$33:$A$776,$A163,СВЦЭМ!$B$33:$B$776,F$155)+'СЕТ СН'!$F$15</f>
        <v>164.33334729000001</v>
      </c>
      <c r="G163" s="36">
        <f>SUMIFS(СВЦЭМ!$E$33:$E$776,СВЦЭМ!$A$33:$A$776,$A163,СВЦЭМ!$B$33:$B$776,G$155)+'СЕТ СН'!$F$15</f>
        <v>163.65802948000001</v>
      </c>
      <c r="H163" s="36">
        <f>SUMIFS(СВЦЭМ!$E$33:$E$776,СВЦЭМ!$A$33:$A$776,$A163,СВЦЭМ!$B$33:$B$776,H$155)+'СЕТ СН'!$F$15</f>
        <v>160.98131387999999</v>
      </c>
      <c r="I163" s="36">
        <f>SUMIFS(СВЦЭМ!$E$33:$E$776,СВЦЭМ!$A$33:$A$776,$A163,СВЦЭМ!$B$33:$B$776,I$155)+'СЕТ СН'!$F$15</f>
        <v>163.82552878000001</v>
      </c>
      <c r="J163" s="36">
        <f>SUMIFS(СВЦЭМ!$E$33:$E$776,СВЦЭМ!$A$33:$A$776,$A163,СВЦЭМ!$B$33:$B$776,J$155)+'СЕТ СН'!$F$15</f>
        <v>159.94242947000001</v>
      </c>
      <c r="K163" s="36">
        <f>SUMIFS(СВЦЭМ!$E$33:$E$776,СВЦЭМ!$A$33:$A$776,$A163,СВЦЭМ!$B$33:$B$776,K$155)+'СЕТ СН'!$F$15</f>
        <v>155.61156962000001</v>
      </c>
      <c r="L163" s="36">
        <f>SUMIFS(СВЦЭМ!$E$33:$E$776,СВЦЭМ!$A$33:$A$776,$A163,СВЦЭМ!$B$33:$B$776,L$155)+'СЕТ СН'!$F$15</f>
        <v>152.57570630000001</v>
      </c>
      <c r="M163" s="36">
        <f>SUMIFS(СВЦЭМ!$E$33:$E$776,СВЦЭМ!$A$33:$A$776,$A163,СВЦЭМ!$B$33:$B$776,M$155)+'СЕТ СН'!$F$15</f>
        <v>151.00419927999999</v>
      </c>
      <c r="N163" s="36">
        <f>SUMIFS(СВЦЭМ!$E$33:$E$776,СВЦЭМ!$A$33:$A$776,$A163,СВЦЭМ!$B$33:$B$776,N$155)+'СЕТ СН'!$F$15</f>
        <v>154.29916270000001</v>
      </c>
      <c r="O163" s="36">
        <f>SUMIFS(СВЦЭМ!$E$33:$E$776,СВЦЭМ!$A$33:$A$776,$A163,СВЦЭМ!$B$33:$B$776,O$155)+'СЕТ СН'!$F$15</f>
        <v>155.84059927000001</v>
      </c>
      <c r="P163" s="36">
        <f>SUMIFS(СВЦЭМ!$E$33:$E$776,СВЦЭМ!$A$33:$A$776,$A163,СВЦЭМ!$B$33:$B$776,P$155)+'СЕТ СН'!$F$15</f>
        <v>158.00249603</v>
      </c>
      <c r="Q163" s="36">
        <f>SUMIFS(СВЦЭМ!$E$33:$E$776,СВЦЭМ!$A$33:$A$776,$A163,СВЦЭМ!$B$33:$B$776,Q$155)+'СЕТ СН'!$F$15</f>
        <v>159.70938328</v>
      </c>
      <c r="R163" s="36">
        <f>SUMIFS(СВЦЭМ!$E$33:$E$776,СВЦЭМ!$A$33:$A$776,$A163,СВЦЭМ!$B$33:$B$776,R$155)+'СЕТ СН'!$F$15</f>
        <v>158.20506599999999</v>
      </c>
      <c r="S163" s="36">
        <f>SUMIFS(СВЦЭМ!$E$33:$E$776,СВЦЭМ!$A$33:$A$776,$A163,СВЦЭМ!$B$33:$B$776,S$155)+'СЕТ СН'!$F$15</f>
        <v>154.15950497</v>
      </c>
      <c r="T163" s="36">
        <f>SUMIFS(СВЦЭМ!$E$33:$E$776,СВЦЭМ!$A$33:$A$776,$A163,СВЦЭМ!$B$33:$B$776,T$155)+'СЕТ СН'!$F$15</f>
        <v>150.86724985999999</v>
      </c>
      <c r="U163" s="36">
        <f>SUMIFS(СВЦЭМ!$E$33:$E$776,СВЦЭМ!$A$33:$A$776,$A163,СВЦЭМ!$B$33:$B$776,U$155)+'СЕТ СН'!$F$15</f>
        <v>151.24563757000001</v>
      </c>
      <c r="V163" s="36">
        <f>SUMIFS(СВЦЭМ!$E$33:$E$776,СВЦЭМ!$A$33:$A$776,$A163,СВЦЭМ!$B$33:$B$776,V$155)+'СЕТ СН'!$F$15</f>
        <v>151.94307054999999</v>
      </c>
      <c r="W163" s="36">
        <f>SUMIFS(СВЦЭМ!$E$33:$E$776,СВЦЭМ!$A$33:$A$776,$A163,СВЦЭМ!$B$33:$B$776,W$155)+'СЕТ СН'!$F$15</f>
        <v>154.03997419999999</v>
      </c>
      <c r="X163" s="36">
        <f>SUMIFS(СВЦЭМ!$E$33:$E$776,СВЦЭМ!$A$33:$A$776,$A163,СВЦЭМ!$B$33:$B$776,X$155)+'СЕТ СН'!$F$15</f>
        <v>155.81376763</v>
      </c>
      <c r="Y163" s="36">
        <f>SUMIFS(СВЦЭМ!$E$33:$E$776,СВЦЭМ!$A$33:$A$776,$A163,СВЦЭМ!$B$33:$B$776,Y$155)+'СЕТ СН'!$F$15</f>
        <v>158.93059131999999</v>
      </c>
    </row>
    <row r="164" spans="1:25" ht="15.75" x14ac:dyDescent="0.2">
      <c r="A164" s="35">
        <f t="shared" si="4"/>
        <v>44205</v>
      </c>
      <c r="B164" s="36">
        <f>SUMIFS(СВЦЭМ!$E$33:$E$776,СВЦЭМ!$A$33:$A$776,$A164,СВЦЭМ!$B$33:$B$776,B$155)+'СЕТ СН'!$F$15</f>
        <v>155.25546427</v>
      </c>
      <c r="C164" s="36">
        <f>SUMIFS(СВЦЭМ!$E$33:$E$776,СВЦЭМ!$A$33:$A$776,$A164,СВЦЭМ!$B$33:$B$776,C$155)+'СЕТ СН'!$F$15</f>
        <v>159.46010508000001</v>
      </c>
      <c r="D164" s="36">
        <f>SUMIFS(СВЦЭМ!$E$33:$E$776,СВЦЭМ!$A$33:$A$776,$A164,СВЦЭМ!$B$33:$B$776,D$155)+'СЕТ СН'!$F$15</f>
        <v>161.93356664000001</v>
      </c>
      <c r="E164" s="36">
        <f>SUMIFS(СВЦЭМ!$E$33:$E$776,СВЦЭМ!$A$33:$A$776,$A164,СВЦЭМ!$B$33:$B$776,E$155)+'СЕТ СН'!$F$15</f>
        <v>163.00413062999999</v>
      </c>
      <c r="F164" s="36">
        <f>SUMIFS(СВЦЭМ!$E$33:$E$776,СВЦЭМ!$A$33:$A$776,$A164,СВЦЭМ!$B$33:$B$776,F$155)+'СЕТ СН'!$F$15</f>
        <v>163.93898945999999</v>
      </c>
      <c r="G164" s="36">
        <f>SUMIFS(СВЦЭМ!$E$33:$E$776,СВЦЭМ!$A$33:$A$776,$A164,СВЦЭМ!$B$33:$B$776,G$155)+'СЕТ СН'!$F$15</f>
        <v>163.27730510000001</v>
      </c>
      <c r="H164" s="36">
        <f>SUMIFS(СВЦЭМ!$E$33:$E$776,СВЦЭМ!$A$33:$A$776,$A164,СВЦЭМ!$B$33:$B$776,H$155)+'СЕТ СН'!$F$15</f>
        <v>161.98569943000001</v>
      </c>
      <c r="I164" s="36">
        <f>SUMIFS(СВЦЭМ!$E$33:$E$776,СВЦЭМ!$A$33:$A$776,$A164,СВЦЭМ!$B$33:$B$776,I$155)+'СЕТ СН'!$F$15</f>
        <v>158.0114609</v>
      </c>
      <c r="J164" s="36">
        <f>SUMIFS(СВЦЭМ!$E$33:$E$776,СВЦЭМ!$A$33:$A$776,$A164,СВЦЭМ!$B$33:$B$776,J$155)+'СЕТ СН'!$F$15</f>
        <v>154.44612728999999</v>
      </c>
      <c r="K164" s="36">
        <f>SUMIFS(СВЦЭМ!$E$33:$E$776,СВЦЭМ!$A$33:$A$776,$A164,СВЦЭМ!$B$33:$B$776,K$155)+'СЕТ СН'!$F$15</f>
        <v>151.40010307</v>
      </c>
      <c r="L164" s="36">
        <f>SUMIFS(СВЦЭМ!$E$33:$E$776,СВЦЭМ!$A$33:$A$776,$A164,СВЦЭМ!$B$33:$B$776,L$155)+'СЕТ СН'!$F$15</f>
        <v>149.27472567000001</v>
      </c>
      <c r="M164" s="36">
        <f>SUMIFS(СВЦЭМ!$E$33:$E$776,СВЦЭМ!$A$33:$A$776,$A164,СВЦЭМ!$B$33:$B$776,M$155)+'СЕТ СН'!$F$15</f>
        <v>148.54563472999999</v>
      </c>
      <c r="N164" s="36">
        <f>SUMIFS(СВЦЭМ!$E$33:$E$776,СВЦЭМ!$A$33:$A$776,$A164,СВЦЭМ!$B$33:$B$776,N$155)+'СЕТ СН'!$F$15</f>
        <v>151.30550588</v>
      </c>
      <c r="O164" s="36">
        <f>SUMIFS(СВЦЭМ!$E$33:$E$776,СВЦЭМ!$A$33:$A$776,$A164,СВЦЭМ!$B$33:$B$776,O$155)+'СЕТ СН'!$F$15</f>
        <v>153.21631094</v>
      </c>
      <c r="P164" s="36">
        <f>SUMIFS(СВЦЭМ!$E$33:$E$776,СВЦЭМ!$A$33:$A$776,$A164,СВЦЭМ!$B$33:$B$776,P$155)+'СЕТ СН'!$F$15</f>
        <v>154.35564904</v>
      </c>
      <c r="Q164" s="36">
        <f>SUMIFS(СВЦЭМ!$E$33:$E$776,СВЦЭМ!$A$33:$A$776,$A164,СВЦЭМ!$B$33:$B$776,Q$155)+'СЕТ СН'!$F$15</f>
        <v>154.72718030999999</v>
      </c>
      <c r="R164" s="36">
        <f>SUMIFS(СВЦЭМ!$E$33:$E$776,СВЦЭМ!$A$33:$A$776,$A164,СВЦЭМ!$B$33:$B$776,R$155)+'СЕТ СН'!$F$15</f>
        <v>153.08801793999999</v>
      </c>
      <c r="S164" s="36">
        <f>SUMIFS(СВЦЭМ!$E$33:$E$776,СВЦЭМ!$A$33:$A$776,$A164,СВЦЭМ!$B$33:$B$776,S$155)+'СЕТ СН'!$F$15</f>
        <v>150.52677075</v>
      </c>
      <c r="T164" s="36">
        <f>SUMIFS(СВЦЭМ!$E$33:$E$776,СВЦЭМ!$A$33:$A$776,$A164,СВЦЭМ!$B$33:$B$776,T$155)+'СЕТ СН'!$F$15</f>
        <v>147.75870906</v>
      </c>
      <c r="U164" s="36">
        <f>SUMIFS(СВЦЭМ!$E$33:$E$776,СВЦЭМ!$A$33:$A$776,$A164,СВЦЭМ!$B$33:$B$776,U$155)+'СЕТ СН'!$F$15</f>
        <v>147.80595747999999</v>
      </c>
      <c r="V164" s="36">
        <f>SUMIFS(СВЦЭМ!$E$33:$E$776,СВЦЭМ!$A$33:$A$776,$A164,СВЦЭМ!$B$33:$B$776,V$155)+'СЕТ СН'!$F$15</f>
        <v>146.81011472</v>
      </c>
      <c r="W164" s="36">
        <f>SUMIFS(СВЦЭМ!$E$33:$E$776,СВЦЭМ!$A$33:$A$776,$A164,СВЦЭМ!$B$33:$B$776,W$155)+'СЕТ СН'!$F$15</f>
        <v>149.92328458</v>
      </c>
      <c r="X164" s="36">
        <f>SUMIFS(СВЦЭМ!$E$33:$E$776,СВЦЭМ!$A$33:$A$776,$A164,СВЦЭМ!$B$33:$B$776,X$155)+'СЕТ СН'!$F$15</f>
        <v>152.00464717</v>
      </c>
      <c r="Y164" s="36">
        <f>SUMIFS(СВЦЭМ!$E$33:$E$776,СВЦЭМ!$A$33:$A$776,$A164,СВЦЭМ!$B$33:$B$776,Y$155)+'СЕТ СН'!$F$15</f>
        <v>154.16991186000001</v>
      </c>
    </row>
    <row r="165" spans="1:25" ht="15.75" x14ac:dyDescent="0.2">
      <c r="A165" s="35">
        <f t="shared" si="4"/>
        <v>44206</v>
      </c>
      <c r="B165" s="36">
        <f>SUMIFS(СВЦЭМ!$E$33:$E$776,СВЦЭМ!$A$33:$A$776,$A165,СВЦЭМ!$B$33:$B$776,B$155)+'СЕТ СН'!$F$15</f>
        <v>153.6431115</v>
      </c>
      <c r="C165" s="36">
        <f>SUMIFS(СВЦЭМ!$E$33:$E$776,СВЦЭМ!$A$33:$A$776,$A165,СВЦЭМ!$B$33:$B$776,C$155)+'СЕТ СН'!$F$15</f>
        <v>158.801559</v>
      </c>
      <c r="D165" s="36">
        <f>SUMIFS(СВЦЭМ!$E$33:$E$776,СВЦЭМ!$A$33:$A$776,$A165,СВЦЭМ!$B$33:$B$776,D$155)+'СЕТ СН'!$F$15</f>
        <v>162.21469307999999</v>
      </c>
      <c r="E165" s="36">
        <f>SUMIFS(СВЦЭМ!$E$33:$E$776,СВЦЭМ!$A$33:$A$776,$A165,СВЦЭМ!$B$33:$B$776,E$155)+'СЕТ СН'!$F$15</f>
        <v>163.28984376</v>
      </c>
      <c r="F165" s="36">
        <f>SUMIFS(СВЦЭМ!$E$33:$E$776,СВЦЭМ!$A$33:$A$776,$A165,СВЦЭМ!$B$33:$B$776,F$155)+'СЕТ СН'!$F$15</f>
        <v>164.94616854</v>
      </c>
      <c r="G165" s="36">
        <f>SUMIFS(СВЦЭМ!$E$33:$E$776,СВЦЭМ!$A$33:$A$776,$A165,СВЦЭМ!$B$33:$B$776,G$155)+'СЕТ СН'!$F$15</f>
        <v>164.34889018999999</v>
      </c>
      <c r="H165" s="36">
        <f>SUMIFS(СВЦЭМ!$E$33:$E$776,СВЦЭМ!$A$33:$A$776,$A165,СВЦЭМ!$B$33:$B$776,H$155)+'СЕТ СН'!$F$15</f>
        <v>162.41076681999999</v>
      </c>
      <c r="I165" s="36">
        <f>SUMIFS(СВЦЭМ!$E$33:$E$776,СВЦЭМ!$A$33:$A$776,$A165,СВЦЭМ!$B$33:$B$776,I$155)+'СЕТ СН'!$F$15</f>
        <v>161.10408701</v>
      </c>
      <c r="J165" s="36">
        <f>SUMIFS(СВЦЭМ!$E$33:$E$776,СВЦЭМ!$A$33:$A$776,$A165,СВЦЭМ!$B$33:$B$776,J$155)+'СЕТ СН'!$F$15</f>
        <v>159.85537045999999</v>
      </c>
      <c r="K165" s="36">
        <f>SUMIFS(СВЦЭМ!$E$33:$E$776,СВЦЭМ!$A$33:$A$776,$A165,СВЦЭМ!$B$33:$B$776,K$155)+'СЕТ СН'!$F$15</f>
        <v>155.92639095000001</v>
      </c>
      <c r="L165" s="36">
        <f>SUMIFS(СВЦЭМ!$E$33:$E$776,СВЦЭМ!$A$33:$A$776,$A165,СВЦЭМ!$B$33:$B$776,L$155)+'СЕТ СН'!$F$15</f>
        <v>151.75277757000001</v>
      </c>
      <c r="M165" s="36">
        <f>SUMIFS(СВЦЭМ!$E$33:$E$776,СВЦЭМ!$A$33:$A$776,$A165,СВЦЭМ!$B$33:$B$776,M$155)+'СЕТ СН'!$F$15</f>
        <v>151.06735214</v>
      </c>
      <c r="N165" s="36">
        <f>SUMIFS(СВЦЭМ!$E$33:$E$776,СВЦЭМ!$A$33:$A$776,$A165,СВЦЭМ!$B$33:$B$776,N$155)+'СЕТ СН'!$F$15</f>
        <v>153.80209324</v>
      </c>
      <c r="O165" s="36">
        <f>SUMIFS(СВЦЭМ!$E$33:$E$776,СВЦЭМ!$A$33:$A$776,$A165,СВЦЭМ!$B$33:$B$776,O$155)+'СЕТ СН'!$F$15</f>
        <v>155.18460697</v>
      </c>
      <c r="P165" s="36">
        <f>SUMIFS(СВЦЭМ!$E$33:$E$776,СВЦЭМ!$A$33:$A$776,$A165,СВЦЭМ!$B$33:$B$776,P$155)+'СЕТ СН'!$F$15</f>
        <v>156.69433069999999</v>
      </c>
      <c r="Q165" s="36">
        <f>SUMIFS(СВЦЭМ!$E$33:$E$776,СВЦЭМ!$A$33:$A$776,$A165,СВЦЭМ!$B$33:$B$776,Q$155)+'СЕТ СН'!$F$15</f>
        <v>157.06397397999999</v>
      </c>
      <c r="R165" s="36">
        <f>SUMIFS(СВЦЭМ!$E$33:$E$776,СВЦЭМ!$A$33:$A$776,$A165,СВЦЭМ!$B$33:$B$776,R$155)+'СЕТ СН'!$F$15</f>
        <v>154.87540236000001</v>
      </c>
      <c r="S165" s="36">
        <f>SUMIFS(СВЦЭМ!$E$33:$E$776,СВЦЭМ!$A$33:$A$776,$A165,СВЦЭМ!$B$33:$B$776,S$155)+'СЕТ СН'!$F$15</f>
        <v>151.02724928000001</v>
      </c>
      <c r="T165" s="36">
        <f>SUMIFS(СВЦЭМ!$E$33:$E$776,СВЦЭМ!$A$33:$A$776,$A165,СВЦЭМ!$B$33:$B$776,T$155)+'СЕТ СН'!$F$15</f>
        <v>147.11788953000001</v>
      </c>
      <c r="U165" s="36">
        <f>SUMIFS(СВЦЭМ!$E$33:$E$776,СВЦЭМ!$A$33:$A$776,$A165,СВЦЭМ!$B$33:$B$776,U$155)+'СЕТ СН'!$F$15</f>
        <v>147.85587960000001</v>
      </c>
      <c r="V165" s="36">
        <f>SUMIFS(СВЦЭМ!$E$33:$E$776,СВЦЭМ!$A$33:$A$776,$A165,СВЦЭМ!$B$33:$B$776,V$155)+'СЕТ СН'!$F$15</f>
        <v>147.24218772</v>
      </c>
      <c r="W165" s="36">
        <f>SUMIFS(СВЦЭМ!$E$33:$E$776,СВЦЭМ!$A$33:$A$776,$A165,СВЦЭМ!$B$33:$B$776,W$155)+'СЕТ СН'!$F$15</f>
        <v>150.74870444999999</v>
      </c>
      <c r="X165" s="36">
        <f>SUMIFS(СВЦЭМ!$E$33:$E$776,СВЦЭМ!$A$33:$A$776,$A165,СВЦЭМ!$B$33:$B$776,X$155)+'СЕТ СН'!$F$15</f>
        <v>153.67695850000001</v>
      </c>
      <c r="Y165" s="36">
        <f>SUMIFS(СВЦЭМ!$E$33:$E$776,СВЦЭМ!$A$33:$A$776,$A165,СВЦЭМ!$B$33:$B$776,Y$155)+'СЕТ СН'!$F$15</f>
        <v>156.43580825999999</v>
      </c>
    </row>
    <row r="166" spans="1:25" ht="15.75" x14ac:dyDescent="0.2">
      <c r="A166" s="35">
        <f t="shared" si="4"/>
        <v>44207</v>
      </c>
      <c r="B166" s="36">
        <f>SUMIFS(СВЦЭМ!$E$33:$E$776,СВЦЭМ!$A$33:$A$776,$A166,СВЦЭМ!$B$33:$B$776,B$155)+'СЕТ СН'!$F$15</f>
        <v>162.17161525</v>
      </c>
      <c r="C166" s="36">
        <f>SUMIFS(СВЦЭМ!$E$33:$E$776,СВЦЭМ!$A$33:$A$776,$A166,СВЦЭМ!$B$33:$B$776,C$155)+'СЕТ СН'!$F$15</f>
        <v>168.00873834999999</v>
      </c>
      <c r="D166" s="36">
        <f>SUMIFS(СВЦЭМ!$E$33:$E$776,СВЦЭМ!$A$33:$A$776,$A166,СВЦЭМ!$B$33:$B$776,D$155)+'СЕТ СН'!$F$15</f>
        <v>168.93179273999999</v>
      </c>
      <c r="E166" s="36">
        <f>SUMIFS(СВЦЭМ!$E$33:$E$776,СВЦЭМ!$A$33:$A$776,$A166,СВЦЭМ!$B$33:$B$776,E$155)+'СЕТ СН'!$F$15</f>
        <v>168.36587943000001</v>
      </c>
      <c r="F166" s="36">
        <f>SUMIFS(СВЦЭМ!$E$33:$E$776,СВЦЭМ!$A$33:$A$776,$A166,СВЦЭМ!$B$33:$B$776,F$155)+'СЕТ СН'!$F$15</f>
        <v>168.74531521</v>
      </c>
      <c r="G166" s="36">
        <f>SUMIFS(СВЦЭМ!$E$33:$E$776,СВЦЭМ!$A$33:$A$776,$A166,СВЦЭМ!$B$33:$B$776,G$155)+'СЕТ СН'!$F$15</f>
        <v>169.48319860999999</v>
      </c>
      <c r="H166" s="36">
        <f>SUMIFS(СВЦЭМ!$E$33:$E$776,СВЦЭМ!$A$33:$A$776,$A166,СВЦЭМ!$B$33:$B$776,H$155)+'СЕТ СН'!$F$15</f>
        <v>168.06000161</v>
      </c>
      <c r="I166" s="36">
        <f>SUMIFS(СВЦЭМ!$E$33:$E$776,СВЦЭМ!$A$33:$A$776,$A166,СВЦЭМ!$B$33:$B$776,I$155)+'СЕТ СН'!$F$15</f>
        <v>161.83763042999999</v>
      </c>
      <c r="J166" s="36">
        <f>SUMIFS(СВЦЭМ!$E$33:$E$776,СВЦЭМ!$A$33:$A$776,$A166,СВЦЭМ!$B$33:$B$776,J$155)+'СЕТ СН'!$F$15</f>
        <v>156.31904123000001</v>
      </c>
      <c r="K166" s="36">
        <f>SUMIFS(СВЦЭМ!$E$33:$E$776,СВЦЭМ!$A$33:$A$776,$A166,СВЦЭМ!$B$33:$B$776,K$155)+'СЕТ СН'!$F$15</f>
        <v>153.89541349000001</v>
      </c>
      <c r="L166" s="36">
        <f>SUMIFS(СВЦЭМ!$E$33:$E$776,СВЦЭМ!$A$33:$A$776,$A166,СВЦЭМ!$B$33:$B$776,L$155)+'СЕТ СН'!$F$15</f>
        <v>153.20393906999999</v>
      </c>
      <c r="M166" s="36">
        <f>SUMIFS(СВЦЭМ!$E$33:$E$776,СВЦЭМ!$A$33:$A$776,$A166,СВЦЭМ!$B$33:$B$776,M$155)+'СЕТ СН'!$F$15</f>
        <v>154.35280164</v>
      </c>
      <c r="N166" s="36">
        <f>SUMIFS(СВЦЭМ!$E$33:$E$776,СВЦЭМ!$A$33:$A$776,$A166,СВЦЭМ!$B$33:$B$776,N$155)+'СЕТ СН'!$F$15</f>
        <v>155.86175666</v>
      </c>
      <c r="O166" s="36">
        <f>SUMIFS(СВЦЭМ!$E$33:$E$776,СВЦЭМ!$A$33:$A$776,$A166,СВЦЭМ!$B$33:$B$776,O$155)+'СЕТ СН'!$F$15</f>
        <v>157.37825774000001</v>
      </c>
      <c r="P166" s="36">
        <f>SUMIFS(СВЦЭМ!$E$33:$E$776,СВЦЭМ!$A$33:$A$776,$A166,СВЦЭМ!$B$33:$B$776,P$155)+'СЕТ СН'!$F$15</f>
        <v>159.17091583999999</v>
      </c>
      <c r="Q166" s="36">
        <f>SUMIFS(СВЦЭМ!$E$33:$E$776,СВЦЭМ!$A$33:$A$776,$A166,СВЦЭМ!$B$33:$B$776,Q$155)+'СЕТ СН'!$F$15</f>
        <v>160.17327263000001</v>
      </c>
      <c r="R166" s="36">
        <f>SUMIFS(СВЦЭМ!$E$33:$E$776,СВЦЭМ!$A$33:$A$776,$A166,СВЦЭМ!$B$33:$B$776,R$155)+'СЕТ СН'!$F$15</f>
        <v>158.35562045</v>
      </c>
      <c r="S166" s="36">
        <f>SUMIFS(СВЦЭМ!$E$33:$E$776,СВЦЭМ!$A$33:$A$776,$A166,СВЦЭМ!$B$33:$B$776,S$155)+'СЕТ СН'!$F$15</f>
        <v>154.78940337</v>
      </c>
      <c r="T166" s="36">
        <f>SUMIFS(СВЦЭМ!$E$33:$E$776,СВЦЭМ!$A$33:$A$776,$A166,СВЦЭМ!$B$33:$B$776,T$155)+'СЕТ СН'!$F$15</f>
        <v>150.56312704999999</v>
      </c>
      <c r="U166" s="36">
        <f>SUMIFS(СВЦЭМ!$E$33:$E$776,СВЦЭМ!$A$33:$A$776,$A166,СВЦЭМ!$B$33:$B$776,U$155)+'СЕТ СН'!$F$15</f>
        <v>150.49931441999999</v>
      </c>
      <c r="V166" s="36">
        <f>SUMIFS(СВЦЭМ!$E$33:$E$776,СВЦЭМ!$A$33:$A$776,$A166,СВЦЭМ!$B$33:$B$776,V$155)+'СЕТ СН'!$F$15</f>
        <v>152.59496569000001</v>
      </c>
      <c r="W166" s="36">
        <f>SUMIFS(СВЦЭМ!$E$33:$E$776,СВЦЭМ!$A$33:$A$776,$A166,СВЦЭМ!$B$33:$B$776,W$155)+'СЕТ СН'!$F$15</f>
        <v>154.94980842000001</v>
      </c>
      <c r="X166" s="36">
        <f>SUMIFS(СВЦЭМ!$E$33:$E$776,СВЦЭМ!$A$33:$A$776,$A166,СВЦЭМ!$B$33:$B$776,X$155)+'СЕТ СН'!$F$15</f>
        <v>155.44056225</v>
      </c>
      <c r="Y166" s="36">
        <f>SUMIFS(СВЦЭМ!$E$33:$E$776,СВЦЭМ!$A$33:$A$776,$A166,СВЦЭМ!$B$33:$B$776,Y$155)+'СЕТ СН'!$F$15</f>
        <v>157.99187398999999</v>
      </c>
    </row>
    <row r="167" spans="1:25" ht="15.75" x14ac:dyDescent="0.2">
      <c r="A167" s="35">
        <f t="shared" si="4"/>
        <v>44208</v>
      </c>
      <c r="B167" s="36">
        <f>SUMIFS(СВЦЭМ!$E$33:$E$776,СВЦЭМ!$A$33:$A$776,$A167,СВЦЭМ!$B$33:$B$776,B$155)+'СЕТ СН'!$F$15</f>
        <v>153.79829337000001</v>
      </c>
      <c r="C167" s="36">
        <f>SUMIFS(СВЦЭМ!$E$33:$E$776,СВЦЭМ!$A$33:$A$776,$A167,СВЦЭМ!$B$33:$B$776,C$155)+'СЕТ СН'!$F$15</f>
        <v>158.79716324</v>
      </c>
      <c r="D167" s="36">
        <f>SUMIFS(СВЦЭМ!$E$33:$E$776,СВЦЭМ!$A$33:$A$776,$A167,СВЦЭМ!$B$33:$B$776,D$155)+'СЕТ СН'!$F$15</f>
        <v>161.29763355</v>
      </c>
      <c r="E167" s="36">
        <f>SUMIFS(СВЦЭМ!$E$33:$E$776,СВЦЭМ!$A$33:$A$776,$A167,СВЦЭМ!$B$33:$B$776,E$155)+'СЕТ СН'!$F$15</f>
        <v>163.15520767000001</v>
      </c>
      <c r="F167" s="36">
        <f>SUMIFS(СВЦЭМ!$E$33:$E$776,СВЦЭМ!$A$33:$A$776,$A167,СВЦЭМ!$B$33:$B$776,F$155)+'СЕТ СН'!$F$15</f>
        <v>163.87604888999999</v>
      </c>
      <c r="G167" s="36">
        <f>SUMIFS(СВЦЭМ!$E$33:$E$776,СВЦЭМ!$A$33:$A$776,$A167,СВЦЭМ!$B$33:$B$776,G$155)+'СЕТ СН'!$F$15</f>
        <v>162.49846087</v>
      </c>
      <c r="H167" s="36">
        <f>SUMIFS(СВЦЭМ!$E$33:$E$776,СВЦЭМ!$A$33:$A$776,$A167,СВЦЭМ!$B$33:$B$776,H$155)+'СЕТ СН'!$F$15</f>
        <v>161.33781291</v>
      </c>
      <c r="I167" s="36">
        <f>SUMIFS(СВЦЭМ!$E$33:$E$776,СВЦЭМ!$A$33:$A$776,$A167,СВЦЭМ!$B$33:$B$776,I$155)+'СЕТ СН'!$F$15</f>
        <v>155.80468135999999</v>
      </c>
      <c r="J167" s="36">
        <f>SUMIFS(СВЦЭМ!$E$33:$E$776,СВЦЭМ!$A$33:$A$776,$A167,СВЦЭМ!$B$33:$B$776,J$155)+'СЕТ СН'!$F$15</f>
        <v>150.67236156999999</v>
      </c>
      <c r="K167" s="36">
        <f>SUMIFS(СВЦЭМ!$E$33:$E$776,СВЦЭМ!$A$33:$A$776,$A167,СВЦЭМ!$B$33:$B$776,K$155)+'СЕТ СН'!$F$15</f>
        <v>150.39634910000001</v>
      </c>
      <c r="L167" s="36">
        <f>SUMIFS(СВЦЭМ!$E$33:$E$776,СВЦЭМ!$A$33:$A$776,$A167,СВЦЭМ!$B$33:$B$776,L$155)+'СЕТ СН'!$F$15</f>
        <v>149.40738719999999</v>
      </c>
      <c r="M167" s="36">
        <f>SUMIFS(СВЦЭМ!$E$33:$E$776,СВЦЭМ!$A$33:$A$776,$A167,СВЦЭМ!$B$33:$B$776,M$155)+'СЕТ СН'!$F$15</f>
        <v>150.30296541999999</v>
      </c>
      <c r="N167" s="36">
        <f>SUMIFS(СВЦЭМ!$E$33:$E$776,СВЦЭМ!$A$33:$A$776,$A167,СВЦЭМ!$B$33:$B$776,N$155)+'СЕТ СН'!$F$15</f>
        <v>151.20247775000001</v>
      </c>
      <c r="O167" s="36">
        <f>SUMIFS(СВЦЭМ!$E$33:$E$776,СВЦЭМ!$A$33:$A$776,$A167,СВЦЭМ!$B$33:$B$776,O$155)+'СЕТ СН'!$F$15</f>
        <v>153.09895</v>
      </c>
      <c r="P167" s="36">
        <f>SUMIFS(СВЦЭМ!$E$33:$E$776,СВЦЭМ!$A$33:$A$776,$A167,СВЦЭМ!$B$33:$B$776,P$155)+'СЕТ СН'!$F$15</f>
        <v>154.46921216000001</v>
      </c>
      <c r="Q167" s="36">
        <f>SUMIFS(СВЦЭМ!$E$33:$E$776,СВЦЭМ!$A$33:$A$776,$A167,СВЦЭМ!$B$33:$B$776,Q$155)+'СЕТ СН'!$F$15</f>
        <v>154.59277007</v>
      </c>
      <c r="R167" s="36">
        <f>SUMIFS(СВЦЭМ!$E$33:$E$776,СВЦЭМ!$A$33:$A$776,$A167,СВЦЭМ!$B$33:$B$776,R$155)+'СЕТ СН'!$F$15</f>
        <v>152.96129590999999</v>
      </c>
      <c r="S167" s="36">
        <f>SUMIFS(СВЦЭМ!$E$33:$E$776,СВЦЭМ!$A$33:$A$776,$A167,СВЦЭМ!$B$33:$B$776,S$155)+'СЕТ СН'!$F$15</f>
        <v>150.06809107999999</v>
      </c>
      <c r="T167" s="36">
        <f>SUMIFS(СВЦЭМ!$E$33:$E$776,СВЦЭМ!$A$33:$A$776,$A167,СВЦЭМ!$B$33:$B$776,T$155)+'СЕТ СН'!$F$15</f>
        <v>148.20997790000001</v>
      </c>
      <c r="U167" s="36">
        <f>SUMIFS(СВЦЭМ!$E$33:$E$776,СВЦЭМ!$A$33:$A$776,$A167,СВЦЭМ!$B$33:$B$776,U$155)+'СЕТ СН'!$F$15</f>
        <v>148.40380777999999</v>
      </c>
      <c r="V167" s="36">
        <f>SUMIFS(СВЦЭМ!$E$33:$E$776,СВЦЭМ!$A$33:$A$776,$A167,СВЦЭМ!$B$33:$B$776,V$155)+'СЕТ СН'!$F$15</f>
        <v>150.74736494000001</v>
      </c>
      <c r="W167" s="36">
        <f>SUMIFS(СВЦЭМ!$E$33:$E$776,СВЦЭМ!$A$33:$A$776,$A167,СВЦЭМ!$B$33:$B$776,W$155)+'СЕТ СН'!$F$15</f>
        <v>153.69372657</v>
      </c>
      <c r="X167" s="36">
        <f>SUMIFS(СВЦЭМ!$E$33:$E$776,СВЦЭМ!$A$33:$A$776,$A167,СВЦЭМ!$B$33:$B$776,X$155)+'СЕТ СН'!$F$15</f>
        <v>154.74935578</v>
      </c>
      <c r="Y167" s="36">
        <f>SUMIFS(СВЦЭМ!$E$33:$E$776,СВЦЭМ!$A$33:$A$776,$A167,СВЦЭМ!$B$33:$B$776,Y$155)+'СЕТ СН'!$F$15</f>
        <v>158.50076659000001</v>
      </c>
    </row>
    <row r="168" spans="1:25" ht="15.75" x14ac:dyDescent="0.2">
      <c r="A168" s="35">
        <f t="shared" si="4"/>
        <v>44209</v>
      </c>
      <c r="B168" s="36">
        <f>SUMIFS(СВЦЭМ!$E$33:$E$776,СВЦЭМ!$A$33:$A$776,$A168,СВЦЭМ!$B$33:$B$776,B$155)+'СЕТ СН'!$F$15</f>
        <v>157.14839033999999</v>
      </c>
      <c r="C168" s="36">
        <f>SUMIFS(СВЦЭМ!$E$33:$E$776,СВЦЭМ!$A$33:$A$776,$A168,СВЦЭМ!$B$33:$B$776,C$155)+'СЕТ СН'!$F$15</f>
        <v>162.81202966000001</v>
      </c>
      <c r="D168" s="36">
        <f>SUMIFS(СВЦЭМ!$E$33:$E$776,СВЦЭМ!$A$33:$A$776,$A168,СВЦЭМ!$B$33:$B$776,D$155)+'СЕТ СН'!$F$15</f>
        <v>164.87156113</v>
      </c>
      <c r="E168" s="36">
        <f>SUMIFS(СВЦЭМ!$E$33:$E$776,СВЦЭМ!$A$33:$A$776,$A168,СВЦЭМ!$B$33:$B$776,E$155)+'СЕТ СН'!$F$15</f>
        <v>167.31477892999999</v>
      </c>
      <c r="F168" s="36">
        <f>SUMIFS(СВЦЭМ!$E$33:$E$776,СВЦЭМ!$A$33:$A$776,$A168,СВЦЭМ!$B$33:$B$776,F$155)+'СЕТ СН'!$F$15</f>
        <v>167.11960457999999</v>
      </c>
      <c r="G168" s="36">
        <f>SUMIFS(СВЦЭМ!$E$33:$E$776,СВЦЭМ!$A$33:$A$776,$A168,СВЦЭМ!$B$33:$B$776,G$155)+'СЕТ СН'!$F$15</f>
        <v>165.85091876999999</v>
      </c>
      <c r="H168" s="36">
        <f>SUMIFS(СВЦЭМ!$E$33:$E$776,СВЦЭМ!$A$33:$A$776,$A168,СВЦЭМ!$B$33:$B$776,H$155)+'СЕТ СН'!$F$15</f>
        <v>162.88879014</v>
      </c>
      <c r="I168" s="36">
        <f>SUMIFS(СВЦЭМ!$E$33:$E$776,СВЦЭМ!$A$33:$A$776,$A168,СВЦЭМ!$B$33:$B$776,I$155)+'СЕТ СН'!$F$15</f>
        <v>158.94100137999999</v>
      </c>
      <c r="J168" s="36">
        <f>SUMIFS(СВЦЭМ!$E$33:$E$776,СВЦЭМ!$A$33:$A$776,$A168,СВЦЭМ!$B$33:$B$776,J$155)+'СЕТ СН'!$F$15</f>
        <v>155.80556745999999</v>
      </c>
      <c r="K168" s="36">
        <f>SUMIFS(СВЦЭМ!$E$33:$E$776,СВЦЭМ!$A$33:$A$776,$A168,СВЦЭМ!$B$33:$B$776,K$155)+'СЕТ СН'!$F$15</f>
        <v>155.07573156000001</v>
      </c>
      <c r="L168" s="36">
        <f>SUMIFS(СВЦЭМ!$E$33:$E$776,СВЦЭМ!$A$33:$A$776,$A168,СВЦЭМ!$B$33:$B$776,L$155)+'СЕТ СН'!$F$15</f>
        <v>151.95672411999999</v>
      </c>
      <c r="M168" s="36">
        <f>SUMIFS(СВЦЭМ!$E$33:$E$776,СВЦЭМ!$A$33:$A$776,$A168,СВЦЭМ!$B$33:$B$776,M$155)+'СЕТ СН'!$F$15</f>
        <v>151.67627300000001</v>
      </c>
      <c r="N168" s="36">
        <f>SUMIFS(СВЦЭМ!$E$33:$E$776,СВЦЭМ!$A$33:$A$776,$A168,СВЦЭМ!$B$33:$B$776,N$155)+'СЕТ СН'!$F$15</f>
        <v>153.75770087000001</v>
      </c>
      <c r="O168" s="36">
        <f>SUMIFS(СВЦЭМ!$E$33:$E$776,СВЦЭМ!$A$33:$A$776,$A168,СВЦЭМ!$B$33:$B$776,O$155)+'СЕТ СН'!$F$15</f>
        <v>154.17892663000001</v>
      </c>
      <c r="P168" s="36">
        <f>SUMIFS(СВЦЭМ!$E$33:$E$776,СВЦЭМ!$A$33:$A$776,$A168,СВЦЭМ!$B$33:$B$776,P$155)+'СЕТ СН'!$F$15</f>
        <v>155.22006359</v>
      </c>
      <c r="Q168" s="36">
        <f>SUMIFS(СВЦЭМ!$E$33:$E$776,СВЦЭМ!$A$33:$A$776,$A168,СВЦЭМ!$B$33:$B$776,Q$155)+'СЕТ СН'!$F$15</f>
        <v>155.67317068</v>
      </c>
      <c r="R168" s="36">
        <f>SUMIFS(СВЦЭМ!$E$33:$E$776,СВЦЭМ!$A$33:$A$776,$A168,СВЦЭМ!$B$33:$B$776,R$155)+'СЕТ СН'!$F$15</f>
        <v>154.42525599000001</v>
      </c>
      <c r="S168" s="36">
        <f>SUMIFS(СВЦЭМ!$E$33:$E$776,СВЦЭМ!$A$33:$A$776,$A168,СВЦЭМ!$B$33:$B$776,S$155)+'СЕТ СН'!$F$15</f>
        <v>151.92788075999999</v>
      </c>
      <c r="T168" s="36">
        <f>SUMIFS(СВЦЭМ!$E$33:$E$776,СВЦЭМ!$A$33:$A$776,$A168,СВЦЭМ!$B$33:$B$776,T$155)+'СЕТ СН'!$F$15</f>
        <v>148.63074498</v>
      </c>
      <c r="U168" s="36">
        <f>SUMIFS(СВЦЭМ!$E$33:$E$776,СВЦЭМ!$A$33:$A$776,$A168,СВЦЭМ!$B$33:$B$776,U$155)+'СЕТ СН'!$F$15</f>
        <v>148.58440182000001</v>
      </c>
      <c r="V168" s="36">
        <f>SUMIFS(СВЦЭМ!$E$33:$E$776,СВЦЭМ!$A$33:$A$776,$A168,СВЦЭМ!$B$33:$B$776,V$155)+'СЕТ СН'!$F$15</f>
        <v>150.91251939</v>
      </c>
      <c r="W168" s="36">
        <f>SUMIFS(СВЦЭМ!$E$33:$E$776,СВЦЭМ!$A$33:$A$776,$A168,СВЦЭМ!$B$33:$B$776,W$155)+'СЕТ СН'!$F$15</f>
        <v>153.16006626000001</v>
      </c>
      <c r="X168" s="36">
        <f>SUMIFS(СВЦЭМ!$E$33:$E$776,СВЦЭМ!$A$33:$A$776,$A168,СВЦЭМ!$B$33:$B$776,X$155)+'СЕТ СН'!$F$15</f>
        <v>154.72497411000001</v>
      </c>
      <c r="Y168" s="36">
        <f>SUMIFS(СВЦЭМ!$E$33:$E$776,СВЦЭМ!$A$33:$A$776,$A168,СВЦЭМ!$B$33:$B$776,Y$155)+'СЕТ СН'!$F$15</f>
        <v>157.20588885000001</v>
      </c>
    </row>
    <row r="169" spans="1:25" ht="15.75" x14ac:dyDescent="0.2">
      <c r="A169" s="35">
        <f t="shared" si="4"/>
        <v>44210</v>
      </c>
      <c r="B169" s="36">
        <f>SUMIFS(СВЦЭМ!$E$33:$E$776,СВЦЭМ!$A$33:$A$776,$A169,СВЦЭМ!$B$33:$B$776,B$155)+'СЕТ СН'!$F$15</f>
        <v>158.81447956</v>
      </c>
      <c r="C169" s="36">
        <f>SUMIFS(СВЦЭМ!$E$33:$E$776,СВЦЭМ!$A$33:$A$776,$A169,СВЦЭМ!$B$33:$B$776,C$155)+'СЕТ СН'!$F$15</f>
        <v>164.36870601000001</v>
      </c>
      <c r="D169" s="36">
        <f>SUMIFS(СВЦЭМ!$E$33:$E$776,СВЦЭМ!$A$33:$A$776,$A169,СВЦЭМ!$B$33:$B$776,D$155)+'СЕТ СН'!$F$15</f>
        <v>167.46697953</v>
      </c>
      <c r="E169" s="36">
        <f>SUMIFS(СВЦЭМ!$E$33:$E$776,СВЦЭМ!$A$33:$A$776,$A169,СВЦЭМ!$B$33:$B$776,E$155)+'СЕТ СН'!$F$15</f>
        <v>168.23956269999999</v>
      </c>
      <c r="F169" s="36">
        <f>SUMIFS(СВЦЭМ!$E$33:$E$776,СВЦЭМ!$A$33:$A$776,$A169,СВЦЭМ!$B$33:$B$776,F$155)+'СЕТ СН'!$F$15</f>
        <v>169.35111169999999</v>
      </c>
      <c r="G169" s="36">
        <f>SUMIFS(СВЦЭМ!$E$33:$E$776,СВЦЭМ!$A$33:$A$776,$A169,СВЦЭМ!$B$33:$B$776,G$155)+'СЕТ СН'!$F$15</f>
        <v>164.73617224</v>
      </c>
      <c r="H169" s="36">
        <f>SUMIFS(СВЦЭМ!$E$33:$E$776,СВЦЭМ!$A$33:$A$776,$A169,СВЦЭМ!$B$33:$B$776,H$155)+'СЕТ СН'!$F$15</f>
        <v>158.85370763</v>
      </c>
      <c r="I169" s="36">
        <f>SUMIFS(СВЦЭМ!$E$33:$E$776,СВЦЭМ!$A$33:$A$776,$A169,СВЦЭМ!$B$33:$B$776,I$155)+'СЕТ СН'!$F$15</f>
        <v>152.47574456000001</v>
      </c>
      <c r="J169" s="36">
        <f>SUMIFS(СВЦЭМ!$E$33:$E$776,СВЦЭМ!$A$33:$A$776,$A169,СВЦЭМ!$B$33:$B$776,J$155)+'СЕТ СН'!$F$15</f>
        <v>148.75560543</v>
      </c>
      <c r="K169" s="36">
        <f>SUMIFS(СВЦЭМ!$E$33:$E$776,СВЦЭМ!$A$33:$A$776,$A169,СВЦЭМ!$B$33:$B$776,K$155)+'СЕТ СН'!$F$15</f>
        <v>148.47819952</v>
      </c>
      <c r="L169" s="36">
        <f>SUMIFS(СВЦЭМ!$E$33:$E$776,СВЦЭМ!$A$33:$A$776,$A169,СВЦЭМ!$B$33:$B$776,L$155)+'СЕТ СН'!$F$15</f>
        <v>147.93158201</v>
      </c>
      <c r="M169" s="36">
        <f>SUMIFS(СВЦЭМ!$E$33:$E$776,СВЦЭМ!$A$33:$A$776,$A169,СВЦЭМ!$B$33:$B$776,M$155)+'СЕТ СН'!$F$15</f>
        <v>149.17064762000001</v>
      </c>
      <c r="N169" s="36">
        <f>SUMIFS(СВЦЭМ!$E$33:$E$776,СВЦЭМ!$A$33:$A$776,$A169,СВЦЭМ!$B$33:$B$776,N$155)+'СЕТ СН'!$F$15</f>
        <v>150.36876290999999</v>
      </c>
      <c r="O169" s="36">
        <f>SUMIFS(СВЦЭМ!$E$33:$E$776,СВЦЭМ!$A$33:$A$776,$A169,СВЦЭМ!$B$33:$B$776,O$155)+'СЕТ СН'!$F$15</f>
        <v>151.20636565999999</v>
      </c>
      <c r="P169" s="36">
        <f>SUMIFS(СВЦЭМ!$E$33:$E$776,СВЦЭМ!$A$33:$A$776,$A169,СВЦЭМ!$B$33:$B$776,P$155)+'СЕТ СН'!$F$15</f>
        <v>152.25618936000001</v>
      </c>
      <c r="Q169" s="36">
        <f>SUMIFS(СВЦЭМ!$E$33:$E$776,СВЦЭМ!$A$33:$A$776,$A169,СВЦЭМ!$B$33:$B$776,Q$155)+'СЕТ СН'!$F$15</f>
        <v>153.23154203999999</v>
      </c>
      <c r="R169" s="36">
        <f>SUMIFS(СВЦЭМ!$E$33:$E$776,СВЦЭМ!$A$33:$A$776,$A169,СВЦЭМ!$B$33:$B$776,R$155)+'СЕТ СН'!$F$15</f>
        <v>151.91755789000001</v>
      </c>
      <c r="S169" s="36">
        <f>SUMIFS(СВЦЭМ!$E$33:$E$776,СВЦЭМ!$A$33:$A$776,$A169,СВЦЭМ!$B$33:$B$776,S$155)+'СЕТ СН'!$F$15</f>
        <v>151.70582558999999</v>
      </c>
      <c r="T169" s="36">
        <f>SUMIFS(СВЦЭМ!$E$33:$E$776,СВЦЭМ!$A$33:$A$776,$A169,СВЦЭМ!$B$33:$B$776,T$155)+'СЕТ СН'!$F$15</f>
        <v>149.51359413</v>
      </c>
      <c r="U169" s="36">
        <f>SUMIFS(СВЦЭМ!$E$33:$E$776,СВЦЭМ!$A$33:$A$776,$A169,СВЦЭМ!$B$33:$B$776,U$155)+'СЕТ СН'!$F$15</f>
        <v>149.28126343</v>
      </c>
      <c r="V169" s="36">
        <f>SUMIFS(СВЦЭМ!$E$33:$E$776,СВЦЭМ!$A$33:$A$776,$A169,СВЦЭМ!$B$33:$B$776,V$155)+'СЕТ СН'!$F$15</f>
        <v>150.09400389999999</v>
      </c>
      <c r="W169" s="36">
        <f>SUMIFS(СВЦЭМ!$E$33:$E$776,СВЦЭМ!$A$33:$A$776,$A169,СВЦЭМ!$B$33:$B$776,W$155)+'СЕТ СН'!$F$15</f>
        <v>152.18722274999999</v>
      </c>
      <c r="X169" s="36">
        <f>SUMIFS(СВЦЭМ!$E$33:$E$776,СВЦЭМ!$A$33:$A$776,$A169,СВЦЭМ!$B$33:$B$776,X$155)+'СЕТ СН'!$F$15</f>
        <v>154.07257243999999</v>
      </c>
      <c r="Y169" s="36">
        <f>SUMIFS(СВЦЭМ!$E$33:$E$776,СВЦЭМ!$A$33:$A$776,$A169,СВЦЭМ!$B$33:$B$776,Y$155)+'СЕТ СН'!$F$15</f>
        <v>157.27662821000001</v>
      </c>
    </row>
    <row r="170" spans="1:25" ht="15.75" x14ac:dyDescent="0.2">
      <c r="A170" s="35">
        <f t="shared" si="4"/>
        <v>44211</v>
      </c>
      <c r="B170" s="36">
        <f>SUMIFS(СВЦЭМ!$E$33:$E$776,СВЦЭМ!$A$33:$A$776,$A170,СВЦЭМ!$B$33:$B$776,B$155)+'СЕТ СН'!$F$15</f>
        <v>134.39308482000001</v>
      </c>
      <c r="C170" s="36">
        <f>SUMIFS(СВЦЭМ!$E$33:$E$776,СВЦЭМ!$A$33:$A$776,$A170,СВЦЭМ!$B$33:$B$776,C$155)+'СЕТ СН'!$F$15</f>
        <v>138.79211470000001</v>
      </c>
      <c r="D170" s="36">
        <f>SUMIFS(СВЦЭМ!$E$33:$E$776,СВЦЭМ!$A$33:$A$776,$A170,СВЦЭМ!$B$33:$B$776,D$155)+'СЕТ СН'!$F$15</f>
        <v>133.20600386999999</v>
      </c>
      <c r="E170" s="36">
        <f>SUMIFS(СВЦЭМ!$E$33:$E$776,СВЦЭМ!$A$33:$A$776,$A170,СВЦЭМ!$B$33:$B$776,E$155)+'СЕТ СН'!$F$15</f>
        <v>134.06189461</v>
      </c>
      <c r="F170" s="36">
        <f>SUMIFS(СВЦЭМ!$E$33:$E$776,СВЦЭМ!$A$33:$A$776,$A170,СВЦЭМ!$B$33:$B$776,F$155)+'СЕТ СН'!$F$15</f>
        <v>134.62789703999999</v>
      </c>
      <c r="G170" s="36">
        <f>SUMIFS(СВЦЭМ!$E$33:$E$776,СВЦЭМ!$A$33:$A$776,$A170,СВЦЭМ!$B$33:$B$776,G$155)+'СЕТ СН'!$F$15</f>
        <v>132.89321118999999</v>
      </c>
      <c r="H170" s="36">
        <f>SUMIFS(СВЦЭМ!$E$33:$E$776,СВЦЭМ!$A$33:$A$776,$A170,СВЦЭМ!$B$33:$B$776,H$155)+'СЕТ СН'!$F$15</f>
        <v>128.02174934999999</v>
      </c>
      <c r="I170" s="36">
        <f>SUMIFS(СВЦЭМ!$E$33:$E$776,СВЦЭМ!$A$33:$A$776,$A170,СВЦЭМ!$B$33:$B$776,I$155)+'СЕТ СН'!$F$15</f>
        <v>128.83571391000001</v>
      </c>
      <c r="J170" s="36">
        <f>SUMIFS(СВЦЭМ!$E$33:$E$776,СВЦЭМ!$A$33:$A$776,$A170,СВЦЭМ!$B$33:$B$776,J$155)+'СЕТ СН'!$F$15</f>
        <v>131.08125436</v>
      </c>
      <c r="K170" s="36">
        <f>SUMIFS(СВЦЭМ!$E$33:$E$776,СВЦЭМ!$A$33:$A$776,$A170,СВЦЭМ!$B$33:$B$776,K$155)+'СЕТ СН'!$F$15</f>
        <v>131.26269647999999</v>
      </c>
      <c r="L170" s="36">
        <f>SUMIFS(СВЦЭМ!$E$33:$E$776,СВЦЭМ!$A$33:$A$776,$A170,СВЦЭМ!$B$33:$B$776,L$155)+'СЕТ СН'!$F$15</f>
        <v>131.51063213</v>
      </c>
      <c r="M170" s="36">
        <f>SUMIFS(СВЦЭМ!$E$33:$E$776,СВЦЭМ!$A$33:$A$776,$A170,СВЦЭМ!$B$33:$B$776,M$155)+'СЕТ СН'!$F$15</f>
        <v>130.47991737999999</v>
      </c>
      <c r="N170" s="36">
        <f>SUMIFS(СВЦЭМ!$E$33:$E$776,СВЦЭМ!$A$33:$A$776,$A170,СВЦЭМ!$B$33:$B$776,N$155)+'СЕТ СН'!$F$15</f>
        <v>129.61470947999999</v>
      </c>
      <c r="O170" s="36">
        <f>SUMIFS(СВЦЭМ!$E$33:$E$776,СВЦЭМ!$A$33:$A$776,$A170,СВЦЭМ!$B$33:$B$776,O$155)+'СЕТ СН'!$F$15</f>
        <v>130.32729334999999</v>
      </c>
      <c r="P170" s="36">
        <f>SUMIFS(СВЦЭМ!$E$33:$E$776,СВЦЭМ!$A$33:$A$776,$A170,СВЦЭМ!$B$33:$B$776,P$155)+'СЕТ СН'!$F$15</f>
        <v>134.01280797000001</v>
      </c>
      <c r="Q170" s="36">
        <f>SUMIFS(СВЦЭМ!$E$33:$E$776,СВЦЭМ!$A$33:$A$776,$A170,СВЦЭМ!$B$33:$B$776,Q$155)+'СЕТ СН'!$F$15</f>
        <v>132.86717302</v>
      </c>
      <c r="R170" s="36">
        <f>SUMIFS(СВЦЭМ!$E$33:$E$776,СВЦЭМ!$A$33:$A$776,$A170,СВЦЭМ!$B$33:$B$776,R$155)+'СЕТ СН'!$F$15</f>
        <v>134.39264982</v>
      </c>
      <c r="S170" s="36">
        <f>SUMIFS(СВЦЭМ!$E$33:$E$776,СВЦЭМ!$A$33:$A$776,$A170,СВЦЭМ!$B$33:$B$776,S$155)+'СЕТ СН'!$F$15</f>
        <v>134.29563532</v>
      </c>
      <c r="T170" s="36">
        <f>SUMIFS(СВЦЭМ!$E$33:$E$776,СВЦЭМ!$A$33:$A$776,$A170,СВЦЭМ!$B$33:$B$776,T$155)+'СЕТ СН'!$F$15</f>
        <v>142.26821049</v>
      </c>
      <c r="U170" s="36">
        <f>SUMIFS(СВЦЭМ!$E$33:$E$776,СВЦЭМ!$A$33:$A$776,$A170,СВЦЭМ!$B$33:$B$776,U$155)+'СЕТ СН'!$F$15</f>
        <v>141.36384530999999</v>
      </c>
      <c r="V170" s="36">
        <f>SUMIFS(СВЦЭМ!$E$33:$E$776,СВЦЭМ!$A$33:$A$776,$A170,СВЦЭМ!$B$33:$B$776,V$155)+'СЕТ СН'!$F$15</f>
        <v>132.86352615000001</v>
      </c>
      <c r="W170" s="36">
        <f>SUMIFS(СВЦЭМ!$E$33:$E$776,СВЦЭМ!$A$33:$A$776,$A170,СВЦЭМ!$B$33:$B$776,W$155)+'СЕТ СН'!$F$15</f>
        <v>134.76221977</v>
      </c>
      <c r="X170" s="36">
        <f>SUMIFS(СВЦЭМ!$E$33:$E$776,СВЦЭМ!$A$33:$A$776,$A170,СВЦЭМ!$B$33:$B$776,X$155)+'СЕТ СН'!$F$15</f>
        <v>135.56323479</v>
      </c>
      <c r="Y170" s="36">
        <f>SUMIFS(СВЦЭМ!$E$33:$E$776,СВЦЭМ!$A$33:$A$776,$A170,СВЦЭМ!$B$33:$B$776,Y$155)+'СЕТ СН'!$F$15</f>
        <v>135.15846260999999</v>
      </c>
    </row>
    <row r="171" spans="1:25" ht="15.75" x14ac:dyDescent="0.2">
      <c r="A171" s="35">
        <f t="shared" si="4"/>
        <v>44212</v>
      </c>
      <c r="B171" s="36">
        <f>SUMIFS(СВЦЭМ!$E$33:$E$776,СВЦЭМ!$A$33:$A$776,$A171,СВЦЭМ!$B$33:$B$776,B$155)+'СЕТ СН'!$F$15</f>
        <v>155.40965853</v>
      </c>
      <c r="C171" s="36">
        <f>SUMIFS(СВЦЭМ!$E$33:$E$776,СВЦЭМ!$A$33:$A$776,$A171,СВЦЭМ!$B$33:$B$776,C$155)+'СЕТ СН'!$F$15</f>
        <v>159.78050845999999</v>
      </c>
      <c r="D171" s="36">
        <f>SUMIFS(СВЦЭМ!$E$33:$E$776,СВЦЭМ!$A$33:$A$776,$A171,СВЦЭМ!$B$33:$B$776,D$155)+'СЕТ СН'!$F$15</f>
        <v>161.19102480000001</v>
      </c>
      <c r="E171" s="36">
        <f>SUMIFS(СВЦЭМ!$E$33:$E$776,СВЦЭМ!$A$33:$A$776,$A171,СВЦЭМ!$B$33:$B$776,E$155)+'СЕТ СН'!$F$15</f>
        <v>161.93795610999999</v>
      </c>
      <c r="F171" s="36">
        <f>SUMIFS(СВЦЭМ!$E$33:$E$776,СВЦЭМ!$A$33:$A$776,$A171,СВЦЭМ!$B$33:$B$776,F$155)+'СЕТ СН'!$F$15</f>
        <v>163.87711422000001</v>
      </c>
      <c r="G171" s="36">
        <f>SUMIFS(СВЦЭМ!$E$33:$E$776,СВЦЭМ!$A$33:$A$776,$A171,СВЦЭМ!$B$33:$B$776,G$155)+'СЕТ СН'!$F$15</f>
        <v>162.86924245</v>
      </c>
      <c r="H171" s="36">
        <f>SUMIFS(СВЦЭМ!$E$33:$E$776,СВЦЭМ!$A$33:$A$776,$A171,СВЦЭМ!$B$33:$B$776,H$155)+'СЕТ СН'!$F$15</f>
        <v>160.35717485000001</v>
      </c>
      <c r="I171" s="36">
        <f>SUMIFS(СВЦЭМ!$E$33:$E$776,СВЦЭМ!$A$33:$A$776,$A171,СВЦЭМ!$B$33:$B$776,I$155)+'СЕТ СН'!$F$15</f>
        <v>156.70491808</v>
      </c>
      <c r="J171" s="36">
        <f>SUMIFS(СВЦЭМ!$E$33:$E$776,СВЦЭМ!$A$33:$A$776,$A171,СВЦЭМ!$B$33:$B$776,J$155)+'СЕТ СН'!$F$15</f>
        <v>150.89324217000001</v>
      </c>
      <c r="K171" s="36">
        <f>SUMIFS(СВЦЭМ!$E$33:$E$776,СВЦЭМ!$A$33:$A$776,$A171,СВЦЭМ!$B$33:$B$776,K$155)+'СЕТ СН'!$F$15</f>
        <v>147.29094377000001</v>
      </c>
      <c r="L171" s="36">
        <f>SUMIFS(СВЦЭМ!$E$33:$E$776,СВЦЭМ!$A$33:$A$776,$A171,СВЦЭМ!$B$33:$B$776,L$155)+'СЕТ СН'!$F$15</f>
        <v>146.86045089999999</v>
      </c>
      <c r="M171" s="36">
        <f>SUMIFS(СВЦЭМ!$E$33:$E$776,СВЦЭМ!$A$33:$A$776,$A171,СВЦЭМ!$B$33:$B$776,M$155)+'СЕТ СН'!$F$15</f>
        <v>148.30100381</v>
      </c>
      <c r="N171" s="36">
        <f>SUMIFS(СВЦЭМ!$E$33:$E$776,СВЦЭМ!$A$33:$A$776,$A171,СВЦЭМ!$B$33:$B$776,N$155)+'СЕТ СН'!$F$15</f>
        <v>149.82547554999999</v>
      </c>
      <c r="O171" s="36">
        <f>SUMIFS(СВЦЭМ!$E$33:$E$776,СВЦЭМ!$A$33:$A$776,$A171,СВЦЭМ!$B$33:$B$776,O$155)+'СЕТ СН'!$F$15</f>
        <v>151.51169023</v>
      </c>
      <c r="P171" s="36">
        <f>SUMIFS(СВЦЭМ!$E$33:$E$776,СВЦЭМ!$A$33:$A$776,$A171,СВЦЭМ!$B$33:$B$776,P$155)+'СЕТ СН'!$F$15</f>
        <v>152.36413085999999</v>
      </c>
      <c r="Q171" s="36">
        <f>SUMIFS(СВЦЭМ!$E$33:$E$776,СВЦЭМ!$A$33:$A$776,$A171,СВЦЭМ!$B$33:$B$776,Q$155)+'СЕТ СН'!$F$15</f>
        <v>152.951165</v>
      </c>
      <c r="R171" s="36">
        <f>SUMIFS(СВЦЭМ!$E$33:$E$776,СВЦЭМ!$A$33:$A$776,$A171,СВЦЭМ!$B$33:$B$776,R$155)+'СЕТ СН'!$F$15</f>
        <v>151.11798870999999</v>
      </c>
      <c r="S171" s="36">
        <f>SUMIFS(СВЦЭМ!$E$33:$E$776,СВЦЭМ!$A$33:$A$776,$A171,СВЦЭМ!$B$33:$B$776,S$155)+'СЕТ СН'!$F$15</f>
        <v>148.00555586999999</v>
      </c>
      <c r="T171" s="36">
        <f>SUMIFS(СВЦЭМ!$E$33:$E$776,СВЦЭМ!$A$33:$A$776,$A171,СВЦЭМ!$B$33:$B$776,T$155)+'СЕТ СН'!$F$15</f>
        <v>144.81090404</v>
      </c>
      <c r="U171" s="36">
        <f>SUMIFS(СВЦЭМ!$E$33:$E$776,СВЦЭМ!$A$33:$A$776,$A171,СВЦЭМ!$B$33:$B$776,U$155)+'СЕТ СН'!$F$15</f>
        <v>145.60292178</v>
      </c>
      <c r="V171" s="36">
        <f>SUMIFS(СВЦЭМ!$E$33:$E$776,СВЦЭМ!$A$33:$A$776,$A171,СВЦЭМ!$B$33:$B$776,V$155)+'СЕТ СН'!$F$15</f>
        <v>147.34055688000001</v>
      </c>
      <c r="W171" s="36">
        <f>SUMIFS(СВЦЭМ!$E$33:$E$776,СВЦЭМ!$A$33:$A$776,$A171,СВЦЭМ!$B$33:$B$776,W$155)+'СЕТ СН'!$F$15</f>
        <v>150.70641479</v>
      </c>
      <c r="X171" s="36">
        <f>SUMIFS(СВЦЭМ!$E$33:$E$776,СВЦЭМ!$A$33:$A$776,$A171,СВЦЭМ!$B$33:$B$776,X$155)+'СЕТ СН'!$F$15</f>
        <v>151.54372343</v>
      </c>
      <c r="Y171" s="36">
        <f>SUMIFS(СВЦЭМ!$E$33:$E$776,СВЦЭМ!$A$33:$A$776,$A171,СВЦЭМ!$B$33:$B$776,Y$155)+'СЕТ СН'!$F$15</f>
        <v>155.73352768000001</v>
      </c>
    </row>
    <row r="172" spans="1:25" ht="15.75" x14ac:dyDescent="0.2">
      <c r="A172" s="35">
        <f t="shared" si="4"/>
        <v>44213</v>
      </c>
      <c r="B172" s="36">
        <f>SUMIFS(СВЦЭМ!$E$33:$E$776,СВЦЭМ!$A$33:$A$776,$A172,СВЦЭМ!$B$33:$B$776,B$155)+'СЕТ СН'!$F$15</f>
        <v>151.44517723999999</v>
      </c>
      <c r="C172" s="36">
        <f>SUMIFS(СВЦЭМ!$E$33:$E$776,СВЦЭМ!$A$33:$A$776,$A172,СВЦЭМ!$B$33:$B$776,C$155)+'СЕТ СН'!$F$15</f>
        <v>156.62004904</v>
      </c>
      <c r="D172" s="36">
        <f>SUMIFS(СВЦЭМ!$E$33:$E$776,СВЦЭМ!$A$33:$A$776,$A172,СВЦЭМ!$B$33:$B$776,D$155)+'СЕТ СН'!$F$15</f>
        <v>159.81252142</v>
      </c>
      <c r="E172" s="36">
        <f>SUMIFS(СВЦЭМ!$E$33:$E$776,СВЦЭМ!$A$33:$A$776,$A172,СВЦЭМ!$B$33:$B$776,E$155)+'СЕТ СН'!$F$15</f>
        <v>163.34597063999999</v>
      </c>
      <c r="F172" s="36">
        <f>SUMIFS(СВЦЭМ!$E$33:$E$776,СВЦЭМ!$A$33:$A$776,$A172,СВЦЭМ!$B$33:$B$776,F$155)+'СЕТ СН'!$F$15</f>
        <v>165.63946106</v>
      </c>
      <c r="G172" s="36">
        <f>SUMIFS(СВЦЭМ!$E$33:$E$776,СВЦЭМ!$A$33:$A$776,$A172,СВЦЭМ!$B$33:$B$776,G$155)+'СЕТ СН'!$F$15</f>
        <v>164.79701459</v>
      </c>
      <c r="H172" s="36">
        <f>SUMIFS(СВЦЭМ!$E$33:$E$776,СВЦЭМ!$A$33:$A$776,$A172,СВЦЭМ!$B$33:$B$776,H$155)+'СЕТ СН'!$F$15</f>
        <v>161.98961186</v>
      </c>
      <c r="I172" s="36">
        <f>SUMIFS(СВЦЭМ!$E$33:$E$776,СВЦЭМ!$A$33:$A$776,$A172,СВЦЭМ!$B$33:$B$776,I$155)+'СЕТ СН'!$F$15</f>
        <v>160.20513564999999</v>
      </c>
      <c r="J172" s="36">
        <f>SUMIFS(СВЦЭМ!$E$33:$E$776,СВЦЭМ!$A$33:$A$776,$A172,СВЦЭМ!$B$33:$B$776,J$155)+'СЕТ СН'!$F$15</f>
        <v>154.20977839</v>
      </c>
      <c r="K172" s="36">
        <f>SUMIFS(СВЦЭМ!$E$33:$E$776,СВЦЭМ!$A$33:$A$776,$A172,СВЦЭМ!$B$33:$B$776,K$155)+'СЕТ СН'!$F$15</f>
        <v>151.37279108000001</v>
      </c>
      <c r="L172" s="36">
        <f>SUMIFS(СВЦЭМ!$E$33:$E$776,СВЦЭМ!$A$33:$A$776,$A172,СВЦЭМ!$B$33:$B$776,L$155)+'СЕТ СН'!$F$15</f>
        <v>149.43808231</v>
      </c>
      <c r="M172" s="36">
        <f>SUMIFS(СВЦЭМ!$E$33:$E$776,СВЦЭМ!$A$33:$A$776,$A172,СВЦЭМ!$B$33:$B$776,M$155)+'СЕТ СН'!$F$15</f>
        <v>148.64182514999999</v>
      </c>
      <c r="N172" s="36">
        <f>SUMIFS(СВЦЭМ!$E$33:$E$776,СВЦЭМ!$A$33:$A$776,$A172,СВЦЭМ!$B$33:$B$776,N$155)+'СЕТ СН'!$F$15</f>
        <v>149.78819652000001</v>
      </c>
      <c r="O172" s="36">
        <f>SUMIFS(СВЦЭМ!$E$33:$E$776,СВЦЭМ!$A$33:$A$776,$A172,СВЦЭМ!$B$33:$B$776,O$155)+'СЕТ СН'!$F$15</f>
        <v>151.95784831</v>
      </c>
      <c r="P172" s="36">
        <f>SUMIFS(СВЦЭМ!$E$33:$E$776,СВЦЭМ!$A$33:$A$776,$A172,СВЦЭМ!$B$33:$B$776,P$155)+'СЕТ СН'!$F$15</f>
        <v>153.61289188999999</v>
      </c>
      <c r="Q172" s="36">
        <f>SUMIFS(СВЦЭМ!$E$33:$E$776,СВЦЭМ!$A$33:$A$776,$A172,СВЦЭМ!$B$33:$B$776,Q$155)+'СЕТ СН'!$F$15</f>
        <v>155.27978224</v>
      </c>
      <c r="R172" s="36">
        <f>SUMIFS(СВЦЭМ!$E$33:$E$776,СВЦЭМ!$A$33:$A$776,$A172,СВЦЭМ!$B$33:$B$776,R$155)+'СЕТ СН'!$F$15</f>
        <v>153.46438065000001</v>
      </c>
      <c r="S172" s="36">
        <f>SUMIFS(СВЦЭМ!$E$33:$E$776,СВЦЭМ!$A$33:$A$776,$A172,СВЦЭМ!$B$33:$B$776,S$155)+'СЕТ СН'!$F$15</f>
        <v>149.65852322999999</v>
      </c>
      <c r="T172" s="36">
        <f>SUMIFS(СВЦЭМ!$E$33:$E$776,СВЦЭМ!$A$33:$A$776,$A172,СВЦЭМ!$B$33:$B$776,T$155)+'СЕТ СН'!$F$15</f>
        <v>146.46825544000001</v>
      </c>
      <c r="U172" s="36">
        <f>SUMIFS(СВЦЭМ!$E$33:$E$776,СВЦЭМ!$A$33:$A$776,$A172,СВЦЭМ!$B$33:$B$776,U$155)+'СЕТ СН'!$F$15</f>
        <v>146.14321441000001</v>
      </c>
      <c r="V172" s="36">
        <f>SUMIFS(СВЦЭМ!$E$33:$E$776,СВЦЭМ!$A$33:$A$776,$A172,СВЦЭМ!$B$33:$B$776,V$155)+'СЕТ СН'!$F$15</f>
        <v>146.98871635</v>
      </c>
      <c r="W172" s="36">
        <f>SUMIFS(СВЦЭМ!$E$33:$E$776,СВЦЭМ!$A$33:$A$776,$A172,СВЦЭМ!$B$33:$B$776,W$155)+'СЕТ СН'!$F$15</f>
        <v>149.64223566999999</v>
      </c>
      <c r="X172" s="36">
        <f>SUMIFS(СВЦЭМ!$E$33:$E$776,СВЦЭМ!$A$33:$A$776,$A172,СВЦЭМ!$B$33:$B$776,X$155)+'СЕТ СН'!$F$15</f>
        <v>151.63947261999999</v>
      </c>
      <c r="Y172" s="36">
        <f>SUMIFS(СВЦЭМ!$E$33:$E$776,СВЦЭМ!$A$33:$A$776,$A172,СВЦЭМ!$B$33:$B$776,Y$155)+'СЕТ СН'!$F$15</f>
        <v>155.66695834000001</v>
      </c>
    </row>
    <row r="173" spans="1:25" ht="15.75" x14ac:dyDescent="0.2">
      <c r="A173" s="35">
        <f t="shared" si="4"/>
        <v>44214</v>
      </c>
      <c r="B173" s="36">
        <f>SUMIFS(СВЦЭМ!$E$33:$E$776,СВЦЭМ!$A$33:$A$776,$A173,СВЦЭМ!$B$33:$B$776,B$155)+'СЕТ СН'!$F$15</f>
        <v>159.22680591</v>
      </c>
      <c r="C173" s="36">
        <f>SUMIFS(СВЦЭМ!$E$33:$E$776,СВЦЭМ!$A$33:$A$776,$A173,СВЦЭМ!$B$33:$B$776,C$155)+'СЕТ СН'!$F$15</f>
        <v>164.47258027000001</v>
      </c>
      <c r="D173" s="36">
        <f>SUMIFS(СВЦЭМ!$E$33:$E$776,СВЦЭМ!$A$33:$A$776,$A173,СВЦЭМ!$B$33:$B$776,D$155)+'СЕТ СН'!$F$15</f>
        <v>166.04704996999999</v>
      </c>
      <c r="E173" s="36">
        <f>SUMIFS(СВЦЭМ!$E$33:$E$776,СВЦЭМ!$A$33:$A$776,$A173,СВЦЭМ!$B$33:$B$776,E$155)+'СЕТ СН'!$F$15</f>
        <v>166.94513153</v>
      </c>
      <c r="F173" s="36">
        <f>SUMIFS(СВЦЭМ!$E$33:$E$776,СВЦЭМ!$A$33:$A$776,$A173,СВЦЭМ!$B$33:$B$776,F$155)+'СЕТ СН'!$F$15</f>
        <v>169.36580341999999</v>
      </c>
      <c r="G173" s="36">
        <f>SUMIFS(СВЦЭМ!$E$33:$E$776,СВЦЭМ!$A$33:$A$776,$A173,СВЦЭМ!$B$33:$B$776,G$155)+'СЕТ СН'!$F$15</f>
        <v>167.04424763</v>
      </c>
      <c r="H173" s="36">
        <f>SUMIFS(СВЦЭМ!$E$33:$E$776,СВЦЭМ!$A$33:$A$776,$A173,СВЦЭМ!$B$33:$B$776,H$155)+'СЕТ СН'!$F$15</f>
        <v>164.76113588000001</v>
      </c>
      <c r="I173" s="36">
        <f>SUMIFS(СВЦЭМ!$E$33:$E$776,СВЦЭМ!$A$33:$A$776,$A173,СВЦЭМ!$B$33:$B$776,I$155)+'СЕТ СН'!$F$15</f>
        <v>160.64319971</v>
      </c>
      <c r="J173" s="36">
        <f>SUMIFS(СВЦЭМ!$E$33:$E$776,СВЦЭМ!$A$33:$A$776,$A173,СВЦЭМ!$B$33:$B$776,J$155)+'СЕТ СН'!$F$15</f>
        <v>155.01053768</v>
      </c>
      <c r="K173" s="36">
        <f>SUMIFS(СВЦЭМ!$E$33:$E$776,СВЦЭМ!$A$33:$A$776,$A173,СВЦЭМ!$B$33:$B$776,K$155)+'СЕТ СН'!$F$15</f>
        <v>152.97539158000001</v>
      </c>
      <c r="L173" s="36">
        <f>SUMIFS(СВЦЭМ!$E$33:$E$776,СВЦЭМ!$A$33:$A$776,$A173,СВЦЭМ!$B$33:$B$776,L$155)+'СЕТ СН'!$F$15</f>
        <v>153.64800998999999</v>
      </c>
      <c r="M173" s="36">
        <f>SUMIFS(СВЦЭМ!$E$33:$E$776,СВЦЭМ!$A$33:$A$776,$A173,СВЦЭМ!$B$33:$B$776,M$155)+'СЕТ СН'!$F$15</f>
        <v>153.52663107999999</v>
      </c>
      <c r="N173" s="36">
        <f>SUMIFS(СВЦЭМ!$E$33:$E$776,СВЦЭМ!$A$33:$A$776,$A173,СВЦЭМ!$B$33:$B$776,N$155)+'СЕТ СН'!$F$15</f>
        <v>153.67293634999999</v>
      </c>
      <c r="O173" s="36">
        <f>SUMIFS(СВЦЭМ!$E$33:$E$776,СВЦЭМ!$A$33:$A$776,$A173,СВЦЭМ!$B$33:$B$776,O$155)+'СЕТ СН'!$F$15</f>
        <v>156.57057456000001</v>
      </c>
      <c r="P173" s="36">
        <f>SUMIFS(СВЦЭМ!$E$33:$E$776,СВЦЭМ!$A$33:$A$776,$A173,СВЦЭМ!$B$33:$B$776,P$155)+'СЕТ СН'!$F$15</f>
        <v>158.84268652</v>
      </c>
      <c r="Q173" s="36">
        <f>SUMIFS(СВЦЭМ!$E$33:$E$776,СВЦЭМ!$A$33:$A$776,$A173,СВЦЭМ!$B$33:$B$776,Q$155)+'СЕТ СН'!$F$15</f>
        <v>156.64488317999999</v>
      </c>
      <c r="R173" s="36">
        <f>SUMIFS(СВЦЭМ!$E$33:$E$776,СВЦЭМ!$A$33:$A$776,$A173,СВЦЭМ!$B$33:$B$776,R$155)+'СЕТ СН'!$F$15</f>
        <v>155.23751608000001</v>
      </c>
      <c r="S173" s="36">
        <f>SUMIFS(СВЦЭМ!$E$33:$E$776,СВЦЭМ!$A$33:$A$776,$A173,СВЦЭМ!$B$33:$B$776,S$155)+'СЕТ СН'!$F$15</f>
        <v>153.32878948999999</v>
      </c>
      <c r="T173" s="36">
        <f>SUMIFS(СВЦЭМ!$E$33:$E$776,СВЦЭМ!$A$33:$A$776,$A173,СВЦЭМ!$B$33:$B$776,T$155)+'СЕТ СН'!$F$15</f>
        <v>150.93333767999999</v>
      </c>
      <c r="U173" s="36">
        <f>SUMIFS(СВЦЭМ!$E$33:$E$776,СВЦЭМ!$A$33:$A$776,$A173,СВЦЭМ!$B$33:$B$776,U$155)+'СЕТ СН'!$F$15</f>
        <v>151.1924965</v>
      </c>
      <c r="V173" s="36">
        <f>SUMIFS(СВЦЭМ!$E$33:$E$776,СВЦЭМ!$A$33:$A$776,$A173,СВЦЭМ!$B$33:$B$776,V$155)+'СЕТ СН'!$F$15</f>
        <v>152.10392720999999</v>
      </c>
      <c r="W173" s="36">
        <f>SUMIFS(СВЦЭМ!$E$33:$E$776,СВЦЭМ!$A$33:$A$776,$A173,СВЦЭМ!$B$33:$B$776,W$155)+'СЕТ СН'!$F$15</f>
        <v>154.80126970000001</v>
      </c>
      <c r="X173" s="36">
        <f>SUMIFS(СВЦЭМ!$E$33:$E$776,СВЦЭМ!$A$33:$A$776,$A173,СВЦЭМ!$B$33:$B$776,X$155)+'СЕТ СН'!$F$15</f>
        <v>156.25012452999999</v>
      </c>
      <c r="Y173" s="36">
        <f>SUMIFS(СВЦЭМ!$E$33:$E$776,СВЦЭМ!$A$33:$A$776,$A173,СВЦЭМ!$B$33:$B$776,Y$155)+'СЕТ СН'!$F$15</f>
        <v>159.62300261999999</v>
      </c>
    </row>
    <row r="174" spans="1:25" ht="15.75" x14ac:dyDescent="0.2">
      <c r="A174" s="35">
        <f t="shared" si="4"/>
        <v>44215</v>
      </c>
      <c r="B174" s="36">
        <f>SUMIFS(СВЦЭМ!$E$33:$E$776,СВЦЭМ!$A$33:$A$776,$A174,СВЦЭМ!$B$33:$B$776,B$155)+'СЕТ СН'!$F$15</f>
        <v>159.33910462</v>
      </c>
      <c r="C174" s="36">
        <f>SUMIFS(СВЦЭМ!$E$33:$E$776,СВЦЭМ!$A$33:$A$776,$A174,СВЦЭМ!$B$33:$B$776,C$155)+'СЕТ СН'!$F$15</f>
        <v>163.43388798999999</v>
      </c>
      <c r="D174" s="36">
        <f>SUMIFS(СВЦЭМ!$E$33:$E$776,СВЦЭМ!$A$33:$A$776,$A174,СВЦЭМ!$B$33:$B$776,D$155)+'СЕТ СН'!$F$15</f>
        <v>166.56347244</v>
      </c>
      <c r="E174" s="36">
        <f>SUMIFS(СВЦЭМ!$E$33:$E$776,СВЦЭМ!$A$33:$A$776,$A174,СВЦЭМ!$B$33:$B$776,E$155)+'СЕТ СН'!$F$15</f>
        <v>164.03556484999999</v>
      </c>
      <c r="F174" s="36">
        <f>SUMIFS(СВЦЭМ!$E$33:$E$776,СВЦЭМ!$A$33:$A$776,$A174,СВЦЭМ!$B$33:$B$776,F$155)+'СЕТ СН'!$F$15</f>
        <v>163.83387417</v>
      </c>
      <c r="G174" s="36">
        <f>SUMIFS(СВЦЭМ!$E$33:$E$776,СВЦЭМ!$A$33:$A$776,$A174,СВЦЭМ!$B$33:$B$776,G$155)+'СЕТ СН'!$F$15</f>
        <v>160.03870954000001</v>
      </c>
      <c r="H174" s="36">
        <f>SUMIFS(СВЦЭМ!$E$33:$E$776,СВЦЭМ!$A$33:$A$776,$A174,СВЦЭМ!$B$33:$B$776,H$155)+'СЕТ СН'!$F$15</f>
        <v>153.52092199000001</v>
      </c>
      <c r="I174" s="36">
        <f>SUMIFS(СВЦЭМ!$E$33:$E$776,СВЦЭМ!$A$33:$A$776,$A174,СВЦЭМ!$B$33:$B$776,I$155)+'СЕТ СН'!$F$15</f>
        <v>149.15604913999999</v>
      </c>
      <c r="J174" s="36">
        <f>SUMIFS(СВЦЭМ!$E$33:$E$776,СВЦЭМ!$A$33:$A$776,$A174,СВЦЭМ!$B$33:$B$776,J$155)+'СЕТ СН'!$F$15</f>
        <v>145.80517723</v>
      </c>
      <c r="K174" s="36">
        <f>SUMIFS(СВЦЭМ!$E$33:$E$776,СВЦЭМ!$A$33:$A$776,$A174,СВЦЭМ!$B$33:$B$776,K$155)+'СЕТ СН'!$F$15</f>
        <v>144.81225233999999</v>
      </c>
      <c r="L174" s="36">
        <f>SUMIFS(СВЦЭМ!$E$33:$E$776,СВЦЭМ!$A$33:$A$776,$A174,СВЦЭМ!$B$33:$B$776,L$155)+'СЕТ СН'!$F$15</f>
        <v>143.47574886000001</v>
      </c>
      <c r="M174" s="36">
        <f>SUMIFS(СВЦЭМ!$E$33:$E$776,СВЦЭМ!$A$33:$A$776,$A174,СВЦЭМ!$B$33:$B$776,M$155)+'СЕТ СН'!$F$15</f>
        <v>144.25895692</v>
      </c>
      <c r="N174" s="36">
        <f>SUMIFS(СВЦЭМ!$E$33:$E$776,СВЦЭМ!$A$33:$A$776,$A174,СВЦЭМ!$B$33:$B$776,N$155)+'СЕТ СН'!$F$15</f>
        <v>144.98525253</v>
      </c>
      <c r="O174" s="36">
        <f>SUMIFS(СВЦЭМ!$E$33:$E$776,СВЦЭМ!$A$33:$A$776,$A174,СВЦЭМ!$B$33:$B$776,O$155)+'СЕТ СН'!$F$15</f>
        <v>147.26863878</v>
      </c>
      <c r="P174" s="36">
        <f>SUMIFS(СВЦЭМ!$E$33:$E$776,СВЦЭМ!$A$33:$A$776,$A174,СВЦЭМ!$B$33:$B$776,P$155)+'СЕТ СН'!$F$15</f>
        <v>149.08963779000001</v>
      </c>
      <c r="Q174" s="36">
        <f>SUMIFS(СВЦЭМ!$E$33:$E$776,СВЦЭМ!$A$33:$A$776,$A174,СВЦЭМ!$B$33:$B$776,Q$155)+'СЕТ СН'!$F$15</f>
        <v>150.22148401999999</v>
      </c>
      <c r="R174" s="36">
        <f>SUMIFS(СВЦЭМ!$E$33:$E$776,СВЦЭМ!$A$33:$A$776,$A174,СВЦЭМ!$B$33:$B$776,R$155)+'СЕТ СН'!$F$15</f>
        <v>149.09727634000001</v>
      </c>
      <c r="S174" s="36">
        <f>SUMIFS(СВЦЭМ!$E$33:$E$776,СВЦЭМ!$A$33:$A$776,$A174,СВЦЭМ!$B$33:$B$776,S$155)+'СЕТ СН'!$F$15</f>
        <v>147.48829961000001</v>
      </c>
      <c r="T174" s="36">
        <f>SUMIFS(СВЦЭМ!$E$33:$E$776,СВЦЭМ!$A$33:$A$776,$A174,СВЦЭМ!$B$33:$B$776,T$155)+'СЕТ СН'!$F$15</f>
        <v>144.50087628</v>
      </c>
      <c r="U174" s="36">
        <f>SUMIFS(СВЦЭМ!$E$33:$E$776,СВЦЭМ!$A$33:$A$776,$A174,СВЦЭМ!$B$33:$B$776,U$155)+'СЕТ СН'!$F$15</f>
        <v>144.72131727999999</v>
      </c>
      <c r="V174" s="36">
        <f>SUMIFS(СВЦЭМ!$E$33:$E$776,СВЦЭМ!$A$33:$A$776,$A174,СВЦЭМ!$B$33:$B$776,V$155)+'СЕТ СН'!$F$15</f>
        <v>146.30959397999999</v>
      </c>
      <c r="W174" s="36">
        <f>SUMIFS(СВЦЭМ!$E$33:$E$776,СВЦЭМ!$A$33:$A$776,$A174,СВЦЭМ!$B$33:$B$776,W$155)+'СЕТ СН'!$F$15</f>
        <v>148.42815431</v>
      </c>
      <c r="X174" s="36">
        <f>SUMIFS(СВЦЭМ!$E$33:$E$776,СВЦЭМ!$A$33:$A$776,$A174,СВЦЭМ!$B$33:$B$776,X$155)+'СЕТ СН'!$F$15</f>
        <v>149.18681759</v>
      </c>
      <c r="Y174" s="36">
        <f>SUMIFS(СВЦЭМ!$E$33:$E$776,СВЦЭМ!$A$33:$A$776,$A174,СВЦЭМ!$B$33:$B$776,Y$155)+'СЕТ СН'!$F$15</f>
        <v>152.52438296</v>
      </c>
    </row>
    <row r="175" spans="1:25" ht="15.75" x14ac:dyDescent="0.2">
      <c r="A175" s="35">
        <f t="shared" si="4"/>
        <v>44216</v>
      </c>
      <c r="B175" s="36">
        <f>SUMIFS(СВЦЭМ!$E$33:$E$776,СВЦЭМ!$A$33:$A$776,$A175,СВЦЭМ!$B$33:$B$776,B$155)+'СЕТ СН'!$F$15</f>
        <v>150.06671388999999</v>
      </c>
      <c r="C175" s="36">
        <f>SUMIFS(СВЦЭМ!$E$33:$E$776,СВЦЭМ!$A$33:$A$776,$A175,СВЦЭМ!$B$33:$B$776,C$155)+'СЕТ СН'!$F$15</f>
        <v>155.87863555999999</v>
      </c>
      <c r="D175" s="36">
        <f>SUMIFS(СВЦЭМ!$E$33:$E$776,СВЦЭМ!$A$33:$A$776,$A175,СВЦЭМ!$B$33:$B$776,D$155)+'СЕТ СН'!$F$15</f>
        <v>158.51216531</v>
      </c>
      <c r="E175" s="36">
        <f>SUMIFS(СВЦЭМ!$E$33:$E$776,СВЦЭМ!$A$33:$A$776,$A175,СВЦЭМ!$B$33:$B$776,E$155)+'СЕТ СН'!$F$15</f>
        <v>158.96340377999999</v>
      </c>
      <c r="F175" s="36">
        <f>SUMIFS(СВЦЭМ!$E$33:$E$776,СВЦЭМ!$A$33:$A$776,$A175,СВЦЭМ!$B$33:$B$776,F$155)+'СЕТ СН'!$F$15</f>
        <v>159.92981065000001</v>
      </c>
      <c r="G175" s="36">
        <f>SUMIFS(СВЦЭМ!$E$33:$E$776,СВЦЭМ!$A$33:$A$776,$A175,СВЦЭМ!$B$33:$B$776,G$155)+'СЕТ СН'!$F$15</f>
        <v>157.76781309</v>
      </c>
      <c r="H175" s="36">
        <f>SUMIFS(СВЦЭМ!$E$33:$E$776,СВЦЭМ!$A$33:$A$776,$A175,СВЦЭМ!$B$33:$B$776,H$155)+'СЕТ СН'!$F$15</f>
        <v>152.90088942</v>
      </c>
      <c r="I175" s="36">
        <f>SUMIFS(СВЦЭМ!$E$33:$E$776,СВЦЭМ!$A$33:$A$776,$A175,СВЦЭМ!$B$33:$B$776,I$155)+'СЕТ СН'!$F$15</f>
        <v>149.75163462</v>
      </c>
      <c r="J175" s="36">
        <f>SUMIFS(СВЦЭМ!$E$33:$E$776,СВЦЭМ!$A$33:$A$776,$A175,СВЦЭМ!$B$33:$B$776,J$155)+'СЕТ СН'!$F$15</f>
        <v>146.79639322</v>
      </c>
      <c r="K175" s="36">
        <f>SUMIFS(СВЦЭМ!$E$33:$E$776,СВЦЭМ!$A$33:$A$776,$A175,СВЦЭМ!$B$33:$B$776,K$155)+'СЕТ СН'!$F$15</f>
        <v>145.34707453999999</v>
      </c>
      <c r="L175" s="36">
        <f>SUMIFS(СВЦЭМ!$E$33:$E$776,СВЦЭМ!$A$33:$A$776,$A175,СВЦЭМ!$B$33:$B$776,L$155)+'СЕТ СН'!$F$15</f>
        <v>144.26857157000001</v>
      </c>
      <c r="M175" s="36">
        <f>SUMIFS(СВЦЭМ!$E$33:$E$776,СВЦЭМ!$A$33:$A$776,$A175,СВЦЭМ!$B$33:$B$776,M$155)+'СЕТ СН'!$F$15</f>
        <v>145.53860166999999</v>
      </c>
      <c r="N175" s="36">
        <f>SUMIFS(СВЦЭМ!$E$33:$E$776,СВЦЭМ!$A$33:$A$776,$A175,СВЦЭМ!$B$33:$B$776,N$155)+'СЕТ СН'!$F$15</f>
        <v>147.27325884999999</v>
      </c>
      <c r="O175" s="36">
        <f>SUMIFS(СВЦЭМ!$E$33:$E$776,СВЦЭМ!$A$33:$A$776,$A175,СВЦЭМ!$B$33:$B$776,O$155)+'СЕТ СН'!$F$15</f>
        <v>149.60556045000001</v>
      </c>
      <c r="P175" s="36">
        <f>SUMIFS(СВЦЭМ!$E$33:$E$776,СВЦЭМ!$A$33:$A$776,$A175,СВЦЭМ!$B$33:$B$776,P$155)+'СЕТ СН'!$F$15</f>
        <v>151.60791318</v>
      </c>
      <c r="Q175" s="36">
        <f>SUMIFS(СВЦЭМ!$E$33:$E$776,СВЦЭМ!$A$33:$A$776,$A175,СВЦЭМ!$B$33:$B$776,Q$155)+'СЕТ СН'!$F$15</f>
        <v>153.0332994</v>
      </c>
      <c r="R175" s="36">
        <f>SUMIFS(СВЦЭМ!$E$33:$E$776,СВЦЭМ!$A$33:$A$776,$A175,СВЦЭМ!$B$33:$B$776,R$155)+'СЕТ СН'!$F$15</f>
        <v>151.37210121999999</v>
      </c>
      <c r="S175" s="36">
        <f>SUMIFS(СВЦЭМ!$E$33:$E$776,СВЦЭМ!$A$33:$A$776,$A175,СВЦЭМ!$B$33:$B$776,S$155)+'СЕТ СН'!$F$15</f>
        <v>149.47220106</v>
      </c>
      <c r="T175" s="36">
        <f>SUMIFS(СВЦЭМ!$E$33:$E$776,СВЦЭМ!$A$33:$A$776,$A175,СВЦЭМ!$B$33:$B$776,T$155)+'СЕТ СН'!$F$15</f>
        <v>146.47178953</v>
      </c>
      <c r="U175" s="36">
        <f>SUMIFS(СВЦЭМ!$E$33:$E$776,СВЦЭМ!$A$33:$A$776,$A175,СВЦЭМ!$B$33:$B$776,U$155)+'СЕТ СН'!$F$15</f>
        <v>145.95159910999999</v>
      </c>
      <c r="V175" s="36">
        <f>SUMIFS(СВЦЭМ!$E$33:$E$776,СВЦЭМ!$A$33:$A$776,$A175,СВЦЭМ!$B$33:$B$776,V$155)+'СЕТ СН'!$F$15</f>
        <v>147.22634250999999</v>
      </c>
      <c r="W175" s="36">
        <f>SUMIFS(СВЦЭМ!$E$33:$E$776,СВЦЭМ!$A$33:$A$776,$A175,СВЦЭМ!$B$33:$B$776,W$155)+'СЕТ СН'!$F$15</f>
        <v>149.36830531000001</v>
      </c>
      <c r="X175" s="36">
        <f>SUMIFS(СВЦЭМ!$E$33:$E$776,СВЦЭМ!$A$33:$A$776,$A175,СВЦЭМ!$B$33:$B$776,X$155)+'СЕТ СН'!$F$15</f>
        <v>149.81624091</v>
      </c>
      <c r="Y175" s="36">
        <f>SUMIFS(СВЦЭМ!$E$33:$E$776,СВЦЭМ!$A$33:$A$776,$A175,СВЦЭМ!$B$33:$B$776,Y$155)+'СЕТ СН'!$F$15</f>
        <v>153.29438988000001</v>
      </c>
    </row>
    <row r="176" spans="1:25" ht="15.75" x14ac:dyDescent="0.2">
      <c r="A176" s="35">
        <f t="shared" si="4"/>
        <v>44217</v>
      </c>
      <c r="B176" s="36">
        <f>SUMIFS(СВЦЭМ!$E$33:$E$776,СВЦЭМ!$A$33:$A$776,$A176,СВЦЭМ!$B$33:$B$776,B$155)+'СЕТ СН'!$F$15</f>
        <v>149.65840650999999</v>
      </c>
      <c r="C176" s="36">
        <f>SUMIFS(СВЦЭМ!$E$33:$E$776,СВЦЭМ!$A$33:$A$776,$A176,СВЦЭМ!$B$33:$B$776,C$155)+'СЕТ СН'!$F$15</f>
        <v>157.57468666</v>
      </c>
      <c r="D176" s="36">
        <f>SUMIFS(СВЦЭМ!$E$33:$E$776,СВЦЭМ!$A$33:$A$776,$A176,СВЦЭМ!$B$33:$B$776,D$155)+'СЕТ СН'!$F$15</f>
        <v>161.76608286000001</v>
      </c>
      <c r="E176" s="36">
        <f>SUMIFS(СВЦЭМ!$E$33:$E$776,СВЦЭМ!$A$33:$A$776,$A176,СВЦЭМ!$B$33:$B$776,E$155)+'СЕТ СН'!$F$15</f>
        <v>162.47631394999999</v>
      </c>
      <c r="F176" s="36">
        <f>SUMIFS(СВЦЭМ!$E$33:$E$776,СВЦЭМ!$A$33:$A$776,$A176,СВЦЭМ!$B$33:$B$776,F$155)+'СЕТ СН'!$F$15</f>
        <v>162.21466430999999</v>
      </c>
      <c r="G176" s="36">
        <f>SUMIFS(СВЦЭМ!$E$33:$E$776,СВЦЭМ!$A$33:$A$776,$A176,СВЦЭМ!$B$33:$B$776,G$155)+'СЕТ СН'!$F$15</f>
        <v>158.46015904000001</v>
      </c>
      <c r="H176" s="36">
        <f>SUMIFS(СВЦЭМ!$E$33:$E$776,СВЦЭМ!$A$33:$A$776,$A176,СВЦЭМ!$B$33:$B$776,H$155)+'СЕТ СН'!$F$15</f>
        <v>152.59496885999999</v>
      </c>
      <c r="I176" s="36">
        <f>SUMIFS(СВЦЭМ!$E$33:$E$776,СВЦЭМ!$A$33:$A$776,$A176,СВЦЭМ!$B$33:$B$776,I$155)+'СЕТ СН'!$F$15</f>
        <v>149.80832354</v>
      </c>
      <c r="J176" s="36">
        <f>SUMIFS(СВЦЭМ!$E$33:$E$776,СВЦЭМ!$A$33:$A$776,$A176,СВЦЭМ!$B$33:$B$776,J$155)+'СЕТ СН'!$F$15</f>
        <v>145.97200878000001</v>
      </c>
      <c r="K176" s="36">
        <f>SUMIFS(СВЦЭМ!$E$33:$E$776,СВЦЭМ!$A$33:$A$776,$A176,СВЦЭМ!$B$33:$B$776,K$155)+'СЕТ СН'!$F$15</f>
        <v>145.19076484999999</v>
      </c>
      <c r="L176" s="36">
        <f>SUMIFS(СВЦЭМ!$E$33:$E$776,СВЦЭМ!$A$33:$A$776,$A176,СВЦЭМ!$B$33:$B$776,L$155)+'СЕТ СН'!$F$15</f>
        <v>144.60717113999999</v>
      </c>
      <c r="M176" s="36">
        <f>SUMIFS(СВЦЭМ!$E$33:$E$776,СВЦЭМ!$A$33:$A$776,$A176,СВЦЭМ!$B$33:$B$776,M$155)+'СЕТ СН'!$F$15</f>
        <v>145.18156321000001</v>
      </c>
      <c r="N176" s="36">
        <f>SUMIFS(СВЦЭМ!$E$33:$E$776,СВЦЭМ!$A$33:$A$776,$A176,СВЦЭМ!$B$33:$B$776,N$155)+'СЕТ СН'!$F$15</f>
        <v>146.68275159000001</v>
      </c>
      <c r="O176" s="36">
        <f>SUMIFS(СВЦЭМ!$E$33:$E$776,СВЦЭМ!$A$33:$A$776,$A176,СВЦЭМ!$B$33:$B$776,O$155)+'СЕТ СН'!$F$15</f>
        <v>149.25284962999999</v>
      </c>
      <c r="P176" s="36">
        <f>SUMIFS(СВЦЭМ!$E$33:$E$776,СВЦЭМ!$A$33:$A$776,$A176,СВЦЭМ!$B$33:$B$776,P$155)+'СЕТ СН'!$F$15</f>
        <v>151.37631286000001</v>
      </c>
      <c r="Q176" s="36">
        <f>SUMIFS(СВЦЭМ!$E$33:$E$776,СВЦЭМ!$A$33:$A$776,$A176,СВЦЭМ!$B$33:$B$776,Q$155)+'СЕТ СН'!$F$15</f>
        <v>151.71395655000001</v>
      </c>
      <c r="R176" s="36">
        <f>SUMIFS(СВЦЭМ!$E$33:$E$776,СВЦЭМ!$A$33:$A$776,$A176,СВЦЭМ!$B$33:$B$776,R$155)+'СЕТ СН'!$F$15</f>
        <v>149.80430981999999</v>
      </c>
      <c r="S176" s="36">
        <f>SUMIFS(СВЦЭМ!$E$33:$E$776,СВЦЭМ!$A$33:$A$776,$A176,СВЦЭМ!$B$33:$B$776,S$155)+'СЕТ СН'!$F$15</f>
        <v>146.01192153</v>
      </c>
      <c r="T176" s="36">
        <f>SUMIFS(СВЦЭМ!$E$33:$E$776,СВЦЭМ!$A$33:$A$776,$A176,СВЦЭМ!$B$33:$B$776,T$155)+'СЕТ СН'!$F$15</f>
        <v>145.21389235999999</v>
      </c>
      <c r="U176" s="36">
        <f>SUMIFS(СВЦЭМ!$E$33:$E$776,СВЦЭМ!$A$33:$A$776,$A176,СВЦЭМ!$B$33:$B$776,U$155)+'СЕТ СН'!$F$15</f>
        <v>145.18793744999999</v>
      </c>
      <c r="V176" s="36">
        <f>SUMIFS(СВЦЭМ!$E$33:$E$776,СВЦЭМ!$A$33:$A$776,$A176,СВЦЭМ!$B$33:$B$776,V$155)+'СЕТ СН'!$F$15</f>
        <v>145.84408794000001</v>
      </c>
      <c r="W176" s="36">
        <f>SUMIFS(СВЦЭМ!$E$33:$E$776,СВЦЭМ!$A$33:$A$776,$A176,СВЦЭМ!$B$33:$B$776,W$155)+'СЕТ СН'!$F$15</f>
        <v>148.77056221999999</v>
      </c>
      <c r="X176" s="36">
        <f>SUMIFS(СВЦЭМ!$E$33:$E$776,СВЦЭМ!$A$33:$A$776,$A176,СВЦЭМ!$B$33:$B$776,X$155)+'СЕТ СН'!$F$15</f>
        <v>149.96422562999999</v>
      </c>
      <c r="Y176" s="36">
        <f>SUMIFS(СВЦЭМ!$E$33:$E$776,СВЦЭМ!$A$33:$A$776,$A176,СВЦЭМ!$B$33:$B$776,Y$155)+'СЕТ СН'!$F$15</f>
        <v>153.42755063999999</v>
      </c>
    </row>
    <row r="177" spans="1:27" ht="15.75" x14ac:dyDescent="0.2">
      <c r="A177" s="35">
        <f t="shared" si="4"/>
        <v>44218</v>
      </c>
      <c r="B177" s="36">
        <f>SUMIFS(СВЦЭМ!$E$33:$E$776,СВЦЭМ!$A$33:$A$776,$A177,СВЦЭМ!$B$33:$B$776,B$155)+'СЕТ СН'!$F$15</f>
        <v>149.44328537000001</v>
      </c>
      <c r="C177" s="36">
        <f>SUMIFS(СВЦЭМ!$E$33:$E$776,СВЦЭМ!$A$33:$A$776,$A177,СВЦЭМ!$B$33:$B$776,C$155)+'СЕТ СН'!$F$15</f>
        <v>154.62480858000001</v>
      </c>
      <c r="D177" s="36">
        <f>SUMIFS(СВЦЭМ!$E$33:$E$776,СВЦЭМ!$A$33:$A$776,$A177,СВЦЭМ!$B$33:$B$776,D$155)+'СЕТ СН'!$F$15</f>
        <v>160.79682550999999</v>
      </c>
      <c r="E177" s="36">
        <f>SUMIFS(СВЦЭМ!$E$33:$E$776,СВЦЭМ!$A$33:$A$776,$A177,СВЦЭМ!$B$33:$B$776,E$155)+'СЕТ СН'!$F$15</f>
        <v>163.31452648999999</v>
      </c>
      <c r="F177" s="36">
        <f>SUMIFS(СВЦЭМ!$E$33:$E$776,СВЦЭМ!$A$33:$A$776,$A177,СВЦЭМ!$B$33:$B$776,F$155)+'СЕТ СН'!$F$15</f>
        <v>165.36666650999999</v>
      </c>
      <c r="G177" s="36">
        <f>SUMIFS(СВЦЭМ!$E$33:$E$776,СВЦЭМ!$A$33:$A$776,$A177,СВЦЭМ!$B$33:$B$776,G$155)+'СЕТ СН'!$F$15</f>
        <v>162.70393156</v>
      </c>
      <c r="H177" s="36">
        <f>SUMIFS(СВЦЭМ!$E$33:$E$776,СВЦЭМ!$A$33:$A$776,$A177,СВЦЭМ!$B$33:$B$776,H$155)+'СЕТ СН'!$F$15</f>
        <v>156.66475364999999</v>
      </c>
      <c r="I177" s="36">
        <f>SUMIFS(СВЦЭМ!$E$33:$E$776,СВЦЭМ!$A$33:$A$776,$A177,СВЦЭМ!$B$33:$B$776,I$155)+'СЕТ СН'!$F$15</f>
        <v>152.03420007</v>
      </c>
      <c r="J177" s="36">
        <f>SUMIFS(СВЦЭМ!$E$33:$E$776,СВЦЭМ!$A$33:$A$776,$A177,СВЦЭМ!$B$33:$B$776,J$155)+'СЕТ СН'!$F$15</f>
        <v>147.90965588</v>
      </c>
      <c r="K177" s="36">
        <f>SUMIFS(СВЦЭМ!$E$33:$E$776,СВЦЭМ!$A$33:$A$776,$A177,СВЦЭМ!$B$33:$B$776,K$155)+'СЕТ СН'!$F$15</f>
        <v>146.35446209</v>
      </c>
      <c r="L177" s="36">
        <f>SUMIFS(СВЦЭМ!$E$33:$E$776,СВЦЭМ!$A$33:$A$776,$A177,СВЦЭМ!$B$33:$B$776,L$155)+'СЕТ СН'!$F$15</f>
        <v>145.58001451999999</v>
      </c>
      <c r="M177" s="36">
        <f>SUMIFS(СВЦЭМ!$E$33:$E$776,СВЦЭМ!$A$33:$A$776,$A177,СВЦЭМ!$B$33:$B$776,M$155)+'СЕТ СН'!$F$15</f>
        <v>146.21138458999999</v>
      </c>
      <c r="N177" s="36">
        <f>SUMIFS(СВЦЭМ!$E$33:$E$776,СВЦЭМ!$A$33:$A$776,$A177,СВЦЭМ!$B$33:$B$776,N$155)+'СЕТ СН'!$F$15</f>
        <v>147.36482074</v>
      </c>
      <c r="O177" s="36">
        <f>SUMIFS(СВЦЭМ!$E$33:$E$776,СВЦЭМ!$A$33:$A$776,$A177,СВЦЭМ!$B$33:$B$776,O$155)+'СЕТ СН'!$F$15</f>
        <v>151.6088116</v>
      </c>
      <c r="P177" s="36">
        <f>SUMIFS(СВЦЭМ!$E$33:$E$776,СВЦЭМ!$A$33:$A$776,$A177,СВЦЭМ!$B$33:$B$776,P$155)+'СЕТ СН'!$F$15</f>
        <v>152.83311616</v>
      </c>
      <c r="Q177" s="36">
        <f>SUMIFS(СВЦЭМ!$E$33:$E$776,СВЦЭМ!$A$33:$A$776,$A177,СВЦЭМ!$B$33:$B$776,Q$155)+'СЕТ СН'!$F$15</f>
        <v>153.82551287999999</v>
      </c>
      <c r="R177" s="36">
        <f>SUMIFS(СВЦЭМ!$E$33:$E$776,СВЦЭМ!$A$33:$A$776,$A177,СВЦЭМ!$B$33:$B$776,R$155)+'СЕТ СН'!$F$15</f>
        <v>151.89134447999999</v>
      </c>
      <c r="S177" s="36">
        <f>SUMIFS(СВЦЭМ!$E$33:$E$776,СВЦЭМ!$A$33:$A$776,$A177,СВЦЭМ!$B$33:$B$776,S$155)+'СЕТ СН'!$F$15</f>
        <v>149.44272562</v>
      </c>
      <c r="T177" s="36">
        <f>SUMIFS(СВЦЭМ!$E$33:$E$776,СВЦЭМ!$A$33:$A$776,$A177,СВЦЭМ!$B$33:$B$776,T$155)+'СЕТ СН'!$F$15</f>
        <v>146.3015115</v>
      </c>
      <c r="U177" s="36">
        <f>SUMIFS(СВЦЭМ!$E$33:$E$776,СВЦЭМ!$A$33:$A$776,$A177,СВЦЭМ!$B$33:$B$776,U$155)+'СЕТ СН'!$F$15</f>
        <v>146.3186106</v>
      </c>
      <c r="V177" s="36">
        <f>SUMIFS(СВЦЭМ!$E$33:$E$776,СВЦЭМ!$A$33:$A$776,$A177,СВЦЭМ!$B$33:$B$776,V$155)+'СЕТ СН'!$F$15</f>
        <v>147.70383684999999</v>
      </c>
      <c r="W177" s="36">
        <f>SUMIFS(СВЦЭМ!$E$33:$E$776,СВЦЭМ!$A$33:$A$776,$A177,СВЦЭМ!$B$33:$B$776,W$155)+'СЕТ СН'!$F$15</f>
        <v>150.38818465</v>
      </c>
      <c r="X177" s="36">
        <f>SUMIFS(СВЦЭМ!$E$33:$E$776,СВЦЭМ!$A$33:$A$776,$A177,СВЦЭМ!$B$33:$B$776,X$155)+'СЕТ СН'!$F$15</f>
        <v>151.89151798</v>
      </c>
      <c r="Y177" s="36">
        <f>SUMIFS(СВЦЭМ!$E$33:$E$776,СВЦЭМ!$A$33:$A$776,$A177,СВЦЭМ!$B$33:$B$776,Y$155)+'СЕТ СН'!$F$15</f>
        <v>155.05367759999999</v>
      </c>
    </row>
    <row r="178" spans="1:27" ht="15.75" x14ac:dyDescent="0.2">
      <c r="A178" s="35">
        <f t="shared" si="4"/>
        <v>44219</v>
      </c>
      <c r="B178" s="36">
        <f>SUMIFS(СВЦЭМ!$E$33:$E$776,СВЦЭМ!$A$33:$A$776,$A178,СВЦЭМ!$B$33:$B$776,B$155)+'СЕТ СН'!$F$15</f>
        <v>156.39135529000001</v>
      </c>
      <c r="C178" s="36">
        <f>SUMIFS(СВЦЭМ!$E$33:$E$776,СВЦЭМ!$A$33:$A$776,$A178,СВЦЭМ!$B$33:$B$776,C$155)+'СЕТ СН'!$F$15</f>
        <v>158.52762727999999</v>
      </c>
      <c r="D178" s="36">
        <f>SUMIFS(СВЦЭМ!$E$33:$E$776,СВЦЭМ!$A$33:$A$776,$A178,СВЦЭМ!$B$33:$B$776,D$155)+'СЕТ СН'!$F$15</f>
        <v>161.90209611</v>
      </c>
      <c r="E178" s="36">
        <f>SUMIFS(СВЦЭМ!$E$33:$E$776,СВЦЭМ!$A$33:$A$776,$A178,СВЦЭМ!$B$33:$B$776,E$155)+'СЕТ СН'!$F$15</f>
        <v>163.12288081</v>
      </c>
      <c r="F178" s="36">
        <f>SUMIFS(СВЦЭМ!$E$33:$E$776,СВЦЭМ!$A$33:$A$776,$A178,СВЦЭМ!$B$33:$B$776,F$155)+'СЕТ СН'!$F$15</f>
        <v>164.16348722000001</v>
      </c>
      <c r="G178" s="36">
        <f>SUMIFS(СВЦЭМ!$E$33:$E$776,СВЦЭМ!$A$33:$A$776,$A178,СВЦЭМ!$B$33:$B$776,G$155)+'СЕТ СН'!$F$15</f>
        <v>162.58578987000001</v>
      </c>
      <c r="H178" s="36">
        <f>SUMIFS(СВЦЭМ!$E$33:$E$776,СВЦЭМ!$A$33:$A$776,$A178,СВЦЭМ!$B$33:$B$776,H$155)+'СЕТ СН'!$F$15</f>
        <v>159.49390177999999</v>
      </c>
      <c r="I178" s="36">
        <f>SUMIFS(СВЦЭМ!$E$33:$E$776,СВЦЭМ!$A$33:$A$776,$A178,СВЦЭМ!$B$33:$B$776,I$155)+'СЕТ СН'!$F$15</f>
        <v>157.41082501</v>
      </c>
      <c r="J178" s="36">
        <f>SUMIFS(СВЦЭМ!$E$33:$E$776,СВЦЭМ!$A$33:$A$776,$A178,СВЦЭМ!$B$33:$B$776,J$155)+'СЕТ СН'!$F$15</f>
        <v>151.48011584</v>
      </c>
      <c r="K178" s="36">
        <f>SUMIFS(СВЦЭМ!$E$33:$E$776,СВЦЭМ!$A$33:$A$776,$A178,СВЦЭМ!$B$33:$B$776,K$155)+'СЕТ СН'!$F$15</f>
        <v>146.15195639000001</v>
      </c>
      <c r="L178" s="36">
        <f>SUMIFS(СВЦЭМ!$E$33:$E$776,СВЦЭМ!$A$33:$A$776,$A178,СВЦЭМ!$B$33:$B$776,L$155)+'СЕТ СН'!$F$15</f>
        <v>144.04703903999999</v>
      </c>
      <c r="M178" s="36">
        <f>SUMIFS(СВЦЭМ!$E$33:$E$776,СВЦЭМ!$A$33:$A$776,$A178,СВЦЭМ!$B$33:$B$776,M$155)+'СЕТ СН'!$F$15</f>
        <v>144.55234304000001</v>
      </c>
      <c r="N178" s="36">
        <f>SUMIFS(СВЦЭМ!$E$33:$E$776,СВЦЭМ!$A$33:$A$776,$A178,СВЦЭМ!$B$33:$B$776,N$155)+'СЕТ СН'!$F$15</f>
        <v>145.95725296000001</v>
      </c>
      <c r="O178" s="36">
        <f>SUMIFS(СВЦЭМ!$E$33:$E$776,СВЦЭМ!$A$33:$A$776,$A178,СВЦЭМ!$B$33:$B$776,O$155)+'СЕТ СН'!$F$15</f>
        <v>147.79004560999999</v>
      </c>
      <c r="P178" s="36">
        <f>SUMIFS(СВЦЭМ!$E$33:$E$776,СВЦЭМ!$A$33:$A$776,$A178,СВЦЭМ!$B$33:$B$776,P$155)+'СЕТ СН'!$F$15</f>
        <v>152.27414947</v>
      </c>
      <c r="Q178" s="36">
        <f>SUMIFS(СВЦЭМ!$E$33:$E$776,СВЦЭМ!$A$33:$A$776,$A178,СВЦЭМ!$B$33:$B$776,Q$155)+'СЕТ СН'!$F$15</f>
        <v>153.73275168000001</v>
      </c>
      <c r="R178" s="36">
        <f>SUMIFS(СВЦЭМ!$E$33:$E$776,СВЦЭМ!$A$33:$A$776,$A178,СВЦЭМ!$B$33:$B$776,R$155)+'СЕТ СН'!$F$15</f>
        <v>152.27961891999999</v>
      </c>
      <c r="S178" s="36">
        <f>SUMIFS(СВЦЭМ!$E$33:$E$776,СВЦЭМ!$A$33:$A$776,$A178,СВЦЭМ!$B$33:$B$776,S$155)+'СЕТ СН'!$F$15</f>
        <v>149.18001769</v>
      </c>
      <c r="T178" s="36">
        <f>SUMIFS(СВЦЭМ!$E$33:$E$776,СВЦЭМ!$A$33:$A$776,$A178,СВЦЭМ!$B$33:$B$776,T$155)+'СЕТ СН'!$F$15</f>
        <v>145.01265423999999</v>
      </c>
      <c r="U178" s="36">
        <f>SUMIFS(СВЦЭМ!$E$33:$E$776,СВЦЭМ!$A$33:$A$776,$A178,СВЦЭМ!$B$33:$B$776,U$155)+'СЕТ СН'!$F$15</f>
        <v>144.71101325999999</v>
      </c>
      <c r="V178" s="36">
        <f>SUMIFS(СВЦЭМ!$E$33:$E$776,СВЦЭМ!$A$33:$A$776,$A178,СВЦЭМ!$B$33:$B$776,V$155)+'СЕТ СН'!$F$15</f>
        <v>146.65833079999999</v>
      </c>
      <c r="W178" s="36">
        <f>SUMIFS(СВЦЭМ!$E$33:$E$776,СВЦЭМ!$A$33:$A$776,$A178,СВЦЭМ!$B$33:$B$776,W$155)+'СЕТ СН'!$F$15</f>
        <v>149.20717195</v>
      </c>
      <c r="X178" s="36">
        <f>SUMIFS(СВЦЭМ!$E$33:$E$776,СВЦЭМ!$A$33:$A$776,$A178,СВЦЭМ!$B$33:$B$776,X$155)+'СЕТ СН'!$F$15</f>
        <v>150.04806976</v>
      </c>
      <c r="Y178" s="36">
        <f>SUMIFS(СВЦЭМ!$E$33:$E$776,СВЦЭМ!$A$33:$A$776,$A178,СВЦЭМ!$B$33:$B$776,Y$155)+'СЕТ СН'!$F$15</f>
        <v>153.11039962999999</v>
      </c>
    </row>
    <row r="179" spans="1:27" ht="15.75" x14ac:dyDescent="0.2">
      <c r="A179" s="35">
        <f t="shared" si="4"/>
        <v>44220</v>
      </c>
      <c r="B179" s="36">
        <f>SUMIFS(СВЦЭМ!$E$33:$E$776,СВЦЭМ!$A$33:$A$776,$A179,СВЦЭМ!$B$33:$B$776,B$155)+'СЕТ СН'!$F$15</f>
        <v>152.80745153000001</v>
      </c>
      <c r="C179" s="36">
        <f>SUMIFS(СВЦЭМ!$E$33:$E$776,СВЦЭМ!$A$33:$A$776,$A179,СВЦЭМ!$B$33:$B$776,C$155)+'СЕТ СН'!$F$15</f>
        <v>157.91386008000001</v>
      </c>
      <c r="D179" s="36">
        <f>SUMIFS(СВЦЭМ!$E$33:$E$776,СВЦЭМ!$A$33:$A$776,$A179,СВЦЭМ!$B$33:$B$776,D$155)+'СЕТ СН'!$F$15</f>
        <v>160.35230433000001</v>
      </c>
      <c r="E179" s="36">
        <f>SUMIFS(СВЦЭМ!$E$33:$E$776,СВЦЭМ!$A$33:$A$776,$A179,СВЦЭМ!$B$33:$B$776,E$155)+'СЕТ СН'!$F$15</f>
        <v>161.37660181999999</v>
      </c>
      <c r="F179" s="36">
        <f>SUMIFS(СВЦЭМ!$E$33:$E$776,СВЦЭМ!$A$33:$A$776,$A179,СВЦЭМ!$B$33:$B$776,F$155)+'СЕТ СН'!$F$15</f>
        <v>163.92362263000001</v>
      </c>
      <c r="G179" s="36">
        <f>SUMIFS(СВЦЭМ!$E$33:$E$776,СВЦЭМ!$A$33:$A$776,$A179,СВЦЭМ!$B$33:$B$776,G$155)+'СЕТ СН'!$F$15</f>
        <v>162.32714447000001</v>
      </c>
      <c r="H179" s="36">
        <f>SUMIFS(СВЦЭМ!$E$33:$E$776,СВЦЭМ!$A$33:$A$776,$A179,СВЦЭМ!$B$33:$B$776,H$155)+'СЕТ СН'!$F$15</f>
        <v>159.50617582000001</v>
      </c>
      <c r="I179" s="36">
        <f>SUMIFS(СВЦЭМ!$E$33:$E$776,СВЦЭМ!$A$33:$A$776,$A179,СВЦЭМ!$B$33:$B$776,I$155)+'СЕТ СН'!$F$15</f>
        <v>157.28287302000001</v>
      </c>
      <c r="J179" s="36">
        <f>SUMIFS(СВЦЭМ!$E$33:$E$776,СВЦЭМ!$A$33:$A$776,$A179,СВЦЭМ!$B$33:$B$776,J$155)+'СЕТ СН'!$F$15</f>
        <v>151.91362910999999</v>
      </c>
      <c r="K179" s="36">
        <f>SUMIFS(СВЦЭМ!$E$33:$E$776,СВЦЭМ!$A$33:$A$776,$A179,СВЦЭМ!$B$33:$B$776,K$155)+'СЕТ СН'!$F$15</f>
        <v>146.69166749999999</v>
      </c>
      <c r="L179" s="36">
        <f>SUMIFS(СВЦЭМ!$E$33:$E$776,СВЦЭМ!$A$33:$A$776,$A179,СВЦЭМ!$B$33:$B$776,L$155)+'СЕТ СН'!$F$15</f>
        <v>144.37131441</v>
      </c>
      <c r="M179" s="36">
        <f>SUMIFS(СВЦЭМ!$E$33:$E$776,СВЦЭМ!$A$33:$A$776,$A179,СВЦЭМ!$B$33:$B$776,M$155)+'СЕТ СН'!$F$15</f>
        <v>145.13832429000001</v>
      </c>
      <c r="N179" s="36">
        <f>SUMIFS(СВЦЭМ!$E$33:$E$776,СВЦЭМ!$A$33:$A$776,$A179,СВЦЭМ!$B$33:$B$776,N$155)+'СЕТ СН'!$F$15</f>
        <v>146.55334846</v>
      </c>
      <c r="O179" s="36">
        <f>SUMIFS(СВЦЭМ!$E$33:$E$776,СВЦЭМ!$A$33:$A$776,$A179,СВЦЭМ!$B$33:$B$776,O$155)+'СЕТ СН'!$F$15</f>
        <v>149.36847370999999</v>
      </c>
      <c r="P179" s="36">
        <f>SUMIFS(СВЦЭМ!$E$33:$E$776,СВЦЭМ!$A$33:$A$776,$A179,СВЦЭМ!$B$33:$B$776,P$155)+'СЕТ СН'!$F$15</f>
        <v>154.71091005</v>
      </c>
      <c r="Q179" s="36">
        <f>SUMIFS(СВЦЭМ!$E$33:$E$776,СВЦЭМ!$A$33:$A$776,$A179,СВЦЭМ!$B$33:$B$776,Q$155)+'СЕТ СН'!$F$15</f>
        <v>155.87697476</v>
      </c>
      <c r="R179" s="36">
        <f>SUMIFS(СВЦЭМ!$E$33:$E$776,СВЦЭМ!$A$33:$A$776,$A179,СВЦЭМ!$B$33:$B$776,R$155)+'СЕТ СН'!$F$15</f>
        <v>153.54014673</v>
      </c>
      <c r="S179" s="36">
        <f>SUMIFS(СВЦЭМ!$E$33:$E$776,СВЦЭМ!$A$33:$A$776,$A179,СВЦЭМ!$B$33:$B$776,S$155)+'СЕТ СН'!$F$15</f>
        <v>150.35294486999999</v>
      </c>
      <c r="T179" s="36">
        <f>SUMIFS(СВЦЭМ!$E$33:$E$776,СВЦЭМ!$A$33:$A$776,$A179,СВЦЭМ!$B$33:$B$776,T$155)+'СЕТ СН'!$F$15</f>
        <v>144.08725784000001</v>
      </c>
      <c r="U179" s="36">
        <f>SUMIFS(СВЦЭМ!$E$33:$E$776,СВЦЭМ!$A$33:$A$776,$A179,СВЦЭМ!$B$33:$B$776,U$155)+'СЕТ СН'!$F$15</f>
        <v>143.22405477999999</v>
      </c>
      <c r="V179" s="36">
        <f>SUMIFS(СВЦЭМ!$E$33:$E$776,СВЦЭМ!$A$33:$A$776,$A179,СВЦЭМ!$B$33:$B$776,V$155)+'СЕТ СН'!$F$15</f>
        <v>142.94328138</v>
      </c>
      <c r="W179" s="36">
        <f>SUMIFS(СВЦЭМ!$E$33:$E$776,СВЦЭМ!$A$33:$A$776,$A179,СВЦЭМ!$B$33:$B$776,W$155)+'СЕТ СН'!$F$15</f>
        <v>145.55093536999999</v>
      </c>
      <c r="X179" s="36">
        <f>SUMIFS(СВЦЭМ!$E$33:$E$776,СВЦЭМ!$A$33:$A$776,$A179,СВЦЭМ!$B$33:$B$776,X$155)+'СЕТ СН'!$F$15</f>
        <v>148.88404908999999</v>
      </c>
      <c r="Y179" s="36">
        <f>SUMIFS(СВЦЭМ!$E$33:$E$776,СВЦЭМ!$A$33:$A$776,$A179,СВЦЭМ!$B$33:$B$776,Y$155)+'СЕТ СН'!$F$15</f>
        <v>152.07786752999999</v>
      </c>
    </row>
    <row r="180" spans="1:27" ht="15.75" x14ac:dyDescent="0.2">
      <c r="A180" s="35">
        <f t="shared" si="4"/>
        <v>44221</v>
      </c>
      <c r="B180" s="36">
        <f>SUMIFS(СВЦЭМ!$E$33:$E$776,СВЦЭМ!$A$33:$A$776,$A180,СВЦЭМ!$B$33:$B$776,B$155)+'СЕТ СН'!$F$15</f>
        <v>154.35691198999999</v>
      </c>
      <c r="C180" s="36">
        <f>SUMIFS(СВЦЭМ!$E$33:$E$776,СВЦЭМ!$A$33:$A$776,$A180,СВЦЭМ!$B$33:$B$776,C$155)+'СЕТ СН'!$F$15</f>
        <v>158.41771556</v>
      </c>
      <c r="D180" s="36">
        <f>SUMIFS(СВЦЭМ!$E$33:$E$776,СВЦЭМ!$A$33:$A$776,$A180,СВЦЭМ!$B$33:$B$776,D$155)+'СЕТ СН'!$F$15</f>
        <v>160.50988047999999</v>
      </c>
      <c r="E180" s="36">
        <f>SUMIFS(СВЦЭМ!$E$33:$E$776,СВЦЭМ!$A$33:$A$776,$A180,СВЦЭМ!$B$33:$B$776,E$155)+'СЕТ СН'!$F$15</f>
        <v>162.36433965000001</v>
      </c>
      <c r="F180" s="36">
        <f>SUMIFS(СВЦЭМ!$E$33:$E$776,СВЦЭМ!$A$33:$A$776,$A180,СВЦЭМ!$B$33:$B$776,F$155)+'СЕТ СН'!$F$15</f>
        <v>164.92031548</v>
      </c>
      <c r="G180" s="36">
        <f>SUMIFS(СВЦЭМ!$E$33:$E$776,СВЦЭМ!$A$33:$A$776,$A180,СВЦЭМ!$B$33:$B$776,G$155)+'СЕТ СН'!$F$15</f>
        <v>162.51409755</v>
      </c>
      <c r="H180" s="36">
        <f>SUMIFS(СВЦЭМ!$E$33:$E$776,СВЦЭМ!$A$33:$A$776,$A180,СВЦЭМ!$B$33:$B$776,H$155)+'СЕТ СН'!$F$15</f>
        <v>157.20479130999999</v>
      </c>
      <c r="I180" s="36">
        <f>SUMIFS(СВЦЭМ!$E$33:$E$776,СВЦЭМ!$A$33:$A$776,$A180,СВЦЭМ!$B$33:$B$776,I$155)+'СЕТ СН'!$F$15</f>
        <v>153.37067808</v>
      </c>
      <c r="J180" s="36">
        <f>SUMIFS(СВЦЭМ!$E$33:$E$776,СВЦЭМ!$A$33:$A$776,$A180,СВЦЭМ!$B$33:$B$776,J$155)+'СЕТ СН'!$F$15</f>
        <v>149.07025820999999</v>
      </c>
      <c r="K180" s="36">
        <f>SUMIFS(СВЦЭМ!$E$33:$E$776,СВЦЭМ!$A$33:$A$776,$A180,СВЦЭМ!$B$33:$B$776,K$155)+'СЕТ СН'!$F$15</f>
        <v>148.41206473</v>
      </c>
      <c r="L180" s="36">
        <f>SUMIFS(СВЦЭМ!$E$33:$E$776,СВЦЭМ!$A$33:$A$776,$A180,СВЦЭМ!$B$33:$B$776,L$155)+'СЕТ СН'!$F$15</f>
        <v>146.59437933999999</v>
      </c>
      <c r="M180" s="36">
        <f>SUMIFS(СВЦЭМ!$E$33:$E$776,СВЦЭМ!$A$33:$A$776,$A180,СВЦЭМ!$B$33:$B$776,M$155)+'СЕТ СН'!$F$15</f>
        <v>147.29915593999999</v>
      </c>
      <c r="N180" s="36">
        <f>SUMIFS(СВЦЭМ!$E$33:$E$776,СВЦЭМ!$A$33:$A$776,$A180,СВЦЭМ!$B$33:$B$776,N$155)+'СЕТ СН'!$F$15</f>
        <v>148.23296087</v>
      </c>
      <c r="O180" s="36">
        <f>SUMIFS(СВЦЭМ!$E$33:$E$776,СВЦЭМ!$A$33:$A$776,$A180,СВЦЭМ!$B$33:$B$776,O$155)+'СЕТ СН'!$F$15</f>
        <v>149.22242618999999</v>
      </c>
      <c r="P180" s="36">
        <f>SUMIFS(СВЦЭМ!$E$33:$E$776,СВЦЭМ!$A$33:$A$776,$A180,СВЦЭМ!$B$33:$B$776,P$155)+'СЕТ СН'!$F$15</f>
        <v>149.50456043</v>
      </c>
      <c r="Q180" s="36">
        <f>SUMIFS(СВЦЭМ!$E$33:$E$776,СВЦЭМ!$A$33:$A$776,$A180,СВЦЭМ!$B$33:$B$776,Q$155)+'СЕТ СН'!$F$15</f>
        <v>149.74203512</v>
      </c>
      <c r="R180" s="36">
        <f>SUMIFS(СВЦЭМ!$E$33:$E$776,СВЦЭМ!$A$33:$A$776,$A180,СВЦЭМ!$B$33:$B$776,R$155)+'СЕТ СН'!$F$15</f>
        <v>149.69951535000001</v>
      </c>
      <c r="S180" s="36">
        <f>SUMIFS(СВЦЭМ!$E$33:$E$776,СВЦЭМ!$A$33:$A$776,$A180,СВЦЭМ!$B$33:$B$776,S$155)+'СЕТ СН'!$F$15</f>
        <v>148.71238704999999</v>
      </c>
      <c r="T180" s="36">
        <f>SUMIFS(СВЦЭМ!$E$33:$E$776,СВЦЭМ!$A$33:$A$776,$A180,СВЦЭМ!$B$33:$B$776,T$155)+'СЕТ СН'!$F$15</f>
        <v>145.19686300000001</v>
      </c>
      <c r="U180" s="36">
        <f>SUMIFS(СВЦЭМ!$E$33:$E$776,СВЦЭМ!$A$33:$A$776,$A180,СВЦЭМ!$B$33:$B$776,U$155)+'СЕТ СН'!$F$15</f>
        <v>145.20707636</v>
      </c>
      <c r="V180" s="36">
        <f>SUMIFS(СВЦЭМ!$E$33:$E$776,СВЦЭМ!$A$33:$A$776,$A180,СВЦЭМ!$B$33:$B$776,V$155)+'СЕТ СН'!$F$15</f>
        <v>147.00457244</v>
      </c>
      <c r="W180" s="36">
        <f>SUMIFS(СВЦЭМ!$E$33:$E$776,СВЦЭМ!$A$33:$A$776,$A180,СВЦЭМ!$B$33:$B$776,W$155)+'СЕТ СН'!$F$15</f>
        <v>148.34200683</v>
      </c>
      <c r="X180" s="36">
        <f>SUMIFS(СВЦЭМ!$E$33:$E$776,СВЦЭМ!$A$33:$A$776,$A180,СВЦЭМ!$B$33:$B$776,X$155)+'СЕТ СН'!$F$15</f>
        <v>149.11227342000001</v>
      </c>
      <c r="Y180" s="36">
        <f>SUMIFS(СВЦЭМ!$E$33:$E$776,СВЦЭМ!$A$33:$A$776,$A180,СВЦЭМ!$B$33:$B$776,Y$155)+'СЕТ СН'!$F$15</f>
        <v>151.80886555000001</v>
      </c>
    </row>
    <row r="181" spans="1:27" ht="15.75" x14ac:dyDescent="0.2">
      <c r="A181" s="35">
        <f t="shared" si="4"/>
        <v>44222</v>
      </c>
      <c r="B181" s="36">
        <f>SUMIFS(СВЦЭМ!$E$33:$E$776,СВЦЭМ!$A$33:$A$776,$A181,СВЦЭМ!$B$33:$B$776,B$155)+'СЕТ СН'!$F$15</f>
        <v>158.02144641999999</v>
      </c>
      <c r="C181" s="36">
        <f>SUMIFS(СВЦЭМ!$E$33:$E$776,СВЦЭМ!$A$33:$A$776,$A181,СВЦЭМ!$B$33:$B$776,C$155)+'СЕТ СН'!$F$15</f>
        <v>161.53336655999999</v>
      </c>
      <c r="D181" s="36">
        <f>SUMIFS(СВЦЭМ!$E$33:$E$776,СВЦЭМ!$A$33:$A$776,$A181,СВЦЭМ!$B$33:$B$776,D$155)+'СЕТ СН'!$F$15</f>
        <v>162.67797091</v>
      </c>
      <c r="E181" s="36">
        <f>SUMIFS(СВЦЭМ!$E$33:$E$776,СВЦЭМ!$A$33:$A$776,$A181,СВЦЭМ!$B$33:$B$776,E$155)+'СЕТ СН'!$F$15</f>
        <v>163.21311646999999</v>
      </c>
      <c r="F181" s="36">
        <f>SUMIFS(СВЦЭМ!$E$33:$E$776,СВЦЭМ!$A$33:$A$776,$A181,СВЦЭМ!$B$33:$B$776,F$155)+'СЕТ СН'!$F$15</f>
        <v>164.84625803</v>
      </c>
      <c r="G181" s="36">
        <f>SUMIFS(СВЦЭМ!$E$33:$E$776,СВЦЭМ!$A$33:$A$776,$A181,СВЦЭМ!$B$33:$B$776,G$155)+'СЕТ СН'!$F$15</f>
        <v>162.46724462</v>
      </c>
      <c r="H181" s="36">
        <f>SUMIFS(СВЦЭМ!$E$33:$E$776,СВЦЭМ!$A$33:$A$776,$A181,СВЦЭМ!$B$33:$B$776,H$155)+'СЕТ СН'!$F$15</f>
        <v>157.03466119000001</v>
      </c>
      <c r="I181" s="36">
        <f>SUMIFS(СВЦЭМ!$E$33:$E$776,СВЦЭМ!$A$33:$A$776,$A181,СВЦЭМ!$B$33:$B$776,I$155)+'СЕТ СН'!$F$15</f>
        <v>150.65687038999999</v>
      </c>
      <c r="J181" s="36">
        <f>SUMIFS(СВЦЭМ!$E$33:$E$776,СВЦЭМ!$A$33:$A$776,$A181,СВЦЭМ!$B$33:$B$776,J$155)+'СЕТ СН'!$F$15</f>
        <v>146.92336193</v>
      </c>
      <c r="K181" s="36">
        <f>SUMIFS(СВЦЭМ!$E$33:$E$776,СВЦЭМ!$A$33:$A$776,$A181,СВЦЭМ!$B$33:$B$776,K$155)+'СЕТ СН'!$F$15</f>
        <v>146.09633511999999</v>
      </c>
      <c r="L181" s="36">
        <f>SUMIFS(СВЦЭМ!$E$33:$E$776,СВЦЭМ!$A$33:$A$776,$A181,СВЦЭМ!$B$33:$B$776,L$155)+'СЕТ СН'!$F$15</f>
        <v>145.12732725000001</v>
      </c>
      <c r="M181" s="36">
        <f>SUMIFS(СВЦЭМ!$E$33:$E$776,СВЦЭМ!$A$33:$A$776,$A181,СВЦЭМ!$B$33:$B$776,M$155)+'СЕТ СН'!$F$15</f>
        <v>146.21074540999999</v>
      </c>
      <c r="N181" s="36">
        <f>SUMIFS(СВЦЭМ!$E$33:$E$776,СВЦЭМ!$A$33:$A$776,$A181,СВЦЭМ!$B$33:$B$776,N$155)+'СЕТ СН'!$F$15</f>
        <v>146.68649243999999</v>
      </c>
      <c r="O181" s="36">
        <f>SUMIFS(СВЦЭМ!$E$33:$E$776,СВЦЭМ!$A$33:$A$776,$A181,СВЦЭМ!$B$33:$B$776,O$155)+'СЕТ СН'!$F$15</f>
        <v>147.83400567000001</v>
      </c>
      <c r="P181" s="36">
        <f>SUMIFS(СВЦЭМ!$E$33:$E$776,СВЦЭМ!$A$33:$A$776,$A181,СВЦЭМ!$B$33:$B$776,P$155)+'СЕТ СН'!$F$15</f>
        <v>148.76324030000001</v>
      </c>
      <c r="Q181" s="36">
        <f>SUMIFS(СВЦЭМ!$E$33:$E$776,СВЦЭМ!$A$33:$A$776,$A181,СВЦЭМ!$B$33:$B$776,Q$155)+'СЕТ СН'!$F$15</f>
        <v>148.58500061000001</v>
      </c>
      <c r="R181" s="36">
        <f>SUMIFS(СВЦЭМ!$E$33:$E$776,СВЦЭМ!$A$33:$A$776,$A181,СВЦЭМ!$B$33:$B$776,R$155)+'СЕТ СН'!$F$15</f>
        <v>146.98492969</v>
      </c>
      <c r="S181" s="36">
        <f>SUMIFS(СВЦЭМ!$E$33:$E$776,СВЦЭМ!$A$33:$A$776,$A181,СВЦЭМ!$B$33:$B$776,S$155)+'СЕТ СН'!$F$15</f>
        <v>146.38670972</v>
      </c>
      <c r="T181" s="36">
        <f>SUMIFS(СВЦЭМ!$E$33:$E$776,СВЦЭМ!$A$33:$A$776,$A181,СВЦЭМ!$B$33:$B$776,T$155)+'СЕТ СН'!$F$15</f>
        <v>144.73228405</v>
      </c>
      <c r="U181" s="36">
        <f>SUMIFS(СВЦЭМ!$E$33:$E$776,СВЦЭМ!$A$33:$A$776,$A181,СВЦЭМ!$B$33:$B$776,U$155)+'СЕТ СН'!$F$15</f>
        <v>145.04379968000001</v>
      </c>
      <c r="V181" s="36">
        <f>SUMIFS(СВЦЭМ!$E$33:$E$776,СВЦЭМ!$A$33:$A$776,$A181,СВЦЭМ!$B$33:$B$776,V$155)+'СЕТ СН'!$F$15</f>
        <v>146.79063762999999</v>
      </c>
      <c r="W181" s="36">
        <f>SUMIFS(СВЦЭМ!$E$33:$E$776,СВЦЭМ!$A$33:$A$776,$A181,СВЦЭМ!$B$33:$B$776,W$155)+'СЕТ СН'!$F$15</f>
        <v>150.22118713</v>
      </c>
      <c r="X181" s="36">
        <f>SUMIFS(СВЦЭМ!$E$33:$E$776,СВЦЭМ!$A$33:$A$776,$A181,СВЦЭМ!$B$33:$B$776,X$155)+'СЕТ СН'!$F$15</f>
        <v>151.51397265</v>
      </c>
      <c r="Y181" s="36">
        <f>SUMIFS(СВЦЭМ!$E$33:$E$776,СВЦЭМ!$A$33:$A$776,$A181,СВЦЭМ!$B$33:$B$776,Y$155)+'СЕТ СН'!$F$15</f>
        <v>154.17332765</v>
      </c>
    </row>
    <row r="182" spans="1:27" ht="15.75" x14ac:dyDescent="0.2">
      <c r="A182" s="35">
        <f t="shared" si="4"/>
        <v>44223</v>
      </c>
      <c r="B182" s="36">
        <f>SUMIFS(СВЦЭМ!$E$33:$E$776,СВЦЭМ!$A$33:$A$776,$A182,СВЦЭМ!$B$33:$B$776,B$155)+'СЕТ СН'!$F$15</f>
        <v>156.08026844</v>
      </c>
      <c r="C182" s="36">
        <f>SUMIFS(СВЦЭМ!$E$33:$E$776,СВЦЭМ!$A$33:$A$776,$A182,СВЦЭМ!$B$33:$B$776,C$155)+'СЕТ СН'!$F$15</f>
        <v>159.24049951999999</v>
      </c>
      <c r="D182" s="36">
        <f>SUMIFS(СВЦЭМ!$E$33:$E$776,СВЦЭМ!$A$33:$A$776,$A182,СВЦЭМ!$B$33:$B$776,D$155)+'СЕТ СН'!$F$15</f>
        <v>161.29376042999999</v>
      </c>
      <c r="E182" s="36">
        <f>SUMIFS(СВЦЭМ!$E$33:$E$776,СВЦЭМ!$A$33:$A$776,$A182,СВЦЭМ!$B$33:$B$776,E$155)+'СЕТ СН'!$F$15</f>
        <v>162.37029713999999</v>
      </c>
      <c r="F182" s="36">
        <f>SUMIFS(СВЦЭМ!$E$33:$E$776,СВЦЭМ!$A$33:$A$776,$A182,СВЦЭМ!$B$33:$B$776,F$155)+'СЕТ СН'!$F$15</f>
        <v>163.90503874000001</v>
      </c>
      <c r="G182" s="36">
        <f>SUMIFS(СВЦЭМ!$E$33:$E$776,СВЦЭМ!$A$33:$A$776,$A182,СВЦЭМ!$B$33:$B$776,G$155)+'СЕТ СН'!$F$15</f>
        <v>161.34265026</v>
      </c>
      <c r="H182" s="36">
        <f>SUMIFS(СВЦЭМ!$E$33:$E$776,СВЦЭМ!$A$33:$A$776,$A182,СВЦЭМ!$B$33:$B$776,H$155)+'СЕТ СН'!$F$15</f>
        <v>156.38014007000001</v>
      </c>
      <c r="I182" s="36">
        <f>SUMIFS(СВЦЭМ!$E$33:$E$776,СВЦЭМ!$A$33:$A$776,$A182,СВЦЭМ!$B$33:$B$776,I$155)+'СЕТ СН'!$F$15</f>
        <v>152.89989043</v>
      </c>
      <c r="J182" s="36">
        <f>SUMIFS(СВЦЭМ!$E$33:$E$776,СВЦЭМ!$A$33:$A$776,$A182,СВЦЭМ!$B$33:$B$776,J$155)+'СЕТ СН'!$F$15</f>
        <v>148.57836091999999</v>
      </c>
      <c r="K182" s="36">
        <f>SUMIFS(СВЦЭМ!$E$33:$E$776,СВЦЭМ!$A$33:$A$776,$A182,СВЦЭМ!$B$33:$B$776,K$155)+'СЕТ СН'!$F$15</f>
        <v>146.85957361999999</v>
      </c>
      <c r="L182" s="36">
        <f>SUMIFS(СВЦЭМ!$E$33:$E$776,СВЦЭМ!$A$33:$A$776,$A182,СВЦЭМ!$B$33:$B$776,L$155)+'СЕТ СН'!$F$15</f>
        <v>145.72086587999999</v>
      </c>
      <c r="M182" s="36">
        <f>SUMIFS(СВЦЭМ!$E$33:$E$776,СВЦЭМ!$A$33:$A$776,$A182,СВЦЭМ!$B$33:$B$776,M$155)+'СЕТ СН'!$F$15</f>
        <v>147.24887072000001</v>
      </c>
      <c r="N182" s="36">
        <f>SUMIFS(СВЦЭМ!$E$33:$E$776,СВЦЭМ!$A$33:$A$776,$A182,СВЦЭМ!$B$33:$B$776,N$155)+'СЕТ СН'!$F$15</f>
        <v>148.09554686999999</v>
      </c>
      <c r="O182" s="36">
        <f>SUMIFS(СВЦЭМ!$E$33:$E$776,СВЦЭМ!$A$33:$A$776,$A182,СВЦЭМ!$B$33:$B$776,O$155)+'СЕТ СН'!$F$15</f>
        <v>150.14358117</v>
      </c>
      <c r="P182" s="36">
        <f>SUMIFS(СВЦЭМ!$E$33:$E$776,СВЦЭМ!$A$33:$A$776,$A182,СВЦЭМ!$B$33:$B$776,P$155)+'СЕТ СН'!$F$15</f>
        <v>151.53740005</v>
      </c>
      <c r="Q182" s="36">
        <f>SUMIFS(СВЦЭМ!$E$33:$E$776,СВЦЭМ!$A$33:$A$776,$A182,СВЦЭМ!$B$33:$B$776,Q$155)+'СЕТ СН'!$F$15</f>
        <v>152.63483201</v>
      </c>
      <c r="R182" s="36">
        <f>SUMIFS(СВЦЭМ!$E$33:$E$776,СВЦЭМ!$A$33:$A$776,$A182,СВЦЭМ!$B$33:$B$776,R$155)+'СЕТ СН'!$F$15</f>
        <v>151.14331597</v>
      </c>
      <c r="S182" s="36">
        <f>SUMIFS(СВЦЭМ!$E$33:$E$776,СВЦЭМ!$A$33:$A$776,$A182,СВЦЭМ!$B$33:$B$776,S$155)+'СЕТ СН'!$F$15</f>
        <v>149.09286406000001</v>
      </c>
      <c r="T182" s="36">
        <f>SUMIFS(СВЦЭМ!$E$33:$E$776,СВЦЭМ!$A$33:$A$776,$A182,СВЦЭМ!$B$33:$B$776,T$155)+'СЕТ СН'!$F$15</f>
        <v>144.33680211000001</v>
      </c>
      <c r="U182" s="36">
        <f>SUMIFS(СВЦЭМ!$E$33:$E$776,СВЦЭМ!$A$33:$A$776,$A182,СВЦЭМ!$B$33:$B$776,U$155)+'СЕТ СН'!$F$15</f>
        <v>144.46926511999999</v>
      </c>
      <c r="V182" s="36">
        <f>SUMIFS(СВЦЭМ!$E$33:$E$776,СВЦЭМ!$A$33:$A$776,$A182,СВЦЭМ!$B$33:$B$776,V$155)+'СЕТ СН'!$F$15</f>
        <v>145.91530592999999</v>
      </c>
      <c r="W182" s="36">
        <f>SUMIFS(СВЦЭМ!$E$33:$E$776,СВЦЭМ!$A$33:$A$776,$A182,СВЦЭМ!$B$33:$B$776,W$155)+'СЕТ СН'!$F$15</f>
        <v>148.90073265000001</v>
      </c>
      <c r="X182" s="36">
        <f>SUMIFS(СВЦЭМ!$E$33:$E$776,СВЦЭМ!$A$33:$A$776,$A182,СВЦЭМ!$B$33:$B$776,X$155)+'СЕТ СН'!$F$15</f>
        <v>149.83392524999999</v>
      </c>
      <c r="Y182" s="36">
        <f>SUMIFS(СВЦЭМ!$E$33:$E$776,СВЦЭМ!$A$33:$A$776,$A182,СВЦЭМ!$B$33:$B$776,Y$155)+'СЕТ СН'!$F$15</f>
        <v>153.38179298</v>
      </c>
    </row>
    <row r="183" spans="1:27" ht="15.75" x14ac:dyDescent="0.2">
      <c r="A183" s="35">
        <f t="shared" si="4"/>
        <v>44224</v>
      </c>
      <c r="B183" s="36">
        <f>SUMIFS(СВЦЭМ!$E$33:$E$776,СВЦЭМ!$A$33:$A$776,$A183,СВЦЭМ!$B$33:$B$776,B$155)+'СЕТ СН'!$F$15</f>
        <v>150.92841294999999</v>
      </c>
      <c r="C183" s="36">
        <f>SUMIFS(СВЦЭМ!$E$33:$E$776,СВЦЭМ!$A$33:$A$776,$A183,СВЦЭМ!$B$33:$B$776,C$155)+'СЕТ СН'!$F$15</f>
        <v>158.66638609</v>
      </c>
      <c r="D183" s="36">
        <f>SUMIFS(СВЦЭМ!$E$33:$E$776,СВЦЭМ!$A$33:$A$776,$A183,СВЦЭМ!$B$33:$B$776,D$155)+'СЕТ СН'!$F$15</f>
        <v>163.36971506</v>
      </c>
      <c r="E183" s="36">
        <f>SUMIFS(СВЦЭМ!$E$33:$E$776,СВЦЭМ!$A$33:$A$776,$A183,СВЦЭМ!$B$33:$B$776,E$155)+'СЕТ СН'!$F$15</f>
        <v>163.97765150999999</v>
      </c>
      <c r="F183" s="36">
        <f>SUMIFS(СВЦЭМ!$E$33:$E$776,СВЦЭМ!$A$33:$A$776,$A183,СВЦЭМ!$B$33:$B$776,F$155)+'СЕТ СН'!$F$15</f>
        <v>165.41343415</v>
      </c>
      <c r="G183" s="36">
        <f>SUMIFS(СВЦЭМ!$E$33:$E$776,СВЦЭМ!$A$33:$A$776,$A183,СВЦЭМ!$B$33:$B$776,G$155)+'СЕТ СН'!$F$15</f>
        <v>163.33374168</v>
      </c>
      <c r="H183" s="36">
        <f>SUMIFS(СВЦЭМ!$E$33:$E$776,СВЦЭМ!$A$33:$A$776,$A183,СВЦЭМ!$B$33:$B$776,H$155)+'СЕТ СН'!$F$15</f>
        <v>157.99033507999999</v>
      </c>
      <c r="I183" s="36">
        <f>SUMIFS(СВЦЭМ!$E$33:$E$776,СВЦЭМ!$A$33:$A$776,$A183,СВЦЭМ!$B$33:$B$776,I$155)+'СЕТ СН'!$F$15</f>
        <v>154.63766489</v>
      </c>
      <c r="J183" s="36">
        <f>SUMIFS(СВЦЭМ!$E$33:$E$776,СВЦЭМ!$A$33:$A$776,$A183,СВЦЭМ!$B$33:$B$776,J$155)+'СЕТ СН'!$F$15</f>
        <v>152.00949661999999</v>
      </c>
      <c r="K183" s="36">
        <f>SUMIFS(СВЦЭМ!$E$33:$E$776,СВЦЭМ!$A$33:$A$776,$A183,СВЦЭМ!$B$33:$B$776,K$155)+'СЕТ СН'!$F$15</f>
        <v>150.43158650000001</v>
      </c>
      <c r="L183" s="36">
        <f>SUMIFS(СВЦЭМ!$E$33:$E$776,СВЦЭМ!$A$33:$A$776,$A183,СВЦЭМ!$B$33:$B$776,L$155)+'СЕТ СН'!$F$15</f>
        <v>149.71122507000001</v>
      </c>
      <c r="M183" s="36">
        <f>SUMIFS(СВЦЭМ!$E$33:$E$776,СВЦЭМ!$A$33:$A$776,$A183,СВЦЭМ!$B$33:$B$776,M$155)+'СЕТ СН'!$F$15</f>
        <v>150.82378101</v>
      </c>
      <c r="N183" s="36">
        <f>SUMIFS(СВЦЭМ!$E$33:$E$776,СВЦЭМ!$A$33:$A$776,$A183,СВЦЭМ!$B$33:$B$776,N$155)+'СЕТ СН'!$F$15</f>
        <v>151.60116622000001</v>
      </c>
      <c r="O183" s="36">
        <f>SUMIFS(СВЦЭМ!$E$33:$E$776,СВЦЭМ!$A$33:$A$776,$A183,СВЦЭМ!$B$33:$B$776,O$155)+'СЕТ СН'!$F$15</f>
        <v>150.21951301999999</v>
      </c>
      <c r="P183" s="36">
        <f>SUMIFS(СВЦЭМ!$E$33:$E$776,СВЦЭМ!$A$33:$A$776,$A183,СВЦЭМ!$B$33:$B$776,P$155)+'СЕТ СН'!$F$15</f>
        <v>150.95042938</v>
      </c>
      <c r="Q183" s="36">
        <f>SUMIFS(СВЦЭМ!$E$33:$E$776,СВЦЭМ!$A$33:$A$776,$A183,СВЦЭМ!$B$33:$B$776,Q$155)+'СЕТ СН'!$F$15</f>
        <v>151.38238858</v>
      </c>
      <c r="R183" s="36">
        <f>SUMIFS(СВЦЭМ!$E$33:$E$776,СВЦЭМ!$A$33:$A$776,$A183,СВЦЭМ!$B$33:$B$776,R$155)+'СЕТ СН'!$F$15</f>
        <v>150.77050204</v>
      </c>
      <c r="S183" s="36">
        <f>SUMIFS(СВЦЭМ!$E$33:$E$776,СВЦЭМ!$A$33:$A$776,$A183,СВЦЭМ!$B$33:$B$776,S$155)+'СЕТ СН'!$F$15</f>
        <v>149.26189414999999</v>
      </c>
      <c r="T183" s="36">
        <f>SUMIFS(СВЦЭМ!$E$33:$E$776,СВЦЭМ!$A$33:$A$776,$A183,СВЦЭМ!$B$33:$B$776,T$155)+'СЕТ СН'!$F$15</f>
        <v>145.88695204999999</v>
      </c>
      <c r="U183" s="36">
        <f>SUMIFS(СВЦЭМ!$E$33:$E$776,СВЦЭМ!$A$33:$A$776,$A183,СВЦЭМ!$B$33:$B$776,U$155)+'СЕТ СН'!$F$15</f>
        <v>145.95941698999999</v>
      </c>
      <c r="V183" s="36">
        <f>SUMIFS(СВЦЭМ!$E$33:$E$776,СВЦЭМ!$A$33:$A$776,$A183,СВЦЭМ!$B$33:$B$776,V$155)+'СЕТ СН'!$F$15</f>
        <v>147.17976547999999</v>
      </c>
      <c r="W183" s="36">
        <f>SUMIFS(СВЦЭМ!$E$33:$E$776,СВЦЭМ!$A$33:$A$776,$A183,СВЦЭМ!$B$33:$B$776,W$155)+'СЕТ СН'!$F$15</f>
        <v>148.97913426</v>
      </c>
      <c r="X183" s="36">
        <f>SUMIFS(СВЦЭМ!$E$33:$E$776,СВЦЭМ!$A$33:$A$776,$A183,СВЦЭМ!$B$33:$B$776,X$155)+'СЕТ СН'!$F$15</f>
        <v>148.87613554999999</v>
      </c>
      <c r="Y183" s="36">
        <f>SUMIFS(СВЦЭМ!$E$33:$E$776,СВЦЭМ!$A$33:$A$776,$A183,СВЦЭМ!$B$33:$B$776,Y$155)+'СЕТ СН'!$F$15</f>
        <v>151.88519009999999</v>
      </c>
    </row>
    <row r="184" spans="1:27" ht="15.75" x14ac:dyDescent="0.2">
      <c r="A184" s="35">
        <f t="shared" si="4"/>
        <v>44225</v>
      </c>
      <c r="B184" s="36">
        <f>SUMIFS(СВЦЭМ!$E$33:$E$776,СВЦЭМ!$A$33:$A$776,$A184,СВЦЭМ!$B$33:$B$776,B$155)+'СЕТ СН'!$F$15</f>
        <v>149.93623177000001</v>
      </c>
      <c r="C184" s="36">
        <f>SUMIFS(СВЦЭМ!$E$33:$E$776,СВЦЭМ!$A$33:$A$776,$A184,СВЦЭМ!$B$33:$B$776,C$155)+'СЕТ СН'!$F$15</f>
        <v>153.99774210000001</v>
      </c>
      <c r="D184" s="36">
        <f>SUMIFS(СВЦЭМ!$E$33:$E$776,СВЦЭМ!$A$33:$A$776,$A184,СВЦЭМ!$B$33:$B$776,D$155)+'СЕТ СН'!$F$15</f>
        <v>155.88501650000001</v>
      </c>
      <c r="E184" s="36">
        <f>SUMIFS(СВЦЭМ!$E$33:$E$776,СВЦЭМ!$A$33:$A$776,$A184,СВЦЭМ!$B$33:$B$776,E$155)+'СЕТ СН'!$F$15</f>
        <v>154.25010152999999</v>
      </c>
      <c r="F184" s="36">
        <f>SUMIFS(СВЦЭМ!$E$33:$E$776,СВЦЭМ!$A$33:$A$776,$A184,СВЦЭМ!$B$33:$B$776,F$155)+'СЕТ СН'!$F$15</f>
        <v>153.79862070999999</v>
      </c>
      <c r="G184" s="36">
        <f>SUMIFS(СВЦЭМ!$E$33:$E$776,СВЦЭМ!$A$33:$A$776,$A184,СВЦЭМ!$B$33:$B$776,G$155)+'СЕТ СН'!$F$15</f>
        <v>152.60169084</v>
      </c>
      <c r="H184" s="36">
        <f>SUMIFS(СВЦЭМ!$E$33:$E$776,СВЦЭМ!$A$33:$A$776,$A184,СВЦЭМ!$B$33:$B$776,H$155)+'СЕТ СН'!$F$15</f>
        <v>148.08007531999999</v>
      </c>
      <c r="I184" s="36">
        <f>SUMIFS(СВЦЭМ!$E$33:$E$776,СВЦЭМ!$A$33:$A$776,$A184,СВЦЭМ!$B$33:$B$776,I$155)+'СЕТ СН'!$F$15</f>
        <v>142.74439626</v>
      </c>
      <c r="J184" s="36">
        <f>SUMIFS(СВЦЭМ!$E$33:$E$776,СВЦЭМ!$A$33:$A$776,$A184,СВЦЭМ!$B$33:$B$776,J$155)+'СЕТ СН'!$F$15</f>
        <v>141.85415684</v>
      </c>
      <c r="K184" s="36">
        <f>SUMIFS(СВЦЭМ!$E$33:$E$776,СВЦЭМ!$A$33:$A$776,$A184,СВЦЭМ!$B$33:$B$776,K$155)+'СЕТ СН'!$F$15</f>
        <v>140.47152592</v>
      </c>
      <c r="L184" s="36">
        <f>SUMIFS(СВЦЭМ!$E$33:$E$776,СВЦЭМ!$A$33:$A$776,$A184,СВЦЭМ!$B$33:$B$776,L$155)+'СЕТ СН'!$F$15</f>
        <v>140.79597595000001</v>
      </c>
      <c r="M184" s="36">
        <f>SUMIFS(СВЦЭМ!$E$33:$E$776,СВЦЭМ!$A$33:$A$776,$A184,СВЦЭМ!$B$33:$B$776,M$155)+'СЕТ СН'!$F$15</f>
        <v>144.89871484</v>
      </c>
      <c r="N184" s="36">
        <f>SUMIFS(СВЦЭМ!$E$33:$E$776,СВЦЭМ!$A$33:$A$776,$A184,СВЦЭМ!$B$33:$B$776,N$155)+'СЕТ СН'!$F$15</f>
        <v>145.81778881</v>
      </c>
      <c r="O184" s="36">
        <f>SUMIFS(СВЦЭМ!$E$33:$E$776,СВЦЭМ!$A$33:$A$776,$A184,СВЦЭМ!$B$33:$B$776,O$155)+'СЕТ СН'!$F$15</f>
        <v>146.80583949999999</v>
      </c>
      <c r="P184" s="36">
        <f>SUMIFS(СВЦЭМ!$E$33:$E$776,СВЦЭМ!$A$33:$A$776,$A184,СВЦЭМ!$B$33:$B$776,P$155)+'СЕТ СН'!$F$15</f>
        <v>147.74997777999999</v>
      </c>
      <c r="Q184" s="36">
        <f>SUMIFS(СВЦЭМ!$E$33:$E$776,СВЦЭМ!$A$33:$A$776,$A184,СВЦЭМ!$B$33:$B$776,Q$155)+'СЕТ СН'!$F$15</f>
        <v>147.13020625999999</v>
      </c>
      <c r="R184" s="36">
        <f>SUMIFS(СВЦЭМ!$E$33:$E$776,СВЦЭМ!$A$33:$A$776,$A184,СВЦЭМ!$B$33:$B$776,R$155)+'СЕТ СН'!$F$15</f>
        <v>142.87916117</v>
      </c>
      <c r="S184" s="36">
        <f>SUMIFS(СВЦЭМ!$E$33:$E$776,СВЦЭМ!$A$33:$A$776,$A184,СВЦЭМ!$B$33:$B$776,S$155)+'СЕТ СН'!$F$15</f>
        <v>144.59199186999999</v>
      </c>
      <c r="T184" s="36">
        <f>SUMIFS(СВЦЭМ!$E$33:$E$776,СВЦЭМ!$A$33:$A$776,$A184,СВЦЭМ!$B$33:$B$776,T$155)+'СЕТ СН'!$F$15</f>
        <v>142.47392148</v>
      </c>
      <c r="U184" s="36">
        <f>SUMIFS(СВЦЭМ!$E$33:$E$776,СВЦЭМ!$A$33:$A$776,$A184,СВЦЭМ!$B$33:$B$776,U$155)+'СЕТ СН'!$F$15</f>
        <v>142.54825500000001</v>
      </c>
      <c r="V184" s="36">
        <f>SUMIFS(СВЦЭМ!$E$33:$E$776,СВЦЭМ!$A$33:$A$776,$A184,СВЦЭМ!$B$33:$B$776,V$155)+'СЕТ СН'!$F$15</f>
        <v>144.81898515</v>
      </c>
      <c r="W184" s="36">
        <f>SUMIFS(СВЦЭМ!$E$33:$E$776,СВЦЭМ!$A$33:$A$776,$A184,СВЦЭМ!$B$33:$B$776,W$155)+'СЕТ СН'!$F$15</f>
        <v>146.74408801000001</v>
      </c>
      <c r="X184" s="36">
        <f>SUMIFS(СВЦЭМ!$E$33:$E$776,СВЦЭМ!$A$33:$A$776,$A184,СВЦЭМ!$B$33:$B$776,X$155)+'СЕТ СН'!$F$15</f>
        <v>146.77693708000001</v>
      </c>
      <c r="Y184" s="36">
        <f>SUMIFS(СВЦЭМ!$E$33:$E$776,СВЦЭМ!$A$33:$A$776,$A184,СВЦЭМ!$B$33:$B$776,Y$155)+'СЕТ СН'!$F$15</f>
        <v>148.12191561</v>
      </c>
    </row>
    <row r="185" spans="1:27" ht="15.75" x14ac:dyDescent="0.2">
      <c r="A185" s="35">
        <f t="shared" si="4"/>
        <v>44226</v>
      </c>
      <c r="B185" s="36">
        <f>SUMIFS(СВЦЭМ!$E$33:$E$776,СВЦЭМ!$A$33:$A$776,$A185,СВЦЭМ!$B$33:$B$776,B$155)+'СЕТ СН'!$F$15</f>
        <v>146.93740826999999</v>
      </c>
      <c r="C185" s="36">
        <f>SUMIFS(СВЦЭМ!$E$33:$E$776,СВЦЭМ!$A$33:$A$776,$A185,СВЦЭМ!$B$33:$B$776,C$155)+'СЕТ СН'!$F$15</f>
        <v>151.86083133</v>
      </c>
      <c r="D185" s="36">
        <f>SUMIFS(СВЦЭМ!$E$33:$E$776,СВЦЭМ!$A$33:$A$776,$A185,СВЦЭМ!$B$33:$B$776,D$155)+'СЕТ СН'!$F$15</f>
        <v>154.47881527000001</v>
      </c>
      <c r="E185" s="36">
        <f>SUMIFS(СВЦЭМ!$E$33:$E$776,СВЦЭМ!$A$33:$A$776,$A185,СВЦЭМ!$B$33:$B$776,E$155)+'СЕТ СН'!$F$15</f>
        <v>155.22115973000001</v>
      </c>
      <c r="F185" s="36">
        <f>SUMIFS(СВЦЭМ!$E$33:$E$776,СВЦЭМ!$A$33:$A$776,$A185,СВЦЭМ!$B$33:$B$776,F$155)+'СЕТ СН'!$F$15</f>
        <v>157.25221071000001</v>
      </c>
      <c r="G185" s="36">
        <f>SUMIFS(СВЦЭМ!$E$33:$E$776,СВЦЭМ!$A$33:$A$776,$A185,СВЦЭМ!$B$33:$B$776,G$155)+'СЕТ СН'!$F$15</f>
        <v>156.61009967999999</v>
      </c>
      <c r="H185" s="36">
        <f>SUMIFS(СВЦЭМ!$E$33:$E$776,СВЦЭМ!$A$33:$A$776,$A185,СВЦЭМ!$B$33:$B$776,H$155)+'СЕТ СН'!$F$15</f>
        <v>154.91056565</v>
      </c>
      <c r="I185" s="36">
        <f>SUMIFS(СВЦЭМ!$E$33:$E$776,СВЦЭМ!$A$33:$A$776,$A185,СВЦЭМ!$B$33:$B$776,I$155)+'СЕТ СН'!$F$15</f>
        <v>151.59348686000001</v>
      </c>
      <c r="J185" s="36">
        <f>SUMIFS(СВЦЭМ!$E$33:$E$776,СВЦЭМ!$A$33:$A$776,$A185,СВЦЭМ!$B$33:$B$776,J$155)+'СЕТ СН'!$F$15</f>
        <v>149.07541832000001</v>
      </c>
      <c r="K185" s="36">
        <f>SUMIFS(СВЦЭМ!$E$33:$E$776,СВЦЭМ!$A$33:$A$776,$A185,СВЦЭМ!$B$33:$B$776,K$155)+'СЕТ СН'!$F$15</f>
        <v>146.46600586</v>
      </c>
      <c r="L185" s="36">
        <f>SUMIFS(СВЦЭМ!$E$33:$E$776,СВЦЭМ!$A$33:$A$776,$A185,СВЦЭМ!$B$33:$B$776,L$155)+'СЕТ СН'!$F$15</f>
        <v>144.27472208</v>
      </c>
      <c r="M185" s="36">
        <f>SUMIFS(СВЦЭМ!$E$33:$E$776,СВЦЭМ!$A$33:$A$776,$A185,СВЦЭМ!$B$33:$B$776,M$155)+'СЕТ СН'!$F$15</f>
        <v>144.52973693999999</v>
      </c>
      <c r="N185" s="36">
        <f>SUMIFS(СВЦЭМ!$E$33:$E$776,СВЦЭМ!$A$33:$A$776,$A185,СВЦЭМ!$B$33:$B$776,N$155)+'СЕТ СН'!$F$15</f>
        <v>144.31865433999999</v>
      </c>
      <c r="O185" s="36">
        <f>SUMIFS(СВЦЭМ!$E$33:$E$776,СВЦЭМ!$A$33:$A$776,$A185,СВЦЭМ!$B$33:$B$776,O$155)+'СЕТ СН'!$F$15</f>
        <v>144.89954394</v>
      </c>
      <c r="P185" s="36">
        <f>SUMIFS(СВЦЭМ!$E$33:$E$776,СВЦЭМ!$A$33:$A$776,$A185,СВЦЭМ!$B$33:$B$776,P$155)+'СЕТ СН'!$F$15</f>
        <v>147.59701425</v>
      </c>
      <c r="Q185" s="36">
        <f>SUMIFS(СВЦЭМ!$E$33:$E$776,СВЦЭМ!$A$33:$A$776,$A185,СВЦЭМ!$B$33:$B$776,Q$155)+'СЕТ СН'!$F$15</f>
        <v>148.69378617000001</v>
      </c>
      <c r="R185" s="36">
        <f>SUMIFS(СВЦЭМ!$E$33:$E$776,СВЦЭМ!$A$33:$A$776,$A185,СВЦЭМ!$B$33:$B$776,R$155)+'СЕТ СН'!$F$15</f>
        <v>146.2527345</v>
      </c>
      <c r="S185" s="36">
        <f>SUMIFS(СВЦЭМ!$E$33:$E$776,СВЦЭМ!$A$33:$A$776,$A185,СВЦЭМ!$B$33:$B$776,S$155)+'СЕТ СН'!$F$15</f>
        <v>145.00211221999999</v>
      </c>
      <c r="T185" s="36">
        <f>SUMIFS(СВЦЭМ!$E$33:$E$776,СВЦЭМ!$A$33:$A$776,$A185,СВЦЭМ!$B$33:$B$776,T$155)+'СЕТ СН'!$F$15</f>
        <v>143.29223271000001</v>
      </c>
      <c r="U185" s="36">
        <f>SUMIFS(СВЦЭМ!$E$33:$E$776,СВЦЭМ!$A$33:$A$776,$A185,СВЦЭМ!$B$33:$B$776,U$155)+'СЕТ СН'!$F$15</f>
        <v>142.61892323999999</v>
      </c>
      <c r="V185" s="36">
        <f>SUMIFS(СВЦЭМ!$E$33:$E$776,СВЦЭМ!$A$33:$A$776,$A185,СВЦЭМ!$B$33:$B$776,V$155)+'СЕТ СН'!$F$15</f>
        <v>145.29757819</v>
      </c>
      <c r="W185" s="36">
        <f>SUMIFS(СВЦЭМ!$E$33:$E$776,СВЦЭМ!$A$33:$A$776,$A185,СВЦЭМ!$B$33:$B$776,W$155)+'СЕТ СН'!$F$15</f>
        <v>146.28377040999999</v>
      </c>
      <c r="X185" s="36">
        <f>SUMIFS(СВЦЭМ!$E$33:$E$776,СВЦЭМ!$A$33:$A$776,$A185,СВЦЭМ!$B$33:$B$776,X$155)+'СЕТ СН'!$F$15</f>
        <v>148.53550142</v>
      </c>
      <c r="Y185" s="36">
        <f>SUMIFS(СВЦЭМ!$E$33:$E$776,СВЦЭМ!$A$33:$A$776,$A185,СВЦЭМ!$B$33:$B$776,Y$155)+'СЕТ СН'!$F$15</f>
        <v>151.8628717</v>
      </c>
    </row>
    <row r="186" spans="1:27" ht="15.75" x14ac:dyDescent="0.2">
      <c r="A186" s="35">
        <f t="shared" si="4"/>
        <v>44227</v>
      </c>
      <c r="B186" s="36">
        <f>SUMIFS(СВЦЭМ!$E$33:$E$776,СВЦЭМ!$A$33:$A$776,$A186,СВЦЭМ!$B$33:$B$776,B$155)+'СЕТ СН'!$F$15</f>
        <v>144.89352514999999</v>
      </c>
      <c r="C186" s="36">
        <f>SUMIFS(СВЦЭМ!$E$33:$E$776,СВЦЭМ!$A$33:$A$776,$A186,СВЦЭМ!$B$33:$B$776,C$155)+'СЕТ СН'!$F$15</f>
        <v>150.09211923000001</v>
      </c>
      <c r="D186" s="36">
        <f>SUMIFS(СВЦЭМ!$E$33:$E$776,СВЦЭМ!$A$33:$A$776,$A186,СВЦЭМ!$B$33:$B$776,D$155)+'СЕТ СН'!$F$15</f>
        <v>152.50355933</v>
      </c>
      <c r="E186" s="36">
        <f>SUMIFS(СВЦЭМ!$E$33:$E$776,СВЦЭМ!$A$33:$A$776,$A186,СВЦЭМ!$B$33:$B$776,E$155)+'СЕТ СН'!$F$15</f>
        <v>153.52265420000001</v>
      </c>
      <c r="F186" s="36">
        <f>SUMIFS(СВЦЭМ!$E$33:$E$776,СВЦЭМ!$A$33:$A$776,$A186,СВЦЭМ!$B$33:$B$776,F$155)+'СЕТ СН'!$F$15</f>
        <v>156.24167456000001</v>
      </c>
      <c r="G186" s="36">
        <f>SUMIFS(СВЦЭМ!$E$33:$E$776,СВЦЭМ!$A$33:$A$776,$A186,СВЦЭМ!$B$33:$B$776,G$155)+'СЕТ СН'!$F$15</f>
        <v>154.86431422000001</v>
      </c>
      <c r="H186" s="36">
        <f>SUMIFS(СВЦЭМ!$E$33:$E$776,СВЦЭМ!$A$33:$A$776,$A186,СВЦЭМ!$B$33:$B$776,H$155)+'СЕТ СН'!$F$15</f>
        <v>153.44914706</v>
      </c>
      <c r="I186" s="36">
        <f>SUMIFS(СВЦЭМ!$E$33:$E$776,СВЦЭМ!$A$33:$A$776,$A186,СВЦЭМ!$B$33:$B$776,I$155)+'СЕТ СН'!$F$15</f>
        <v>152.35411521</v>
      </c>
      <c r="J186" s="36">
        <f>SUMIFS(СВЦЭМ!$E$33:$E$776,СВЦЭМ!$A$33:$A$776,$A186,СВЦЭМ!$B$33:$B$776,J$155)+'СЕТ СН'!$F$15</f>
        <v>149.66839572000001</v>
      </c>
      <c r="K186" s="36">
        <f>SUMIFS(СВЦЭМ!$E$33:$E$776,СВЦЭМ!$A$33:$A$776,$A186,СВЦЭМ!$B$33:$B$776,K$155)+'СЕТ СН'!$F$15</f>
        <v>146.65073235</v>
      </c>
      <c r="L186" s="36">
        <f>SUMIFS(СВЦЭМ!$E$33:$E$776,СВЦЭМ!$A$33:$A$776,$A186,СВЦЭМ!$B$33:$B$776,L$155)+'СЕТ СН'!$F$15</f>
        <v>144.45328058999999</v>
      </c>
      <c r="M186" s="36">
        <f>SUMIFS(СВЦЭМ!$E$33:$E$776,СВЦЭМ!$A$33:$A$776,$A186,СВЦЭМ!$B$33:$B$776,M$155)+'СЕТ СН'!$F$15</f>
        <v>145.13823986</v>
      </c>
      <c r="N186" s="36">
        <f>SUMIFS(СВЦЭМ!$E$33:$E$776,СВЦЭМ!$A$33:$A$776,$A186,СВЦЭМ!$B$33:$B$776,N$155)+'СЕТ СН'!$F$15</f>
        <v>144.56884274999999</v>
      </c>
      <c r="O186" s="36">
        <f>SUMIFS(СВЦЭМ!$E$33:$E$776,СВЦЭМ!$A$33:$A$776,$A186,СВЦЭМ!$B$33:$B$776,O$155)+'СЕТ СН'!$F$15</f>
        <v>143.87684967999999</v>
      </c>
      <c r="P186" s="36">
        <f>SUMIFS(СВЦЭМ!$E$33:$E$776,СВЦЭМ!$A$33:$A$776,$A186,СВЦЭМ!$B$33:$B$776,P$155)+'СЕТ СН'!$F$15</f>
        <v>143.47020602000001</v>
      </c>
      <c r="Q186" s="36">
        <f>SUMIFS(СВЦЭМ!$E$33:$E$776,СВЦЭМ!$A$33:$A$776,$A186,СВЦЭМ!$B$33:$B$776,Q$155)+'СЕТ СН'!$F$15</f>
        <v>144.2383265</v>
      </c>
      <c r="R186" s="36">
        <f>SUMIFS(СВЦЭМ!$E$33:$E$776,СВЦЭМ!$A$33:$A$776,$A186,СВЦЭМ!$B$33:$B$776,R$155)+'СЕТ СН'!$F$15</f>
        <v>146.16833233</v>
      </c>
      <c r="S186" s="36">
        <f>SUMIFS(СВЦЭМ!$E$33:$E$776,СВЦЭМ!$A$33:$A$776,$A186,СВЦЭМ!$B$33:$B$776,S$155)+'СЕТ СН'!$F$15</f>
        <v>149.03382156000001</v>
      </c>
      <c r="T186" s="36">
        <f>SUMIFS(СВЦЭМ!$E$33:$E$776,СВЦЭМ!$A$33:$A$776,$A186,СВЦЭМ!$B$33:$B$776,T$155)+'СЕТ СН'!$F$15</f>
        <v>150.87977398000001</v>
      </c>
      <c r="U186" s="36">
        <f>SUMIFS(СВЦЭМ!$E$33:$E$776,СВЦЭМ!$A$33:$A$776,$A186,СВЦЭМ!$B$33:$B$776,U$155)+'СЕТ СН'!$F$15</f>
        <v>151.06341036000001</v>
      </c>
      <c r="V186" s="36">
        <f>SUMIFS(СВЦЭМ!$E$33:$E$776,СВЦЭМ!$A$33:$A$776,$A186,СВЦЭМ!$B$33:$B$776,V$155)+'СЕТ СН'!$F$15</f>
        <v>149.84786621000001</v>
      </c>
      <c r="W186" s="36">
        <f>SUMIFS(СВЦЭМ!$E$33:$E$776,СВЦЭМ!$A$33:$A$776,$A186,СВЦЭМ!$B$33:$B$776,W$155)+'СЕТ СН'!$F$15</f>
        <v>149.05609568</v>
      </c>
      <c r="X186" s="36">
        <f>SUMIFS(СВЦЭМ!$E$33:$E$776,СВЦЭМ!$A$33:$A$776,$A186,СВЦЭМ!$B$33:$B$776,X$155)+'СЕТ СН'!$F$15</f>
        <v>147.54991206</v>
      </c>
      <c r="Y186" s="36">
        <f>SUMIFS(СВЦЭМ!$E$33:$E$776,СВЦЭМ!$A$33:$A$776,$A186,СВЦЭМ!$B$33:$B$776,Y$155)+'СЕТ СН'!$F$15</f>
        <v>146.9459095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01.01.2021</v>
      </c>
      <c r="B191" s="36">
        <f>SUMIFS(СВЦЭМ!$F$33:$F$776,СВЦЭМ!$A$33:$A$776,$A191,СВЦЭМ!$B$33:$B$776,B$190)+'СЕТ СН'!$F$15</f>
        <v>148.21533624</v>
      </c>
      <c r="C191" s="36">
        <f>SUMIFS(СВЦЭМ!$F$33:$F$776,СВЦЭМ!$A$33:$A$776,$A191,СВЦЭМ!$B$33:$B$776,C$190)+'СЕТ СН'!$F$15</f>
        <v>151.65052699</v>
      </c>
      <c r="D191" s="36">
        <f>SUMIFS(СВЦЭМ!$F$33:$F$776,СВЦЭМ!$A$33:$A$776,$A191,СВЦЭМ!$B$33:$B$776,D$190)+'СЕТ СН'!$F$15</f>
        <v>147.55841093000001</v>
      </c>
      <c r="E191" s="36">
        <f>SUMIFS(СВЦЭМ!$F$33:$F$776,СВЦЭМ!$A$33:$A$776,$A191,СВЦЭМ!$B$33:$B$776,E$190)+'СЕТ СН'!$F$15</f>
        <v>147.65628853999999</v>
      </c>
      <c r="F191" s="36">
        <f>SUMIFS(СВЦЭМ!$F$33:$F$776,СВЦЭМ!$A$33:$A$776,$A191,СВЦЭМ!$B$33:$B$776,F$190)+'СЕТ СН'!$F$15</f>
        <v>145.22217075</v>
      </c>
      <c r="G191" s="36">
        <f>SUMIFS(СВЦЭМ!$F$33:$F$776,СВЦЭМ!$A$33:$A$776,$A191,СВЦЭМ!$B$33:$B$776,G$190)+'СЕТ СН'!$F$15</f>
        <v>145.81984564000001</v>
      </c>
      <c r="H191" s="36">
        <f>SUMIFS(СВЦЭМ!$F$33:$F$776,СВЦЭМ!$A$33:$A$776,$A191,СВЦЭМ!$B$33:$B$776,H$190)+'СЕТ СН'!$F$15</f>
        <v>149.95095526</v>
      </c>
      <c r="I191" s="36">
        <f>SUMIFS(СВЦЭМ!$F$33:$F$776,СВЦЭМ!$A$33:$A$776,$A191,СВЦЭМ!$B$33:$B$776,I$190)+'СЕТ СН'!$F$15</f>
        <v>148.93572035</v>
      </c>
      <c r="J191" s="36">
        <f>SUMIFS(СВЦЭМ!$F$33:$F$776,СВЦЭМ!$A$33:$A$776,$A191,СВЦЭМ!$B$33:$B$776,J$190)+'СЕТ СН'!$F$15</f>
        <v>148.31659237</v>
      </c>
      <c r="K191" s="36">
        <f>SUMIFS(СВЦЭМ!$F$33:$F$776,СВЦЭМ!$A$33:$A$776,$A191,СВЦЭМ!$B$33:$B$776,K$190)+'СЕТ СН'!$F$15</f>
        <v>145.69042898000001</v>
      </c>
      <c r="L191" s="36">
        <f>SUMIFS(СВЦЭМ!$F$33:$F$776,СВЦЭМ!$A$33:$A$776,$A191,СВЦЭМ!$B$33:$B$776,L$190)+'СЕТ СН'!$F$15</f>
        <v>143.9974837</v>
      </c>
      <c r="M191" s="36">
        <f>SUMIFS(СВЦЭМ!$F$33:$F$776,СВЦЭМ!$A$33:$A$776,$A191,СВЦЭМ!$B$33:$B$776,M$190)+'СЕТ СН'!$F$15</f>
        <v>142.81928808999999</v>
      </c>
      <c r="N191" s="36">
        <f>SUMIFS(СВЦЭМ!$F$33:$F$776,СВЦЭМ!$A$33:$A$776,$A191,СВЦЭМ!$B$33:$B$776,N$190)+'СЕТ СН'!$F$15</f>
        <v>143.90421843999999</v>
      </c>
      <c r="O191" s="36">
        <f>SUMIFS(СВЦЭМ!$F$33:$F$776,СВЦЭМ!$A$33:$A$776,$A191,СВЦЭМ!$B$33:$B$776,O$190)+'СЕТ СН'!$F$15</f>
        <v>144.20753538</v>
      </c>
      <c r="P191" s="36">
        <f>SUMIFS(СВЦЭМ!$F$33:$F$776,СВЦЭМ!$A$33:$A$776,$A191,СВЦЭМ!$B$33:$B$776,P$190)+'СЕТ СН'!$F$15</f>
        <v>147.54277207999999</v>
      </c>
      <c r="Q191" s="36">
        <f>SUMIFS(СВЦЭМ!$F$33:$F$776,СВЦЭМ!$A$33:$A$776,$A191,СВЦЭМ!$B$33:$B$776,Q$190)+'СЕТ СН'!$F$15</f>
        <v>147.40802008</v>
      </c>
      <c r="R191" s="36">
        <f>SUMIFS(СВЦЭМ!$F$33:$F$776,СВЦЭМ!$A$33:$A$776,$A191,СВЦЭМ!$B$33:$B$776,R$190)+'СЕТ СН'!$F$15</f>
        <v>144.33083581</v>
      </c>
      <c r="S191" s="36">
        <f>SUMIFS(СВЦЭМ!$F$33:$F$776,СВЦЭМ!$A$33:$A$776,$A191,СВЦЭМ!$B$33:$B$776,S$190)+'СЕТ СН'!$F$15</f>
        <v>141.42705695000001</v>
      </c>
      <c r="T191" s="36">
        <f>SUMIFS(СВЦЭМ!$F$33:$F$776,СВЦЭМ!$A$33:$A$776,$A191,СВЦЭМ!$B$33:$B$776,T$190)+'СЕТ СН'!$F$15</f>
        <v>139.82511801000001</v>
      </c>
      <c r="U191" s="36">
        <f>SUMIFS(СВЦЭМ!$F$33:$F$776,СВЦЭМ!$A$33:$A$776,$A191,СВЦЭМ!$B$33:$B$776,U$190)+'СЕТ СН'!$F$15</f>
        <v>138.71689824000001</v>
      </c>
      <c r="V191" s="36">
        <f>SUMIFS(СВЦЭМ!$F$33:$F$776,СВЦЭМ!$A$33:$A$776,$A191,СВЦЭМ!$B$33:$B$776,V$190)+'СЕТ СН'!$F$15</f>
        <v>137.43925175000001</v>
      </c>
      <c r="W191" s="36">
        <f>SUMIFS(СВЦЭМ!$F$33:$F$776,СВЦЭМ!$A$33:$A$776,$A191,СВЦЭМ!$B$33:$B$776,W$190)+'СЕТ СН'!$F$15</f>
        <v>139.14869845999999</v>
      </c>
      <c r="X191" s="36">
        <f>SUMIFS(СВЦЭМ!$F$33:$F$776,СВЦЭМ!$A$33:$A$776,$A191,СВЦЭМ!$B$33:$B$776,X$190)+'СЕТ СН'!$F$15</f>
        <v>140.92015724999999</v>
      </c>
      <c r="Y191" s="36">
        <f>SUMIFS(СВЦЭМ!$F$33:$F$776,СВЦЭМ!$A$33:$A$776,$A191,СВЦЭМ!$B$33:$B$776,Y$190)+'СЕТ СН'!$F$15</f>
        <v>141.39745887000001</v>
      </c>
      <c r="AA191" s="45"/>
    </row>
    <row r="192" spans="1:27" ht="15.75" x14ac:dyDescent="0.2">
      <c r="A192" s="35">
        <f>A191+1</f>
        <v>44198</v>
      </c>
      <c r="B192" s="36">
        <f>SUMIFS(СВЦЭМ!$F$33:$F$776,СВЦЭМ!$A$33:$A$776,$A192,СВЦЭМ!$B$33:$B$776,B$190)+'СЕТ СН'!$F$15</f>
        <v>146.63201348000001</v>
      </c>
      <c r="C192" s="36">
        <f>SUMIFS(СВЦЭМ!$F$33:$F$776,СВЦЭМ!$A$33:$A$776,$A192,СВЦЭМ!$B$33:$B$776,C$190)+'СЕТ СН'!$F$15</f>
        <v>149.50815925000001</v>
      </c>
      <c r="D192" s="36">
        <f>SUMIFS(СВЦЭМ!$F$33:$F$776,СВЦЭМ!$A$33:$A$776,$A192,СВЦЭМ!$B$33:$B$776,D$190)+'СЕТ СН'!$F$15</f>
        <v>151.41197990000001</v>
      </c>
      <c r="E192" s="36">
        <f>SUMIFS(СВЦЭМ!$F$33:$F$776,СВЦЭМ!$A$33:$A$776,$A192,СВЦЭМ!$B$33:$B$776,E$190)+'СЕТ СН'!$F$15</f>
        <v>155.24293348</v>
      </c>
      <c r="F192" s="36">
        <f>SUMIFS(СВЦЭМ!$F$33:$F$776,СВЦЭМ!$A$33:$A$776,$A192,СВЦЭМ!$B$33:$B$776,F$190)+'СЕТ СН'!$F$15</f>
        <v>152.54900746999999</v>
      </c>
      <c r="G192" s="36">
        <f>SUMIFS(СВЦЭМ!$F$33:$F$776,СВЦЭМ!$A$33:$A$776,$A192,СВЦЭМ!$B$33:$B$776,G$190)+'СЕТ СН'!$F$15</f>
        <v>152.40403613000001</v>
      </c>
      <c r="H192" s="36">
        <f>SUMIFS(СВЦЭМ!$F$33:$F$776,СВЦЭМ!$A$33:$A$776,$A192,СВЦЭМ!$B$33:$B$776,H$190)+'СЕТ СН'!$F$15</f>
        <v>155.10620168</v>
      </c>
      <c r="I192" s="36">
        <f>SUMIFS(СВЦЭМ!$F$33:$F$776,СВЦЭМ!$A$33:$A$776,$A192,СВЦЭМ!$B$33:$B$776,I$190)+'СЕТ СН'!$F$15</f>
        <v>153.11862714</v>
      </c>
      <c r="J192" s="36">
        <f>SUMIFS(СВЦЭМ!$F$33:$F$776,СВЦЭМ!$A$33:$A$776,$A192,СВЦЭМ!$B$33:$B$776,J$190)+'СЕТ СН'!$F$15</f>
        <v>150.59771676</v>
      </c>
      <c r="K192" s="36">
        <f>SUMIFS(СВЦЭМ!$F$33:$F$776,СВЦЭМ!$A$33:$A$776,$A192,СВЦЭМ!$B$33:$B$776,K$190)+'СЕТ СН'!$F$15</f>
        <v>147.29470853999999</v>
      </c>
      <c r="L192" s="36">
        <f>SUMIFS(СВЦЭМ!$F$33:$F$776,СВЦЭМ!$A$33:$A$776,$A192,СВЦЭМ!$B$33:$B$776,L$190)+'СЕТ СН'!$F$15</f>
        <v>144.68726839999999</v>
      </c>
      <c r="M192" s="36">
        <f>SUMIFS(СВЦЭМ!$F$33:$F$776,СВЦЭМ!$A$33:$A$776,$A192,СВЦЭМ!$B$33:$B$776,M$190)+'СЕТ СН'!$F$15</f>
        <v>138.76423313000001</v>
      </c>
      <c r="N192" s="36">
        <f>SUMIFS(СВЦЭМ!$F$33:$F$776,СВЦЭМ!$A$33:$A$776,$A192,СВЦЭМ!$B$33:$B$776,N$190)+'СЕТ СН'!$F$15</f>
        <v>140.42181112</v>
      </c>
      <c r="O192" s="36">
        <f>SUMIFS(СВЦЭМ!$F$33:$F$776,СВЦЭМ!$A$33:$A$776,$A192,СВЦЭМ!$B$33:$B$776,O$190)+'СЕТ СН'!$F$15</f>
        <v>142.28339482999999</v>
      </c>
      <c r="P192" s="36">
        <f>SUMIFS(СВЦЭМ!$F$33:$F$776,СВЦЭМ!$A$33:$A$776,$A192,СВЦЭМ!$B$33:$B$776,P$190)+'СЕТ СН'!$F$15</f>
        <v>143.16309419999999</v>
      </c>
      <c r="Q192" s="36">
        <f>SUMIFS(СВЦЭМ!$F$33:$F$776,СВЦЭМ!$A$33:$A$776,$A192,СВЦЭМ!$B$33:$B$776,Q$190)+'СЕТ СН'!$F$15</f>
        <v>143.07357167999999</v>
      </c>
      <c r="R192" s="36">
        <f>SUMIFS(СВЦЭМ!$F$33:$F$776,СВЦЭМ!$A$33:$A$776,$A192,СВЦЭМ!$B$33:$B$776,R$190)+'СЕТ СН'!$F$15</f>
        <v>140.93821356000001</v>
      </c>
      <c r="S192" s="36">
        <f>SUMIFS(СВЦЭМ!$F$33:$F$776,СВЦЭМ!$A$33:$A$776,$A192,СВЦЭМ!$B$33:$B$776,S$190)+'СЕТ СН'!$F$15</f>
        <v>142.09732907</v>
      </c>
      <c r="T192" s="36">
        <f>SUMIFS(СВЦЭМ!$F$33:$F$776,СВЦЭМ!$A$33:$A$776,$A192,СВЦЭМ!$B$33:$B$776,T$190)+'СЕТ СН'!$F$15</f>
        <v>140.22921355</v>
      </c>
      <c r="U192" s="36">
        <f>SUMIFS(СВЦЭМ!$F$33:$F$776,СВЦЭМ!$A$33:$A$776,$A192,СВЦЭМ!$B$33:$B$776,U$190)+'СЕТ СН'!$F$15</f>
        <v>139.27375019999999</v>
      </c>
      <c r="V192" s="36">
        <f>SUMIFS(СВЦЭМ!$F$33:$F$776,СВЦЭМ!$A$33:$A$776,$A192,СВЦЭМ!$B$33:$B$776,V$190)+'СЕТ СН'!$F$15</f>
        <v>139.88080174000001</v>
      </c>
      <c r="W192" s="36">
        <f>SUMIFS(СВЦЭМ!$F$33:$F$776,СВЦЭМ!$A$33:$A$776,$A192,СВЦЭМ!$B$33:$B$776,W$190)+'СЕТ СН'!$F$15</f>
        <v>141.53479919</v>
      </c>
      <c r="X192" s="36">
        <f>SUMIFS(СВЦЭМ!$F$33:$F$776,СВЦЭМ!$A$33:$A$776,$A192,СВЦЭМ!$B$33:$B$776,X$190)+'СЕТ СН'!$F$15</f>
        <v>142.39490685000001</v>
      </c>
      <c r="Y192" s="36">
        <f>SUMIFS(СВЦЭМ!$F$33:$F$776,СВЦЭМ!$A$33:$A$776,$A192,СВЦЭМ!$B$33:$B$776,Y$190)+'СЕТ СН'!$F$15</f>
        <v>143.73829433</v>
      </c>
    </row>
    <row r="193" spans="1:25" ht="15.75" x14ac:dyDescent="0.2">
      <c r="A193" s="35">
        <f t="shared" ref="A193:A221" si="5">A192+1</f>
        <v>44199</v>
      </c>
      <c r="B193" s="36">
        <f>SUMIFS(СВЦЭМ!$F$33:$F$776,СВЦЭМ!$A$33:$A$776,$A193,СВЦЭМ!$B$33:$B$776,B$190)+'СЕТ СН'!$F$15</f>
        <v>142.57106049000001</v>
      </c>
      <c r="C193" s="36">
        <f>SUMIFS(СВЦЭМ!$F$33:$F$776,СВЦЭМ!$A$33:$A$776,$A193,СВЦЭМ!$B$33:$B$776,C$190)+'СЕТ СН'!$F$15</f>
        <v>144.44346587000001</v>
      </c>
      <c r="D193" s="36">
        <f>SUMIFS(СВЦЭМ!$F$33:$F$776,СВЦЭМ!$A$33:$A$776,$A193,СВЦЭМ!$B$33:$B$776,D$190)+'СЕТ СН'!$F$15</f>
        <v>145.82647094999999</v>
      </c>
      <c r="E193" s="36">
        <f>SUMIFS(СВЦЭМ!$F$33:$F$776,СВЦЭМ!$A$33:$A$776,$A193,СВЦЭМ!$B$33:$B$776,E$190)+'СЕТ СН'!$F$15</f>
        <v>148.52473537</v>
      </c>
      <c r="F193" s="36">
        <f>SUMIFS(СВЦЭМ!$F$33:$F$776,СВЦЭМ!$A$33:$A$776,$A193,СВЦЭМ!$B$33:$B$776,F$190)+'СЕТ СН'!$F$15</f>
        <v>145.70575231000001</v>
      </c>
      <c r="G193" s="36">
        <f>SUMIFS(СВЦЭМ!$F$33:$F$776,СВЦЭМ!$A$33:$A$776,$A193,СВЦЭМ!$B$33:$B$776,G$190)+'СЕТ СН'!$F$15</f>
        <v>145.34163827</v>
      </c>
      <c r="H193" s="36">
        <f>SUMIFS(СВЦЭМ!$F$33:$F$776,СВЦЭМ!$A$33:$A$776,$A193,СВЦЭМ!$B$33:$B$776,H$190)+'СЕТ СН'!$F$15</f>
        <v>148.80121511999999</v>
      </c>
      <c r="I193" s="36">
        <f>SUMIFS(СВЦЭМ!$F$33:$F$776,СВЦЭМ!$A$33:$A$776,$A193,СВЦЭМ!$B$33:$B$776,I$190)+'СЕТ СН'!$F$15</f>
        <v>149.34838142999999</v>
      </c>
      <c r="J193" s="36">
        <f>SUMIFS(СВЦЭМ!$F$33:$F$776,СВЦЭМ!$A$33:$A$776,$A193,СВЦЭМ!$B$33:$B$776,J$190)+'СЕТ СН'!$F$15</f>
        <v>148.79533610999999</v>
      </c>
      <c r="K193" s="36">
        <f>SUMIFS(СВЦЭМ!$F$33:$F$776,СВЦЭМ!$A$33:$A$776,$A193,СВЦЭМ!$B$33:$B$776,K$190)+'СЕТ СН'!$F$15</f>
        <v>148.94866943</v>
      </c>
      <c r="L193" s="36">
        <f>SUMIFS(СВЦЭМ!$F$33:$F$776,СВЦЭМ!$A$33:$A$776,$A193,СВЦЭМ!$B$33:$B$776,L$190)+'СЕТ СН'!$F$15</f>
        <v>147.20650283000001</v>
      </c>
      <c r="M193" s="36">
        <f>SUMIFS(СВЦЭМ!$F$33:$F$776,СВЦЭМ!$A$33:$A$776,$A193,СВЦЭМ!$B$33:$B$776,M$190)+'СЕТ СН'!$F$15</f>
        <v>146.46775047</v>
      </c>
      <c r="N193" s="36">
        <f>SUMIFS(СВЦЭМ!$F$33:$F$776,СВЦЭМ!$A$33:$A$776,$A193,СВЦЭМ!$B$33:$B$776,N$190)+'СЕТ СН'!$F$15</f>
        <v>148.45719779999999</v>
      </c>
      <c r="O193" s="36">
        <f>SUMIFS(СВЦЭМ!$F$33:$F$776,СВЦЭМ!$A$33:$A$776,$A193,СВЦЭМ!$B$33:$B$776,O$190)+'СЕТ СН'!$F$15</f>
        <v>150.28493725999999</v>
      </c>
      <c r="P193" s="36">
        <f>SUMIFS(СВЦЭМ!$F$33:$F$776,СВЦЭМ!$A$33:$A$776,$A193,СВЦЭМ!$B$33:$B$776,P$190)+'СЕТ СН'!$F$15</f>
        <v>152.03669231999999</v>
      </c>
      <c r="Q193" s="36">
        <f>SUMIFS(СВЦЭМ!$F$33:$F$776,СВЦЭМ!$A$33:$A$776,$A193,СВЦЭМ!$B$33:$B$776,Q$190)+'СЕТ СН'!$F$15</f>
        <v>152.58134429</v>
      </c>
      <c r="R193" s="36">
        <f>SUMIFS(СВЦЭМ!$F$33:$F$776,СВЦЭМ!$A$33:$A$776,$A193,СВЦЭМ!$B$33:$B$776,R$190)+'СЕТ СН'!$F$15</f>
        <v>151.40189832999999</v>
      </c>
      <c r="S193" s="36">
        <f>SUMIFS(СВЦЭМ!$F$33:$F$776,СВЦЭМ!$A$33:$A$776,$A193,СВЦЭМ!$B$33:$B$776,S$190)+'СЕТ СН'!$F$15</f>
        <v>148.86246123999999</v>
      </c>
      <c r="T193" s="36">
        <f>SUMIFS(СВЦЭМ!$F$33:$F$776,СВЦЭМ!$A$33:$A$776,$A193,СВЦЭМ!$B$33:$B$776,T$190)+'СЕТ СН'!$F$15</f>
        <v>146.02127766000001</v>
      </c>
      <c r="U193" s="36">
        <f>SUMIFS(СВЦЭМ!$F$33:$F$776,СВЦЭМ!$A$33:$A$776,$A193,СВЦЭМ!$B$33:$B$776,U$190)+'СЕТ СН'!$F$15</f>
        <v>146.6687258</v>
      </c>
      <c r="V193" s="36">
        <f>SUMIFS(СВЦЭМ!$F$33:$F$776,СВЦЭМ!$A$33:$A$776,$A193,СВЦЭМ!$B$33:$B$776,V$190)+'СЕТ СН'!$F$15</f>
        <v>146.70096194000001</v>
      </c>
      <c r="W193" s="36">
        <f>SUMIFS(СВЦЭМ!$F$33:$F$776,СВЦЭМ!$A$33:$A$776,$A193,СВЦЭМ!$B$33:$B$776,W$190)+'СЕТ СН'!$F$15</f>
        <v>147.98735117000001</v>
      </c>
      <c r="X193" s="36">
        <f>SUMIFS(СВЦЭМ!$F$33:$F$776,СВЦЭМ!$A$33:$A$776,$A193,СВЦЭМ!$B$33:$B$776,X$190)+'СЕТ СН'!$F$15</f>
        <v>149.39999193</v>
      </c>
      <c r="Y193" s="36">
        <f>SUMIFS(СВЦЭМ!$F$33:$F$776,СВЦЭМ!$A$33:$A$776,$A193,СВЦЭМ!$B$33:$B$776,Y$190)+'СЕТ СН'!$F$15</f>
        <v>150.16060286000001</v>
      </c>
    </row>
    <row r="194" spans="1:25" ht="15.75" x14ac:dyDescent="0.2">
      <c r="A194" s="35">
        <f t="shared" si="5"/>
        <v>44200</v>
      </c>
      <c r="B194" s="36">
        <f>SUMIFS(СВЦЭМ!$F$33:$F$776,СВЦЭМ!$A$33:$A$776,$A194,СВЦЭМ!$B$33:$B$776,B$190)+'СЕТ СН'!$F$15</f>
        <v>152.89651240000001</v>
      </c>
      <c r="C194" s="36">
        <f>SUMIFS(СВЦЭМ!$F$33:$F$776,СВЦЭМ!$A$33:$A$776,$A194,СВЦЭМ!$B$33:$B$776,C$190)+'СЕТ СН'!$F$15</f>
        <v>155.2764268</v>
      </c>
      <c r="D194" s="36">
        <f>SUMIFS(СВЦЭМ!$F$33:$F$776,СВЦЭМ!$A$33:$A$776,$A194,СВЦЭМ!$B$33:$B$776,D$190)+'СЕТ СН'!$F$15</f>
        <v>157.43039636</v>
      </c>
      <c r="E194" s="36">
        <f>SUMIFS(СВЦЭМ!$F$33:$F$776,СВЦЭМ!$A$33:$A$776,$A194,СВЦЭМ!$B$33:$B$776,E$190)+'СЕТ СН'!$F$15</f>
        <v>160.92222631999999</v>
      </c>
      <c r="F194" s="36">
        <f>SUMIFS(СВЦЭМ!$F$33:$F$776,СВЦЭМ!$A$33:$A$776,$A194,СВЦЭМ!$B$33:$B$776,F$190)+'СЕТ СН'!$F$15</f>
        <v>156.00444278000001</v>
      </c>
      <c r="G194" s="36">
        <f>SUMIFS(СВЦЭМ!$F$33:$F$776,СВЦЭМ!$A$33:$A$776,$A194,СВЦЭМ!$B$33:$B$776,G$190)+'СЕТ СН'!$F$15</f>
        <v>155.58935016000001</v>
      </c>
      <c r="H194" s="36">
        <f>SUMIFS(СВЦЭМ!$F$33:$F$776,СВЦЭМ!$A$33:$A$776,$A194,СВЦЭМ!$B$33:$B$776,H$190)+'СЕТ СН'!$F$15</f>
        <v>156.34640775</v>
      </c>
      <c r="I194" s="36">
        <f>SUMIFS(СВЦЭМ!$F$33:$F$776,СВЦЭМ!$A$33:$A$776,$A194,СВЦЭМ!$B$33:$B$776,I$190)+'СЕТ СН'!$F$15</f>
        <v>154.0299679</v>
      </c>
      <c r="J194" s="36">
        <f>SUMIFS(СВЦЭМ!$F$33:$F$776,СВЦЭМ!$A$33:$A$776,$A194,СВЦЭМ!$B$33:$B$776,J$190)+'СЕТ СН'!$F$15</f>
        <v>150.85799964</v>
      </c>
      <c r="K194" s="36">
        <f>SUMIFS(СВЦЭМ!$F$33:$F$776,СВЦЭМ!$A$33:$A$776,$A194,СВЦЭМ!$B$33:$B$776,K$190)+'СЕТ СН'!$F$15</f>
        <v>146.75424397</v>
      </c>
      <c r="L194" s="36">
        <f>SUMIFS(СВЦЭМ!$F$33:$F$776,СВЦЭМ!$A$33:$A$776,$A194,СВЦЭМ!$B$33:$B$776,L$190)+'СЕТ СН'!$F$15</f>
        <v>145.11732024</v>
      </c>
      <c r="M194" s="36">
        <f>SUMIFS(СВЦЭМ!$F$33:$F$776,СВЦЭМ!$A$33:$A$776,$A194,СВЦЭМ!$B$33:$B$776,M$190)+'СЕТ СН'!$F$15</f>
        <v>144.19587946999999</v>
      </c>
      <c r="N194" s="36">
        <f>SUMIFS(СВЦЭМ!$F$33:$F$776,СВЦЭМ!$A$33:$A$776,$A194,СВЦЭМ!$B$33:$B$776,N$190)+'СЕТ СН'!$F$15</f>
        <v>146.94682707999999</v>
      </c>
      <c r="O194" s="36">
        <f>SUMIFS(СВЦЭМ!$F$33:$F$776,СВЦЭМ!$A$33:$A$776,$A194,СВЦЭМ!$B$33:$B$776,O$190)+'СЕТ СН'!$F$15</f>
        <v>148.41160110000001</v>
      </c>
      <c r="P194" s="36">
        <f>SUMIFS(СВЦЭМ!$F$33:$F$776,СВЦЭМ!$A$33:$A$776,$A194,СВЦЭМ!$B$33:$B$776,P$190)+'СЕТ СН'!$F$15</f>
        <v>149.97667276000001</v>
      </c>
      <c r="Q194" s="36">
        <f>SUMIFS(СВЦЭМ!$F$33:$F$776,СВЦЭМ!$A$33:$A$776,$A194,СВЦЭМ!$B$33:$B$776,Q$190)+'СЕТ СН'!$F$15</f>
        <v>150.76167179000001</v>
      </c>
      <c r="R194" s="36">
        <f>SUMIFS(СВЦЭМ!$F$33:$F$776,СВЦЭМ!$A$33:$A$776,$A194,СВЦЭМ!$B$33:$B$776,R$190)+'СЕТ СН'!$F$15</f>
        <v>148.57532813</v>
      </c>
      <c r="S194" s="36">
        <f>SUMIFS(СВЦЭМ!$F$33:$F$776,СВЦЭМ!$A$33:$A$776,$A194,СВЦЭМ!$B$33:$B$776,S$190)+'СЕТ СН'!$F$15</f>
        <v>147.08307153000001</v>
      </c>
      <c r="T194" s="36">
        <f>SUMIFS(СВЦЭМ!$F$33:$F$776,СВЦЭМ!$A$33:$A$776,$A194,СВЦЭМ!$B$33:$B$776,T$190)+'СЕТ СН'!$F$15</f>
        <v>144.99245404000001</v>
      </c>
      <c r="U194" s="36">
        <f>SUMIFS(СВЦЭМ!$F$33:$F$776,СВЦЭМ!$A$33:$A$776,$A194,СВЦЭМ!$B$33:$B$776,U$190)+'СЕТ СН'!$F$15</f>
        <v>145.71943554000001</v>
      </c>
      <c r="V194" s="36">
        <f>SUMIFS(СВЦЭМ!$F$33:$F$776,СВЦЭМ!$A$33:$A$776,$A194,СВЦЭМ!$B$33:$B$776,V$190)+'СЕТ СН'!$F$15</f>
        <v>145.92588938</v>
      </c>
      <c r="W194" s="36">
        <f>SUMIFS(СВЦЭМ!$F$33:$F$776,СВЦЭМ!$A$33:$A$776,$A194,СВЦЭМ!$B$33:$B$776,W$190)+'СЕТ СН'!$F$15</f>
        <v>147.31762716</v>
      </c>
      <c r="X194" s="36">
        <f>SUMIFS(СВЦЭМ!$F$33:$F$776,СВЦЭМ!$A$33:$A$776,$A194,СВЦЭМ!$B$33:$B$776,X$190)+'СЕТ СН'!$F$15</f>
        <v>149.86638464000001</v>
      </c>
      <c r="Y194" s="36">
        <f>SUMIFS(СВЦЭМ!$F$33:$F$776,СВЦЭМ!$A$33:$A$776,$A194,СВЦЭМ!$B$33:$B$776,Y$190)+'СЕТ СН'!$F$15</f>
        <v>151.90455564999999</v>
      </c>
    </row>
    <row r="195" spans="1:25" ht="15.75" x14ac:dyDescent="0.2">
      <c r="A195" s="35">
        <f t="shared" si="5"/>
        <v>44201</v>
      </c>
      <c r="B195" s="36">
        <f>SUMIFS(СВЦЭМ!$F$33:$F$776,СВЦЭМ!$A$33:$A$776,$A195,СВЦЭМ!$B$33:$B$776,B$190)+'СЕТ СН'!$F$15</f>
        <v>147.19607151</v>
      </c>
      <c r="C195" s="36">
        <f>SUMIFS(СВЦЭМ!$F$33:$F$776,СВЦЭМ!$A$33:$A$776,$A195,СВЦЭМ!$B$33:$B$776,C$190)+'СЕТ СН'!$F$15</f>
        <v>151.61351382000001</v>
      </c>
      <c r="D195" s="36">
        <f>SUMIFS(СВЦЭМ!$F$33:$F$776,СВЦЭМ!$A$33:$A$776,$A195,СВЦЭМ!$B$33:$B$776,D$190)+'СЕТ СН'!$F$15</f>
        <v>153.48179894</v>
      </c>
      <c r="E195" s="36">
        <f>SUMIFS(СВЦЭМ!$F$33:$F$776,СВЦЭМ!$A$33:$A$776,$A195,СВЦЭМ!$B$33:$B$776,E$190)+'СЕТ СН'!$F$15</f>
        <v>154.40392097</v>
      </c>
      <c r="F195" s="36">
        <f>SUMIFS(СВЦЭМ!$F$33:$F$776,СВЦЭМ!$A$33:$A$776,$A195,СВЦЭМ!$B$33:$B$776,F$190)+'СЕТ СН'!$F$15</f>
        <v>154.75225104</v>
      </c>
      <c r="G195" s="36">
        <f>SUMIFS(СВЦЭМ!$F$33:$F$776,СВЦЭМ!$A$33:$A$776,$A195,СВЦЭМ!$B$33:$B$776,G$190)+'СЕТ СН'!$F$15</f>
        <v>157.97571153000001</v>
      </c>
      <c r="H195" s="36">
        <f>SUMIFS(СВЦЭМ!$F$33:$F$776,СВЦЭМ!$A$33:$A$776,$A195,СВЦЭМ!$B$33:$B$776,H$190)+'СЕТ СН'!$F$15</f>
        <v>155.70431282000001</v>
      </c>
      <c r="I195" s="36">
        <f>SUMIFS(СВЦЭМ!$F$33:$F$776,СВЦЭМ!$A$33:$A$776,$A195,СВЦЭМ!$B$33:$B$776,I$190)+'СЕТ СН'!$F$15</f>
        <v>153.32123304000001</v>
      </c>
      <c r="J195" s="36">
        <f>SUMIFS(СВЦЭМ!$F$33:$F$776,СВЦЭМ!$A$33:$A$776,$A195,СВЦЭМ!$B$33:$B$776,J$190)+'СЕТ СН'!$F$15</f>
        <v>149.71875209999999</v>
      </c>
      <c r="K195" s="36">
        <f>SUMIFS(СВЦЭМ!$F$33:$F$776,СВЦЭМ!$A$33:$A$776,$A195,СВЦЭМ!$B$33:$B$776,K$190)+'СЕТ СН'!$F$15</f>
        <v>145.4415242</v>
      </c>
      <c r="L195" s="36">
        <f>SUMIFS(СВЦЭМ!$F$33:$F$776,СВЦЭМ!$A$33:$A$776,$A195,СВЦЭМ!$B$33:$B$776,L$190)+'СЕТ СН'!$F$15</f>
        <v>142.4362418</v>
      </c>
      <c r="M195" s="36">
        <f>SUMIFS(СВЦЭМ!$F$33:$F$776,СВЦЭМ!$A$33:$A$776,$A195,СВЦЭМ!$B$33:$B$776,M$190)+'СЕТ СН'!$F$15</f>
        <v>143.45001644999999</v>
      </c>
      <c r="N195" s="36">
        <f>SUMIFS(СВЦЭМ!$F$33:$F$776,СВЦЭМ!$A$33:$A$776,$A195,СВЦЭМ!$B$33:$B$776,N$190)+'СЕТ СН'!$F$15</f>
        <v>148.24455336</v>
      </c>
      <c r="O195" s="36">
        <f>SUMIFS(СВЦЭМ!$F$33:$F$776,СВЦЭМ!$A$33:$A$776,$A195,СВЦЭМ!$B$33:$B$776,O$190)+'СЕТ СН'!$F$15</f>
        <v>152.13776429000001</v>
      </c>
      <c r="P195" s="36">
        <f>SUMIFS(СВЦЭМ!$F$33:$F$776,СВЦЭМ!$A$33:$A$776,$A195,СВЦЭМ!$B$33:$B$776,P$190)+'СЕТ СН'!$F$15</f>
        <v>154.50662652</v>
      </c>
      <c r="Q195" s="36">
        <f>SUMIFS(СВЦЭМ!$F$33:$F$776,СВЦЭМ!$A$33:$A$776,$A195,СВЦЭМ!$B$33:$B$776,Q$190)+'СЕТ СН'!$F$15</f>
        <v>155.22282813000001</v>
      </c>
      <c r="R195" s="36">
        <f>SUMIFS(СВЦЭМ!$F$33:$F$776,СВЦЭМ!$A$33:$A$776,$A195,СВЦЭМ!$B$33:$B$776,R$190)+'СЕТ СН'!$F$15</f>
        <v>153.3672918</v>
      </c>
      <c r="S195" s="36">
        <f>SUMIFS(СВЦЭМ!$F$33:$F$776,СВЦЭМ!$A$33:$A$776,$A195,СВЦЭМ!$B$33:$B$776,S$190)+'СЕТ СН'!$F$15</f>
        <v>151.67877644000001</v>
      </c>
      <c r="T195" s="36">
        <f>SUMIFS(СВЦЭМ!$F$33:$F$776,СВЦЭМ!$A$33:$A$776,$A195,СВЦЭМ!$B$33:$B$776,T$190)+'СЕТ СН'!$F$15</f>
        <v>147.02996450000001</v>
      </c>
      <c r="U195" s="36">
        <f>SUMIFS(СВЦЭМ!$F$33:$F$776,СВЦЭМ!$A$33:$A$776,$A195,СВЦЭМ!$B$33:$B$776,U$190)+'СЕТ СН'!$F$15</f>
        <v>148.03124725000001</v>
      </c>
      <c r="V195" s="36">
        <f>SUMIFS(СВЦЭМ!$F$33:$F$776,СВЦЭМ!$A$33:$A$776,$A195,СВЦЭМ!$B$33:$B$776,V$190)+'СЕТ СН'!$F$15</f>
        <v>148.72780521999999</v>
      </c>
      <c r="W195" s="36">
        <f>SUMIFS(СВЦЭМ!$F$33:$F$776,СВЦЭМ!$A$33:$A$776,$A195,СВЦЭМ!$B$33:$B$776,W$190)+'СЕТ СН'!$F$15</f>
        <v>150.97514118999999</v>
      </c>
      <c r="X195" s="36">
        <f>SUMIFS(СВЦЭМ!$F$33:$F$776,СВЦЭМ!$A$33:$A$776,$A195,СВЦЭМ!$B$33:$B$776,X$190)+'СЕТ СН'!$F$15</f>
        <v>153.16633843</v>
      </c>
      <c r="Y195" s="36">
        <f>SUMIFS(СВЦЭМ!$F$33:$F$776,СВЦЭМ!$A$33:$A$776,$A195,СВЦЭМ!$B$33:$B$776,Y$190)+'СЕТ СН'!$F$15</f>
        <v>155.62268746999999</v>
      </c>
    </row>
    <row r="196" spans="1:25" ht="15.75" x14ac:dyDescent="0.2">
      <c r="A196" s="35">
        <f t="shared" si="5"/>
        <v>44202</v>
      </c>
      <c r="B196" s="36">
        <f>SUMIFS(СВЦЭМ!$F$33:$F$776,СВЦЭМ!$A$33:$A$776,$A196,СВЦЭМ!$B$33:$B$776,B$190)+'СЕТ СН'!$F$15</f>
        <v>154.13745809</v>
      </c>
      <c r="C196" s="36">
        <f>SUMIFS(СВЦЭМ!$F$33:$F$776,СВЦЭМ!$A$33:$A$776,$A196,СВЦЭМ!$B$33:$B$776,C$190)+'СЕТ СН'!$F$15</f>
        <v>158.62034573</v>
      </c>
      <c r="D196" s="36">
        <f>SUMIFS(СВЦЭМ!$F$33:$F$776,СВЦЭМ!$A$33:$A$776,$A196,СВЦЭМ!$B$33:$B$776,D$190)+'СЕТ СН'!$F$15</f>
        <v>162.05050197</v>
      </c>
      <c r="E196" s="36">
        <f>SUMIFS(СВЦЭМ!$F$33:$F$776,СВЦЭМ!$A$33:$A$776,$A196,СВЦЭМ!$B$33:$B$776,E$190)+'СЕТ СН'!$F$15</f>
        <v>163.42622539000001</v>
      </c>
      <c r="F196" s="36">
        <f>SUMIFS(СВЦЭМ!$F$33:$F$776,СВЦЭМ!$A$33:$A$776,$A196,СВЦЭМ!$B$33:$B$776,F$190)+'СЕТ СН'!$F$15</f>
        <v>165.03785680999999</v>
      </c>
      <c r="G196" s="36">
        <f>SUMIFS(СВЦЭМ!$F$33:$F$776,СВЦЭМ!$A$33:$A$776,$A196,СВЦЭМ!$B$33:$B$776,G$190)+'СЕТ СН'!$F$15</f>
        <v>164.56456797000001</v>
      </c>
      <c r="H196" s="36">
        <f>SUMIFS(СВЦЭМ!$F$33:$F$776,СВЦЭМ!$A$33:$A$776,$A196,СВЦЭМ!$B$33:$B$776,H$190)+'СЕТ СН'!$F$15</f>
        <v>162.24313207</v>
      </c>
      <c r="I196" s="36">
        <f>SUMIFS(СВЦЭМ!$F$33:$F$776,СВЦЭМ!$A$33:$A$776,$A196,СВЦЭМ!$B$33:$B$776,I$190)+'СЕТ СН'!$F$15</f>
        <v>158.49429137000001</v>
      </c>
      <c r="J196" s="36">
        <f>SUMIFS(СВЦЭМ!$F$33:$F$776,СВЦЭМ!$A$33:$A$776,$A196,СВЦЭМ!$B$33:$B$776,J$190)+'СЕТ СН'!$F$15</f>
        <v>152.12510864999999</v>
      </c>
      <c r="K196" s="36">
        <f>SUMIFS(СВЦЭМ!$F$33:$F$776,СВЦЭМ!$A$33:$A$776,$A196,СВЦЭМ!$B$33:$B$776,K$190)+'СЕТ СН'!$F$15</f>
        <v>146.12897178</v>
      </c>
      <c r="L196" s="36">
        <f>SUMIFS(СВЦЭМ!$F$33:$F$776,СВЦЭМ!$A$33:$A$776,$A196,СВЦЭМ!$B$33:$B$776,L$190)+'СЕТ СН'!$F$15</f>
        <v>144.33654014999999</v>
      </c>
      <c r="M196" s="36">
        <f>SUMIFS(СВЦЭМ!$F$33:$F$776,СВЦЭМ!$A$33:$A$776,$A196,СВЦЭМ!$B$33:$B$776,M$190)+'СЕТ СН'!$F$15</f>
        <v>144.87033948000001</v>
      </c>
      <c r="N196" s="36">
        <f>SUMIFS(СВЦЭМ!$F$33:$F$776,СВЦЭМ!$A$33:$A$776,$A196,СВЦЭМ!$B$33:$B$776,N$190)+'СЕТ СН'!$F$15</f>
        <v>148.96135017</v>
      </c>
      <c r="O196" s="36">
        <f>SUMIFS(СВЦЭМ!$F$33:$F$776,СВЦЭМ!$A$33:$A$776,$A196,СВЦЭМ!$B$33:$B$776,O$190)+'СЕТ СН'!$F$15</f>
        <v>151.36944743999999</v>
      </c>
      <c r="P196" s="36">
        <f>SUMIFS(СВЦЭМ!$F$33:$F$776,СВЦЭМ!$A$33:$A$776,$A196,СВЦЭМ!$B$33:$B$776,P$190)+'СЕТ СН'!$F$15</f>
        <v>152.98726718</v>
      </c>
      <c r="Q196" s="36">
        <f>SUMIFS(СВЦЭМ!$F$33:$F$776,СВЦЭМ!$A$33:$A$776,$A196,СВЦЭМ!$B$33:$B$776,Q$190)+'СЕТ СН'!$F$15</f>
        <v>153.58739858000001</v>
      </c>
      <c r="R196" s="36">
        <f>SUMIFS(СВЦЭМ!$F$33:$F$776,СВЦЭМ!$A$33:$A$776,$A196,СВЦЭМ!$B$33:$B$776,R$190)+'СЕТ СН'!$F$15</f>
        <v>151.53017385999999</v>
      </c>
      <c r="S196" s="36">
        <f>SUMIFS(СВЦЭМ!$F$33:$F$776,СВЦЭМ!$A$33:$A$776,$A196,СВЦЭМ!$B$33:$B$776,S$190)+'СЕТ СН'!$F$15</f>
        <v>147.81415029999999</v>
      </c>
      <c r="T196" s="36">
        <f>SUMIFS(СВЦЭМ!$F$33:$F$776,СВЦЭМ!$A$33:$A$776,$A196,СВЦЭМ!$B$33:$B$776,T$190)+'СЕТ СН'!$F$15</f>
        <v>144.05471134999999</v>
      </c>
      <c r="U196" s="36">
        <f>SUMIFS(СВЦЭМ!$F$33:$F$776,СВЦЭМ!$A$33:$A$776,$A196,СВЦЭМ!$B$33:$B$776,U$190)+'СЕТ СН'!$F$15</f>
        <v>144.56849801999999</v>
      </c>
      <c r="V196" s="36">
        <f>SUMIFS(СВЦЭМ!$F$33:$F$776,СВЦЭМ!$A$33:$A$776,$A196,СВЦЭМ!$B$33:$B$776,V$190)+'СЕТ СН'!$F$15</f>
        <v>145.55123233</v>
      </c>
      <c r="W196" s="36">
        <f>SUMIFS(СВЦЭМ!$F$33:$F$776,СВЦЭМ!$A$33:$A$776,$A196,СВЦЭМ!$B$33:$B$776,W$190)+'СЕТ СН'!$F$15</f>
        <v>147.8704458</v>
      </c>
      <c r="X196" s="36">
        <f>SUMIFS(СВЦЭМ!$F$33:$F$776,СВЦЭМ!$A$33:$A$776,$A196,СВЦЭМ!$B$33:$B$776,X$190)+'СЕТ СН'!$F$15</f>
        <v>150.45590157999999</v>
      </c>
      <c r="Y196" s="36">
        <f>SUMIFS(СВЦЭМ!$F$33:$F$776,СВЦЭМ!$A$33:$A$776,$A196,СВЦЭМ!$B$33:$B$776,Y$190)+'СЕТ СН'!$F$15</f>
        <v>153.68120672000001</v>
      </c>
    </row>
    <row r="197" spans="1:25" ht="15.75" x14ac:dyDescent="0.2">
      <c r="A197" s="35">
        <f t="shared" si="5"/>
        <v>44203</v>
      </c>
      <c r="B197" s="36">
        <f>SUMIFS(СВЦЭМ!$F$33:$F$776,СВЦЭМ!$A$33:$A$776,$A197,СВЦЭМ!$B$33:$B$776,B$190)+'СЕТ СН'!$F$15</f>
        <v>149.66207940000001</v>
      </c>
      <c r="C197" s="36">
        <f>SUMIFS(СВЦЭМ!$F$33:$F$776,СВЦЭМ!$A$33:$A$776,$A197,СВЦЭМ!$B$33:$B$776,C$190)+'СЕТ СН'!$F$15</f>
        <v>154.47775440999999</v>
      </c>
      <c r="D197" s="36">
        <f>SUMIFS(СВЦЭМ!$F$33:$F$776,СВЦЭМ!$A$33:$A$776,$A197,СВЦЭМ!$B$33:$B$776,D$190)+'СЕТ СН'!$F$15</f>
        <v>158.60927849000001</v>
      </c>
      <c r="E197" s="36">
        <f>SUMIFS(СВЦЭМ!$F$33:$F$776,СВЦЭМ!$A$33:$A$776,$A197,СВЦЭМ!$B$33:$B$776,E$190)+'СЕТ СН'!$F$15</f>
        <v>160.11056933</v>
      </c>
      <c r="F197" s="36">
        <f>SUMIFS(СВЦЭМ!$F$33:$F$776,СВЦЭМ!$A$33:$A$776,$A197,СВЦЭМ!$B$33:$B$776,F$190)+'СЕТ СН'!$F$15</f>
        <v>161.49083994</v>
      </c>
      <c r="G197" s="36">
        <f>SUMIFS(СВЦЭМ!$F$33:$F$776,СВЦЭМ!$A$33:$A$776,$A197,СВЦЭМ!$B$33:$B$776,G$190)+'СЕТ СН'!$F$15</f>
        <v>160.58991521999999</v>
      </c>
      <c r="H197" s="36">
        <f>SUMIFS(СВЦЭМ!$F$33:$F$776,СВЦЭМ!$A$33:$A$776,$A197,СВЦЭМ!$B$33:$B$776,H$190)+'СЕТ СН'!$F$15</f>
        <v>158.22979136000001</v>
      </c>
      <c r="I197" s="36">
        <f>SUMIFS(СВЦЭМ!$F$33:$F$776,СВЦЭМ!$A$33:$A$776,$A197,СВЦЭМ!$B$33:$B$776,I$190)+'СЕТ СН'!$F$15</f>
        <v>154.40087753</v>
      </c>
      <c r="J197" s="36">
        <f>SUMIFS(СВЦЭМ!$F$33:$F$776,СВЦЭМ!$A$33:$A$776,$A197,СВЦЭМ!$B$33:$B$776,J$190)+'СЕТ СН'!$F$15</f>
        <v>150.70465381</v>
      </c>
      <c r="K197" s="36">
        <f>SUMIFS(СВЦЭМ!$F$33:$F$776,СВЦЭМ!$A$33:$A$776,$A197,СВЦЭМ!$B$33:$B$776,K$190)+'СЕТ СН'!$F$15</f>
        <v>147.06614622999999</v>
      </c>
      <c r="L197" s="36">
        <f>SUMIFS(СВЦЭМ!$F$33:$F$776,СВЦЭМ!$A$33:$A$776,$A197,СВЦЭМ!$B$33:$B$776,L$190)+'СЕТ СН'!$F$15</f>
        <v>144.81791659000001</v>
      </c>
      <c r="M197" s="36">
        <f>SUMIFS(СВЦЭМ!$F$33:$F$776,СВЦЭМ!$A$33:$A$776,$A197,СВЦЭМ!$B$33:$B$776,M$190)+'СЕТ СН'!$F$15</f>
        <v>146.95957759999999</v>
      </c>
      <c r="N197" s="36">
        <f>SUMIFS(СВЦЭМ!$F$33:$F$776,СВЦЭМ!$A$33:$A$776,$A197,СВЦЭМ!$B$33:$B$776,N$190)+'СЕТ СН'!$F$15</f>
        <v>153.9750286</v>
      </c>
      <c r="O197" s="36">
        <f>SUMIFS(СВЦЭМ!$F$33:$F$776,СВЦЭМ!$A$33:$A$776,$A197,СВЦЭМ!$B$33:$B$776,O$190)+'СЕТ СН'!$F$15</f>
        <v>155.07895001</v>
      </c>
      <c r="P197" s="36">
        <f>SUMIFS(СВЦЭМ!$F$33:$F$776,СВЦЭМ!$A$33:$A$776,$A197,СВЦЭМ!$B$33:$B$776,P$190)+'СЕТ СН'!$F$15</f>
        <v>156.80419107</v>
      </c>
      <c r="Q197" s="36">
        <f>SUMIFS(СВЦЭМ!$F$33:$F$776,СВЦЭМ!$A$33:$A$776,$A197,СВЦЭМ!$B$33:$B$776,Q$190)+'СЕТ СН'!$F$15</f>
        <v>158.37385544</v>
      </c>
      <c r="R197" s="36">
        <f>SUMIFS(СВЦЭМ!$F$33:$F$776,СВЦЭМ!$A$33:$A$776,$A197,СВЦЭМ!$B$33:$B$776,R$190)+'СЕТ СН'!$F$15</f>
        <v>157.92369256000001</v>
      </c>
      <c r="S197" s="36">
        <f>SUMIFS(СВЦЭМ!$F$33:$F$776,СВЦЭМ!$A$33:$A$776,$A197,СВЦЭМ!$B$33:$B$776,S$190)+'СЕТ СН'!$F$15</f>
        <v>154.34677871</v>
      </c>
      <c r="T197" s="36">
        <f>SUMIFS(СВЦЭМ!$F$33:$F$776,СВЦЭМ!$A$33:$A$776,$A197,СВЦЭМ!$B$33:$B$776,T$190)+'СЕТ СН'!$F$15</f>
        <v>150.81659719999999</v>
      </c>
      <c r="U197" s="36">
        <f>SUMIFS(СВЦЭМ!$F$33:$F$776,СВЦЭМ!$A$33:$A$776,$A197,СВЦЭМ!$B$33:$B$776,U$190)+'СЕТ СН'!$F$15</f>
        <v>152.13388835000001</v>
      </c>
      <c r="V197" s="36">
        <f>SUMIFS(СВЦЭМ!$F$33:$F$776,СВЦЭМ!$A$33:$A$776,$A197,СВЦЭМ!$B$33:$B$776,V$190)+'СЕТ СН'!$F$15</f>
        <v>151.97901859999999</v>
      </c>
      <c r="W197" s="36">
        <f>SUMIFS(СВЦЭМ!$F$33:$F$776,СВЦЭМ!$A$33:$A$776,$A197,СВЦЭМ!$B$33:$B$776,W$190)+'СЕТ СН'!$F$15</f>
        <v>154.71783547000001</v>
      </c>
      <c r="X197" s="36">
        <f>SUMIFS(СВЦЭМ!$F$33:$F$776,СВЦЭМ!$A$33:$A$776,$A197,СВЦЭМ!$B$33:$B$776,X$190)+'СЕТ СН'!$F$15</f>
        <v>157.15474639999999</v>
      </c>
      <c r="Y197" s="36">
        <f>SUMIFS(СВЦЭМ!$F$33:$F$776,СВЦЭМ!$A$33:$A$776,$A197,СВЦЭМ!$B$33:$B$776,Y$190)+'СЕТ СН'!$F$15</f>
        <v>160.45873558</v>
      </c>
    </row>
    <row r="198" spans="1:25" ht="15.75" x14ac:dyDescent="0.2">
      <c r="A198" s="35">
        <f t="shared" si="5"/>
        <v>44204</v>
      </c>
      <c r="B198" s="36">
        <f>SUMIFS(СВЦЭМ!$F$33:$F$776,СВЦЭМ!$A$33:$A$776,$A198,СВЦЭМ!$B$33:$B$776,B$190)+'СЕТ СН'!$F$15</f>
        <v>151.61901814999999</v>
      </c>
      <c r="C198" s="36">
        <f>SUMIFS(СВЦЭМ!$F$33:$F$776,СВЦЭМ!$A$33:$A$776,$A198,СВЦЭМ!$B$33:$B$776,C$190)+'СЕТ СН'!$F$15</f>
        <v>157.34189734</v>
      </c>
      <c r="D198" s="36">
        <f>SUMIFS(СВЦЭМ!$F$33:$F$776,СВЦЭМ!$A$33:$A$776,$A198,СВЦЭМ!$B$33:$B$776,D$190)+'СЕТ СН'!$F$15</f>
        <v>160.90298598000001</v>
      </c>
      <c r="E198" s="36">
        <f>SUMIFS(СВЦЭМ!$F$33:$F$776,СВЦЭМ!$A$33:$A$776,$A198,СВЦЭМ!$B$33:$B$776,E$190)+'СЕТ СН'!$F$15</f>
        <v>163.36571132</v>
      </c>
      <c r="F198" s="36">
        <f>SUMIFS(СВЦЭМ!$F$33:$F$776,СВЦЭМ!$A$33:$A$776,$A198,СВЦЭМ!$B$33:$B$776,F$190)+'СЕТ СН'!$F$15</f>
        <v>164.33334729000001</v>
      </c>
      <c r="G198" s="36">
        <f>SUMIFS(СВЦЭМ!$F$33:$F$776,СВЦЭМ!$A$33:$A$776,$A198,СВЦЭМ!$B$33:$B$776,G$190)+'СЕТ СН'!$F$15</f>
        <v>163.65802948000001</v>
      </c>
      <c r="H198" s="36">
        <f>SUMIFS(СВЦЭМ!$F$33:$F$776,СВЦЭМ!$A$33:$A$776,$A198,СВЦЭМ!$B$33:$B$776,H$190)+'СЕТ СН'!$F$15</f>
        <v>160.98131387999999</v>
      </c>
      <c r="I198" s="36">
        <f>SUMIFS(СВЦЭМ!$F$33:$F$776,СВЦЭМ!$A$33:$A$776,$A198,СВЦЭМ!$B$33:$B$776,I$190)+'СЕТ СН'!$F$15</f>
        <v>163.82552878000001</v>
      </c>
      <c r="J198" s="36">
        <f>SUMIFS(СВЦЭМ!$F$33:$F$776,СВЦЭМ!$A$33:$A$776,$A198,СВЦЭМ!$B$33:$B$776,J$190)+'СЕТ СН'!$F$15</f>
        <v>159.94242947000001</v>
      </c>
      <c r="K198" s="36">
        <f>SUMIFS(СВЦЭМ!$F$33:$F$776,СВЦЭМ!$A$33:$A$776,$A198,СВЦЭМ!$B$33:$B$776,K$190)+'СЕТ СН'!$F$15</f>
        <v>155.61156962000001</v>
      </c>
      <c r="L198" s="36">
        <f>SUMIFS(СВЦЭМ!$F$33:$F$776,СВЦЭМ!$A$33:$A$776,$A198,СВЦЭМ!$B$33:$B$776,L$190)+'СЕТ СН'!$F$15</f>
        <v>152.57570630000001</v>
      </c>
      <c r="M198" s="36">
        <f>SUMIFS(СВЦЭМ!$F$33:$F$776,СВЦЭМ!$A$33:$A$776,$A198,СВЦЭМ!$B$33:$B$776,M$190)+'СЕТ СН'!$F$15</f>
        <v>151.00419927999999</v>
      </c>
      <c r="N198" s="36">
        <f>SUMIFS(СВЦЭМ!$F$33:$F$776,СВЦЭМ!$A$33:$A$776,$A198,СВЦЭМ!$B$33:$B$776,N$190)+'СЕТ СН'!$F$15</f>
        <v>154.29916270000001</v>
      </c>
      <c r="O198" s="36">
        <f>SUMIFS(СВЦЭМ!$F$33:$F$776,СВЦЭМ!$A$33:$A$776,$A198,СВЦЭМ!$B$33:$B$776,O$190)+'СЕТ СН'!$F$15</f>
        <v>155.84059927000001</v>
      </c>
      <c r="P198" s="36">
        <f>SUMIFS(СВЦЭМ!$F$33:$F$776,СВЦЭМ!$A$33:$A$776,$A198,СВЦЭМ!$B$33:$B$776,P$190)+'СЕТ СН'!$F$15</f>
        <v>158.00249603</v>
      </c>
      <c r="Q198" s="36">
        <f>SUMIFS(СВЦЭМ!$F$33:$F$776,СВЦЭМ!$A$33:$A$776,$A198,СВЦЭМ!$B$33:$B$776,Q$190)+'СЕТ СН'!$F$15</f>
        <v>159.70938328</v>
      </c>
      <c r="R198" s="36">
        <f>SUMIFS(СВЦЭМ!$F$33:$F$776,СВЦЭМ!$A$33:$A$776,$A198,СВЦЭМ!$B$33:$B$776,R$190)+'СЕТ СН'!$F$15</f>
        <v>158.20506599999999</v>
      </c>
      <c r="S198" s="36">
        <f>SUMIFS(СВЦЭМ!$F$33:$F$776,СВЦЭМ!$A$33:$A$776,$A198,СВЦЭМ!$B$33:$B$776,S$190)+'СЕТ СН'!$F$15</f>
        <v>154.15950497</v>
      </c>
      <c r="T198" s="36">
        <f>SUMIFS(СВЦЭМ!$F$33:$F$776,СВЦЭМ!$A$33:$A$776,$A198,СВЦЭМ!$B$33:$B$776,T$190)+'СЕТ СН'!$F$15</f>
        <v>150.86724985999999</v>
      </c>
      <c r="U198" s="36">
        <f>SUMIFS(СВЦЭМ!$F$33:$F$776,СВЦЭМ!$A$33:$A$776,$A198,СВЦЭМ!$B$33:$B$776,U$190)+'СЕТ СН'!$F$15</f>
        <v>151.24563757000001</v>
      </c>
      <c r="V198" s="36">
        <f>SUMIFS(СВЦЭМ!$F$33:$F$776,СВЦЭМ!$A$33:$A$776,$A198,СВЦЭМ!$B$33:$B$776,V$190)+'СЕТ СН'!$F$15</f>
        <v>151.94307054999999</v>
      </c>
      <c r="W198" s="36">
        <f>SUMIFS(СВЦЭМ!$F$33:$F$776,СВЦЭМ!$A$33:$A$776,$A198,СВЦЭМ!$B$33:$B$776,W$190)+'СЕТ СН'!$F$15</f>
        <v>154.03997419999999</v>
      </c>
      <c r="X198" s="36">
        <f>SUMIFS(СВЦЭМ!$F$33:$F$776,СВЦЭМ!$A$33:$A$776,$A198,СВЦЭМ!$B$33:$B$776,X$190)+'СЕТ СН'!$F$15</f>
        <v>155.81376763</v>
      </c>
      <c r="Y198" s="36">
        <f>SUMIFS(СВЦЭМ!$F$33:$F$776,СВЦЭМ!$A$33:$A$776,$A198,СВЦЭМ!$B$33:$B$776,Y$190)+'СЕТ СН'!$F$15</f>
        <v>158.93059131999999</v>
      </c>
    </row>
    <row r="199" spans="1:25" ht="15.75" x14ac:dyDescent="0.2">
      <c r="A199" s="35">
        <f t="shared" si="5"/>
        <v>44205</v>
      </c>
      <c r="B199" s="36">
        <f>SUMIFS(СВЦЭМ!$F$33:$F$776,СВЦЭМ!$A$33:$A$776,$A199,СВЦЭМ!$B$33:$B$776,B$190)+'СЕТ СН'!$F$15</f>
        <v>155.25546427</v>
      </c>
      <c r="C199" s="36">
        <f>SUMIFS(СВЦЭМ!$F$33:$F$776,СВЦЭМ!$A$33:$A$776,$A199,СВЦЭМ!$B$33:$B$776,C$190)+'СЕТ СН'!$F$15</f>
        <v>159.46010508000001</v>
      </c>
      <c r="D199" s="36">
        <f>SUMIFS(СВЦЭМ!$F$33:$F$776,СВЦЭМ!$A$33:$A$776,$A199,СВЦЭМ!$B$33:$B$776,D$190)+'СЕТ СН'!$F$15</f>
        <v>161.93356664000001</v>
      </c>
      <c r="E199" s="36">
        <f>SUMIFS(СВЦЭМ!$F$33:$F$776,СВЦЭМ!$A$33:$A$776,$A199,СВЦЭМ!$B$33:$B$776,E$190)+'СЕТ СН'!$F$15</f>
        <v>163.00413062999999</v>
      </c>
      <c r="F199" s="36">
        <f>SUMIFS(СВЦЭМ!$F$33:$F$776,СВЦЭМ!$A$33:$A$776,$A199,СВЦЭМ!$B$33:$B$776,F$190)+'СЕТ СН'!$F$15</f>
        <v>163.93898945999999</v>
      </c>
      <c r="G199" s="36">
        <f>SUMIFS(СВЦЭМ!$F$33:$F$776,СВЦЭМ!$A$33:$A$776,$A199,СВЦЭМ!$B$33:$B$776,G$190)+'СЕТ СН'!$F$15</f>
        <v>163.27730510000001</v>
      </c>
      <c r="H199" s="36">
        <f>SUMIFS(СВЦЭМ!$F$33:$F$776,СВЦЭМ!$A$33:$A$776,$A199,СВЦЭМ!$B$33:$B$776,H$190)+'СЕТ СН'!$F$15</f>
        <v>161.98569943000001</v>
      </c>
      <c r="I199" s="36">
        <f>SUMIFS(СВЦЭМ!$F$33:$F$776,СВЦЭМ!$A$33:$A$776,$A199,СВЦЭМ!$B$33:$B$776,I$190)+'СЕТ СН'!$F$15</f>
        <v>158.0114609</v>
      </c>
      <c r="J199" s="36">
        <f>SUMIFS(СВЦЭМ!$F$33:$F$776,СВЦЭМ!$A$33:$A$776,$A199,СВЦЭМ!$B$33:$B$776,J$190)+'СЕТ СН'!$F$15</f>
        <v>154.44612728999999</v>
      </c>
      <c r="K199" s="36">
        <f>SUMIFS(СВЦЭМ!$F$33:$F$776,СВЦЭМ!$A$33:$A$776,$A199,СВЦЭМ!$B$33:$B$776,K$190)+'СЕТ СН'!$F$15</f>
        <v>151.40010307</v>
      </c>
      <c r="L199" s="36">
        <f>SUMIFS(СВЦЭМ!$F$33:$F$776,СВЦЭМ!$A$33:$A$776,$A199,СВЦЭМ!$B$33:$B$776,L$190)+'СЕТ СН'!$F$15</f>
        <v>149.27472567000001</v>
      </c>
      <c r="M199" s="36">
        <f>SUMIFS(СВЦЭМ!$F$33:$F$776,СВЦЭМ!$A$33:$A$776,$A199,СВЦЭМ!$B$33:$B$776,M$190)+'СЕТ СН'!$F$15</f>
        <v>148.54563472999999</v>
      </c>
      <c r="N199" s="36">
        <f>SUMIFS(СВЦЭМ!$F$33:$F$776,СВЦЭМ!$A$33:$A$776,$A199,СВЦЭМ!$B$33:$B$776,N$190)+'СЕТ СН'!$F$15</f>
        <v>151.30550588</v>
      </c>
      <c r="O199" s="36">
        <f>SUMIFS(СВЦЭМ!$F$33:$F$776,СВЦЭМ!$A$33:$A$776,$A199,СВЦЭМ!$B$33:$B$776,O$190)+'СЕТ СН'!$F$15</f>
        <v>153.21631094</v>
      </c>
      <c r="P199" s="36">
        <f>SUMIFS(СВЦЭМ!$F$33:$F$776,СВЦЭМ!$A$33:$A$776,$A199,СВЦЭМ!$B$33:$B$776,P$190)+'СЕТ СН'!$F$15</f>
        <v>154.35564904</v>
      </c>
      <c r="Q199" s="36">
        <f>SUMIFS(СВЦЭМ!$F$33:$F$776,СВЦЭМ!$A$33:$A$776,$A199,СВЦЭМ!$B$33:$B$776,Q$190)+'СЕТ СН'!$F$15</f>
        <v>154.72718030999999</v>
      </c>
      <c r="R199" s="36">
        <f>SUMIFS(СВЦЭМ!$F$33:$F$776,СВЦЭМ!$A$33:$A$776,$A199,СВЦЭМ!$B$33:$B$776,R$190)+'СЕТ СН'!$F$15</f>
        <v>153.08801793999999</v>
      </c>
      <c r="S199" s="36">
        <f>SUMIFS(СВЦЭМ!$F$33:$F$776,СВЦЭМ!$A$33:$A$776,$A199,СВЦЭМ!$B$33:$B$776,S$190)+'СЕТ СН'!$F$15</f>
        <v>150.52677075</v>
      </c>
      <c r="T199" s="36">
        <f>SUMIFS(СВЦЭМ!$F$33:$F$776,СВЦЭМ!$A$33:$A$776,$A199,СВЦЭМ!$B$33:$B$776,T$190)+'СЕТ СН'!$F$15</f>
        <v>147.75870906</v>
      </c>
      <c r="U199" s="36">
        <f>SUMIFS(СВЦЭМ!$F$33:$F$776,СВЦЭМ!$A$33:$A$776,$A199,СВЦЭМ!$B$33:$B$776,U$190)+'СЕТ СН'!$F$15</f>
        <v>147.80595747999999</v>
      </c>
      <c r="V199" s="36">
        <f>SUMIFS(СВЦЭМ!$F$33:$F$776,СВЦЭМ!$A$33:$A$776,$A199,СВЦЭМ!$B$33:$B$776,V$190)+'СЕТ СН'!$F$15</f>
        <v>146.81011472</v>
      </c>
      <c r="W199" s="36">
        <f>SUMIFS(СВЦЭМ!$F$33:$F$776,СВЦЭМ!$A$33:$A$776,$A199,СВЦЭМ!$B$33:$B$776,W$190)+'СЕТ СН'!$F$15</f>
        <v>149.92328458</v>
      </c>
      <c r="X199" s="36">
        <f>SUMIFS(СВЦЭМ!$F$33:$F$776,СВЦЭМ!$A$33:$A$776,$A199,СВЦЭМ!$B$33:$B$776,X$190)+'СЕТ СН'!$F$15</f>
        <v>152.00464717</v>
      </c>
      <c r="Y199" s="36">
        <f>SUMIFS(СВЦЭМ!$F$33:$F$776,СВЦЭМ!$A$33:$A$776,$A199,СВЦЭМ!$B$33:$B$776,Y$190)+'СЕТ СН'!$F$15</f>
        <v>154.16991186000001</v>
      </c>
    </row>
    <row r="200" spans="1:25" ht="15.75" x14ac:dyDescent="0.2">
      <c r="A200" s="35">
        <f t="shared" si="5"/>
        <v>44206</v>
      </c>
      <c r="B200" s="36">
        <f>SUMIFS(СВЦЭМ!$F$33:$F$776,СВЦЭМ!$A$33:$A$776,$A200,СВЦЭМ!$B$33:$B$776,B$190)+'СЕТ СН'!$F$15</f>
        <v>153.6431115</v>
      </c>
      <c r="C200" s="36">
        <f>SUMIFS(СВЦЭМ!$F$33:$F$776,СВЦЭМ!$A$33:$A$776,$A200,СВЦЭМ!$B$33:$B$776,C$190)+'СЕТ СН'!$F$15</f>
        <v>158.801559</v>
      </c>
      <c r="D200" s="36">
        <f>SUMIFS(СВЦЭМ!$F$33:$F$776,СВЦЭМ!$A$33:$A$776,$A200,СВЦЭМ!$B$33:$B$776,D$190)+'СЕТ СН'!$F$15</f>
        <v>162.21469307999999</v>
      </c>
      <c r="E200" s="36">
        <f>SUMIFS(СВЦЭМ!$F$33:$F$776,СВЦЭМ!$A$33:$A$776,$A200,СВЦЭМ!$B$33:$B$776,E$190)+'СЕТ СН'!$F$15</f>
        <v>163.28984376</v>
      </c>
      <c r="F200" s="36">
        <f>SUMIFS(СВЦЭМ!$F$33:$F$776,СВЦЭМ!$A$33:$A$776,$A200,СВЦЭМ!$B$33:$B$776,F$190)+'СЕТ СН'!$F$15</f>
        <v>164.94616854</v>
      </c>
      <c r="G200" s="36">
        <f>SUMIFS(СВЦЭМ!$F$33:$F$776,СВЦЭМ!$A$33:$A$776,$A200,СВЦЭМ!$B$33:$B$776,G$190)+'СЕТ СН'!$F$15</f>
        <v>164.34889018999999</v>
      </c>
      <c r="H200" s="36">
        <f>SUMIFS(СВЦЭМ!$F$33:$F$776,СВЦЭМ!$A$33:$A$776,$A200,СВЦЭМ!$B$33:$B$776,H$190)+'СЕТ СН'!$F$15</f>
        <v>162.41076681999999</v>
      </c>
      <c r="I200" s="36">
        <f>SUMIFS(СВЦЭМ!$F$33:$F$776,СВЦЭМ!$A$33:$A$776,$A200,СВЦЭМ!$B$33:$B$776,I$190)+'СЕТ СН'!$F$15</f>
        <v>161.10408701</v>
      </c>
      <c r="J200" s="36">
        <f>SUMIFS(СВЦЭМ!$F$33:$F$776,СВЦЭМ!$A$33:$A$776,$A200,СВЦЭМ!$B$33:$B$776,J$190)+'СЕТ СН'!$F$15</f>
        <v>159.85537045999999</v>
      </c>
      <c r="K200" s="36">
        <f>SUMIFS(СВЦЭМ!$F$33:$F$776,СВЦЭМ!$A$33:$A$776,$A200,СВЦЭМ!$B$33:$B$776,K$190)+'СЕТ СН'!$F$15</f>
        <v>155.92639095000001</v>
      </c>
      <c r="L200" s="36">
        <f>SUMIFS(СВЦЭМ!$F$33:$F$776,СВЦЭМ!$A$33:$A$776,$A200,СВЦЭМ!$B$33:$B$776,L$190)+'СЕТ СН'!$F$15</f>
        <v>151.75277757000001</v>
      </c>
      <c r="M200" s="36">
        <f>SUMIFS(СВЦЭМ!$F$33:$F$776,СВЦЭМ!$A$33:$A$776,$A200,СВЦЭМ!$B$33:$B$776,M$190)+'СЕТ СН'!$F$15</f>
        <v>151.06735214</v>
      </c>
      <c r="N200" s="36">
        <f>SUMIFS(СВЦЭМ!$F$33:$F$776,СВЦЭМ!$A$33:$A$776,$A200,СВЦЭМ!$B$33:$B$776,N$190)+'СЕТ СН'!$F$15</f>
        <v>153.80209324</v>
      </c>
      <c r="O200" s="36">
        <f>SUMIFS(СВЦЭМ!$F$33:$F$776,СВЦЭМ!$A$33:$A$776,$A200,СВЦЭМ!$B$33:$B$776,O$190)+'СЕТ СН'!$F$15</f>
        <v>155.18460697</v>
      </c>
      <c r="P200" s="36">
        <f>SUMIFS(СВЦЭМ!$F$33:$F$776,СВЦЭМ!$A$33:$A$776,$A200,СВЦЭМ!$B$33:$B$776,P$190)+'СЕТ СН'!$F$15</f>
        <v>156.69433069999999</v>
      </c>
      <c r="Q200" s="36">
        <f>SUMIFS(СВЦЭМ!$F$33:$F$776,СВЦЭМ!$A$33:$A$776,$A200,СВЦЭМ!$B$33:$B$776,Q$190)+'СЕТ СН'!$F$15</f>
        <v>157.06397397999999</v>
      </c>
      <c r="R200" s="36">
        <f>SUMIFS(СВЦЭМ!$F$33:$F$776,СВЦЭМ!$A$33:$A$776,$A200,СВЦЭМ!$B$33:$B$776,R$190)+'СЕТ СН'!$F$15</f>
        <v>154.87540236000001</v>
      </c>
      <c r="S200" s="36">
        <f>SUMIFS(СВЦЭМ!$F$33:$F$776,СВЦЭМ!$A$33:$A$776,$A200,СВЦЭМ!$B$33:$B$776,S$190)+'СЕТ СН'!$F$15</f>
        <v>151.02724928000001</v>
      </c>
      <c r="T200" s="36">
        <f>SUMIFS(СВЦЭМ!$F$33:$F$776,СВЦЭМ!$A$33:$A$776,$A200,СВЦЭМ!$B$33:$B$776,T$190)+'СЕТ СН'!$F$15</f>
        <v>147.11788953000001</v>
      </c>
      <c r="U200" s="36">
        <f>SUMIFS(СВЦЭМ!$F$33:$F$776,СВЦЭМ!$A$33:$A$776,$A200,СВЦЭМ!$B$33:$B$776,U$190)+'СЕТ СН'!$F$15</f>
        <v>147.85587960000001</v>
      </c>
      <c r="V200" s="36">
        <f>SUMIFS(СВЦЭМ!$F$33:$F$776,СВЦЭМ!$A$33:$A$776,$A200,СВЦЭМ!$B$33:$B$776,V$190)+'СЕТ СН'!$F$15</f>
        <v>147.24218772</v>
      </c>
      <c r="W200" s="36">
        <f>SUMIFS(СВЦЭМ!$F$33:$F$776,СВЦЭМ!$A$33:$A$776,$A200,СВЦЭМ!$B$33:$B$776,W$190)+'СЕТ СН'!$F$15</f>
        <v>150.74870444999999</v>
      </c>
      <c r="X200" s="36">
        <f>SUMIFS(СВЦЭМ!$F$33:$F$776,СВЦЭМ!$A$33:$A$776,$A200,СВЦЭМ!$B$33:$B$776,X$190)+'СЕТ СН'!$F$15</f>
        <v>153.67695850000001</v>
      </c>
      <c r="Y200" s="36">
        <f>SUMIFS(СВЦЭМ!$F$33:$F$776,СВЦЭМ!$A$33:$A$776,$A200,СВЦЭМ!$B$33:$B$776,Y$190)+'СЕТ СН'!$F$15</f>
        <v>156.43580825999999</v>
      </c>
    </row>
    <row r="201" spans="1:25" ht="15.75" x14ac:dyDescent="0.2">
      <c r="A201" s="35">
        <f t="shared" si="5"/>
        <v>44207</v>
      </c>
      <c r="B201" s="36">
        <f>SUMIFS(СВЦЭМ!$F$33:$F$776,СВЦЭМ!$A$33:$A$776,$A201,СВЦЭМ!$B$33:$B$776,B$190)+'СЕТ СН'!$F$15</f>
        <v>162.17161525</v>
      </c>
      <c r="C201" s="36">
        <f>SUMIFS(СВЦЭМ!$F$33:$F$776,СВЦЭМ!$A$33:$A$776,$A201,СВЦЭМ!$B$33:$B$776,C$190)+'СЕТ СН'!$F$15</f>
        <v>168.00873834999999</v>
      </c>
      <c r="D201" s="36">
        <f>SUMIFS(СВЦЭМ!$F$33:$F$776,СВЦЭМ!$A$33:$A$776,$A201,СВЦЭМ!$B$33:$B$776,D$190)+'СЕТ СН'!$F$15</f>
        <v>168.93179273999999</v>
      </c>
      <c r="E201" s="36">
        <f>SUMIFS(СВЦЭМ!$F$33:$F$776,СВЦЭМ!$A$33:$A$776,$A201,СВЦЭМ!$B$33:$B$776,E$190)+'СЕТ СН'!$F$15</f>
        <v>168.36587943000001</v>
      </c>
      <c r="F201" s="36">
        <f>SUMIFS(СВЦЭМ!$F$33:$F$776,СВЦЭМ!$A$33:$A$776,$A201,СВЦЭМ!$B$33:$B$776,F$190)+'СЕТ СН'!$F$15</f>
        <v>168.74531521</v>
      </c>
      <c r="G201" s="36">
        <f>SUMIFS(СВЦЭМ!$F$33:$F$776,СВЦЭМ!$A$33:$A$776,$A201,СВЦЭМ!$B$33:$B$776,G$190)+'СЕТ СН'!$F$15</f>
        <v>169.48319860999999</v>
      </c>
      <c r="H201" s="36">
        <f>SUMIFS(СВЦЭМ!$F$33:$F$776,СВЦЭМ!$A$33:$A$776,$A201,СВЦЭМ!$B$33:$B$776,H$190)+'СЕТ СН'!$F$15</f>
        <v>168.06000161</v>
      </c>
      <c r="I201" s="36">
        <f>SUMIFS(СВЦЭМ!$F$33:$F$776,СВЦЭМ!$A$33:$A$776,$A201,СВЦЭМ!$B$33:$B$776,I$190)+'СЕТ СН'!$F$15</f>
        <v>161.83763042999999</v>
      </c>
      <c r="J201" s="36">
        <f>SUMIFS(СВЦЭМ!$F$33:$F$776,СВЦЭМ!$A$33:$A$776,$A201,СВЦЭМ!$B$33:$B$776,J$190)+'СЕТ СН'!$F$15</f>
        <v>156.31904123000001</v>
      </c>
      <c r="K201" s="36">
        <f>SUMIFS(СВЦЭМ!$F$33:$F$776,СВЦЭМ!$A$33:$A$776,$A201,СВЦЭМ!$B$33:$B$776,K$190)+'СЕТ СН'!$F$15</f>
        <v>153.89541349000001</v>
      </c>
      <c r="L201" s="36">
        <f>SUMIFS(СВЦЭМ!$F$33:$F$776,СВЦЭМ!$A$33:$A$776,$A201,СВЦЭМ!$B$33:$B$776,L$190)+'СЕТ СН'!$F$15</f>
        <v>153.20393906999999</v>
      </c>
      <c r="M201" s="36">
        <f>SUMIFS(СВЦЭМ!$F$33:$F$776,СВЦЭМ!$A$33:$A$776,$A201,СВЦЭМ!$B$33:$B$776,M$190)+'СЕТ СН'!$F$15</f>
        <v>154.35280164</v>
      </c>
      <c r="N201" s="36">
        <f>SUMIFS(СВЦЭМ!$F$33:$F$776,СВЦЭМ!$A$33:$A$776,$A201,СВЦЭМ!$B$33:$B$776,N$190)+'СЕТ СН'!$F$15</f>
        <v>155.86175666</v>
      </c>
      <c r="O201" s="36">
        <f>SUMIFS(СВЦЭМ!$F$33:$F$776,СВЦЭМ!$A$33:$A$776,$A201,СВЦЭМ!$B$33:$B$776,O$190)+'СЕТ СН'!$F$15</f>
        <v>157.37825774000001</v>
      </c>
      <c r="P201" s="36">
        <f>SUMIFS(СВЦЭМ!$F$33:$F$776,СВЦЭМ!$A$33:$A$776,$A201,СВЦЭМ!$B$33:$B$776,P$190)+'СЕТ СН'!$F$15</f>
        <v>159.17091583999999</v>
      </c>
      <c r="Q201" s="36">
        <f>SUMIFS(СВЦЭМ!$F$33:$F$776,СВЦЭМ!$A$33:$A$776,$A201,СВЦЭМ!$B$33:$B$776,Q$190)+'СЕТ СН'!$F$15</f>
        <v>160.17327263000001</v>
      </c>
      <c r="R201" s="36">
        <f>SUMIFS(СВЦЭМ!$F$33:$F$776,СВЦЭМ!$A$33:$A$776,$A201,СВЦЭМ!$B$33:$B$776,R$190)+'СЕТ СН'!$F$15</f>
        <v>158.35562045</v>
      </c>
      <c r="S201" s="36">
        <f>SUMIFS(СВЦЭМ!$F$33:$F$776,СВЦЭМ!$A$33:$A$776,$A201,СВЦЭМ!$B$33:$B$776,S$190)+'СЕТ СН'!$F$15</f>
        <v>154.78940337</v>
      </c>
      <c r="T201" s="36">
        <f>SUMIFS(СВЦЭМ!$F$33:$F$776,СВЦЭМ!$A$33:$A$776,$A201,СВЦЭМ!$B$33:$B$776,T$190)+'СЕТ СН'!$F$15</f>
        <v>150.56312704999999</v>
      </c>
      <c r="U201" s="36">
        <f>SUMIFS(СВЦЭМ!$F$33:$F$776,СВЦЭМ!$A$33:$A$776,$A201,СВЦЭМ!$B$33:$B$776,U$190)+'СЕТ СН'!$F$15</f>
        <v>150.49931441999999</v>
      </c>
      <c r="V201" s="36">
        <f>SUMIFS(СВЦЭМ!$F$33:$F$776,СВЦЭМ!$A$33:$A$776,$A201,СВЦЭМ!$B$33:$B$776,V$190)+'СЕТ СН'!$F$15</f>
        <v>152.59496569000001</v>
      </c>
      <c r="W201" s="36">
        <f>SUMIFS(СВЦЭМ!$F$33:$F$776,СВЦЭМ!$A$33:$A$776,$A201,СВЦЭМ!$B$33:$B$776,W$190)+'СЕТ СН'!$F$15</f>
        <v>154.94980842000001</v>
      </c>
      <c r="X201" s="36">
        <f>SUMIFS(СВЦЭМ!$F$33:$F$776,СВЦЭМ!$A$33:$A$776,$A201,СВЦЭМ!$B$33:$B$776,X$190)+'СЕТ СН'!$F$15</f>
        <v>155.44056225</v>
      </c>
      <c r="Y201" s="36">
        <f>SUMIFS(СВЦЭМ!$F$33:$F$776,СВЦЭМ!$A$33:$A$776,$A201,СВЦЭМ!$B$33:$B$776,Y$190)+'СЕТ СН'!$F$15</f>
        <v>157.99187398999999</v>
      </c>
    </row>
    <row r="202" spans="1:25" ht="15.75" x14ac:dyDescent="0.2">
      <c r="A202" s="35">
        <f t="shared" si="5"/>
        <v>44208</v>
      </c>
      <c r="B202" s="36">
        <f>SUMIFS(СВЦЭМ!$F$33:$F$776,СВЦЭМ!$A$33:$A$776,$A202,СВЦЭМ!$B$33:$B$776,B$190)+'СЕТ СН'!$F$15</f>
        <v>153.79829337000001</v>
      </c>
      <c r="C202" s="36">
        <f>SUMIFS(СВЦЭМ!$F$33:$F$776,СВЦЭМ!$A$33:$A$776,$A202,СВЦЭМ!$B$33:$B$776,C$190)+'СЕТ СН'!$F$15</f>
        <v>158.79716324</v>
      </c>
      <c r="D202" s="36">
        <f>SUMIFS(СВЦЭМ!$F$33:$F$776,СВЦЭМ!$A$33:$A$776,$A202,СВЦЭМ!$B$33:$B$776,D$190)+'СЕТ СН'!$F$15</f>
        <v>161.29763355</v>
      </c>
      <c r="E202" s="36">
        <f>SUMIFS(СВЦЭМ!$F$33:$F$776,СВЦЭМ!$A$33:$A$776,$A202,СВЦЭМ!$B$33:$B$776,E$190)+'СЕТ СН'!$F$15</f>
        <v>163.15520767000001</v>
      </c>
      <c r="F202" s="36">
        <f>SUMIFS(СВЦЭМ!$F$33:$F$776,СВЦЭМ!$A$33:$A$776,$A202,СВЦЭМ!$B$33:$B$776,F$190)+'СЕТ СН'!$F$15</f>
        <v>163.87604888999999</v>
      </c>
      <c r="G202" s="36">
        <f>SUMIFS(СВЦЭМ!$F$33:$F$776,СВЦЭМ!$A$33:$A$776,$A202,СВЦЭМ!$B$33:$B$776,G$190)+'СЕТ СН'!$F$15</f>
        <v>162.49846087</v>
      </c>
      <c r="H202" s="36">
        <f>SUMIFS(СВЦЭМ!$F$33:$F$776,СВЦЭМ!$A$33:$A$776,$A202,СВЦЭМ!$B$33:$B$776,H$190)+'СЕТ СН'!$F$15</f>
        <v>161.33781291</v>
      </c>
      <c r="I202" s="36">
        <f>SUMIFS(СВЦЭМ!$F$33:$F$776,СВЦЭМ!$A$33:$A$776,$A202,СВЦЭМ!$B$33:$B$776,I$190)+'СЕТ СН'!$F$15</f>
        <v>155.80468135999999</v>
      </c>
      <c r="J202" s="36">
        <f>SUMIFS(СВЦЭМ!$F$33:$F$776,СВЦЭМ!$A$33:$A$776,$A202,СВЦЭМ!$B$33:$B$776,J$190)+'СЕТ СН'!$F$15</f>
        <v>150.67236156999999</v>
      </c>
      <c r="K202" s="36">
        <f>SUMIFS(СВЦЭМ!$F$33:$F$776,СВЦЭМ!$A$33:$A$776,$A202,СВЦЭМ!$B$33:$B$776,K$190)+'СЕТ СН'!$F$15</f>
        <v>150.39634910000001</v>
      </c>
      <c r="L202" s="36">
        <f>SUMIFS(СВЦЭМ!$F$33:$F$776,СВЦЭМ!$A$33:$A$776,$A202,СВЦЭМ!$B$33:$B$776,L$190)+'СЕТ СН'!$F$15</f>
        <v>149.40738719999999</v>
      </c>
      <c r="M202" s="36">
        <f>SUMIFS(СВЦЭМ!$F$33:$F$776,СВЦЭМ!$A$33:$A$776,$A202,СВЦЭМ!$B$33:$B$776,M$190)+'СЕТ СН'!$F$15</f>
        <v>150.30296541999999</v>
      </c>
      <c r="N202" s="36">
        <f>SUMIFS(СВЦЭМ!$F$33:$F$776,СВЦЭМ!$A$33:$A$776,$A202,СВЦЭМ!$B$33:$B$776,N$190)+'СЕТ СН'!$F$15</f>
        <v>151.20247775000001</v>
      </c>
      <c r="O202" s="36">
        <f>SUMIFS(СВЦЭМ!$F$33:$F$776,СВЦЭМ!$A$33:$A$776,$A202,СВЦЭМ!$B$33:$B$776,O$190)+'СЕТ СН'!$F$15</f>
        <v>153.09895</v>
      </c>
      <c r="P202" s="36">
        <f>SUMIFS(СВЦЭМ!$F$33:$F$776,СВЦЭМ!$A$33:$A$776,$A202,СВЦЭМ!$B$33:$B$776,P$190)+'СЕТ СН'!$F$15</f>
        <v>154.46921216000001</v>
      </c>
      <c r="Q202" s="36">
        <f>SUMIFS(СВЦЭМ!$F$33:$F$776,СВЦЭМ!$A$33:$A$776,$A202,СВЦЭМ!$B$33:$B$776,Q$190)+'СЕТ СН'!$F$15</f>
        <v>154.59277007</v>
      </c>
      <c r="R202" s="36">
        <f>SUMIFS(СВЦЭМ!$F$33:$F$776,СВЦЭМ!$A$33:$A$776,$A202,СВЦЭМ!$B$33:$B$776,R$190)+'СЕТ СН'!$F$15</f>
        <v>152.96129590999999</v>
      </c>
      <c r="S202" s="36">
        <f>SUMIFS(СВЦЭМ!$F$33:$F$776,СВЦЭМ!$A$33:$A$776,$A202,СВЦЭМ!$B$33:$B$776,S$190)+'СЕТ СН'!$F$15</f>
        <v>150.06809107999999</v>
      </c>
      <c r="T202" s="36">
        <f>SUMIFS(СВЦЭМ!$F$33:$F$776,СВЦЭМ!$A$33:$A$776,$A202,СВЦЭМ!$B$33:$B$776,T$190)+'СЕТ СН'!$F$15</f>
        <v>148.20997790000001</v>
      </c>
      <c r="U202" s="36">
        <f>SUMIFS(СВЦЭМ!$F$33:$F$776,СВЦЭМ!$A$33:$A$776,$A202,СВЦЭМ!$B$33:$B$776,U$190)+'СЕТ СН'!$F$15</f>
        <v>148.40380777999999</v>
      </c>
      <c r="V202" s="36">
        <f>SUMIFS(СВЦЭМ!$F$33:$F$776,СВЦЭМ!$A$33:$A$776,$A202,СВЦЭМ!$B$33:$B$776,V$190)+'СЕТ СН'!$F$15</f>
        <v>150.74736494000001</v>
      </c>
      <c r="W202" s="36">
        <f>SUMIFS(СВЦЭМ!$F$33:$F$776,СВЦЭМ!$A$33:$A$776,$A202,СВЦЭМ!$B$33:$B$776,W$190)+'СЕТ СН'!$F$15</f>
        <v>153.69372657</v>
      </c>
      <c r="X202" s="36">
        <f>SUMIFS(СВЦЭМ!$F$33:$F$776,СВЦЭМ!$A$33:$A$776,$A202,СВЦЭМ!$B$33:$B$776,X$190)+'СЕТ СН'!$F$15</f>
        <v>154.74935578</v>
      </c>
      <c r="Y202" s="36">
        <f>SUMIFS(СВЦЭМ!$F$33:$F$776,СВЦЭМ!$A$33:$A$776,$A202,СВЦЭМ!$B$33:$B$776,Y$190)+'СЕТ СН'!$F$15</f>
        <v>158.50076659000001</v>
      </c>
    </row>
    <row r="203" spans="1:25" ht="15.75" x14ac:dyDescent="0.2">
      <c r="A203" s="35">
        <f t="shared" si="5"/>
        <v>44209</v>
      </c>
      <c r="B203" s="36">
        <f>SUMIFS(СВЦЭМ!$F$33:$F$776,СВЦЭМ!$A$33:$A$776,$A203,СВЦЭМ!$B$33:$B$776,B$190)+'СЕТ СН'!$F$15</f>
        <v>157.14839033999999</v>
      </c>
      <c r="C203" s="36">
        <f>SUMIFS(СВЦЭМ!$F$33:$F$776,СВЦЭМ!$A$33:$A$776,$A203,СВЦЭМ!$B$33:$B$776,C$190)+'СЕТ СН'!$F$15</f>
        <v>162.81202966000001</v>
      </c>
      <c r="D203" s="36">
        <f>SUMIFS(СВЦЭМ!$F$33:$F$776,СВЦЭМ!$A$33:$A$776,$A203,СВЦЭМ!$B$33:$B$776,D$190)+'СЕТ СН'!$F$15</f>
        <v>164.87156113</v>
      </c>
      <c r="E203" s="36">
        <f>SUMIFS(СВЦЭМ!$F$33:$F$776,СВЦЭМ!$A$33:$A$776,$A203,СВЦЭМ!$B$33:$B$776,E$190)+'СЕТ СН'!$F$15</f>
        <v>167.31477892999999</v>
      </c>
      <c r="F203" s="36">
        <f>SUMIFS(СВЦЭМ!$F$33:$F$776,СВЦЭМ!$A$33:$A$776,$A203,СВЦЭМ!$B$33:$B$776,F$190)+'СЕТ СН'!$F$15</f>
        <v>167.11960457999999</v>
      </c>
      <c r="G203" s="36">
        <f>SUMIFS(СВЦЭМ!$F$33:$F$776,СВЦЭМ!$A$33:$A$776,$A203,СВЦЭМ!$B$33:$B$776,G$190)+'СЕТ СН'!$F$15</f>
        <v>165.85091876999999</v>
      </c>
      <c r="H203" s="36">
        <f>SUMIFS(СВЦЭМ!$F$33:$F$776,СВЦЭМ!$A$33:$A$776,$A203,СВЦЭМ!$B$33:$B$776,H$190)+'СЕТ СН'!$F$15</f>
        <v>162.88879014</v>
      </c>
      <c r="I203" s="36">
        <f>SUMIFS(СВЦЭМ!$F$33:$F$776,СВЦЭМ!$A$33:$A$776,$A203,СВЦЭМ!$B$33:$B$776,I$190)+'СЕТ СН'!$F$15</f>
        <v>158.94100137999999</v>
      </c>
      <c r="J203" s="36">
        <f>SUMIFS(СВЦЭМ!$F$33:$F$776,СВЦЭМ!$A$33:$A$776,$A203,СВЦЭМ!$B$33:$B$776,J$190)+'СЕТ СН'!$F$15</f>
        <v>155.80556745999999</v>
      </c>
      <c r="K203" s="36">
        <f>SUMIFS(СВЦЭМ!$F$33:$F$776,СВЦЭМ!$A$33:$A$776,$A203,СВЦЭМ!$B$33:$B$776,K$190)+'СЕТ СН'!$F$15</f>
        <v>155.07573156000001</v>
      </c>
      <c r="L203" s="36">
        <f>SUMIFS(СВЦЭМ!$F$33:$F$776,СВЦЭМ!$A$33:$A$776,$A203,СВЦЭМ!$B$33:$B$776,L$190)+'СЕТ СН'!$F$15</f>
        <v>151.95672411999999</v>
      </c>
      <c r="M203" s="36">
        <f>SUMIFS(СВЦЭМ!$F$33:$F$776,СВЦЭМ!$A$33:$A$776,$A203,СВЦЭМ!$B$33:$B$776,M$190)+'СЕТ СН'!$F$15</f>
        <v>151.67627300000001</v>
      </c>
      <c r="N203" s="36">
        <f>SUMIFS(СВЦЭМ!$F$33:$F$776,СВЦЭМ!$A$33:$A$776,$A203,СВЦЭМ!$B$33:$B$776,N$190)+'СЕТ СН'!$F$15</f>
        <v>153.75770087000001</v>
      </c>
      <c r="O203" s="36">
        <f>SUMIFS(СВЦЭМ!$F$33:$F$776,СВЦЭМ!$A$33:$A$776,$A203,СВЦЭМ!$B$33:$B$776,O$190)+'СЕТ СН'!$F$15</f>
        <v>154.17892663000001</v>
      </c>
      <c r="P203" s="36">
        <f>SUMIFS(СВЦЭМ!$F$33:$F$776,СВЦЭМ!$A$33:$A$776,$A203,СВЦЭМ!$B$33:$B$776,P$190)+'СЕТ СН'!$F$15</f>
        <v>155.22006359</v>
      </c>
      <c r="Q203" s="36">
        <f>SUMIFS(СВЦЭМ!$F$33:$F$776,СВЦЭМ!$A$33:$A$776,$A203,СВЦЭМ!$B$33:$B$776,Q$190)+'СЕТ СН'!$F$15</f>
        <v>155.67317068</v>
      </c>
      <c r="R203" s="36">
        <f>SUMIFS(СВЦЭМ!$F$33:$F$776,СВЦЭМ!$A$33:$A$776,$A203,СВЦЭМ!$B$33:$B$776,R$190)+'СЕТ СН'!$F$15</f>
        <v>154.42525599000001</v>
      </c>
      <c r="S203" s="36">
        <f>SUMIFS(СВЦЭМ!$F$33:$F$776,СВЦЭМ!$A$33:$A$776,$A203,СВЦЭМ!$B$33:$B$776,S$190)+'СЕТ СН'!$F$15</f>
        <v>151.92788075999999</v>
      </c>
      <c r="T203" s="36">
        <f>SUMIFS(СВЦЭМ!$F$33:$F$776,СВЦЭМ!$A$33:$A$776,$A203,СВЦЭМ!$B$33:$B$776,T$190)+'СЕТ СН'!$F$15</f>
        <v>148.63074498</v>
      </c>
      <c r="U203" s="36">
        <f>SUMIFS(СВЦЭМ!$F$33:$F$776,СВЦЭМ!$A$33:$A$776,$A203,СВЦЭМ!$B$33:$B$776,U$190)+'СЕТ СН'!$F$15</f>
        <v>148.58440182000001</v>
      </c>
      <c r="V203" s="36">
        <f>SUMIFS(СВЦЭМ!$F$33:$F$776,СВЦЭМ!$A$33:$A$776,$A203,СВЦЭМ!$B$33:$B$776,V$190)+'СЕТ СН'!$F$15</f>
        <v>150.91251939</v>
      </c>
      <c r="W203" s="36">
        <f>SUMIFS(СВЦЭМ!$F$33:$F$776,СВЦЭМ!$A$33:$A$776,$A203,СВЦЭМ!$B$33:$B$776,W$190)+'СЕТ СН'!$F$15</f>
        <v>153.16006626000001</v>
      </c>
      <c r="X203" s="36">
        <f>SUMIFS(СВЦЭМ!$F$33:$F$776,СВЦЭМ!$A$33:$A$776,$A203,СВЦЭМ!$B$33:$B$776,X$190)+'СЕТ СН'!$F$15</f>
        <v>154.72497411000001</v>
      </c>
      <c r="Y203" s="36">
        <f>SUMIFS(СВЦЭМ!$F$33:$F$776,СВЦЭМ!$A$33:$A$776,$A203,СВЦЭМ!$B$33:$B$776,Y$190)+'СЕТ СН'!$F$15</f>
        <v>157.20588885000001</v>
      </c>
    </row>
    <row r="204" spans="1:25" ht="15.75" x14ac:dyDescent="0.2">
      <c r="A204" s="35">
        <f t="shared" si="5"/>
        <v>44210</v>
      </c>
      <c r="B204" s="36">
        <f>SUMIFS(СВЦЭМ!$F$33:$F$776,СВЦЭМ!$A$33:$A$776,$A204,СВЦЭМ!$B$33:$B$776,B$190)+'СЕТ СН'!$F$15</f>
        <v>158.81447956</v>
      </c>
      <c r="C204" s="36">
        <f>SUMIFS(СВЦЭМ!$F$33:$F$776,СВЦЭМ!$A$33:$A$776,$A204,СВЦЭМ!$B$33:$B$776,C$190)+'СЕТ СН'!$F$15</f>
        <v>164.36870601000001</v>
      </c>
      <c r="D204" s="36">
        <f>SUMIFS(СВЦЭМ!$F$33:$F$776,СВЦЭМ!$A$33:$A$776,$A204,СВЦЭМ!$B$33:$B$776,D$190)+'СЕТ СН'!$F$15</f>
        <v>167.46697953</v>
      </c>
      <c r="E204" s="36">
        <f>SUMIFS(СВЦЭМ!$F$33:$F$776,СВЦЭМ!$A$33:$A$776,$A204,СВЦЭМ!$B$33:$B$776,E$190)+'СЕТ СН'!$F$15</f>
        <v>168.23956269999999</v>
      </c>
      <c r="F204" s="36">
        <f>SUMIFS(СВЦЭМ!$F$33:$F$776,СВЦЭМ!$A$33:$A$776,$A204,СВЦЭМ!$B$33:$B$776,F$190)+'СЕТ СН'!$F$15</f>
        <v>169.35111169999999</v>
      </c>
      <c r="G204" s="36">
        <f>SUMIFS(СВЦЭМ!$F$33:$F$776,СВЦЭМ!$A$33:$A$776,$A204,СВЦЭМ!$B$33:$B$776,G$190)+'СЕТ СН'!$F$15</f>
        <v>164.73617224</v>
      </c>
      <c r="H204" s="36">
        <f>SUMIFS(СВЦЭМ!$F$33:$F$776,СВЦЭМ!$A$33:$A$776,$A204,СВЦЭМ!$B$33:$B$776,H$190)+'СЕТ СН'!$F$15</f>
        <v>158.85370763</v>
      </c>
      <c r="I204" s="36">
        <f>SUMIFS(СВЦЭМ!$F$33:$F$776,СВЦЭМ!$A$33:$A$776,$A204,СВЦЭМ!$B$33:$B$776,I$190)+'СЕТ СН'!$F$15</f>
        <v>152.47574456000001</v>
      </c>
      <c r="J204" s="36">
        <f>SUMIFS(СВЦЭМ!$F$33:$F$776,СВЦЭМ!$A$33:$A$776,$A204,СВЦЭМ!$B$33:$B$776,J$190)+'СЕТ СН'!$F$15</f>
        <v>148.75560543</v>
      </c>
      <c r="K204" s="36">
        <f>SUMIFS(СВЦЭМ!$F$33:$F$776,СВЦЭМ!$A$33:$A$776,$A204,СВЦЭМ!$B$33:$B$776,K$190)+'СЕТ СН'!$F$15</f>
        <v>148.47819952</v>
      </c>
      <c r="L204" s="36">
        <f>SUMIFS(СВЦЭМ!$F$33:$F$776,СВЦЭМ!$A$33:$A$776,$A204,СВЦЭМ!$B$33:$B$776,L$190)+'СЕТ СН'!$F$15</f>
        <v>147.93158201</v>
      </c>
      <c r="M204" s="36">
        <f>SUMIFS(СВЦЭМ!$F$33:$F$776,СВЦЭМ!$A$33:$A$776,$A204,СВЦЭМ!$B$33:$B$776,M$190)+'СЕТ СН'!$F$15</f>
        <v>149.17064762000001</v>
      </c>
      <c r="N204" s="36">
        <f>SUMIFS(СВЦЭМ!$F$33:$F$776,СВЦЭМ!$A$33:$A$776,$A204,СВЦЭМ!$B$33:$B$776,N$190)+'СЕТ СН'!$F$15</f>
        <v>150.36876290999999</v>
      </c>
      <c r="O204" s="36">
        <f>SUMIFS(СВЦЭМ!$F$33:$F$776,СВЦЭМ!$A$33:$A$776,$A204,СВЦЭМ!$B$33:$B$776,O$190)+'СЕТ СН'!$F$15</f>
        <v>151.20636565999999</v>
      </c>
      <c r="P204" s="36">
        <f>SUMIFS(СВЦЭМ!$F$33:$F$776,СВЦЭМ!$A$33:$A$776,$A204,СВЦЭМ!$B$33:$B$776,P$190)+'СЕТ СН'!$F$15</f>
        <v>152.25618936000001</v>
      </c>
      <c r="Q204" s="36">
        <f>SUMIFS(СВЦЭМ!$F$33:$F$776,СВЦЭМ!$A$33:$A$776,$A204,СВЦЭМ!$B$33:$B$776,Q$190)+'СЕТ СН'!$F$15</f>
        <v>153.23154203999999</v>
      </c>
      <c r="R204" s="36">
        <f>SUMIFS(СВЦЭМ!$F$33:$F$776,СВЦЭМ!$A$33:$A$776,$A204,СВЦЭМ!$B$33:$B$776,R$190)+'СЕТ СН'!$F$15</f>
        <v>151.91755789000001</v>
      </c>
      <c r="S204" s="36">
        <f>SUMIFS(СВЦЭМ!$F$33:$F$776,СВЦЭМ!$A$33:$A$776,$A204,СВЦЭМ!$B$33:$B$776,S$190)+'СЕТ СН'!$F$15</f>
        <v>151.70582558999999</v>
      </c>
      <c r="T204" s="36">
        <f>SUMIFS(СВЦЭМ!$F$33:$F$776,СВЦЭМ!$A$33:$A$776,$A204,СВЦЭМ!$B$33:$B$776,T$190)+'СЕТ СН'!$F$15</f>
        <v>149.51359413</v>
      </c>
      <c r="U204" s="36">
        <f>SUMIFS(СВЦЭМ!$F$33:$F$776,СВЦЭМ!$A$33:$A$776,$A204,СВЦЭМ!$B$33:$B$776,U$190)+'СЕТ СН'!$F$15</f>
        <v>149.28126343</v>
      </c>
      <c r="V204" s="36">
        <f>SUMIFS(СВЦЭМ!$F$33:$F$776,СВЦЭМ!$A$33:$A$776,$A204,СВЦЭМ!$B$33:$B$776,V$190)+'СЕТ СН'!$F$15</f>
        <v>150.09400389999999</v>
      </c>
      <c r="W204" s="36">
        <f>SUMIFS(СВЦЭМ!$F$33:$F$776,СВЦЭМ!$A$33:$A$776,$A204,СВЦЭМ!$B$33:$B$776,W$190)+'СЕТ СН'!$F$15</f>
        <v>152.18722274999999</v>
      </c>
      <c r="X204" s="36">
        <f>SUMIFS(СВЦЭМ!$F$33:$F$776,СВЦЭМ!$A$33:$A$776,$A204,СВЦЭМ!$B$33:$B$776,X$190)+'СЕТ СН'!$F$15</f>
        <v>154.07257243999999</v>
      </c>
      <c r="Y204" s="36">
        <f>SUMIFS(СВЦЭМ!$F$33:$F$776,СВЦЭМ!$A$33:$A$776,$A204,СВЦЭМ!$B$33:$B$776,Y$190)+'СЕТ СН'!$F$15</f>
        <v>157.27662821000001</v>
      </c>
    </row>
    <row r="205" spans="1:25" ht="15.75" x14ac:dyDescent="0.2">
      <c r="A205" s="35">
        <f t="shared" si="5"/>
        <v>44211</v>
      </c>
      <c r="B205" s="36">
        <f>SUMIFS(СВЦЭМ!$F$33:$F$776,СВЦЭМ!$A$33:$A$776,$A205,СВЦЭМ!$B$33:$B$776,B$190)+'СЕТ СН'!$F$15</f>
        <v>134.39308482000001</v>
      </c>
      <c r="C205" s="36">
        <f>SUMIFS(СВЦЭМ!$F$33:$F$776,СВЦЭМ!$A$33:$A$776,$A205,СВЦЭМ!$B$33:$B$776,C$190)+'СЕТ СН'!$F$15</f>
        <v>138.79211470000001</v>
      </c>
      <c r="D205" s="36">
        <f>SUMIFS(СВЦЭМ!$F$33:$F$776,СВЦЭМ!$A$33:$A$776,$A205,СВЦЭМ!$B$33:$B$776,D$190)+'СЕТ СН'!$F$15</f>
        <v>133.20600386999999</v>
      </c>
      <c r="E205" s="36">
        <f>SUMIFS(СВЦЭМ!$F$33:$F$776,СВЦЭМ!$A$33:$A$776,$A205,СВЦЭМ!$B$33:$B$776,E$190)+'СЕТ СН'!$F$15</f>
        <v>134.06189461</v>
      </c>
      <c r="F205" s="36">
        <f>SUMIFS(СВЦЭМ!$F$33:$F$776,СВЦЭМ!$A$33:$A$776,$A205,СВЦЭМ!$B$33:$B$776,F$190)+'СЕТ СН'!$F$15</f>
        <v>134.62789703999999</v>
      </c>
      <c r="G205" s="36">
        <f>SUMIFS(СВЦЭМ!$F$33:$F$776,СВЦЭМ!$A$33:$A$776,$A205,СВЦЭМ!$B$33:$B$776,G$190)+'СЕТ СН'!$F$15</f>
        <v>132.89321118999999</v>
      </c>
      <c r="H205" s="36">
        <f>SUMIFS(СВЦЭМ!$F$33:$F$776,СВЦЭМ!$A$33:$A$776,$A205,СВЦЭМ!$B$33:$B$776,H$190)+'СЕТ СН'!$F$15</f>
        <v>128.02174934999999</v>
      </c>
      <c r="I205" s="36">
        <f>SUMIFS(СВЦЭМ!$F$33:$F$776,СВЦЭМ!$A$33:$A$776,$A205,СВЦЭМ!$B$33:$B$776,I$190)+'СЕТ СН'!$F$15</f>
        <v>128.83571391000001</v>
      </c>
      <c r="J205" s="36">
        <f>SUMIFS(СВЦЭМ!$F$33:$F$776,СВЦЭМ!$A$33:$A$776,$A205,СВЦЭМ!$B$33:$B$776,J$190)+'СЕТ СН'!$F$15</f>
        <v>131.08125436</v>
      </c>
      <c r="K205" s="36">
        <f>SUMIFS(СВЦЭМ!$F$33:$F$776,СВЦЭМ!$A$33:$A$776,$A205,СВЦЭМ!$B$33:$B$776,K$190)+'СЕТ СН'!$F$15</f>
        <v>131.26269647999999</v>
      </c>
      <c r="L205" s="36">
        <f>SUMIFS(СВЦЭМ!$F$33:$F$776,СВЦЭМ!$A$33:$A$776,$A205,СВЦЭМ!$B$33:$B$776,L$190)+'СЕТ СН'!$F$15</f>
        <v>131.51063213</v>
      </c>
      <c r="M205" s="36">
        <f>SUMIFS(СВЦЭМ!$F$33:$F$776,СВЦЭМ!$A$33:$A$776,$A205,СВЦЭМ!$B$33:$B$776,M$190)+'СЕТ СН'!$F$15</f>
        <v>130.47991737999999</v>
      </c>
      <c r="N205" s="36">
        <f>SUMIFS(СВЦЭМ!$F$33:$F$776,СВЦЭМ!$A$33:$A$776,$A205,СВЦЭМ!$B$33:$B$776,N$190)+'СЕТ СН'!$F$15</f>
        <v>129.61470947999999</v>
      </c>
      <c r="O205" s="36">
        <f>SUMIFS(СВЦЭМ!$F$33:$F$776,СВЦЭМ!$A$33:$A$776,$A205,СВЦЭМ!$B$33:$B$776,O$190)+'СЕТ СН'!$F$15</f>
        <v>130.32729334999999</v>
      </c>
      <c r="P205" s="36">
        <f>SUMIFS(СВЦЭМ!$F$33:$F$776,СВЦЭМ!$A$33:$A$776,$A205,СВЦЭМ!$B$33:$B$776,P$190)+'СЕТ СН'!$F$15</f>
        <v>134.01280797000001</v>
      </c>
      <c r="Q205" s="36">
        <f>SUMIFS(СВЦЭМ!$F$33:$F$776,СВЦЭМ!$A$33:$A$776,$A205,СВЦЭМ!$B$33:$B$776,Q$190)+'СЕТ СН'!$F$15</f>
        <v>132.86717302</v>
      </c>
      <c r="R205" s="36">
        <f>SUMIFS(СВЦЭМ!$F$33:$F$776,СВЦЭМ!$A$33:$A$776,$A205,СВЦЭМ!$B$33:$B$776,R$190)+'СЕТ СН'!$F$15</f>
        <v>134.39264982</v>
      </c>
      <c r="S205" s="36">
        <f>SUMIFS(СВЦЭМ!$F$33:$F$776,СВЦЭМ!$A$33:$A$776,$A205,СВЦЭМ!$B$33:$B$776,S$190)+'СЕТ СН'!$F$15</f>
        <v>134.29563532</v>
      </c>
      <c r="T205" s="36">
        <f>SUMIFS(СВЦЭМ!$F$33:$F$776,СВЦЭМ!$A$33:$A$776,$A205,СВЦЭМ!$B$33:$B$776,T$190)+'СЕТ СН'!$F$15</f>
        <v>142.26821049</v>
      </c>
      <c r="U205" s="36">
        <f>SUMIFS(СВЦЭМ!$F$33:$F$776,СВЦЭМ!$A$33:$A$776,$A205,СВЦЭМ!$B$33:$B$776,U$190)+'СЕТ СН'!$F$15</f>
        <v>141.36384530999999</v>
      </c>
      <c r="V205" s="36">
        <f>SUMIFS(СВЦЭМ!$F$33:$F$776,СВЦЭМ!$A$33:$A$776,$A205,СВЦЭМ!$B$33:$B$776,V$190)+'СЕТ СН'!$F$15</f>
        <v>132.86352615000001</v>
      </c>
      <c r="W205" s="36">
        <f>SUMIFS(СВЦЭМ!$F$33:$F$776,СВЦЭМ!$A$33:$A$776,$A205,СВЦЭМ!$B$33:$B$776,W$190)+'СЕТ СН'!$F$15</f>
        <v>134.76221977</v>
      </c>
      <c r="X205" s="36">
        <f>SUMIFS(СВЦЭМ!$F$33:$F$776,СВЦЭМ!$A$33:$A$776,$A205,СВЦЭМ!$B$33:$B$776,X$190)+'СЕТ СН'!$F$15</f>
        <v>135.56323479</v>
      </c>
      <c r="Y205" s="36">
        <f>SUMIFS(СВЦЭМ!$F$33:$F$776,СВЦЭМ!$A$33:$A$776,$A205,СВЦЭМ!$B$33:$B$776,Y$190)+'СЕТ СН'!$F$15</f>
        <v>135.15846260999999</v>
      </c>
    </row>
    <row r="206" spans="1:25" ht="15.75" x14ac:dyDescent="0.2">
      <c r="A206" s="35">
        <f t="shared" si="5"/>
        <v>44212</v>
      </c>
      <c r="B206" s="36">
        <f>SUMIFS(СВЦЭМ!$F$33:$F$776,СВЦЭМ!$A$33:$A$776,$A206,СВЦЭМ!$B$33:$B$776,B$190)+'СЕТ СН'!$F$15</f>
        <v>155.40965853</v>
      </c>
      <c r="C206" s="36">
        <f>SUMIFS(СВЦЭМ!$F$33:$F$776,СВЦЭМ!$A$33:$A$776,$A206,СВЦЭМ!$B$33:$B$776,C$190)+'СЕТ СН'!$F$15</f>
        <v>159.78050845999999</v>
      </c>
      <c r="D206" s="36">
        <f>SUMIFS(СВЦЭМ!$F$33:$F$776,СВЦЭМ!$A$33:$A$776,$A206,СВЦЭМ!$B$33:$B$776,D$190)+'СЕТ СН'!$F$15</f>
        <v>161.19102480000001</v>
      </c>
      <c r="E206" s="36">
        <f>SUMIFS(СВЦЭМ!$F$33:$F$776,СВЦЭМ!$A$33:$A$776,$A206,СВЦЭМ!$B$33:$B$776,E$190)+'СЕТ СН'!$F$15</f>
        <v>161.93795610999999</v>
      </c>
      <c r="F206" s="36">
        <f>SUMIFS(СВЦЭМ!$F$33:$F$776,СВЦЭМ!$A$33:$A$776,$A206,СВЦЭМ!$B$33:$B$776,F$190)+'СЕТ СН'!$F$15</f>
        <v>163.87711422000001</v>
      </c>
      <c r="G206" s="36">
        <f>SUMIFS(СВЦЭМ!$F$33:$F$776,СВЦЭМ!$A$33:$A$776,$A206,СВЦЭМ!$B$33:$B$776,G$190)+'СЕТ СН'!$F$15</f>
        <v>162.86924245</v>
      </c>
      <c r="H206" s="36">
        <f>SUMIFS(СВЦЭМ!$F$33:$F$776,СВЦЭМ!$A$33:$A$776,$A206,СВЦЭМ!$B$33:$B$776,H$190)+'СЕТ СН'!$F$15</f>
        <v>160.35717485000001</v>
      </c>
      <c r="I206" s="36">
        <f>SUMIFS(СВЦЭМ!$F$33:$F$776,СВЦЭМ!$A$33:$A$776,$A206,СВЦЭМ!$B$33:$B$776,I$190)+'СЕТ СН'!$F$15</f>
        <v>156.70491808</v>
      </c>
      <c r="J206" s="36">
        <f>SUMIFS(СВЦЭМ!$F$33:$F$776,СВЦЭМ!$A$33:$A$776,$A206,СВЦЭМ!$B$33:$B$776,J$190)+'СЕТ СН'!$F$15</f>
        <v>150.89324217000001</v>
      </c>
      <c r="K206" s="36">
        <f>SUMIFS(СВЦЭМ!$F$33:$F$776,СВЦЭМ!$A$33:$A$776,$A206,СВЦЭМ!$B$33:$B$776,K$190)+'СЕТ СН'!$F$15</f>
        <v>147.29094377000001</v>
      </c>
      <c r="L206" s="36">
        <f>SUMIFS(СВЦЭМ!$F$33:$F$776,СВЦЭМ!$A$33:$A$776,$A206,СВЦЭМ!$B$33:$B$776,L$190)+'СЕТ СН'!$F$15</f>
        <v>146.86045089999999</v>
      </c>
      <c r="M206" s="36">
        <f>SUMIFS(СВЦЭМ!$F$33:$F$776,СВЦЭМ!$A$33:$A$776,$A206,СВЦЭМ!$B$33:$B$776,M$190)+'СЕТ СН'!$F$15</f>
        <v>148.30100381</v>
      </c>
      <c r="N206" s="36">
        <f>SUMIFS(СВЦЭМ!$F$33:$F$776,СВЦЭМ!$A$33:$A$776,$A206,СВЦЭМ!$B$33:$B$776,N$190)+'СЕТ СН'!$F$15</f>
        <v>149.82547554999999</v>
      </c>
      <c r="O206" s="36">
        <f>SUMIFS(СВЦЭМ!$F$33:$F$776,СВЦЭМ!$A$33:$A$776,$A206,СВЦЭМ!$B$33:$B$776,O$190)+'СЕТ СН'!$F$15</f>
        <v>151.51169023</v>
      </c>
      <c r="P206" s="36">
        <f>SUMIFS(СВЦЭМ!$F$33:$F$776,СВЦЭМ!$A$33:$A$776,$A206,СВЦЭМ!$B$33:$B$776,P$190)+'СЕТ СН'!$F$15</f>
        <v>152.36413085999999</v>
      </c>
      <c r="Q206" s="36">
        <f>SUMIFS(СВЦЭМ!$F$33:$F$776,СВЦЭМ!$A$33:$A$776,$A206,СВЦЭМ!$B$33:$B$776,Q$190)+'СЕТ СН'!$F$15</f>
        <v>152.951165</v>
      </c>
      <c r="R206" s="36">
        <f>SUMIFS(СВЦЭМ!$F$33:$F$776,СВЦЭМ!$A$33:$A$776,$A206,СВЦЭМ!$B$33:$B$776,R$190)+'СЕТ СН'!$F$15</f>
        <v>151.11798870999999</v>
      </c>
      <c r="S206" s="36">
        <f>SUMIFS(СВЦЭМ!$F$33:$F$776,СВЦЭМ!$A$33:$A$776,$A206,СВЦЭМ!$B$33:$B$776,S$190)+'СЕТ СН'!$F$15</f>
        <v>148.00555586999999</v>
      </c>
      <c r="T206" s="36">
        <f>SUMIFS(СВЦЭМ!$F$33:$F$776,СВЦЭМ!$A$33:$A$776,$A206,СВЦЭМ!$B$33:$B$776,T$190)+'СЕТ СН'!$F$15</f>
        <v>144.81090404</v>
      </c>
      <c r="U206" s="36">
        <f>SUMIFS(СВЦЭМ!$F$33:$F$776,СВЦЭМ!$A$33:$A$776,$A206,СВЦЭМ!$B$33:$B$776,U$190)+'СЕТ СН'!$F$15</f>
        <v>145.60292178</v>
      </c>
      <c r="V206" s="36">
        <f>SUMIFS(СВЦЭМ!$F$33:$F$776,СВЦЭМ!$A$33:$A$776,$A206,СВЦЭМ!$B$33:$B$776,V$190)+'СЕТ СН'!$F$15</f>
        <v>147.34055688000001</v>
      </c>
      <c r="W206" s="36">
        <f>SUMIFS(СВЦЭМ!$F$33:$F$776,СВЦЭМ!$A$33:$A$776,$A206,СВЦЭМ!$B$33:$B$776,W$190)+'СЕТ СН'!$F$15</f>
        <v>150.70641479</v>
      </c>
      <c r="X206" s="36">
        <f>SUMIFS(СВЦЭМ!$F$33:$F$776,СВЦЭМ!$A$33:$A$776,$A206,СВЦЭМ!$B$33:$B$776,X$190)+'СЕТ СН'!$F$15</f>
        <v>151.54372343</v>
      </c>
      <c r="Y206" s="36">
        <f>SUMIFS(СВЦЭМ!$F$33:$F$776,СВЦЭМ!$A$33:$A$776,$A206,СВЦЭМ!$B$33:$B$776,Y$190)+'СЕТ СН'!$F$15</f>
        <v>155.73352768000001</v>
      </c>
    </row>
    <row r="207" spans="1:25" ht="15.75" x14ac:dyDescent="0.2">
      <c r="A207" s="35">
        <f t="shared" si="5"/>
        <v>44213</v>
      </c>
      <c r="B207" s="36">
        <f>SUMIFS(СВЦЭМ!$F$33:$F$776,СВЦЭМ!$A$33:$A$776,$A207,СВЦЭМ!$B$33:$B$776,B$190)+'СЕТ СН'!$F$15</f>
        <v>151.44517723999999</v>
      </c>
      <c r="C207" s="36">
        <f>SUMIFS(СВЦЭМ!$F$33:$F$776,СВЦЭМ!$A$33:$A$776,$A207,СВЦЭМ!$B$33:$B$776,C$190)+'СЕТ СН'!$F$15</f>
        <v>156.62004904</v>
      </c>
      <c r="D207" s="36">
        <f>SUMIFS(СВЦЭМ!$F$33:$F$776,СВЦЭМ!$A$33:$A$776,$A207,СВЦЭМ!$B$33:$B$776,D$190)+'СЕТ СН'!$F$15</f>
        <v>159.81252142</v>
      </c>
      <c r="E207" s="36">
        <f>SUMIFS(СВЦЭМ!$F$33:$F$776,СВЦЭМ!$A$33:$A$776,$A207,СВЦЭМ!$B$33:$B$776,E$190)+'СЕТ СН'!$F$15</f>
        <v>163.34597063999999</v>
      </c>
      <c r="F207" s="36">
        <f>SUMIFS(СВЦЭМ!$F$33:$F$776,СВЦЭМ!$A$33:$A$776,$A207,СВЦЭМ!$B$33:$B$776,F$190)+'СЕТ СН'!$F$15</f>
        <v>165.63946106</v>
      </c>
      <c r="G207" s="36">
        <f>SUMIFS(СВЦЭМ!$F$33:$F$776,СВЦЭМ!$A$33:$A$776,$A207,СВЦЭМ!$B$33:$B$776,G$190)+'СЕТ СН'!$F$15</f>
        <v>164.79701459</v>
      </c>
      <c r="H207" s="36">
        <f>SUMIFS(СВЦЭМ!$F$33:$F$776,СВЦЭМ!$A$33:$A$776,$A207,СВЦЭМ!$B$33:$B$776,H$190)+'СЕТ СН'!$F$15</f>
        <v>161.98961186</v>
      </c>
      <c r="I207" s="36">
        <f>SUMIFS(СВЦЭМ!$F$33:$F$776,СВЦЭМ!$A$33:$A$776,$A207,СВЦЭМ!$B$33:$B$776,I$190)+'СЕТ СН'!$F$15</f>
        <v>160.20513564999999</v>
      </c>
      <c r="J207" s="36">
        <f>SUMIFS(СВЦЭМ!$F$33:$F$776,СВЦЭМ!$A$33:$A$776,$A207,СВЦЭМ!$B$33:$B$776,J$190)+'СЕТ СН'!$F$15</f>
        <v>154.20977839</v>
      </c>
      <c r="K207" s="36">
        <f>SUMIFS(СВЦЭМ!$F$33:$F$776,СВЦЭМ!$A$33:$A$776,$A207,СВЦЭМ!$B$33:$B$776,K$190)+'СЕТ СН'!$F$15</f>
        <v>151.37279108000001</v>
      </c>
      <c r="L207" s="36">
        <f>SUMIFS(СВЦЭМ!$F$33:$F$776,СВЦЭМ!$A$33:$A$776,$A207,СВЦЭМ!$B$33:$B$776,L$190)+'СЕТ СН'!$F$15</f>
        <v>149.43808231</v>
      </c>
      <c r="M207" s="36">
        <f>SUMIFS(СВЦЭМ!$F$33:$F$776,СВЦЭМ!$A$33:$A$776,$A207,СВЦЭМ!$B$33:$B$776,M$190)+'СЕТ СН'!$F$15</f>
        <v>148.64182514999999</v>
      </c>
      <c r="N207" s="36">
        <f>SUMIFS(СВЦЭМ!$F$33:$F$776,СВЦЭМ!$A$33:$A$776,$A207,СВЦЭМ!$B$33:$B$776,N$190)+'СЕТ СН'!$F$15</f>
        <v>149.78819652000001</v>
      </c>
      <c r="O207" s="36">
        <f>SUMIFS(СВЦЭМ!$F$33:$F$776,СВЦЭМ!$A$33:$A$776,$A207,СВЦЭМ!$B$33:$B$776,O$190)+'СЕТ СН'!$F$15</f>
        <v>151.95784831</v>
      </c>
      <c r="P207" s="36">
        <f>SUMIFS(СВЦЭМ!$F$33:$F$776,СВЦЭМ!$A$33:$A$776,$A207,СВЦЭМ!$B$33:$B$776,P$190)+'СЕТ СН'!$F$15</f>
        <v>153.61289188999999</v>
      </c>
      <c r="Q207" s="36">
        <f>SUMIFS(СВЦЭМ!$F$33:$F$776,СВЦЭМ!$A$33:$A$776,$A207,СВЦЭМ!$B$33:$B$776,Q$190)+'СЕТ СН'!$F$15</f>
        <v>155.27978224</v>
      </c>
      <c r="R207" s="36">
        <f>SUMIFS(СВЦЭМ!$F$33:$F$776,СВЦЭМ!$A$33:$A$776,$A207,СВЦЭМ!$B$33:$B$776,R$190)+'СЕТ СН'!$F$15</f>
        <v>153.46438065000001</v>
      </c>
      <c r="S207" s="36">
        <f>SUMIFS(СВЦЭМ!$F$33:$F$776,СВЦЭМ!$A$33:$A$776,$A207,СВЦЭМ!$B$33:$B$776,S$190)+'СЕТ СН'!$F$15</f>
        <v>149.65852322999999</v>
      </c>
      <c r="T207" s="36">
        <f>SUMIFS(СВЦЭМ!$F$33:$F$776,СВЦЭМ!$A$33:$A$776,$A207,СВЦЭМ!$B$33:$B$776,T$190)+'СЕТ СН'!$F$15</f>
        <v>146.46825544000001</v>
      </c>
      <c r="U207" s="36">
        <f>SUMIFS(СВЦЭМ!$F$33:$F$776,СВЦЭМ!$A$33:$A$776,$A207,СВЦЭМ!$B$33:$B$776,U$190)+'СЕТ СН'!$F$15</f>
        <v>146.14321441000001</v>
      </c>
      <c r="V207" s="36">
        <f>SUMIFS(СВЦЭМ!$F$33:$F$776,СВЦЭМ!$A$33:$A$776,$A207,СВЦЭМ!$B$33:$B$776,V$190)+'СЕТ СН'!$F$15</f>
        <v>146.98871635</v>
      </c>
      <c r="W207" s="36">
        <f>SUMIFS(СВЦЭМ!$F$33:$F$776,СВЦЭМ!$A$33:$A$776,$A207,СВЦЭМ!$B$33:$B$776,W$190)+'СЕТ СН'!$F$15</f>
        <v>149.64223566999999</v>
      </c>
      <c r="X207" s="36">
        <f>SUMIFS(СВЦЭМ!$F$33:$F$776,СВЦЭМ!$A$33:$A$776,$A207,СВЦЭМ!$B$33:$B$776,X$190)+'СЕТ СН'!$F$15</f>
        <v>151.63947261999999</v>
      </c>
      <c r="Y207" s="36">
        <f>SUMIFS(СВЦЭМ!$F$33:$F$776,СВЦЭМ!$A$33:$A$776,$A207,СВЦЭМ!$B$33:$B$776,Y$190)+'СЕТ СН'!$F$15</f>
        <v>155.66695834000001</v>
      </c>
    </row>
    <row r="208" spans="1:25" ht="15.75" x14ac:dyDescent="0.2">
      <c r="A208" s="35">
        <f t="shared" si="5"/>
        <v>44214</v>
      </c>
      <c r="B208" s="36">
        <f>SUMIFS(СВЦЭМ!$F$33:$F$776,СВЦЭМ!$A$33:$A$776,$A208,СВЦЭМ!$B$33:$B$776,B$190)+'СЕТ СН'!$F$15</f>
        <v>159.22680591</v>
      </c>
      <c r="C208" s="36">
        <f>SUMIFS(СВЦЭМ!$F$33:$F$776,СВЦЭМ!$A$33:$A$776,$A208,СВЦЭМ!$B$33:$B$776,C$190)+'СЕТ СН'!$F$15</f>
        <v>164.47258027000001</v>
      </c>
      <c r="D208" s="36">
        <f>SUMIFS(СВЦЭМ!$F$33:$F$776,СВЦЭМ!$A$33:$A$776,$A208,СВЦЭМ!$B$33:$B$776,D$190)+'СЕТ СН'!$F$15</f>
        <v>166.04704996999999</v>
      </c>
      <c r="E208" s="36">
        <f>SUMIFS(СВЦЭМ!$F$33:$F$776,СВЦЭМ!$A$33:$A$776,$A208,СВЦЭМ!$B$33:$B$776,E$190)+'СЕТ СН'!$F$15</f>
        <v>166.94513153</v>
      </c>
      <c r="F208" s="36">
        <f>SUMIFS(СВЦЭМ!$F$33:$F$776,СВЦЭМ!$A$33:$A$776,$A208,СВЦЭМ!$B$33:$B$776,F$190)+'СЕТ СН'!$F$15</f>
        <v>169.36580341999999</v>
      </c>
      <c r="G208" s="36">
        <f>SUMIFS(СВЦЭМ!$F$33:$F$776,СВЦЭМ!$A$33:$A$776,$A208,СВЦЭМ!$B$33:$B$776,G$190)+'СЕТ СН'!$F$15</f>
        <v>167.04424763</v>
      </c>
      <c r="H208" s="36">
        <f>SUMIFS(СВЦЭМ!$F$33:$F$776,СВЦЭМ!$A$33:$A$776,$A208,СВЦЭМ!$B$33:$B$776,H$190)+'СЕТ СН'!$F$15</f>
        <v>164.76113588000001</v>
      </c>
      <c r="I208" s="36">
        <f>SUMIFS(СВЦЭМ!$F$33:$F$776,СВЦЭМ!$A$33:$A$776,$A208,СВЦЭМ!$B$33:$B$776,I$190)+'СЕТ СН'!$F$15</f>
        <v>160.64319971</v>
      </c>
      <c r="J208" s="36">
        <f>SUMIFS(СВЦЭМ!$F$33:$F$776,СВЦЭМ!$A$33:$A$776,$A208,СВЦЭМ!$B$33:$B$776,J$190)+'СЕТ СН'!$F$15</f>
        <v>155.01053768</v>
      </c>
      <c r="K208" s="36">
        <f>SUMIFS(СВЦЭМ!$F$33:$F$776,СВЦЭМ!$A$33:$A$776,$A208,СВЦЭМ!$B$33:$B$776,K$190)+'СЕТ СН'!$F$15</f>
        <v>152.97539158000001</v>
      </c>
      <c r="L208" s="36">
        <f>SUMIFS(СВЦЭМ!$F$33:$F$776,СВЦЭМ!$A$33:$A$776,$A208,СВЦЭМ!$B$33:$B$776,L$190)+'СЕТ СН'!$F$15</f>
        <v>153.64800998999999</v>
      </c>
      <c r="M208" s="36">
        <f>SUMIFS(СВЦЭМ!$F$33:$F$776,СВЦЭМ!$A$33:$A$776,$A208,СВЦЭМ!$B$33:$B$776,M$190)+'СЕТ СН'!$F$15</f>
        <v>153.52663107999999</v>
      </c>
      <c r="N208" s="36">
        <f>SUMIFS(СВЦЭМ!$F$33:$F$776,СВЦЭМ!$A$33:$A$776,$A208,СВЦЭМ!$B$33:$B$776,N$190)+'СЕТ СН'!$F$15</f>
        <v>153.67293634999999</v>
      </c>
      <c r="O208" s="36">
        <f>SUMIFS(СВЦЭМ!$F$33:$F$776,СВЦЭМ!$A$33:$A$776,$A208,СВЦЭМ!$B$33:$B$776,O$190)+'СЕТ СН'!$F$15</f>
        <v>156.57057456000001</v>
      </c>
      <c r="P208" s="36">
        <f>SUMIFS(СВЦЭМ!$F$33:$F$776,СВЦЭМ!$A$33:$A$776,$A208,СВЦЭМ!$B$33:$B$776,P$190)+'СЕТ СН'!$F$15</f>
        <v>158.84268652</v>
      </c>
      <c r="Q208" s="36">
        <f>SUMIFS(СВЦЭМ!$F$33:$F$776,СВЦЭМ!$A$33:$A$776,$A208,СВЦЭМ!$B$33:$B$776,Q$190)+'СЕТ СН'!$F$15</f>
        <v>156.64488317999999</v>
      </c>
      <c r="R208" s="36">
        <f>SUMIFS(СВЦЭМ!$F$33:$F$776,СВЦЭМ!$A$33:$A$776,$A208,СВЦЭМ!$B$33:$B$776,R$190)+'СЕТ СН'!$F$15</f>
        <v>155.23751608000001</v>
      </c>
      <c r="S208" s="36">
        <f>SUMIFS(СВЦЭМ!$F$33:$F$776,СВЦЭМ!$A$33:$A$776,$A208,СВЦЭМ!$B$33:$B$776,S$190)+'СЕТ СН'!$F$15</f>
        <v>153.32878948999999</v>
      </c>
      <c r="T208" s="36">
        <f>SUMIFS(СВЦЭМ!$F$33:$F$776,СВЦЭМ!$A$33:$A$776,$A208,СВЦЭМ!$B$33:$B$776,T$190)+'СЕТ СН'!$F$15</f>
        <v>150.93333767999999</v>
      </c>
      <c r="U208" s="36">
        <f>SUMIFS(СВЦЭМ!$F$33:$F$776,СВЦЭМ!$A$33:$A$776,$A208,СВЦЭМ!$B$33:$B$776,U$190)+'СЕТ СН'!$F$15</f>
        <v>151.1924965</v>
      </c>
      <c r="V208" s="36">
        <f>SUMIFS(СВЦЭМ!$F$33:$F$776,СВЦЭМ!$A$33:$A$776,$A208,СВЦЭМ!$B$33:$B$776,V$190)+'СЕТ СН'!$F$15</f>
        <v>152.10392720999999</v>
      </c>
      <c r="W208" s="36">
        <f>SUMIFS(СВЦЭМ!$F$33:$F$776,СВЦЭМ!$A$33:$A$776,$A208,СВЦЭМ!$B$33:$B$776,W$190)+'СЕТ СН'!$F$15</f>
        <v>154.80126970000001</v>
      </c>
      <c r="X208" s="36">
        <f>SUMIFS(СВЦЭМ!$F$33:$F$776,СВЦЭМ!$A$33:$A$776,$A208,СВЦЭМ!$B$33:$B$776,X$190)+'СЕТ СН'!$F$15</f>
        <v>156.25012452999999</v>
      </c>
      <c r="Y208" s="36">
        <f>SUMIFS(СВЦЭМ!$F$33:$F$776,СВЦЭМ!$A$33:$A$776,$A208,СВЦЭМ!$B$33:$B$776,Y$190)+'СЕТ СН'!$F$15</f>
        <v>159.62300261999999</v>
      </c>
    </row>
    <row r="209" spans="1:25" ht="15.75" x14ac:dyDescent="0.2">
      <c r="A209" s="35">
        <f t="shared" si="5"/>
        <v>44215</v>
      </c>
      <c r="B209" s="36">
        <f>SUMIFS(СВЦЭМ!$F$33:$F$776,СВЦЭМ!$A$33:$A$776,$A209,СВЦЭМ!$B$33:$B$776,B$190)+'СЕТ СН'!$F$15</f>
        <v>159.33910462</v>
      </c>
      <c r="C209" s="36">
        <f>SUMIFS(СВЦЭМ!$F$33:$F$776,СВЦЭМ!$A$33:$A$776,$A209,СВЦЭМ!$B$33:$B$776,C$190)+'СЕТ СН'!$F$15</f>
        <v>163.43388798999999</v>
      </c>
      <c r="D209" s="36">
        <f>SUMIFS(СВЦЭМ!$F$33:$F$776,СВЦЭМ!$A$33:$A$776,$A209,СВЦЭМ!$B$33:$B$776,D$190)+'СЕТ СН'!$F$15</f>
        <v>166.56347244</v>
      </c>
      <c r="E209" s="36">
        <f>SUMIFS(СВЦЭМ!$F$33:$F$776,СВЦЭМ!$A$33:$A$776,$A209,СВЦЭМ!$B$33:$B$776,E$190)+'СЕТ СН'!$F$15</f>
        <v>164.03556484999999</v>
      </c>
      <c r="F209" s="36">
        <f>SUMIFS(СВЦЭМ!$F$33:$F$776,СВЦЭМ!$A$33:$A$776,$A209,СВЦЭМ!$B$33:$B$776,F$190)+'СЕТ СН'!$F$15</f>
        <v>163.83387417</v>
      </c>
      <c r="G209" s="36">
        <f>SUMIFS(СВЦЭМ!$F$33:$F$776,СВЦЭМ!$A$33:$A$776,$A209,СВЦЭМ!$B$33:$B$776,G$190)+'СЕТ СН'!$F$15</f>
        <v>160.03870954000001</v>
      </c>
      <c r="H209" s="36">
        <f>SUMIFS(СВЦЭМ!$F$33:$F$776,СВЦЭМ!$A$33:$A$776,$A209,СВЦЭМ!$B$33:$B$776,H$190)+'СЕТ СН'!$F$15</f>
        <v>153.52092199000001</v>
      </c>
      <c r="I209" s="36">
        <f>SUMIFS(СВЦЭМ!$F$33:$F$776,СВЦЭМ!$A$33:$A$776,$A209,СВЦЭМ!$B$33:$B$776,I$190)+'СЕТ СН'!$F$15</f>
        <v>149.15604913999999</v>
      </c>
      <c r="J209" s="36">
        <f>SUMIFS(СВЦЭМ!$F$33:$F$776,СВЦЭМ!$A$33:$A$776,$A209,СВЦЭМ!$B$33:$B$776,J$190)+'СЕТ СН'!$F$15</f>
        <v>145.80517723</v>
      </c>
      <c r="K209" s="36">
        <f>SUMIFS(СВЦЭМ!$F$33:$F$776,СВЦЭМ!$A$33:$A$776,$A209,СВЦЭМ!$B$33:$B$776,K$190)+'СЕТ СН'!$F$15</f>
        <v>144.81225233999999</v>
      </c>
      <c r="L209" s="36">
        <f>SUMIFS(СВЦЭМ!$F$33:$F$776,СВЦЭМ!$A$33:$A$776,$A209,СВЦЭМ!$B$33:$B$776,L$190)+'СЕТ СН'!$F$15</f>
        <v>143.47574886000001</v>
      </c>
      <c r="M209" s="36">
        <f>SUMIFS(СВЦЭМ!$F$33:$F$776,СВЦЭМ!$A$33:$A$776,$A209,СВЦЭМ!$B$33:$B$776,M$190)+'СЕТ СН'!$F$15</f>
        <v>144.25895692</v>
      </c>
      <c r="N209" s="36">
        <f>SUMIFS(СВЦЭМ!$F$33:$F$776,СВЦЭМ!$A$33:$A$776,$A209,СВЦЭМ!$B$33:$B$776,N$190)+'СЕТ СН'!$F$15</f>
        <v>144.98525253</v>
      </c>
      <c r="O209" s="36">
        <f>SUMIFS(СВЦЭМ!$F$33:$F$776,СВЦЭМ!$A$33:$A$776,$A209,СВЦЭМ!$B$33:$B$776,O$190)+'СЕТ СН'!$F$15</f>
        <v>147.26863878</v>
      </c>
      <c r="P209" s="36">
        <f>SUMIFS(СВЦЭМ!$F$33:$F$776,СВЦЭМ!$A$33:$A$776,$A209,СВЦЭМ!$B$33:$B$776,P$190)+'СЕТ СН'!$F$15</f>
        <v>149.08963779000001</v>
      </c>
      <c r="Q209" s="36">
        <f>SUMIFS(СВЦЭМ!$F$33:$F$776,СВЦЭМ!$A$33:$A$776,$A209,СВЦЭМ!$B$33:$B$776,Q$190)+'СЕТ СН'!$F$15</f>
        <v>150.22148401999999</v>
      </c>
      <c r="R209" s="36">
        <f>SUMIFS(СВЦЭМ!$F$33:$F$776,СВЦЭМ!$A$33:$A$776,$A209,СВЦЭМ!$B$33:$B$776,R$190)+'СЕТ СН'!$F$15</f>
        <v>149.09727634000001</v>
      </c>
      <c r="S209" s="36">
        <f>SUMIFS(СВЦЭМ!$F$33:$F$776,СВЦЭМ!$A$33:$A$776,$A209,СВЦЭМ!$B$33:$B$776,S$190)+'СЕТ СН'!$F$15</f>
        <v>147.48829961000001</v>
      </c>
      <c r="T209" s="36">
        <f>SUMIFS(СВЦЭМ!$F$33:$F$776,СВЦЭМ!$A$33:$A$776,$A209,СВЦЭМ!$B$33:$B$776,T$190)+'СЕТ СН'!$F$15</f>
        <v>144.50087628</v>
      </c>
      <c r="U209" s="36">
        <f>SUMIFS(СВЦЭМ!$F$33:$F$776,СВЦЭМ!$A$33:$A$776,$A209,СВЦЭМ!$B$33:$B$776,U$190)+'СЕТ СН'!$F$15</f>
        <v>144.72131727999999</v>
      </c>
      <c r="V209" s="36">
        <f>SUMIFS(СВЦЭМ!$F$33:$F$776,СВЦЭМ!$A$33:$A$776,$A209,СВЦЭМ!$B$33:$B$776,V$190)+'СЕТ СН'!$F$15</f>
        <v>146.30959397999999</v>
      </c>
      <c r="W209" s="36">
        <f>SUMIFS(СВЦЭМ!$F$33:$F$776,СВЦЭМ!$A$33:$A$776,$A209,СВЦЭМ!$B$33:$B$776,W$190)+'СЕТ СН'!$F$15</f>
        <v>148.42815431</v>
      </c>
      <c r="X209" s="36">
        <f>SUMIFS(СВЦЭМ!$F$33:$F$776,СВЦЭМ!$A$33:$A$776,$A209,СВЦЭМ!$B$33:$B$776,X$190)+'СЕТ СН'!$F$15</f>
        <v>149.18681759</v>
      </c>
      <c r="Y209" s="36">
        <f>SUMIFS(СВЦЭМ!$F$33:$F$776,СВЦЭМ!$A$33:$A$776,$A209,СВЦЭМ!$B$33:$B$776,Y$190)+'СЕТ СН'!$F$15</f>
        <v>152.52438296</v>
      </c>
    </row>
    <row r="210" spans="1:25" ht="15.75" x14ac:dyDescent="0.2">
      <c r="A210" s="35">
        <f t="shared" si="5"/>
        <v>44216</v>
      </c>
      <c r="B210" s="36">
        <f>SUMIFS(СВЦЭМ!$F$33:$F$776,СВЦЭМ!$A$33:$A$776,$A210,СВЦЭМ!$B$33:$B$776,B$190)+'СЕТ СН'!$F$15</f>
        <v>150.06671388999999</v>
      </c>
      <c r="C210" s="36">
        <f>SUMIFS(СВЦЭМ!$F$33:$F$776,СВЦЭМ!$A$33:$A$776,$A210,СВЦЭМ!$B$33:$B$776,C$190)+'СЕТ СН'!$F$15</f>
        <v>155.87863555999999</v>
      </c>
      <c r="D210" s="36">
        <f>SUMIFS(СВЦЭМ!$F$33:$F$776,СВЦЭМ!$A$33:$A$776,$A210,СВЦЭМ!$B$33:$B$776,D$190)+'СЕТ СН'!$F$15</f>
        <v>158.51216531</v>
      </c>
      <c r="E210" s="36">
        <f>SUMIFS(СВЦЭМ!$F$33:$F$776,СВЦЭМ!$A$33:$A$776,$A210,СВЦЭМ!$B$33:$B$776,E$190)+'СЕТ СН'!$F$15</f>
        <v>158.96340377999999</v>
      </c>
      <c r="F210" s="36">
        <f>SUMIFS(СВЦЭМ!$F$33:$F$776,СВЦЭМ!$A$33:$A$776,$A210,СВЦЭМ!$B$33:$B$776,F$190)+'СЕТ СН'!$F$15</f>
        <v>159.92981065000001</v>
      </c>
      <c r="G210" s="36">
        <f>SUMIFS(СВЦЭМ!$F$33:$F$776,СВЦЭМ!$A$33:$A$776,$A210,СВЦЭМ!$B$33:$B$776,G$190)+'СЕТ СН'!$F$15</f>
        <v>157.76781309</v>
      </c>
      <c r="H210" s="36">
        <f>SUMIFS(СВЦЭМ!$F$33:$F$776,СВЦЭМ!$A$33:$A$776,$A210,СВЦЭМ!$B$33:$B$776,H$190)+'СЕТ СН'!$F$15</f>
        <v>152.90088942</v>
      </c>
      <c r="I210" s="36">
        <f>SUMIFS(СВЦЭМ!$F$33:$F$776,СВЦЭМ!$A$33:$A$776,$A210,СВЦЭМ!$B$33:$B$776,I$190)+'СЕТ СН'!$F$15</f>
        <v>149.75163462</v>
      </c>
      <c r="J210" s="36">
        <f>SUMIFS(СВЦЭМ!$F$33:$F$776,СВЦЭМ!$A$33:$A$776,$A210,СВЦЭМ!$B$33:$B$776,J$190)+'СЕТ СН'!$F$15</f>
        <v>146.79639322</v>
      </c>
      <c r="K210" s="36">
        <f>SUMIFS(СВЦЭМ!$F$33:$F$776,СВЦЭМ!$A$33:$A$776,$A210,СВЦЭМ!$B$33:$B$776,K$190)+'СЕТ СН'!$F$15</f>
        <v>145.34707453999999</v>
      </c>
      <c r="L210" s="36">
        <f>SUMIFS(СВЦЭМ!$F$33:$F$776,СВЦЭМ!$A$33:$A$776,$A210,СВЦЭМ!$B$33:$B$776,L$190)+'СЕТ СН'!$F$15</f>
        <v>144.26857157000001</v>
      </c>
      <c r="M210" s="36">
        <f>SUMIFS(СВЦЭМ!$F$33:$F$776,СВЦЭМ!$A$33:$A$776,$A210,СВЦЭМ!$B$33:$B$776,M$190)+'СЕТ СН'!$F$15</f>
        <v>145.53860166999999</v>
      </c>
      <c r="N210" s="36">
        <f>SUMIFS(СВЦЭМ!$F$33:$F$776,СВЦЭМ!$A$33:$A$776,$A210,СВЦЭМ!$B$33:$B$776,N$190)+'СЕТ СН'!$F$15</f>
        <v>147.27325884999999</v>
      </c>
      <c r="O210" s="36">
        <f>SUMIFS(СВЦЭМ!$F$33:$F$776,СВЦЭМ!$A$33:$A$776,$A210,СВЦЭМ!$B$33:$B$776,O$190)+'СЕТ СН'!$F$15</f>
        <v>149.60556045000001</v>
      </c>
      <c r="P210" s="36">
        <f>SUMIFS(СВЦЭМ!$F$33:$F$776,СВЦЭМ!$A$33:$A$776,$A210,СВЦЭМ!$B$33:$B$776,P$190)+'СЕТ СН'!$F$15</f>
        <v>151.60791318</v>
      </c>
      <c r="Q210" s="36">
        <f>SUMIFS(СВЦЭМ!$F$33:$F$776,СВЦЭМ!$A$33:$A$776,$A210,СВЦЭМ!$B$33:$B$776,Q$190)+'СЕТ СН'!$F$15</f>
        <v>153.0332994</v>
      </c>
      <c r="R210" s="36">
        <f>SUMIFS(СВЦЭМ!$F$33:$F$776,СВЦЭМ!$A$33:$A$776,$A210,СВЦЭМ!$B$33:$B$776,R$190)+'СЕТ СН'!$F$15</f>
        <v>151.37210121999999</v>
      </c>
      <c r="S210" s="36">
        <f>SUMIFS(СВЦЭМ!$F$33:$F$776,СВЦЭМ!$A$33:$A$776,$A210,СВЦЭМ!$B$33:$B$776,S$190)+'СЕТ СН'!$F$15</f>
        <v>149.47220106</v>
      </c>
      <c r="T210" s="36">
        <f>SUMIFS(СВЦЭМ!$F$33:$F$776,СВЦЭМ!$A$33:$A$776,$A210,СВЦЭМ!$B$33:$B$776,T$190)+'СЕТ СН'!$F$15</f>
        <v>146.47178953</v>
      </c>
      <c r="U210" s="36">
        <f>SUMIFS(СВЦЭМ!$F$33:$F$776,СВЦЭМ!$A$33:$A$776,$A210,СВЦЭМ!$B$33:$B$776,U$190)+'СЕТ СН'!$F$15</f>
        <v>145.95159910999999</v>
      </c>
      <c r="V210" s="36">
        <f>SUMIFS(СВЦЭМ!$F$33:$F$776,СВЦЭМ!$A$33:$A$776,$A210,СВЦЭМ!$B$33:$B$776,V$190)+'СЕТ СН'!$F$15</f>
        <v>147.22634250999999</v>
      </c>
      <c r="W210" s="36">
        <f>SUMIFS(СВЦЭМ!$F$33:$F$776,СВЦЭМ!$A$33:$A$776,$A210,СВЦЭМ!$B$33:$B$776,W$190)+'СЕТ СН'!$F$15</f>
        <v>149.36830531000001</v>
      </c>
      <c r="X210" s="36">
        <f>SUMIFS(СВЦЭМ!$F$33:$F$776,СВЦЭМ!$A$33:$A$776,$A210,СВЦЭМ!$B$33:$B$776,X$190)+'СЕТ СН'!$F$15</f>
        <v>149.81624091</v>
      </c>
      <c r="Y210" s="36">
        <f>SUMIFS(СВЦЭМ!$F$33:$F$776,СВЦЭМ!$A$33:$A$776,$A210,СВЦЭМ!$B$33:$B$776,Y$190)+'СЕТ СН'!$F$15</f>
        <v>153.29438988000001</v>
      </c>
    </row>
    <row r="211" spans="1:25" ht="15.75" x14ac:dyDescent="0.2">
      <c r="A211" s="35">
        <f t="shared" si="5"/>
        <v>44217</v>
      </c>
      <c r="B211" s="36">
        <f>SUMIFS(СВЦЭМ!$F$33:$F$776,СВЦЭМ!$A$33:$A$776,$A211,СВЦЭМ!$B$33:$B$776,B$190)+'СЕТ СН'!$F$15</f>
        <v>149.65840650999999</v>
      </c>
      <c r="C211" s="36">
        <f>SUMIFS(СВЦЭМ!$F$33:$F$776,СВЦЭМ!$A$33:$A$776,$A211,СВЦЭМ!$B$33:$B$776,C$190)+'СЕТ СН'!$F$15</f>
        <v>157.57468666</v>
      </c>
      <c r="D211" s="36">
        <f>SUMIFS(СВЦЭМ!$F$33:$F$776,СВЦЭМ!$A$33:$A$776,$A211,СВЦЭМ!$B$33:$B$776,D$190)+'СЕТ СН'!$F$15</f>
        <v>161.76608286000001</v>
      </c>
      <c r="E211" s="36">
        <f>SUMIFS(СВЦЭМ!$F$33:$F$776,СВЦЭМ!$A$33:$A$776,$A211,СВЦЭМ!$B$33:$B$776,E$190)+'СЕТ СН'!$F$15</f>
        <v>162.47631394999999</v>
      </c>
      <c r="F211" s="36">
        <f>SUMIFS(СВЦЭМ!$F$33:$F$776,СВЦЭМ!$A$33:$A$776,$A211,СВЦЭМ!$B$33:$B$776,F$190)+'СЕТ СН'!$F$15</f>
        <v>162.21466430999999</v>
      </c>
      <c r="G211" s="36">
        <f>SUMIFS(СВЦЭМ!$F$33:$F$776,СВЦЭМ!$A$33:$A$776,$A211,СВЦЭМ!$B$33:$B$776,G$190)+'СЕТ СН'!$F$15</f>
        <v>158.46015904000001</v>
      </c>
      <c r="H211" s="36">
        <f>SUMIFS(СВЦЭМ!$F$33:$F$776,СВЦЭМ!$A$33:$A$776,$A211,СВЦЭМ!$B$33:$B$776,H$190)+'СЕТ СН'!$F$15</f>
        <v>152.59496885999999</v>
      </c>
      <c r="I211" s="36">
        <f>SUMIFS(СВЦЭМ!$F$33:$F$776,СВЦЭМ!$A$33:$A$776,$A211,СВЦЭМ!$B$33:$B$776,I$190)+'СЕТ СН'!$F$15</f>
        <v>149.80832354</v>
      </c>
      <c r="J211" s="36">
        <f>SUMIFS(СВЦЭМ!$F$33:$F$776,СВЦЭМ!$A$33:$A$776,$A211,СВЦЭМ!$B$33:$B$776,J$190)+'СЕТ СН'!$F$15</f>
        <v>145.97200878000001</v>
      </c>
      <c r="K211" s="36">
        <f>SUMIFS(СВЦЭМ!$F$33:$F$776,СВЦЭМ!$A$33:$A$776,$A211,СВЦЭМ!$B$33:$B$776,K$190)+'СЕТ СН'!$F$15</f>
        <v>145.19076484999999</v>
      </c>
      <c r="L211" s="36">
        <f>SUMIFS(СВЦЭМ!$F$33:$F$776,СВЦЭМ!$A$33:$A$776,$A211,СВЦЭМ!$B$33:$B$776,L$190)+'СЕТ СН'!$F$15</f>
        <v>144.60717113999999</v>
      </c>
      <c r="M211" s="36">
        <f>SUMIFS(СВЦЭМ!$F$33:$F$776,СВЦЭМ!$A$33:$A$776,$A211,СВЦЭМ!$B$33:$B$776,M$190)+'СЕТ СН'!$F$15</f>
        <v>145.18156321000001</v>
      </c>
      <c r="N211" s="36">
        <f>SUMIFS(СВЦЭМ!$F$33:$F$776,СВЦЭМ!$A$33:$A$776,$A211,СВЦЭМ!$B$33:$B$776,N$190)+'СЕТ СН'!$F$15</f>
        <v>146.68275159000001</v>
      </c>
      <c r="O211" s="36">
        <f>SUMIFS(СВЦЭМ!$F$33:$F$776,СВЦЭМ!$A$33:$A$776,$A211,СВЦЭМ!$B$33:$B$776,O$190)+'СЕТ СН'!$F$15</f>
        <v>149.25284962999999</v>
      </c>
      <c r="P211" s="36">
        <f>SUMIFS(СВЦЭМ!$F$33:$F$776,СВЦЭМ!$A$33:$A$776,$A211,СВЦЭМ!$B$33:$B$776,P$190)+'СЕТ СН'!$F$15</f>
        <v>151.37631286000001</v>
      </c>
      <c r="Q211" s="36">
        <f>SUMIFS(СВЦЭМ!$F$33:$F$776,СВЦЭМ!$A$33:$A$776,$A211,СВЦЭМ!$B$33:$B$776,Q$190)+'СЕТ СН'!$F$15</f>
        <v>151.71395655000001</v>
      </c>
      <c r="R211" s="36">
        <f>SUMIFS(СВЦЭМ!$F$33:$F$776,СВЦЭМ!$A$33:$A$776,$A211,СВЦЭМ!$B$33:$B$776,R$190)+'СЕТ СН'!$F$15</f>
        <v>149.80430981999999</v>
      </c>
      <c r="S211" s="36">
        <f>SUMIFS(СВЦЭМ!$F$33:$F$776,СВЦЭМ!$A$33:$A$776,$A211,СВЦЭМ!$B$33:$B$776,S$190)+'СЕТ СН'!$F$15</f>
        <v>146.01192153</v>
      </c>
      <c r="T211" s="36">
        <f>SUMIFS(СВЦЭМ!$F$33:$F$776,СВЦЭМ!$A$33:$A$776,$A211,СВЦЭМ!$B$33:$B$776,T$190)+'СЕТ СН'!$F$15</f>
        <v>145.21389235999999</v>
      </c>
      <c r="U211" s="36">
        <f>SUMIFS(СВЦЭМ!$F$33:$F$776,СВЦЭМ!$A$33:$A$776,$A211,СВЦЭМ!$B$33:$B$776,U$190)+'СЕТ СН'!$F$15</f>
        <v>145.18793744999999</v>
      </c>
      <c r="V211" s="36">
        <f>SUMIFS(СВЦЭМ!$F$33:$F$776,СВЦЭМ!$A$33:$A$776,$A211,СВЦЭМ!$B$33:$B$776,V$190)+'СЕТ СН'!$F$15</f>
        <v>145.84408794000001</v>
      </c>
      <c r="W211" s="36">
        <f>SUMIFS(СВЦЭМ!$F$33:$F$776,СВЦЭМ!$A$33:$A$776,$A211,СВЦЭМ!$B$33:$B$776,W$190)+'СЕТ СН'!$F$15</f>
        <v>148.77056221999999</v>
      </c>
      <c r="X211" s="36">
        <f>SUMIFS(СВЦЭМ!$F$33:$F$776,СВЦЭМ!$A$33:$A$776,$A211,СВЦЭМ!$B$33:$B$776,X$190)+'СЕТ СН'!$F$15</f>
        <v>149.96422562999999</v>
      </c>
      <c r="Y211" s="36">
        <f>SUMIFS(СВЦЭМ!$F$33:$F$776,СВЦЭМ!$A$33:$A$776,$A211,СВЦЭМ!$B$33:$B$776,Y$190)+'СЕТ СН'!$F$15</f>
        <v>153.42755063999999</v>
      </c>
    </row>
    <row r="212" spans="1:25" ht="15.75" x14ac:dyDescent="0.2">
      <c r="A212" s="35">
        <f t="shared" si="5"/>
        <v>44218</v>
      </c>
      <c r="B212" s="36">
        <f>SUMIFS(СВЦЭМ!$F$33:$F$776,СВЦЭМ!$A$33:$A$776,$A212,СВЦЭМ!$B$33:$B$776,B$190)+'СЕТ СН'!$F$15</f>
        <v>149.44328537000001</v>
      </c>
      <c r="C212" s="36">
        <f>SUMIFS(СВЦЭМ!$F$33:$F$776,СВЦЭМ!$A$33:$A$776,$A212,СВЦЭМ!$B$33:$B$776,C$190)+'СЕТ СН'!$F$15</f>
        <v>154.62480858000001</v>
      </c>
      <c r="D212" s="36">
        <f>SUMIFS(СВЦЭМ!$F$33:$F$776,СВЦЭМ!$A$33:$A$776,$A212,СВЦЭМ!$B$33:$B$776,D$190)+'СЕТ СН'!$F$15</f>
        <v>160.79682550999999</v>
      </c>
      <c r="E212" s="36">
        <f>SUMIFS(СВЦЭМ!$F$33:$F$776,СВЦЭМ!$A$33:$A$776,$A212,СВЦЭМ!$B$33:$B$776,E$190)+'СЕТ СН'!$F$15</f>
        <v>163.31452648999999</v>
      </c>
      <c r="F212" s="36">
        <f>SUMIFS(СВЦЭМ!$F$33:$F$776,СВЦЭМ!$A$33:$A$776,$A212,СВЦЭМ!$B$33:$B$776,F$190)+'СЕТ СН'!$F$15</f>
        <v>165.36666650999999</v>
      </c>
      <c r="G212" s="36">
        <f>SUMIFS(СВЦЭМ!$F$33:$F$776,СВЦЭМ!$A$33:$A$776,$A212,СВЦЭМ!$B$33:$B$776,G$190)+'СЕТ СН'!$F$15</f>
        <v>162.70393156</v>
      </c>
      <c r="H212" s="36">
        <f>SUMIFS(СВЦЭМ!$F$33:$F$776,СВЦЭМ!$A$33:$A$776,$A212,СВЦЭМ!$B$33:$B$776,H$190)+'СЕТ СН'!$F$15</f>
        <v>156.66475364999999</v>
      </c>
      <c r="I212" s="36">
        <f>SUMIFS(СВЦЭМ!$F$33:$F$776,СВЦЭМ!$A$33:$A$776,$A212,СВЦЭМ!$B$33:$B$776,I$190)+'СЕТ СН'!$F$15</f>
        <v>152.03420007</v>
      </c>
      <c r="J212" s="36">
        <f>SUMIFS(СВЦЭМ!$F$33:$F$776,СВЦЭМ!$A$33:$A$776,$A212,СВЦЭМ!$B$33:$B$776,J$190)+'СЕТ СН'!$F$15</f>
        <v>147.90965588</v>
      </c>
      <c r="K212" s="36">
        <f>SUMIFS(СВЦЭМ!$F$33:$F$776,СВЦЭМ!$A$33:$A$776,$A212,СВЦЭМ!$B$33:$B$776,K$190)+'СЕТ СН'!$F$15</f>
        <v>146.35446209</v>
      </c>
      <c r="L212" s="36">
        <f>SUMIFS(СВЦЭМ!$F$33:$F$776,СВЦЭМ!$A$33:$A$776,$A212,СВЦЭМ!$B$33:$B$776,L$190)+'СЕТ СН'!$F$15</f>
        <v>145.58001451999999</v>
      </c>
      <c r="M212" s="36">
        <f>SUMIFS(СВЦЭМ!$F$33:$F$776,СВЦЭМ!$A$33:$A$776,$A212,СВЦЭМ!$B$33:$B$776,M$190)+'СЕТ СН'!$F$15</f>
        <v>146.21138458999999</v>
      </c>
      <c r="N212" s="36">
        <f>SUMIFS(СВЦЭМ!$F$33:$F$776,СВЦЭМ!$A$33:$A$776,$A212,СВЦЭМ!$B$33:$B$776,N$190)+'СЕТ СН'!$F$15</f>
        <v>147.36482074</v>
      </c>
      <c r="O212" s="36">
        <f>SUMIFS(СВЦЭМ!$F$33:$F$776,СВЦЭМ!$A$33:$A$776,$A212,СВЦЭМ!$B$33:$B$776,O$190)+'СЕТ СН'!$F$15</f>
        <v>151.6088116</v>
      </c>
      <c r="P212" s="36">
        <f>SUMIFS(СВЦЭМ!$F$33:$F$776,СВЦЭМ!$A$33:$A$776,$A212,СВЦЭМ!$B$33:$B$776,P$190)+'СЕТ СН'!$F$15</f>
        <v>152.83311616</v>
      </c>
      <c r="Q212" s="36">
        <f>SUMIFS(СВЦЭМ!$F$33:$F$776,СВЦЭМ!$A$33:$A$776,$A212,СВЦЭМ!$B$33:$B$776,Q$190)+'СЕТ СН'!$F$15</f>
        <v>153.82551287999999</v>
      </c>
      <c r="R212" s="36">
        <f>SUMIFS(СВЦЭМ!$F$33:$F$776,СВЦЭМ!$A$33:$A$776,$A212,СВЦЭМ!$B$33:$B$776,R$190)+'СЕТ СН'!$F$15</f>
        <v>151.89134447999999</v>
      </c>
      <c r="S212" s="36">
        <f>SUMIFS(СВЦЭМ!$F$33:$F$776,СВЦЭМ!$A$33:$A$776,$A212,СВЦЭМ!$B$33:$B$776,S$190)+'СЕТ СН'!$F$15</f>
        <v>149.44272562</v>
      </c>
      <c r="T212" s="36">
        <f>SUMIFS(СВЦЭМ!$F$33:$F$776,СВЦЭМ!$A$33:$A$776,$A212,СВЦЭМ!$B$33:$B$776,T$190)+'СЕТ СН'!$F$15</f>
        <v>146.3015115</v>
      </c>
      <c r="U212" s="36">
        <f>SUMIFS(СВЦЭМ!$F$33:$F$776,СВЦЭМ!$A$33:$A$776,$A212,СВЦЭМ!$B$33:$B$776,U$190)+'СЕТ СН'!$F$15</f>
        <v>146.3186106</v>
      </c>
      <c r="V212" s="36">
        <f>SUMIFS(СВЦЭМ!$F$33:$F$776,СВЦЭМ!$A$33:$A$776,$A212,СВЦЭМ!$B$33:$B$776,V$190)+'СЕТ СН'!$F$15</f>
        <v>147.70383684999999</v>
      </c>
      <c r="W212" s="36">
        <f>SUMIFS(СВЦЭМ!$F$33:$F$776,СВЦЭМ!$A$33:$A$776,$A212,СВЦЭМ!$B$33:$B$776,W$190)+'СЕТ СН'!$F$15</f>
        <v>150.38818465</v>
      </c>
      <c r="X212" s="36">
        <f>SUMIFS(СВЦЭМ!$F$33:$F$776,СВЦЭМ!$A$33:$A$776,$A212,СВЦЭМ!$B$33:$B$776,X$190)+'СЕТ СН'!$F$15</f>
        <v>151.89151798</v>
      </c>
      <c r="Y212" s="36">
        <f>SUMIFS(СВЦЭМ!$F$33:$F$776,СВЦЭМ!$A$33:$A$776,$A212,СВЦЭМ!$B$33:$B$776,Y$190)+'СЕТ СН'!$F$15</f>
        <v>155.05367759999999</v>
      </c>
    </row>
    <row r="213" spans="1:25" ht="15.75" x14ac:dyDescent="0.2">
      <c r="A213" s="35">
        <f t="shared" si="5"/>
        <v>44219</v>
      </c>
      <c r="B213" s="36">
        <f>SUMIFS(СВЦЭМ!$F$33:$F$776,СВЦЭМ!$A$33:$A$776,$A213,СВЦЭМ!$B$33:$B$776,B$190)+'СЕТ СН'!$F$15</f>
        <v>156.39135529000001</v>
      </c>
      <c r="C213" s="36">
        <f>SUMIFS(СВЦЭМ!$F$33:$F$776,СВЦЭМ!$A$33:$A$776,$A213,СВЦЭМ!$B$33:$B$776,C$190)+'СЕТ СН'!$F$15</f>
        <v>158.52762727999999</v>
      </c>
      <c r="D213" s="36">
        <f>SUMIFS(СВЦЭМ!$F$33:$F$776,СВЦЭМ!$A$33:$A$776,$A213,СВЦЭМ!$B$33:$B$776,D$190)+'СЕТ СН'!$F$15</f>
        <v>161.90209611</v>
      </c>
      <c r="E213" s="36">
        <f>SUMIFS(СВЦЭМ!$F$33:$F$776,СВЦЭМ!$A$33:$A$776,$A213,СВЦЭМ!$B$33:$B$776,E$190)+'СЕТ СН'!$F$15</f>
        <v>163.12288081</v>
      </c>
      <c r="F213" s="36">
        <f>SUMIFS(СВЦЭМ!$F$33:$F$776,СВЦЭМ!$A$33:$A$776,$A213,СВЦЭМ!$B$33:$B$776,F$190)+'СЕТ СН'!$F$15</f>
        <v>164.16348722000001</v>
      </c>
      <c r="G213" s="36">
        <f>SUMIFS(СВЦЭМ!$F$33:$F$776,СВЦЭМ!$A$33:$A$776,$A213,СВЦЭМ!$B$33:$B$776,G$190)+'СЕТ СН'!$F$15</f>
        <v>162.58578987000001</v>
      </c>
      <c r="H213" s="36">
        <f>SUMIFS(СВЦЭМ!$F$33:$F$776,СВЦЭМ!$A$33:$A$776,$A213,СВЦЭМ!$B$33:$B$776,H$190)+'СЕТ СН'!$F$15</f>
        <v>159.49390177999999</v>
      </c>
      <c r="I213" s="36">
        <f>SUMIFS(СВЦЭМ!$F$33:$F$776,СВЦЭМ!$A$33:$A$776,$A213,СВЦЭМ!$B$33:$B$776,I$190)+'СЕТ СН'!$F$15</f>
        <v>157.41082501</v>
      </c>
      <c r="J213" s="36">
        <f>SUMIFS(СВЦЭМ!$F$33:$F$776,СВЦЭМ!$A$33:$A$776,$A213,СВЦЭМ!$B$33:$B$776,J$190)+'СЕТ СН'!$F$15</f>
        <v>151.48011584</v>
      </c>
      <c r="K213" s="36">
        <f>SUMIFS(СВЦЭМ!$F$33:$F$776,СВЦЭМ!$A$33:$A$776,$A213,СВЦЭМ!$B$33:$B$776,K$190)+'СЕТ СН'!$F$15</f>
        <v>146.15195639000001</v>
      </c>
      <c r="L213" s="36">
        <f>SUMIFS(СВЦЭМ!$F$33:$F$776,СВЦЭМ!$A$33:$A$776,$A213,СВЦЭМ!$B$33:$B$776,L$190)+'СЕТ СН'!$F$15</f>
        <v>144.04703903999999</v>
      </c>
      <c r="M213" s="36">
        <f>SUMIFS(СВЦЭМ!$F$33:$F$776,СВЦЭМ!$A$33:$A$776,$A213,СВЦЭМ!$B$33:$B$776,M$190)+'СЕТ СН'!$F$15</f>
        <v>144.55234304000001</v>
      </c>
      <c r="N213" s="36">
        <f>SUMIFS(СВЦЭМ!$F$33:$F$776,СВЦЭМ!$A$33:$A$776,$A213,СВЦЭМ!$B$33:$B$776,N$190)+'СЕТ СН'!$F$15</f>
        <v>145.95725296000001</v>
      </c>
      <c r="O213" s="36">
        <f>SUMIFS(СВЦЭМ!$F$33:$F$776,СВЦЭМ!$A$33:$A$776,$A213,СВЦЭМ!$B$33:$B$776,O$190)+'СЕТ СН'!$F$15</f>
        <v>147.79004560999999</v>
      </c>
      <c r="P213" s="36">
        <f>SUMIFS(СВЦЭМ!$F$33:$F$776,СВЦЭМ!$A$33:$A$776,$A213,СВЦЭМ!$B$33:$B$776,P$190)+'СЕТ СН'!$F$15</f>
        <v>152.27414947</v>
      </c>
      <c r="Q213" s="36">
        <f>SUMIFS(СВЦЭМ!$F$33:$F$776,СВЦЭМ!$A$33:$A$776,$A213,СВЦЭМ!$B$33:$B$776,Q$190)+'СЕТ СН'!$F$15</f>
        <v>153.73275168000001</v>
      </c>
      <c r="R213" s="36">
        <f>SUMIFS(СВЦЭМ!$F$33:$F$776,СВЦЭМ!$A$33:$A$776,$A213,СВЦЭМ!$B$33:$B$776,R$190)+'СЕТ СН'!$F$15</f>
        <v>152.27961891999999</v>
      </c>
      <c r="S213" s="36">
        <f>SUMIFS(СВЦЭМ!$F$33:$F$776,СВЦЭМ!$A$33:$A$776,$A213,СВЦЭМ!$B$33:$B$776,S$190)+'СЕТ СН'!$F$15</f>
        <v>149.18001769</v>
      </c>
      <c r="T213" s="36">
        <f>SUMIFS(СВЦЭМ!$F$33:$F$776,СВЦЭМ!$A$33:$A$776,$A213,СВЦЭМ!$B$33:$B$776,T$190)+'СЕТ СН'!$F$15</f>
        <v>145.01265423999999</v>
      </c>
      <c r="U213" s="36">
        <f>SUMIFS(СВЦЭМ!$F$33:$F$776,СВЦЭМ!$A$33:$A$776,$A213,СВЦЭМ!$B$33:$B$776,U$190)+'СЕТ СН'!$F$15</f>
        <v>144.71101325999999</v>
      </c>
      <c r="V213" s="36">
        <f>SUMIFS(СВЦЭМ!$F$33:$F$776,СВЦЭМ!$A$33:$A$776,$A213,СВЦЭМ!$B$33:$B$776,V$190)+'СЕТ СН'!$F$15</f>
        <v>146.65833079999999</v>
      </c>
      <c r="W213" s="36">
        <f>SUMIFS(СВЦЭМ!$F$33:$F$776,СВЦЭМ!$A$33:$A$776,$A213,СВЦЭМ!$B$33:$B$776,W$190)+'СЕТ СН'!$F$15</f>
        <v>149.20717195</v>
      </c>
      <c r="X213" s="36">
        <f>SUMIFS(СВЦЭМ!$F$33:$F$776,СВЦЭМ!$A$33:$A$776,$A213,СВЦЭМ!$B$33:$B$776,X$190)+'СЕТ СН'!$F$15</f>
        <v>150.04806976</v>
      </c>
      <c r="Y213" s="36">
        <f>SUMIFS(СВЦЭМ!$F$33:$F$776,СВЦЭМ!$A$33:$A$776,$A213,СВЦЭМ!$B$33:$B$776,Y$190)+'СЕТ СН'!$F$15</f>
        <v>153.11039962999999</v>
      </c>
    </row>
    <row r="214" spans="1:25" ht="15.75" x14ac:dyDescent="0.2">
      <c r="A214" s="35">
        <f t="shared" si="5"/>
        <v>44220</v>
      </c>
      <c r="B214" s="36">
        <f>SUMIFS(СВЦЭМ!$F$33:$F$776,СВЦЭМ!$A$33:$A$776,$A214,СВЦЭМ!$B$33:$B$776,B$190)+'СЕТ СН'!$F$15</f>
        <v>152.80745153000001</v>
      </c>
      <c r="C214" s="36">
        <f>SUMIFS(СВЦЭМ!$F$33:$F$776,СВЦЭМ!$A$33:$A$776,$A214,СВЦЭМ!$B$33:$B$776,C$190)+'СЕТ СН'!$F$15</f>
        <v>157.91386008000001</v>
      </c>
      <c r="D214" s="36">
        <f>SUMIFS(СВЦЭМ!$F$33:$F$776,СВЦЭМ!$A$33:$A$776,$A214,СВЦЭМ!$B$33:$B$776,D$190)+'СЕТ СН'!$F$15</f>
        <v>160.35230433000001</v>
      </c>
      <c r="E214" s="36">
        <f>SUMIFS(СВЦЭМ!$F$33:$F$776,СВЦЭМ!$A$33:$A$776,$A214,СВЦЭМ!$B$33:$B$776,E$190)+'СЕТ СН'!$F$15</f>
        <v>161.37660181999999</v>
      </c>
      <c r="F214" s="36">
        <f>SUMIFS(СВЦЭМ!$F$33:$F$776,СВЦЭМ!$A$33:$A$776,$A214,СВЦЭМ!$B$33:$B$776,F$190)+'СЕТ СН'!$F$15</f>
        <v>163.92362263000001</v>
      </c>
      <c r="G214" s="36">
        <f>SUMIFS(СВЦЭМ!$F$33:$F$776,СВЦЭМ!$A$33:$A$776,$A214,СВЦЭМ!$B$33:$B$776,G$190)+'СЕТ СН'!$F$15</f>
        <v>162.32714447000001</v>
      </c>
      <c r="H214" s="36">
        <f>SUMIFS(СВЦЭМ!$F$33:$F$776,СВЦЭМ!$A$33:$A$776,$A214,СВЦЭМ!$B$33:$B$776,H$190)+'СЕТ СН'!$F$15</f>
        <v>159.50617582000001</v>
      </c>
      <c r="I214" s="36">
        <f>SUMIFS(СВЦЭМ!$F$33:$F$776,СВЦЭМ!$A$33:$A$776,$A214,СВЦЭМ!$B$33:$B$776,I$190)+'СЕТ СН'!$F$15</f>
        <v>157.28287302000001</v>
      </c>
      <c r="J214" s="36">
        <f>SUMIFS(СВЦЭМ!$F$33:$F$776,СВЦЭМ!$A$33:$A$776,$A214,СВЦЭМ!$B$33:$B$776,J$190)+'СЕТ СН'!$F$15</f>
        <v>151.91362910999999</v>
      </c>
      <c r="K214" s="36">
        <f>SUMIFS(СВЦЭМ!$F$33:$F$776,СВЦЭМ!$A$33:$A$776,$A214,СВЦЭМ!$B$33:$B$776,K$190)+'СЕТ СН'!$F$15</f>
        <v>146.69166749999999</v>
      </c>
      <c r="L214" s="36">
        <f>SUMIFS(СВЦЭМ!$F$33:$F$776,СВЦЭМ!$A$33:$A$776,$A214,СВЦЭМ!$B$33:$B$776,L$190)+'СЕТ СН'!$F$15</f>
        <v>144.37131441</v>
      </c>
      <c r="M214" s="36">
        <f>SUMIFS(СВЦЭМ!$F$33:$F$776,СВЦЭМ!$A$33:$A$776,$A214,СВЦЭМ!$B$33:$B$776,M$190)+'СЕТ СН'!$F$15</f>
        <v>145.13832429000001</v>
      </c>
      <c r="N214" s="36">
        <f>SUMIFS(СВЦЭМ!$F$33:$F$776,СВЦЭМ!$A$33:$A$776,$A214,СВЦЭМ!$B$33:$B$776,N$190)+'СЕТ СН'!$F$15</f>
        <v>146.55334846</v>
      </c>
      <c r="O214" s="36">
        <f>SUMIFS(СВЦЭМ!$F$33:$F$776,СВЦЭМ!$A$33:$A$776,$A214,СВЦЭМ!$B$33:$B$776,O$190)+'СЕТ СН'!$F$15</f>
        <v>149.36847370999999</v>
      </c>
      <c r="P214" s="36">
        <f>SUMIFS(СВЦЭМ!$F$33:$F$776,СВЦЭМ!$A$33:$A$776,$A214,СВЦЭМ!$B$33:$B$776,P$190)+'СЕТ СН'!$F$15</f>
        <v>154.71091005</v>
      </c>
      <c r="Q214" s="36">
        <f>SUMIFS(СВЦЭМ!$F$33:$F$776,СВЦЭМ!$A$33:$A$776,$A214,СВЦЭМ!$B$33:$B$776,Q$190)+'СЕТ СН'!$F$15</f>
        <v>155.87697476</v>
      </c>
      <c r="R214" s="36">
        <f>SUMIFS(СВЦЭМ!$F$33:$F$776,СВЦЭМ!$A$33:$A$776,$A214,СВЦЭМ!$B$33:$B$776,R$190)+'СЕТ СН'!$F$15</f>
        <v>153.54014673</v>
      </c>
      <c r="S214" s="36">
        <f>SUMIFS(СВЦЭМ!$F$33:$F$776,СВЦЭМ!$A$33:$A$776,$A214,СВЦЭМ!$B$33:$B$776,S$190)+'СЕТ СН'!$F$15</f>
        <v>150.35294486999999</v>
      </c>
      <c r="T214" s="36">
        <f>SUMIFS(СВЦЭМ!$F$33:$F$776,СВЦЭМ!$A$33:$A$776,$A214,СВЦЭМ!$B$33:$B$776,T$190)+'СЕТ СН'!$F$15</f>
        <v>144.08725784000001</v>
      </c>
      <c r="U214" s="36">
        <f>SUMIFS(СВЦЭМ!$F$33:$F$776,СВЦЭМ!$A$33:$A$776,$A214,СВЦЭМ!$B$33:$B$776,U$190)+'СЕТ СН'!$F$15</f>
        <v>143.22405477999999</v>
      </c>
      <c r="V214" s="36">
        <f>SUMIFS(СВЦЭМ!$F$33:$F$776,СВЦЭМ!$A$33:$A$776,$A214,СВЦЭМ!$B$33:$B$776,V$190)+'СЕТ СН'!$F$15</f>
        <v>142.94328138</v>
      </c>
      <c r="W214" s="36">
        <f>SUMIFS(СВЦЭМ!$F$33:$F$776,СВЦЭМ!$A$33:$A$776,$A214,СВЦЭМ!$B$33:$B$776,W$190)+'СЕТ СН'!$F$15</f>
        <v>145.55093536999999</v>
      </c>
      <c r="X214" s="36">
        <f>SUMIFS(СВЦЭМ!$F$33:$F$776,СВЦЭМ!$A$33:$A$776,$A214,СВЦЭМ!$B$33:$B$776,X$190)+'СЕТ СН'!$F$15</f>
        <v>148.88404908999999</v>
      </c>
      <c r="Y214" s="36">
        <f>SUMIFS(СВЦЭМ!$F$33:$F$776,СВЦЭМ!$A$33:$A$776,$A214,СВЦЭМ!$B$33:$B$776,Y$190)+'СЕТ СН'!$F$15</f>
        <v>152.07786752999999</v>
      </c>
    </row>
    <row r="215" spans="1:25" ht="15.75" x14ac:dyDescent="0.2">
      <c r="A215" s="35">
        <f t="shared" si="5"/>
        <v>44221</v>
      </c>
      <c r="B215" s="36">
        <f>SUMIFS(СВЦЭМ!$F$33:$F$776,СВЦЭМ!$A$33:$A$776,$A215,СВЦЭМ!$B$33:$B$776,B$190)+'СЕТ СН'!$F$15</f>
        <v>154.35691198999999</v>
      </c>
      <c r="C215" s="36">
        <f>SUMIFS(СВЦЭМ!$F$33:$F$776,СВЦЭМ!$A$33:$A$776,$A215,СВЦЭМ!$B$33:$B$776,C$190)+'СЕТ СН'!$F$15</f>
        <v>158.41771556</v>
      </c>
      <c r="D215" s="36">
        <f>SUMIFS(СВЦЭМ!$F$33:$F$776,СВЦЭМ!$A$33:$A$776,$A215,СВЦЭМ!$B$33:$B$776,D$190)+'СЕТ СН'!$F$15</f>
        <v>160.50988047999999</v>
      </c>
      <c r="E215" s="36">
        <f>SUMIFS(СВЦЭМ!$F$33:$F$776,СВЦЭМ!$A$33:$A$776,$A215,СВЦЭМ!$B$33:$B$776,E$190)+'СЕТ СН'!$F$15</f>
        <v>162.36433965000001</v>
      </c>
      <c r="F215" s="36">
        <f>SUMIFS(СВЦЭМ!$F$33:$F$776,СВЦЭМ!$A$33:$A$776,$A215,СВЦЭМ!$B$33:$B$776,F$190)+'СЕТ СН'!$F$15</f>
        <v>164.92031548</v>
      </c>
      <c r="G215" s="36">
        <f>SUMIFS(СВЦЭМ!$F$33:$F$776,СВЦЭМ!$A$33:$A$776,$A215,СВЦЭМ!$B$33:$B$776,G$190)+'СЕТ СН'!$F$15</f>
        <v>162.51409755</v>
      </c>
      <c r="H215" s="36">
        <f>SUMIFS(СВЦЭМ!$F$33:$F$776,СВЦЭМ!$A$33:$A$776,$A215,СВЦЭМ!$B$33:$B$776,H$190)+'СЕТ СН'!$F$15</f>
        <v>157.20479130999999</v>
      </c>
      <c r="I215" s="36">
        <f>SUMIFS(СВЦЭМ!$F$33:$F$776,СВЦЭМ!$A$33:$A$776,$A215,СВЦЭМ!$B$33:$B$776,I$190)+'СЕТ СН'!$F$15</f>
        <v>153.37067808</v>
      </c>
      <c r="J215" s="36">
        <f>SUMIFS(СВЦЭМ!$F$33:$F$776,СВЦЭМ!$A$33:$A$776,$A215,СВЦЭМ!$B$33:$B$776,J$190)+'СЕТ СН'!$F$15</f>
        <v>149.07025820999999</v>
      </c>
      <c r="K215" s="36">
        <f>SUMIFS(СВЦЭМ!$F$33:$F$776,СВЦЭМ!$A$33:$A$776,$A215,СВЦЭМ!$B$33:$B$776,K$190)+'СЕТ СН'!$F$15</f>
        <v>148.41206473</v>
      </c>
      <c r="L215" s="36">
        <f>SUMIFS(СВЦЭМ!$F$33:$F$776,СВЦЭМ!$A$33:$A$776,$A215,СВЦЭМ!$B$33:$B$776,L$190)+'СЕТ СН'!$F$15</f>
        <v>146.59437933999999</v>
      </c>
      <c r="M215" s="36">
        <f>SUMIFS(СВЦЭМ!$F$33:$F$776,СВЦЭМ!$A$33:$A$776,$A215,СВЦЭМ!$B$33:$B$776,M$190)+'СЕТ СН'!$F$15</f>
        <v>147.29915593999999</v>
      </c>
      <c r="N215" s="36">
        <f>SUMIFS(СВЦЭМ!$F$33:$F$776,СВЦЭМ!$A$33:$A$776,$A215,СВЦЭМ!$B$33:$B$776,N$190)+'СЕТ СН'!$F$15</f>
        <v>148.23296087</v>
      </c>
      <c r="O215" s="36">
        <f>SUMIFS(СВЦЭМ!$F$33:$F$776,СВЦЭМ!$A$33:$A$776,$A215,СВЦЭМ!$B$33:$B$776,O$190)+'СЕТ СН'!$F$15</f>
        <v>149.22242618999999</v>
      </c>
      <c r="P215" s="36">
        <f>SUMIFS(СВЦЭМ!$F$33:$F$776,СВЦЭМ!$A$33:$A$776,$A215,СВЦЭМ!$B$33:$B$776,P$190)+'СЕТ СН'!$F$15</f>
        <v>149.50456043</v>
      </c>
      <c r="Q215" s="36">
        <f>SUMIFS(СВЦЭМ!$F$33:$F$776,СВЦЭМ!$A$33:$A$776,$A215,СВЦЭМ!$B$33:$B$776,Q$190)+'СЕТ СН'!$F$15</f>
        <v>149.74203512</v>
      </c>
      <c r="R215" s="36">
        <f>SUMIFS(СВЦЭМ!$F$33:$F$776,СВЦЭМ!$A$33:$A$776,$A215,СВЦЭМ!$B$33:$B$776,R$190)+'СЕТ СН'!$F$15</f>
        <v>149.69951535000001</v>
      </c>
      <c r="S215" s="36">
        <f>SUMIFS(СВЦЭМ!$F$33:$F$776,СВЦЭМ!$A$33:$A$776,$A215,СВЦЭМ!$B$33:$B$776,S$190)+'СЕТ СН'!$F$15</f>
        <v>148.71238704999999</v>
      </c>
      <c r="T215" s="36">
        <f>SUMIFS(СВЦЭМ!$F$33:$F$776,СВЦЭМ!$A$33:$A$776,$A215,СВЦЭМ!$B$33:$B$776,T$190)+'СЕТ СН'!$F$15</f>
        <v>145.19686300000001</v>
      </c>
      <c r="U215" s="36">
        <f>SUMIFS(СВЦЭМ!$F$33:$F$776,СВЦЭМ!$A$33:$A$776,$A215,СВЦЭМ!$B$33:$B$776,U$190)+'СЕТ СН'!$F$15</f>
        <v>145.20707636</v>
      </c>
      <c r="V215" s="36">
        <f>SUMIFS(СВЦЭМ!$F$33:$F$776,СВЦЭМ!$A$33:$A$776,$A215,СВЦЭМ!$B$33:$B$776,V$190)+'СЕТ СН'!$F$15</f>
        <v>147.00457244</v>
      </c>
      <c r="W215" s="36">
        <f>SUMIFS(СВЦЭМ!$F$33:$F$776,СВЦЭМ!$A$33:$A$776,$A215,СВЦЭМ!$B$33:$B$776,W$190)+'СЕТ СН'!$F$15</f>
        <v>148.34200683</v>
      </c>
      <c r="X215" s="36">
        <f>SUMIFS(СВЦЭМ!$F$33:$F$776,СВЦЭМ!$A$33:$A$776,$A215,СВЦЭМ!$B$33:$B$776,X$190)+'СЕТ СН'!$F$15</f>
        <v>149.11227342000001</v>
      </c>
      <c r="Y215" s="36">
        <f>SUMIFS(СВЦЭМ!$F$33:$F$776,СВЦЭМ!$A$33:$A$776,$A215,СВЦЭМ!$B$33:$B$776,Y$190)+'СЕТ СН'!$F$15</f>
        <v>151.80886555000001</v>
      </c>
    </row>
    <row r="216" spans="1:25" ht="15.75" x14ac:dyDescent="0.2">
      <c r="A216" s="35">
        <f t="shared" si="5"/>
        <v>44222</v>
      </c>
      <c r="B216" s="36">
        <f>SUMIFS(СВЦЭМ!$F$33:$F$776,СВЦЭМ!$A$33:$A$776,$A216,СВЦЭМ!$B$33:$B$776,B$190)+'СЕТ СН'!$F$15</f>
        <v>158.02144641999999</v>
      </c>
      <c r="C216" s="36">
        <f>SUMIFS(СВЦЭМ!$F$33:$F$776,СВЦЭМ!$A$33:$A$776,$A216,СВЦЭМ!$B$33:$B$776,C$190)+'СЕТ СН'!$F$15</f>
        <v>161.53336655999999</v>
      </c>
      <c r="D216" s="36">
        <f>SUMIFS(СВЦЭМ!$F$33:$F$776,СВЦЭМ!$A$33:$A$776,$A216,СВЦЭМ!$B$33:$B$776,D$190)+'СЕТ СН'!$F$15</f>
        <v>162.67797091</v>
      </c>
      <c r="E216" s="36">
        <f>SUMIFS(СВЦЭМ!$F$33:$F$776,СВЦЭМ!$A$33:$A$776,$A216,СВЦЭМ!$B$33:$B$776,E$190)+'СЕТ СН'!$F$15</f>
        <v>163.21311646999999</v>
      </c>
      <c r="F216" s="36">
        <f>SUMIFS(СВЦЭМ!$F$33:$F$776,СВЦЭМ!$A$33:$A$776,$A216,СВЦЭМ!$B$33:$B$776,F$190)+'СЕТ СН'!$F$15</f>
        <v>164.84625803</v>
      </c>
      <c r="G216" s="36">
        <f>SUMIFS(СВЦЭМ!$F$33:$F$776,СВЦЭМ!$A$33:$A$776,$A216,СВЦЭМ!$B$33:$B$776,G$190)+'СЕТ СН'!$F$15</f>
        <v>162.46724462</v>
      </c>
      <c r="H216" s="36">
        <f>SUMIFS(СВЦЭМ!$F$33:$F$776,СВЦЭМ!$A$33:$A$776,$A216,СВЦЭМ!$B$33:$B$776,H$190)+'СЕТ СН'!$F$15</f>
        <v>157.03466119000001</v>
      </c>
      <c r="I216" s="36">
        <f>SUMIFS(СВЦЭМ!$F$33:$F$776,СВЦЭМ!$A$33:$A$776,$A216,СВЦЭМ!$B$33:$B$776,I$190)+'СЕТ СН'!$F$15</f>
        <v>150.65687038999999</v>
      </c>
      <c r="J216" s="36">
        <f>SUMIFS(СВЦЭМ!$F$33:$F$776,СВЦЭМ!$A$33:$A$776,$A216,СВЦЭМ!$B$33:$B$776,J$190)+'СЕТ СН'!$F$15</f>
        <v>146.92336193</v>
      </c>
      <c r="K216" s="36">
        <f>SUMIFS(СВЦЭМ!$F$33:$F$776,СВЦЭМ!$A$33:$A$776,$A216,СВЦЭМ!$B$33:$B$776,K$190)+'СЕТ СН'!$F$15</f>
        <v>146.09633511999999</v>
      </c>
      <c r="L216" s="36">
        <f>SUMIFS(СВЦЭМ!$F$33:$F$776,СВЦЭМ!$A$33:$A$776,$A216,СВЦЭМ!$B$33:$B$776,L$190)+'СЕТ СН'!$F$15</f>
        <v>145.12732725000001</v>
      </c>
      <c r="M216" s="36">
        <f>SUMIFS(СВЦЭМ!$F$33:$F$776,СВЦЭМ!$A$33:$A$776,$A216,СВЦЭМ!$B$33:$B$776,M$190)+'СЕТ СН'!$F$15</f>
        <v>146.21074540999999</v>
      </c>
      <c r="N216" s="36">
        <f>SUMIFS(СВЦЭМ!$F$33:$F$776,СВЦЭМ!$A$33:$A$776,$A216,СВЦЭМ!$B$33:$B$776,N$190)+'СЕТ СН'!$F$15</f>
        <v>146.68649243999999</v>
      </c>
      <c r="O216" s="36">
        <f>SUMIFS(СВЦЭМ!$F$33:$F$776,СВЦЭМ!$A$33:$A$776,$A216,СВЦЭМ!$B$33:$B$776,O$190)+'СЕТ СН'!$F$15</f>
        <v>147.83400567000001</v>
      </c>
      <c r="P216" s="36">
        <f>SUMIFS(СВЦЭМ!$F$33:$F$776,СВЦЭМ!$A$33:$A$776,$A216,СВЦЭМ!$B$33:$B$776,P$190)+'СЕТ СН'!$F$15</f>
        <v>148.76324030000001</v>
      </c>
      <c r="Q216" s="36">
        <f>SUMIFS(СВЦЭМ!$F$33:$F$776,СВЦЭМ!$A$33:$A$776,$A216,СВЦЭМ!$B$33:$B$776,Q$190)+'СЕТ СН'!$F$15</f>
        <v>148.58500061000001</v>
      </c>
      <c r="R216" s="36">
        <f>SUMIFS(СВЦЭМ!$F$33:$F$776,СВЦЭМ!$A$33:$A$776,$A216,СВЦЭМ!$B$33:$B$776,R$190)+'СЕТ СН'!$F$15</f>
        <v>146.98492969</v>
      </c>
      <c r="S216" s="36">
        <f>SUMIFS(СВЦЭМ!$F$33:$F$776,СВЦЭМ!$A$33:$A$776,$A216,СВЦЭМ!$B$33:$B$776,S$190)+'СЕТ СН'!$F$15</f>
        <v>146.38670972</v>
      </c>
      <c r="T216" s="36">
        <f>SUMIFS(СВЦЭМ!$F$33:$F$776,СВЦЭМ!$A$33:$A$776,$A216,СВЦЭМ!$B$33:$B$776,T$190)+'СЕТ СН'!$F$15</f>
        <v>144.73228405</v>
      </c>
      <c r="U216" s="36">
        <f>SUMIFS(СВЦЭМ!$F$33:$F$776,СВЦЭМ!$A$33:$A$776,$A216,СВЦЭМ!$B$33:$B$776,U$190)+'СЕТ СН'!$F$15</f>
        <v>145.04379968000001</v>
      </c>
      <c r="V216" s="36">
        <f>SUMIFS(СВЦЭМ!$F$33:$F$776,СВЦЭМ!$A$33:$A$776,$A216,СВЦЭМ!$B$33:$B$776,V$190)+'СЕТ СН'!$F$15</f>
        <v>146.79063762999999</v>
      </c>
      <c r="W216" s="36">
        <f>SUMIFS(СВЦЭМ!$F$33:$F$776,СВЦЭМ!$A$33:$A$776,$A216,СВЦЭМ!$B$33:$B$776,W$190)+'СЕТ СН'!$F$15</f>
        <v>150.22118713</v>
      </c>
      <c r="X216" s="36">
        <f>SUMIFS(СВЦЭМ!$F$33:$F$776,СВЦЭМ!$A$33:$A$776,$A216,СВЦЭМ!$B$33:$B$776,X$190)+'СЕТ СН'!$F$15</f>
        <v>151.51397265</v>
      </c>
      <c r="Y216" s="36">
        <f>SUMIFS(СВЦЭМ!$F$33:$F$776,СВЦЭМ!$A$33:$A$776,$A216,СВЦЭМ!$B$33:$B$776,Y$190)+'СЕТ СН'!$F$15</f>
        <v>154.17332765</v>
      </c>
    </row>
    <row r="217" spans="1:25" ht="15.75" x14ac:dyDescent="0.2">
      <c r="A217" s="35">
        <f t="shared" si="5"/>
        <v>44223</v>
      </c>
      <c r="B217" s="36">
        <f>SUMIFS(СВЦЭМ!$F$33:$F$776,СВЦЭМ!$A$33:$A$776,$A217,СВЦЭМ!$B$33:$B$776,B$190)+'СЕТ СН'!$F$15</f>
        <v>156.08026844</v>
      </c>
      <c r="C217" s="36">
        <f>SUMIFS(СВЦЭМ!$F$33:$F$776,СВЦЭМ!$A$33:$A$776,$A217,СВЦЭМ!$B$33:$B$776,C$190)+'СЕТ СН'!$F$15</f>
        <v>159.24049951999999</v>
      </c>
      <c r="D217" s="36">
        <f>SUMIFS(СВЦЭМ!$F$33:$F$776,СВЦЭМ!$A$33:$A$776,$A217,СВЦЭМ!$B$33:$B$776,D$190)+'СЕТ СН'!$F$15</f>
        <v>161.29376042999999</v>
      </c>
      <c r="E217" s="36">
        <f>SUMIFS(СВЦЭМ!$F$33:$F$776,СВЦЭМ!$A$33:$A$776,$A217,СВЦЭМ!$B$33:$B$776,E$190)+'СЕТ СН'!$F$15</f>
        <v>162.37029713999999</v>
      </c>
      <c r="F217" s="36">
        <f>SUMIFS(СВЦЭМ!$F$33:$F$776,СВЦЭМ!$A$33:$A$776,$A217,СВЦЭМ!$B$33:$B$776,F$190)+'СЕТ СН'!$F$15</f>
        <v>163.90503874000001</v>
      </c>
      <c r="G217" s="36">
        <f>SUMIFS(СВЦЭМ!$F$33:$F$776,СВЦЭМ!$A$33:$A$776,$A217,СВЦЭМ!$B$33:$B$776,G$190)+'СЕТ СН'!$F$15</f>
        <v>161.34265026</v>
      </c>
      <c r="H217" s="36">
        <f>SUMIFS(СВЦЭМ!$F$33:$F$776,СВЦЭМ!$A$33:$A$776,$A217,СВЦЭМ!$B$33:$B$776,H$190)+'СЕТ СН'!$F$15</f>
        <v>156.38014007000001</v>
      </c>
      <c r="I217" s="36">
        <f>SUMIFS(СВЦЭМ!$F$33:$F$776,СВЦЭМ!$A$33:$A$776,$A217,СВЦЭМ!$B$33:$B$776,I$190)+'СЕТ СН'!$F$15</f>
        <v>152.89989043</v>
      </c>
      <c r="J217" s="36">
        <f>SUMIFS(СВЦЭМ!$F$33:$F$776,СВЦЭМ!$A$33:$A$776,$A217,СВЦЭМ!$B$33:$B$776,J$190)+'СЕТ СН'!$F$15</f>
        <v>148.57836091999999</v>
      </c>
      <c r="K217" s="36">
        <f>SUMIFS(СВЦЭМ!$F$33:$F$776,СВЦЭМ!$A$33:$A$776,$A217,СВЦЭМ!$B$33:$B$776,K$190)+'СЕТ СН'!$F$15</f>
        <v>146.85957361999999</v>
      </c>
      <c r="L217" s="36">
        <f>SUMIFS(СВЦЭМ!$F$33:$F$776,СВЦЭМ!$A$33:$A$776,$A217,СВЦЭМ!$B$33:$B$776,L$190)+'СЕТ СН'!$F$15</f>
        <v>145.72086587999999</v>
      </c>
      <c r="M217" s="36">
        <f>SUMIFS(СВЦЭМ!$F$33:$F$776,СВЦЭМ!$A$33:$A$776,$A217,СВЦЭМ!$B$33:$B$776,M$190)+'СЕТ СН'!$F$15</f>
        <v>147.24887072000001</v>
      </c>
      <c r="N217" s="36">
        <f>SUMIFS(СВЦЭМ!$F$33:$F$776,СВЦЭМ!$A$33:$A$776,$A217,СВЦЭМ!$B$33:$B$776,N$190)+'СЕТ СН'!$F$15</f>
        <v>148.09554686999999</v>
      </c>
      <c r="O217" s="36">
        <f>SUMIFS(СВЦЭМ!$F$33:$F$776,СВЦЭМ!$A$33:$A$776,$A217,СВЦЭМ!$B$33:$B$776,O$190)+'СЕТ СН'!$F$15</f>
        <v>150.14358117</v>
      </c>
      <c r="P217" s="36">
        <f>SUMIFS(СВЦЭМ!$F$33:$F$776,СВЦЭМ!$A$33:$A$776,$A217,СВЦЭМ!$B$33:$B$776,P$190)+'СЕТ СН'!$F$15</f>
        <v>151.53740005</v>
      </c>
      <c r="Q217" s="36">
        <f>SUMIFS(СВЦЭМ!$F$33:$F$776,СВЦЭМ!$A$33:$A$776,$A217,СВЦЭМ!$B$33:$B$776,Q$190)+'СЕТ СН'!$F$15</f>
        <v>152.63483201</v>
      </c>
      <c r="R217" s="36">
        <f>SUMIFS(СВЦЭМ!$F$33:$F$776,СВЦЭМ!$A$33:$A$776,$A217,СВЦЭМ!$B$33:$B$776,R$190)+'СЕТ СН'!$F$15</f>
        <v>151.14331597</v>
      </c>
      <c r="S217" s="36">
        <f>SUMIFS(СВЦЭМ!$F$33:$F$776,СВЦЭМ!$A$33:$A$776,$A217,СВЦЭМ!$B$33:$B$776,S$190)+'СЕТ СН'!$F$15</f>
        <v>149.09286406000001</v>
      </c>
      <c r="T217" s="36">
        <f>SUMIFS(СВЦЭМ!$F$33:$F$776,СВЦЭМ!$A$33:$A$776,$A217,СВЦЭМ!$B$33:$B$776,T$190)+'СЕТ СН'!$F$15</f>
        <v>144.33680211000001</v>
      </c>
      <c r="U217" s="36">
        <f>SUMIFS(СВЦЭМ!$F$33:$F$776,СВЦЭМ!$A$33:$A$776,$A217,СВЦЭМ!$B$33:$B$776,U$190)+'СЕТ СН'!$F$15</f>
        <v>144.46926511999999</v>
      </c>
      <c r="V217" s="36">
        <f>SUMIFS(СВЦЭМ!$F$33:$F$776,СВЦЭМ!$A$33:$A$776,$A217,СВЦЭМ!$B$33:$B$776,V$190)+'СЕТ СН'!$F$15</f>
        <v>145.91530592999999</v>
      </c>
      <c r="W217" s="36">
        <f>SUMIFS(СВЦЭМ!$F$33:$F$776,СВЦЭМ!$A$33:$A$776,$A217,СВЦЭМ!$B$33:$B$776,W$190)+'СЕТ СН'!$F$15</f>
        <v>148.90073265000001</v>
      </c>
      <c r="X217" s="36">
        <f>SUMIFS(СВЦЭМ!$F$33:$F$776,СВЦЭМ!$A$33:$A$776,$A217,СВЦЭМ!$B$33:$B$776,X$190)+'СЕТ СН'!$F$15</f>
        <v>149.83392524999999</v>
      </c>
      <c r="Y217" s="36">
        <f>SUMIFS(СВЦЭМ!$F$33:$F$776,СВЦЭМ!$A$33:$A$776,$A217,СВЦЭМ!$B$33:$B$776,Y$190)+'СЕТ СН'!$F$15</f>
        <v>153.38179298</v>
      </c>
    </row>
    <row r="218" spans="1:25" ht="15.75" x14ac:dyDescent="0.2">
      <c r="A218" s="35">
        <f t="shared" si="5"/>
        <v>44224</v>
      </c>
      <c r="B218" s="36">
        <f>SUMIFS(СВЦЭМ!$F$33:$F$776,СВЦЭМ!$A$33:$A$776,$A218,СВЦЭМ!$B$33:$B$776,B$190)+'СЕТ СН'!$F$15</f>
        <v>150.92841294999999</v>
      </c>
      <c r="C218" s="36">
        <f>SUMIFS(СВЦЭМ!$F$33:$F$776,СВЦЭМ!$A$33:$A$776,$A218,СВЦЭМ!$B$33:$B$776,C$190)+'СЕТ СН'!$F$15</f>
        <v>158.66638609</v>
      </c>
      <c r="D218" s="36">
        <f>SUMIFS(СВЦЭМ!$F$33:$F$776,СВЦЭМ!$A$33:$A$776,$A218,СВЦЭМ!$B$33:$B$776,D$190)+'СЕТ СН'!$F$15</f>
        <v>163.36971506</v>
      </c>
      <c r="E218" s="36">
        <f>SUMIFS(СВЦЭМ!$F$33:$F$776,СВЦЭМ!$A$33:$A$776,$A218,СВЦЭМ!$B$33:$B$776,E$190)+'СЕТ СН'!$F$15</f>
        <v>163.97765150999999</v>
      </c>
      <c r="F218" s="36">
        <f>SUMIFS(СВЦЭМ!$F$33:$F$776,СВЦЭМ!$A$33:$A$776,$A218,СВЦЭМ!$B$33:$B$776,F$190)+'СЕТ СН'!$F$15</f>
        <v>165.41343415</v>
      </c>
      <c r="G218" s="36">
        <f>SUMIFS(СВЦЭМ!$F$33:$F$776,СВЦЭМ!$A$33:$A$776,$A218,СВЦЭМ!$B$33:$B$776,G$190)+'СЕТ СН'!$F$15</f>
        <v>163.33374168</v>
      </c>
      <c r="H218" s="36">
        <f>SUMIFS(СВЦЭМ!$F$33:$F$776,СВЦЭМ!$A$33:$A$776,$A218,СВЦЭМ!$B$33:$B$776,H$190)+'СЕТ СН'!$F$15</f>
        <v>157.99033507999999</v>
      </c>
      <c r="I218" s="36">
        <f>SUMIFS(СВЦЭМ!$F$33:$F$776,СВЦЭМ!$A$33:$A$776,$A218,СВЦЭМ!$B$33:$B$776,I$190)+'СЕТ СН'!$F$15</f>
        <v>154.63766489</v>
      </c>
      <c r="J218" s="36">
        <f>SUMIFS(СВЦЭМ!$F$33:$F$776,СВЦЭМ!$A$33:$A$776,$A218,СВЦЭМ!$B$33:$B$776,J$190)+'СЕТ СН'!$F$15</f>
        <v>152.00949661999999</v>
      </c>
      <c r="K218" s="36">
        <f>SUMIFS(СВЦЭМ!$F$33:$F$776,СВЦЭМ!$A$33:$A$776,$A218,СВЦЭМ!$B$33:$B$776,K$190)+'СЕТ СН'!$F$15</f>
        <v>150.43158650000001</v>
      </c>
      <c r="L218" s="36">
        <f>SUMIFS(СВЦЭМ!$F$33:$F$776,СВЦЭМ!$A$33:$A$776,$A218,СВЦЭМ!$B$33:$B$776,L$190)+'СЕТ СН'!$F$15</f>
        <v>149.71122507000001</v>
      </c>
      <c r="M218" s="36">
        <f>SUMIFS(СВЦЭМ!$F$33:$F$776,СВЦЭМ!$A$33:$A$776,$A218,СВЦЭМ!$B$33:$B$776,M$190)+'СЕТ СН'!$F$15</f>
        <v>150.82378101</v>
      </c>
      <c r="N218" s="36">
        <f>SUMIFS(СВЦЭМ!$F$33:$F$776,СВЦЭМ!$A$33:$A$776,$A218,СВЦЭМ!$B$33:$B$776,N$190)+'СЕТ СН'!$F$15</f>
        <v>151.60116622000001</v>
      </c>
      <c r="O218" s="36">
        <f>SUMIFS(СВЦЭМ!$F$33:$F$776,СВЦЭМ!$A$33:$A$776,$A218,СВЦЭМ!$B$33:$B$776,O$190)+'СЕТ СН'!$F$15</f>
        <v>150.21951301999999</v>
      </c>
      <c r="P218" s="36">
        <f>SUMIFS(СВЦЭМ!$F$33:$F$776,СВЦЭМ!$A$33:$A$776,$A218,СВЦЭМ!$B$33:$B$776,P$190)+'СЕТ СН'!$F$15</f>
        <v>150.95042938</v>
      </c>
      <c r="Q218" s="36">
        <f>SUMIFS(СВЦЭМ!$F$33:$F$776,СВЦЭМ!$A$33:$A$776,$A218,СВЦЭМ!$B$33:$B$776,Q$190)+'СЕТ СН'!$F$15</f>
        <v>151.38238858</v>
      </c>
      <c r="R218" s="36">
        <f>SUMIFS(СВЦЭМ!$F$33:$F$776,СВЦЭМ!$A$33:$A$776,$A218,СВЦЭМ!$B$33:$B$776,R$190)+'СЕТ СН'!$F$15</f>
        <v>150.77050204</v>
      </c>
      <c r="S218" s="36">
        <f>SUMIFS(СВЦЭМ!$F$33:$F$776,СВЦЭМ!$A$33:$A$776,$A218,СВЦЭМ!$B$33:$B$776,S$190)+'СЕТ СН'!$F$15</f>
        <v>149.26189414999999</v>
      </c>
      <c r="T218" s="36">
        <f>SUMIFS(СВЦЭМ!$F$33:$F$776,СВЦЭМ!$A$33:$A$776,$A218,СВЦЭМ!$B$33:$B$776,T$190)+'СЕТ СН'!$F$15</f>
        <v>145.88695204999999</v>
      </c>
      <c r="U218" s="36">
        <f>SUMIFS(СВЦЭМ!$F$33:$F$776,СВЦЭМ!$A$33:$A$776,$A218,СВЦЭМ!$B$33:$B$776,U$190)+'СЕТ СН'!$F$15</f>
        <v>145.95941698999999</v>
      </c>
      <c r="V218" s="36">
        <f>SUMIFS(СВЦЭМ!$F$33:$F$776,СВЦЭМ!$A$33:$A$776,$A218,СВЦЭМ!$B$33:$B$776,V$190)+'СЕТ СН'!$F$15</f>
        <v>147.17976547999999</v>
      </c>
      <c r="W218" s="36">
        <f>SUMIFS(СВЦЭМ!$F$33:$F$776,СВЦЭМ!$A$33:$A$776,$A218,СВЦЭМ!$B$33:$B$776,W$190)+'СЕТ СН'!$F$15</f>
        <v>148.97913426</v>
      </c>
      <c r="X218" s="36">
        <f>SUMIFS(СВЦЭМ!$F$33:$F$776,СВЦЭМ!$A$33:$A$776,$A218,СВЦЭМ!$B$33:$B$776,X$190)+'СЕТ СН'!$F$15</f>
        <v>148.87613554999999</v>
      </c>
      <c r="Y218" s="36">
        <f>SUMIFS(СВЦЭМ!$F$33:$F$776,СВЦЭМ!$A$33:$A$776,$A218,СВЦЭМ!$B$33:$B$776,Y$190)+'СЕТ СН'!$F$15</f>
        <v>151.88519009999999</v>
      </c>
    </row>
    <row r="219" spans="1:25" ht="15.75" x14ac:dyDescent="0.2">
      <c r="A219" s="35">
        <f t="shared" si="5"/>
        <v>44225</v>
      </c>
      <c r="B219" s="36">
        <f>SUMIFS(СВЦЭМ!$F$33:$F$776,СВЦЭМ!$A$33:$A$776,$A219,СВЦЭМ!$B$33:$B$776,B$190)+'СЕТ СН'!$F$15</f>
        <v>149.93623177000001</v>
      </c>
      <c r="C219" s="36">
        <f>SUMIFS(СВЦЭМ!$F$33:$F$776,СВЦЭМ!$A$33:$A$776,$A219,СВЦЭМ!$B$33:$B$776,C$190)+'СЕТ СН'!$F$15</f>
        <v>153.99774210000001</v>
      </c>
      <c r="D219" s="36">
        <f>SUMIFS(СВЦЭМ!$F$33:$F$776,СВЦЭМ!$A$33:$A$776,$A219,СВЦЭМ!$B$33:$B$776,D$190)+'СЕТ СН'!$F$15</f>
        <v>155.88501650000001</v>
      </c>
      <c r="E219" s="36">
        <f>SUMIFS(СВЦЭМ!$F$33:$F$776,СВЦЭМ!$A$33:$A$776,$A219,СВЦЭМ!$B$33:$B$776,E$190)+'СЕТ СН'!$F$15</f>
        <v>154.25010152999999</v>
      </c>
      <c r="F219" s="36">
        <f>SUMIFS(СВЦЭМ!$F$33:$F$776,СВЦЭМ!$A$33:$A$776,$A219,СВЦЭМ!$B$33:$B$776,F$190)+'СЕТ СН'!$F$15</f>
        <v>153.79862070999999</v>
      </c>
      <c r="G219" s="36">
        <f>SUMIFS(СВЦЭМ!$F$33:$F$776,СВЦЭМ!$A$33:$A$776,$A219,СВЦЭМ!$B$33:$B$776,G$190)+'СЕТ СН'!$F$15</f>
        <v>152.60169084</v>
      </c>
      <c r="H219" s="36">
        <f>SUMIFS(СВЦЭМ!$F$33:$F$776,СВЦЭМ!$A$33:$A$776,$A219,СВЦЭМ!$B$33:$B$776,H$190)+'СЕТ СН'!$F$15</f>
        <v>148.08007531999999</v>
      </c>
      <c r="I219" s="36">
        <f>SUMIFS(СВЦЭМ!$F$33:$F$776,СВЦЭМ!$A$33:$A$776,$A219,СВЦЭМ!$B$33:$B$776,I$190)+'СЕТ СН'!$F$15</f>
        <v>142.74439626</v>
      </c>
      <c r="J219" s="36">
        <f>SUMIFS(СВЦЭМ!$F$33:$F$776,СВЦЭМ!$A$33:$A$776,$A219,СВЦЭМ!$B$33:$B$776,J$190)+'СЕТ СН'!$F$15</f>
        <v>141.85415684</v>
      </c>
      <c r="K219" s="36">
        <f>SUMIFS(СВЦЭМ!$F$33:$F$776,СВЦЭМ!$A$33:$A$776,$A219,СВЦЭМ!$B$33:$B$776,K$190)+'СЕТ СН'!$F$15</f>
        <v>140.47152592</v>
      </c>
      <c r="L219" s="36">
        <f>SUMIFS(СВЦЭМ!$F$33:$F$776,СВЦЭМ!$A$33:$A$776,$A219,СВЦЭМ!$B$33:$B$776,L$190)+'СЕТ СН'!$F$15</f>
        <v>140.79597595000001</v>
      </c>
      <c r="M219" s="36">
        <f>SUMIFS(СВЦЭМ!$F$33:$F$776,СВЦЭМ!$A$33:$A$776,$A219,СВЦЭМ!$B$33:$B$776,M$190)+'СЕТ СН'!$F$15</f>
        <v>144.89871484</v>
      </c>
      <c r="N219" s="36">
        <f>SUMIFS(СВЦЭМ!$F$33:$F$776,СВЦЭМ!$A$33:$A$776,$A219,СВЦЭМ!$B$33:$B$776,N$190)+'СЕТ СН'!$F$15</f>
        <v>145.81778881</v>
      </c>
      <c r="O219" s="36">
        <f>SUMIFS(СВЦЭМ!$F$33:$F$776,СВЦЭМ!$A$33:$A$776,$A219,СВЦЭМ!$B$33:$B$776,O$190)+'СЕТ СН'!$F$15</f>
        <v>146.80583949999999</v>
      </c>
      <c r="P219" s="36">
        <f>SUMIFS(СВЦЭМ!$F$33:$F$776,СВЦЭМ!$A$33:$A$776,$A219,СВЦЭМ!$B$33:$B$776,P$190)+'СЕТ СН'!$F$15</f>
        <v>147.74997777999999</v>
      </c>
      <c r="Q219" s="36">
        <f>SUMIFS(СВЦЭМ!$F$33:$F$776,СВЦЭМ!$A$33:$A$776,$A219,СВЦЭМ!$B$33:$B$776,Q$190)+'СЕТ СН'!$F$15</f>
        <v>147.13020625999999</v>
      </c>
      <c r="R219" s="36">
        <f>SUMIFS(СВЦЭМ!$F$33:$F$776,СВЦЭМ!$A$33:$A$776,$A219,СВЦЭМ!$B$33:$B$776,R$190)+'СЕТ СН'!$F$15</f>
        <v>142.87916117</v>
      </c>
      <c r="S219" s="36">
        <f>SUMIFS(СВЦЭМ!$F$33:$F$776,СВЦЭМ!$A$33:$A$776,$A219,СВЦЭМ!$B$33:$B$776,S$190)+'СЕТ СН'!$F$15</f>
        <v>144.59199186999999</v>
      </c>
      <c r="T219" s="36">
        <f>SUMIFS(СВЦЭМ!$F$33:$F$776,СВЦЭМ!$A$33:$A$776,$A219,СВЦЭМ!$B$33:$B$776,T$190)+'СЕТ СН'!$F$15</f>
        <v>142.47392148</v>
      </c>
      <c r="U219" s="36">
        <f>SUMIFS(СВЦЭМ!$F$33:$F$776,СВЦЭМ!$A$33:$A$776,$A219,СВЦЭМ!$B$33:$B$776,U$190)+'СЕТ СН'!$F$15</f>
        <v>142.54825500000001</v>
      </c>
      <c r="V219" s="36">
        <f>SUMIFS(СВЦЭМ!$F$33:$F$776,СВЦЭМ!$A$33:$A$776,$A219,СВЦЭМ!$B$33:$B$776,V$190)+'СЕТ СН'!$F$15</f>
        <v>144.81898515</v>
      </c>
      <c r="W219" s="36">
        <f>SUMIFS(СВЦЭМ!$F$33:$F$776,СВЦЭМ!$A$33:$A$776,$A219,СВЦЭМ!$B$33:$B$776,W$190)+'СЕТ СН'!$F$15</f>
        <v>146.74408801000001</v>
      </c>
      <c r="X219" s="36">
        <f>SUMIFS(СВЦЭМ!$F$33:$F$776,СВЦЭМ!$A$33:$A$776,$A219,СВЦЭМ!$B$33:$B$776,X$190)+'СЕТ СН'!$F$15</f>
        <v>146.77693708000001</v>
      </c>
      <c r="Y219" s="36">
        <f>SUMIFS(СВЦЭМ!$F$33:$F$776,СВЦЭМ!$A$33:$A$776,$A219,СВЦЭМ!$B$33:$B$776,Y$190)+'СЕТ СН'!$F$15</f>
        <v>148.12191561</v>
      </c>
    </row>
    <row r="220" spans="1:25" ht="15.75" x14ac:dyDescent="0.2">
      <c r="A220" s="35">
        <f t="shared" si="5"/>
        <v>44226</v>
      </c>
      <c r="B220" s="36">
        <f>SUMIFS(СВЦЭМ!$F$33:$F$776,СВЦЭМ!$A$33:$A$776,$A220,СВЦЭМ!$B$33:$B$776,B$190)+'СЕТ СН'!$F$15</f>
        <v>146.93740826999999</v>
      </c>
      <c r="C220" s="36">
        <f>SUMIFS(СВЦЭМ!$F$33:$F$776,СВЦЭМ!$A$33:$A$776,$A220,СВЦЭМ!$B$33:$B$776,C$190)+'СЕТ СН'!$F$15</f>
        <v>151.86083133</v>
      </c>
      <c r="D220" s="36">
        <f>SUMIFS(СВЦЭМ!$F$33:$F$776,СВЦЭМ!$A$33:$A$776,$A220,СВЦЭМ!$B$33:$B$776,D$190)+'СЕТ СН'!$F$15</f>
        <v>154.47881527000001</v>
      </c>
      <c r="E220" s="36">
        <f>SUMIFS(СВЦЭМ!$F$33:$F$776,СВЦЭМ!$A$33:$A$776,$A220,СВЦЭМ!$B$33:$B$776,E$190)+'СЕТ СН'!$F$15</f>
        <v>155.22115973000001</v>
      </c>
      <c r="F220" s="36">
        <f>SUMIFS(СВЦЭМ!$F$33:$F$776,СВЦЭМ!$A$33:$A$776,$A220,СВЦЭМ!$B$33:$B$776,F$190)+'СЕТ СН'!$F$15</f>
        <v>157.25221071000001</v>
      </c>
      <c r="G220" s="36">
        <f>SUMIFS(СВЦЭМ!$F$33:$F$776,СВЦЭМ!$A$33:$A$776,$A220,СВЦЭМ!$B$33:$B$776,G$190)+'СЕТ СН'!$F$15</f>
        <v>156.61009967999999</v>
      </c>
      <c r="H220" s="36">
        <f>SUMIFS(СВЦЭМ!$F$33:$F$776,СВЦЭМ!$A$33:$A$776,$A220,СВЦЭМ!$B$33:$B$776,H$190)+'СЕТ СН'!$F$15</f>
        <v>154.91056565</v>
      </c>
      <c r="I220" s="36">
        <f>SUMIFS(СВЦЭМ!$F$33:$F$776,СВЦЭМ!$A$33:$A$776,$A220,СВЦЭМ!$B$33:$B$776,I$190)+'СЕТ СН'!$F$15</f>
        <v>151.59348686000001</v>
      </c>
      <c r="J220" s="36">
        <f>SUMIFS(СВЦЭМ!$F$33:$F$776,СВЦЭМ!$A$33:$A$776,$A220,СВЦЭМ!$B$33:$B$776,J$190)+'СЕТ СН'!$F$15</f>
        <v>149.07541832000001</v>
      </c>
      <c r="K220" s="36">
        <f>SUMIFS(СВЦЭМ!$F$33:$F$776,СВЦЭМ!$A$33:$A$776,$A220,СВЦЭМ!$B$33:$B$776,K$190)+'СЕТ СН'!$F$15</f>
        <v>146.46600586</v>
      </c>
      <c r="L220" s="36">
        <f>SUMIFS(СВЦЭМ!$F$33:$F$776,СВЦЭМ!$A$33:$A$776,$A220,СВЦЭМ!$B$33:$B$776,L$190)+'СЕТ СН'!$F$15</f>
        <v>144.27472208</v>
      </c>
      <c r="M220" s="36">
        <f>SUMIFS(СВЦЭМ!$F$33:$F$776,СВЦЭМ!$A$33:$A$776,$A220,СВЦЭМ!$B$33:$B$776,M$190)+'СЕТ СН'!$F$15</f>
        <v>144.52973693999999</v>
      </c>
      <c r="N220" s="36">
        <f>SUMIFS(СВЦЭМ!$F$33:$F$776,СВЦЭМ!$A$33:$A$776,$A220,СВЦЭМ!$B$33:$B$776,N$190)+'СЕТ СН'!$F$15</f>
        <v>144.31865433999999</v>
      </c>
      <c r="O220" s="36">
        <f>SUMIFS(СВЦЭМ!$F$33:$F$776,СВЦЭМ!$A$33:$A$776,$A220,СВЦЭМ!$B$33:$B$776,O$190)+'СЕТ СН'!$F$15</f>
        <v>144.89954394</v>
      </c>
      <c r="P220" s="36">
        <f>SUMIFS(СВЦЭМ!$F$33:$F$776,СВЦЭМ!$A$33:$A$776,$A220,СВЦЭМ!$B$33:$B$776,P$190)+'СЕТ СН'!$F$15</f>
        <v>147.59701425</v>
      </c>
      <c r="Q220" s="36">
        <f>SUMIFS(СВЦЭМ!$F$33:$F$776,СВЦЭМ!$A$33:$A$776,$A220,СВЦЭМ!$B$33:$B$776,Q$190)+'СЕТ СН'!$F$15</f>
        <v>148.69378617000001</v>
      </c>
      <c r="R220" s="36">
        <f>SUMIFS(СВЦЭМ!$F$33:$F$776,СВЦЭМ!$A$33:$A$776,$A220,СВЦЭМ!$B$33:$B$776,R$190)+'СЕТ СН'!$F$15</f>
        <v>146.2527345</v>
      </c>
      <c r="S220" s="36">
        <f>SUMIFS(СВЦЭМ!$F$33:$F$776,СВЦЭМ!$A$33:$A$776,$A220,СВЦЭМ!$B$33:$B$776,S$190)+'СЕТ СН'!$F$15</f>
        <v>145.00211221999999</v>
      </c>
      <c r="T220" s="36">
        <f>SUMIFS(СВЦЭМ!$F$33:$F$776,СВЦЭМ!$A$33:$A$776,$A220,СВЦЭМ!$B$33:$B$776,T$190)+'СЕТ СН'!$F$15</f>
        <v>143.29223271000001</v>
      </c>
      <c r="U220" s="36">
        <f>SUMIFS(СВЦЭМ!$F$33:$F$776,СВЦЭМ!$A$33:$A$776,$A220,СВЦЭМ!$B$33:$B$776,U$190)+'СЕТ СН'!$F$15</f>
        <v>142.61892323999999</v>
      </c>
      <c r="V220" s="36">
        <f>SUMIFS(СВЦЭМ!$F$33:$F$776,СВЦЭМ!$A$33:$A$776,$A220,СВЦЭМ!$B$33:$B$776,V$190)+'СЕТ СН'!$F$15</f>
        <v>145.29757819</v>
      </c>
      <c r="W220" s="36">
        <f>SUMIFS(СВЦЭМ!$F$33:$F$776,СВЦЭМ!$A$33:$A$776,$A220,СВЦЭМ!$B$33:$B$776,W$190)+'СЕТ СН'!$F$15</f>
        <v>146.28377040999999</v>
      </c>
      <c r="X220" s="36">
        <f>SUMIFS(СВЦЭМ!$F$33:$F$776,СВЦЭМ!$A$33:$A$776,$A220,СВЦЭМ!$B$33:$B$776,X$190)+'СЕТ СН'!$F$15</f>
        <v>148.53550142</v>
      </c>
      <c r="Y220" s="36">
        <f>SUMIFS(СВЦЭМ!$F$33:$F$776,СВЦЭМ!$A$33:$A$776,$A220,СВЦЭМ!$B$33:$B$776,Y$190)+'СЕТ СН'!$F$15</f>
        <v>151.8628717</v>
      </c>
    </row>
    <row r="221" spans="1:25" ht="15.75" x14ac:dyDescent="0.2">
      <c r="A221" s="35">
        <f t="shared" si="5"/>
        <v>44227</v>
      </c>
      <c r="B221" s="36">
        <f>SUMIFS(СВЦЭМ!$F$33:$F$776,СВЦЭМ!$A$33:$A$776,$A221,СВЦЭМ!$B$33:$B$776,B$190)+'СЕТ СН'!$F$15</f>
        <v>144.89352514999999</v>
      </c>
      <c r="C221" s="36">
        <f>SUMIFS(СВЦЭМ!$F$33:$F$776,СВЦЭМ!$A$33:$A$776,$A221,СВЦЭМ!$B$33:$B$776,C$190)+'СЕТ СН'!$F$15</f>
        <v>150.09211923000001</v>
      </c>
      <c r="D221" s="36">
        <f>SUMIFS(СВЦЭМ!$F$33:$F$776,СВЦЭМ!$A$33:$A$776,$A221,СВЦЭМ!$B$33:$B$776,D$190)+'СЕТ СН'!$F$15</f>
        <v>152.50355933</v>
      </c>
      <c r="E221" s="36">
        <f>SUMIFS(СВЦЭМ!$F$33:$F$776,СВЦЭМ!$A$33:$A$776,$A221,СВЦЭМ!$B$33:$B$776,E$190)+'СЕТ СН'!$F$15</f>
        <v>153.52265420000001</v>
      </c>
      <c r="F221" s="36">
        <f>SUMIFS(СВЦЭМ!$F$33:$F$776,СВЦЭМ!$A$33:$A$776,$A221,СВЦЭМ!$B$33:$B$776,F$190)+'СЕТ СН'!$F$15</f>
        <v>156.24167456000001</v>
      </c>
      <c r="G221" s="36">
        <f>SUMIFS(СВЦЭМ!$F$33:$F$776,СВЦЭМ!$A$33:$A$776,$A221,СВЦЭМ!$B$33:$B$776,G$190)+'СЕТ СН'!$F$15</f>
        <v>154.86431422000001</v>
      </c>
      <c r="H221" s="36">
        <f>SUMIFS(СВЦЭМ!$F$33:$F$776,СВЦЭМ!$A$33:$A$776,$A221,СВЦЭМ!$B$33:$B$776,H$190)+'СЕТ СН'!$F$15</f>
        <v>153.44914706</v>
      </c>
      <c r="I221" s="36">
        <f>SUMIFS(СВЦЭМ!$F$33:$F$776,СВЦЭМ!$A$33:$A$776,$A221,СВЦЭМ!$B$33:$B$776,I$190)+'СЕТ СН'!$F$15</f>
        <v>152.35411521</v>
      </c>
      <c r="J221" s="36">
        <f>SUMIFS(СВЦЭМ!$F$33:$F$776,СВЦЭМ!$A$33:$A$776,$A221,СВЦЭМ!$B$33:$B$776,J$190)+'СЕТ СН'!$F$15</f>
        <v>149.66839572000001</v>
      </c>
      <c r="K221" s="36">
        <f>SUMIFS(СВЦЭМ!$F$33:$F$776,СВЦЭМ!$A$33:$A$776,$A221,СВЦЭМ!$B$33:$B$776,K$190)+'СЕТ СН'!$F$15</f>
        <v>146.65073235</v>
      </c>
      <c r="L221" s="36">
        <f>SUMIFS(СВЦЭМ!$F$33:$F$776,СВЦЭМ!$A$33:$A$776,$A221,СВЦЭМ!$B$33:$B$776,L$190)+'СЕТ СН'!$F$15</f>
        <v>144.45328058999999</v>
      </c>
      <c r="M221" s="36">
        <f>SUMIFS(СВЦЭМ!$F$33:$F$776,СВЦЭМ!$A$33:$A$776,$A221,СВЦЭМ!$B$33:$B$776,M$190)+'СЕТ СН'!$F$15</f>
        <v>145.13823986</v>
      </c>
      <c r="N221" s="36">
        <f>SUMIFS(СВЦЭМ!$F$33:$F$776,СВЦЭМ!$A$33:$A$776,$A221,СВЦЭМ!$B$33:$B$776,N$190)+'СЕТ СН'!$F$15</f>
        <v>144.56884274999999</v>
      </c>
      <c r="O221" s="36">
        <f>SUMIFS(СВЦЭМ!$F$33:$F$776,СВЦЭМ!$A$33:$A$776,$A221,СВЦЭМ!$B$33:$B$776,O$190)+'СЕТ СН'!$F$15</f>
        <v>143.87684967999999</v>
      </c>
      <c r="P221" s="36">
        <f>SUMIFS(СВЦЭМ!$F$33:$F$776,СВЦЭМ!$A$33:$A$776,$A221,СВЦЭМ!$B$33:$B$776,P$190)+'СЕТ СН'!$F$15</f>
        <v>143.47020602000001</v>
      </c>
      <c r="Q221" s="36">
        <f>SUMIFS(СВЦЭМ!$F$33:$F$776,СВЦЭМ!$A$33:$A$776,$A221,СВЦЭМ!$B$33:$B$776,Q$190)+'СЕТ СН'!$F$15</f>
        <v>144.2383265</v>
      </c>
      <c r="R221" s="36">
        <f>SUMIFS(СВЦЭМ!$F$33:$F$776,СВЦЭМ!$A$33:$A$776,$A221,СВЦЭМ!$B$33:$B$776,R$190)+'СЕТ СН'!$F$15</f>
        <v>146.16833233</v>
      </c>
      <c r="S221" s="36">
        <f>SUMIFS(СВЦЭМ!$F$33:$F$776,СВЦЭМ!$A$33:$A$776,$A221,СВЦЭМ!$B$33:$B$776,S$190)+'СЕТ СН'!$F$15</f>
        <v>149.03382156000001</v>
      </c>
      <c r="T221" s="36">
        <f>SUMIFS(СВЦЭМ!$F$33:$F$776,СВЦЭМ!$A$33:$A$776,$A221,СВЦЭМ!$B$33:$B$776,T$190)+'СЕТ СН'!$F$15</f>
        <v>150.87977398000001</v>
      </c>
      <c r="U221" s="36">
        <f>SUMIFS(СВЦЭМ!$F$33:$F$776,СВЦЭМ!$A$33:$A$776,$A221,СВЦЭМ!$B$33:$B$776,U$190)+'СЕТ СН'!$F$15</f>
        <v>151.06341036000001</v>
      </c>
      <c r="V221" s="36">
        <f>SUMIFS(СВЦЭМ!$F$33:$F$776,СВЦЭМ!$A$33:$A$776,$A221,СВЦЭМ!$B$33:$B$776,V$190)+'СЕТ СН'!$F$15</f>
        <v>149.84786621000001</v>
      </c>
      <c r="W221" s="36">
        <f>SUMIFS(СВЦЭМ!$F$33:$F$776,СВЦЭМ!$A$33:$A$776,$A221,СВЦЭМ!$B$33:$B$776,W$190)+'СЕТ СН'!$F$15</f>
        <v>149.05609568</v>
      </c>
      <c r="X221" s="36">
        <f>SUMIFS(СВЦЭМ!$F$33:$F$776,СВЦЭМ!$A$33:$A$776,$A221,СВЦЭМ!$B$33:$B$776,X$190)+'СЕТ СН'!$F$15</f>
        <v>147.54991206</v>
      </c>
      <c r="Y221" s="36">
        <f>SUMIFS(СВЦЭМ!$F$33:$F$776,СВЦЭМ!$A$33:$A$776,$A221,СВЦЭМ!$B$33:$B$776,Y$190)+'СЕТ СН'!$F$15</f>
        <v>146.9459095</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01.01.2021</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44198</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44199</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44200</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44201</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44202</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44203</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44204</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44205</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44206</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44207</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44208</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44209</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44210</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44211</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44212</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44213</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44214</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44215</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44216</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44217</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44218</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44219</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44220</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44221</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44222</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44223</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44224</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44225</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44226</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44227</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01.01.2021</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44198</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44199</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44200</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44201</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44202</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44203</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44204</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44205</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44206</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44207</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44208</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44209</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44210</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44211</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44212</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44213</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44214</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44215</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44216</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44217</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44218</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44219</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44220</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44221</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44222</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44223</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44224</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44225</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44226</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44227</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01.01.2021</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44198</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44199</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44200</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44201</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44202</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44203</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44204</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44205</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44206</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44207</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44208</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44209</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44210</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44211</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44212</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44213</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44214</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44215</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44216</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44217</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44218</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44219</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44220</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44221</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44222</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44223</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44224</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44225</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44226</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44227</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01.01.2021</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44198</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44199</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44200</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44201</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44202</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44203</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44204</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44205</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44206</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44207</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44208</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44209</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44210</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44211</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44212</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44213</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44214</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44215</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44216</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44217</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44218</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44219</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44220</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44221</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44222</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44223</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44224</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44225</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44226</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44227</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01.01.2021</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44198</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44199</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44200</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44201</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44202</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44203</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44204</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44205</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44206</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44207</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44208</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44209</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44210</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44211</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44212</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44213</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44214</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44215</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44216</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44217</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44218</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44219</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44220</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44221</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44222</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44223</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44224</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44225</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44226</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44227</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01.01.2021</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44198</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44199</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44200</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44201</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44202</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44203</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44204</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44205</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44206</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44207</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44208</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44209</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44210</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44211</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44212</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44213</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44214</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44215</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44216</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44217</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44218</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44219</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44220</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44221</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44222</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44223</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44224</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44225</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44226</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44227</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-1.07415649</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515140.31881454872</v>
      </c>
      <c r="O439" s="142"/>
      <c r="P439" s="141">
        <f>СВЦЭМ!$D$12+'СЕТ СН'!$F$13-'СЕТ СН'!$G$25</f>
        <v>515140.31881454872</v>
      </c>
      <c r="Q439" s="142"/>
      <c r="R439" s="141">
        <f>СВЦЭМ!$D$12+'СЕТ СН'!$F$13-'СЕТ СН'!$H$25</f>
        <v>515140.31881454872</v>
      </c>
      <c r="S439" s="142"/>
      <c r="T439" s="141">
        <f>СВЦЭМ!$D$12+'СЕТ СН'!$F$13-'СЕТ СН'!$I$25</f>
        <v>515140.31881454872</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2021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01.01.2021</v>
      </c>
      <c r="B12" s="36">
        <f>SUMIFS(СВЦЭМ!$D$33:$D$776,СВЦЭМ!$A$33:$A$776,$A12,СВЦЭМ!$B$33:$B$776,B$11)+'СЕТ СН'!$F$14+СВЦЭМ!$D$10+'СЕТ СН'!$F$8*'СЕТ СН'!$F$9-'СЕТ СН'!$F$26</f>
        <v>1196.2089293700001</v>
      </c>
      <c r="C12" s="36">
        <f>SUMIFS(СВЦЭМ!$D$33:$D$776,СВЦЭМ!$A$33:$A$776,$A12,СВЦЭМ!$B$33:$B$776,C$11)+'СЕТ СН'!$F$14+СВЦЭМ!$D$10+'СЕТ СН'!$F$8*'СЕТ СН'!$F$9-'СЕТ СН'!$F$26</f>
        <v>1219.2445488200001</v>
      </c>
      <c r="D12" s="36">
        <f>SUMIFS(СВЦЭМ!$D$33:$D$776,СВЦЭМ!$A$33:$A$776,$A12,СВЦЭМ!$B$33:$B$776,D$11)+'СЕТ СН'!$F$14+СВЦЭМ!$D$10+'СЕТ СН'!$F$8*'СЕТ СН'!$F$9-'СЕТ СН'!$F$26</f>
        <v>1191.8037354200001</v>
      </c>
      <c r="E12" s="36">
        <f>SUMIFS(СВЦЭМ!$D$33:$D$776,СВЦЭМ!$A$33:$A$776,$A12,СВЦЭМ!$B$33:$B$776,E$11)+'СЕТ СН'!$F$14+СВЦЭМ!$D$10+'СЕТ СН'!$F$8*'СЕТ СН'!$F$9-'СЕТ СН'!$F$26</f>
        <v>1192.4600807500001</v>
      </c>
      <c r="F12" s="36">
        <f>SUMIFS(СВЦЭМ!$D$33:$D$776,СВЦЭМ!$A$33:$A$776,$A12,СВЦЭМ!$B$33:$B$776,F$11)+'СЕТ СН'!$F$14+СВЦЭМ!$D$10+'СЕТ СН'!$F$8*'СЕТ СН'!$F$9-'СЕТ СН'!$F$26</f>
        <v>1176.1374321999999</v>
      </c>
      <c r="G12" s="36">
        <f>SUMIFS(СВЦЭМ!$D$33:$D$776,СВЦЭМ!$A$33:$A$776,$A12,СВЦЭМ!$B$33:$B$776,G$11)+'СЕТ СН'!$F$14+СВЦЭМ!$D$10+'СЕТ СН'!$F$8*'СЕТ СН'!$F$9-'СЕТ СН'!$F$26</f>
        <v>1180.1453061100001</v>
      </c>
      <c r="H12" s="36">
        <f>SUMIFS(СВЦЭМ!$D$33:$D$776,СВЦЭМ!$A$33:$A$776,$A12,СВЦЭМ!$B$33:$B$776,H$11)+'СЕТ СН'!$F$14+СВЦЭМ!$D$10+'СЕТ СН'!$F$8*'СЕТ СН'!$F$9-'СЕТ СН'!$F$26</f>
        <v>1207.8476016000002</v>
      </c>
      <c r="I12" s="36">
        <f>SUMIFS(СВЦЭМ!$D$33:$D$776,СВЦЭМ!$A$33:$A$776,$A12,СВЦЭМ!$B$33:$B$776,I$11)+'СЕТ СН'!$F$14+СВЦЭМ!$D$10+'СЕТ СН'!$F$8*'СЕТ СН'!$F$9-'СЕТ СН'!$F$26</f>
        <v>1201.0396637700001</v>
      </c>
      <c r="J12" s="36">
        <f>SUMIFS(СВЦЭМ!$D$33:$D$776,СВЦЭМ!$A$33:$A$776,$A12,СВЦЭМ!$B$33:$B$776,J$11)+'СЕТ СН'!$F$14+СВЦЭМ!$D$10+'СЕТ СН'!$F$8*'СЕТ СН'!$F$9-'СЕТ СН'!$F$26</f>
        <v>1196.8879302600001</v>
      </c>
      <c r="K12" s="36">
        <f>SUMIFS(СВЦЭМ!$D$33:$D$776,СВЦЭМ!$A$33:$A$776,$A12,СВЦЭМ!$B$33:$B$776,K$11)+'СЕТ СН'!$F$14+СВЦЭМ!$D$10+'СЕТ СН'!$F$8*'СЕТ СН'!$F$9-'СЕТ СН'!$F$26</f>
        <v>1179.27746699</v>
      </c>
      <c r="L12" s="36">
        <f>SUMIFS(СВЦЭМ!$D$33:$D$776,СВЦЭМ!$A$33:$A$776,$A12,СВЦЭМ!$B$33:$B$776,L$11)+'СЕТ СН'!$F$14+СВЦЭМ!$D$10+'СЕТ СН'!$F$8*'СЕТ СН'!$F$9-'СЕТ СН'!$F$26</f>
        <v>1167.9249552400001</v>
      </c>
      <c r="M12" s="36">
        <f>SUMIFS(СВЦЭМ!$D$33:$D$776,СВЦЭМ!$A$33:$A$776,$A12,СВЦЭМ!$B$33:$B$776,M$11)+'СЕТ СН'!$F$14+СВЦЭМ!$D$10+'СЕТ СН'!$F$8*'СЕТ СН'!$F$9-'СЕТ СН'!$F$26</f>
        <v>1160.02423948</v>
      </c>
      <c r="N12" s="36">
        <f>SUMIFS(СВЦЭМ!$D$33:$D$776,СВЦЭМ!$A$33:$A$776,$A12,СВЦЭМ!$B$33:$B$776,N$11)+'СЕТ СН'!$F$14+СВЦЭМ!$D$10+'СЕТ СН'!$F$8*'СЕТ СН'!$F$9-'СЕТ СН'!$F$26</f>
        <v>1167.29953935</v>
      </c>
      <c r="O12" s="36">
        <f>SUMIFS(СВЦЭМ!$D$33:$D$776,СВЦЭМ!$A$33:$A$776,$A12,СВЦЭМ!$B$33:$B$776,O$11)+'СЕТ СН'!$F$14+СВЦЭМ!$D$10+'СЕТ СН'!$F$8*'СЕТ СН'!$F$9-'СЕТ СН'!$F$26</f>
        <v>1169.33351477</v>
      </c>
      <c r="P12" s="36">
        <f>SUMIFS(СВЦЭМ!$D$33:$D$776,СВЦЭМ!$A$33:$A$776,$A12,СВЦЭМ!$B$33:$B$776,P$11)+'СЕТ СН'!$F$14+СВЦЭМ!$D$10+'СЕТ СН'!$F$8*'СЕТ СН'!$F$9-'СЕТ СН'!$F$26</f>
        <v>1191.69886477</v>
      </c>
      <c r="Q12" s="36">
        <f>SUMIFS(СВЦЭМ!$D$33:$D$776,СВЦЭМ!$A$33:$A$776,$A12,СВЦЭМ!$B$33:$B$776,Q$11)+'СЕТ СН'!$F$14+СВЦЭМ!$D$10+'СЕТ СН'!$F$8*'СЕТ СН'!$F$9-'СЕТ СН'!$F$26</f>
        <v>1190.7952480400002</v>
      </c>
      <c r="R12" s="36">
        <f>SUMIFS(СВЦЭМ!$D$33:$D$776,СВЦЭМ!$A$33:$A$776,$A12,СВЦЭМ!$B$33:$B$776,R$11)+'СЕТ СН'!$F$14+СВЦЭМ!$D$10+'СЕТ СН'!$F$8*'СЕТ СН'!$F$9-'СЕТ СН'!$F$26</f>
        <v>1170.16033982</v>
      </c>
      <c r="S12" s="36">
        <f>SUMIFS(СВЦЭМ!$D$33:$D$776,СВЦЭМ!$A$33:$A$776,$A12,СВЦЭМ!$B$33:$B$776,S$11)+'СЕТ СН'!$F$14+СВЦЭМ!$D$10+'СЕТ СН'!$F$8*'СЕТ СН'!$F$9-'СЕТ СН'!$F$26</f>
        <v>1150.6882494000001</v>
      </c>
      <c r="T12" s="36">
        <f>SUMIFS(СВЦЭМ!$D$33:$D$776,СВЦЭМ!$A$33:$A$776,$A12,СВЦЭМ!$B$33:$B$776,T$11)+'СЕТ СН'!$F$14+СВЦЭМ!$D$10+'СЕТ СН'!$F$8*'СЕТ СН'!$F$9-'СЕТ СН'!$F$26</f>
        <v>1139.9460058</v>
      </c>
      <c r="U12" s="36">
        <f>SUMIFS(СВЦЭМ!$D$33:$D$776,СВЦЭМ!$A$33:$A$776,$A12,СВЦЭМ!$B$33:$B$776,U$11)+'СЕТ СН'!$F$14+СВЦЭМ!$D$10+'СЕТ СН'!$F$8*'СЕТ СН'!$F$9-'СЕТ СН'!$F$26</f>
        <v>1132.5145323300001</v>
      </c>
      <c r="V12" s="36">
        <f>SUMIFS(СВЦЭМ!$D$33:$D$776,СВЦЭМ!$A$33:$A$776,$A12,СВЦЭМ!$B$33:$B$776,V$11)+'СЕТ СН'!$F$14+СВЦЭМ!$D$10+'СЕТ СН'!$F$8*'СЕТ СН'!$F$9-'СЕТ СН'!$F$26</f>
        <v>1123.9469212200001</v>
      </c>
      <c r="W12" s="36">
        <f>SUMIFS(СВЦЭМ!$D$33:$D$776,СВЦЭМ!$A$33:$A$776,$A12,СВЦЭМ!$B$33:$B$776,W$11)+'СЕТ СН'!$F$14+СВЦЭМ!$D$10+'СЕТ СН'!$F$8*'СЕТ СН'!$F$9-'СЕТ СН'!$F$26</f>
        <v>1135.4100878500001</v>
      </c>
      <c r="X12" s="36">
        <f>SUMIFS(СВЦЭМ!$D$33:$D$776,СВЦЭМ!$A$33:$A$776,$A12,СВЦЭМ!$B$33:$B$776,X$11)+'СЕТ СН'!$F$14+СВЦЭМ!$D$10+'СЕТ СН'!$F$8*'СЕТ СН'!$F$9-'СЕТ СН'!$F$26</f>
        <v>1147.2890935700002</v>
      </c>
      <c r="Y12" s="36">
        <f>SUMIFS(СВЦЭМ!$D$33:$D$776,СВЦЭМ!$A$33:$A$776,$A12,СВЦЭМ!$B$33:$B$776,Y$11)+'СЕТ СН'!$F$14+СВЦЭМ!$D$10+'СЕТ СН'!$F$8*'СЕТ СН'!$F$9-'СЕТ СН'!$F$26</f>
        <v>1150.4897713</v>
      </c>
    </row>
    <row r="13" spans="1:25" ht="15.75" x14ac:dyDescent="0.2">
      <c r="A13" s="35">
        <f>A12+1</f>
        <v>44198</v>
      </c>
      <c r="B13" s="36">
        <f>SUMIFS(СВЦЭМ!$D$33:$D$776,СВЦЭМ!$A$33:$A$776,$A13,СВЦЭМ!$B$33:$B$776,B$11)+'СЕТ СН'!$F$14+СВЦЭМ!$D$10+'СЕТ СН'!$F$8*'СЕТ СН'!$F$9-'СЕТ СН'!$F$26</f>
        <v>1185.5915216800001</v>
      </c>
      <c r="C13" s="36">
        <f>SUMIFS(СВЦЭМ!$D$33:$D$776,СВЦЭМ!$A$33:$A$776,$A13,СВЦЭМ!$B$33:$B$776,C$11)+'СЕТ СН'!$F$14+СВЦЭМ!$D$10+'СЕТ СН'!$F$8*'СЕТ СН'!$F$9-'СЕТ СН'!$F$26</f>
        <v>1204.87831076</v>
      </c>
      <c r="D13" s="36">
        <f>SUMIFS(СВЦЭМ!$D$33:$D$776,СВЦЭМ!$A$33:$A$776,$A13,СВЦЭМ!$B$33:$B$776,D$11)+'СЕТ СН'!$F$14+СВЦЭМ!$D$10+'СЕТ СН'!$F$8*'СЕТ СН'!$F$9-'СЕТ СН'!$F$26</f>
        <v>1217.6449055099999</v>
      </c>
      <c r="E13" s="36">
        <f>SUMIFS(СВЦЭМ!$D$33:$D$776,СВЦЭМ!$A$33:$A$776,$A13,СВЦЭМ!$B$33:$B$776,E$11)+'СЕТ СН'!$F$14+СВЦЭМ!$D$10+'СЕТ СН'!$F$8*'СЕТ СН'!$F$9-'СЕТ СН'!$F$26</f>
        <v>1243.33442188</v>
      </c>
      <c r="F13" s="36">
        <f>SUMIFS(СВЦЭМ!$D$33:$D$776,СВЦЭМ!$A$33:$A$776,$A13,СВЦЭМ!$B$33:$B$776,F$11)+'СЕТ СН'!$F$14+СВЦЭМ!$D$10+'СЕТ СН'!$F$8*'СЕТ СН'!$F$9-'СЕТ СН'!$F$26</f>
        <v>1225.2695576399999</v>
      </c>
      <c r="G13" s="36">
        <f>SUMIFS(СВЦЭМ!$D$33:$D$776,СВЦЭМ!$A$33:$A$776,$A13,СВЦЭМ!$B$33:$B$776,G$11)+'СЕТ СН'!$F$14+СВЦЭМ!$D$10+'СЕТ СН'!$F$8*'СЕТ СН'!$F$9-'СЕТ СН'!$F$26</f>
        <v>1224.29741233</v>
      </c>
      <c r="H13" s="36">
        <f>SUMIFS(СВЦЭМ!$D$33:$D$776,СВЦЭМ!$A$33:$A$776,$A13,СВЦЭМ!$B$33:$B$776,H$11)+'СЕТ СН'!$F$14+СВЦЭМ!$D$10+'СЕТ СН'!$F$8*'СЕТ СН'!$F$9-'СЕТ СН'!$F$26</f>
        <v>1242.4175290200001</v>
      </c>
      <c r="I13" s="36">
        <f>SUMIFS(СВЦЭМ!$D$33:$D$776,СВЦЭМ!$A$33:$A$776,$A13,СВЦЭМ!$B$33:$B$776,I$11)+'СЕТ СН'!$F$14+СВЦЭМ!$D$10+'СЕТ СН'!$F$8*'СЕТ СН'!$F$9-'СЕТ СН'!$F$26</f>
        <v>1229.0892994800001</v>
      </c>
      <c r="J13" s="36">
        <f>SUMIFS(СВЦЭМ!$D$33:$D$776,СВЦЭМ!$A$33:$A$776,$A13,СВЦЭМ!$B$33:$B$776,J$11)+'СЕТ СН'!$F$14+СВЦЭМ!$D$10+'СЕТ СН'!$F$8*'СЕТ СН'!$F$9-'СЕТ СН'!$F$26</f>
        <v>1212.18463933</v>
      </c>
      <c r="K13" s="36">
        <f>SUMIFS(СВЦЭМ!$D$33:$D$776,СВЦЭМ!$A$33:$A$776,$A13,СВЦЭМ!$B$33:$B$776,K$11)+'СЕТ СН'!$F$14+СВЦЭМ!$D$10+'СЕТ СН'!$F$8*'СЕТ СН'!$F$9-'СЕТ СН'!$F$26</f>
        <v>1190.0354062399999</v>
      </c>
      <c r="L13" s="36">
        <f>SUMIFS(СВЦЭМ!$D$33:$D$776,СВЦЭМ!$A$33:$A$776,$A13,СВЦЭМ!$B$33:$B$776,L$11)+'СЕТ СН'!$F$14+СВЦЭМ!$D$10+'СЕТ СН'!$F$8*'СЕТ СН'!$F$9-'СЕТ СН'!$F$26</f>
        <v>1172.55049691</v>
      </c>
      <c r="M13" s="36">
        <f>SUMIFS(СВЦЭМ!$D$33:$D$776,СВЦЭМ!$A$33:$A$776,$A13,СВЦЭМ!$B$33:$B$776,M$11)+'СЕТ СН'!$F$14+СВЦЭМ!$D$10+'СЕТ СН'!$F$8*'СЕТ СН'!$F$9-'СЕТ СН'!$F$26</f>
        <v>1132.83194951</v>
      </c>
      <c r="N13" s="36">
        <f>SUMIFS(СВЦЭМ!$D$33:$D$776,СВЦЭМ!$A$33:$A$776,$A13,СВЦЭМ!$B$33:$B$776,N$11)+'СЕТ СН'!$F$14+СВЦЭМ!$D$10+'СЕТ СН'!$F$8*'СЕТ СН'!$F$9-'СЕТ СН'!$F$26</f>
        <v>1143.94729613</v>
      </c>
      <c r="O13" s="36">
        <f>SUMIFS(СВЦЭМ!$D$33:$D$776,СВЦЭМ!$A$33:$A$776,$A13,СВЦЭМ!$B$33:$B$776,O$11)+'СЕТ СН'!$F$14+СВЦЭМ!$D$10+'СЕТ СН'!$F$8*'СЕТ СН'!$F$9-'СЕТ СН'!$F$26</f>
        <v>1156.4306593700001</v>
      </c>
      <c r="P13" s="36">
        <f>SUMIFS(СВЦЭМ!$D$33:$D$776,СВЦЭМ!$A$33:$A$776,$A13,СВЦЭМ!$B$33:$B$776,P$11)+'СЕТ СН'!$F$14+СВЦЭМ!$D$10+'СЕТ СН'!$F$8*'СЕТ СН'!$F$9-'СЕТ СН'!$F$26</f>
        <v>1162.32972623</v>
      </c>
      <c r="Q13" s="36">
        <f>SUMIFS(СВЦЭМ!$D$33:$D$776,СВЦЭМ!$A$33:$A$776,$A13,СВЦЭМ!$B$33:$B$776,Q$11)+'СЕТ СН'!$F$14+СВЦЭМ!$D$10+'СЕТ СН'!$F$8*'СЕТ СН'!$F$9-'СЕТ СН'!$F$26</f>
        <v>1161.7294082399999</v>
      </c>
      <c r="R13" s="36">
        <f>SUMIFS(СВЦЭМ!$D$33:$D$776,СВЦЭМ!$A$33:$A$776,$A13,СВЦЭМ!$B$33:$B$776,R$11)+'СЕТ СН'!$F$14+СВЦЭМ!$D$10+'СЕТ СН'!$F$8*'СЕТ СН'!$F$9-'СЕТ СН'!$F$26</f>
        <v>1147.41017517</v>
      </c>
      <c r="S13" s="36">
        <f>SUMIFS(СВЦЭМ!$D$33:$D$776,СВЦЭМ!$A$33:$A$776,$A13,СВЦЭМ!$B$33:$B$776,S$11)+'СЕТ СН'!$F$14+СВЦЭМ!$D$10+'СЕТ СН'!$F$8*'СЕТ СН'!$F$9-'СЕТ СН'!$F$26</f>
        <v>1155.1829440900001</v>
      </c>
      <c r="T13" s="36">
        <f>SUMIFS(СВЦЭМ!$D$33:$D$776,СВЦЭМ!$A$33:$A$776,$A13,СВЦЭМ!$B$33:$B$776,T$11)+'СЕТ СН'!$F$14+СВЦЭМ!$D$10+'СЕТ СН'!$F$8*'СЕТ СН'!$F$9-'СЕТ СН'!$F$26</f>
        <v>1142.65577992</v>
      </c>
      <c r="U13" s="36">
        <f>SUMIFS(СВЦЭМ!$D$33:$D$776,СВЦЭМ!$A$33:$A$776,$A13,СВЦЭМ!$B$33:$B$776,U$11)+'СЕТ СН'!$F$14+СВЦЭМ!$D$10+'СЕТ СН'!$F$8*'СЕТ СН'!$F$9-'СЕТ СН'!$F$26</f>
        <v>1136.2486568200002</v>
      </c>
      <c r="V13" s="36">
        <f>SUMIFS(СВЦЭМ!$D$33:$D$776,СВЦЭМ!$A$33:$A$776,$A13,СВЦЭМ!$B$33:$B$776,V$11)+'СЕТ СН'!$F$14+СВЦЭМ!$D$10+'СЕТ СН'!$F$8*'СЕТ СН'!$F$9-'СЕТ СН'!$F$26</f>
        <v>1140.3194084100001</v>
      </c>
      <c r="W13" s="36">
        <f>SUMIFS(СВЦЭМ!$D$33:$D$776,СВЦЭМ!$A$33:$A$776,$A13,СВЦЭМ!$B$33:$B$776,W$11)+'СЕТ СН'!$F$14+СВЦЭМ!$D$10+'СЕТ СН'!$F$8*'СЕТ СН'!$F$9-'СЕТ СН'!$F$26</f>
        <v>1151.4107447400002</v>
      </c>
      <c r="X13" s="36">
        <f>SUMIFS(СВЦЭМ!$D$33:$D$776,СВЦЭМ!$A$33:$A$776,$A13,СВЦЭМ!$B$33:$B$776,X$11)+'СЕТ СН'!$F$14+СВЦЭМ!$D$10+'СЕТ СН'!$F$8*'СЕТ СН'!$F$9-'СЕТ СН'!$F$26</f>
        <v>1157.1784339800001</v>
      </c>
      <c r="Y13" s="36">
        <f>SUMIFS(СВЦЭМ!$D$33:$D$776,СВЦЭМ!$A$33:$A$776,$A13,СВЦЭМ!$B$33:$B$776,Y$11)+'СЕТ СН'!$F$14+СВЦЭМ!$D$10+'СЕТ СН'!$F$8*'СЕТ СН'!$F$9-'СЕТ СН'!$F$26</f>
        <v>1166.1868894500001</v>
      </c>
    </row>
    <row r="14" spans="1:25" ht="15.75" x14ac:dyDescent="0.2">
      <c r="A14" s="35">
        <f t="shared" ref="A14:A42" si="0">A13+1</f>
        <v>44199</v>
      </c>
      <c r="B14" s="36">
        <f>SUMIFS(СВЦЭМ!$D$33:$D$776,СВЦЭМ!$A$33:$A$776,$A14,СВЦЭМ!$B$33:$B$776,B$11)+'СЕТ СН'!$F$14+СВЦЭМ!$D$10+'СЕТ СН'!$F$8*'СЕТ СН'!$F$9-'СЕТ СН'!$F$26</f>
        <v>1158.3596808500001</v>
      </c>
      <c r="C14" s="36">
        <f>SUMIFS(СВЦЭМ!$D$33:$D$776,СВЦЭМ!$A$33:$A$776,$A14,СВЦЭМ!$B$33:$B$776,C$11)+'СЕТ СН'!$F$14+СВЦЭМ!$D$10+'СЕТ СН'!$F$8*'СЕТ СН'!$F$9-'СЕТ СН'!$F$26</f>
        <v>1170.9156117499999</v>
      </c>
      <c r="D14" s="36">
        <f>SUMIFS(СВЦЭМ!$D$33:$D$776,СВЦЭМ!$A$33:$A$776,$A14,СВЦЭМ!$B$33:$B$776,D$11)+'СЕТ СН'!$F$14+СВЦЭМ!$D$10+'СЕТ СН'!$F$8*'СЕТ СН'!$F$9-'СЕТ СН'!$F$26</f>
        <v>1180.1897339499999</v>
      </c>
      <c r="E14" s="36">
        <f>SUMIFS(СВЦЭМ!$D$33:$D$776,СВЦЭМ!$A$33:$A$776,$A14,СВЦЭМ!$B$33:$B$776,E$11)+'СЕТ СН'!$F$14+СВЦЭМ!$D$10+'СЕТ СН'!$F$8*'СЕТ СН'!$F$9-'СЕТ СН'!$F$26</f>
        <v>1198.28369062</v>
      </c>
      <c r="F14" s="36">
        <f>SUMIFS(СВЦЭМ!$D$33:$D$776,СВЦЭМ!$A$33:$A$776,$A14,СВЦЭМ!$B$33:$B$776,F$11)+'СЕТ СН'!$F$14+СВЦЭМ!$D$10+'СЕТ СН'!$F$8*'СЕТ СН'!$F$9-'СЕТ СН'!$F$26</f>
        <v>1179.3802217800001</v>
      </c>
      <c r="G14" s="36">
        <f>SUMIFS(СВЦЭМ!$D$33:$D$776,СВЦЭМ!$A$33:$A$776,$A14,СВЦЭМ!$B$33:$B$776,G$11)+'СЕТ СН'!$F$14+СВЦЭМ!$D$10+'СЕТ СН'!$F$8*'СЕТ СН'!$F$9-'СЕТ СН'!$F$26</f>
        <v>1176.9385546400001</v>
      </c>
      <c r="H14" s="36">
        <f>SUMIFS(СВЦЭМ!$D$33:$D$776,СВЦЭМ!$A$33:$A$776,$A14,СВЦЭМ!$B$33:$B$776,H$11)+'СЕТ СН'!$F$14+СВЦЭМ!$D$10+'СЕТ СН'!$F$8*'СЕТ СН'!$F$9-'СЕТ СН'!$F$26</f>
        <v>1200.1377018800001</v>
      </c>
      <c r="I14" s="36">
        <f>SUMIFS(СВЦЭМ!$D$33:$D$776,СВЦЭМ!$A$33:$A$776,$A14,СВЦЭМ!$B$33:$B$776,I$11)+'СЕТ СН'!$F$14+СВЦЭМ!$D$10+'СЕТ СН'!$F$8*'СЕТ СН'!$F$9-'СЕТ СН'!$F$26</f>
        <v>1203.8068765600001</v>
      </c>
      <c r="J14" s="36">
        <f>SUMIFS(СВЦЭМ!$D$33:$D$776,СВЦЭМ!$A$33:$A$776,$A14,СВЦЭМ!$B$33:$B$776,J$11)+'СЕТ СН'!$F$14+СВЦЭМ!$D$10+'СЕТ СН'!$F$8*'СЕТ СН'!$F$9-'СЕТ СН'!$F$26</f>
        <v>1200.09827855</v>
      </c>
      <c r="K14" s="36">
        <f>SUMIFS(СВЦЭМ!$D$33:$D$776,СВЦЭМ!$A$33:$A$776,$A14,СВЦЭМ!$B$33:$B$776,K$11)+'СЕТ СН'!$F$14+СВЦЭМ!$D$10+'СЕТ СН'!$F$8*'СЕТ СН'!$F$9-'СЕТ СН'!$F$26</f>
        <v>1201.1264974200001</v>
      </c>
      <c r="L14" s="36">
        <f>SUMIFS(СВЦЭМ!$D$33:$D$776,СВЦЭМ!$A$33:$A$776,$A14,СВЦЭМ!$B$33:$B$776,L$11)+'СЕТ СН'!$F$14+СВЦЭМ!$D$10+'СЕТ СН'!$F$8*'СЕТ СН'!$F$9-'СЕТ СН'!$F$26</f>
        <v>1189.44391855</v>
      </c>
      <c r="M14" s="36">
        <f>SUMIFS(СВЦЭМ!$D$33:$D$776,СВЦЭМ!$A$33:$A$776,$A14,СВЦЭМ!$B$33:$B$776,M$11)+'СЕТ СН'!$F$14+СВЦЭМ!$D$10+'СЕТ СН'!$F$8*'СЕТ СН'!$F$9-'СЕТ СН'!$F$26</f>
        <v>1184.4900107400001</v>
      </c>
      <c r="N14" s="36">
        <f>SUMIFS(СВЦЭМ!$D$33:$D$776,СВЦЭМ!$A$33:$A$776,$A14,СВЦЭМ!$B$33:$B$776,N$11)+'СЕТ СН'!$F$14+СВЦЭМ!$D$10+'СЕТ СН'!$F$8*'СЕТ СН'!$F$9-'СЕТ СН'!$F$26</f>
        <v>1197.83079877</v>
      </c>
      <c r="O14" s="36">
        <f>SUMIFS(СВЦЭМ!$D$33:$D$776,СВЦЭМ!$A$33:$A$776,$A14,СВЦЭМ!$B$33:$B$776,O$11)+'СЕТ СН'!$F$14+СВЦЭМ!$D$10+'СЕТ СН'!$F$8*'СЕТ СН'!$F$9-'СЕТ СН'!$F$26</f>
        <v>1210.0872100600002</v>
      </c>
      <c r="P14" s="36">
        <f>SUMIFS(СВЦЭМ!$D$33:$D$776,СВЦЭМ!$A$33:$A$776,$A14,СВЦЭМ!$B$33:$B$776,P$11)+'СЕТ СН'!$F$14+СВЦЭМ!$D$10+'СЕТ СН'!$F$8*'СЕТ СН'!$F$9-'СЕТ СН'!$F$26</f>
        <v>1221.834087</v>
      </c>
      <c r="Q14" s="36">
        <f>SUMIFS(СВЦЭМ!$D$33:$D$776,СВЦЭМ!$A$33:$A$776,$A14,СВЦЭМ!$B$33:$B$776,Q$11)+'СЕТ СН'!$F$14+СВЦЭМ!$D$10+'СЕТ СН'!$F$8*'СЕТ СН'!$F$9-'СЕТ СН'!$F$26</f>
        <v>1225.48640108</v>
      </c>
      <c r="R14" s="36">
        <f>SUMIFS(СВЦЭМ!$D$33:$D$776,СВЦЭМ!$A$33:$A$776,$A14,СВЦЭМ!$B$33:$B$776,R$11)+'СЕТ СН'!$F$14+СВЦЭМ!$D$10+'СЕТ СН'!$F$8*'СЕТ СН'!$F$9-'СЕТ СН'!$F$26</f>
        <v>1217.5773007499999</v>
      </c>
      <c r="S14" s="36">
        <f>SUMIFS(СВЦЭМ!$D$33:$D$776,СВЦЭМ!$A$33:$A$776,$A14,СВЦЭМ!$B$33:$B$776,S$11)+'СЕТ СН'!$F$14+СВЦЭМ!$D$10+'СЕТ СН'!$F$8*'СЕТ СН'!$F$9-'СЕТ СН'!$F$26</f>
        <v>1200.5484045999999</v>
      </c>
      <c r="T14" s="36">
        <f>SUMIFS(СВЦЭМ!$D$33:$D$776,СВЦЭМ!$A$33:$A$776,$A14,СВЦЭМ!$B$33:$B$776,T$11)+'СЕТ СН'!$F$14+СВЦЭМ!$D$10+'СЕТ СН'!$F$8*'СЕТ СН'!$F$9-'СЕТ СН'!$F$26</f>
        <v>1181.4960640900001</v>
      </c>
      <c r="U14" s="36">
        <f>SUMIFS(СВЦЭМ!$D$33:$D$776,СВЦЭМ!$A$33:$A$776,$A14,СВЦЭМ!$B$33:$B$776,U$11)+'СЕТ СН'!$F$14+СВЦЭМ!$D$10+'СЕТ СН'!$F$8*'СЕТ СН'!$F$9-'СЕТ СН'!$F$26</f>
        <v>1185.8377063</v>
      </c>
      <c r="V14" s="36">
        <f>SUMIFS(СВЦЭМ!$D$33:$D$776,СВЦЭМ!$A$33:$A$776,$A14,СВЦЭМ!$B$33:$B$776,V$11)+'СЕТ СН'!$F$14+СВЦЭМ!$D$10+'СЕТ СН'!$F$8*'СЕТ СН'!$F$9-'СЕТ СН'!$F$26</f>
        <v>1186.0538746200002</v>
      </c>
      <c r="W14" s="36">
        <f>SUMIFS(СВЦЭМ!$D$33:$D$776,СВЦЭМ!$A$33:$A$776,$A14,СВЦЭМ!$B$33:$B$776,W$11)+'СЕТ СН'!$F$14+СВЦЭМ!$D$10+'СЕТ СН'!$F$8*'СЕТ СН'!$F$9-'СЕТ СН'!$F$26</f>
        <v>1194.6801125300001</v>
      </c>
      <c r="X14" s="36">
        <f>SUMIFS(СВЦЭМ!$D$33:$D$776,СВЦЭМ!$A$33:$A$776,$A14,СВЦЭМ!$B$33:$B$776,X$11)+'СЕТ СН'!$F$14+СВЦЭМ!$D$10+'СЕТ СН'!$F$8*'СЕТ СН'!$F$9-'СЕТ СН'!$F$26</f>
        <v>1204.1529649900001</v>
      </c>
      <c r="Y14" s="36">
        <f>SUMIFS(СВЦЭМ!$D$33:$D$776,СВЦЭМ!$A$33:$A$776,$A14,СВЦЭМ!$B$33:$B$776,Y$11)+'СЕТ СН'!$F$14+СВЦЭМ!$D$10+'СЕТ СН'!$F$8*'СЕТ СН'!$F$9-'СЕТ СН'!$F$26</f>
        <v>1209.2534514800002</v>
      </c>
    </row>
    <row r="15" spans="1:25" ht="15.75" x14ac:dyDescent="0.2">
      <c r="A15" s="35">
        <f t="shared" si="0"/>
        <v>44200</v>
      </c>
      <c r="B15" s="36">
        <f>SUMIFS(СВЦЭМ!$D$33:$D$776,СВЦЭМ!$A$33:$A$776,$A15,СВЦЭМ!$B$33:$B$776,B$11)+'СЕТ СН'!$F$14+СВЦЭМ!$D$10+'СЕТ СН'!$F$8*'СЕТ СН'!$F$9-'СЕТ СН'!$F$26</f>
        <v>1227.59984786</v>
      </c>
      <c r="C15" s="36">
        <f>SUMIFS(СВЦЭМ!$D$33:$D$776,СВЦЭМ!$A$33:$A$776,$A15,СВЦЭМ!$B$33:$B$776,C$11)+'СЕТ СН'!$F$14+СВЦЭМ!$D$10+'СЕТ СН'!$F$8*'СЕТ СН'!$F$9-'СЕТ СН'!$F$26</f>
        <v>1243.5590205800002</v>
      </c>
      <c r="D15" s="36">
        <f>SUMIFS(СВЦЭМ!$D$33:$D$776,СВЦЭМ!$A$33:$A$776,$A15,СВЦЭМ!$B$33:$B$776,D$11)+'СЕТ СН'!$F$14+СВЦЭМ!$D$10+'СЕТ СН'!$F$8*'СЕТ СН'!$F$9-'СЕТ СН'!$F$26</f>
        <v>1258.0030578200001</v>
      </c>
      <c r="E15" s="36">
        <f>SUMIFS(СВЦЭМ!$D$33:$D$776,СВЦЭМ!$A$33:$A$776,$A15,СВЦЭМ!$B$33:$B$776,E$11)+'СЕТ СН'!$F$14+СВЦЭМ!$D$10+'СЕТ СН'!$F$8*'СЕТ СН'!$F$9-'СЕТ СН'!$F$26</f>
        <v>1281.41848714</v>
      </c>
      <c r="F15" s="36">
        <f>SUMIFS(СВЦЭМ!$D$33:$D$776,СВЦЭМ!$A$33:$A$776,$A15,СВЦЭМ!$B$33:$B$776,F$11)+'СЕТ СН'!$F$14+СВЦЭМ!$D$10+'СЕТ СН'!$F$8*'СЕТ СН'!$F$9-'СЕТ СН'!$F$26</f>
        <v>1248.4409326300001</v>
      </c>
      <c r="G15" s="36">
        <f>SUMIFS(СВЦЭМ!$D$33:$D$776,СВЦЭМ!$A$33:$A$776,$A15,СВЦЭМ!$B$33:$B$776,G$11)+'СЕТ СН'!$F$14+СВЦЭМ!$D$10+'СЕТ СН'!$F$8*'СЕТ СН'!$F$9-'СЕТ СН'!$F$26</f>
        <v>1245.6574144900001</v>
      </c>
      <c r="H15" s="36">
        <f>SUMIFS(СВЦЭМ!$D$33:$D$776,СВЦЭМ!$A$33:$A$776,$A15,СВЦЭМ!$B$33:$B$776,H$11)+'СЕТ СН'!$F$14+СВЦЭМ!$D$10+'СЕТ СН'!$F$8*'СЕТ СН'!$F$9-'СЕТ СН'!$F$26</f>
        <v>1250.7340730800001</v>
      </c>
      <c r="I15" s="36">
        <f>SUMIFS(СВЦЭМ!$D$33:$D$776,СВЦЭМ!$A$33:$A$776,$A15,СВЦЭМ!$B$33:$B$776,I$11)+'СЕТ СН'!$F$14+СВЦЭМ!$D$10+'СЕТ СН'!$F$8*'СЕТ СН'!$F$9-'СЕТ СН'!$F$26</f>
        <v>1235.20054648</v>
      </c>
      <c r="J15" s="36">
        <f>SUMIFS(СВЦЭМ!$D$33:$D$776,СВЦЭМ!$A$33:$A$776,$A15,СВЦЭМ!$B$33:$B$776,J$11)+'СЕТ СН'!$F$14+СВЦЭМ!$D$10+'СЕТ СН'!$F$8*'СЕТ СН'!$F$9-'СЕТ СН'!$F$26</f>
        <v>1213.9300380000002</v>
      </c>
      <c r="K15" s="36">
        <f>SUMIFS(СВЦЭМ!$D$33:$D$776,СВЦЭМ!$A$33:$A$776,$A15,СВЦЭМ!$B$33:$B$776,K$11)+'СЕТ СН'!$F$14+СВЦЭМ!$D$10+'СЕТ СН'!$F$8*'СЕТ СН'!$F$9-'СЕТ СН'!$F$26</f>
        <v>1186.41117199</v>
      </c>
      <c r="L15" s="36">
        <f>SUMIFS(СВЦЭМ!$D$33:$D$776,СВЦЭМ!$A$33:$A$776,$A15,СВЦЭМ!$B$33:$B$776,L$11)+'СЕТ СН'!$F$14+СВЦЭМ!$D$10+'СЕТ СН'!$F$8*'СЕТ СН'!$F$9-'СЕТ СН'!$F$26</f>
        <v>1175.4343281700001</v>
      </c>
      <c r="M15" s="36">
        <f>SUMIFS(СВЦЭМ!$D$33:$D$776,СВЦЭМ!$A$33:$A$776,$A15,СВЦЭМ!$B$33:$B$776,M$11)+'СЕТ СН'!$F$14+СВЦЭМ!$D$10+'СЕТ СН'!$F$8*'СЕТ СН'!$F$9-'СЕТ СН'!$F$26</f>
        <v>1169.2553528399999</v>
      </c>
      <c r="N15" s="36">
        <f>SUMIFS(СВЦЭМ!$D$33:$D$776,СВЦЭМ!$A$33:$A$776,$A15,СВЦЭМ!$B$33:$B$776,N$11)+'СЕТ СН'!$F$14+СВЦЭМ!$D$10+'СЕТ СН'!$F$8*'СЕТ СН'!$F$9-'СЕТ СН'!$F$26</f>
        <v>1187.70259117</v>
      </c>
      <c r="O15" s="36">
        <f>SUMIFS(СВЦЭМ!$D$33:$D$776,СВЦЭМ!$A$33:$A$776,$A15,СВЦЭМ!$B$33:$B$776,O$11)+'СЕТ СН'!$F$14+СВЦЭМ!$D$10+'СЕТ СН'!$F$8*'СЕТ СН'!$F$9-'СЕТ СН'!$F$26</f>
        <v>1197.5250375600001</v>
      </c>
      <c r="P15" s="36">
        <f>SUMIFS(СВЦЭМ!$D$33:$D$776,СВЦЭМ!$A$33:$A$776,$A15,СВЦЭМ!$B$33:$B$776,P$11)+'СЕТ СН'!$F$14+СВЦЭМ!$D$10+'СЕТ СН'!$F$8*'СЕТ СН'!$F$9-'СЕТ СН'!$F$26</f>
        <v>1208.0200574100002</v>
      </c>
      <c r="Q15" s="36">
        <f>SUMIFS(СВЦЭМ!$D$33:$D$776,СВЦЭМ!$A$33:$A$776,$A15,СВЦЭМ!$B$33:$B$776,Q$11)+'СЕТ СН'!$F$14+СВЦЭМ!$D$10+'СЕТ СН'!$F$8*'СЕТ СН'!$F$9-'СЕТ СН'!$F$26</f>
        <v>1213.2840850099999</v>
      </c>
      <c r="R15" s="36">
        <f>SUMIFS(СВЦЭМ!$D$33:$D$776,СВЦЭМ!$A$33:$A$776,$A15,СВЦЭМ!$B$33:$B$776,R$11)+'СЕТ СН'!$F$14+СВЦЭМ!$D$10+'СЕТ СН'!$F$8*'СЕТ СН'!$F$9-'СЕТ СН'!$F$26</f>
        <v>1198.62295432</v>
      </c>
      <c r="S15" s="36">
        <f>SUMIFS(СВЦЭМ!$D$33:$D$776,СВЦЭМ!$A$33:$A$776,$A15,СВЦЭМ!$B$33:$B$776,S$11)+'СЕТ СН'!$F$14+СВЦЭМ!$D$10+'СЕТ СН'!$F$8*'СЕТ СН'!$F$9-'СЕТ СН'!$F$26</f>
        <v>1188.61621588</v>
      </c>
      <c r="T15" s="36">
        <f>SUMIFS(СВЦЭМ!$D$33:$D$776,СВЦЭМ!$A$33:$A$776,$A15,СВЦЭМ!$B$33:$B$776,T$11)+'СЕТ СН'!$F$14+СВЦЭМ!$D$10+'СЕТ СН'!$F$8*'СЕТ СН'!$F$9-'СЕТ СН'!$F$26</f>
        <v>1174.5970033999999</v>
      </c>
      <c r="U15" s="36">
        <f>SUMIFS(СВЦЭМ!$D$33:$D$776,СВЦЭМ!$A$33:$A$776,$A15,СВЦЭМ!$B$33:$B$776,U$11)+'СЕТ СН'!$F$14+СВЦЭМ!$D$10+'СЕТ СН'!$F$8*'СЕТ СН'!$F$9-'СЕТ СН'!$F$26</f>
        <v>1179.4719785</v>
      </c>
      <c r="V15" s="36">
        <f>SUMIFS(СВЦЭМ!$D$33:$D$776,СВЦЭМ!$A$33:$A$776,$A15,СВЦЭМ!$B$33:$B$776,V$11)+'СЕТ СН'!$F$14+СВЦЭМ!$D$10+'СЕТ СН'!$F$8*'СЕТ СН'!$F$9-'СЕТ СН'!$F$26</f>
        <v>1180.85641166</v>
      </c>
      <c r="W15" s="36">
        <f>SUMIFS(СВЦЭМ!$D$33:$D$776,СВЦЭМ!$A$33:$A$776,$A15,СВЦЭМ!$B$33:$B$776,W$11)+'СЕТ СН'!$F$14+СВЦЭМ!$D$10+'СЕТ СН'!$F$8*'СЕТ СН'!$F$9-'СЕТ СН'!$F$26</f>
        <v>1190.1890934300002</v>
      </c>
      <c r="X15" s="36">
        <f>SUMIFS(СВЦЭМ!$D$33:$D$776,СВЦЭМ!$A$33:$A$776,$A15,СВЦЭМ!$B$33:$B$776,X$11)+'СЕТ СН'!$F$14+СВЦЭМ!$D$10+'СЕТ СН'!$F$8*'СЕТ СН'!$F$9-'СЕТ СН'!$F$26</f>
        <v>1207.28048999</v>
      </c>
      <c r="Y15" s="36">
        <f>SUMIFS(СВЦЭМ!$D$33:$D$776,СВЦЭМ!$A$33:$A$776,$A15,СВЦЭМ!$B$33:$B$776,Y$11)+'СЕТ СН'!$F$14+СВЦЭМ!$D$10+'СЕТ СН'!$F$8*'СЕТ СН'!$F$9-'СЕТ СН'!$F$26</f>
        <v>1220.9480081200002</v>
      </c>
    </row>
    <row r="16" spans="1:25" ht="15.75" x14ac:dyDescent="0.2">
      <c r="A16" s="35">
        <f t="shared" si="0"/>
        <v>44201</v>
      </c>
      <c r="B16" s="36">
        <f>SUMIFS(СВЦЭМ!$D$33:$D$776,СВЦЭМ!$A$33:$A$776,$A16,СВЦЭМ!$B$33:$B$776,B$11)+'СЕТ СН'!$F$14+СВЦЭМ!$D$10+'СЕТ СН'!$F$8*'СЕТ СН'!$F$9-'СЕТ СН'!$F$26</f>
        <v>1189.3739684700001</v>
      </c>
      <c r="C16" s="36">
        <f>SUMIFS(СВЦЭМ!$D$33:$D$776,СВЦЭМ!$A$33:$A$776,$A16,СВЦЭМ!$B$33:$B$776,C$11)+'СЕТ СН'!$F$14+СВЦЭМ!$D$10+'СЕТ СН'!$F$8*'СЕТ СН'!$F$9-'СЕТ СН'!$F$26</f>
        <v>1218.99634683</v>
      </c>
      <c r="D16" s="36">
        <f>SUMIFS(СВЦЭМ!$D$33:$D$776,СВЦЭМ!$A$33:$A$776,$A16,СВЦЭМ!$B$33:$B$776,D$11)+'СЕТ СН'!$F$14+СВЦЭМ!$D$10+'СЕТ СН'!$F$8*'СЕТ СН'!$F$9-'СЕТ СН'!$F$26</f>
        <v>1231.52464824</v>
      </c>
      <c r="E16" s="36">
        <f>SUMIFS(СВЦЭМ!$D$33:$D$776,СВЦЭМ!$A$33:$A$776,$A16,СВЦЭМ!$B$33:$B$776,E$11)+'СЕТ СН'!$F$14+СВЦЭМ!$D$10+'СЕТ СН'!$F$8*'СЕТ СН'!$F$9-'СЕТ СН'!$F$26</f>
        <v>1237.7081919700001</v>
      </c>
      <c r="F16" s="36">
        <f>SUMIFS(СВЦЭМ!$D$33:$D$776,СВЦЭМ!$A$33:$A$776,$A16,СВЦЭМ!$B$33:$B$776,F$11)+'СЕТ СН'!$F$14+СВЦЭМ!$D$10+'СЕТ СН'!$F$8*'СЕТ СН'!$F$9-'СЕТ СН'!$F$26</f>
        <v>1240.0440153300001</v>
      </c>
      <c r="G16" s="36">
        <f>SUMIFS(СВЦЭМ!$D$33:$D$776,СВЦЭМ!$A$33:$A$776,$A16,СВЦЭМ!$B$33:$B$776,G$11)+'СЕТ СН'!$F$14+СВЦЭМ!$D$10+'СЕТ СН'!$F$8*'СЕТ СН'!$F$9-'СЕТ СН'!$F$26</f>
        <v>1261.65981915</v>
      </c>
      <c r="H16" s="36">
        <f>SUMIFS(СВЦЭМ!$D$33:$D$776,СВЦЭМ!$A$33:$A$776,$A16,СВЦЭМ!$B$33:$B$776,H$11)+'СЕТ СН'!$F$14+СВЦЭМ!$D$10+'СЕТ СН'!$F$8*'СЕТ СН'!$F$9-'СЕТ СН'!$F$26</f>
        <v>1246.4283283700001</v>
      </c>
      <c r="I16" s="36">
        <f>SUMIFS(СВЦЭМ!$D$33:$D$776,СВЦЭМ!$A$33:$A$776,$A16,СВЦЭМ!$B$33:$B$776,I$11)+'СЕТ СН'!$F$14+СВЦЭМ!$D$10+'СЕТ СН'!$F$8*'СЕТ СН'!$F$9-'СЕТ СН'!$F$26</f>
        <v>1230.4479293100001</v>
      </c>
      <c r="J16" s="36">
        <f>SUMIFS(СВЦЭМ!$D$33:$D$776,СВЦЭМ!$A$33:$A$776,$A16,СВЦЭМ!$B$33:$B$776,J$11)+'СЕТ СН'!$F$14+СВЦЭМ!$D$10+'СЕТ СН'!$F$8*'СЕТ СН'!$F$9-'СЕТ СН'!$F$26</f>
        <v>1206.2904992700001</v>
      </c>
      <c r="K16" s="36">
        <f>SUMIFS(СВЦЭМ!$D$33:$D$776,СВЦЭМ!$A$33:$A$776,$A16,СВЦЭМ!$B$33:$B$776,K$11)+'СЕТ СН'!$F$14+СВЦЭМ!$D$10+'СЕТ СН'!$F$8*'СЕТ СН'!$F$9-'СЕТ СН'!$F$26</f>
        <v>1177.6083673099999</v>
      </c>
      <c r="L16" s="36">
        <f>SUMIFS(СВЦЭМ!$D$33:$D$776,СВЦЭМ!$A$33:$A$776,$A16,СВЦЭМ!$B$33:$B$776,L$11)+'СЕТ СН'!$F$14+СВЦЭМ!$D$10+'СЕТ СН'!$F$8*'СЕТ СН'!$F$9-'СЕТ СН'!$F$26</f>
        <v>1157.4556169100001</v>
      </c>
      <c r="M16" s="36">
        <f>SUMIFS(СВЦЭМ!$D$33:$D$776,СВЦЭМ!$A$33:$A$776,$A16,СВЦЭМ!$B$33:$B$776,M$11)+'СЕТ СН'!$F$14+СВЦЭМ!$D$10+'СЕТ СН'!$F$8*'СЕТ СН'!$F$9-'СЕТ СН'!$F$26</f>
        <v>1164.2537625300001</v>
      </c>
      <c r="N16" s="36">
        <f>SUMIFS(СВЦЭМ!$D$33:$D$776,СВЦЭМ!$A$33:$A$776,$A16,СВЦЭМ!$B$33:$B$776,N$11)+'СЕТ СН'!$F$14+СВЦЭМ!$D$10+'СЕТ СН'!$F$8*'СЕТ СН'!$F$9-'СЕТ СН'!$F$26</f>
        <v>1196.40485281</v>
      </c>
      <c r="O16" s="36">
        <f>SUMIFS(СВЦЭМ!$D$33:$D$776,СВЦЭМ!$A$33:$A$776,$A16,СВЦЭМ!$B$33:$B$776,O$11)+'СЕТ СН'!$F$14+СВЦЭМ!$D$10+'СЕТ СН'!$F$8*'СЕТ СН'!$F$9-'СЕТ СН'!$F$26</f>
        <v>1222.5118529900001</v>
      </c>
      <c r="P16" s="36">
        <f>SUMIFS(СВЦЭМ!$D$33:$D$776,СВЦЭМ!$A$33:$A$776,$A16,СВЦЭМ!$B$33:$B$776,P$11)+'СЕТ СН'!$F$14+СВЦЭМ!$D$10+'СЕТ СН'!$F$8*'СЕТ СН'!$F$9-'СЕТ СН'!$F$26</f>
        <v>1238.39691238</v>
      </c>
      <c r="Q16" s="36">
        <f>SUMIFS(СВЦЭМ!$D$33:$D$776,СВЦЭМ!$A$33:$A$776,$A16,СВЦЭМ!$B$33:$B$776,Q$11)+'СЕТ СН'!$F$14+СВЦЭМ!$D$10+'СЕТ СН'!$F$8*'СЕТ СН'!$F$9-'СЕТ СН'!$F$26</f>
        <v>1243.1995999200001</v>
      </c>
      <c r="R16" s="36">
        <f>SUMIFS(СВЦЭМ!$D$33:$D$776,СВЦЭМ!$A$33:$A$776,$A16,СВЦЭМ!$B$33:$B$776,R$11)+'СЕТ СН'!$F$14+СВЦЭМ!$D$10+'СЕТ СН'!$F$8*'СЕТ СН'!$F$9-'СЕТ СН'!$F$26</f>
        <v>1230.75678898</v>
      </c>
      <c r="S16" s="36">
        <f>SUMIFS(СВЦЭМ!$D$33:$D$776,СВЦЭМ!$A$33:$A$776,$A16,СВЦЭМ!$B$33:$B$776,S$11)+'СЕТ СН'!$F$14+СВЦЭМ!$D$10+'СЕТ СН'!$F$8*'СЕТ СН'!$F$9-'СЕТ СН'!$F$26</f>
        <v>1219.4339833000001</v>
      </c>
      <c r="T16" s="36">
        <f>SUMIFS(СВЦЭМ!$D$33:$D$776,СВЦЭМ!$A$33:$A$776,$A16,СВЦЭМ!$B$33:$B$776,T$11)+'СЕТ СН'!$F$14+СВЦЭМ!$D$10+'СЕТ СН'!$F$8*'СЕТ СН'!$F$9-'СЕТ СН'!$F$26</f>
        <v>1188.26009208</v>
      </c>
      <c r="U16" s="36">
        <f>SUMIFS(СВЦЭМ!$D$33:$D$776,СВЦЭМ!$A$33:$A$776,$A16,СВЦЭМ!$B$33:$B$776,U$11)+'СЕТ СН'!$F$14+СВЦЭМ!$D$10+'СЕТ СН'!$F$8*'СЕТ СН'!$F$9-'СЕТ СН'!$F$26</f>
        <v>1194.97446982</v>
      </c>
      <c r="V16" s="36">
        <f>SUMIFS(СВЦЭМ!$D$33:$D$776,СВЦЭМ!$A$33:$A$776,$A16,СВЦЭМ!$B$33:$B$776,V$11)+'СЕТ СН'!$F$14+СВЦЭМ!$D$10+'СЕТ СН'!$F$8*'СЕТ СН'!$F$9-'СЕТ СН'!$F$26</f>
        <v>1199.6454315399999</v>
      </c>
      <c r="W16" s="36">
        <f>SUMIFS(СВЦЭМ!$D$33:$D$776,СВЦЭМ!$A$33:$A$776,$A16,СВЦЭМ!$B$33:$B$776,W$11)+'СЕТ СН'!$F$14+СВЦЭМ!$D$10+'СЕТ СН'!$F$8*'СЕТ СН'!$F$9-'СЕТ СН'!$F$26</f>
        <v>1214.7155629900001</v>
      </c>
      <c r="X16" s="36">
        <f>SUMIFS(СВЦЭМ!$D$33:$D$776,СВЦЭМ!$A$33:$A$776,$A16,СВЦЭМ!$B$33:$B$776,X$11)+'СЕТ СН'!$F$14+СВЦЭМ!$D$10+'СЕТ СН'!$F$8*'СЕТ СН'!$F$9-'СЕТ СН'!$F$26</f>
        <v>1229.4092407099999</v>
      </c>
      <c r="Y16" s="36">
        <f>SUMIFS(СВЦЭМ!$D$33:$D$776,СВЦЭМ!$A$33:$A$776,$A16,СВЦЭМ!$B$33:$B$776,Y$11)+'СЕТ СН'!$F$14+СВЦЭМ!$D$10+'СЕТ СН'!$F$8*'СЕТ СН'!$F$9-'СЕТ СН'!$F$26</f>
        <v>1245.8809670400001</v>
      </c>
    </row>
    <row r="17" spans="1:25" ht="15.75" x14ac:dyDescent="0.2">
      <c r="A17" s="35">
        <f t="shared" si="0"/>
        <v>44202</v>
      </c>
      <c r="B17" s="36">
        <f>SUMIFS(СВЦЭМ!$D$33:$D$776,СВЦЭМ!$A$33:$A$776,$A17,СВЦЭМ!$B$33:$B$776,B$11)+'СЕТ СН'!$F$14+СВЦЭМ!$D$10+'СЕТ СН'!$F$8*'СЕТ СН'!$F$9-'СЕТ СН'!$F$26</f>
        <v>1235.92135158</v>
      </c>
      <c r="C17" s="36">
        <f>SUMIFS(СВЦЭМ!$D$33:$D$776,СВЦЭМ!$A$33:$A$776,$A17,СВЦЭМ!$B$33:$B$776,C$11)+'СЕТ СН'!$F$14+СВЦЭМ!$D$10+'СЕТ СН'!$F$8*'СЕТ СН'!$F$9-'СЕТ СН'!$F$26</f>
        <v>1265.9825916899999</v>
      </c>
      <c r="D17" s="36">
        <f>SUMIFS(СВЦЭМ!$D$33:$D$776,СВЦЭМ!$A$33:$A$776,$A17,СВЦЭМ!$B$33:$B$776,D$11)+'СЕТ СН'!$F$14+СВЦЭМ!$D$10+'СЕТ СН'!$F$8*'СЕТ СН'!$F$9-'СЕТ СН'!$F$26</f>
        <v>1288.9844508400001</v>
      </c>
      <c r="E17" s="36">
        <f>SUMIFS(СВЦЭМ!$D$33:$D$776,СВЦЭМ!$A$33:$A$776,$A17,СВЦЭМ!$B$33:$B$776,E$11)+'СЕТ СН'!$F$14+СВЦЭМ!$D$10+'СЕТ СН'!$F$8*'СЕТ СН'!$F$9-'СЕТ СН'!$F$26</f>
        <v>1298.20974391</v>
      </c>
      <c r="F17" s="36">
        <f>SUMIFS(СВЦЭМ!$D$33:$D$776,СВЦЭМ!$A$33:$A$776,$A17,СВЦЭМ!$B$33:$B$776,F$11)+'СЕТ СН'!$F$14+СВЦЭМ!$D$10+'СЕТ СН'!$F$8*'СЕТ СН'!$F$9-'СЕТ СН'!$F$26</f>
        <v>1309.01698308</v>
      </c>
      <c r="G17" s="36">
        <f>SUMIFS(СВЦЭМ!$D$33:$D$776,СВЦЭМ!$A$33:$A$776,$A17,СВЦЭМ!$B$33:$B$776,G$11)+'СЕТ СН'!$F$14+СВЦЭМ!$D$10+'СЕТ СН'!$F$8*'СЕТ СН'!$F$9-'СЕТ СН'!$F$26</f>
        <v>1305.84321419</v>
      </c>
      <c r="H17" s="36">
        <f>SUMIFS(СВЦЭМ!$D$33:$D$776,СВЦЭМ!$A$33:$A$776,$A17,СВЦЭМ!$B$33:$B$776,H$11)+'СЕТ СН'!$F$14+СВЦЭМ!$D$10+'СЕТ СН'!$F$8*'СЕТ СН'!$F$9-'СЕТ СН'!$F$26</f>
        <v>1290.2761851499999</v>
      </c>
      <c r="I17" s="36">
        <f>SUMIFS(СВЦЭМ!$D$33:$D$776,СВЦЭМ!$A$33:$A$776,$A17,СВЦЭМ!$B$33:$B$776,I$11)+'СЕТ СН'!$F$14+СВЦЭМ!$D$10+'СЕТ СН'!$F$8*'СЕТ СН'!$F$9-'СЕТ СН'!$F$26</f>
        <v>1265.1372993800001</v>
      </c>
      <c r="J17" s="36">
        <f>SUMIFS(СВЦЭМ!$D$33:$D$776,СВЦЭМ!$A$33:$A$776,$A17,СВЦЭМ!$B$33:$B$776,J$11)+'СЕТ СН'!$F$14+СВЦЭМ!$D$10+'СЕТ СН'!$F$8*'СЕТ СН'!$F$9-'СЕТ СН'!$F$26</f>
        <v>1222.4269870999999</v>
      </c>
      <c r="K17" s="36">
        <f>SUMIFS(СВЦЭМ!$D$33:$D$776,СВЦЭМ!$A$33:$A$776,$A17,СВЦЭМ!$B$33:$B$776,K$11)+'СЕТ СН'!$F$14+СВЦЭМ!$D$10+'СЕТ СН'!$F$8*'СЕТ СН'!$F$9-'СЕТ СН'!$F$26</f>
        <v>1182.2182367400001</v>
      </c>
      <c r="L17" s="36">
        <f>SUMIFS(СВЦЭМ!$D$33:$D$776,СВЦЭМ!$A$33:$A$776,$A17,СВЦЭМ!$B$33:$B$776,L$11)+'СЕТ СН'!$F$14+СВЦЭМ!$D$10+'СЕТ СН'!$F$8*'СЕТ СН'!$F$9-'СЕТ СН'!$F$26</f>
        <v>1170.1985918800001</v>
      </c>
      <c r="M17" s="36">
        <f>SUMIFS(СВЦЭМ!$D$33:$D$776,СВЦЭМ!$A$33:$A$776,$A17,СВЦЭМ!$B$33:$B$776,M$11)+'СЕТ СН'!$F$14+СВЦЭМ!$D$10+'СЕТ СН'!$F$8*'СЕТ СН'!$F$9-'СЕТ СН'!$F$26</f>
        <v>1173.77813055</v>
      </c>
      <c r="N17" s="36">
        <f>SUMIFS(СВЦЭМ!$D$33:$D$776,СВЦЭМ!$A$33:$A$776,$A17,СВЦЭМ!$B$33:$B$776,N$11)+'СЕТ СН'!$F$14+СВЦЭМ!$D$10+'СЕТ СН'!$F$8*'СЕТ СН'!$F$9-'СЕТ СН'!$F$26</f>
        <v>1201.21153159</v>
      </c>
      <c r="O17" s="36">
        <f>SUMIFS(СВЦЭМ!$D$33:$D$776,СВЦЭМ!$A$33:$A$776,$A17,СВЦЭМ!$B$33:$B$776,O$11)+'СЕТ СН'!$F$14+СВЦЭМ!$D$10+'СЕТ СН'!$F$8*'СЕТ СН'!$F$9-'СЕТ СН'!$F$26</f>
        <v>1217.3596923800001</v>
      </c>
      <c r="P17" s="36">
        <f>SUMIFS(СВЦЭМ!$D$33:$D$776,СВЦЭМ!$A$33:$A$776,$A17,СВЦЭМ!$B$33:$B$776,P$11)+'СЕТ СН'!$F$14+СВЦЭМ!$D$10+'СЕТ СН'!$F$8*'СЕТ СН'!$F$9-'СЕТ СН'!$F$26</f>
        <v>1228.2084290600001</v>
      </c>
      <c r="Q17" s="36">
        <f>SUMIFS(СВЦЭМ!$D$33:$D$776,СВЦЭМ!$A$33:$A$776,$A17,СВЦЭМ!$B$33:$B$776,Q$11)+'СЕТ СН'!$F$14+СВЦЭМ!$D$10+'СЕТ СН'!$F$8*'СЕТ СН'!$F$9-'СЕТ СН'!$F$26</f>
        <v>1232.2327757800001</v>
      </c>
      <c r="R17" s="36">
        <f>SUMIFS(СВЦЭМ!$D$33:$D$776,СВЦЭМ!$A$33:$A$776,$A17,СВЦЭМ!$B$33:$B$776,R$11)+'СЕТ СН'!$F$14+СВЦЭМ!$D$10+'СЕТ СН'!$F$8*'СЕТ СН'!$F$9-'СЕТ СН'!$F$26</f>
        <v>1218.4374877299999</v>
      </c>
      <c r="S17" s="36">
        <f>SUMIFS(СВЦЭМ!$D$33:$D$776,СВЦЭМ!$A$33:$A$776,$A17,СВЦЭМ!$B$33:$B$776,S$11)+'СЕТ СН'!$F$14+СВЦЭМ!$D$10+'СЕТ СН'!$F$8*'СЕТ СН'!$F$9-'СЕТ СН'!$F$26</f>
        <v>1193.5186663000002</v>
      </c>
      <c r="T17" s="36">
        <f>SUMIFS(СВЦЭМ!$D$33:$D$776,СВЦЭМ!$A$33:$A$776,$A17,СВЦЭМ!$B$33:$B$776,T$11)+'СЕТ СН'!$F$14+СВЦЭМ!$D$10+'СЕТ СН'!$F$8*'СЕТ СН'!$F$9-'СЕТ СН'!$F$26</f>
        <v>1168.3087110900001</v>
      </c>
      <c r="U17" s="36">
        <f>SUMIFS(СВЦЭМ!$D$33:$D$776,СВЦЭМ!$A$33:$A$776,$A17,СВЦЭМ!$B$33:$B$776,U$11)+'СЕТ СН'!$F$14+СВЦЭМ!$D$10+'СЕТ СН'!$F$8*'СЕТ СН'!$F$9-'СЕТ СН'!$F$26</f>
        <v>1171.75404933</v>
      </c>
      <c r="V17" s="36">
        <f>SUMIFS(СВЦЭМ!$D$33:$D$776,СВЦЭМ!$A$33:$A$776,$A17,СВЦЭМ!$B$33:$B$776,V$11)+'СЕТ СН'!$F$14+СВЦЭМ!$D$10+'СЕТ СН'!$F$8*'СЕТ СН'!$F$9-'СЕТ СН'!$F$26</f>
        <v>1178.3440454500001</v>
      </c>
      <c r="W17" s="36">
        <f>SUMIFS(СВЦЭМ!$D$33:$D$776,СВЦЭМ!$A$33:$A$776,$A17,СВЦЭМ!$B$33:$B$776,W$11)+'СЕТ СН'!$F$14+СВЦЭМ!$D$10+'СЕТ СН'!$F$8*'СЕТ СН'!$F$9-'СЕТ СН'!$F$26</f>
        <v>1193.8961713199999</v>
      </c>
      <c r="X17" s="36">
        <f>SUMIFS(СВЦЭМ!$D$33:$D$776,СВЦЭМ!$A$33:$A$776,$A17,СВЦЭМ!$B$33:$B$776,X$11)+'СЕТ СН'!$F$14+СВЦЭМ!$D$10+'СЕТ СН'!$F$8*'СЕТ СН'!$F$9-'СЕТ СН'!$F$26</f>
        <v>1211.2336584900002</v>
      </c>
      <c r="Y17" s="36">
        <f>SUMIFS(СВЦЭМ!$D$33:$D$776,СВЦЭМ!$A$33:$A$776,$A17,СВЦЭМ!$B$33:$B$776,Y$11)+'СЕТ СН'!$F$14+СВЦЭМ!$D$10+'СЕТ СН'!$F$8*'СЕТ СН'!$F$9-'СЕТ СН'!$F$26</f>
        <v>1232.86183211</v>
      </c>
    </row>
    <row r="18" spans="1:25" ht="15.75" x14ac:dyDescent="0.2">
      <c r="A18" s="35">
        <f t="shared" si="0"/>
        <v>44203</v>
      </c>
      <c r="B18" s="36">
        <f>SUMIFS(СВЦЭМ!$D$33:$D$776,СВЦЭМ!$A$33:$A$776,$A18,СВЦЭМ!$B$33:$B$776,B$11)+'СЕТ СН'!$F$14+СВЦЭМ!$D$10+'СЕТ СН'!$F$8*'СЕТ СН'!$F$9-'СЕТ СН'!$F$26</f>
        <v>1205.9104648</v>
      </c>
      <c r="C18" s="36">
        <f>SUMIFS(СВЦЭМ!$D$33:$D$776,СВЦЭМ!$A$33:$A$776,$A18,СВЦЭМ!$B$33:$B$776,C$11)+'СЕТ СН'!$F$14+СВЦЭМ!$D$10+'СЕТ СН'!$F$8*'СЕТ СН'!$F$9-'СЕТ СН'!$F$26</f>
        <v>1238.20330244</v>
      </c>
      <c r="D18" s="36">
        <f>SUMIFS(СВЦЭМ!$D$33:$D$776,СВЦЭМ!$A$33:$A$776,$A18,СВЦЭМ!$B$33:$B$776,D$11)+'СЕТ СН'!$F$14+СВЦЭМ!$D$10+'СЕТ СН'!$F$8*'СЕТ СН'!$F$9-'СЕТ СН'!$F$26</f>
        <v>1265.9083772399999</v>
      </c>
      <c r="E18" s="36">
        <f>SUMIFS(СВЦЭМ!$D$33:$D$776,СВЦЭМ!$A$33:$A$776,$A18,СВЦЭМ!$B$33:$B$776,E$11)+'СЕТ СН'!$F$14+СВЦЭМ!$D$10+'СЕТ СН'!$F$8*'СЕТ СН'!$F$9-'СЕТ СН'!$F$26</f>
        <v>1275.9756972499999</v>
      </c>
      <c r="F18" s="36">
        <f>SUMIFS(СВЦЭМ!$D$33:$D$776,СВЦЭМ!$A$33:$A$776,$A18,СВЦЭМ!$B$33:$B$776,F$11)+'СЕТ СН'!$F$14+СВЦЭМ!$D$10+'СЕТ СН'!$F$8*'СЕТ СН'!$F$9-'СЕТ СН'!$F$26</f>
        <v>1285.23148266</v>
      </c>
      <c r="G18" s="36">
        <f>SUMIFS(СВЦЭМ!$D$33:$D$776,СВЦЭМ!$A$33:$A$776,$A18,СВЦЭМ!$B$33:$B$776,G$11)+'СЕТ СН'!$F$14+СВЦЭМ!$D$10+'СЕТ СН'!$F$8*'СЕТ СН'!$F$9-'СЕТ СН'!$F$26</f>
        <v>1279.1900834</v>
      </c>
      <c r="H18" s="36">
        <f>SUMIFS(СВЦЭМ!$D$33:$D$776,СВЦЭМ!$A$33:$A$776,$A18,СВЦЭМ!$B$33:$B$776,H$11)+'СЕТ СН'!$F$14+СВЦЭМ!$D$10+'СЕТ СН'!$F$8*'СЕТ СН'!$F$9-'СЕТ СН'!$F$26</f>
        <v>1263.3636215500001</v>
      </c>
      <c r="I18" s="36">
        <f>SUMIFS(СВЦЭМ!$D$33:$D$776,СВЦЭМ!$A$33:$A$776,$A18,СВЦЭМ!$B$33:$B$776,I$11)+'СЕТ СН'!$F$14+СВЦЭМ!$D$10+'СЕТ СН'!$F$8*'СЕТ СН'!$F$9-'СЕТ СН'!$F$26</f>
        <v>1237.6877833400001</v>
      </c>
      <c r="J18" s="36">
        <f>SUMIFS(СВЦЭМ!$D$33:$D$776,СВЦЭМ!$A$33:$A$776,$A18,СВЦЭМ!$B$33:$B$776,J$11)+'СЕТ СН'!$F$14+СВЦЭМ!$D$10+'СЕТ СН'!$F$8*'СЕТ СН'!$F$9-'СЕТ СН'!$F$26</f>
        <v>1212.9017352100002</v>
      </c>
      <c r="K18" s="36">
        <f>SUMIFS(СВЦЭМ!$D$33:$D$776,СВЦЭМ!$A$33:$A$776,$A18,СВЦЭМ!$B$33:$B$776,K$11)+'СЕТ СН'!$F$14+СВЦЭМ!$D$10+'СЕТ СН'!$F$8*'СЕТ СН'!$F$9-'СЕТ СН'!$F$26</f>
        <v>1188.50271862</v>
      </c>
      <c r="L18" s="36">
        <f>SUMIFS(СВЦЭМ!$D$33:$D$776,СВЦЭМ!$A$33:$A$776,$A18,СВЦЭМ!$B$33:$B$776,L$11)+'СЕТ СН'!$F$14+СВЦЭМ!$D$10+'СЕТ СН'!$F$8*'СЕТ СН'!$F$9-'СЕТ СН'!$F$26</f>
        <v>1173.4265944199999</v>
      </c>
      <c r="M18" s="36">
        <f>SUMIFS(СВЦЭМ!$D$33:$D$776,СВЦЭМ!$A$33:$A$776,$A18,СВЦЭМ!$B$33:$B$776,M$11)+'СЕТ СН'!$F$14+СВЦЭМ!$D$10+'СЕТ СН'!$F$8*'СЕТ СН'!$F$9-'СЕТ СН'!$F$26</f>
        <v>1187.78809331</v>
      </c>
      <c r="N18" s="36">
        <f>SUMIFS(СВЦЭМ!$D$33:$D$776,СВЦЭМ!$A$33:$A$776,$A18,СВЦЭМ!$B$33:$B$776,N$11)+'СЕТ СН'!$F$14+СВЦЭМ!$D$10+'СЕТ СН'!$F$8*'СЕТ СН'!$F$9-'СЕТ СН'!$F$26</f>
        <v>1234.8321358200001</v>
      </c>
      <c r="O18" s="36">
        <f>SUMIFS(СВЦЭМ!$D$33:$D$776,СВЦЭМ!$A$33:$A$776,$A18,СВЦЭМ!$B$33:$B$776,O$11)+'СЕТ СН'!$F$14+СВЦЭМ!$D$10+'СЕТ СН'!$F$8*'СЕТ СН'!$F$9-'СЕТ СН'!$F$26</f>
        <v>1242.23478548</v>
      </c>
      <c r="P18" s="36">
        <f>SUMIFS(СВЦЭМ!$D$33:$D$776,СВЦЭМ!$A$33:$A$776,$A18,СВЦЭМ!$B$33:$B$776,P$11)+'СЕТ СН'!$F$14+СВЦЭМ!$D$10+'СЕТ СН'!$F$8*'СЕТ СН'!$F$9-'СЕТ СН'!$F$26</f>
        <v>1253.8038654500001</v>
      </c>
      <c r="Q18" s="36">
        <f>SUMIFS(СВЦЭМ!$D$33:$D$776,СВЦЭМ!$A$33:$A$776,$A18,СВЦЭМ!$B$33:$B$776,Q$11)+'СЕТ СН'!$F$14+СВЦЭМ!$D$10+'СЕТ СН'!$F$8*'СЕТ СН'!$F$9-'СЕТ СН'!$F$26</f>
        <v>1264.32968299</v>
      </c>
      <c r="R18" s="36">
        <f>SUMIFS(СВЦЭМ!$D$33:$D$776,СВЦЭМ!$A$33:$A$776,$A18,СВЦЭМ!$B$33:$B$776,R$11)+'СЕТ СН'!$F$14+СВЦЭМ!$D$10+'СЕТ СН'!$F$8*'СЕТ СН'!$F$9-'СЕТ СН'!$F$26</f>
        <v>1261.3109916400001</v>
      </c>
      <c r="S18" s="36">
        <f>SUMIFS(СВЦЭМ!$D$33:$D$776,СВЦЭМ!$A$33:$A$776,$A18,СВЦЭМ!$B$33:$B$776,S$11)+'СЕТ СН'!$F$14+СВЦЭМ!$D$10+'СЕТ СН'!$F$8*'СЕТ СН'!$F$9-'СЕТ СН'!$F$26</f>
        <v>1237.3250087400002</v>
      </c>
      <c r="T18" s="36">
        <f>SUMIFS(СВЦЭМ!$D$33:$D$776,СВЦЭМ!$A$33:$A$776,$A18,СВЦЭМ!$B$33:$B$776,T$11)+'СЕТ СН'!$F$14+СВЦЭМ!$D$10+'СЕТ СН'!$F$8*'СЕТ СН'!$F$9-'СЕТ СН'!$F$26</f>
        <v>1213.65240253</v>
      </c>
      <c r="U18" s="36">
        <f>SUMIFS(СВЦЭМ!$D$33:$D$776,СВЦЭМ!$A$33:$A$776,$A18,СВЦЭМ!$B$33:$B$776,U$11)+'СЕТ СН'!$F$14+СВЦЭМ!$D$10+'СЕТ СН'!$F$8*'СЕТ СН'!$F$9-'СЕТ СН'!$F$26</f>
        <v>1222.4858618000001</v>
      </c>
      <c r="V18" s="36">
        <f>SUMIFS(СВЦЭМ!$D$33:$D$776,СВЦЭМ!$A$33:$A$776,$A18,СВЦЭМ!$B$33:$B$776,V$11)+'СЕТ СН'!$F$14+СВЦЭМ!$D$10+'СЕТ СН'!$F$8*'СЕТ СН'!$F$9-'СЕТ СН'!$F$26</f>
        <v>1221.4473399999999</v>
      </c>
      <c r="W18" s="36">
        <f>SUMIFS(СВЦЭМ!$D$33:$D$776,СВЦЭМ!$A$33:$A$776,$A18,СВЦЭМ!$B$33:$B$776,W$11)+'СЕТ СН'!$F$14+СВЦЭМ!$D$10+'СЕТ СН'!$F$8*'СЕТ СН'!$F$9-'СЕТ СН'!$F$26</f>
        <v>1239.8132322900001</v>
      </c>
      <c r="X18" s="36">
        <f>SUMIFS(СВЦЭМ!$D$33:$D$776,СВЦЭМ!$A$33:$A$776,$A18,СВЦЭМ!$B$33:$B$776,X$11)+'СЕТ СН'!$F$14+СВЦЭМ!$D$10+'СЕТ СН'!$F$8*'СЕТ СН'!$F$9-'СЕТ СН'!$F$26</f>
        <v>1256.15461095</v>
      </c>
      <c r="Y18" s="36">
        <f>SUMIFS(СВЦЭМ!$D$33:$D$776,СВЦЭМ!$A$33:$A$776,$A18,СВЦЭМ!$B$33:$B$776,Y$11)+'СЕТ СН'!$F$14+СВЦЭМ!$D$10+'СЕТ СН'!$F$8*'СЕТ СН'!$F$9-'СЕТ СН'!$F$26</f>
        <v>1278.3104221200001</v>
      </c>
    </row>
    <row r="19" spans="1:25" ht="15.75" x14ac:dyDescent="0.2">
      <c r="A19" s="35">
        <f t="shared" si="0"/>
        <v>44204</v>
      </c>
      <c r="B19" s="36">
        <f>SUMIFS(СВЦЭМ!$D$33:$D$776,СВЦЭМ!$A$33:$A$776,$A19,СВЦЭМ!$B$33:$B$776,B$11)+'СЕТ СН'!$F$14+СВЦЭМ!$D$10+'СЕТ СН'!$F$8*'СЕТ СН'!$F$9-'СЕТ СН'!$F$26</f>
        <v>1219.0332576100002</v>
      </c>
      <c r="C19" s="36">
        <f>SUMIFS(СВЦЭМ!$D$33:$D$776,СВЦЭМ!$A$33:$A$776,$A19,СВЦЭМ!$B$33:$B$776,C$11)+'СЕТ СН'!$F$14+СВЦЭМ!$D$10+'СЕТ СН'!$F$8*'СЕТ СН'!$F$9-'СЕТ СН'!$F$26</f>
        <v>1257.4096031900001</v>
      </c>
      <c r="D19" s="36">
        <f>SUMIFS(СВЦЭМ!$D$33:$D$776,СВЦЭМ!$A$33:$A$776,$A19,СВЦЭМ!$B$33:$B$776,D$11)+'СЕТ СН'!$F$14+СВЦЭМ!$D$10+'СЕТ СН'!$F$8*'СЕТ СН'!$F$9-'СЕТ СН'!$F$26</f>
        <v>1281.28946572</v>
      </c>
      <c r="E19" s="36">
        <f>SUMIFS(СВЦЭМ!$D$33:$D$776,СВЦЭМ!$A$33:$A$776,$A19,СВЦЭМ!$B$33:$B$776,E$11)+'СЕТ СН'!$F$14+СВЦЭМ!$D$10+'СЕТ СН'!$F$8*'СЕТ СН'!$F$9-'СЕТ СН'!$F$26</f>
        <v>1297.80395011</v>
      </c>
      <c r="F19" s="36">
        <f>SUMIFS(СВЦЭМ!$D$33:$D$776,СВЦЭМ!$A$33:$A$776,$A19,СВЦЭМ!$B$33:$B$776,F$11)+'СЕТ СН'!$F$14+СВЦЭМ!$D$10+'СЕТ СН'!$F$8*'СЕТ СН'!$F$9-'СЕТ СН'!$F$26</f>
        <v>1304.2927001</v>
      </c>
      <c r="G19" s="36">
        <f>SUMIFS(СВЦЭМ!$D$33:$D$776,СВЦЭМ!$A$33:$A$776,$A19,СВЦЭМ!$B$33:$B$776,G$11)+'СЕТ СН'!$F$14+СВЦЭМ!$D$10+'СЕТ СН'!$F$8*'СЕТ СН'!$F$9-'СЕТ СН'!$F$26</f>
        <v>1299.7641701699999</v>
      </c>
      <c r="H19" s="36">
        <f>SUMIFS(СВЦЭМ!$D$33:$D$776,СВЦЭМ!$A$33:$A$776,$A19,СВЦЭМ!$B$33:$B$776,H$11)+'СЕТ СН'!$F$14+СВЦЭМ!$D$10+'СЕТ СН'!$F$8*'СЕТ СН'!$F$9-'СЕТ СН'!$F$26</f>
        <v>1281.8147151200001</v>
      </c>
      <c r="I19" s="36">
        <f>SUMIFS(СВЦЭМ!$D$33:$D$776,СВЦЭМ!$A$33:$A$776,$A19,СВЦЭМ!$B$33:$B$776,I$11)+'СЕТ СН'!$F$14+СВЦЭМ!$D$10+'СЕТ СН'!$F$8*'СЕТ СН'!$F$9-'СЕТ СН'!$F$26</f>
        <v>1300.88738294</v>
      </c>
      <c r="J19" s="36">
        <f>SUMIFS(СВЦЭМ!$D$33:$D$776,СВЦЭМ!$A$33:$A$776,$A19,СВЦЭМ!$B$33:$B$776,J$11)+'СЕТ СН'!$F$14+СВЦЭМ!$D$10+'СЕТ СН'!$F$8*'СЕТ СН'!$F$9-'СЕТ СН'!$F$26</f>
        <v>1274.84818898</v>
      </c>
      <c r="K19" s="36">
        <f>SUMIFS(СВЦЭМ!$D$33:$D$776,СВЦЭМ!$A$33:$A$776,$A19,СВЦЭМ!$B$33:$B$776,K$11)+'СЕТ СН'!$F$14+СВЦЭМ!$D$10+'СЕТ СН'!$F$8*'СЕТ СН'!$F$9-'СЕТ СН'!$F$26</f>
        <v>1245.80641322</v>
      </c>
      <c r="L19" s="36">
        <f>SUMIFS(СВЦЭМ!$D$33:$D$776,СВЦЭМ!$A$33:$A$776,$A19,СВЦЭМ!$B$33:$B$776,L$11)+'СЕТ СН'!$F$14+СВЦЭМ!$D$10+'СЕТ СН'!$F$8*'СЕТ СН'!$F$9-'СЕТ СН'!$F$26</f>
        <v>1225.4485940000002</v>
      </c>
      <c r="M19" s="36">
        <f>SUMIFS(СВЦЭМ!$D$33:$D$776,СВЦЭМ!$A$33:$A$776,$A19,СВЦЭМ!$B$33:$B$776,M$11)+'СЕТ СН'!$F$14+СВЦЭМ!$D$10+'СЕТ СН'!$F$8*'СЕТ СН'!$F$9-'СЕТ СН'!$F$26</f>
        <v>1214.9104200600002</v>
      </c>
      <c r="N19" s="36">
        <f>SUMIFS(СВЦЭМ!$D$33:$D$776,СВЦЭМ!$A$33:$A$776,$A19,СВЦЭМ!$B$33:$B$776,N$11)+'СЕТ СН'!$F$14+СВЦЭМ!$D$10+'СЕТ СН'!$F$8*'СЕТ СН'!$F$9-'СЕТ СН'!$F$26</f>
        <v>1237.0057064600001</v>
      </c>
      <c r="O19" s="36">
        <f>SUMIFS(СВЦЭМ!$D$33:$D$776,СВЦЭМ!$A$33:$A$776,$A19,СВЦЭМ!$B$33:$B$776,O$11)+'СЕТ СН'!$F$14+СВЦЭМ!$D$10+'СЕТ СН'!$F$8*'СЕТ СН'!$F$9-'СЕТ СН'!$F$26</f>
        <v>1247.3422347600001</v>
      </c>
      <c r="P19" s="36">
        <f>SUMIFS(СВЦЭМ!$D$33:$D$776,СВЦЭМ!$A$33:$A$776,$A19,СВЦЭМ!$B$33:$B$776,P$11)+'СЕТ СН'!$F$14+СВЦЭМ!$D$10+'СЕТ СН'!$F$8*'СЕТ СН'!$F$9-'СЕТ СН'!$F$26</f>
        <v>1261.83943004</v>
      </c>
      <c r="Q19" s="36">
        <f>SUMIFS(СВЦЭМ!$D$33:$D$776,СВЦЭМ!$A$33:$A$776,$A19,СВЦЭМ!$B$33:$B$776,Q$11)+'СЕТ СН'!$F$14+СВЦЭМ!$D$10+'СЕТ СН'!$F$8*'СЕТ СН'!$F$9-'СЕТ СН'!$F$26</f>
        <v>1273.28543345</v>
      </c>
      <c r="R19" s="36">
        <f>SUMIFS(СВЦЭМ!$D$33:$D$776,СВЦЭМ!$A$33:$A$776,$A19,СВЦЭМ!$B$33:$B$776,R$11)+'СЕТ СН'!$F$14+СВЦЭМ!$D$10+'СЕТ СН'!$F$8*'СЕТ СН'!$F$9-'СЕТ СН'!$F$26</f>
        <v>1263.1978188400001</v>
      </c>
      <c r="S19" s="36">
        <f>SUMIFS(СВЦЭМ!$D$33:$D$776,СВЦЭМ!$A$33:$A$776,$A19,СВЦЭМ!$B$33:$B$776,S$11)+'СЕТ СН'!$F$14+СВЦЭМ!$D$10+'СЕТ СН'!$F$8*'СЕТ СН'!$F$9-'СЕТ СН'!$F$26</f>
        <v>1236.0691930400001</v>
      </c>
      <c r="T19" s="36">
        <f>SUMIFS(СВЦЭМ!$D$33:$D$776,СВЦЭМ!$A$33:$A$776,$A19,СВЦЭМ!$B$33:$B$776,T$11)+'СЕТ СН'!$F$14+СВЦЭМ!$D$10+'СЕТ СН'!$F$8*'СЕТ СН'!$F$9-'СЕТ СН'!$F$26</f>
        <v>1213.9920678999999</v>
      </c>
      <c r="U19" s="36">
        <f>SUMIFS(СВЦЭМ!$D$33:$D$776,СВЦЭМ!$A$33:$A$776,$A19,СВЦЭМ!$B$33:$B$776,U$11)+'СЕТ СН'!$F$14+СВЦЭМ!$D$10+'СЕТ СН'!$F$8*'СЕТ СН'!$F$9-'СЕТ СН'!$F$26</f>
        <v>1216.5294511</v>
      </c>
      <c r="V19" s="36">
        <f>SUMIFS(СВЦЭМ!$D$33:$D$776,СВЦЭМ!$A$33:$A$776,$A19,СВЦЭМ!$B$33:$B$776,V$11)+'СЕТ СН'!$F$14+СВЦЭМ!$D$10+'СЕТ СН'!$F$8*'СЕТ СН'!$F$9-'СЕТ СН'!$F$26</f>
        <v>1221.2062804100001</v>
      </c>
      <c r="W19" s="36">
        <f>SUMIFS(СВЦЭМ!$D$33:$D$776,СВЦЭМ!$A$33:$A$776,$A19,СВЦЭМ!$B$33:$B$776,W$11)+'СЕТ СН'!$F$14+СВЦЭМ!$D$10+'СЕТ СН'!$F$8*'СЕТ СН'!$F$9-'СЕТ СН'!$F$26</f>
        <v>1235.26764645</v>
      </c>
      <c r="X19" s="36">
        <f>SUMIFS(СВЦЭМ!$D$33:$D$776,СВЦЭМ!$A$33:$A$776,$A19,СВЦЭМ!$B$33:$B$776,X$11)+'СЕТ СН'!$F$14+СВЦЭМ!$D$10+'СЕТ СН'!$F$8*'СЕТ СН'!$F$9-'СЕТ СН'!$F$26</f>
        <v>1247.1623077500001</v>
      </c>
      <c r="Y19" s="36">
        <f>SUMIFS(СВЦЭМ!$D$33:$D$776,СВЦЭМ!$A$33:$A$776,$A19,СВЦЭМ!$B$33:$B$776,Y$11)+'СЕТ СН'!$F$14+СВЦЭМ!$D$10+'СЕТ СН'!$F$8*'СЕТ СН'!$F$9-'СЕТ СН'!$F$26</f>
        <v>1268.0630290900001</v>
      </c>
    </row>
    <row r="20" spans="1:25" ht="15.75" x14ac:dyDescent="0.2">
      <c r="A20" s="35">
        <f t="shared" si="0"/>
        <v>44205</v>
      </c>
      <c r="B20" s="36">
        <f>SUMIFS(СВЦЭМ!$D$33:$D$776,СВЦЭМ!$A$33:$A$776,$A20,СВЦЭМ!$B$33:$B$776,B$11)+'СЕТ СН'!$F$14+СВЦЭМ!$D$10+'СЕТ СН'!$F$8*'СЕТ СН'!$F$9-'СЕТ СН'!$F$26</f>
        <v>1243.4184505400001</v>
      </c>
      <c r="C20" s="36">
        <f>SUMIFS(СВЦЭМ!$D$33:$D$776,СВЦЭМ!$A$33:$A$776,$A20,СВЦЭМ!$B$33:$B$776,C$11)+'СЕТ СН'!$F$14+СВЦЭМ!$D$10+'СЕТ СН'!$F$8*'СЕТ СН'!$F$9-'СЕТ СН'!$F$26</f>
        <v>1271.6138297500001</v>
      </c>
      <c r="D20" s="36">
        <f>SUMIFS(СВЦЭМ!$D$33:$D$776,СВЦЭМ!$A$33:$A$776,$A20,СВЦЭМ!$B$33:$B$776,D$11)+'СЕТ СН'!$F$14+СВЦЭМ!$D$10+'СЕТ СН'!$F$8*'СЕТ СН'!$F$9-'СЕТ СН'!$F$26</f>
        <v>1288.20030877</v>
      </c>
      <c r="E20" s="36">
        <f>SUMIFS(СВЦЭМ!$D$33:$D$776,СВЦЭМ!$A$33:$A$776,$A20,СВЦЭМ!$B$33:$B$776,E$11)+'СЕТ СН'!$F$14+СВЦЭМ!$D$10+'СЕТ СН'!$F$8*'СЕТ СН'!$F$9-'СЕТ СН'!$F$26</f>
        <v>1295.3792709700001</v>
      </c>
      <c r="F20" s="36">
        <f>SUMIFS(СВЦЭМ!$D$33:$D$776,СВЦЭМ!$A$33:$A$776,$A20,СВЦЭМ!$B$33:$B$776,F$11)+'СЕТ СН'!$F$14+СВЦЭМ!$D$10+'СЕТ СН'!$F$8*'СЕТ СН'!$F$9-'СЕТ СН'!$F$26</f>
        <v>1301.6482248700001</v>
      </c>
      <c r="G20" s="36">
        <f>SUMIFS(СВЦЭМ!$D$33:$D$776,СВЦЭМ!$A$33:$A$776,$A20,СВЦЭМ!$B$33:$B$776,G$11)+'СЕТ СН'!$F$14+СВЦЭМ!$D$10+'СЕТ СН'!$F$8*'СЕТ СН'!$F$9-'СЕТ СН'!$F$26</f>
        <v>1297.2111178</v>
      </c>
      <c r="H20" s="36">
        <f>SUMIFS(СВЦЭМ!$D$33:$D$776,СВЦЭМ!$A$33:$A$776,$A20,СВЦЭМ!$B$33:$B$776,H$11)+'СЕТ СН'!$F$14+СВЦЭМ!$D$10+'СЕТ СН'!$F$8*'СЕТ СН'!$F$9-'СЕТ СН'!$F$26</f>
        <v>1288.54989957</v>
      </c>
      <c r="I20" s="36">
        <f>SUMIFS(СВЦЭМ!$D$33:$D$776,СВЦЭМ!$A$33:$A$776,$A20,СВЦЭМ!$B$33:$B$776,I$11)+'СЕТ СН'!$F$14+СВЦЭМ!$D$10+'СЕТ СН'!$F$8*'СЕТ СН'!$F$9-'СЕТ СН'!$F$26</f>
        <v>1261.8995464300001</v>
      </c>
      <c r="J20" s="36">
        <f>SUMIFS(СВЦЭМ!$D$33:$D$776,СВЦЭМ!$A$33:$A$776,$A20,СВЦЭМ!$B$33:$B$776,J$11)+'СЕТ СН'!$F$14+СВЦЭМ!$D$10+'СЕТ СН'!$F$8*'СЕТ СН'!$F$9-'СЕТ СН'!$F$26</f>
        <v>1237.99121808</v>
      </c>
      <c r="K20" s="36">
        <f>SUMIFS(СВЦЭМ!$D$33:$D$776,СВЦЭМ!$A$33:$A$776,$A20,СВЦЭМ!$B$33:$B$776,K$11)+'СЕТ СН'!$F$14+СВЦЭМ!$D$10+'СЕТ СН'!$F$8*'СЕТ СН'!$F$9-'СЕТ СН'!$F$26</f>
        <v>1217.56526216</v>
      </c>
      <c r="L20" s="36">
        <f>SUMIFS(СВЦЭМ!$D$33:$D$776,СВЦЭМ!$A$33:$A$776,$A20,СВЦЭМ!$B$33:$B$776,L$11)+'СЕТ СН'!$F$14+СВЦЭМ!$D$10+'СЕТ СН'!$F$8*'СЕТ СН'!$F$9-'СЕТ СН'!$F$26</f>
        <v>1203.3129575300002</v>
      </c>
      <c r="M20" s="36">
        <f>SUMIFS(СВЦЭМ!$D$33:$D$776,СВЦЭМ!$A$33:$A$776,$A20,СВЦЭМ!$B$33:$B$776,M$11)+'СЕТ СН'!$F$14+СВЦЭМ!$D$10+'СЕТ СН'!$F$8*'СЕТ СН'!$F$9-'СЕТ СН'!$F$26</f>
        <v>1198.42383705</v>
      </c>
      <c r="N20" s="36">
        <f>SUMIFS(СВЦЭМ!$D$33:$D$776,СВЦЭМ!$A$33:$A$776,$A20,СВЦЭМ!$B$33:$B$776,N$11)+'СЕТ СН'!$F$14+СВЦЭМ!$D$10+'СЕТ СН'!$F$8*'СЕТ СН'!$F$9-'СЕТ СН'!$F$26</f>
        <v>1216.9309146000001</v>
      </c>
      <c r="O20" s="36">
        <f>SUMIFS(СВЦЭМ!$D$33:$D$776,СВЦЭМ!$A$33:$A$776,$A20,СВЦЭМ!$B$33:$B$776,O$11)+'СЕТ СН'!$F$14+СВЦЭМ!$D$10+'СЕТ СН'!$F$8*'СЕТ СН'!$F$9-'СЕТ СН'!$F$26</f>
        <v>1229.74434518</v>
      </c>
      <c r="P20" s="36">
        <f>SUMIFS(СВЦЭМ!$D$33:$D$776,СВЦЭМ!$A$33:$A$776,$A20,СВЦЭМ!$B$33:$B$776,P$11)+'СЕТ СН'!$F$14+СВЦЭМ!$D$10+'СЕТ СН'!$F$8*'СЕТ СН'!$F$9-'СЕТ СН'!$F$26</f>
        <v>1237.3844912300001</v>
      </c>
      <c r="Q20" s="36">
        <f>SUMIFS(СВЦЭМ!$D$33:$D$776,СВЦЭМ!$A$33:$A$776,$A20,СВЦЭМ!$B$33:$B$776,Q$11)+'СЕТ СН'!$F$14+СВЦЭМ!$D$10+'СЕТ СН'!$F$8*'СЕТ СН'!$F$9-'СЕТ СН'!$F$26</f>
        <v>1239.8758966400001</v>
      </c>
      <c r="R20" s="36">
        <f>SUMIFS(СВЦЭМ!$D$33:$D$776,СВЦЭМ!$A$33:$A$776,$A20,СВЦЭМ!$B$33:$B$776,R$11)+'СЕТ СН'!$F$14+СВЦЭМ!$D$10+'СЕТ СН'!$F$8*'СЕТ СН'!$F$9-'СЕТ СН'!$F$26</f>
        <v>1228.88404105</v>
      </c>
      <c r="S20" s="36">
        <f>SUMIFS(СВЦЭМ!$D$33:$D$776,СВЦЭМ!$A$33:$A$776,$A20,СВЦЭМ!$B$33:$B$776,S$11)+'СЕТ СН'!$F$14+СВЦЭМ!$D$10+'СЕТ СН'!$F$8*'СЕТ СН'!$F$9-'СЕТ СН'!$F$26</f>
        <v>1211.7088913099999</v>
      </c>
      <c r="T20" s="36">
        <f>SUMIFS(СВЦЭМ!$D$33:$D$776,СВЦЭМ!$A$33:$A$776,$A20,СВЦЭМ!$B$33:$B$776,T$11)+'СЕТ СН'!$F$14+СВЦЭМ!$D$10+'СЕТ СН'!$F$8*'СЕТ СН'!$F$9-'СЕТ СН'!$F$26</f>
        <v>1193.14688978</v>
      </c>
      <c r="U20" s="36">
        <f>SUMIFS(СВЦЭМ!$D$33:$D$776,СВЦЭМ!$A$33:$A$776,$A20,СВЦЭМ!$B$33:$B$776,U$11)+'СЕТ СН'!$F$14+СВЦЭМ!$D$10+'СЕТ СН'!$F$8*'СЕТ СН'!$F$9-'СЕТ СН'!$F$26</f>
        <v>1193.46372709</v>
      </c>
      <c r="V20" s="36">
        <f>SUMIFS(СВЦЭМ!$D$33:$D$776,СВЦЭМ!$A$33:$A$776,$A20,СВЦЭМ!$B$33:$B$776,V$11)+'СЕТ СН'!$F$14+СВЦЭМ!$D$10+'СЕТ СН'!$F$8*'СЕТ СН'!$F$9-'СЕТ СН'!$F$26</f>
        <v>1186.7858286600001</v>
      </c>
      <c r="W20" s="36">
        <f>SUMIFS(СВЦЭМ!$D$33:$D$776,СВЦЭМ!$A$33:$A$776,$A20,СВЦЭМ!$B$33:$B$776,W$11)+'СЕТ СН'!$F$14+СВЦЭМ!$D$10+'СЕТ СН'!$F$8*'СЕТ СН'!$F$9-'СЕТ СН'!$F$26</f>
        <v>1207.6620482400001</v>
      </c>
      <c r="X20" s="36">
        <f>SUMIFS(СВЦЭМ!$D$33:$D$776,СВЦЭМ!$A$33:$A$776,$A20,СВЦЭМ!$B$33:$B$776,X$11)+'СЕТ СН'!$F$14+СВЦЭМ!$D$10+'СЕТ СН'!$F$8*'СЕТ СН'!$F$9-'СЕТ СН'!$F$26</f>
        <v>1221.6191994000001</v>
      </c>
      <c r="Y20" s="36">
        <f>SUMIFS(СВЦЭМ!$D$33:$D$776,СВЦЭМ!$A$33:$A$776,$A20,СВЦЭМ!$B$33:$B$776,Y$11)+'СЕТ СН'!$F$14+СВЦЭМ!$D$10+'СЕТ СН'!$F$8*'СЕТ СН'!$F$9-'СЕТ СН'!$F$26</f>
        <v>1236.13897929</v>
      </c>
    </row>
    <row r="21" spans="1:25" ht="15.75" x14ac:dyDescent="0.2">
      <c r="A21" s="35">
        <f t="shared" si="0"/>
        <v>44206</v>
      </c>
      <c r="B21" s="36">
        <f>SUMIFS(СВЦЭМ!$D$33:$D$776,СВЦЭМ!$A$33:$A$776,$A21,СВЦЭМ!$B$33:$B$776,B$11)+'СЕТ СН'!$F$14+СВЦЭМ!$D$10+'СЕТ СН'!$F$8*'СЕТ СН'!$F$9-'СЕТ СН'!$F$26</f>
        <v>1232.6063741299999</v>
      </c>
      <c r="C21" s="36">
        <f>SUMIFS(СВЦЭМ!$D$33:$D$776,СВЦЭМ!$A$33:$A$776,$A21,СВЦЭМ!$B$33:$B$776,C$11)+'СЕТ СН'!$F$14+СВЦЭМ!$D$10+'СЕТ СН'!$F$8*'СЕТ СН'!$F$9-'СЕТ СН'!$F$26</f>
        <v>1267.19776727</v>
      </c>
      <c r="D21" s="36">
        <f>SUMIFS(СВЦЭМ!$D$33:$D$776,СВЦЭМ!$A$33:$A$776,$A21,СВЦЭМ!$B$33:$B$776,D$11)+'СЕТ СН'!$F$14+СВЦЭМ!$D$10+'СЕТ СН'!$F$8*'СЕТ СН'!$F$9-'СЕТ СН'!$F$26</f>
        <v>1290.0854796600001</v>
      </c>
      <c r="E21" s="36">
        <f>SUMIFS(СВЦЭМ!$D$33:$D$776,СВЦЭМ!$A$33:$A$776,$A21,СВЦЭМ!$B$33:$B$776,E$11)+'СЕТ СН'!$F$14+СВЦЭМ!$D$10+'СЕТ СН'!$F$8*'СЕТ СН'!$F$9-'СЕТ СН'!$F$26</f>
        <v>1297.2951992400001</v>
      </c>
      <c r="F21" s="36">
        <f>SUMIFS(СВЦЭМ!$D$33:$D$776,СВЦЭМ!$A$33:$A$776,$A21,СВЦЭМ!$B$33:$B$776,F$11)+'СЕТ СН'!$F$14+СВЦЭМ!$D$10+'СЕТ СН'!$F$8*'СЕТ СН'!$F$9-'СЕТ СН'!$F$26</f>
        <v>1308.40214212</v>
      </c>
      <c r="G21" s="36">
        <f>SUMIFS(СВЦЭМ!$D$33:$D$776,СВЦЭМ!$A$33:$A$776,$A21,СВЦЭМ!$B$33:$B$776,G$11)+'СЕТ СН'!$F$14+СВЦЭМ!$D$10+'СЕТ СН'!$F$8*'СЕТ СН'!$F$9-'СЕТ СН'!$F$26</f>
        <v>1304.3969273300002</v>
      </c>
      <c r="H21" s="36">
        <f>SUMIFS(СВЦЭМ!$D$33:$D$776,СВЦЭМ!$A$33:$A$776,$A21,СВЦЭМ!$B$33:$B$776,H$11)+'СЕТ СН'!$F$14+СВЦЭМ!$D$10+'СЕТ СН'!$F$8*'СЕТ СН'!$F$9-'СЕТ СН'!$F$26</f>
        <v>1291.4003062500001</v>
      </c>
      <c r="I21" s="36">
        <f>SUMIFS(СВЦЭМ!$D$33:$D$776,СВЦЭМ!$A$33:$A$776,$A21,СВЦЭМ!$B$33:$B$776,I$11)+'СЕТ СН'!$F$14+СВЦЭМ!$D$10+'СЕТ СН'!$F$8*'СЕТ СН'!$F$9-'СЕТ СН'!$F$26</f>
        <v>1282.6380042200001</v>
      </c>
      <c r="J21" s="36">
        <f>SUMIFS(СВЦЭМ!$D$33:$D$776,СВЦЭМ!$A$33:$A$776,$A21,СВЦЭМ!$B$33:$B$776,J$11)+'СЕТ СН'!$F$14+СВЦЭМ!$D$10+'СЕТ СН'!$F$8*'СЕТ СН'!$F$9-'СЕТ СН'!$F$26</f>
        <v>1274.26439082</v>
      </c>
      <c r="K21" s="36">
        <f>SUMIFS(СВЦЭМ!$D$33:$D$776,СВЦЭМ!$A$33:$A$776,$A21,СВЦЭМ!$B$33:$B$776,K$11)+'СЕТ СН'!$F$14+СВЦЭМ!$D$10+'СЕТ СН'!$F$8*'СЕТ СН'!$F$9-'СЕТ СН'!$F$26</f>
        <v>1247.9175345400001</v>
      </c>
      <c r="L21" s="36">
        <f>SUMIFS(СВЦЭМ!$D$33:$D$776,СВЦЭМ!$A$33:$A$776,$A21,СВЦЭМ!$B$33:$B$776,L$11)+'СЕТ СН'!$F$14+СВЦЭМ!$D$10+'СЕТ СН'!$F$8*'СЕТ СН'!$F$9-'СЕТ СН'!$F$26</f>
        <v>1219.93021832</v>
      </c>
      <c r="M21" s="36">
        <f>SUMIFS(СВЦЭМ!$D$33:$D$776,СВЦЭМ!$A$33:$A$776,$A21,СВЦЭМ!$B$33:$B$776,M$11)+'СЕТ СН'!$F$14+СВЦЭМ!$D$10+'СЕТ СН'!$F$8*'СЕТ СН'!$F$9-'СЕТ СН'!$F$26</f>
        <v>1215.33390895</v>
      </c>
      <c r="N21" s="36">
        <f>SUMIFS(СВЦЭМ!$D$33:$D$776,СВЦЭМ!$A$33:$A$776,$A21,СВЦЭМ!$B$33:$B$776,N$11)+'СЕТ СН'!$F$14+СВЦЭМ!$D$10+'СЕТ СН'!$F$8*'СЕТ СН'!$F$9-'СЕТ СН'!$F$26</f>
        <v>1233.6724700100001</v>
      </c>
      <c r="O21" s="36">
        <f>SUMIFS(СВЦЭМ!$D$33:$D$776,СВЦЭМ!$A$33:$A$776,$A21,СВЦЭМ!$B$33:$B$776,O$11)+'СЕТ СН'!$F$14+СВЦЭМ!$D$10+'СЕТ СН'!$F$8*'СЕТ СН'!$F$9-'СЕТ СН'!$F$26</f>
        <v>1242.9432973400001</v>
      </c>
      <c r="P21" s="36">
        <f>SUMIFS(СВЦЭМ!$D$33:$D$776,СВЦЭМ!$A$33:$A$776,$A21,СВЦЭМ!$B$33:$B$776,P$11)+'СЕТ СН'!$F$14+СВЦЭМ!$D$10+'СЕТ СН'!$F$8*'СЕТ СН'!$F$9-'СЕТ СН'!$F$26</f>
        <v>1253.0671664500001</v>
      </c>
      <c r="Q21" s="36">
        <f>SUMIFS(СВЦЭМ!$D$33:$D$776,СВЦЭМ!$A$33:$A$776,$A21,СВЦЭМ!$B$33:$B$776,Q$11)+'СЕТ СН'!$F$14+СВЦЭМ!$D$10+'СЕТ СН'!$F$8*'СЕТ СН'!$F$9-'СЕТ СН'!$F$26</f>
        <v>1255.5459114400001</v>
      </c>
      <c r="R21" s="36">
        <f>SUMIFS(СВЦЭМ!$D$33:$D$776,СВЦЭМ!$A$33:$A$776,$A21,СВЦЭМ!$B$33:$B$776,R$11)+'СЕТ СН'!$F$14+СВЦЭМ!$D$10+'СЕТ СН'!$F$8*'СЕТ СН'!$F$9-'СЕТ СН'!$F$26</f>
        <v>1240.8698405499999</v>
      </c>
      <c r="S21" s="36">
        <f>SUMIFS(СВЦЭМ!$D$33:$D$776,СВЦЭМ!$A$33:$A$776,$A21,СВЦЭМ!$B$33:$B$776,S$11)+'СЕТ СН'!$F$14+СВЦЭМ!$D$10+'СЕТ СН'!$F$8*'СЕТ СН'!$F$9-'СЕТ СН'!$F$26</f>
        <v>1215.0649881900001</v>
      </c>
      <c r="T21" s="36">
        <f>SUMIFS(СВЦЭМ!$D$33:$D$776,СВЦЭМ!$A$33:$A$776,$A21,СВЦЭМ!$B$33:$B$776,T$11)+'СЕТ СН'!$F$14+СВЦЭМ!$D$10+'СЕТ СН'!$F$8*'СЕТ СН'!$F$9-'СЕТ СН'!$F$26</f>
        <v>1188.8496976200001</v>
      </c>
      <c r="U21" s="36">
        <f>SUMIFS(СВЦЭМ!$D$33:$D$776,СВЦЭМ!$A$33:$A$776,$A21,СВЦЭМ!$B$33:$B$776,U$11)+'СЕТ СН'!$F$14+СВЦЭМ!$D$10+'СЕТ СН'!$F$8*'СЕТ СН'!$F$9-'СЕТ СН'!$F$26</f>
        <v>1193.7984936800001</v>
      </c>
      <c r="V21" s="36">
        <f>SUMIFS(СВЦЭМ!$D$33:$D$776,СВЦЭМ!$A$33:$A$776,$A21,СВЦЭМ!$B$33:$B$776,V$11)+'СЕТ СН'!$F$14+СВЦЭМ!$D$10+'СЕТ СН'!$F$8*'СЕТ СН'!$F$9-'СЕТ СН'!$F$26</f>
        <v>1189.6832134200001</v>
      </c>
      <c r="W21" s="36">
        <f>SUMIFS(СВЦЭМ!$D$33:$D$776,СВЦЭМ!$A$33:$A$776,$A21,СВЦЭМ!$B$33:$B$776,W$11)+'СЕТ СН'!$F$14+СВЦЭМ!$D$10+'СЕТ СН'!$F$8*'СЕТ СН'!$F$9-'СЕТ СН'!$F$26</f>
        <v>1213.19712897</v>
      </c>
      <c r="X21" s="36">
        <f>SUMIFS(СВЦЭМ!$D$33:$D$776,СВЦЭМ!$A$33:$A$776,$A21,СВЦЭМ!$B$33:$B$776,X$11)+'СЕТ СН'!$F$14+СВЦЭМ!$D$10+'СЕТ СН'!$F$8*'СЕТ СН'!$F$9-'СЕТ СН'!$F$26</f>
        <v>1232.83334453</v>
      </c>
      <c r="Y21" s="36">
        <f>SUMIFS(СВЦЭМ!$D$33:$D$776,СВЦЭМ!$A$33:$A$776,$A21,СВЦЭМ!$B$33:$B$776,Y$11)+'СЕТ СН'!$F$14+СВЦЭМ!$D$10+'СЕТ СН'!$F$8*'СЕТ СН'!$F$9-'СЕТ СН'!$F$26</f>
        <v>1251.33357286</v>
      </c>
    </row>
    <row r="22" spans="1:25" ht="15.75" x14ac:dyDescent="0.2">
      <c r="A22" s="35">
        <f t="shared" si="0"/>
        <v>44207</v>
      </c>
      <c r="B22" s="36">
        <f>SUMIFS(СВЦЭМ!$D$33:$D$776,СВЦЭМ!$A$33:$A$776,$A22,СВЦЭМ!$B$33:$B$776,B$11)+'СЕТ СН'!$F$14+СВЦЭМ!$D$10+'СЕТ СН'!$F$8*'СЕТ СН'!$F$9-'СЕТ СН'!$F$26</f>
        <v>1289.79660936</v>
      </c>
      <c r="C22" s="36">
        <f>SUMIFS(СВЦЭМ!$D$33:$D$776,СВЦЭМ!$A$33:$A$776,$A22,СВЦЭМ!$B$33:$B$776,C$11)+'СЕТ СН'!$F$14+СВЦЭМ!$D$10+'СЕТ СН'!$F$8*'СЕТ СН'!$F$9-'СЕТ СН'!$F$26</f>
        <v>1328.9390490600001</v>
      </c>
      <c r="D22" s="36">
        <f>SUMIFS(СВЦЭМ!$D$33:$D$776,СВЦЭМ!$A$33:$A$776,$A22,СВЦЭМ!$B$33:$B$776,D$11)+'СЕТ СН'!$F$14+СВЦЭМ!$D$10+'СЕТ СН'!$F$8*'СЕТ СН'!$F$9-'СЕТ СН'!$F$26</f>
        <v>1335.1288449799999</v>
      </c>
      <c r="E22" s="36">
        <f>SUMIFS(СВЦЭМ!$D$33:$D$776,СВЦЭМ!$A$33:$A$776,$A22,СВЦЭМ!$B$33:$B$776,E$11)+'СЕТ СН'!$F$14+СВЦЭМ!$D$10+'СЕТ СН'!$F$8*'СЕТ СН'!$F$9-'СЕТ СН'!$F$26</f>
        <v>1331.33395709</v>
      </c>
      <c r="F22" s="36">
        <f>SUMIFS(СВЦЭМ!$D$33:$D$776,СВЦЭМ!$A$33:$A$776,$A22,СВЦЭМ!$B$33:$B$776,F$11)+'СЕТ СН'!$F$14+СВЦЭМ!$D$10+'СЕТ СН'!$F$8*'СЕТ СН'!$F$9-'СЕТ СН'!$F$26</f>
        <v>1333.87836846</v>
      </c>
      <c r="G22" s="36">
        <f>SUMIFS(СВЦЭМ!$D$33:$D$776,СВЦЭМ!$A$33:$A$776,$A22,СВЦЭМ!$B$33:$B$776,G$11)+'СЕТ СН'!$F$14+СВЦЭМ!$D$10+'СЕТ СН'!$F$8*'СЕТ СН'!$F$9-'СЕТ СН'!$F$26</f>
        <v>1338.8264491899999</v>
      </c>
      <c r="H22" s="36">
        <f>SUMIFS(СВЦЭМ!$D$33:$D$776,СВЦЭМ!$A$33:$A$776,$A22,СВЦЭМ!$B$33:$B$776,H$11)+'СЕТ СН'!$F$14+СВЦЭМ!$D$10+'СЕТ СН'!$F$8*'СЕТ СН'!$F$9-'СЕТ СН'!$F$26</f>
        <v>1329.2828090099999</v>
      </c>
      <c r="I22" s="36">
        <f>SUMIFS(СВЦЭМ!$D$33:$D$776,СВЦЭМ!$A$33:$A$776,$A22,СВЦЭМ!$B$33:$B$776,I$11)+'СЕТ СН'!$F$14+СВЦЭМ!$D$10+'СЕТ СН'!$F$8*'СЕТ СН'!$F$9-'СЕТ СН'!$F$26</f>
        <v>1287.5569819899999</v>
      </c>
      <c r="J22" s="36">
        <f>SUMIFS(СВЦЭМ!$D$33:$D$776,СВЦЭМ!$A$33:$A$776,$A22,СВЦЭМ!$B$33:$B$776,J$11)+'СЕТ СН'!$F$14+СВЦЭМ!$D$10+'СЕТ СН'!$F$8*'СЕТ СН'!$F$9-'СЕТ СН'!$F$26</f>
        <v>1250.5505593100002</v>
      </c>
      <c r="K22" s="36">
        <f>SUMIFS(СВЦЭМ!$D$33:$D$776,СВЦЭМ!$A$33:$A$776,$A22,СВЦЭМ!$B$33:$B$776,K$11)+'СЕТ СН'!$F$14+СВЦЭМ!$D$10+'СЕТ СН'!$F$8*'СЕТ СН'!$F$9-'СЕТ СН'!$F$26</f>
        <v>1234.29825476</v>
      </c>
      <c r="L22" s="36">
        <f>SUMIFS(СВЦЭМ!$D$33:$D$776,СВЦЭМ!$A$33:$A$776,$A22,СВЦЭМ!$B$33:$B$776,L$11)+'СЕТ СН'!$F$14+СВЦЭМ!$D$10+'СЕТ СН'!$F$8*'СЕТ СН'!$F$9-'СЕТ СН'!$F$26</f>
        <v>1229.6613822100001</v>
      </c>
      <c r="M22" s="36">
        <f>SUMIFS(СВЦЭМ!$D$33:$D$776,СВЦЭМ!$A$33:$A$776,$A22,СВЦЭМ!$B$33:$B$776,M$11)+'СЕТ СН'!$F$14+СВЦЭМ!$D$10+'СЕТ СН'!$F$8*'СЕТ СН'!$F$9-'СЕТ СН'!$F$26</f>
        <v>1237.3653972100001</v>
      </c>
      <c r="N22" s="36">
        <f>SUMIFS(СВЦЭМ!$D$33:$D$776,СВЦЭМ!$A$33:$A$776,$A22,СВЦЭМ!$B$33:$B$776,N$11)+'СЕТ СН'!$F$14+СВЦЭМ!$D$10+'СЕТ СН'!$F$8*'СЕТ СН'!$F$9-'СЕТ СН'!$F$26</f>
        <v>1247.4841114600001</v>
      </c>
      <c r="O22" s="36">
        <f>SUMIFS(СВЦЭМ!$D$33:$D$776,СВЦЭМ!$A$33:$A$776,$A22,СВЦЭМ!$B$33:$B$776,O$11)+'СЕТ СН'!$F$14+СВЦЭМ!$D$10+'СЕТ СН'!$F$8*'СЕТ СН'!$F$9-'СЕТ СН'!$F$26</f>
        <v>1257.65342788</v>
      </c>
      <c r="P22" s="36">
        <f>SUMIFS(СВЦЭМ!$D$33:$D$776,СВЦЭМ!$A$33:$A$776,$A22,СВЦЭМ!$B$33:$B$776,P$11)+'СЕТ СН'!$F$14+СВЦЭМ!$D$10+'СЕТ СН'!$F$8*'СЕТ СН'!$F$9-'СЕТ СН'!$F$26</f>
        <v>1269.6745914400001</v>
      </c>
      <c r="Q22" s="36">
        <f>SUMIFS(СВЦЭМ!$D$33:$D$776,СВЦЭМ!$A$33:$A$776,$A22,СВЦЭМ!$B$33:$B$776,Q$11)+'СЕТ СН'!$F$14+СВЦЭМ!$D$10+'СЕТ СН'!$F$8*'СЕТ СН'!$F$9-'СЕТ СН'!$F$26</f>
        <v>1276.3961715100002</v>
      </c>
      <c r="R22" s="36">
        <f>SUMIFS(СВЦЭМ!$D$33:$D$776,СВЦЭМ!$A$33:$A$776,$A22,СВЦЭМ!$B$33:$B$776,R$11)+'СЕТ СН'!$F$14+СВЦЭМ!$D$10+'СЕТ СН'!$F$8*'СЕТ СН'!$F$9-'СЕТ СН'!$F$26</f>
        <v>1264.2074032800001</v>
      </c>
      <c r="S22" s="36">
        <f>SUMIFS(СВЦЭМ!$D$33:$D$776,СВЦЭМ!$A$33:$A$776,$A22,СВЦЭМ!$B$33:$B$776,S$11)+'СЕТ СН'!$F$14+СВЦЭМ!$D$10+'СЕТ СН'!$F$8*'СЕТ СН'!$F$9-'СЕТ СН'!$F$26</f>
        <v>1240.2931505700001</v>
      </c>
      <c r="T22" s="36">
        <f>SUMIFS(СВЦЭМ!$D$33:$D$776,СВЦЭМ!$A$33:$A$776,$A22,СВЦЭМ!$B$33:$B$776,T$11)+'СЕТ СН'!$F$14+СВЦЭМ!$D$10+'СЕТ СН'!$F$8*'СЕТ СН'!$F$9-'СЕТ СН'!$F$26</f>
        <v>1211.95268846</v>
      </c>
      <c r="U22" s="36">
        <f>SUMIFS(СВЦЭМ!$D$33:$D$776,СВЦЭМ!$A$33:$A$776,$A22,СВЦЭМ!$B$33:$B$776,U$11)+'СЕТ СН'!$F$14+СВЦЭМ!$D$10+'СЕТ СН'!$F$8*'СЕТ СН'!$F$9-'СЕТ СН'!$F$26</f>
        <v>1211.5247753000001</v>
      </c>
      <c r="V22" s="36">
        <f>SUMIFS(СВЦЭМ!$D$33:$D$776,СВЦЭМ!$A$33:$A$776,$A22,СВЦЭМ!$B$33:$B$776,V$11)+'СЕТ СН'!$F$14+СВЦЭМ!$D$10+'СЕТ СН'!$F$8*'СЕТ СН'!$F$9-'СЕТ СН'!$F$26</f>
        <v>1225.5777431700001</v>
      </c>
      <c r="W22" s="36">
        <f>SUMIFS(СВЦЭМ!$D$33:$D$776,СВЦЭМ!$A$33:$A$776,$A22,СВЦЭМ!$B$33:$B$776,W$11)+'СЕТ СН'!$F$14+СВЦЭМ!$D$10+'СЕТ СН'!$F$8*'СЕТ СН'!$F$9-'СЕТ СН'!$F$26</f>
        <v>1241.3687908700001</v>
      </c>
      <c r="X22" s="36">
        <f>SUMIFS(СВЦЭМ!$D$33:$D$776,СВЦЭМ!$A$33:$A$776,$A22,СВЦЭМ!$B$33:$B$776,X$11)+'СЕТ СН'!$F$14+СВЦЭМ!$D$10+'СЕТ СН'!$F$8*'СЕТ СН'!$F$9-'СЕТ СН'!$F$26</f>
        <v>1244.6596761200001</v>
      </c>
      <c r="Y22" s="36">
        <f>SUMIFS(СВЦЭМ!$D$33:$D$776,СВЦЭМ!$A$33:$A$776,$A22,СВЦЭМ!$B$33:$B$776,Y$11)+'СЕТ СН'!$F$14+СВЦЭМ!$D$10+'СЕТ СН'!$F$8*'СЕТ СН'!$F$9-'СЕТ СН'!$F$26</f>
        <v>1261.7682009800001</v>
      </c>
    </row>
    <row r="23" spans="1:25" ht="15.75" x14ac:dyDescent="0.2">
      <c r="A23" s="35">
        <f t="shared" si="0"/>
        <v>44208</v>
      </c>
      <c r="B23" s="36">
        <f>SUMIFS(СВЦЭМ!$D$33:$D$776,СВЦЭМ!$A$33:$A$776,$A23,СВЦЭМ!$B$33:$B$776,B$11)+'СЕТ СН'!$F$14+СВЦЭМ!$D$10+'СЕТ СН'!$F$8*'СЕТ СН'!$F$9-'СЕТ СН'!$F$26</f>
        <v>1233.64698899</v>
      </c>
      <c r="C23" s="36">
        <f>SUMIFS(СВЦЭМ!$D$33:$D$776,СВЦЭМ!$A$33:$A$776,$A23,СВЦЭМ!$B$33:$B$776,C$11)+'СЕТ СН'!$F$14+СВЦЭМ!$D$10+'СЕТ СН'!$F$8*'СЕТ СН'!$F$9-'СЕТ СН'!$F$26</f>
        <v>1267.16829031</v>
      </c>
      <c r="D23" s="36">
        <f>SUMIFS(СВЦЭМ!$D$33:$D$776,СВЦЭМ!$A$33:$A$776,$A23,СВЦЭМ!$B$33:$B$776,D$11)+'СЕТ СН'!$F$14+СВЦЭМ!$D$10+'СЕТ СН'!$F$8*'СЕТ СН'!$F$9-'СЕТ СН'!$F$26</f>
        <v>1283.9358839200002</v>
      </c>
      <c r="E23" s="36">
        <f>SUMIFS(СВЦЭМ!$D$33:$D$776,СВЦЭМ!$A$33:$A$776,$A23,СВЦЭМ!$B$33:$B$776,E$11)+'СЕТ СН'!$F$14+СВЦЭМ!$D$10+'СЕТ СН'!$F$8*'СЕТ СН'!$F$9-'СЕТ СН'!$F$26</f>
        <v>1296.3923598000001</v>
      </c>
      <c r="F23" s="36">
        <f>SUMIFS(СВЦЭМ!$D$33:$D$776,СВЦЭМ!$A$33:$A$776,$A23,СВЦЭМ!$B$33:$B$776,F$11)+'СЕТ СН'!$F$14+СВЦЭМ!$D$10+'СЕТ СН'!$F$8*'СЕТ СН'!$F$9-'СЕТ СН'!$F$26</f>
        <v>1301.2261594700001</v>
      </c>
      <c r="G23" s="36">
        <f>SUMIFS(СВЦЭМ!$D$33:$D$776,СВЦЭМ!$A$33:$A$776,$A23,СВЦЭМ!$B$33:$B$776,G$11)+'СЕТ СН'!$F$14+СВЦЭМ!$D$10+'СЕТ СН'!$F$8*'СЕТ СН'!$F$9-'СЕТ СН'!$F$26</f>
        <v>1291.98836291</v>
      </c>
      <c r="H23" s="36">
        <f>SUMIFS(СВЦЭМ!$D$33:$D$776,СВЦЭМ!$A$33:$A$776,$A23,СВЦЭМ!$B$33:$B$776,H$11)+'СЕТ СН'!$F$14+СВЦЭМ!$D$10+'СЕТ СН'!$F$8*'СЕТ СН'!$F$9-'СЕТ СН'!$F$26</f>
        <v>1284.2053177100001</v>
      </c>
      <c r="I23" s="36">
        <f>SUMIFS(СВЦЭМ!$D$33:$D$776,СВЦЭМ!$A$33:$A$776,$A23,СВЦЭМ!$B$33:$B$776,I$11)+'СЕТ СН'!$F$14+СВЦЭМ!$D$10+'СЕТ СН'!$F$8*'СЕТ СН'!$F$9-'СЕТ СН'!$F$26</f>
        <v>1247.1013772599999</v>
      </c>
      <c r="J23" s="36">
        <f>SUMIFS(СВЦЭМ!$D$33:$D$776,СВЦЭМ!$A$33:$A$776,$A23,СВЦЭМ!$B$33:$B$776,J$11)+'СЕТ СН'!$F$14+СВЦЭМ!$D$10+'СЕТ СН'!$F$8*'СЕТ СН'!$F$9-'СЕТ СН'!$F$26</f>
        <v>1212.68519072</v>
      </c>
      <c r="K23" s="36">
        <f>SUMIFS(СВЦЭМ!$D$33:$D$776,СВЦЭМ!$A$33:$A$776,$A23,СВЦЭМ!$B$33:$B$776,K$11)+'СЕТ СН'!$F$14+СВЦЭМ!$D$10+'СЕТ СН'!$F$8*'СЕТ СН'!$F$9-'СЕТ СН'!$F$26</f>
        <v>1210.83431294</v>
      </c>
      <c r="L23" s="36">
        <f>SUMIFS(СВЦЭМ!$D$33:$D$776,СВЦЭМ!$A$33:$A$776,$A23,СВЦЭМ!$B$33:$B$776,L$11)+'СЕТ СН'!$F$14+СВЦЭМ!$D$10+'СЕТ СН'!$F$8*'СЕТ СН'!$F$9-'СЕТ СН'!$F$26</f>
        <v>1204.2025559800002</v>
      </c>
      <c r="M23" s="36">
        <f>SUMIFS(СВЦЭМ!$D$33:$D$776,СВЦЭМ!$A$33:$A$776,$A23,СВЦЭМ!$B$33:$B$776,M$11)+'СЕТ СН'!$F$14+СВЦЭМ!$D$10+'СЕТ СН'!$F$8*'СЕТ СН'!$F$9-'СЕТ СН'!$F$26</f>
        <v>1210.20810289</v>
      </c>
      <c r="N23" s="36">
        <f>SUMIFS(СВЦЭМ!$D$33:$D$776,СВЦЭМ!$A$33:$A$776,$A23,СВЦЭМ!$B$33:$B$776,N$11)+'СЕТ СН'!$F$14+СВЦЭМ!$D$10+'СЕТ СН'!$F$8*'СЕТ СН'!$F$9-'СЕТ СН'!$F$26</f>
        <v>1216.2400310300002</v>
      </c>
      <c r="O23" s="36">
        <f>SUMIFS(СВЦЭМ!$D$33:$D$776,СВЦЭМ!$A$33:$A$776,$A23,СВЦЭМ!$B$33:$B$776,O$11)+'СЕТ СН'!$F$14+СВЦЭМ!$D$10+'СЕТ СН'!$F$8*'СЕТ СН'!$F$9-'СЕТ СН'!$F$26</f>
        <v>1228.9573490100001</v>
      </c>
      <c r="P23" s="36">
        <f>SUMIFS(СВЦЭМ!$D$33:$D$776,СВЦЭМ!$A$33:$A$776,$A23,СВЦЭМ!$B$33:$B$776,P$11)+'СЕТ СН'!$F$14+СВЦЭМ!$D$10+'СЕТ СН'!$F$8*'СЕТ СН'!$F$9-'СЕТ СН'!$F$26</f>
        <v>1238.14602006</v>
      </c>
      <c r="Q23" s="36">
        <f>SUMIFS(СВЦЭМ!$D$33:$D$776,СВЦЭМ!$A$33:$A$776,$A23,СВЦЭМ!$B$33:$B$776,Q$11)+'СЕТ СН'!$F$14+СВЦЭМ!$D$10+'СЕТ СН'!$F$8*'СЕТ СН'!$F$9-'СЕТ СН'!$F$26</f>
        <v>1238.9745716800001</v>
      </c>
      <c r="R23" s="36">
        <f>SUMIFS(СВЦЭМ!$D$33:$D$776,СВЦЭМ!$A$33:$A$776,$A23,СВЦЭМ!$B$33:$B$776,R$11)+'СЕТ СН'!$F$14+СВЦЭМ!$D$10+'СЕТ СН'!$F$8*'СЕТ СН'!$F$9-'СЕТ СН'!$F$26</f>
        <v>1228.0342715500001</v>
      </c>
      <c r="S23" s="36">
        <f>SUMIFS(СВЦЭМ!$D$33:$D$776,СВЦЭМ!$A$33:$A$776,$A23,СВЦЭМ!$B$33:$B$776,S$11)+'СЕТ СН'!$F$14+СВЦЭМ!$D$10+'СЕТ СН'!$F$8*'СЕТ СН'!$F$9-'СЕТ СН'!$F$26</f>
        <v>1208.6330881599999</v>
      </c>
      <c r="T23" s="36">
        <f>SUMIFS(СВЦЭМ!$D$33:$D$776,СВЦЭМ!$A$33:$A$776,$A23,СВЦЭМ!$B$33:$B$776,T$11)+'СЕТ СН'!$F$14+СВЦЭМ!$D$10+'СЕТ СН'!$F$8*'СЕТ СН'!$F$9-'СЕТ СН'!$F$26</f>
        <v>1196.17299751</v>
      </c>
      <c r="U23" s="36">
        <f>SUMIFS(СВЦЭМ!$D$33:$D$776,СВЦЭМ!$A$33:$A$776,$A23,СВЦЭМ!$B$33:$B$776,U$11)+'СЕТ СН'!$F$14+СВЦЭМ!$D$10+'СЕТ СН'!$F$8*'СЕТ СН'!$F$9-'СЕТ СН'!$F$26</f>
        <v>1197.4727772799999</v>
      </c>
      <c r="V23" s="36">
        <f>SUMIFS(СВЦЭМ!$D$33:$D$776,СВЦЭМ!$A$33:$A$776,$A23,СВЦЭМ!$B$33:$B$776,V$11)+'СЕТ СН'!$F$14+СВЦЭМ!$D$10+'СЕТ СН'!$F$8*'СЕТ СН'!$F$9-'СЕТ СН'!$F$26</f>
        <v>1213.1881464800001</v>
      </c>
      <c r="W23" s="36">
        <f>SUMIFS(СВЦЭМ!$D$33:$D$776,СВЦЭМ!$A$33:$A$776,$A23,СВЦЭМ!$B$33:$B$776,W$11)+'СЕТ СН'!$F$14+СВЦЭМ!$D$10+'СЕТ СН'!$F$8*'СЕТ СН'!$F$9-'СЕТ СН'!$F$26</f>
        <v>1232.94578744</v>
      </c>
      <c r="X23" s="36">
        <f>SUMIFS(СВЦЭМ!$D$33:$D$776,СВЦЭМ!$A$33:$A$776,$A23,СВЦЭМ!$B$33:$B$776,X$11)+'СЕТ СН'!$F$14+СВЦЭМ!$D$10+'СЕТ СН'!$F$8*'СЕТ СН'!$F$9-'СЕТ СН'!$F$26</f>
        <v>1240.0246004200001</v>
      </c>
      <c r="Y23" s="36">
        <f>SUMIFS(СВЦЭМ!$D$33:$D$776,СВЦЭМ!$A$33:$A$776,$A23,СВЦЭМ!$B$33:$B$776,Y$11)+'СЕТ СН'!$F$14+СВЦЭМ!$D$10+'СЕТ СН'!$F$8*'СЕТ СН'!$F$9-'СЕТ СН'!$F$26</f>
        <v>1265.18072076</v>
      </c>
    </row>
    <row r="24" spans="1:25" ht="15.75" x14ac:dyDescent="0.2">
      <c r="A24" s="35">
        <f t="shared" si="0"/>
        <v>44209</v>
      </c>
      <c r="B24" s="36">
        <f>SUMIFS(СВЦЭМ!$D$33:$D$776,СВЦЭМ!$A$33:$A$776,$A24,СВЦЭМ!$B$33:$B$776,B$11)+'СЕТ СН'!$F$14+СВЦЭМ!$D$10+'СЕТ СН'!$F$8*'СЕТ СН'!$F$9-'СЕТ СН'!$F$26</f>
        <v>1256.11198861</v>
      </c>
      <c r="C24" s="36">
        <f>SUMIFS(СВЦЭМ!$D$33:$D$776,СВЦЭМ!$A$33:$A$776,$A24,СВЦЭМ!$B$33:$B$776,C$11)+'СЕТ СН'!$F$14+СВЦЭМ!$D$10+'СЕТ СН'!$F$8*'СЕТ СН'!$F$9-'СЕТ СН'!$F$26</f>
        <v>1294.0910848999999</v>
      </c>
      <c r="D24" s="36">
        <f>SUMIFS(СВЦЭМ!$D$33:$D$776,СВЦЭМ!$A$33:$A$776,$A24,СВЦЭМ!$B$33:$B$776,D$11)+'СЕТ СН'!$F$14+СВЦЭМ!$D$10+'СЕТ СН'!$F$8*'СЕТ СН'!$F$9-'СЕТ СН'!$F$26</f>
        <v>1307.9018414900002</v>
      </c>
      <c r="E24" s="36">
        <f>SUMIFS(СВЦЭМ!$D$33:$D$776,СВЦЭМ!$A$33:$A$776,$A24,СВЦЭМ!$B$33:$B$776,E$11)+'СЕТ СН'!$F$14+СВЦЭМ!$D$10+'СЕТ СН'!$F$8*'СЕТ СН'!$F$9-'СЕТ СН'!$F$26</f>
        <v>1324.28551264</v>
      </c>
      <c r="F24" s="36">
        <f>SUMIFS(СВЦЭМ!$D$33:$D$776,СВЦЭМ!$A$33:$A$776,$A24,СВЦЭМ!$B$33:$B$776,F$11)+'СЕТ СН'!$F$14+СВЦЭМ!$D$10+'СЕТ СН'!$F$8*'СЕТ СН'!$F$9-'СЕТ СН'!$F$26</f>
        <v>1322.9767172300001</v>
      </c>
      <c r="G24" s="36">
        <f>SUMIFS(СВЦЭМ!$D$33:$D$776,СВЦЭМ!$A$33:$A$776,$A24,СВЦЭМ!$B$33:$B$776,G$11)+'СЕТ СН'!$F$14+СВЦЭМ!$D$10+'СЕТ СН'!$F$8*'СЕТ СН'!$F$9-'СЕТ СН'!$F$26</f>
        <v>1314.46919441</v>
      </c>
      <c r="H24" s="36">
        <f>SUMIFS(СВЦЭМ!$D$33:$D$776,СВЦЭМ!$A$33:$A$776,$A24,СВЦЭМ!$B$33:$B$776,H$11)+'СЕТ СН'!$F$14+СВЦЭМ!$D$10+'СЕТ СН'!$F$8*'СЕТ СН'!$F$9-'СЕТ СН'!$F$26</f>
        <v>1294.6058235200001</v>
      </c>
      <c r="I24" s="36">
        <f>SUMIFS(СВЦЭМ!$D$33:$D$776,СВЦЭМ!$A$33:$A$776,$A24,СВЦЭМ!$B$33:$B$776,I$11)+'СЕТ СН'!$F$14+СВЦЭМ!$D$10+'СЕТ СН'!$F$8*'СЕТ СН'!$F$9-'СЕТ СН'!$F$26</f>
        <v>1268.1328365900001</v>
      </c>
      <c r="J24" s="36">
        <f>SUMIFS(СВЦЭМ!$D$33:$D$776,СВЦЭМ!$A$33:$A$776,$A24,СВЦЭМ!$B$33:$B$776,J$11)+'СЕТ СН'!$F$14+СВЦЭМ!$D$10+'СЕТ СН'!$F$8*'СЕТ СН'!$F$9-'СЕТ СН'!$F$26</f>
        <v>1247.1073192700001</v>
      </c>
      <c r="K24" s="36">
        <f>SUMIFS(СВЦЭМ!$D$33:$D$776,СВЦЭМ!$A$33:$A$776,$A24,СВЦЭМ!$B$33:$B$776,K$11)+'СЕТ СН'!$F$14+СВЦЭМ!$D$10+'СЕТ СН'!$F$8*'СЕТ СН'!$F$9-'СЕТ СН'!$F$26</f>
        <v>1242.21320322</v>
      </c>
      <c r="L24" s="36">
        <f>SUMIFS(СВЦЭМ!$D$33:$D$776,СВЦЭМ!$A$33:$A$776,$A24,СВЦЭМ!$B$33:$B$776,L$11)+'СЕТ СН'!$F$14+СВЦЭМ!$D$10+'СЕТ СН'!$F$8*'СЕТ СН'!$F$9-'СЕТ СН'!$F$26</f>
        <v>1221.29783819</v>
      </c>
      <c r="M24" s="36">
        <f>SUMIFS(СВЦЭМ!$D$33:$D$776,СВЦЭМ!$A$33:$A$776,$A24,СВЦЭМ!$B$33:$B$776,M$11)+'СЕТ СН'!$F$14+СВЦЭМ!$D$10+'СЕТ СН'!$F$8*'СЕТ СН'!$F$9-'СЕТ СН'!$F$26</f>
        <v>1219.4171957999999</v>
      </c>
      <c r="N24" s="36">
        <f>SUMIFS(СВЦЭМ!$D$33:$D$776,СВЦЭМ!$A$33:$A$776,$A24,СВЦЭМ!$B$33:$B$776,N$11)+'СЕТ СН'!$F$14+СВЦЭМ!$D$10+'СЕТ СН'!$F$8*'СЕТ СН'!$F$9-'СЕТ СН'!$F$26</f>
        <v>1233.37478474</v>
      </c>
      <c r="O24" s="36">
        <f>SUMIFS(СВЦЭМ!$D$33:$D$776,СВЦЭМ!$A$33:$A$776,$A24,СВЦЭМ!$B$33:$B$776,O$11)+'СЕТ СН'!$F$14+СВЦЭМ!$D$10+'СЕТ СН'!$F$8*'СЕТ СН'!$F$9-'СЕТ СН'!$F$26</f>
        <v>1236.1994303399999</v>
      </c>
      <c r="P24" s="36">
        <f>SUMIFS(СВЦЭМ!$D$33:$D$776,СВЦЭМ!$A$33:$A$776,$A24,СВЦЭМ!$B$33:$B$776,P$11)+'СЕТ СН'!$F$14+СВЦЭМ!$D$10+'СЕТ СН'!$F$8*'СЕТ СН'!$F$9-'СЕТ СН'!$F$26</f>
        <v>1243.18106147</v>
      </c>
      <c r="Q24" s="36">
        <f>SUMIFS(СВЦЭМ!$D$33:$D$776,СВЦЭМ!$A$33:$A$776,$A24,СВЦЭМ!$B$33:$B$776,Q$11)+'СЕТ СН'!$F$14+СВЦЭМ!$D$10+'СЕТ СН'!$F$8*'СЕТ СН'!$F$9-'СЕТ СН'!$F$26</f>
        <v>1246.21949612</v>
      </c>
      <c r="R24" s="36">
        <f>SUMIFS(СВЦЭМ!$D$33:$D$776,СВЦЭМ!$A$33:$A$776,$A24,СВЦЭМ!$B$33:$B$776,R$11)+'СЕТ СН'!$F$14+СВЦЭМ!$D$10+'СЕТ СН'!$F$8*'СЕТ СН'!$F$9-'СЕТ СН'!$F$26</f>
        <v>1237.8512598100001</v>
      </c>
      <c r="S24" s="36">
        <f>SUMIFS(СВЦЭМ!$D$33:$D$776,СВЦЭМ!$A$33:$A$776,$A24,СВЦЭМ!$B$33:$B$776,S$11)+'СЕТ СН'!$F$14+СВЦЭМ!$D$10+'СЕТ СН'!$F$8*'СЕТ СН'!$F$9-'СЕТ СН'!$F$26</f>
        <v>1221.1044210900002</v>
      </c>
      <c r="T24" s="36">
        <f>SUMIFS(СВЦЭМ!$D$33:$D$776,СВЦЭМ!$A$33:$A$776,$A24,СВЦЭМ!$B$33:$B$776,T$11)+'СЕТ СН'!$F$14+СВЦЭМ!$D$10+'СЕТ СН'!$F$8*'СЕТ СН'!$F$9-'СЕТ СН'!$F$26</f>
        <v>1198.9945673200002</v>
      </c>
      <c r="U24" s="36">
        <f>SUMIFS(СВЦЭМ!$D$33:$D$776,СВЦЭМ!$A$33:$A$776,$A24,СВЦЭМ!$B$33:$B$776,U$11)+'СЕТ СН'!$F$14+СВЦЭМ!$D$10+'СЕТ СН'!$F$8*'СЕТ СН'!$F$9-'СЕТ СН'!$F$26</f>
        <v>1198.6838004399999</v>
      </c>
      <c r="V24" s="36">
        <f>SUMIFS(СВЦЭМ!$D$33:$D$776,СВЦЭМ!$A$33:$A$776,$A24,СВЦЭМ!$B$33:$B$776,V$11)+'СЕТ СН'!$F$14+СВЦЭМ!$D$10+'СЕТ СН'!$F$8*'СЕТ СН'!$F$9-'СЕТ СН'!$F$26</f>
        <v>1214.2956352399999</v>
      </c>
      <c r="W24" s="36">
        <f>SUMIFS(СВЦЭМ!$D$33:$D$776,СВЦЭМ!$A$33:$A$776,$A24,СВЦЭМ!$B$33:$B$776,W$11)+'СЕТ СН'!$F$14+СВЦЭМ!$D$10+'СЕТ СН'!$F$8*'СЕТ СН'!$F$9-'СЕТ СН'!$F$26</f>
        <v>1229.36718094</v>
      </c>
      <c r="X24" s="36">
        <f>SUMIFS(СВЦЭМ!$D$33:$D$776,СВЦЭМ!$A$33:$A$776,$A24,СВЦЭМ!$B$33:$B$776,X$11)+'СЕТ СН'!$F$14+СВЦЭМ!$D$10+'СЕТ СН'!$F$8*'СЕТ СН'!$F$9-'СЕТ СН'!$F$26</f>
        <v>1239.8611024100001</v>
      </c>
      <c r="Y24" s="36">
        <f>SUMIFS(СВЦЭМ!$D$33:$D$776,СВЦЭМ!$A$33:$A$776,$A24,СВЦЭМ!$B$33:$B$776,Y$11)+'СЕТ СН'!$F$14+СВЦЭМ!$D$10+'СЕТ СН'!$F$8*'СЕТ СН'!$F$9-'СЕТ СН'!$F$26</f>
        <v>1256.49756078</v>
      </c>
    </row>
    <row r="25" spans="1:25" ht="15.75" x14ac:dyDescent="0.2">
      <c r="A25" s="35">
        <f t="shared" si="0"/>
        <v>44210</v>
      </c>
      <c r="B25" s="36">
        <f>SUMIFS(СВЦЭМ!$D$33:$D$776,СВЦЭМ!$A$33:$A$776,$A25,СВЦЭМ!$B$33:$B$776,B$11)+'СЕТ СН'!$F$14+СВЦЭМ!$D$10+'СЕТ СН'!$F$8*'СЕТ СН'!$F$9-'СЕТ СН'!$F$26</f>
        <v>1267.2844096599999</v>
      </c>
      <c r="C25" s="36">
        <f>SUMIFS(СВЦЭМ!$D$33:$D$776,СВЦЭМ!$A$33:$A$776,$A25,СВЦЭМ!$B$33:$B$776,C$11)+'СЕТ СН'!$F$14+СВЦЭМ!$D$10+'СЕТ СН'!$F$8*'СЕТ СН'!$F$9-'СЕТ СН'!$F$26</f>
        <v>1304.5298077800001</v>
      </c>
      <c r="D25" s="36">
        <f>SUMIFS(СВЦЭМ!$D$33:$D$776,СВЦЭМ!$A$33:$A$776,$A25,СВЦЭМ!$B$33:$B$776,D$11)+'СЕТ СН'!$F$14+СВЦЭМ!$D$10+'СЕТ СН'!$F$8*'СЕТ СН'!$F$9-'СЕТ СН'!$F$26</f>
        <v>1325.30613576</v>
      </c>
      <c r="E25" s="36">
        <f>SUMIFS(СВЦЭМ!$D$33:$D$776,СВЦЭМ!$A$33:$A$776,$A25,СВЦЭМ!$B$33:$B$776,E$11)+'СЕТ СН'!$F$14+СВЦЭМ!$D$10+'СЕТ СН'!$F$8*'СЕТ СН'!$F$9-'СЕТ СН'!$F$26</f>
        <v>1330.4869053899999</v>
      </c>
      <c r="F25" s="36">
        <f>SUMIFS(СВЦЭМ!$D$33:$D$776,СВЦЭМ!$A$33:$A$776,$A25,СВЦЭМ!$B$33:$B$776,F$11)+'СЕТ СН'!$F$14+СВЦЭМ!$D$10+'СЕТ СН'!$F$8*'СЕТ СН'!$F$9-'СЕТ СН'!$F$26</f>
        <v>1337.94070394</v>
      </c>
      <c r="G25" s="36">
        <f>SUMIFS(СВЦЭМ!$D$33:$D$776,СВЦЭМ!$A$33:$A$776,$A25,СВЦЭМ!$B$33:$B$776,G$11)+'СЕТ СН'!$F$14+СВЦЭМ!$D$10+'СЕТ СН'!$F$8*'СЕТ СН'!$F$9-'СЕТ СН'!$F$26</f>
        <v>1306.99395396</v>
      </c>
      <c r="H25" s="36">
        <f>SUMIFS(СВЦЭМ!$D$33:$D$776,СВЦЭМ!$A$33:$A$776,$A25,СВЦЭМ!$B$33:$B$776,H$11)+'СЕТ СН'!$F$14+СВЦЭМ!$D$10+'СЕТ СН'!$F$8*'СЕТ СН'!$F$9-'СЕТ СН'!$F$26</f>
        <v>1267.54746428</v>
      </c>
      <c r="I25" s="36">
        <f>SUMIFS(СВЦЭМ!$D$33:$D$776,СВЦЭМ!$A$33:$A$776,$A25,СВЦЭМ!$B$33:$B$776,I$11)+'СЕТ СН'!$F$14+СВЦЭМ!$D$10+'СЕТ СН'!$F$8*'СЕТ СН'!$F$9-'СЕТ СН'!$F$26</f>
        <v>1224.7782730000001</v>
      </c>
      <c r="J25" s="36">
        <f>SUMIFS(СВЦЭМ!$D$33:$D$776,СВЦЭМ!$A$33:$A$776,$A25,СВЦЭМ!$B$33:$B$776,J$11)+'СЕТ СН'!$F$14+СВЦЭМ!$D$10+'СЕТ СН'!$F$8*'СЕТ СН'!$F$9-'СЕТ СН'!$F$26</f>
        <v>1199.8318534699999</v>
      </c>
      <c r="K25" s="36">
        <f>SUMIFS(СВЦЭМ!$D$33:$D$776,СВЦЭМ!$A$33:$A$776,$A25,СВЦЭМ!$B$33:$B$776,K$11)+'СЕТ СН'!$F$14+СВЦЭМ!$D$10+'СЕТ СН'!$F$8*'СЕТ СН'!$F$9-'СЕТ СН'!$F$26</f>
        <v>1197.97163163</v>
      </c>
      <c r="L25" s="36">
        <f>SUMIFS(СВЦЭМ!$D$33:$D$776,СВЦЭМ!$A$33:$A$776,$A25,СВЦЭМ!$B$33:$B$776,L$11)+'СЕТ СН'!$F$14+СВЦЭМ!$D$10+'СЕТ СН'!$F$8*'СЕТ СН'!$F$9-'СЕТ СН'!$F$26</f>
        <v>1194.3061370400001</v>
      </c>
      <c r="M25" s="36">
        <f>SUMIFS(СВЦЭМ!$D$33:$D$776,СВЦЭМ!$A$33:$A$776,$A25,СВЦЭМ!$B$33:$B$776,M$11)+'СЕТ СН'!$F$14+СВЦЭМ!$D$10+'СЕТ СН'!$F$8*'СЕТ СН'!$F$9-'СЕТ СН'!$F$26</f>
        <v>1202.6150334400002</v>
      </c>
      <c r="N25" s="36">
        <f>SUMIFS(СВЦЭМ!$D$33:$D$776,СВЦЭМ!$A$33:$A$776,$A25,СВЦЭМ!$B$33:$B$776,N$11)+'СЕТ СН'!$F$14+СВЦЭМ!$D$10+'СЕТ СН'!$F$8*'СЕТ СН'!$F$9-'СЕТ СН'!$F$26</f>
        <v>1210.64932608</v>
      </c>
      <c r="O25" s="36">
        <f>SUMIFS(СВЦЭМ!$D$33:$D$776,СВЦЭМ!$A$33:$A$776,$A25,СВЦЭМ!$B$33:$B$776,O$11)+'СЕТ СН'!$F$14+СВЦЭМ!$D$10+'СЕТ СН'!$F$8*'СЕТ СН'!$F$9-'СЕТ СН'!$F$26</f>
        <v>1216.2661024900001</v>
      </c>
      <c r="P25" s="36">
        <f>SUMIFS(СВЦЭМ!$D$33:$D$776,СВЦЭМ!$A$33:$A$776,$A25,СВЦЭМ!$B$33:$B$776,P$11)+'СЕТ СН'!$F$14+СВЦЭМ!$D$10+'СЕТ СН'!$F$8*'СЕТ СН'!$F$9-'СЕТ СН'!$F$26</f>
        <v>1223.3059850000002</v>
      </c>
      <c r="Q25" s="36">
        <f>SUMIFS(СВЦЭМ!$D$33:$D$776,СВЦЭМ!$A$33:$A$776,$A25,СВЦЭМ!$B$33:$B$776,Q$11)+'СЕТ СН'!$F$14+СВЦЭМ!$D$10+'СЕТ СН'!$F$8*'СЕТ СН'!$F$9-'СЕТ СН'!$F$26</f>
        <v>1229.8464815500001</v>
      </c>
      <c r="R25" s="36">
        <f>SUMIFS(СВЦЭМ!$D$33:$D$776,СВЦЭМ!$A$33:$A$776,$A25,СВЦЭМ!$B$33:$B$776,R$11)+'СЕТ СН'!$F$14+СВЦЭМ!$D$10+'СЕТ СН'!$F$8*'СЕТ СН'!$F$9-'СЕТ СН'!$F$26</f>
        <v>1221.03519826</v>
      </c>
      <c r="S25" s="36">
        <f>SUMIFS(СВЦЭМ!$D$33:$D$776,СВЦЭМ!$A$33:$A$776,$A25,СВЦЭМ!$B$33:$B$776,S$11)+'СЕТ СН'!$F$14+СВЦЭМ!$D$10+'СЕТ СН'!$F$8*'СЕТ СН'!$F$9-'СЕТ СН'!$F$26</f>
        <v>1219.61536886</v>
      </c>
      <c r="T25" s="36">
        <f>SUMIFS(СВЦЭМ!$D$33:$D$776,СВЦЭМ!$A$33:$A$776,$A25,СВЦЭМ!$B$33:$B$776,T$11)+'СЕТ СН'!$F$14+СВЦЭМ!$D$10+'СЕТ СН'!$F$8*'СЕТ СН'!$F$9-'СЕТ СН'!$F$26</f>
        <v>1204.9147559</v>
      </c>
      <c r="U25" s="36">
        <f>SUMIFS(СВЦЭМ!$D$33:$D$776,СВЦЭМ!$A$33:$A$776,$A25,СВЦЭМ!$B$33:$B$776,U$11)+'СЕТ СН'!$F$14+СВЦЭМ!$D$10+'СЕТ СН'!$F$8*'СЕТ СН'!$F$9-'СЕТ СН'!$F$26</f>
        <v>1203.3567982300001</v>
      </c>
      <c r="V25" s="36">
        <f>SUMIFS(СВЦЭМ!$D$33:$D$776,СВЦЭМ!$A$33:$A$776,$A25,СВЦЭМ!$B$33:$B$776,V$11)+'СЕТ СН'!$F$14+СВЦЭМ!$D$10+'СЕТ СН'!$F$8*'СЕТ СН'!$F$9-'СЕТ СН'!$F$26</f>
        <v>1208.8068537500001</v>
      </c>
      <c r="W25" s="36">
        <f>SUMIFS(СВЦЭМ!$D$33:$D$776,СВЦЭМ!$A$33:$A$776,$A25,СВЦЭМ!$B$33:$B$776,W$11)+'СЕТ СН'!$F$14+СВЦЭМ!$D$10+'СЕТ СН'!$F$8*'СЕТ СН'!$F$9-'СЕТ СН'!$F$26</f>
        <v>1222.84351034</v>
      </c>
      <c r="X25" s="36">
        <f>SUMIFS(СВЦЭМ!$D$33:$D$776,СВЦЭМ!$A$33:$A$776,$A25,СВЦЭМ!$B$33:$B$776,X$11)+'СЕТ СН'!$F$14+СВЦЭМ!$D$10+'СЕТ СН'!$F$8*'СЕТ СН'!$F$9-'СЕТ СН'!$F$26</f>
        <v>1235.48624294</v>
      </c>
      <c r="Y25" s="36">
        <f>SUMIFS(СВЦЭМ!$D$33:$D$776,СВЦЭМ!$A$33:$A$776,$A25,СВЦЭМ!$B$33:$B$776,Y$11)+'СЕТ СН'!$F$14+СВЦЭМ!$D$10+'СЕТ СН'!$F$8*'СЕТ СН'!$F$9-'СЕТ СН'!$F$26</f>
        <v>1256.97192307</v>
      </c>
    </row>
    <row r="26" spans="1:25" ht="15.75" x14ac:dyDescent="0.2">
      <c r="A26" s="35">
        <f t="shared" si="0"/>
        <v>44211</v>
      </c>
      <c r="B26" s="36">
        <f>SUMIFS(СВЦЭМ!$D$33:$D$776,СВЦЭМ!$A$33:$A$776,$A26,СВЦЭМ!$B$33:$B$776,B$11)+'СЕТ СН'!$F$14+СВЦЭМ!$D$10+'СЕТ СН'!$F$8*'СЕТ СН'!$F$9-'СЕТ СН'!$F$26</f>
        <v>1103.5200083</v>
      </c>
      <c r="C26" s="36">
        <f>SUMIFS(СВЦЭМ!$D$33:$D$776,СВЦЭМ!$A$33:$A$776,$A26,СВЦЭМ!$B$33:$B$776,C$11)+'СЕТ СН'!$F$14+СВЦЭМ!$D$10+'СЕТ СН'!$F$8*'СЕТ СН'!$F$9-'СЕТ СН'!$F$26</f>
        <v>1133.01891703</v>
      </c>
      <c r="D26" s="36">
        <f>SUMIFS(СВЦЭМ!$D$33:$D$776,СВЦЭМ!$A$33:$A$776,$A26,СВЦЭМ!$B$33:$B$776,D$11)+'СЕТ СН'!$F$14+СВЦЭМ!$D$10+'СЕТ СН'!$F$8*'СЕТ СН'!$F$9-'СЕТ СН'!$F$26</f>
        <v>1095.5597094300001</v>
      </c>
      <c r="E26" s="36">
        <f>SUMIFS(СВЦЭМ!$D$33:$D$776,СВЦЭМ!$A$33:$A$776,$A26,СВЦЭМ!$B$33:$B$776,E$11)+'СЕТ СН'!$F$14+СВЦЭМ!$D$10+'СЕТ СН'!$F$8*'СЕТ СН'!$F$9-'СЕТ СН'!$F$26</f>
        <v>1101.2991209400002</v>
      </c>
      <c r="F26" s="36">
        <f>SUMIFS(СВЦЭМ!$D$33:$D$776,СВЦЭМ!$A$33:$A$776,$A26,СВЦЭМ!$B$33:$B$776,F$11)+'СЕТ СН'!$F$14+СВЦЭМ!$D$10+'СЕТ СН'!$F$8*'СЕТ СН'!$F$9-'СЕТ СН'!$F$26</f>
        <v>1105.09460644</v>
      </c>
      <c r="G26" s="36">
        <f>SUMIFS(СВЦЭМ!$D$33:$D$776,СВЦЭМ!$A$33:$A$776,$A26,СВЦЭМ!$B$33:$B$776,G$11)+'СЕТ СН'!$F$14+СВЦЭМ!$D$10+'СЕТ СН'!$F$8*'СЕТ СН'!$F$9-'СЕТ СН'!$F$26</f>
        <v>1093.4621917899999</v>
      </c>
      <c r="H26" s="36">
        <f>SUMIFS(СВЦЭМ!$D$33:$D$776,СВЦЭМ!$A$33:$A$776,$A26,СВЦЭМ!$B$33:$B$776,H$11)+'СЕТ СН'!$F$14+СВЦЭМ!$D$10+'СЕТ СН'!$F$8*'СЕТ СН'!$F$9-'СЕТ СН'!$F$26</f>
        <v>1060.79526022</v>
      </c>
      <c r="I26" s="36">
        <f>SUMIFS(СВЦЭМ!$D$33:$D$776,СВЦЭМ!$A$33:$A$776,$A26,СВЦЭМ!$B$33:$B$776,I$11)+'СЕТ СН'!$F$14+СВЦЭМ!$D$10+'СЕТ СН'!$F$8*'СЕТ СН'!$F$9-'СЕТ СН'!$F$26</f>
        <v>1066.2535241800001</v>
      </c>
      <c r="J26" s="36">
        <f>SUMIFS(СВЦЭМ!$D$33:$D$776,СВЦЭМ!$A$33:$A$776,$A26,СВЦЭМ!$B$33:$B$776,J$11)+'СЕТ СН'!$F$14+СВЦЭМ!$D$10+'СЕТ СН'!$F$8*'СЕТ СН'!$F$9-'СЕТ СН'!$F$26</f>
        <v>1081.3116152600001</v>
      </c>
      <c r="K26" s="36">
        <f>SUMIFS(СВЦЭМ!$D$33:$D$776,СВЦЭМ!$A$33:$A$776,$A26,СВЦЭМ!$B$33:$B$776,K$11)+'СЕТ СН'!$F$14+СВЦЭМ!$D$10+'СЕТ СН'!$F$8*'СЕТ СН'!$F$9-'СЕТ СН'!$F$26</f>
        <v>1082.5283254999999</v>
      </c>
      <c r="L26" s="36">
        <f>SUMIFS(СВЦЭМ!$D$33:$D$776,СВЦЭМ!$A$33:$A$776,$A26,СВЦЭМ!$B$33:$B$776,L$11)+'СЕТ СН'!$F$14+СВЦЭМ!$D$10+'СЕТ СН'!$F$8*'СЕТ СН'!$F$9-'СЕТ СН'!$F$26</f>
        <v>1084.1909264200001</v>
      </c>
      <c r="M26" s="36">
        <f>SUMIFS(СВЦЭМ!$D$33:$D$776,СВЦЭМ!$A$33:$A$776,$A26,СВЦЭМ!$B$33:$B$776,M$11)+'СЕТ СН'!$F$14+СВЦЭМ!$D$10+'СЕТ СН'!$F$8*'СЕТ СН'!$F$9-'СЕТ СН'!$F$26</f>
        <v>1077.2791842300001</v>
      </c>
      <c r="N26" s="36">
        <f>SUMIFS(СВЦЭМ!$D$33:$D$776,СВЦЭМ!$A$33:$A$776,$A26,СВЦЭМ!$B$33:$B$776,N$11)+'СЕТ СН'!$F$14+СВЦЭМ!$D$10+'СЕТ СН'!$F$8*'СЕТ СН'!$F$9-'СЕТ СН'!$F$26</f>
        <v>1071.47729394</v>
      </c>
      <c r="O26" s="36">
        <f>SUMIFS(СВЦЭМ!$D$33:$D$776,СВЦЭМ!$A$33:$A$776,$A26,СВЦЭМ!$B$33:$B$776,O$11)+'СЕТ СН'!$F$14+СВЦЭМ!$D$10+'СЕТ СН'!$F$8*'СЕТ СН'!$F$9-'СЕТ СН'!$F$26</f>
        <v>1076.2557216499999</v>
      </c>
      <c r="P26" s="36">
        <f>SUMIFS(СВЦЭМ!$D$33:$D$776,СВЦЭМ!$A$33:$A$776,$A26,СВЦЭМ!$B$33:$B$776,P$11)+'СЕТ СН'!$F$14+СВЦЭМ!$D$10+'СЕТ СН'!$F$8*'СЕТ СН'!$F$9-'СЕТ СН'!$F$26</f>
        <v>1100.9699569300001</v>
      </c>
      <c r="Q26" s="36">
        <f>SUMIFS(СВЦЭМ!$D$33:$D$776,СВЦЭМ!$A$33:$A$776,$A26,СВЦЭМ!$B$33:$B$776,Q$11)+'СЕТ СН'!$F$14+СВЦЭМ!$D$10+'СЕТ СН'!$F$8*'СЕТ СН'!$F$9-'СЕТ СН'!$F$26</f>
        <v>1093.28758567</v>
      </c>
      <c r="R26" s="36">
        <f>SUMIFS(СВЦЭМ!$D$33:$D$776,СВЦЭМ!$A$33:$A$776,$A26,СВЦЭМ!$B$33:$B$776,R$11)+'СЕТ СН'!$F$14+СВЦЭМ!$D$10+'СЕТ СН'!$F$8*'СЕТ СН'!$F$9-'СЕТ СН'!$F$26</f>
        <v>1103.5170912900001</v>
      </c>
      <c r="S26" s="36">
        <f>SUMIFS(СВЦЭМ!$D$33:$D$776,СВЦЭМ!$A$33:$A$776,$A26,СВЦЭМ!$B$33:$B$776,S$11)+'СЕТ СН'!$F$14+СВЦЭМ!$D$10+'СЕТ СН'!$F$8*'СЕТ СН'!$F$9-'СЕТ СН'!$F$26</f>
        <v>1102.8665338300002</v>
      </c>
      <c r="T26" s="36">
        <f>SUMIFS(СВЦЭМ!$D$33:$D$776,СВЦЭМ!$A$33:$A$776,$A26,СВЦЭМ!$B$33:$B$776,T$11)+'СЕТ СН'!$F$14+СВЦЭМ!$D$10+'СЕТ СН'!$F$8*'СЕТ СН'!$F$9-'СЕТ СН'!$F$26</f>
        <v>1156.3288366000002</v>
      </c>
      <c r="U26" s="36">
        <f>SUMIFS(СВЦЭМ!$D$33:$D$776,СВЦЭМ!$A$33:$A$776,$A26,СВЦЭМ!$B$33:$B$776,U$11)+'СЕТ СН'!$F$14+СВЦЭМ!$D$10+'СЕТ СН'!$F$8*'СЕТ СН'!$F$9-'СЕТ СН'!$F$26</f>
        <v>1150.26436629</v>
      </c>
      <c r="V26" s="36">
        <f>SUMIFS(СВЦЭМ!$D$33:$D$776,СВЦЭМ!$A$33:$A$776,$A26,СВЦЭМ!$B$33:$B$776,V$11)+'СЕТ СН'!$F$14+СВЦЭМ!$D$10+'СЕТ СН'!$F$8*'СЕТ СН'!$F$9-'СЕТ СН'!$F$26</f>
        <v>1093.2631306100002</v>
      </c>
      <c r="W26" s="36">
        <f>SUMIFS(СВЦЭМ!$D$33:$D$776,СВЦЭМ!$A$33:$A$776,$A26,СВЦЭМ!$B$33:$B$776,W$11)+'СЕТ СН'!$F$14+СВЦЭМ!$D$10+'СЕТ СН'!$F$8*'СЕТ СН'!$F$9-'СЕТ СН'!$F$26</f>
        <v>1105.9953445900001</v>
      </c>
      <c r="X26" s="36">
        <f>SUMIFS(СВЦЭМ!$D$33:$D$776,СВЦЭМ!$A$33:$A$776,$A26,СВЦЭМ!$B$33:$B$776,X$11)+'СЕТ СН'!$F$14+СВЦЭМ!$D$10+'СЕТ СН'!$F$8*'СЕТ СН'!$F$9-'СЕТ СН'!$F$26</f>
        <v>1111.36677181</v>
      </c>
      <c r="Y26" s="36">
        <f>SUMIFS(СВЦЭМ!$D$33:$D$776,СВЦЭМ!$A$33:$A$776,$A26,СВЦЭМ!$B$33:$B$776,Y$11)+'СЕТ СН'!$F$14+СВЦЭМ!$D$10+'СЕТ СН'!$F$8*'СЕТ СН'!$F$9-'СЕТ СН'!$F$26</f>
        <v>1108.6524602899999</v>
      </c>
    </row>
    <row r="27" spans="1:25" ht="15.75" x14ac:dyDescent="0.2">
      <c r="A27" s="35">
        <f t="shared" si="0"/>
        <v>44212</v>
      </c>
      <c r="B27" s="36">
        <f>SUMIFS(СВЦЭМ!$D$33:$D$776,СВЦЭМ!$A$33:$A$776,$A27,СВЦЭМ!$B$33:$B$776,B$11)+'СЕТ СН'!$F$14+СВЦЭМ!$D$10+'СЕТ СН'!$F$8*'СЕТ СН'!$F$9-'СЕТ СН'!$F$26</f>
        <v>1244.4524427000001</v>
      </c>
      <c r="C27" s="36">
        <f>SUMIFS(СВЦЭМ!$D$33:$D$776,СВЦЭМ!$A$33:$A$776,$A27,СВЦЭМ!$B$33:$B$776,C$11)+'СЕТ СН'!$F$14+СВЦЭМ!$D$10+'СЕТ СН'!$F$8*'СЕТ СН'!$F$9-'СЕТ СН'!$F$26</f>
        <v>1273.76238302</v>
      </c>
      <c r="D27" s="36">
        <f>SUMIFS(СВЦЭМ!$D$33:$D$776,СВЦЭМ!$A$33:$A$776,$A27,СВЦЭМ!$B$33:$B$776,D$11)+'СЕТ СН'!$F$14+СВЦЭМ!$D$10+'СЕТ СН'!$F$8*'СЕТ СН'!$F$9-'СЕТ СН'!$F$26</f>
        <v>1283.22098957</v>
      </c>
      <c r="E27" s="36">
        <f>SUMIFS(СВЦЭМ!$D$33:$D$776,СВЦЭМ!$A$33:$A$776,$A27,СВЦЭМ!$B$33:$B$776,E$11)+'СЕТ СН'!$F$14+СВЦЭМ!$D$10+'СЕТ СН'!$F$8*'СЕТ СН'!$F$9-'СЕТ СН'!$F$26</f>
        <v>1288.22974355</v>
      </c>
      <c r="F27" s="36">
        <f>SUMIFS(СВЦЭМ!$D$33:$D$776,СВЦЭМ!$A$33:$A$776,$A27,СВЦЭМ!$B$33:$B$776,F$11)+'СЕТ СН'!$F$14+СВЦЭМ!$D$10+'СЕТ СН'!$F$8*'СЕТ СН'!$F$9-'СЕТ СН'!$F$26</f>
        <v>1301.2333033800001</v>
      </c>
      <c r="G27" s="36">
        <f>SUMIFS(СВЦЭМ!$D$33:$D$776,СВЦЭМ!$A$33:$A$776,$A27,СВЦЭМ!$B$33:$B$776,G$11)+'СЕТ СН'!$F$14+СВЦЭМ!$D$10+'СЕТ СН'!$F$8*'СЕТ СН'!$F$9-'СЕТ СН'!$F$26</f>
        <v>1294.4747410500001</v>
      </c>
      <c r="H27" s="36">
        <f>SUMIFS(СВЦЭМ!$D$33:$D$776,СВЦЭМ!$A$33:$A$776,$A27,СВЦЭМ!$B$33:$B$776,H$11)+'СЕТ СН'!$F$14+СВЦЭМ!$D$10+'СЕТ СН'!$F$8*'СЕТ СН'!$F$9-'СЕТ СН'!$F$26</f>
        <v>1277.6293786200001</v>
      </c>
      <c r="I27" s="36">
        <f>SUMIFS(СВЦЭМ!$D$33:$D$776,СВЦЭМ!$A$33:$A$776,$A27,СВЦЭМ!$B$33:$B$776,I$11)+'СЕТ СН'!$F$14+СВЦЭМ!$D$10+'СЕТ СН'!$F$8*'СЕТ СН'!$F$9-'СЕТ СН'!$F$26</f>
        <v>1253.13816303</v>
      </c>
      <c r="J27" s="36">
        <f>SUMIFS(СВЦЭМ!$D$33:$D$776,СВЦЭМ!$A$33:$A$776,$A27,СВЦЭМ!$B$33:$B$776,J$11)+'СЕТ СН'!$F$14+СВЦЭМ!$D$10+'СЕТ СН'!$F$8*'СЕТ СН'!$F$9-'СЕТ СН'!$F$26</f>
        <v>1214.1663665399999</v>
      </c>
      <c r="K27" s="36">
        <f>SUMIFS(СВЦЭМ!$D$33:$D$776,СВЦЭМ!$A$33:$A$776,$A27,СВЦЭМ!$B$33:$B$776,K$11)+'СЕТ СН'!$F$14+СВЦЭМ!$D$10+'СЕТ СН'!$F$8*'СЕТ СН'!$F$9-'СЕТ СН'!$F$26</f>
        <v>1190.01016056</v>
      </c>
      <c r="L27" s="36">
        <f>SUMIFS(СВЦЭМ!$D$33:$D$776,СВЦЭМ!$A$33:$A$776,$A27,СВЦЭМ!$B$33:$B$776,L$11)+'СЕТ СН'!$F$14+СВЦЭМ!$D$10+'СЕТ СН'!$F$8*'СЕТ СН'!$F$9-'СЕТ СН'!$F$26</f>
        <v>1187.1233718200001</v>
      </c>
      <c r="M27" s="36">
        <f>SUMIFS(СВЦЭМ!$D$33:$D$776,СВЦЭМ!$A$33:$A$776,$A27,СВЦЭМ!$B$33:$B$776,M$11)+'СЕТ СН'!$F$14+СВЦЭМ!$D$10+'СЕТ СН'!$F$8*'СЕТ СН'!$F$9-'СЕТ СН'!$F$26</f>
        <v>1196.7833968900002</v>
      </c>
      <c r="N27" s="36">
        <f>SUMIFS(СВЦЭМ!$D$33:$D$776,СВЦЭМ!$A$33:$A$776,$A27,СВЦЭМ!$B$33:$B$776,N$11)+'СЕТ СН'!$F$14+СВЦЭМ!$D$10+'СЕТ СН'!$F$8*'СЕТ СН'!$F$9-'СЕТ СН'!$F$26</f>
        <v>1207.0061628200001</v>
      </c>
      <c r="O27" s="36">
        <f>SUMIFS(СВЦЭМ!$D$33:$D$776,СВЦЭМ!$A$33:$A$776,$A27,СВЦЭМ!$B$33:$B$776,O$11)+'СЕТ СН'!$F$14+СВЦЭМ!$D$10+'СЕТ СН'!$F$8*'СЕТ СН'!$F$9-'СЕТ СН'!$F$26</f>
        <v>1218.3135406399999</v>
      </c>
      <c r="P27" s="36">
        <f>SUMIFS(СВЦЭМ!$D$33:$D$776,СВЦЭМ!$A$33:$A$776,$A27,СВЦЭМ!$B$33:$B$776,P$11)+'СЕТ СН'!$F$14+СВЦЭМ!$D$10+'СЕТ СН'!$F$8*'СЕТ СН'!$F$9-'СЕТ СН'!$F$26</f>
        <v>1224.02981651</v>
      </c>
      <c r="Q27" s="36">
        <f>SUMIFS(СВЦЭМ!$D$33:$D$776,СВЦЭМ!$A$33:$A$776,$A27,СВЦЭМ!$B$33:$B$776,Q$11)+'СЕТ СН'!$F$14+СВЦЭМ!$D$10+'СЕТ СН'!$F$8*'СЕТ СН'!$F$9-'СЕТ СН'!$F$26</f>
        <v>1227.9663359400001</v>
      </c>
      <c r="R27" s="36">
        <f>SUMIFS(СВЦЭМ!$D$33:$D$776,СВЦЭМ!$A$33:$A$776,$A27,СВЦЭМ!$B$33:$B$776,R$11)+'СЕТ СН'!$F$14+СВЦЭМ!$D$10+'СЕТ СН'!$F$8*'СЕТ СН'!$F$9-'СЕТ СН'!$F$26</f>
        <v>1215.6734664500002</v>
      </c>
      <c r="S27" s="36">
        <f>SUMIFS(СВЦЭМ!$D$33:$D$776,СВЦЭМ!$A$33:$A$776,$A27,СВЦЭМ!$B$33:$B$776,S$11)+'СЕТ СН'!$F$14+СВЦЭМ!$D$10+'СЕТ СН'!$F$8*'СЕТ СН'!$F$9-'СЕТ СН'!$F$26</f>
        <v>1194.8021891999999</v>
      </c>
      <c r="T27" s="36">
        <f>SUMIFS(СВЦЭМ!$D$33:$D$776,СВЦЭМ!$A$33:$A$776,$A27,СВЦЭМ!$B$33:$B$776,T$11)+'СЕТ СН'!$F$14+СВЦЭМ!$D$10+'СЕТ СН'!$F$8*'СЕТ СН'!$F$9-'СЕТ СН'!$F$26</f>
        <v>1173.3795697799999</v>
      </c>
      <c r="U27" s="36">
        <f>SUMIFS(СВЦЭМ!$D$33:$D$776,СВЦЭМ!$A$33:$A$776,$A27,СВЦЭМ!$B$33:$B$776,U$11)+'СЕТ СН'!$F$14+СВЦЭМ!$D$10+'СЕТ СН'!$F$8*'СЕТ СН'!$F$9-'СЕТ СН'!$F$26</f>
        <v>1178.6906632900002</v>
      </c>
      <c r="V27" s="36">
        <f>SUMIFS(СВЦЭМ!$D$33:$D$776,СВЦЭМ!$A$33:$A$776,$A27,СВЦЭМ!$B$33:$B$776,V$11)+'СЕТ СН'!$F$14+СВЦЭМ!$D$10+'СЕТ СН'!$F$8*'СЕТ СН'!$F$9-'СЕТ СН'!$F$26</f>
        <v>1190.3428549800001</v>
      </c>
      <c r="W27" s="36">
        <f>SUMIFS(СВЦЭМ!$D$33:$D$776,СВЦЭМ!$A$33:$A$776,$A27,СВЦЭМ!$B$33:$B$776,W$11)+'СЕТ СН'!$F$14+СВЦЭМ!$D$10+'СЕТ СН'!$F$8*'СЕТ СН'!$F$9-'СЕТ СН'!$F$26</f>
        <v>1212.9135439600002</v>
      </c>
      <c r="X27" s="36">
        <f>SUMIFS(СВЦЭМ!$D$33:$D$776,СВЦЭМ!$A$33:$A$776,$A27,СВЦЭМ!$B$33:$B$776,X$11)+'СЕТ СН'!$F$14+СВЦЭМ!$D$10+'СЕТ СН'!$F$8*'СЕТ СН'!$F$9-'СЕТ СН'!$F$26</f>
        <v>1218.52834809</v>
      </c>
      <c r="Y27" s="36">
        <f>SUMIFS(СВЦЭМ!$D$33:$D$776,СВЦЭМ!$A$33:$A$776,$A27,СВЦЭМ!$B$33:$B$776,Y$11)+'СЕТ СН'!$F$14+СВЦЭМ!$D$10+'СЕТ СН'!$F$8*'СЕТ СН'!$F$9-'СЕТ СН'!$F$26</f>
        <v>1246.6242366399999</v>
      </c>
    </row>
    <row r="28" spans="1:25" ht="15.75" x14ac:dyDescent="0.2">
      <c r="A28" s="35">
        <f t="shared" si="0"/>
        <v>44213</v>
      </c>
      <c r="B28" s="36">
        <f>SUMIFS(СВЦЭМ!$D$33:$D$776,СВЦЭМ!$A$33:$A$776,$A28,СВЦЭМ!$B$33:$B$776,B$11)+'СЕТ СН'!$F$14+СВЦЭМ!$D$10+'СЕТ СН'!$F$8*'СЕТ СН'!$F$9-'СЕТ СН'!$F$26</f>
        <v>1217.8675194099999</v>
      </c>
      <c r="C28" s="36">
        <f>SUMIFS(СВЦЭМ!$D$33:$D$776,СВЦЭМ!$A$33:$A$776,$A28,СВЦЭМ!$B$33:$B$776,C$11)+'СЕТ СН'!$F$14+СВЦЭМ!$D$10+'СЕТ СН'!$F$8*'СЕТ СН'!$F$9-'СЕТ СН'!$F$26</f>
        <v>1252.5690502500001</v>
      </c>
      <c r="D28" s="36">
        <f>SUMIFS(СВЦЭМ!$D$33:$D$776,СВЦЭМ!$A$33:$A$776,$A28,СВЦЭМ!$B$33:$B$776,D$11)+'СЕТ СН'!$F$14+СВЦЭМ!$D$10+'СЕТ СН'!$F$8*'СЕТ СН'!$F$9-'СЕТ СН'!$F$26</f>
        <v>1273.9770547600001</v>
      </c>
      <c r="E28" s="36">
        <f>SUMIFS(СВЦЭМ!$D$33:$D$776,СВЦЭМ!$A$33:$A$776,$A28,СВЦЭМ!$B$33:$B$776,E$11)+'СЕТ СН'!$F$14+СВЦЭМ!$D$10+'СЕТ СН'!$F$8*'СЕТ СН'!$F$9-'СЕТ СН'!$F$26</f>
        <v>1297.6715734900001</v>
      </c>
      <c r="F28" s="36">
        <f>SUMIFS(СВЦЭМ!$D$33:$D$776,СВЦЭМ!$A$33:$A$776,$A28,СВЦЭМ!$B$33:$B$776,F$11)+'СЕТ СН'!$F$14+СВЦЭМ!$D$10+'СЕТ СН'!$F$8*'СЕТ СН'!$F$9-'СЕТ СН'!$F$26</f>
        <v>1313.0512064100001</v>
      </c>
      <c r="G28" s="36">
        <f>SUMIFS(СВЦЭМ!$D$33:$D$776,СВЦЭМ!$A$33:$A$776,$A28,СВЦЭМ!$B$33:$B$776,G$11)+'СЕТ СН'!$F$14+СВЦЭМ!$D$10+'СЕТ СН'!$F$8*'СЕТ СН'!$F$9-'СЕТ СН'!$F$26</f>
        <v>1307.40194911</v>
      </c>
      <c r="H28" s="36">
        <f>SUMIFS(СВЦЭМ!$D$33:$D$776,СВЦЭМ!$A$33:$A$776,$A28,СВЦЭМ!$B$33:$B$776,H$11)+'СЕТ СН'!$F$14+СВЦЭМ!$D$10+'СЕТ СН'!$F$8*'СЕТ СН'!$F$9-'СЕТ СН'!$F$26</f>
        <v>1288.57613541</v>
      </c>
      <c r="I28" s="36">
        <f>SUMIFS(СВЦЭМ!$D$33:$D$776,СВЦЭМ!$A$33:$A$776,$A28,СВЦЭМ!$B$33:$B$776,I$11)+'СЕТ СН'!$F$14+СВЦЭМ!$D$10+'СЕТ СН'!$F$8*'СЕТ СН'!$F$9-'СЕТ СН'!$F$26</f>
        <v>1276.60983779</v>
      </c>
      <c r="J28" s="36">
        <f>SUMIFS(СВЦЭМ!$D$33:$D$776,СВЦЭМ!$A$33:$A$776,$A28,СВЦЭМ!$B$33:$B$776,J$11)+'СЕТ СН'!$F$14+СВЦЭМ!$D$10+'СЕТ СН'!$F$8*'СЕТ СН'!$F$9-'СЕТ СН'!$F$26</f>
        <v>1236.4063153</v>
      </c>
      <c r="K28" s="36">
        <f>SUMIFS(СВЦЭМ!$D$33:$D$776,СВЦЭМ!$A$33:$A$776,$A28,СВЦЭМ!$B$33:$B$776,K$11)+'СЕТ СН'!$F$14+СВЦЭМ!$D$10+'СЕТ СН'!$F$8*'СЕТ СН'!$F$9-'СЕТ СН'!$F$26</f>
        <v>1217.3821140900002</v>
      </c>
      <c r="L28" s="36">
        <f>SUMIFS(СВЦЭМ!$D$33:$D$776,СВЦЭМ!$A$33:$A$776,$A28,СВЦЭМ!$B$33:$B$776,L$11)+'СЕТ СН'!$F$14+СВЦЭМ!$D$10+'СЕТ СН'!$F$8*'СЕТ СН'!$F$9-'СЕТ СН'!$F$26</f>
        <v>1204.40839052</v>
      </c>
      <c r="M28" s="36">
        <f>SUMIFS(СВЦЭМ!$D$33:$D$776,СВЦЭМ!$A$33:$A$776,$A28,СВЦЭМ!$B$33:$B$776,M$11)+'СЕТ СН'!$F$14+СВЦЭМ!$D$10+'СЕТ СН'!$F$8*'СЕТ СН'!$F$9-'СЕТ СН'!$F$26</f>
        <v>1199.06886844</v>
      </c>
      <c r="N28" s="36">
        <f>SUMIFS(СВЦЭМ!$D$33:$D$776,СВЦЭМ!$A$33:$A$776,$A28,СВЦЭМ!$B$33:$B$776,N$11)+'СЕТ СН'!$F$14+СВЦЭМ!$D$10+'СЕТ СН'!$F$8*'СЕТ СН'!$F$9-'СЕТ СН'!$F$26</f>
        <v>1206.7561779600001</v>
      </c>
      <c r="O28" s="36">
        <f>SUMIFS(СВЦЭМ!$D$33:$D$776,СВЦЭМ!$A$33:$A$776,$A28,СВЦЭМ!$B$33:$B$776,O$11)+'СЕТ СН'!$F$14+СВЦЭМ!$D$10+'СЕТ СН'!$F$8*'СЕТ СН'!$F$9-'СЕТ СН'!$F$26</f>
        <v>1221.30537673</v>
      </c>
      <c r="P28" s="36">
        <f>SUMIFS(СВЦЭМ!$D$33:$D$776,СВЦЭМ!$A$33:$A$776,$A28,СВЦЭМ!$B$33:$B$776,P$11)+'СЕТ СН'!$F$14+СВЦЭМ!$D$10+'СЕТ СН'!$F$8*'СЕТ СН'!$F$9-'СЕТ СН'!$F$26</f>
        <v>1232.40372815</v>
      </c>
      <c r="Q28" s="36">
        <f>SUMIFS(СВЦЭМ!$D$33:$D$776,СВЦЭМ!$A$33:$A$776,$A28,СВЦЭМ!$B$33:$B$776,Q$11)+'СЕТ СН'!$F$14+СВЦЭМ!$D$10+'СЕТ СН'!$F$8*'СЕТ СН'!$F$9-'СЕТ СН'!$F$26</f>
        <v>1243.5815214199999</v>
      </c>
      <c r="R28" s="36">
        <f>SUMIFS(СВЦЭМ!$D$33:$D$776,СВЦЭМ!$A$33:$A$776,$A28,СВЦЭМ!$B$33:$B$776,R$11)+'СЕТ СН'!$F$14+СВЦЭМ!$D$10+'СЕТ СН'!$F$8*'СЕТ СН'!$F$9-'СЕТ СН'!$F$26</f>
        <v>1231.4078451100002</v>
      </c>
      <c r="S28" s="36">
        <f>SUMIFS(СВЦЭМ!$D$33:$D$776,СВЦЭМ!$A$33:$A$776,$A28,СВЦЭМ!$B$33:$B$776,S$11)+'СЕТ СН'!$F$14+СВЦЭМ!$D$10+'СЕТ СН'!$F$8*'СЕТ СН'!$F$9-'СЕТ СН'!$F$26</f>
        <v>1205.8866179600002</v>
      </c>
      <c r="T28" s="36">
        <f>SUMIFS(СВЦЭМ!$D$33:$D$776,СВЦЭМ!$A$33:$A$776,$A28,СВЦЭМ!$B$33:$B$776,T$11)+'СЕТ СН'!$F$14+СВЦЭМ!$D$10+'СЕТ СН'!$F$8*'СЕТ СН'!$F$9-'СЕТ СН'!$F$26</f>
        <v>1184.4933969599999</v>
      </c>
      <c r="U28" s="36">
        <f>SUMIFS(СВЦЭМ!$D$33:$D$776,СВЦЭМ!$A$33:$A$776,$A28,СВЦЭМ!$B$33:$B$776,U$11)+'СЕТ СН'!$F$14+СВЦЭМ!$D$10+'СЕТ СН'!$F$8*'СЕТ СН'!$F$9-'СЕТ СН'!$F$26</f>
        <v>1182.31374465</v>
      </c>
      <c r="V28" s="36">
        <f>SUMIFS(СВЦЭМ!$D$33:$D$776,СВЦЭМ!$A$33:$A$776,$A28,СВЦЭМ!$B$33:$B$776,V$11)+'СЕТ СН'!$F$14+СВЦЭМ!$D$10+'СЕТ СН'!$F$8*'СЕТ СН'!$F$9-'СЕТ СН'!$F$26</f>
        <v>1187.9834911800001</v>
      </c>
      <c r="W28" s="36">
        <f>SUMIFS(СВЦЭМ!$D$33:$D$776,СВЦЭМ!$A$33:$A$776,$A28,СВЦЭМ!$B$33:$B$776,W$11)+'СЕТ СН'!$F$14+СВЦЭМ!$D$10+'СЕТ СН'!$F$8*'СЕТ СН'!$F$9-'СЕТ СН'!$F$26</f>
        <v>1205.77739724</v>
      </c>
      <c r="X28" s="36">
        <f>SUMIFS(СВЦЭМ!$D$33:$D$776,СВЦЭМ!$A$33:$A$776,$A28,СВЦЭМ!$B$33:$B$776,X$11)+'СЕТ СН'!$F$14+СВЦЭМ!$D$10+'СЕТ СН'!$F$8*'СЕТ СН'!$F$9-'СЕТ СН'!$F$26</f>
        <v>1219.1704207</v>
      </c>
      <c r="Y28" s="36">
        <f>SUMIFS(СВЦЭМ!$D$33:$D$776,СВЦЭМ!$A$33:$A$776,$A28,СВЦЭМ!$B$33:$B$776,Y$11)+'СЕТ СН'!$F$14+СВЦЭМ!$D$10+'СЕТ СН'!$F$8*'СЕТ СН'!$F$9-'СЕТ СН'!$F$26</f>
        <v>1246.1778375400002</v>
      </c>
    </row>
    <row r="29" spans="1:25" ht="15.75" x14ac:dyDescent="0.2">
      <c r="A29" s="35">
        <f t="shared" si="0"/>
        <v>44214</v>
      </c>
      <c r="B29" s="36">
        <f>SUMIFS(СВЦЭМ!$D$33:$D$776,СВЦЭМ!$A$33:$A$776,$A29,СВЦЭМ!$B$33:$B$776,B$11)+'СЕТ СН'!$F$14+СВЦЭМ!$D$10+'СЕТ СН'!$F$8*'СЕТ СН'!$F$9-'СЕТ СН'!$F$26</f>
        <v>1270.0493777300001</v>
      </c>
      <c r="C29" s="36">
        <f>SUMIFS(СВЦЭМ!$D$33:$D$776,СВЦЭМ!$A$33:$A$776,$A29,СВЦЭМ!$B$33:$B$776,C$11)+'СЕТ СН'!$F$14+СВЦЭМ!$D$10+'СЕТ СН'!$F$8*'СЕТ СН'!$F$9-'СЕТ СН'!$F$26</f>
        <v>1305.2263652300001</v>
      </c>
      <c r="D29" s="36">
        <f>SUMIFS(СВЦЭМ!$D$33:$D$776,СВЦЭМ!$A$33:$A$776,$A29,СВЦЭМ!$B$33:$B$776,D$11)+'СЕТ СН'!$F$14+СВЦЭМ!$D$10+'СЕТ СН'!$F$8*'СЕТ СН'!$F$9-'СЕТ СН'!$F$26</f>
        <v>1315.78440632</v>
      </c>
      <c r="E29" s="36">
        <f>SUMIFS(СВЦЭМ!$D$33:$D$776,СВЦЭМ!$A$33:$A$776,$A29,СВЦЭМ!$B$33:$B$776,E$11)+'СЕТ СН'!$F$14+СВЦЭМ!$D$10+'СЕТ СН'!$F$8*'СЕТ СН'!$F$9-'СЕТ СН'!$F$26</f>
        <v>1321.8067400500001</v>
      </c>
      <c r="F29" s="36">
        <f>SUMIFS(СВЦЭМ!$D$33:$D$776,СВЦЭМ!$A$33:$A$776,$A29,СВЦЭМ!$B$33:$B$776,F$11)+'СЕТ СН'!$F$14+СВЦЭМ!$D$10+'СЕТ СН'!$F$8*'СЕТ СН'!$F$9-'СЕТ СН'!$F$26</f>
        <v>1338.0392233600001</v>
      </c>
      <c r="G29" s="36">
        <f>SUMIFS(СВЦЭМ!$D$33:$D$776,СВЦЭМ!$A$33:$A$776,$A29,СВЦЭМ!$B$33:$B$776,G$11)+'СЕТ СН'!$F$14+СВЦЭМ!$D$10+'СЕТ СН'!$F$8*'СЕТ СН'!$F$9-'СЕТ СН'!$F$26</f>
        <v>1322.4713903500001</v>
      </c>
      <c r="H29" s="36">
        <f>SUMIFS(СВЦЭМ!$D$33:$D$776,СВЦЭМ!$A$33:$A$776,$A29,СВЦЭМ!$B$33:$B$776,H$11)+'СЕТ СН'!$F$14+СВЦЭМ!$D$10+'СЕТ СН'!$F$8*'СЕТ СН'!$F$9-'СЕТ СН'!$F$26</f>
        <v>1307.16135452</v>
      </c>
      <c r="I29" s="36">
        <f>SUMIFS(СВЦЭМ!$D$33:$D$776,СВЦЭМ!$A$33:$A$776,$A29,СВЦЭМ!$B$33:$B$776,I$11)+'СЕТ СН'!$F$14+СВЦЭМ!$D$10+'СЕТ СН'!$F$8*'СЕТ СН'!$F$9-'СЕТ СН'!$F$26</f>
        <v>1279.54739726</v>
      </c>
      <c r="J29" s="36">
        <f>SUMIFS(СВЦЭМ!$D$33:$D$776,СВЦЭМ!$A$33:$A$776,$A29,СВЦЭМ!$B$33:$B$776,J$11)+'СЕТ СН'!$F$14+СВЦЭМ!$D$10+'СЕТ СН'!$F$8*'СЕТ СН'!$F$9-'СЕТ СН'!$F$26</f>
        <v>1241.77602772</v>
      </c>
      <c r="K29" s="36">
        <f>SUMIFS(СВЦЭМ!$D$33:$D$776,СВЦЭМ!$A$33:$A$776,$A29,СВЦЭМ!$B$33:$B$776,K$11)+'СЕТ СН'!$F$14+СВЦЭМ!$D$10+'СЕТ СН'!$F$8*'СЕТ СН'!$F$9-'СЕТ СН'!$F$26</f>
        <v>1228.12879395</v>
      </c>
      <c r="L29" s="36">
        <f>SUMIFS(СВЦЭМ!$D$33:$D$776,СВЦЭМ!$A$33:$A$776,$A29,СВЦЭМ!$B$33:$B$776,L$11)+'СЕТ СН'!$F$14+СВЦЭМ!$D$10+'СЕТ СН'!$F$8*'СЕТ СН'!$F$9-'СЕТ СН'!$F$26</f>
        <v>1232.6392223</v>
      </c>
      <c r="M29" s="36">
        <f>SUMIFS(СВЦЭМ!$D$33:$D$776,СВЦЭМ!$A$33:$A$776,$A29,СВЦЭМ!$B$33:$B$776,M$11)+'СЕТ СН'!$F$14+СВЦЭМ!$D$10+'СЕТ СН'!$F$8*'СЕТ СН'!$F$9-'СЕТ СН'!$F$26</f>
        <v>1231.82528254</v>
      </c>
      <c r="N29" s="36">
        <f>SUMIFS(СВЦЭМ!$D$33:$D$776,СВЦЭМ!$A$33:$A$776,$A29,СВЦЭМ!$B$33:$B$776,N$11)+'СЕТ СН'!$F$14+СВЦЭМ!$D$10+'СЕТ СН'!$F$8*'СЕТ СН'!$F$9-'СЕТ СН'!$F$26</f>
        <v>1232.8063728700001</v>
      </c>
      <c r="O29" s="36">
        <f>SUMIFS(СВЦЭМ!$D$33:$D$776,СВЦЭМ!$A$33:$A$776,$A29,СВЦЭМ!$B$33:$B$776,O$11)+'СЕТ СН'!$F$14+СВЦЭМ!$D$10+'СЕТ СН'!$F$8*'СЕТ СН'!$F$9-'СЕТ СН'!$F$26</f>
        <v>1252.2372854800001</v>
      </c>
      <c r="P29" s="36">
        <f>SUMIFS(СВЦЭМ!$D$33:$D$776,СВЦЭМ!$A$33:$A$776,$A29,СВЦЭМ!$B$33:$B$776,P$11)+'СЕТ СН'!$F$14+СВЦЭМ!$D$10+'СЕТ СН'!$F$8*'СЕТ СН'!$F$9-'СЕТ СН'!$F$26</f>
        <v>1267.4735591900001</v>
      </c>
      <c r="Q29" s="36">
        <f>SUMIFS(СВЦЭМ!$D$33:$D$776,СВЦЭМ!$A$33:$A$776,$A29,СВЦЭМ!$B$33:$B$776,Q$11)+'СЕТ СН'!$F$14+СВЦЭМ!$D$10+'СЕТ СН'!$F$8*'СЕТ СН'!$F$9-'СЕТ СН'!$F$26</f>
        <v>1252.73558241</v>
      </c>
      <c r="R29" s="36">
        <f>SUMIFS(СВЦЭМ!$D$33:$D$776,СВЦЭМ!$A$33:$A$776,$A29,СВЦЭМ!$B$33:$B$776,R$11)+'СЕТ СН'!$F$14+СВЦЭМ!$D$10+'СЕТ СН'!$F$8*'СЕТ СН'!$F$9-'СЕТ СН'!$F$26</f>
        <v>1243.29809396</v>
      </c>
      <c r="S29" s="36">
        <f>SUMIFS(СВЦЭМ!$D$33:$D$776,СВЦЭМ!$A$33:$A$776,$A29,СВЦЭМ!$B$33:$B$776,S$11)+'СЕТ СН'!$F$14+СВЦЭМ!$D$10+'СЕТ СН'!$F$8*'СЕТ СН'!$F$9-'СЕТ СН'!$F$26</f>
        <v>1230.49860111</v>
      </c>
      <c r="T29" s="36">
        <f>SUMIFS(СВЦЭМ!$D$33:$D$776,СВЦЭМ!$A$33:$A$776,$A29,СВЦЭМ!$B$33:$B$776,T$11)+'СЕТ СН'!$F$14+СВЦЭМ!$D$10+'СЕТ СН'!$F$8*'СЕТ СН'!$F$9-'СЕТ СН'!$F$26</f>
        <v>1214.4352380100001</v>
      </c>
      <c r="U29" s="36">
        <f>SUMIFS(СВЦЭМ!$D$33:$D$776,СВЦЭМ!$A$33:$A$776,$A29,СВЦЭМ!$B$33:$B$776,U$11)+'СЕТ СН'!$F$14+СВЦЭМ!$D$10+'СЕТ СН'!$F$8*'СЕТ СН'!$F$9-'СЕТ СН'!$F$26</f>
        <v>1216.17309899</v>
      </c>
      <c r="V29" s="36">
        <f>SUMIFS(СВЦЭМ!$D$33:$D$776,СВЦЭМ!$A$33:$A$776,$A29,СВЦЭМ!$B$33:$B$776,V$11)+'СЕТ СН'!$F$14+СВЦЭМ!$D$10+'СЕТ СН'!$F$8*'СЕТ СН'!$F$9-'СЕТ СН'!$F$26</f>
        <v>1222.2849491200002</v>
      </c>
      <c r="W29" s="36">
        <f>SUMIFS(СВЦЭМ!$D$33:$D$776,СВЦЭМ!$A$33:$A$776,$A29,СВЦЭМ!$B$33:$B$776,W$11)+'СЕТ СН'!$F$14+СВЦЭМ!$D$10+'СЕТ СН'!$F$8*'СЕТ СН'!$F$9-'СЕТ СН'!$F$26</f>
        <v>1240.37272351</v>
      </c>
      <c r="X29" s="36">
        <f>SUMIFS(СВЦЭМ!$D$33:$D$776,СВЦЭМ!$A$33:$A$776,$A29,СВЦЭМ!$B$33:$B$776,X$11)+'СЕТ СН'!$F$14+СВЦЭМ!$D$10+'СЕТ СН'!$F$8*'СЕТ СН'!$F$9-'СЕТ СН'!$F$26</f>
        <v>1250.0884194</v>
      </c>
      <c r="Y29" s="36">
        <f>SUMIFS(СВЦЭМ!$D$33:$D$776,СВЦЭМ!$A$33:$A$776,$A29,СВЦЭМ!$B$33:$B$776,Y$11)+'СЕТ СН'!$F$14+СВЦЭМ!$D$10+'СЕТ СН'!$F$8*'СЕТ СН'!$F$9-'СЕТ СН'!$F$26</f>
        <v>1272.7061841100001</v>
      </c>
    </row>
    <row r="30" spans="1:25" ht="15.75" x14ac:dyDescent="0.2">
      <c r="A30" s="35">
        <f t="shared" si="0"/>
        <v>44215</v>
      </c>
      <c r="B30" s="36">
        <f>SUMIFS(СВЦЭМ!$D$33:$D$776,СВЦЭМ!$A$33:$A$776,$A30,СВЦЭМ!$B$33:$B$776,B$11)+'СЕТ СН'!$F$14+СВЦЭМ!$D$10+'СЕТ СН'!$F$8*'СЕТ СН'!$F$9-'СЕТ СН'!$F$26</f>
        <v>1270.80242774</v>
      </c>
      <c r="C30" s="36">
        <f>SUMIFS(СВЦЭМ!$D$33:$D$776,СВЦЭМ!$A$33:$A$776,$A30,СВЦЭМ!$B$33:$B$776,C$11)+'СЕТ СН'!$F$14+СВЦЭМ!$D$10+'СЕТ СН'!$F$8*'СЕТ СН'!$F$9-'СЕТ СН'!$F$26</f>
        <v>1298.26112758</v>
      </c>
      <c r="D30" s="36">
        <f>SUMIFS(СВЦЭМ!$D$33:$D$776,СВЦЭМ!$A$33:$A$776,$A30,СВЦЭМ!$B$33:$B$776,D$11)+'СЕТ СН'!$F$14+СВЦЭМ!$D$10+'СЕТ СН'!$F$8*'СЕТ СН'!$F$9-'СЕТ СН'!$F$26</f>
        <v>1319.2474196800001</v>
      </c>
      <c r="E30" s="36">
        <f>SUMIFS(СВЦЭМ!$D$33:$D$776,СВЦЭМ!$A$33:$A$776,$A30,СВЦЭМ!$B$33:$B$776,E$11)+'СЕТ СН'!$F$14+СВЦЭМ!$D$10+'СЕТ СН'!$F$8*'СЕТ СН'!$F$9-'СЕТ СН'!$F$26</f>
        <v>1302.29583776</v>
      </c>
      <c r="F30" s="36">
        <f>SUMIFS(СВЦЭМ!$D$33:$D$776,СВЦЭМ!$A$33:$A$776,$A30,СВЦЭМ!$B$33:$B$776,F$11)+'СЕТ СН'!$F$14+СВЦЭМ!$D$10+'СЕТ СН'!$F$8*'СЕТ СН'!$F$9-'СЕТ СН'!$F$26</f>
        <v>1300.9433452600001</v>
      </c>
      <c r="G30" s="36">
        <f>SUMIFS(СВЦЭМ!$D$33:$D$776,СВЦЭМ!$A$33:$A$776,$A30,СВЦЭМ!$B$33:$B$776,G$11)+'СЕТ СН'!$F$14+СВЦЭМ!$D$10+'СЕТ СН'!$F$8*'СЕТ СН'!$F$9-'СЕТ СН'!$F$26</f>
        <v>1275.4938216200001</v>
      </c>
      <c r="H30" s="36">
        <f>SUMIFS(СВЦЭМ!$D$33:$D$776,СВЦЭМ!$A$33:$A$776,$A30,СВЦЭМ!$B$33:$B$776,H$11)+'СЕТ СН'!$F$14+СВЦЭМ!$D$10+'СЕТ СН'!$F$8*'СЕТ СН'!$F$9-'СЕТ СН'!$F$26</f>
        <v>1231.78699867</v>
      </c>
      <c r="I30" s="36">
        <f>SUMIFS(СВЦЭМ!$D$33:$D$776,СВЦЭМ!$A$33:$A$776,$A30,СВЦЭМ!$B$33:$B$776,I$11)+'СЕТ СН'!$F$14+СВЦЭМ!$D$10+'СЕТ СН'!$F$8*'СЕТ СН'!$F$9-'СЕТ СН'!$F$26</f>
        <v>1202.5171392700001</v>
      </c>
      <c r="J30" s="36">
        <f>SUMIFS(СВЦЭМ!$D$33:$D$776,СВЦЭМ!$A$33:$A$776,$A30,СВЦЭМ!$B$33:$B$776,J$11)+'СЕТ СН'!$F$14+СВЦЭМ!$D$10+'СЕТ СН'!$F$8*'СЕТ СН'!$F$9-'СЕТ СН'!$F$26</f>
        <v>1180.04694307</v>
      </c>
      <c r="K30" s="36">
        <f>SUMIFS(СВЦЭМ!$D$33:$D$776,СВЦЭМ!$A$33:$A$776,$A30,СВЦЭМ!$B$33:$B$776,K$11)+'СЕТ СН'!$F$14+СВЦЭМ!$D$10+'СЕТ СН'!$F$8*'СЕТ СН'!$F$9-'СЕТ СН'!$F$26</f>
        <v>1173.38861118</v>
      </c>
      <c r="L30" s="36">
        <f>SUMIFS(СВЦЭМ!$D$33:$D$776,СВЦЭМ!$A$33:$A$776,$A30,СВЦЭМ!$B$33:$B$776,L$11)+'СЕТ СН'!$F$14+СВЦЭМ!$D$10+'СЕТ СН'!$F$8*'СЕТ СН'!$F$9-'СЕТ СН'!$F$26</f>
        <v>1164.4263183200001</v>
      </c>
      <c r="M30" s="36">
        <f>SUMIFS(СВЦЭМ!$D$33:$D$776,СВЦЭМ!$A$33:$A$776,$A30,СВЦЭМ!$B$33:$B$776,M$11)+'СЕТ СН'!$F$14+СВЦЭМ!$D$10+'СЕТ СН'!$F$8*'СЕТ СН'!$F$9-'СЕТ СН'!$F$26</f>
        <v>1169.6783360899999</v>
      </c>
      <c r="N30" s="36">
        <f>SUMIFS(СВЦЭМ!$D$33:$D$776,СВЦЭМ!$A$33:$A$776,$A30,СВЦЭМ!$B$33:$B$776,N$11)+'СЕТ СН'!$F$14+СВЦЭМ!$D$10+'СЕТ СН'!$F$8*'СЕТ СН'!$F$9-'СЕТ СН'!$F$26</f>
        <v>1174.54871172</v>
      </c>
      <c r="O30" s="36">
        <f>SUMIFS(СВЦЭМ!$D$33:$D$776,СВЦЭМ!$A$33:$A$776,$A30,СВЦЭМ!$B$33:$B$776,O$11)+'СЕТ СН'!$F$14+СВЦЭМ!$D$10+'СЕТ СН'!$F$8*'СЕТ СН'!$F$9-'СЕТ СН'!$F$26</f>
        <v>1189.8605882899999</v>
      </c>
      <c r="P30" s="36">
        <f>SUMIFS(СВЦЭМ!$D$33:$D$776,СВЦЭМ!$A$33:$A$776,$A30,СВЦЭМ!$B$33:$B$776,P$11)+'СЕТ СН'!$F$14+СВЦЭМ!$D$10+'СЕТ СН'!$F$8*'СЕТ СН'!$F$9-'СЕТ СН'!$F$26</f>
        <v>1202.07179965</v>
      </c>
      <c r="Q30" s="36">
        <f>SUMIFS(СВЦЭМ!$D$33:$D$776,СВЦЭМ!$A$33:$A$776,$A30,СВЦЭМ!$B$33:$B$776,Q$11)+'СЕТ СН'!$F$14+СВЦЭМ!$D$10+'СЕТ СН'!$F$8*'СЕТ СН'!$F$9-'СЕТ СН'!$F$26</f>
        <v>1209.66170687</v>
      </c>
      <c r="R30" s="36">
        <f>SUMIFS(СВЦЭМ!$D$33:$D$776,СВЦЭМ!$A$33:$A$776,$A30,СВЦЭМ!$B$33:$B$776,R$11)+'СЕТ СН'!$F$14+СВЦЭМ!$D$10+'СЕТ СН'!$F$8*'СЕТ СН'!$F$9-'СЕТ СН'!$F$26</f>
        <v>1202.1230220700002</v>
      </c>
      <c r="S30" s="36">
        <f>SUMIFS(СВЦЭМ!$D$33:$D$776,СВЦЭМ!$A$33:$A$776,$A30,СВЦЭМ!$B$33:$B$776,S$11)+'СЕТ СН'!$F$14+СВЦЭМ!$D$10+'СЕТ СН'!$F$8*'СЕТ СН'!$F$9-'СЕТ СН'!$F$26</f>
        <v>1191.3335845900001</v>
      </c>
      <c r="T30" s="36">
        <f>SUMIFS(СВЦЭМ!$D$33:$D$776,СВЦЭМ!$A$33:$A$776,$A30,СВЦЭМ!$B$33:$B$776,T$11)+'СЕТ СН'!$F$14+СВЦЭМ!$D$10+'СЕТ СН'!$F$8*'СЕТ СН'!$F$9-'СЕТ СН'!$F$26</f>
        <v>1171.3005931</v>
      </c>
      <c r="U30" s="36">
        <f>SUMIFS(СВЦЭМ!$D$33:$D$776,СВЦЭМ!$A$33:$A$776,$A30,СВЦЭМ!$B$33:$B$776,U$11)+'СЕТ СН'!$F$14+СВЦЭМ!$D$10+'СЕТ СН'!$F$8*'СЕТ СН'!$F$9-'СЕТ СН'!$F$26</f>
        <v>1172.7788210399999</v>
      </c>
      <c r="V30" s="36">
        <f>SUMIFS(СВЦЭМ!$D$33:$D$776,СВЦЭМ!$A$33:$A$776,$A30,СВЦЭМ!$B$33:$B$776,V$11)+'СЕТ СН'!$F$14+СВЦЭМ!$D$10+'СЕТ СН'!$F$8*'СЕТ СН'!$F$9-'СЕТ СН'!$F$26</f>
        <v>1183.4294487499999</v>
      </c>
      <c r="W30" s="36">
        <f>SUMIFS(СВЦЭМ!$D$33:$D$776,СВЦЭМ!$A$33:$A$776,$A30,СВЦЭМ!$B$33:$B$776,W$11)+'СЕТ СН'!$F$14+СВЦЭМ!$D$10+'СЕТ СН'!$F$8*'СЕТ СН'!$F$9-'СЕТ СН'!$F$26</f>
        <v>1197.6360396800001</v>
      </c>
      <c r="X30" s="36">
        <f>SUMIFS(СВЦЭМ!$D$33:$D$776,СВЦЭМ!$A$33:$A$776,$A30,СВЦЭМ!$B$33:$B$776,X$11)+'СЕТ СН'!$F$14+СВЦЭМ!$D$10+'СЕТ СН'!$F$8*'СЕТ СН'!$F$9-'СЕТ СН'!$F$26</f>
        <v>1202.7234656000001</v>
      </c>
      <c r="Y30" s="36">
        <f>SUMIFS(СВЦЭМ!$D$33:$D$776,СВЦЭМ!$A$33:$A$776,$A30,СВЦЭМ!$B$33:$B$776,Y$11)+'СЕТ СН'!$F$14+СВЦЭМ!$D$10+'СЕТ СН'!$F$8*'СЕТ СН'!$F$9-'СЕТ СН'!$F$26</f>
        <v>1225.10443121</v>
      </c>
    </row>
    <row r="31" spans="1:25" ht="15.75" x14ac:dyDescent="0.2">
      <c r="A31" s="35">
        <f t="shared" si="0"/>
        <v>44216</v>
      </c>
      <c r="B31" s="36">
        <f>SUMIFS(СВЦЭМ!$D$33:$D$776,СВЦЭМ!$A$33:$A$776,$A31,СВЦЭМ!$B$33:$B$776,B$11)+'СЕТ СН'!$F$14+СВЦЭМ!$D$10+'СЕТ СН'!$F$8*'СЕТ СН'!$F$9-'СЕТ СН'!$F$26</f>
        <v>1208.6238530500002</v>
      </c>
      <c r="C31" s="36">
        <f>SUMIFS(СВЦЭМ!$D$33:$D$776,СВЦЭМ!$A$33:$A$776,$A31,СВЦЭМ!$B$33:$B$776,C$11)+'СЕТ СН'!$F$14+СВЦЭМ!$D$10+'СЕТ СН'!$F$8*'СЕТ СН'!$F$9-'СЕТ СН'!$F$26</f>
        <v>1247.59729756</v>
      </c>
      <c r="D31" s="36">
        <f>SUMIFS(СВЦЭМ!$D$33:$D$776,СВЦЭМ!$A$33:$A$776,$A31,СВЦЭМ!$B$33:$B$776,D$11)+'СЕТ СН'!$F$14+СВЦЭМ!$D$10+'СЕТ СН'!$F$8*'СЕТ СН'!$F$9-'СЕТ СН'!$F$26</f>
        <v>1265.2571580000001</v>
      </c>
      <c r="E31" s="36">
        <f>SUMIFS(СВЦЭМ!$D$33:$D$776,СВЦЭМ!$A$33:$A$776,$A31,СВЦЭМ!$B$33:$B$776,E$11)+'СЕТ СН'!$F$14+СВЦЭМ!$D$10+'СЕТ СН'!$F$8*'СЕТ СН'!$F$9-'СЕТ СН'!$F$26</f>
        <v>1268.2830620900002</v>
      </c>
      <c r="F31" s="36">
        <f>SUMIFS(СВЦЭМ!$D$33:$D$776,СВЦЭМ!$A$33:$A$776,$A31,СВЦЭМ!$B$33:$B$776,F$11)+'СЕТ СН'!$F$14+СВЦЭМ!$D$10+'СЕТ СН'!$F$8*'СЕТ СН'!$F$9-'СЕТ СН'!$F$26</f>
        <v>1274.7635700200001</v>
      </c>
      <c r="G31" s="36">
        <f>SUMIFS(СВЦЭМ!$D$33:$D$776,СВЦЭМ!$A$33:$A$776,$A31,СВЦЭМ!$B$33:$B$776,G$11)+'СЕТ СН'!$F$14+СВЦЭМ!$D$10+'СЕТ СН'!$F$8*'СЕТ СН'!$F$9-'СЕТ СН'!$F$26</f>
        <v>1260.26569881</v>
      </c>
      <c r="H31" s="36">
        <f>SUMIFS(СВЦЭМ!$D$33:$D$776,СВЦЭМ!$A$33:$A$776,$A31,СВЦЭМ!$B$33:$B$776,H$11)+'СЕТ СН'!$F$14+СВЦЭМ!$D$10+'СЕТ СН'!$F$8*'СЕТ СН'!$F$9-'СЕТ СН'!$F$26</f>
        <v>1227.6291991200001</v>
      </c>
      <c r="I31" s="36">
        <f>SUMIFS(СВЦЭМ!$D$33:$D$776,СВЦЭМ!$A$33:$A$776,$A31,СВЦЭМ!$B$33:$B$776,I$11)+'СЕТ СН'!$F$14+СВЦЭМ!$D$10+'СЕТ СН'!$F$8*'СЕТ СН'!$F$9-'СЕТ СН'!$F$26</f>
        <v>1206.5110020700001</v>
      </c>
      <c r="J31" s="36">
        <f>SUMIFS(СВЦЭМ!$D$33:$D$776,СВЦЭМ!$A$33:$A$776,$A31,СВЦЭМ!$B$33:$B$776,J$11)+'СЕТ СН'!$F$14+СВЦЭМ!$D$10+'СЕТ СН'!$F$8*'СЕТ СН'!$F$9-'СЕТ СН'!$F$26</f>
        <v>1186.69381542</v>
      </c>
      <c r="K31" s="36">
        <f>SUMIFS(СВЦЭМ!$D$33:$D$776,СВЦЭМ!$A$33:$A$776,$A31,СВЦЭМ!$B$33:$B$776,K$11)+'СЕТ СН'!$F$14+СВЦЭМ!$D$10+'СЕТ СН'!$F$8*'СЕТ СН'!$F$9-'СЕТ СН'!$F$26</f>
        <v>1176.97500906</v>
      </c>
      <c r="L31" s="36">
        <f>SUMIFS(СВЦЭМ!$D$33:$D$776,СВЦЭМ!$A$33:$A$776,$A31,СВЦЭМ!$B$33:$B$776,L$11)+'СЕТ СН'!$F$14+СВЦЭМ!$D$10+'СЕТ СН'!$F$8*'СЕТ СН'!$F$9-'СЕТ СН'!$F$26</f>
        <v>1169.7428097499999</v>
      </c>
      <c r="M31" s="36">
        <f>SUMIFS(СВЦЭМ!$D$33:$D$776,СВЦЭМ!$A$33:$A$776,$A31,СВЦЭМ!$B$33:$B$776,M$11)+'СЕТ СН'!$F$14+СВЦЭМ!$D$10+'СЕТ СН'!$F$8*'СЕТ СН'!$F$9-'СЕТ СН'!$F$26</f>
        <v>1178.2593470899999</v>
      </c>
      <c r="N31" s="36">
        <f>SUMIFS(СВЦЭМ!$D$33:$D$776,СВЦЭМ!$A$33:$A$776,$A31,СВЦЭМ!$B$33:$B$776,N$11)+'СЕТ СН'!$F$14+СВЦЭМ!$D$10+'СЕТ СН'!$F$8*'СЕТ СН'!$F$9-'СЕТ СН'!$F$26</f>
        <v>1189.89156948</v>
      </c>
      <c r="O31" s="36">
        <f>SUMIFS(СВЦЭМ!$D$33:$D$776,СВЦЭМ!$A$33:$A$776,$A31,СВЦЭМ!$B$33:$B$776,O$11)+'СЕТ СН'!$F$14+СВЦЭМ!$D$10+'СЕТ СН'!$F$8*'СЕТ СН'!$F$9-'СЕТ СН'!$F$26</f>
        <v>1205.5314614000001</v>
      </c>
      <c r="P31" s="36">
        <f>SUMIFS(СВЦЭМ!$D$33:$D$776,СВЦЭМ!$A$33:$A$776,$A31,СВЦЭМ!$B$33:$B$776,P$11)+'СЕТ СН'!$F$14+СВЦЭМ!$D$10+'СЕТ СН'!$F$8*'СЕТ СН'!$F$9-'СЕТ СН'!$F$26</f>
        <v>1218.9587901900002</v>
      </c>
      <c r="Q31" s="36">
        <f>SUMIFS(СВЦЭМ!$D$33:$D$776,СВЦЭМ!$A$33:$A$776,$A31,СВЦЭМ!$B$33:$B$776,Q$11)+'СЕТ СН'!$F$14+СВЦЭМ!$D$10+'СЕТ СН'!$F$8*'СЕТ СН'!$F$9-'СЕТ СН'!$F$26</f>
        <v>1228.51711082</v>
      </c>
      <c r="R31" s="36">
        <f>SUMIFS(СВЦЭМ!$D$33:$D$776,СВЦЭМ!$A$33:$A$776,$A31,СВЦЭМ!$B$33:$B$776,R$11)+'СЕТ СН'!$F$14+СВЦЭМ!$D$10+'СЕТ СН'!$F$8*'СЕТ СН'!$F$9-'СЕТ СН'!$F$26</f>
        <v>1217.3774880000001</v>
      </c>
      <c r="S31" s="36">
        <f>SUMIFS(СВЦЭМ!$D$33:$D$776,СВЦЭМ!$A$33:$A$776,$A31,СВЦЭМ!$B$33:$B$776,S$11)+'СЕТ СН'!$F$14+СВЦЭМ!$D$10+'СЕТ СН'!$F$8*'СЕТ СН'!$F$9-'СЕТ СН'!$F$26</f>
        <v>1204.63718326</v>
      </c>
      <c r="T31" s="36">
        <f>SUMIFS(СВЦЭМ!$D$33:$D$776,СВЦЭМ!$A$33:$A$776,$A31,СВЦЭМ!$B$33:$B$776,T$11)+'СЕТ СН'!$F$14+СВЦЭМ!$D$10+'СЕТ СН'!$F$8*'СЕТ СН'!$F$9-'СЕТ СН'!$F$26</f>
        <v>1184.5170957400001</v>
      </c>
      <c r="U31" s="36">
        <f>SUMIFS(СВЦЭМ!$D$33:$D$776,СВЦЭМ!$A$33:$A$776,$A31,СВЦЭМ!$B$33:$B$776,U$11)+'СЕТ СН'!$F$14+СВЦЭМ!$D$10+'СЕТ СН'!$F$8*'СЕТ СН'!$F$9-'СЕТ СН'!$F$26</f>
        <v>1181.0288153700001</v>
      </c>
      <c r="V31" s="36">
        <f>SUMIFS(СВЦЭМ!$D$33:$D$776,СВЦЭМ!$A$33:$A$776,$A31,СВЦЭМ!$B$33:$B$776,V$11)+'СЕТ СН'!$F$14+СВЦЭМ!$D$10+'СЕТ СН'!$F$8*'СЕТ СН'!$F$9-'СЕТ СН'!$F$26</f>
        <v>1189.5769590000002</v>
      </c>
      <c r="W31" s="36">
        <f>SUMIFS(СВЦЭМ!$D$33:$D$776,СВЦЭМ!$A$33:$A$776,$A31,СВЦЭМ!$B$33:$B$776,W$11)+'СЕТ СН'!$F$14+СВЦЭМ!$D$10+'СЕТ СН'!$F$8*'СЕТ СН'!$F$9-'СЕТ СН'!$F$26</f>
        <v>1203.94048161</v>
      </c>
      <c r="X31" s="36">
        <f>SUMIFS(СВЦЭМ!$D$33:$D$776,СВЦЭМ!$A$33:$A$776,$A31,СВЦЭМ!$B$33:$B$776,X$11)+'СЕТ СН'!$F$14+СВЦЭМ!$D$10+'СЕТ СН'!$F$8*'СЕТ СН'!$F$9-'СЕТ СН'!$F$26</f>
        <v>1206.9442373899999</v>
      </c>
      <c r="Y31" s="36">
        <f>SUMIFS(СВЦЭМ!$D$33:$D$776,СВЦЭМ!$A$33:$A$776,$A31,СВЦЭМ!$B$33:$B$776,Y$11)+'СЕТ СН'!$F$14+СВЦЭМ!$D$10+'СЕТ СН'!$F$8*'СЕТ СН'!$F$9-'СЕТ СН'!$F$26</f>
        <v>1230.2679250600002</v>
      </c>
    </row>
    <row r="32" spans="1:25" ht="15.75" x14ac:dyDescent="0.2">
      <c r="A32" s="35">
        <f t="shared" si="0"/>
        <v>44217</v>
      </c>
      <c r="B32" s="36">
        <f>SUMIFS(СВЦЭМ!$D$33:$D$776,СВЦЭМ!$A$33:$A$776,$A32,СВЦЭМ!$B$33:$B$776,B$11)+'СЕТ СН'!$F$14+СВЦЭМ!$D$10+'СЕТ СН'!$F$8*'СЕТ СН'!$F$9-'СЕТ СН'!$F$26</f>
        <v>1205.88583528</v>
      </c>
      <c r="C32" s="36">
        <f>SUMIFS(СВЦЭМ!$D$33:$D$776,СВЦЭМ!$A$33:$A$776,$A32,СВЦЭМ!$B$33:$B$776,C$11)+'СЕТ СН'!$F$14+СВЦЭМ!$D$10+'СЕТ СН'!$F$8*'СЕТ СН'!$F$9-'СЕТ СН'!$F$26</f>
        <v>1258.9706362300001</v>
      </c>
      <c r="D32" s="36">
        <f>SUMIFS(СВЦЭМ!$D$33:$D$776,СВЦЭМ!$A$33:$A$776,$A32,СВЦЭМ!$B$33:$B$776,D$11)+'СЕТ СН'!$F$14+СВЦЭМ!$D$10+'СЕТ СН'!$F$8*'СЕТ СН'!$F$9-'СЕТ СН'!$F$26</f>
        <v>1287.07720002</v>
      </c>
      <c r="E32" s="36">
        <f>SUMIFS(СВЦЭМ!$D$33:$D$776,СВЦЭМ!$A$33:$A$776,$A32,СВЦЭМ!$B$33:$B$776,E$11)+'СЕТ СН'!$F$14+СВЦЭМ!$D$10+'СЕТ СН'!$F$8*'СЕТ СН'!$F$9-'СЕТ СН'!$F$26</f>
        <v>1291.83985063</v>
      </c>
      <c r="F32" s="36">
        <f>SUMIFS(СВЦЭМ!$D$33:$D$776,СВЦЭМ!$A$33:$A$776,$A32,СВЦЭМ!$B$33:$B$776,F$11)+'СЕТ СН'!$F$14+СВЦЭМ!$D$10+'СЕТ СН'!$F$8*'СЕТ СН'!$F$9-'СЕТ СН'!$F$26</f>
        <v>1290.0852867600001</v>
      </c>
      <c r="G32" s="36">
        <f>SUMIFS(СВЦЭМ!$D$33:$D$776,СВЦЭМ!$A$33:$A$776,$A32,СВЦЭМ!$B$33:$B$776,G$11)+'СЕТ СН'!$F$14+СВЦЭМ!$D$10+'СЕТ СН'!$F$8*'СЕТ СН'!$F$9-'СЕТ СН'!$F$26</f>
        <v>1264.90841561</v>
      </c>
      <c r="H32" s="36">
        <f>SUMIFS(СВЦЭМ!$D$33:$D$776,СВЦЭМ!$A$33:$A$776,$A32,СВЦЭМ!$B$33:$B$776,H$11)+'СЕТ СН'!$F$14+СВЦЭМ!$D$10+'СЕТ СН'!$F$8*'СЕТ СН'!$F$9-'СЕТ СН'!$F$26</f>
        <v>1225.5777644100001</v>
      </c>
      <c r="I32" s="36">
        <f>SUMIFS(СВЦЭМ!$D$33:$D$776,СВЦЭМ!$A$33:$A$776,$A32,СВЦЭМ!$B$33:$B$776,I$11)+'СЕТ СН'!$F$14+СВЦЭМ!$D$10+'СЕТ СН'!$F$8*'СЕТ СН'!$F$9-'СЕТ СН'!$F$26</f>
        <v>1206.8911453000001</v>
      </c>
      <c r="J32" s="36">
        <f>SUMIFS(СВЦЭМ!$D$33:$D$776,СВЦЭМ!$A$33:$A$776,$A32,СВЦЭМ!$B$33:$B$776,J$11)+'СЕТ СН'!$F$14+СВЦЭМ!$D$10+'СЕТ СН'!$F$8*'СЕТ СН'!$F$9-'СЕТ СН'!$F$26</f>
        <v>1181.1656780200001</v>
      </c>
      <c r="K32" s="36">
        <f>SUMIFS(СВЦЭМ!$D$33:$D$776,СВЦЭМ!$A$33:$A$776,$A32,СВЦЭМ!$B$33:$B$776,K$11)+'СЕТ СН'!$F$14+СВЦЭМ!$D$10+'СЕТ СН'!$F$8*'СЕТ СН'!$F$9-'СЕТ СН'!$F$26</f>
        <v>1175.92683126</v>
      </c>
      <c r="L32" s="36">
        <f>SUMIFS(СВЦЭМ!$D$33:$D$776,СВЦЭМ!$A$33:$A$776,$A32,СВЦЭМ!$B$33:$B$776,L$11)+'СЕТ СН'!$F$14+СВЦЭМ!$D$10+'СЕТ СН'!$F$8*'СЕТ СН'!$F$9-'СЕТ СН'!$F$26</f>
        <v>1172.01338263</v>
      </c>
      <c r="M32" s="36">
        <f>SUMIFS(СВЦЭМ!$D$33:$D$776,СВЦЭМ!$A$33:$A$776,$A32,СВЦЭМ!$B$33:$B$776,M$11)+'СЕТ СН'!$F$14+СВЦЭМ!$D$10+'СЕТ СН'!$F$8*'СЕТ СН'!$F$9-'СЕТ СН'!$F$26</f>
        <v>1175.86512713</v>
      </c>
      <c r="N32" s="36">
        <f>SUMIFS(СВЦЭМ!$D$33:$D$776,СВЦЭМ!$A$33:$A$776,$A32,СВЦЭМ!$B$33:$B$776,N$11)+'СЕТ СН'!$F$14+СВЦЭМ!$D$10+'СЕТ СН'!$F$8*'СЕТ СН'!$F$9-'СЕТ СН'!$F$26</f>
        <v>1185.9317600500001</v>
      </c>
      <c r="O32" s="36">
        <f>SUMIFS(СВЦЭМ!$D$33:$D$776,СВЦЭМ!$A$33:$A$776,$A32,СВЦЭМ!$B$33:$B$776,O$11)+'СЕТ СН'!$F$14+СВЦЭМ!$D$10+'СЕТ СН'!$F$8*'СЕТ СН'!$F$9-'СЕТ СН'!$F$26</f>
        <v>1203.1662616800002</v>
      </c>
      <c r="P32" s="36">
        <f>SUMIFS(СВЦЭМ!$D$33:$D$776,СВЦЭМ!$A$33:$A$776,$A32,СВЦЭМ!$B$33:$B$776,P$11)+'СЕТ СН'!$F$14+СВЦЭМ!$D$10+'СЕТ СН'!$F$8*'СЕТ СН'!$F$9-'СЕТ СН'!$F$26</f>
        <v>1217.4057303300001</v>
      </c>
      <c r="Q32" s="36">
        <f>SUMIFS(СВЦЭМ!$D$33:$D$776,СВЦЭМ!$A$33:$A$776,$A32,СВЦЭМ!$B$33:$B$776,Q$11)+'СЕТ СН'!$F$14+СВЦЭМ!$D$10+'СЕТ СН'!$F$8*'СЕТ СН'!$F$9-'СЕТ СН'!$F$26</f>
        <v>1219.6698932400002</v>
      </c>
      <c r="R32" s="36">
        <f>SUMIFS(СВЦЭМ!$D$33:$D$776,СВЦЭМ!$A$33:$A$776,$A32,СВЦЭМ!$B$33:$B$776,R$11)+'СЕТ СН'!$F$14+СВЦЭМ!$D$10+'СЕТ СН'!$F$8*'СЕТ СН'!$F$9-'СЕТ СН'!$F$26</f>
        <v>1206.8642301299999</v>
      </c>
      <c r="S32" s="36">
        <f>SUMIFS(СВЦЭМ!$D$33:$D$776,СВЦЭМ!$A$33:$A$776,$A32,СВЦЭМ!$B$33:$B$776,S$11)+'СЕТ СН'!$F$14+СВЦЭМ!$D$10+'СЕТ СН'!$F$8*'СЕТ СН'!$F$9-'СЕТ СН'!$F$26</f>
        <v>1181.4333240100002</v>
      </c>
      <c r="T32" s="36">
        <f>SUMIFS(СВЦЭМ!$D$33:$D$776,СВЦЭМ!$A$33:$A$776,$A32,СВЦЭМ!$B$33:$B$776,T$11)+'СЕТ СН'!$F$14+СВЦЭМ!$D$10+'СЕТ СН'!$F$8*'СЕТ СН'!$F$9-'СЕТ СН'!$F$26</f>
        <v>1176.08191919</v>
      </c>
      <c r="U32" s="36">
        <f>SUMIFS(СВЦЭМ!$D$33:$D$776,СВЦЭМ!$A$33:$A$776,$A32,СВЦЭМ!$B$33:$B$776,U$11)+'СЕТ СН'!$F$14+СВЦЭМ!$D$10+'СЕТ СН'!$F$8*'СЕТ СН'!$F$9-'СЕТ СН'!$F$26</f>
        <v>1175.9078714100001</v>
      </c>
      <c r="V32" s="36">
        <f>SUMIFS(СВЦЭМ!$D$33:$D$776,СВЦЭМ!$A$33:$A$776,$A32,СВЦЭМ!$B$33:$B$776,V$11)+'СЕТ СН'!$F$14+СВЦЭМ!$D$10+'СЕТ СН'!$F$8*'СЕТ СН'!$F$9-'СЕТ СН'!$F$26</f>
        <v>1180.3078695700001</v>
      </c>
      <c r="W32" s="36">
        <f>SUMIFS(СВЦЭМ!$D$33:$D$776,СВЦЭМ!$A$33:$A$776,$A32,СВЦЭМ!$B$33:$B$776,W$11)+'СЕТ СН'!$F$14+СВЦЭМ!$D$10+'СЕТ СН'!$F$8*'СЕТ СН'!$F$9-'СЕТ СН'!$F$26</f>
        <v>1199.93215037</v>
      </c>
      <c r="X32" s="36">
        <f>SUMIFS(СВЦЭМ!$D$33:$D$776,СВЦЭМ!$A$33:$A$776,$A32,СВЦЭМ!$B$33:$B$776,X$11)+'СЕТ СН'!$F$14+СВЦЭМ!$D$10+'СЕТ СН'!$F$8*'СЕТ СН'!$F$9-'СЕТ СН'!$F$26</f>
        <v>1207.9365897800001</v>
      </c>
      <c r="Y32" s="36">
        <f>SUMIFS(СВЦЭМ!$D$33:$D$776,СВЦЭМ!$A$33:$A$776,$A32,СВЦЭМ!$B$33:$B$776,Y$11)+'СЕТ СН'!$F$14+СВЦЭМ!$D$10+'СЕТ СН'!$F$8*'СЕТ СН'!$F$9-'СЕТ СН'!$F$26</f>
        <v>1231.1608713099999</v>
      </c>
    </row>
    <row r="33" spans="1:27" ht="15.75" x14ac:dyDescent="0.2">
      <c r="A33" s="35">
        <f t="shared" si="0"/>
        <v>44218</v>
      </c>
      <c r="B33" s="36">
        <f>SUMIFS(СВЦЭМ!$D$33:$D$776,СВЦЭМ!$A$33:$A$776,$A33,СВЦЭМ!$B$33:$B$776,B$11)+'СЕТ СН'!$F$14+СВЦЭМ!$D$10+'СЕТ СН'!$F$8*'СЕТ СН'!$F$9-'СЕТ СН'!$F$26</f>
        <v>1204.44328111</v>
      </c>
      <c r="C33" s="36">
        <f>SUMIFS(СВЦЭМ!$D$33:$D$776,СВЦЭМ!$A$33:$A$776,$A33,СВЦЭМ!$B$33:$B$776,C$11)+'СЕТ СН'!$F$14+СВЦЭМ!$D$10+'СЕТ СН'!$F$8*'СЕТ СН'!$F$9-'СЕТ СН'!$F$26</f>
        <v>1239.18941479</v>
      </c>
      <c r="D33" s="36">
        <f>SUMIFS(СВЦЭМ!$D$33:$D$776,СВЦЭМ!$A$33:$A$776,$A33,СВЦЭМ!$B$33:$B$776,D$11)+'СЕТ СН'!$F$14+СВЦЭМ!$D$10+'СЕТ СН'!$F$8*'СЕТ СН'!$F$9-'СЕТ СН'!$F$26</f>
        <v>1280.57757743</v>
      </c>
      <c r="E33" s="36">
        <f>SUMIFS(СВЦЭМ!$D$33:$D$776,СВЦЭМ!$A$33:$A$776,$A33,СВЦЭМ!$B$33:$B$776,E$11)+'СЕТ СН'!$F$14+СВЦЭМ!$D$10+'СЕТ СН'!$F$8*'СЕТ СН'!$F$9-'СЕТ СН'!$F$26</f>
        <v>1297.46071611</v>
      </c>
      <c r="F33" s="36">
        <f>SUMIFS(СВЦЭМ!$D$33:$D$776,СВЦЭМ!$A$33:$A$776,$A33,СВЦЭМ!$B$33:$B$776,F$11)+'СЕТ СН'!$F$14+СВЦЭМ!$D$10+'СЕТ СН'!$F$8*'СЕТ СН'!$F$9-'СЕТ СН'!$F$26</f>
        <v>1311.22190729</v>
      </c>
      <c r="G33" s="36">
        <f>SUMIFS(СВЦЭМ!$D$33:$D$776,СВЦЭМ!$A$33:$A$776,$A33,СВЦЭМ!$B$33:$B$776,G$11)+'СЕТ СН'!$F$14+СВЦЭМ!$D$10+'СЕТ СН'!$F$8*'СЕТ СН'!$F$9-'СЕТ СН'!$F$26</f>
        <v>1293.3662033200001</v>
      </c>
      <c r="H33" s="36">
        <f>SUMIFS(СВЦЭМ!$D$33:$D$776,СВЦЭМ!$A$33:$A$776,$A33,СВЦЭМ!$B$33:$B$776,H$11)+'СЕТ СН'!$F$14+СВЦЭМ!$D$10+'СЕТ СН'!$F$8*'СЕТ СН'!$F$9-'СЕТ СН'!$F$26</f>
        <v>1252.8688293800001</v>
      </c>
      <c r="I33" s="36">
        <f>SUMIFS(СВЦЭМ!$D$33:$D$776,СВЦЭМ!$A$33:$A$776,$A33,СВЦЭМ!$B$33:$B$776,I$11)+'СЕТ СН'!$F$14+СВЦЭМ!$D$10+'СЕТ СН'!$F$8*'СЕТ СН'!$F$9-'СЕТ СН'!$F$26</f>
        <v>1221.8173745400002</v>
      </c>
      <c r="J33" s="36">
        <f>SUMIFS(СВЦЭМ!$D$33:$D$776,СВЦЭМ!$A$33:$A$776,$A33,СВЦЭМ!$B$33:$B$776,J$11)+'СЕТ СН'!$F$14+СВЦЭМ!$D$10+'СЕТ СН'!$F$8*'СЕТ СН'!$F$9-'СЕТ СН'!$F$26</f>
        <v>1194.1591053300001</v>
      </c>
      <c r="K33" s="36">
        <f>SUMIFS(СВЦЭМ!$D$33:$D$776,СВЦЭМ!$A$33:$A$776,$A33,СВЦЭМ!$B$33:$B$776,K$11)+'СЕТ СН'!$F$14+СВЦЭМ!$D$10+'СЕТ СН'!$F$8*'СЕТ СН'!$F$9-'СЕТ СН'!$F$26</f>
        <v>1183.7303242800001</v>
      </c>
      <c r="L33" s="36">
        <f>SUMIFS(СВЦЭМ!$D$33:$D$776,СВЦЭМ!$A$33:$A$776,$A33,СВЦЭМ!$B$33:$B$776,L$11)+'СЕТ СН'!$F$14+СВЦЭМ!$D$10+'СЕТ СН'!$F$8*'СЕТ СН'!$F$9-'СЕТ СН'!$F$26</f>
        <v>1178.5370523900001</v>
      </c>
      <c r="M33" s="36">
        <f>SUMIFS(СВЦЭМ!$D$33:$D$776,СВЦЭМ!$A$33:$A$776,$A33,СВЦЭМ!$B$33:$B$776,M$11)+'СЕТ СН'!$F$14+СВЦЭМ!$D$10+'СЕТ СН'!$F$8*'СЕТ СН'!$F$9-'СЕТ СН'!$F$26</f>
        <v>1182.77087856</v>
      </c>
      <c r="N33" s="36">
        <f>SUMIFS(СВЦЭМ!$D$33:$D$776,СВЦЭМ!$A$33:$A$776,$A33,СВЦЭМ!$B$33:$B$776,N$11)+'СЕТ СН'!$F$14+СВЦЭМ!$D$10+'СЕТ СН'!$F$8*'СЕТ СН'!$F$9-'СЕТ СН'!$F$26</f>
        <v>1190.50556297</v>
      </c>
      <c r="O33" s="36">
        <f>SUMIFS(СВЦЭМ!$D$33:$D$776,СВЦЭМ!$A$33:$A$776,$A33,СВЦЭМ!$B$33:$B$776,O$11)+'СЕТ СН'!$F$14+СВЦЭМ!$D$10+'СЕТ СН'!$F$8*'СЕТ СН'!$F$9-'СЕТ СН'!$F$26</f>
        <v>1218.96481479</v>
      </c>
      <c r="P33" s="36">
        <f>SUMIFS(СВЦЭМ!$D$33:$D$776,СВЦЭМ!$A$33:$A$776,$A33,СВЦЭМ!$B$33:$B$776,P$11)+'СЕТ СН'!$F$14+СВЦЭМ!$D$10+'СЕТ СН'!$F$8*'СЕТ СН'!$F$9-'СЕТ СН'!$F$26</f>
        <v>1227.1747268200002</v>
      </c>
      <c r="Q33" s="36">
        <f>SUMIFS(СВЦЭМ!$D$33:$D$776,СВЦЭМ!$A$33:$A$776,$A33,СВЦЭМ!$B$33:$B$776,Q$11)+'СЕТ СН'!$F$14+СВЦЭМ!$D$10+'СЕТ СН'!$F$8*'СЕТ СН'!$F$9-'СЕТ СН'!$F$26</f>
        <v>1233.8295168900001</v>
      </c>
      <c r="R33" s="36">
        <f>SUMIFS(СВЦЭМ!$D$33:$D$776,СВЦЭМ!$A$33:$A$776,$A33,СВЦЭМ!$B$33:$B$776,R$11)+'СЕТ СН'!$F$14+СВЦЭМ!$D$10+'СЕТ СН'!$F$8*'СЕТ СН'!$F$9-'СЕТ СН'!$F$26</f>
        <v>1220.85941699</v>
      </c>
      <c r="S33" s="36">
        <f>SUMIFS(СВЦЭМ!$D$33:$D$776,СВЦЭМ!$A$33:$A$776,$A33,СВЦЭМ!$B$33:$B$776,S$11)+'СЕТ СН'!$F$14+СВЦЭМ!$D$10+'СЕТ СН'!$F$8*'СЕТ СН'!$F$9-'СЕТ СН'!$F$26</f>
        <v>1204.4395275100001</v>
      </c>
      <c r="T33" s="36">
        <f>SUMIFS(СВЦЭМ!$D$33:$D$776,СВЦЭМ!$A$33:$A$776,$A33,СВЦЭМ!$B$33:$B$776,T$11)+'СЕТ СН'!$F$14+СВЦЭМ!$D$10+'СЕТ СН'!$F$8*'СЕТ СН'!$F$9-'СЕТ СН'!$F$26</f>
        <v>1183.3752494500002</v>
      </c>
      <c r="U33" s="36">
        <f>SUMIFS(СВЦЭМ!$D$33:$D$776,СВЦЭМ!$A$33:$A$776,$A33,СВЦЭМ!$B$33:$B$776,U$11)+'СЕТ СН'!$F$14+СВЦЭМ!$D$10+'СЕТ СН'!$F$8*'СЕТ СН'!$F$9-'СЕТ СН'!$F$26</f>
        <v>1183.4899121999999</v>
      </c>
      <c r="V33" s="36">
        <f>SUMIFS(СВЦЭМ!$D$33:$D$776,СВЦЭМ!$A$33:$A$776,$A33,СВЦЭМ!$B$33:$B$776,V$11)+'СЕТ СН'!$F$14+СВЦЭМ!$D$10+'СЕТ СН'!$F$8*'СЕТ СН'!$F$9-'СЕТ СН'!$F$26</f>
        <v>1192.77892903</v>
      </c>
      <c r="W33" s="36">
        <f>SUMIFS(СВЦЭМ!$D$33:$D$776,СВЦЭМ!$A$33:$A$776,$A33,СВЦЭМ!$B$33:$B$776,W$11)+'СЕТ СН'!$F$14+СВЦЭМ!$D$10+'СЕТ СН'!$F$8*'СЕТ СН'!$F$9-'СЕТ СН'!$F$26</f>
        <v>1210.77956393</v>
      </c>
      <c r="X33" s="36">
        <f>SUMIFS(СВЦЭМ!$D$33:$D$776,СВЦЭМ!$A$33:$A$776,$A33,СВЦЭМ!$B$33:$B$776,X$11)+'СЕТ СН'!$F$14+СВЦЭМ!$D$10+'СЕТ СН'!$F$8*'СЕТ СН'!$F$9-'СЕТ СН'!$F$26</f>
        <v>1220.8605804599999</v>
      </c>
      <c r="Y33" s="36">
        <f>SUMIFS(СВЦЭМ!$D$33:$D$776,СВЦЭМ!$A$33:$A$776,$A33,СВЦЭМ!$B$33:$B$776,Y$11)+'СЕТ СН'!$F$14+СВЦЭМ!$D$10+'СЕТ СН'!$F$8*'СЕТ СН'!$F$9-'СЕТ СН'!$F$26</f>
        <v>1242.0653143100001</v>
      </c>
    </row>
    <row r="34" spans="1:27" ht="15.75" x14ac:dyDescent="0.2">
      <c r="A34" s="35">
        <f t="shared" si="0"/>
        <v>44219</v>
      </c>
      <c r="B34" s="36">
        <f>SUMIFS(СВЦЭМ!$D$33:$D$776,СВЦЭМ!$A$33:$A$776,$A34,СВЦЭМ!$B$33:$B$776,B$11)+'СЕТ СН'!$F$14+СВЦЭМ!$D$10+'СЕТ СН'!$F$8*'СЕТ СН'!$F$9-'СЕТ СН'!$F$26</f>
        <v>1251.03548123</v>
      </c>
      <c r="C34" s="36">
        <f>SUMIFS(СВЦЭМ!$D$33:$D$776,СВЦЭМ!$A$33:$A$776,$A34,СВЦЭМ!$B$33:$B$776,C$11)+'СЕТ СН'!$F$14+СВЦЭМ!$D$10+'СЕТ СН'!$F$8*'СЕТ СН'!$F$9-'СЕТ СН'!$F$26</f>
        <v>1265.3608424900001</v>
      </c>
      <c r="D34" s="36">
        <f>SUMIFS(СВЦЭМ!$D$33:$D$776,СВЦЭМ!$A$33:$A$776,$A34,СВЦЭМ!$B$33:$B$776,D$11)+'СЕТ СН'!$F$14+СВЦЭМ!$D$10+'СЕТ СН'!$F$8*'СЕТ СН'!$F$9-'СЕТ СН'!$F$26</f>
        <v>1287.98927439</v>
      </c>
      <c r="E34" s="36">
        <f>SUMIFS(СВЦЭМ!$D$33:$D$776,СВЦЭМ!$A$33:$A$776,$A34,СВЦЭМ!$B$33:$B$776,E$11)+'СЕТ СН'!$F$14+СВЦЭМ!$D$10+'СЕТ СН'!$F$8*'СЕТ СН'!$F$9-'СЕТ СН'!$F$26</f>
        <v>1296.17558308</v>
      </c>
      <c r="F34" s="36">
        <f>SUMIFS(СВЦЭМ!$D$33:$D$776,СВЦЭМ!$A$33:$A$776,$A34,СВЦЭМ!$B$33:$B$776,F$11)+'СЕТ СН'!$F$14+СВЦЭМ!$D$10+'СЕТ СН'!$F$8*'СЕТ СН'!$F$9-'СЕТ СН'!$F$26</f>
        <v>1303.1536565000001</v>
      </c>
      <c r="G34" s="36">
        <f>SUMIFS(СВЦЭМ!$D$33:$D$776,СВЦЭМ!$A$33:$A$776,$A34,СВЦЭМ!$B$33:$B$776,G$11)+'СЕТ СН'!$F$14+СВЦЭМ!$D$10+'СЕТ СН'!$F$8*'СЕТ СН'!$F$9-'СЕТ СН'!$F$26</f>
        <v>1292.5739715700001</v>
      </c>
      <c r="H34" s="36">
        <f>SUMIFS(СВЦЭМ!$D$33:$D$776,СВЦЭМ!$A$33:$A$776,$A34,СВЦЭМ!$B$33:$B$776,H$11)+'СЕТ СН'!$F$14+СВЦЭМ!$D$10+'СЕТ СН'!$F$8*'СЕТ СН'!$F$9-'СЕТ СН'!$F$26</f>
        <v>1271.8404627899999</v>
      </c>
      <c r="I34" s="36">
        <f>SUMIFS(СВЦЭМ!$D$33:$D$776,СВЦЭМ!$A$33:$A$776,$A34,СВЦЭМ!$B$33:$B$776,I$11)+'СЕТ СН'!$F$14+СВЦЭМ!$D$10+'СЕТ СН'!$F$8*'СЕТ СН'!$F$9-'СЕТ СН'!$F$26</f>
        <v>1257.87181674</v>
      </c>
      <c r="J34" s="36">
        <f>SUMIFS(СВЦЭМ!$D$33:$D$776,СВЦЭМ!$A$33:$A$776,$A34,СВЦЭМ!$B$33:$B$776,J$11)+'СЕТ СН'!$F$14+СВЦЭМ!$D$10+'СЕТ СН'!$F$8*'СЕТ СН'!$F$9-'СЕТ СН'!$F$26</f>
        <v>1218.1018098300001</v>
      </c>
      <c r="K34" s="36">
        <f>SUMIFS(СВЦЭМ!$D$33:$D$776,СВЦЭМ!$A$33:$A$776,$A34,СВЦЭМ!$B$33:$B$776,K$11)+'СЕТ СН'!$F$14+СВЦЭМ!$D$10+'СЕТ СН'!$F$8*'СЕТ СН'!$F$9-'СЕТ СН'!$F$26</f>
        <v>1182.37236637</v>
      </c>
      <c r="L34" s="36">
        <f>SUMIFS(СВЦЭМ!$D$33:$D$776,СВЦЭМ!$A$33:$A$776,$A34,СВЦЭМ!$B$33:$B$776,L$11)+'СЕТ СН'!$F$14+СВЦЭМ!$D$10+'СЕТ СН'!$F$8*'СЕТ СН'!$F$9-'СЕТ СН'!$F$26</f>
        <v>1168.2572622900002</v>
      </c>
      <c r="M34" s="36">
        <f>SUMIFS(СВЦЭМ!$D$33:$D$776,СВЦЭМ!$A$33:$A$776,$A34,СВЦЭМ!$B$33:$B$776,M$11)+'СЕТ СН'!$F$14+СВЦЭМ!$D$10+'СЕТ СН'!$F$8*'СЕТ СН'!$F$9-'СЕТ СН'!$F$26</f>
        <v>1171.6457176900001</v>
      </c>
      <c r="N34" s="36">
        <f>SUMIFS(СВЦЭМ!$D$33:$D$776,СВЦЭМ!$A$33:$A$776,$A34,СВЦЭМ!$B$33:$B$776,N$11)+'СЕТ СН'!$F$14+СВЦЭМ!$D$10+'СЕТ СН'!$F$8*'СЕТ СН'!$F$9-'СЕТ СН'!$F$26</f>
        <v>1181.0667287900001</v>
      </c>
      <c r="O34" s="36">
        <f>SUMIFS(СВЦЭМ!$D$33:$D$776,СВЦЭМ!$A$33:$A$776,$A34,СВЦЭМ!$B$33:$B$776,O$11)+'СЕТ СН'!$F$14+СВЦЭМ!$D$10+'СЕТ СН'!$F$8*'СЕТ СН'!$F$9-'СЕТ СН'!$F$26</f>
        <v>1193.3570256700002</v>
      </c>
      <c r="P34" s="36">
        <f>SUMIFS(СВЦЭМ!$D$33:$D$776,СВЦЭМ!$A$33:$A$776,$A34,СВЦЭМ!$B$33:$B$776,P$11)+'СЕТ СН'!$F$14+СВЦЭМ!$D$10+'СЕТ СН'!$F$8*'СЕТ СН'!$F$9-'СЕТ СН'!$F$26</f>
        <v>1223.42642148</v>
      </c>
      <c r="Q34" s="36">
        <f>SUMIFS(СВЦЭМ!$D$33:$D$776,СВЦЭМ!$A$33:$A$776,$A34,СВЦЭМ!$B$33:$B$776,Q$11)+'СЕТ СН'!$F$14+СВЦЭМ!$D$10+'СЕТ СН'!$F$8*'СЕТ СН'!$F$9-'СЕТ СН'!$F$26</f>
        <v>1233.2074810700001</v>
      </c>
      <c r="R34" s="36">
        <f>SUMIFS(СВЦЭМ!$D$33:$D$776,СВЦЭМ!$A$33:$A$776,$A34,СВЦЭМ!$B$33:$B$776,R$11)+'СЕТ СН'!$F$14+СВЦЭМ!$D$10+'СЕТ СН'!$F$8*'СЕТ СН'!$F$9-'СЕТ СН'!$F$26</f>
        <v>1223.46309836</v>
      </c>
      <c r="S34" s="36">
        <f>SUMIFS(СВЦЭМ!$D$33:$D$776,СВЦЭМ!$A$33:$A$776,$A34,СВЦЭМ!$B$33:$B$776,S$11)+'СЕТ СН'!$F$14+СВЦЭМ!$D$10+'СЕТ СН'!$F$8*'СЕТ СН'!$F$9-'СЕТ СН'!$F$26</f>
        <v>1202.6778670400001</v>
      </c>
      <c r="T34" s="36">
        <f>SUMIFS(СВЦЭМ!$D$33:$D$776,СВЦЭМ!$A$33:$A$776,$A34,СВЦЭМ!$B$33:$B$776,T$11)+'СЕТ СН'!$F$14+СВЦЭМ!$D$10+'СЕТ СН'!$F$8*'СЕТ СН'!$F$9-'СЕТ СН'!$F$26</f>
        <v>1174.73246148</v>
      </c>
      <c r="U34" s="36">
        <f>SUMIFS(СВЦЭМ!$D$33:$D$776,СВЦЭМ!$A$33:$A$776,$A34,СВЦЭМ!$B$33:$B$776,U$11)+'СЕТ СН'!$F$14+СВЦЭМ!$D$10+'СЕТ СН'!$F$8*'СЕТ СН'!$F$9-'СЕТ СН'!$F$26</f>
        <v>1172.70972463</v>
      </c>
      <c r="V34" s="36">
        <f>SUMIFS(СВЦЭМ!$D$33:$D$776,СВЦЭМ!$A$33:$A$776,$A34,СВЦЭМ!$B$33:$B$776,V$11)+'СЕТ СН'!$F$14+СВЦЭМ!$D$10+'СЕТ СН'!$F$8*'СЕТ СН'!$F$9-'СЕТ СН'!$F$26</f>
        <v>1185.7679997</v>
      </c>
      <c r="W34" s="36">
        <f>SUMIFS(СВЦЭМ!$D$33:$D$776,СВЦЭМ!$A$33:$A$776,$A34,СВЦЭМ!$B$33:$B$776,W$11)+'СЕТ СН'!$F$14+СВЦЭМ!$D$10+'СЕТ СН'!$F$8*'СЕТ СН'!$F$9-'СЕТ СН'!$F$26</f>
        <v>1202.8599573700001</v>
      </c>
      <c r="X34" s="36">
        <f>SUMIFS(СВЦЭМ!$D$33:$D$776,СВЦЭМ!$A$33:$A$776,$A34,СВЦЭМ!$B$33:$B$776,X$11)+'СЕТ СН'!$F$14+СВЦЭМ!$D$10+'СЕТ СН'!$F$8*'СЕТ СН'!$F$9-'СЕТ СН'!$F$26</f>
        <v>1208.4988297299999</v>
      </c>
      <c r="Y34" s="36">
        <f>SUMIFS(СВЦЭМ!$D$33:$D$776,СВЦЭМ!$A$33:$A$776,$A34,СВЦЭМ!$B$33:$B$776,Y$11)+'СЕТ СН'!$F$14+СВЦЭМ!$D$10+'СЕТ СН'!$F$8*'СЕТ СН'!$F$9-'СЕТ СН'!$F$26</f>
        <v>1229.0341276500001</v>
      </c>
    </row>
    <row r="35" spans="1:27" ht="15.75" x14ac:dyDescent="0.2">
      <c r="A35" s="35">
        <f t="shared" si="0"/>
        <v>44220</v>
      </c>
      <c r="B35" s="36">
        <f>SUMIFS(СВЦЭМ!$D$33:$D$776,СВЦЭМ!$A$33:$A$776,$A35,СВЦЭМ!$B$33:$B$776,B$11)+'СЕТ СН'!$F$14+СВЦЭМ!$D$10+'СЕТ СН'!$F$8*'СЕТ СН'!$F$9-'СЕТ СН'!$F$26</f>
        <v>1227.00262557</v>
      </c>
      <c r="C35" s="36">
        <f>SUMIFS(СВЦЭМ!$D$33:$D$776,СВЦЭМ!$A$33:$A$776,$A35,СВЦЭМ!$B$33:$B$776,C$11)+'СЕТ СН'!$F$14+СВЦЭМ!$D$10+'СЕТ СН'!$F$8*'СЕТ СН'!$F$9-'СЕТ СН'!$F$26</f>
        <v>1261.2450572100001</v>
      </c>
      <c r="D35" s="36">
        <f>SUMIFS(СВЦЭМ!$D$33:$D$776,СВЦЭМ!$A$33:$A$776,$A35,СВЦЭМ!$B$33:$B$776,D$11)+'СЕТ СН'!$F$14+СВЦЭМ!$D$10+'СЕТ СН'!$F$8*'СЕТ СН'!$F$9-'СЕТ СН'!$F$26</f>
        <v>1277.5967180100001</v>
      </c>
      <c r="E35" s="36">
        <f>SUMIFS(СВЦЭМ!$D$33:$D$776,СВЦЭМ!$A$33:$A$776,$A35,СВЦЭМ!$B$33:$B$776,E$11)+'СЕТ СН'!$F$14+СВЦЭМ!$D$10+'СЕТ СН'!$F$8*'СЕТ СН'!$F$9-'СЕТ СН'!$F$26</f>
        <v>1284.46542744</v>
      </c>
      <c r="F35" s="36">
        <f>SUMIFS(СВЦЭМ!$D$33:$D$776,СВЦЭМ!$A$33:$A$776,$A35,СВЦЭМ!$B$33:$B$776,F$11)+'СЕТ СН'!$F$14+СВЦЭМ!$D$10+'СЕТ СН'!$F$8*'СЕТ СН'!$F$9-'СЕТ СН'!$F$26</f>
        <v>1301.54517831</v>
      </c>
      <c r="G35" s="36">
        <f>SUMIFS(СВЦЭМ!$D$33:$D$776,СВЦЭМ!$A$33:$A$776,$A35,СВЦЭМ!$B$33:$B$776,G$11)+'СЕТ СН'!$F$14+СВЦЭМ!$D$10+'СЕТ СН'!$F$8*'СЕТ СН'!$F$9-'СЕТ СН'!$F$26</f>
        <v>1290.8395534900001</v>
      </c>
      <c r="H35" s="36">
        <f>SUMIFS(СВЦЭМ!$D$33:$D$776,СВЦЭМ!$A$33:$A$776,$A35,СВЦЭМ!$B$33:$B$776,H$11)+'СЕТ СН'!$F$14+СВЦЭМ!$D$10+'СЕТ СН'!$F$8*'СЕТ СН'!$F$9-'СЕТ СН'!$F$26</f>
        <v>1271.9227698</v>
      </c>
      <c r="I35" s="36">
        <f>SUMIFS(СВЦЭМ!$D$33:$D$776,СВЦЭМ!$A$33:$A$776,$A35,СВЦЭМ!$B$33:$B$776,I$11)+'СЕТ СН'!$F$14+СВЦЭМ!$D$10+'СЕТ СН'!$F$8*'СЕТ СН'!$F$9-'СЕТ СН'!$F$26</f>
        <v>1257.0137993400001</v>
      </c>
      <c r="J35" s="36">
        <f>SUMIFS(СВЦЭМ!$D$33:$D$776,СВЦЭМ!$A$33:$A$776,$A35,СВЦЭМ!$B$33:$B$776,J$11)+'СЕТ СН'!$F$14+СВЦЭМ!$D$10+'СЕТ СН'!$F$8*'СЕТ СН'!$F$9-'СЕТ СН'!$F$26</f>
        <v>1221.0088527</v>
      </c>
      <c r="K35" s="36">
        <f>SUMIFS(СВЦЭМ!$D$33:$D$776,СВЦЭМ!$A$33:$A$776,$A35,СВЦЭМ!$B$33:$B$776,K$11)+'СЕТ СН'!$F$14+СВЦЭМ!$D$10+'СЕТ СН'!$F$8*'СЕТ СН'!$F$9-'СЕТ СН'!$F$26</f>
        <v>1185.9915481800001</v>
      </c>
      <c r="L35" s="36">
        <f>SUMIFS(СВЦЭМ!$D$33:$D$776,СВЦЭМ!$A$33:$A$776,$A35,СВЦЭМ!$B$33:$B$776,L$11)+'СЕТ СН'!$F$14+СВЦЭМ!$D$10+'СЕТ СН'!$F$8*'СЕТ СН'!$F$9-'СЕТ СН'!$F$26</f>
        <v>1170.4317802600001</v>
      </c>
      <c r="M35" s="36">
        <f>SUMIFS(СВЦЭМ!$D$33:$D$776,СВЦЭМ!$A$33:$A$776,$A35,СВЦЭМ!$B$33:$B$776,M$11)+'СЕТ СН'!$F$14+СВЦЭМ!$D$10+'СЕТ СН'!$F$8*'СЕТ СН'!$F$9-'СЕТ СН'!$F$26</f>
        <v>1175.5751766200001</v>
      </c>
      <c r="N35" s="36">
        <f>SUMIFS(СВЦЭМ!$D$33:$D$776,СВЦЭМ!$A$33:$A$776,$A35,СВЦЭМ!$B$33:$B$776,N$11)+'СЕТ СН'!$F$14+СВЦЭМ!$D$10+'СЕТ СН'!$F$8*'СЕТ СН'!$F$9-'СЕТ СН'!$F$26</f>
        <v>1185.0640116500001</v>
      </c>
      <c r="O35" s="36">
        <f>SUMIFS(СВЦЭМ!$D$33:$D$776,СВЦЭМ!$A$33:$A$776,$A35,СВЦЭМ!$B$33:$B$776,O$11)+'СЕТ СН'!$F$14+СВЦЭМ!$D$10+'СЕТ СН'!$F$8*'СЕТ СН'!$F$9-'СЕТ СН'!$F$26</f>
        <v>1203.9416108500002</v>
      </c>
      <c r="P35" s="36">
        <f>SUMIFS(СВЦЭМ!$D$33:$D$776,СВЦЭМ!$A$33:$A$776,$A35,СВЦЭМ!$B$33:$B$776,P$11)+'СЕТ СН'!$F$14+СВЦЭМ!$D$10+'СЕТ СН'!$F$8*'СЕТ СН'!$F$9-'СЕТ СН'!$F$26</f>
        <v>1239.76679195</v>
      </c>
      <c r="Q35" s="36">
        <f>SUMIFS(СВЦЭМ!$D$33:$D$776,СВЦЭМ!$A$33:$A$776,$A35,СВЦЭМ!$B$33:$B$776,Q$11)+'СЕТ СН'!$F$14+СВЦЭМ!$D$10+'СЕТ СН'!$F$8*'СЕТ СН'!$F$9-'СЕТ СН'!$F$26</f>
        <v>1247.5861606000001</v>
      </c>
      <c r="R35" s="36">
        <f>SUMIFS(СВЦЭМ!$D$33:$D$776,СВЦЭМ!$A$33:$A$776,$A35,СВЦЭМ!$B$33:$B$776,R$11)+'СЕТ СН'!$F$14+СВЦЭМ!$D$10+'СЕТ СН'!$F$8*'СЕТ СН'!$F$9-'СЕТ СН'!$F$26</f>
        <v>1231.91591541</v>
      </c>
      <c r="S35" s="36">
        <f>SUMIFS(СВЦЭМ!$D$33:$D$776,СВЦЭМ!$A$33:$A$776,$A35,СВЦЭМ!$B$33:$B$776,S$11)+'СЕТ СН'!$F$14+СВЦЭМ!$D$10+'СЕТ СН'!$F$8*'СЕТ СН'!$F$9-'СЕТ СН'!$F$26</f>
        <v>1210.5432538500002</v>
      </c>
      <c r="T35" s="36">
        <f>SUMIFS(СВЦЭМ!$D$33:$D$776,СВЦЭМ!$A$33:$A$776,$A35,СВЦЭМ!$B$33:$B$776,T$11)+'СЕТ СН'!$F$14+СВЦЭМ!$D$10+'СЕТ СН'!$F$8*'СЕТ СН'!$F$9-'СЕТ СН'!$F$26</f>
        <v>1168.5269605000001</v>
      </c>
      <c r="U35" s="36">
        <f>SUMIFS(СВЦЭМ!$D$33:$D$776,СВЦЭМ!$A$33:$A$776,$A35,СВЦЭМ!$B$33:$B$776,U$11)+'СЕТ СН'!$F$14+СВЦЭМ!$D$10+'СЕТ СН'!$F$8*'СЕТ СН'!$F$9-'СЕТ СН'!$F$26</f>
        <v>1162.7385142200001</v>
      </c>
      <c r="V35" s="36">
        <f>SUMIFS(СВЦЭМ!$D$33:$D$776,СВЦЭМ!$A$33:$A$776,$A35,СВЦЭМ!$B$33:$B$776,V$11)+'СЕТ СН'!$F$14+СВЦЭМ!$D$10+'СЕТ СН'!$F$8*'СЕТ СН'!$F$9-'СЕТ СН'!$F$26</f>
        <v>1160.85571071</v>
      </c>
      <c r="W35" s="36">
        <f>SUMIFS(СВЦЭМ!$D$33:$D$776,СВЦЭМ!$A$33:$A$776,$A35,СВЦЭМ!$B$33:$B$776,W$11)+'СЕТ СН'!$F$14+СВЦЭМ!$D$10+'СЕТ СН'!$F$8*'СЕТ СН'!$F$9-'СЕТ СН'!$F$26</f>
        <v>1178.3420540899999</v>
      </c>
      <c r="X35" s="36">
        <f>SUMIFS(СВЦЭМ!$D$33:$D$776,СВЦЭМ!$A$33:$A$776,$A35,СВЦЭМ!$B$33:$B$776,X$11)+'СЕТ СН'!$F$14+СВЦЭМ!$D$10+'СЕТ СН'!$F$8*'СЕТ СН'!$F$9-'СЕТ СН'!$F$26</f>
        <v>1200.6931679300001</v>
      </c>
      <c r="Y35" s="36">
        <f>SUMIFS(СВЦЭМ!$D$33:$D$776,СВЦЭМ!$A$33:$A$776,$A35,СВЦЭМ!$B$33:$B$776,Y$11)+'СЕТ СН'!$F$14+СВЦЭМ!$D$10+'СЕТ СН'!$F$8*'СЕТ СН'!$F$9-'СЕТ СН'!$F$26</f>
        <v>1222.11019878</v>
      </c>
    </row>
    <row r="36" spans="1:27" ht="15.75" x14ac:dyDescent="0.2">
      <c r="A36" s="35">
        <f t="shared" si="0"/>
        <v>44221</v>
      </c>
      <c r="B36" s="36">
        <f>SUMIFS(СВЦЭМ!$D$33:$D$776,СВЦЭМ!$A$33:$A$776,$A36,СВЦЭМ!$B$33:$B$776,B$11)+'СЕТ СН'!$F$14+СВЦЭМ!$D$10+'СЕТ СН'!$F$8*'СЕТ СН'!$F$9-'СЕТ СН'!$F$26</f>
        <v>1237.3929602800001</v>
      </c>
      <c r="C36" s="36">
        <f>SUMIFS(СВЦЭМ!$D$33:$D$776,СВЦЭМ!$A$33:$A$776,$A36,СВЦЭМ!$B$33:$B$776,C$11)+'СЕТ СН'!$F$14+СВЦЭМ!$D$10+'СЕТ СН'!$F$8*'СЕТ СН'!$F$9-'СЕТ СН'!$F$26</f>
        <v>1264.6237991400001</v>
      </c>
      <c r="D36" s="36">
        <f>SUMIFS(СВЦЭМ!$D$33:$D$776,СВЦЭМ!$A$33:$A$776,$A36,СВЦЭМ!$B$33:$B$776,D$11)+'СЕТ СН'!$F$14+СВЦЭМ!$D$10+'СЕТ СН'!$F$8*'СЕТ СН'!$F$9-'СЕТ СН'!$F$26</f>
        <v>1278.6533883300001</v>
      </c>
      <c r="E36" s="36">
        <f>SUMIFS(СВЦЭМ!$D$33:$D$776,СВЦЭМ!$A$33:$A$776,$A36,СВЦЭМ!$B$33:$B$776,E$11)+'СЕТ СН'!$F$14+СВЦЭМ!$D$10+'СЕТ СН'!$F$8*'СЕТ СН'!$F$9-'СЕТ СН'!$F$26</f>
        <v>1291.08897602</v>
      </c>
      <c r="F36" s="36">
        <f>SUMIFS(СВЦЭМ!$D$33:$D$776,СВЦЭМ!$A$33:$A$776,$A36,СВЦЭМ!$B$33:$B$776,F$11)+'СЕТ СН'!$F$14+СВЦЭМ!$D$10+'СЕТ СН'!$F$8*'СЕТ СН'!$F$9-'СЕТ СН'!$F$26</f>
        <v>1308.22877724</v>
      </c>
      <c r="G36" s="36">
        <f>SUMIFS(СВЦЭМ!$D$33:$D$776,СВЦЭМ!$A$33:$A$776,$A36,СВЦЭМ!$B$33:$B$776,G$11)+'СЕТ СН'!$F$14+СВЦЭМ!$D$10+'СЕТ СН'!$F$8*'СЕТ СН'!$F$9-'СЕТ СН'!$F$26</f>
        <v>1292.0932189300001</v>
      </c>
      <c r="H36" s="36">
        <f>SUMIFS(СВЦЭМ!$D$33:$D$776,СВЦЭМ!$A$33:$A$776,$A36,СВЦЭМ!$B$33:$B$776,H$11)+'СЕТ СН'!$F$14+СВЦЭМ!$D$10+'СЕТ СН'!$F$8*'СЕТ СН'!$F$9-'СЕТ СН'!$F$26</f>
        <v>1256.4902009</v>
      </c>
      <c r="I36" s="36">
        <f>SUMIFS(СВЦЭМ!$D$33:$D$776,СВЦЭМ!$A$33:$A$776,$A36,СВЦЭМ!$B$33:$B$776,I$11)+'СЕТ СН'!$F$14+СВЦЭМ!$D$10+'СЕТ СН'!$F$8*'СЕТ СН'!$F$9-'СЕТ СН'!$F$26</f>
        <v>1230.7794966700001</v>
      </c>
      <c r="J36" s="36">
        <f>SUMIFS(СВЦЭМ!$D$33:$D$776,СВЦЭМ!$A$33:$A$776,$A36,СВЦЭМ!$B$33:$B$776,J$11)+'СЕТ СН'!$F$14+СВЦЭМ!$D$10+'СЕТ СН'!$F$8*'СЕТ СН'!$F$9-'СЕТ СН'!$F$26</f>
        <v>1201.94184453</v>
      </c>
      <c r="K36" s="36">
        <f>SUMIFS(СВЦЭМ!$D$33:$D$776,СВЦЭМ!$A$33:$A$776,$A36,СВЦЭМ!$B$33:$B$776,K$11)+'СЕТ СН'!$F$14+СВЦЭМ!$D$10+'СЕТ СН'!$F$8*'СЕТ СН'!$F$9-'СЕТ СН'!$F$26</f>
        <v>1197.5281465600001</v>
      </c>
      <c r="L36" s="36">
        <f>SUMIFS(СВЦЭМ!$D$33:$D$776,СВЦЭМ!$A$33:$A$776,$A36,СВЦЭМ!$B$33:$B$776,L$11)+'СЕТ СН'!$F$14+СВЦЭМ!$D$10+'СЕТ СН'!$F$8*'СЕТ СН'!$F$9-'СЕТ СН'!$F$26</f>
        <v>1185.33915557</v>
      </c>
      <c r="M36" s="36">
        <f>SUMIFS(СВЦЭМ!$D$33:$D$776,СВЦЭМ!$A$33:$A$776,$A36,СВЦЭМ!$B$33:$B$776,M$11)+'СЕТ СН'!$F$14+СВЦЭМ!$D$10+'СЕТ СН'!$F$8*'СЕТ СН'!$F$9-'СЕТ СН'!$F$26</f>
        <v>1190.06522954</v>
      </c>
      <c r="N36" s="36">
        <f>SUMIFS(СВЦЭМ!$D$33:$D$776,СВЦЭМ!$A$33:$A$776,$A36,СВЦЭМ!$B$33:$B$776,N$11)+'СЕТ СН'!$F$14+СВЦЭМ!$D$10+'СЕТ СН'!$F$8*'СЕТ СН'!$F$9-'СЕТ СН'!$F$26</f>
        <v>1196.3271161700002</v>
      </c>
      <c r="O36" s="36">
        <f>SUMIFS(СВЦЭМ!$D$33:$D$776,СВЦЭМ!$A$33:$A$776,$A36,СВЦЭМ!$B$33:$B$776,O$11)+'СЕТ СН'!$F$14+СВЦЭМ!$D$10+'СЕТ СН'!$F$8*'СЕТ СН'!$F$9-'СЕТ СН'!$F$26</f>
        <v>1202.9622488800001</v>
      </c>
      <c r="P36" s="36">
        <f>SUMIFS(СВЦЭМ!$D$33:$D$776,СВЦЭМ!$A$33:$A$776,$A36,СВЦЭМ!$B$33:$B$776,P$11)+'СЕТ СН'!$F$14+СВЦЭМ!$D$10+'СЕТ СН'!$F$8*'СЕТ СН'!$F$9-'СЕТ СН'!$F$26</f>
        <v>1204.8541779100001</v>
      </c>
      <c r="Q36" s="36">
        <f>SUMIFS(СВЦЭМ!$D$33:$D$776,СВЦЭМ!$A$33:$A$776,$A36,СВЦЭМ!$B$33:$B$776,Q$11)+'СЕТ СН'!$F$14+СВЦЭМ!$D$10+'СЕТ СН'!$F$8*'СЕТ СН'!$F$9-'СЕТ СН'!$F$26</f>
        <v>1206.4466299799999</v>
      </c>
      <c r="R36" s="36">
        <f>SUMIFS(СВЦЭМ!$D$33:$D$776,СВЦЭМ!$A$33:$A$776,$A36,СВЦЭМ!$B$33:$B$776,R$11)+'СЕТ СН'!$F$14+СВЦЭМ!$D$10+'СЕТ СН'!$F$8*'СЕТ СН'!$F$9-'СЕТ СН'!$F$26</f>
        <v>1206.1615019100002</v>
      </c>
      <c r="S36" s="36">
        <f>SUMIFS(СВЦЭМ!$D$33:$D$776,СВЦЭМ!$A$33:$A$776,$A36,СВЦЭМ!$B$33:$B$776,S$11)+'СЕТ СН'!$F$14+СВЦЭМ!$D$10+'СЕТ СН'!$F$8*'СЕТ СН'!$F$9-'СЕТ СН'!$F$26</f>
        <v>1199.5420406999999</v>
      </c>
      <c r="T36" s="36">
        <f>SUMIFS(СВЦЭМ!$D$33:$D$776,СВЦЭМ!$A$33:$A$776,$A36,СВЦЭМ!$B$33:$B$776,T$11)+'СЕТ СН'!$F$14+СВЦЭМ!$D$10+'СЕТ СН'!$F$8*'СЕТ СН'!$F$9-'СЕТ СН'!$F$26</f>
        <v>1175.9677240999999</v>
      </c>
      <c r="U36" s="36">
        <f>SUMIFS(СВЦЭМ!$D$33:$D$776,СВЦЭМ!$A$33:$A$776,$A36,СВЦЭМ!$B$33:$B$776,U$11)+'СЕТ СН'!$F$14+СВЦЭМ!$D$10+'СЕТ СН'!$F$8*'СЕТ СН'!$F$9-'СЕТ СН'!$F$26</f>
        <v>1176.0362126099999</v>
      </c>
      <c r="V36" s="36">
        <f>SUMIFS(СВЦЭМ!$D$33:$D$776,СВЦЭМ!$A$33:$A$776,$A36,СВЦЭМ!$B$33:$B$776,V$11)+'СЕТ СН'!$F$14+СВЦЭМ!$D$10+'СЕТ СН'!$F$8*'СЕТ СН'!$F$9-'СЕТ СН'!$F$26</f>
        <v>1188.0898186000002</v>
      </c>
      <c r="W36" s="36">
        <f>SUMIFS(СВЦЭМ!$D$33:$D$776,СВЦЭМ!$A$33:$A$776,$A36,СВЦЭМ!$B$33:$B$776,W$11)+'СЕТ СН'!$F$14+СВЦЭМ!$D$10+'СЕТ СН'!$F$8*'СЕТ СН'!$F$9-'СЕТ СН'!$F$26</f>
        <v>1197.0583539700001</v>
      </c>
      <c r="X36" s="36">
        <f>SUMIFS(СВЦЭМ!$D$33:$D$776,СВЦЭМ!$A$33:$A$776,$A36,СВЦЭМ!$B$33:$B$776,X$11)+'СЕТ СН'!$F$14+СВЦЭМ!$D$10+'СЕТ СН'!$F$8*'СЕТ СН'!$F$9-'СЕТ СН'!$F$26</f>
        <v>1202.2235891500002</v>
      </c>
      <c r="Y36" s="36">
        <f>SUMIFS(СВЦЭМ!$D$33:$D$776,СВЦЭМ!$A$33:$A$776,$A36,СВЦЭМ!$B$33:$B$776,Y$11)+'СЕТ СН'!$F$14+СВЦЭМ!$D$10+'СЕТ СН'!$F$8*'СЕТ СН'!$F$9-'СЕТ СН'!$F$26</f>
        <v>1220.30633175</v>
      </c>
    </row>
    <row r="37" spans="1:27" ht="15.75" x14ac:dyDescent="0.2">
      <c r="A37" s="35">
        <f t="shared" si="0"/>
        <v>44222</v>
      </c>
      <c r="B37" s="36">
        <f>SUMIFS(СВЦЭМ!$D$33:$D$776,СВЦЭМ!$A$33:$A$776,$A37,СВЦЭМ!$B$33:$B$776,B$11)+'СЕТ СН'!$F$14+СВЦЭМ!$D$10+'СЕТ СН'!$F$8*'СЕТ СН'!$F$9-'СЕТ СН'!$F$26</f>
        <v>1261.9665071100001</v>
      </c>
      <c r="C37" s="36">
        <f>SUMIFS(СВЦЭМ!$D$33:$D$776,СВЦЭМ!$A$33:$A$776,$A37,СВЦЭМ!$B$33:$B$776,C$11)+'СЕТ СН'!$F$14+СВЦЭМ!$D$10+'СЕТ СН'!$F$8*'СЕТ СН'!$F$9-'СЕТ СН'!$F$26</f>
        <v>1285.51665665</v>
      </c>
      <c r="D37" s="36">
        <f>SUMIFS(СВЦЭМ!$D$33:$D$776,СВЦЭМ!$A$33:$A$776,$A37,СВЦЭМ!$B$33:$B$776,D$11)+'СЕТ СН'!$F$14+СВЦЭМ!$D$10+'СЕТ СН'!$F$8*'СЕТ СН'!$F$9-'СЕТ СН'!$F$26</f>
        <v>1293.19211696</v>
      </c>
      <c r="E37" s="36">
        <f>SUMIFS(СВЦЭМ!$D$33:$D$776,СВЦЭМ!$A$33:$A$776,$A37,СВЦЭМ!$B$33:$B$776,E$11)+'СЕТ СН'!$F$14+СВЦЭМ!$D$10+'СЕТ СН'!$F$8*'СЕТ СН'!$F$9-'СЕТ СН'!$F$26</f>
        <v>1296.7806832000001</v>
      </c>
      <c r="F37" s="36">
        <f>SUMIFS(СВЦЭМ!$D$33:$D$776,СВЦЭМ!$A$33:$A$776,$A37,СВЦЭМ!$B$33:$B$776,F$11)+'СЕТ СН'!$F$14+СВЦЭМ!$D$10+'СЕТ СН'!$F$8*'СЕТ СН'!$F$9-'СЕТ СН'!$F$26</f>
        <v>1307.7321645700001</v>
      </c>
      <c r="G37" s="36">
        <f>SUMIFS(СВЦЭМ!$D$33:$D$776,СВЦЭМ!$A$33:$A$776,$A37,СВЦЭМ!$B$33:$B$776,G$11)+'СЕТ СН'!$F$14+СВЦЭМ!$D$10+'СЕТ СН'!$F$8*'СЕТ СН'!$F$9-'СЕТ СН'!$F$26</f>
        <v>1291.77903371</v>
      </c>
      <c r="H37" s="36">
        <f>SUMIFS(СВЦЭМ!$D$33:$D$776,СВЦЭМ!$A$33:$A$776,$A37,СВЦЭМ!$B$33:$B$776,H$11)+'СЕТ СН'!$F$14+СВЦЭМ!$D$10+'СЕТ СН'!$F$8*'СЕТ СН'!$F$9-'СЕТ СН'!$F$26</f>
        <v>1255.34934645</v>
      </c>
      <c r="I37" s="36">
        <f>SUMIFS(СВЦЭМ!$D$33:$D$776,СВЦЭМ!$A$33:$A$776,$A37,СВЦЭМ!$B$33:$B$776,I$11)+'СЕТ СН'!$F$14+СВЦЭМ!$D$10+'СЕТ СН'!$F$8*'СЕТ СН'!$F$9-'СЕТ СН'!$F$26</f>
        <v>1212.58131033</v>
      </c>
      <c r="J37" s="36">
        <f>SUMIFS(СВЦЭМ!$D$33:$D$776,СВЦЭМ!$A$33:$A$776,$A37,СВЦЭМ!$B$33:$B$776,J$11)+'СЕТ СН'!$F$14+СВЦЭМ!$D$10+'СЕТ СН'!$F$8*'СЕТ СН'!$F$9-'СЕТ СН'!$F$26</f>
        <v>1187.54523909</v>
      </c>
      <c r="K37" s="36">
        <f>SUMIFS(СВЦЭМ!$D$33:$D$776,СВЦЭМ!$A$33:$A$776,$A37,СВЦЭМ!$B$33:$B$776,K$11)+'СЕТ СН'!$F$14+СВЦЭМ!$D$10+'СЕТ СН'!$F$8*'СЕТ СН'!$F$9-'СЕТ СН'!$F$26</f>
        <v>1181.9993826100001</v>
      </c>
      <c r="L37" s="36">
        <f>SUMIFS(СВЦЭМ!$D$33:$D$776,СВЦЭМ!$A$33:$A$776,$A37,СВЦЭМ!$B$33:$B$776,L$11)+'СЕТ СН'!$F$14+СВЦЭМ!$D$10+'СЕТ СН'!$F$8*'СЕТ СН'!$F$9-'СЕТ СН'!$F$26</f>
        <v>1175.50143297</v>
      </c>
      <c r="M37" s="36">
        <f>SUMIFS(СВЦЭМ!$D$33:$D$776,СВЦЭМ!$A$33:$A$776,$A37,СВЦЭМ!$B$33:$B$776,M$11)+'СЕТ СН'!$F$14+СВЦЭМ!$D$10+'СЕТ СН'!$F$8*'СЕТ СН'!$F$9-'СЕТ СН'!$F$26</f>
        <v>1182.7665924</v>
      </c>
      <c r="N37" s="36">
        <f>SUMIFS(СВЦЭМ!$D$33:$D$776,СВЦЭМ!$A$33:$A$776,$A37,СВЦЭМ!$B$33:$B$776,N$11)+'СЕТ СН'!$F$14+СВЦЭМ!$D$10+'СЕТ СН'!$F$8*'СЕТ СН'!$F$9-'СЕТ СН'!$F$26</f>
        <v>1185.9568453899999</v>
      </c>
      <c r="O37" s="36">
        <f>SUMIFS(СВЦЭМ!$D$33:$D$776,СВЦЭМ!$A$33:$A$776,$A37,СВЦЭМ!$B$33:$B$776,O$11)+'СЕТ СН'!$F$14+СВЦЭМ!$D$10+'СЕТ СН'!$F$8*'СЕТ СН'!$F$9-'СЕТ СН'!$F$26</f>
        <v>1193.6518120200001</v>
      </c>
      <c r="P37" s="36">
        <f>SUMIFS(СВЦЭМ!$D$33:$D$776,СВЦЭМ!$A$33:$A$776,$A37,СВЦЭМ!$B$33:$B$776,P$11)+'СЕТ СН'!$F$14+СВЦЭМ!$D$10+'СЕТ СН'!$F$8*'СЕТ СН'!$F$9-'СЕТ СН'!$F$26</f>
        <v>1199.8830511900001</v>
      </c>
      <c r="Q37" s="36">
        <f>SUMIFS(СВЦЭМ!$D$33:$D$776,СВЦЭМ!$A$33:$A$776,$A37,СВЦЭМ!$B$33:$B$776,Q$11)+'СЕТ СН'!$F$14+СВЦЭМ!$D$10+'СЕТ СН'!$F$8*'СЕТ СН'!$F$9-'СЕТ СН'!$F$26</f>
        <v>1198.6878157900001</v>
      </c>
      <c r="R37" s="36">
        <f>SUMIFS(СВЦЭМ!$D$33:$D$776,СВЦЭМ!$A$33:$A$776,$A37,СВЦЭМ!$B$33:$B$776,R$11)+'СЕТ СН'!$F$14+СВЦЭМ!$D$10+'СЕТ СН'!$F$8*'СЕТ СН'!$F$9-'СЕТ СН'!$F$26</f>
        <v>1187.95809869</v>
      </c>
      <c r="S37" s="36">
        <f>SUMIFS(СВЦЭМ!$D$33:$D$776,СВЦЭМ!$A$33:$A$776,$A37,СВЦЭМ!$B$33:$B$776,S$11)+'СЕТ СН'!$F$14+СВЦЭМ!$D$10+'СЕТ СН'!$F$8*'СЕТ СН'!$F$9-'СЕТ СН'!$F$26</f>
        <v>1183.9465696</v>
      </c>
      <c r="T37" s="36">
        <f>SUMIFS(СВЦЭМ!$D$33:$D$776,СВЦЭМ!$A$33:$A$776,$A37,СВЦЭМ!$B$33:$B$776,T$11)+'СЕТ СН'!$F$14+СВЦЭМ!$D$10+'СЕТ СН'!$F$8*'СЕТ СН'!$F$9-'СЕТ СН'!$F$26</f>
        <v>1172.8523617399999</v>
      </c>
      <c r="U37" s="36">
        <f>SUMIFS(СВЦЭМ!$D$33:$D$776,СВЦЭМ!$A$33:$A$776,$A37,СВЦЭМ!$B$33:$B$776,U$11)+'СЕТ СН'!$F$14+СВЦЭМ!$D$10+'СЕТ СН'!$F$8*'СЕТ СН'!$F$9-'СЕТ СН'!$F$26</f>
        <v>1174.94131576</v>
      </c>
      <c r="V37" s="36">
        <f>SUMIFS(СВЦЭМ!$D$33:$D$776,СВЦЭМ!$A$33:$A$776,$A37,СВЦЭМ!$B$33:$B$776,V$11)+'СЕТ СН'!$F$14+СВЦЭМ!$D$10+'СЕТ СН'!$F$8*'СЕТ СН'!$F$9-'СЕТ СН'!$F$26</f>
        <v>1186.6552196800001</v>
      </c>
      <c r="W37" s="36">
        <f>SUMIFS(СВЦЭМ!$D$33:$D$776,СВЦЭМ!$A$33:$A$776,$A37,СВЦЭМ!$B$33:$B$776,W$11)+'СЕТ СН'!$F$14+СВЦЭМ!$D$10+'СЕТ СН'!$F$8*'СЕТ СН'!$F$9-'СЕТ СН'!$F$26</f>
        <v>1209.65971601</v>
      </c>
      <c r="X37" s="36">
        <f>SUMIFS(СВЦЭМ!$D$33:$D$776,СВЦЭМ!$A$33:$A$776,$A37,СВЦЭМ!$B$33:$B$776,X$11)+'СЕТ СН'!$F$14+СВЦЭМ!$D$10+'СЕТ СН'!$F$8*'СЕТ СН'!$F$9-'СЕТ СН'!$F$26</f>
        <v>1218.32884605</v>
      </c>
      <c r="Y37" s="36">
        <f>SUMIFS(СВЦЭМ!$D$33:$D$776,СВЦЭМ!$A$33:$A$776,$A37,СВЦЭМ!$B$33:$B$776,Y$11)+'СЕТ СН'!$F$14+СВЦЭМ!$D$10+'СЕТ СН'!$F$8*'СЕТ СН'!$F$9-'СЕТ СН'!$F$26</f>
        <v>1236.1618848000001</v>
      </c>
    </row>
    <row r="38" spans="1:27" ht="15.75" x14ac:dyDescent="0.2">
      <c r="A38" s="35">
        <f t="shared" si="0"/>
        <v>44223</v>
      </c>
      <c r="B38" s="36">
        <f>SUMIFS(СВЦЭМ!$D$33:$D$776,СВЦЭМ!$A$33:$A$776,$A38,СВЦЭМ!$B$33:$B$776,B$11)+'СЕТ СН'!$F$14+СВЦЭМ!$D$10+'СЕТ СН'!$F$8*'СЕТ СН'!$F$9-'СЕТ СН'!$F$26</f>
        <v>1248.9494024600001</v>
      </c>
      <c r="C38" s="36">
        <f>SUMIFS(СВЦЭМ!$D$33:$D$776,СВЦЭМ!$A$33:$A$776,$A38,СВЦЭМ!$B$33:$B$776,C$11)+'СЕТ СН'!$F$14+СВЦЭМ!$D$10+'СЕТ СН'!$F$8*'СЕТ СН'!$F$9-'СЕТ СН'!$F$26</f>
        <v>1270.1412040100001</v>
      </c>
      <c r="D38" s="36">
        <f>SUMIFS(СВЦЭМ!$D$33:$D$776,СВЦЭМ!$A$33:$A$776,$A38,СВЦЭМ!$B$33:$B$776,D$11)+'СЕТ СН'!$F$14+СВЦЭМ!$D$10+'СЕТ СН'!$F$8*'СЕТ СН'!$F$9-'СЕТ СН'!$F$26</f>
        <v>1283.9099116700002</v>
      </c>
      <c r="E38" s="36">
        <f>SUMIFS(СВЦЭМ!$D$33:$D$776,СВЦЭМ!$A$33:$A$776,$A38,СВЦЭМ!$B$33:$B$776,E$11)+'СЕТ СН'!$F$14+СВЦЭМ!$D$10+'СЕТ СН'!$F$8*'СЕТ СН'!$F$9-'СЕТ СН'!$F$26</f>
        <v>1291.12892564</v>
      </c>
      <c r="F38" s="36">
        <f>SUMIFS(СВЦЭМ!$D$33:$D$776,СВЦЭМ!$A$33:$A$776,$A38,СВЦЭМ!$B$33:$B$776,F$11)+'СЕТ СН'!$F$14+СВЦЭМ!$D$10+'СЕТ СН'!$F$8*'СЕТ СН'!$F$9-'СЕТ СН'!$F$26</f>
        <v>1301.42055891</v>
      </c>
      <c r="G38" s="36">
        <f>SUMIFS(СВЦЭМ!$D$33:$D$776,СВЦЭМ!$A$33:$A$776,$A38,СВЦЭМ!$B$33:$B$776,G$11)+'СЕТ СН'!$F$14+СВЦЭМ!$D$10+'СЕТ СН'!$F$8*'СЕТ СН'!$F$9-'СЕТ СН'!$F$26</f>
        <v>1284.23775587</v>
      </c>
      <c r="H38" s="36">
        <f>SUMIFS(СВЦЭМ!$D$33:$D$776,СВЦЭМ!$A$33:$A$776,$A38,СВЦЭМ!$B$33:$B$776,H$11)+'СЕТ СН'!$F$14+СВЦЭМ!$D$10+'СЕТ СН'!$F$8*'СЕТ СН'!$F$9-'СЕТ СН'!$F$26</f>
        <v>1250.96027443</v>
      </c>
      <c r="I38" s="36">
        <f>SUMIFS(СВЦЭМ!$D$33:$D$776,СВЦЭМ!$A$33:$A$776,$A38,СВЦЭМ!$B$33:$B$776,I$11)+'СЕТ СН'!$F$14+СВЦЭМ!$D$10+'СЕТ СН'!$F$8*'СЕТ СН'!$F$9-'СЕТ СН'!$F$26</f>
        <v>1227.6225001600001</v>
      </c>
      <c r="J38" s="36">
        <f>SUMIFS(СВЦЭМ!$D$33:$D$776,СВЦЭМ!$A$33:$A$776,$A38,СВЦЭМ!$B$33:$B$776,J$11)+'СЕТ СН'!$F$14+СВЦЭМ!$D$10+'СЕТ СН'!$F$8*'СЕТ СН'!$F$9-'СЕТ СН'!$F$26</f>
        <v>1198.6432915299999</v>
      </c>
      <c r="K38" s="36">
        <f>SUMIFS(СВЦЭМ!$D$33:$D$776,СВЦЭМ!$A$33:$A$776,$A38,СВЦЭМ!$B$33:$B$776,K$11)+'СЕТ СН'!$F$14+СВЦЭМ!$D$10+'СЕТ СН'!$F$8*'СЕТ СН'!$F$9-'СЕТ СН'!$F$26</f>
        <v>1187.1174890100001</v>
      </c>
      <c r="L38" s="36">
        <f>SUMIFS(СВЦЭМ!$D$33:$D$776,СВЦЭМ!$A$33:$A$776,$A38,СВЦЭМ!$B$33:$B$776,L$11)+'СЕТ СН'!$F$14+СВЦЭМ!$D$10+'СЕТ СН'!$F$8*'СЕТ СН'!$F$9-'СЕТ СН'!$F$26</f>
        <v>1179.4815700500001</v>
      </c>
      <c r="M38" s="36">
        <f>SUMIFS(СВЦЭМ!$D$33:$D$776,СВЦЭМ!$A$33:$A$776,$A38,СВЦЭМ!$B$33:$B$776,M$11)+'СЕТ СН'!$F$14+СВЦЭМ!$D$10+'СЕТ СН'!$F$8*'СЕТ СН'!$F$9-'СЕТ СН'!$F$26</f>
        <v>1189.72802811</v>
      </c>
      <c r="N38" s="36">
        <f>SUMIFS(СВЦЭМ!$D$33:$D$776,СВЦЭМ!$A$33:$A$776,$A38,СВЦЭМ!$B$33:$B$776,N$11)+'СЕТ СН'!$F$14+СВЦЭМ!$D$10+'СЕТ СН'!$F$8*'СЕТ СН'!$F$9-'СЕТ СН'!$F$26</f>
        <v>1195.4056486699999</v>
      </c>
      <c r="O38" s="36">
        <f>SUMIFS(СВЦЭМ!$D$33:$D$776,СВЦЭМ!$A$33:$A$776,$A38,СВЦЭМ!$B$33:$B$776,O$11)+'СЕТ СН'!$F$14+СВЦЭМ!$D$10+'СЕТ СН'!$F$8*'СЕТ СН'!$F$9-'СЕТ СН'!$F$26</f>
        <v>1209.1393078399999</v>
      </c>
      <c r="P38" s="36">
        <f>SUMIFS(СВЦЭМ!$D$33:$D$776,СВЦЭМ!$A$33:$A$776,$A38,СВЦЭМ!$B$33:$B$776,P$11)+'СЕТ СН'!$F$14+СВЦЭМ!$D$10+'СЕТ СН'!$F$8*'СЕТ СН'!$F$9-'СЕТ СН'!$F$26</f>
        <v>1218.4859449100002</v>
      </c>
      <c r="Q38" s="36">
        <f>SUMIFS(СВЦЭМ!$D$33:$D$776,СВЦЭМ!$A$33:$A$776,$A38,СВЦЭМ!$B$33:$B$776,Q$11)+'СЕТ СН'!$F$14+СВЦЭМ!$D$10+'СЕТ СН'!$F$8*'СЕТ СН'!$F$9-'СЕТ СН'!$F$26</f>
        <v>1225.8450777800001</v>
      </c>
      <c r="R38" s="36">
        <f>SUMIFS(СВЦЭМ!$D$33:$D$776,СВЦЭМ!$A$33:$A$776,$A38,СВЦЭМ!$B$33:$B$776,R$11)+'СЕТ СН'!$F$14+СВЦЭМ!$D$10+'СЕТ СН'!$F$8*'СЕТ СН'!$F$9-'СЕТ СН'!$F$26</f>
        <v>1215.8433053800002</v>
      </c>
      <c r="S38" s="36">
        <f>SUMIFS(СВЦЭМ!$D$33:$D$776,СВЦЭМ!$A$33:$A$776,$A38,СВЦЭМ!$B$33:$B$776,S$11)+'СЕТ СН'!$F$14+СВЦЭМ!$D$10+'СЕТ СН'!$F$8*'СЕТ СН'!$F$9-'СЕТ СН'!$F$26</f>
        <v>1202.0934342799999</v>
      </c>
      <c r="T38" s="36">
        <f>SUMIFS(СВЦЭМ!$D$33:$D$776,СВЦЭМ!$A$33:$A$776,$A38,СВЦЭМ!$B$33:$B$776,T$11)+'СЕТ СН'!$F$14+СВЦЭМ!$D$10+'СЕТ СН'!$F$8*'СЕТ СН'!$F$9-'СЕТ СН'!$F$26</f>
        <v>1170.2003485</v>
      </c>
      <c r="U38" s="36">
        <f>SUMIFS(СВЦЭМ!$D$33:$D$776,СВЦЭМ!$A$33:$A$776,$A38,СВЦЭМ!$B$33:$B$776,U$11)+'СЕТ СН'!$F$14+СВЦЭМ!$D$10+'СЕТ СН'!$F$8*'СЕТ СН'!$F$9-'СЕТ СН'!$F$26</f>
        <v>1171.0886157499999</v>
      </c>
      <c r="V38" s="36">
        <f>SUMIFS(СВЦЭМ!$D$33:$D$776,СВЦЭМ!$A$33:$A$776,$A38,СВЦЭМ!$B$33:$B$776,V$11)+'СЕТ СН'!$F$14+СВЦЭМ!$D$10+'СЕТ СН'!$F$8*'СЕТ СН'!$F$9-'СЕТ СН'!$F$26</f>
        <v>1180.78544145</v>
      </c>
      <c r="W38" s="36">
        <f>SUMIFS(СВЦЭМ!$D$33:$D$776,СВЦЭМ!$A$33:$A$776,$A38,СВЦЭМ!$B$33:$B$776,W$11)+'СЕТ СН'!$F$14+СВЦЭМ!$D$10+'СЕТ СН'!$F$8*'СЕТ СН'!$F$9-'СЕТ СН'!$F$26</f>
        <v>1200.8050440899999</v>
      </c>
      <c r="X38" s="36">
        <f>SUMIFS(СВЦЭМ!$D$33:$D$776,СВЦЭМ!$A$33:$A$776,$A38,СВЦЭМ!$B$33:$B$776,X$11)+'СЕТ СН'!$F$14+СВЦЭМ!$D$10+'СЕТ СН'!$F$8*'СЕТ СН'!$F$9-'СЕТ СН'!$F$26</f>
        <v>1207.0628245999999</v>
      </c>
      <c r="Y38" s="36">
        <f>SUMIFS(СВЦЭМ!$D$33:$D$776,СВЦЭМ!$A$33:$A$776,$A38,СВЦЭМ!$B$33:$B$776,Y$11)+'СЕТ СН'!$F$14+СВЦЭМ!$D$10+'СЕТ СН'!$F$8*'СЕТ СН'!$F$9-'СЕТ СН'!$F$26</f>
        <v>1230.8540307000001</v>
      </c>
    </row>
    <row r="39" spans="1:27" ht="15.75" x14ac:dyDescent="0.2">
      <c r="A39" s="35">
        <f t="shared" si="0"/>
        <v>44224</v>
      </c>
      <c r="B39" s="36">
        <f>SUMIFS(СВЦЭМ!$D$33:$D$776,СВЦЭМ!$A$33:$A$776,$A39,СВЦЭМ!$B$33:$B$776,B$11)+'СЕТ СН'!$F$14+СВЦЭМ!$D$10+'СЕТ СН'!$F$8*'СЕТ СН'!$F$9-'СЕТ СН'!$F$26</f>
        <v>1214.4022138600001</v>
      </c>
      <c r="C39" s="36">
        <f>SUMIFS(СВЦЭМ!$D$33:$D$776,СВЦЭМ!$A$33:$A$776,$A39,СВЦЭМ!$B$33:$B$776,C$11)+'СЕТ СН'!$F$14+СВЦЭМ!$D$10+'СЕТ СН'!$F$8*'СЕТ СН'!$F$9-'СЕТ СН'!$F$26</f>
        <v>1266.291328</v>
      </c>
      <c r="D39" s="36">
        <f>SUMIFS(СВЦЭМ!$D$33:$D$776,СВЦЭМ!$A$33:$A$776,$A39,СВЦЭМ!$B$33:$B$776,D$11)+'СЕТ СН'!$F$14+СВЦЭМ!$D$10+'СЕТ СН'!$F$8*'СЕТ СН'!$F$9-'СЕТ СН'!$F$26</f>
        <v>1297.8307982700001</v>
      </c>
      <c r="E39" s="36">
        <f>SUMIFS(СВЦЭМ!$D$33:$D$776,СВЦЭМ!$A$33:$A$776,$A39,СВЦЭМ!$B$33:$B$776,E$11)+'СЕТ СН'!$F$14+СВЦЭМ!$D$10+'СЕТ СН'!$F$8*'СЕТ СН'!$F$9-'СЕТ СН'!$F$26</f>
        <v>1301.90748388</v>
      </c>
      <c r="F39" s="36">
        <f>SUMIFS(СВЦЭМ!$D$33:$D$776,СВЦЭМ!$A$33:$A$776,$A39,СВЦЭМ!$B$33:$B$776,F$11)+'СЕТ СН'!$F$14+СВЦЭМ!$D$10+'СЕТ СН'!$F$8*'СЕТ СН'!$F$9-'СЕТ СН'!$F$26</f>
        <v>1311.5355206000002</v>
      </c>
      <c r="G39" s="36">
        <f>SUMIFS(СВЦЭМ!$D$33:$D$776,СВЦЭМ!$A$33:$A$776,$A39,СВЦЭМ!$B$33:$B$776,G$11)+'СЕТ СН'!$F$14+СВЦЭМ!$D$10+'СЕТ СН'!$F$8*'СЕТ СН'!$F$9-'СЕТ СН'!$F$26</f>
        <v>1297.5895688600001</v>
      </c>
      <c r="H39" s="36">
        <f>SUMIFS(СВЦЭМ!$D$33:$D$776,СВЦЭМ!$A$33:$A$776,$A39,СВЦЭМ!$B$33:$B$776,H$11)+'СЕТ СН'!$F$14+СВЦЭМ!$D$10+'СЕТ СН'!$F$8*'СЕТ СН'!$F$9-'СЕТ СН'!$F$26</f>
        <v>1261.75788139</v>
      </c>
      <c r="I39" s="36">
        <f>SUMIFS(СВЦЭМ!$D$33:$D$776,СВЦЭМ!$A$33:$A$776,$A39,СВЦЭМ!$B$33:$B$776,I$11)+'СЕТ СН'!$F$14+СВЦЭМ!$D$10+'СЕТ СН'!$F$8*'СЕТ СН'!$F$9-'СЕТ СН'!$F$26</f>
        <v>1239.27562629</v>
      </c>
      <c r="J39" s="36">
        <f>SUMIFS(СВЦЭМ!$D$33:$D$776,СВЦЭМ!$A$33:$A$776,$A39,СВЦЭМ!$B$33:$B$776,J$11)+'СЕТ СН'!$F$14+СВЦЭМ!$D$10+'СЕТ СН'!$F$8*'СЕТ СН'!$F$9-'СЕТ СН'!$F$26</f>
        <v>1221.6517187300001</v>
      </c>
      <c r="K39" s="36">
        <f>SUMIFS(СВЦЭМ!$D$33:$D$776,СВЦЭМ!$A$33:$A$776,$A39,СВЦЭМ!$B$33:$B$776,K$11)+'СЕТ СН'!$F$14+СВЦЭМ!$D$10+'СЕТ СН'!$F$8*'СЕТ СН'!$F$9-'СЕТ СН'!$F$26</f>
        <v>1211.07060701</v>
      </c>
      <c r="L39" s="36">
        <f>SUMIFS(СВЦЭМ!$D$33:$D$776,СВЦЭМ!$A$33:$A$776,$A39,СВЦЭМ!$B$33:$B$776,L$11)+'СЕТ СН'!$F$14+СВЦЭМ!$D$10+'СЕТ СН'!$F$8*'СЕТ СН'!$F$9-'СЕТ СН'!$F$26</f>
        <v>1206.2400247100002</v>
      </c>
      <c r="M39" s="36">
        <f>SUMIFS(СВЦЭМ!$D$33:$D$776,СВЦЭМ!$A$33:$A$776,$A39,СВЦЭМ!$B$33:$B$776,M$11)+'СЕТ СН'!$F$14+СВЦЭМ!$D$10+'СЕТ СН'!$F$8*'СЕТ СН'!$F$9-'СЕТ СН'!$F$26</f>
        <v>1213.7005755600001</v>
      </c>
      <c r="N39" s="36">
        <f>SUMIFS(СВЦЭМ!$D$33:$D$776,СВЦЭМ!$A$33:$A$776,$A39,СВЦЭМ!$B$33:$B$776,N$11)+'СЕТ СН'!$F$14+СВЦЭМ!$D$10+'СЕТ СН'!$F$8*'СЕТ СН'!$F$9-'СЕТ СН'!$F$26</f>
        <v>1218.9135466099999</v>
      </c>
      <c r="O39" s="36">
        <f>SUMIFS(СВЦЭМ!$D$33:$D$776,СВЦЭМ!$A$33:$A$776,$A39,СВЦЭМ!$B$33:$B$776,O$11)+'СЕТ СН'!$F$14+СВЦЭМ!$D$10+'СЕТ СН'!$F$8*'СЕТ СН'!$F$9-'СЕТ СН'!$F$26</f>
        <v>1209.6484898000001</v>
      </c>
      <c r="P39" s="36">
        <f>SUMIFS(СВЦЭМ!$D$33:$D$776,СВЦЭМ!$A$33:$A$776,$A39,СВЦЭМ!$B$33:$B$776,P$11)+'СЕТ СН'!$F$14+СВЦЭМ!$D$10+'СЕТ СН'!$F$8*'СЕТ СН'!$F$9-'СЕТ СН'!$F$26</f>
        <v>1214.5498511200001</v>
      </c>
      <c r="Q39" s="36">
        <f>SUMIFS(СВЦЭМ!$D$33:$D$776,СВЦЭМ!$A$33:$A$776,$A39,СВЦЭМ!$B$33:$B$776,Q$11)+'СЕТ СН'!$F$14+СВЦЭМ!$D$10+'СЕТ СН'!$F$8*'СЕТ СН'!$F$9-'СЕТ СН'!$F$26</f>
        <v>1217.4464727300001</v>
      </c>
      <c r="R39" s="36">
        <f>SUMIFS(СВЦЭМ!$D$33:$D$776,СВЦЭМ!$A$33:$A$776,$A39,СВЦЭМ!$B$33:$B$776,R$11)+'СЕТ СН'!$F$14+СВЦЭМ!$D$10+'СЕТ СН'!$F$8*'СЕТ СН'!$F$9-'СЕТ СН'!$F$26</f>
        <v>1213.3432987200001</v>
      </c>
      <c r="S39" s="36">
        <f>SUMIFS(СВЦЭМ!$D$33:$D$776,СВЦЭМ!$A$33:$A$776,$A39,СВЦЭМ!$B$33:$B$776,S$11)+'СЕТ СН'!$F$14+СВЦЭМ!$D$10+'СЕТ СН'!$F$8*'СЕТ СН'!$F$9-'СЕТ СН'!$F$26</f>
        <v>1203.22691222</v>
      </c>
      <c r="T39" s="36">
        <f>SUMIFS(СВЦЭМ!$D$33:$D$776,СВЦЭМ!$A$33:$A$776,$A39,СВЦЭМ!$B$33:$B$776,T$11)+'СЕТ СН'!$F$14+СВЦЭМ!$D$10+'СЕТ СН'!$F$8*'СЕТ СН'!$F$9-'СЕТ СН'!$F$26</f>
        <v>1180.59530668</v>
      </c>
      <c r="U39" s="36">
        <f>SUMIFS(СВЦЭМ!$D$33:$D$776,СВЦЭМ!$A$33:$A$776,$A39,СВЦЭМ!$B$33:$B$776,U$11)+'СЕТ СН'!$F$14+СВЦЭМ!$D$10+'СЕТ СН'!$F$8*'СЕТ СН'!$F$9-'СЕТ СН'!$F$26</f>
        <v>1181.0812403500001</v>
      </c>
      <c r="V39" s="36">
        <f>SUMIFS(СВЦЭМ!$D$33:$D$776,СВЦЭМ!$A$33:$A$776,$A39,СВЦЭМ!$B$33:$B$776,V$11)+'СЕТ СН'!$F$14+СВЦЭМ!$D$10+'СЕТ СН'!$F$8*'СЕТ СН'!$F$9-'СЕТ СН'!$F$26</f>
        <v>1189.26462384</v>
      </c>
      <c r="W39" s="36">
        <f>SUMIFS(СВЦЭМ!$D$33:$D$776,СВЦЭМ!$A$33:$A$776,$A39,СВЦЭМ!$B$33:$B$776,W$11)+'СЕТ СН'!$F$14+СВЦЭМ!$D$10+'СЕТ СН'!$F$8*'СЕТ СН'!$F$9-'СЕТ СН'!$F$26</f>
        <v>1201.3307877700001</v>
      </c>
      <c r="X39" s="36">
        <f>SUMIFS(СВЦЭМ!$D$33:$D$776,СВЦЭМ!$A$33:$A$776,$A39,СВЦЭМ!$B$33:$B$776,X$11)+'СЕТ СН'!$F$14+СВЦЭМ!$D$10+'СЕТ СН'!$F$8*'СЕТ СН'!$F$9-'СЕТ СН'!$F$26</f>
        <v>1200.6401014400001</v>
      </c>
      <c r="Y39" s="36">
        <f>SUMIFS(СВЦЭМ!$D$33:$D$776,СВЦЭМ!$A$33:$A$776,$A39,СВЦЭМ!$B$33:$B$776,Y$11)+'СЕТ СН'!$F$14+СВЦЭМ!$D$10+'СЕТ СН'!$F$8*'СЕТ СН'!$F$9-'СЕТ СН'!$F$26</f>
        <v>1220.81814708</v>
      </c>
    </row>
    <row r="40" spans="1:27" ht="15.75" x14ac:dyDescent="0.2">
      <c r="A40" s="35">
        <f t="shared" si="0"/>
        <v>44225</v>
      </c>
      <c r="B40" s="36">
        <f>SUMIFS(СВЦЭМ!$D$33:$D$776,СВЦЭМ!$A$33:$A$776,$A40,СВЦЭМ!$B$33:$B$776,B$11)+'СЕТ СН'!$F$14+СВЦЭМ!$D$10+'СЕТ СН'!$F$8*'СЕТ СН'!$F$9-'СЕТ СН'!$F$26</f>
        <v>1207.7488691900001</v>
      </c>
      <c r="C40" s="36">
        <f>SUMIFS(СВЦЭМ!$D$33:$D$776,СВЦЭМ!$A$33:$A$776,$A40,СВЦЭМ!$B$33:$B$776,C$11)+'СЕТ СН'!$F$14+СВЦЭМ!$D$10+'СЕТ СН'!$F$8*'СЕТ СН'!$F$9-'СЕТ СН'!$F$26</f>
        <v>1234.98444743</v>
      </c>
      <c r="D40" s="36">
        <f>SUMIFS(СВЦЭМ!$D$33:$D$776,СВЦЭМ!$A$33:$A$776,$A40,СВЦЭМ!$B$33:$B$776,D$11)+'СЕТ СН'!$F$14+СВЦЭМ!$D$10+'СЕТ СН'!$F$8*'СЕТ СН'!$F$9-'СЕТ СН'!$F$26</f>
        <v>1247.6400867500001</v>
      </c>
      <c r="E40" s="36">
        <f>SUMIFS(СВЦЭМ!$D$33:$D$776,СВЦЭМ!$A$33:$A$776,$A40,СВЦЭМ!$B$33:$B$776,E$11)+'СЕТ СН'!$F$14+СВЦЭМ!$D$10+'СЕТ СН'!$F$8*'СЕТ СН'!$F$9-'СЕТ СН'!$F$26</f>
        <v>1236.6767132800001</v>
      </c>
      <c r="F40" s="36">
        <f>SUMIFS(СВЦЭМ!$D$33:$D$776,СВЦЭМ!$A$33:$A$776,$A40,СВЦЭМ!$B$33:$B$776,F$11)+'СЕТ СН'!$F$14+СВЦЭМ!$D$10+'СЕТ СН'!$F$8*'СЕТ СН'!$F$9-'СЕТ СН'!$F$26</f>
        <v>1233.6491840200001</v>
      </c>
      <c r="G40" s="36">
        <f>SUMIFS(СВЦЭМ!$D$33:$D$776,СВЦЭМ!$A$33:$A$776,$A40,СВЦЭМ!$B$33:$B$776,G$11)+'СЕТ СН'!$F$14+СВЦЭМ!$D$10+'СЕТ СН'!$F$8*'СЕТ СН'!$F$9-'СЕТ СН'!$F$26</f>
        <v>1225.6228405300001</v>
      </c>
      <c r="H40" s="36">
        <f>SUMIFS(СВЦЭМ!$D$33:$D$776,СВЦЭМ!$A$33:$A$776,$A40,СВЦЭМ!$B$33:$B$776,H$11)+'СЕТ СН'!$F$14+СВЦЭМ!$D$10+'СЕТ СН'!$F$8*'СЕТ СН'!$F$9-'СЕТ СН'!$F$26</f>
        <v>1195.3018999100002</v>
      </c>
      <c r="I40" s="36">
        <f>SUMIFS(СВЦЭМ!$D$33:$D$776,СВЦЭМ!$A$33:$A$776,$A40,СВЦЭМ!$B$33:$B$776,I$11)+'СЕТ СН'!$F$14+СВЦЭМ!$D$10+'СЕТ СН'!$F$8*'СЕТ СН'!$F$9-'СЕТ СН'!$F$26</f>
        <v>1159.52203164</v>
      </c>
      <c r="J40" s="36">
        <f>SUMIFS(СВЦЭМ!$D$33:$D$776,СВЦЭМ!$A$33:$A$776,$A40,СВЦЭМ!$B$33:$B$776,J$11)+'СЕТ СН'!$F$14+СВЦЭМ!$D$10+'СЕТ СН'!$F$8*'СЕТ СН'!$F$9-'СЕТ СН'!$F$26</f>
        <v>1153.55228554</v>
      </c>
      <c r="K40" s="36">
        <f>SUMIFS(СВЦЭМ!$D$33:$D$776,СВЦЭМ!$A$33:$A$776,$A40,СВЦЭМ!$B$33:$B$776,K$11)+'СЕТ СН'!$F$14+СВЦЭМ!$D$10+'СЕТ СН'!$F$8*'СЕТ СН'!$F$9-'СЕТ СН'!$F$26</f>
        <v>1144.2806724000002</v>
      </c>
      <c r="L40" s="36">
        <f>SUMIFS(СВЦЭМ!$D$33:$D$776,СВЦЭМ!$A$33:$A$776,$A40,СВЦЭМ!$B$33:$B$776,L$11)+'СЕТ СН'!$F$14+СВЦЭМ!$D$10+'СЕТ СН'!$F$8*'СЕТ СН'!$F$9-'СЕТ СН'!$F$26</f>
        <v>1146.4563616400001</v>
      </c>
      <c r="M40" s="36">
        <f>SUMIFS(СВЦЭМ!$D$33:$D$776,СВЦЭМ!$A$33:$A$776,$A40,СВЦЭМ!$B$33:$B$776,M$11)+'СЕТ СН'!$F$14+СВЦЭМ!$D$10+'СЕТ СН'!$F$8*'СЕТ СН'!$F$9-'СЕТ СН'!$F$26</f>
        <v>1173.96840939</v>
      </c>
      <c r="N40" s="36">
        <f>SUMIFS(СВЦЭМ!$D$33:$D$776,СВЦЭМ!$A$33:$A$776,$A40,СВЦЭМ!$B$33:$B$776,N$11)+'СЕТ СН'!$F$14+СВЦЭМ!$D$10+'СЕТ СН'!$F$8*'СЕТ СН'!$F$9-'СЕТ СН'!$F$26</f>
        <v>1180.1315134500001</v>
      </c>
      <c r="O40" s="36">
        <f>SUMIFS(СВЦЭМ!$D$33:$D$776,СВЦЭМ!$A$33:$A$776,$A40,СВЦЭМ!$B$33:$B$776,O$11)+'СЕТ СН'!$F$14+СВЦЭМ!$D$10+'СЕТ СН'!$F$8*'СЕТ СН'!$F$9-'СЕТ СН'!$F$26</f>
        <v>1186.75716005</v>
      </c>
      <c r="P40" s="36">
        <f>SUMIFS(СВЦЭМ!$D$33:$D$776,СВЦЭМ!$A$33:$A$776,$A40,СВЦЭМ!$B$33:$B$776,P$11)+'СЕТ СН'!$F$14+СВЦЭМ!$D$10+'СЕТ СН'!$F$8*'СЕТ СН'!$F$9-'СЕТ СН'!$F$26</f>
        <v>1193.0883398000001</v>
      </c>
      <c r="Q40" s="36">
        <f>SUMIFS(СВЦЭМ!$D$33:$D$776,СВЦЭМ!$A$33:$A$776,$A40,СВЦЭМ!$B$33:$B$776,Q$11)+'СЕТ СН'!$F$14+СВЦЭМ!$D$10+'СЕТ СН'!$F$8*'СЕТ СН'!$F$9-'СЕТ СН'!$F$26</f>
        <v>1188.9322908400002</v>
      </c>
      <c r="R40" s="36">
        <f>SUMIFS(СВЦЭМ!$D$33:$D$776,СВЦЭМ!$A$33:$A$776,$A40,СВЦЭМ!$B$33:$B$776,R$11)+'СЕТ СН'!$F$14+СВЦЭМ!$D$10+'СЕТ СН'!$F$8*'СЕТ СН'!$F$9-'СЕТ СН'!$F$26</f>
        <v>1160.42573494</v>
      </c>
      <c r="S40" s="36">
        <f>SUMIFS(СВЦЭМ!$D$33:$D$776,СВЦЭМ!$A$33:$A$776,$A40,СВЦЭМ!$B$33:$B$776,S$11)+'СЕТ СН'!$F$14+СВЦЭМ!$D$10+'СЕТ СН'!$F$8*'СЕТ СН'!$F$9-'СЕТ СН'!$F$26</f>
        <v>1171.9115938699999</v>
      </c>
      <c r="T40" s="36">
        <f>SUMIFS(СВЦЭМ!$D$33:$D$776,СВЦЭМ!$A$33:$A$776,$A40,СВЦЭМ!$B$33:$B$776,T$11)+'СЕТ СН'!$F$14+СВЦЭМ!$D$10+'СЕТ СН'!$F$8*'СЕТ СН'!$F$9-'СЕТ СН'!$F$26</f>
        <v>1157.7082884000001</v>
      </c>
      <c r="U40" s="36">
        <f>SUMIFS(СВЦЭМ!$D$33:$D$776,СВЦЭМ!$A$33:$A$776,$A40,СВЦЭМ!$B$33:$B$776,U$11)+'СЕТ СН'!$F$14+СВЦЭМ!$D$10+'СЕТ СН'!$F$8*'СЕТ СН'!$F$9-'СЕТ СН'!$F$26</f>
        <v>1158.20675228</v>
      </c>
      <c r="V40" s="36">
        <f>SUMIFS(СВЦЭМ!$D$33:$D$776,СВЦЭМ!$A$33:$A$776,$A40,СВЦЭМ!$B$33:$B$776,V$11)+'СЕТ СН'!$F$14+СВЦЭМ!$D$10+'СЕТ СН'!$F$8*'СЕТ СН'!$F$9-'СЕТ СН'!$F$26</f>
        <v>1173.4337599200001</v>
      </c>
      <c r="W40" s="36">
        <f>SUMIFS(СВЦЭМ!$D$33:$D$776,СВЦЭМ!$A$33:$A$776,$A40,СВЦЭМ!$B$33:$B$776,W$11)+'СЕТ СН'!$F$14+СВЦЭМ!$D$10+'СЕТ СН'!$F$8*'СЕТ СН'!$F$9-'СЕТ СН'!$F$26</f>
        <v>1186.3430684</v>
      </c>
      <c r="X40" s="36">
        <f>SUMIFS(СВЦЭМ!$D$33:$D$776,СВЦЭМ!$A$33:$A$776,$A40,СВЦЭМ!$B$33:$B$776,X$11)+'СЕТ СН'!$F$14+СВЦЭМ!$D$10+'СЕТ СН'!$F$8*'СЕТ СН'!$F$9-'СЕТ СН'!$F$26</f>
        <v>1186.5633468399999</v>
      </c>
      <c r="Y40" s="36">
        <f>SUMIFS(СВЦЭМ!$D$33:$D$776,СВЦЭМ!$A$33:$A$776,$A40,СВЦЭМ!$B$33:$B$776,Y$11)+'СЕТ СН'!$F$14+СВЦЭМ!$D$10+'СЕТ СН'!$F$8*'СЕТ СН'!$F$9-'СЕТ СН'!$F$26</f>
        <v>1195.5824715599999</v>
      </c>
    </row>
    <row r="41" spans="1:27" ht="15.75" x14ac:dyDescent="0.2">
      <c r="A41" s="35">
        <f t="shared" si="0"/>
        <v>44226</v>
      </c>
      <c r="B41" s="36">
        <f>SUMIFS(СВЦЭМ!$D$33:$D$776,СВЦЭМ!$A$33:$A$776,$A41,СВЦЭМ!$B$33:$B$776,B$11)+'СЕТ СН'!$F$14+СВЦЭМ!$D$10+'СЕТ СН'!$F$8*'СЕТ СН'!$F$9-'СЕТ СН'!$F$26</f>
        <v>1187.6394307400001</v>
      </c>
      <c r="C41" s="36">
        <f>SUMIFS(СВЦЭМ!$D$33:$D$776,СВЦЭМ!$A$33:$A$776,$A41,СВЦЭМ!$B$33:$B$776,C$11)+'СЕТ СН'!$F$14+СВЦЭМ!$D$10+'СЕТ СН'!$F$8*'СЕТ СН'!$F$9-'СЕТ СН'!$F$26</f>
        <v>1220.6548026400001</v>
      </c>
      <c r="D41" s="36">
        <f>SUMIFS(СВЦЭМ!$D$33:$D$776,СВЦЭМ!$A$33:$A$776,$A41,СВЦЭМ!$B$33:$B$776,D$11)+'СЕТ СН'!$F$14+СВЦЭМ!$D$10+'СЕТ СН'!$F$8*'СЕТ СН'!$F$9-'СЕТ СН'!$F$26</f>
        <v>1238.2104163399999</v>
      </c>
      <c r="E41" s="36">
        <f>SUMIFS(СВЦЭМ!$D$33:$D$776,СВЦЭМ!$A$33:$A$776,$A41,СВЦЭМ!$B$33:$B$776,E$11)+'СЕТ СН'!$F$14+СВЦЭМ!$D$10+'СЕТ СН'!$F$8*'СЕТ СН'!$F$9-'СЕТ СН'!$F$26</f>
        <v>1243.1884119900001</v>
      </c>
      <c r="F41" s="36">
        <f>SUMIFS(СВЦЭМ!$D$33:$D$776,СВЦЭМ!$A$33:$A$776,$A41,СВЦЭМ!$B$33:$B$776,F$11)+'СЕТ СН'!$F$14+СВЦЭМ!$D$10+'СЕТ СН'!$F$8*'СЕТ СН'!$F$9-'СЕТ СН'!$F$26</f>
        <v>1256.8081847600001</v>
      </c>
      <c r="G41" s="36">
        <f>SUMIFS(СВЦЭМ!$D$33:$D$776,СВЦЭМ!$A$33:$A$776,$A41,СВЦЭМ!$B$33:$B$776,G$11)+'СЕТ СН'!$F$14+СВЦЭМ!$D$10+'СЕТ СН'!$F$8*'СЕТ СН'!$F$9-'СЕТ СН'!$F$26</f>
        <v>1252.5023320499999</v>
      </c>
      <c r="H41" s="36">
        <f>SUMIFS(СВЦЭМ!$D$33:$D$776,СВЦЭМ!$A$33:$A$776,$A41,СВЦЭМ!$B$33:$B$776,H$11)+'СЕТ СН'!$F$14+СВЦЭМ!$D$10+'СЕТ СН'!$F$8*'СЕТ СН'!$F$9-'СЕТ СН'!$F$26</f>
        <v>1241.1056376900001</v>
      </c>
      <c r="I41" s="36">
        <f>SUMIFS(СВЦЭМ!$D$33:$D$776,СВЦЭМ!$A$33:$A$776,$A41,СВЦЭМ!$B$33:$B$776,I$11)+'СЕТ СН'!$F$14+СВЦЭМ!$D$10+'СЕТ СН'!$F$8*'СЕТ СН'!$F$9-'СЕТ СН'!$F$26</f>
        <v>1218.86205053</v>
      </c>
      <c r="J41" s="36">
        <f>SUMIFS(СВЦЭМ!$D$33:$D$776,СВЦЭМ!$A$33:$A$776,$A41,СВЦЭМ!$B$33:$B$776,J$11)+'СЕТ СН'!$F$14+СВЦЭМ!$D$10+'СЕТ СН'!$F$8*'СЕТ СН'!$F$9-'СЕТ СН'!$F$26</f>
        <v>1201.9764470800001</v>
      </c>
      <c r="K41" s="36">
        <f>SUMIFS(СВЦЭМ!$D$33:$D$776,СВЦЭМ!$A$33:$A$776,$A41,СВЦЭМ!$B$33:$B$776,K$11)+'СЕТ СН'!$F$14+СВЦЭМ!$D$10+'СЕТ СН'!$F$8*'СЕТ СН'!$F$9-'СЕТ СН'!$F$26</f>
        <v>1184.4783118100002</v>
      </c>
      <c r="L41" s="36">
        <f>SUMIFS(СВЦЭМ!$D$33:$D$776,СВЦЭМ!$A$33:$A$776,$A41,СВЦЭМ!$B$33:$B$776,L$11)+'СЕТ СН'!$F$14+СВЦЭМ!$D$10+'СЕТ СН'!$F$8*'СЕТ СН'!$F$9-'СЕТ СН'!$F$26</f>
        <v>1169.7840536900001</v>
      </c>
      <c r="M41" s="36">
        <f>SUMIFS(СВЦЭМ!$D$33:$D$776,СВЦЭМ!$A$33:$A$776,$A41,СВЦЭМ!$B$33:$B$776,M$11)+'СЕТ СН'!$F$14+СВЦЭМ!$D$10+'СЕТ СН'!$F$8*'СЕТ СН'!$F$9-'СЕТ СН'!$F$26</f>
        <v>1171.49412626</v>
      </c>
      <c r="N41" s="36">
        <f>SUMIFS(СВЦЭМ!$D$33:$D$776,СВЦЭМ!$A$33:$A$776,$A41,СВЦЭМ!$B$33:$B$776,N$11)+'СЕТ СН'!$F$14+СВЦЭМ!$D$10+'СЕТ СН'!$F$8*'СЕТ СН'!$F$9-'СЕТ СН'!$F$26</f>
        <v>1170.0786536400001</v>
      </c>
      <c r="O41" s="36">
        <f>SUMIFS(СВЦЭМ!$D$33:$D$776,СВЦЭМ!$A$33:$A$776,$A41,СВЦЭМ!$B$33:$B$776,O$11)+'СЕТ СН'!$F$14+СВЦЭМ!$D$10+'СЕТ СН'!$F$8*'СЕТ СН'!$F$9-'СЕТ СН'!$F$26</f>
        <v>1173.97396912</v>
      </c>
      <c r="P41" s="36">
        <f>SUMIFS(СВЦЭМ!$D$33:$D$776,СВЦЭМ!$A$33:$A$776,$A41,СВЦЭМ!$B$33:$B$776,P$11)+'СЕТ СН'!$F$14+СВЦЭМ!$D$10+'СЕТ СН'!$F$8*'СЕТ СН'!$F$9-'СЕТ СН'!$F$26</f>
        <v>1192.06260066</v>
      </c>
      <c r="Q41" s="36">
        <f>SUMIFS(СВЦЭМ!$D$33:$D$776,СВЦЭМ!$A$33:$A$776,$A41,СВЦЭМ!$B$33:$B$776,Q$11)+'СЕТ СН'!$F$14+СВЦЭМ!$D$10+'СЕТ СН'!$F$8*'СЕТ СН'!$F$9-'СЕТ СН'!$F$26</f>
        <v>1199.41730738</v>
      </c>
      <c r="R41" s="36">
        <f>SUMIFS(СВЦЭМ!$D$33:$D$776,СВЦЭМ!$A$33:$A$776,$A41,СВЦЭМ!$B$33:$B$776,R$11)+'СЕТ СН'!$F$14+СВЦЭМ!$D$10+'СЕТ СН'!$F$8*'СЕТ СН'!$F$9-'СЕТ СН'!$F$26</f>
        <v>1183.0481618000001</v>
      </c>
      <c r="S41" s="36">
        <f>SUMIFS(СВЦЭМ!$D$33:$D$776,СВЦЭМ!$A$33:$A$776,$A41,СВЦЭМ!$B$33:$B$776,S$11)+'СЕТ СН'!$F$14+СВЦЭМ!$D$10+'СЕТ СН'!$F$8*'СЕТ СН'!$F$9-'СЕТ СН'!$F$26</f>
        <v>1174.6617690099999</v>
      </c>
      <c r="T41" s="36">
        <f>SUMIFS(СВЦЭМ!$D$33:$D$776,СВЦЭМ!$A$33:$A$776,$A41,СВЦЭМ!$B$33:$B$776,T$11)+'СЕТ СН'!$F$14+СВЦЭМ!$D$10+'СЕТ СН'!$F$8*'СЕТ СН'!$F$9-'СЕТ СН'!$F$26</f>
        <v>1163.1957001300002</v>
      </c>
      <c r="U41" s="36">
        <f>SUMIFS(СВЦЭМ!$D$33:$D$776,СВЦЭМ!$A$33:$A$776,$A41,СВЦЭМ!$B$33:$B$776,U$11)+'СЕТ СН'!$F$14+СВЦЭМ!$D$10+'СЕТ СН'!$F$8*'СЕТ СН'!$F$9-'СЕТ СН'!$F$26</f>
        <v>1158.68063772</v>
      </c>
      <c r="V41" s="36">
        <f>SUMIFS(СВЦЭМ!$D$33:$D$776,СВЦЭМ!$A$33:$A$776,$A41,СВЦЭМ!$B$33:$B$776,V$11)+'СЕТ СН'!$F$14+СВЦЭМ!$D$10+'СЕТ СН'!$F$8*'СЕТ СН'!$F$9-'СЕТ СН'!$F$26</f>
        <v>1176.6430976200002</v>
      </c>
      <c r="W41" s="36">
        <f>SUMIFS(СВЦЭМ!$D$33:$D$776,СВЦЭМ!$A$33:$A$776,$A41,СВЦЭМ!$B$33:$B$776,W$11)+'СЕТ СН'!$F$14+СВЦЭМ!$D$10+'СЕТ СН'!$F$8*'СЕТ СН'!$F$9-'СЕТ СН'!$F$26</f>
        <v>1183.2562816699999</v>
      </c>
      <c r="X41" s="36">
        <f>SUMIFS(СВЦЭМ!$D$33:$D$776,СВЦЭМ!$A$33:$A$776,$A41,СВЦЭМ!$B$33:$B$776,X$11)+'СЕТ СН'!$F$14+СВЦЭМ!$D$10+'СЕТ СН'!$F$8*'СЕТ СН'!$F$9-'СЕТ СН'!$F$26</f>
        <v>1198.3558853300001</v>
      </c>
      <c r="Y41" s="36">
        <f>SUMIFS(СВЦЭМ!$D$33:$D$776,СВЦЭМ!$A$33:$A$776,$A41,СВЦЭМ!$B$33:$B$776,Y$11)+'СЕТ СН'!$F$14+СВЦЭМ!$D$10+'СЕТ СН'!$F$8*'СЕТ СН'!$F$9-'СЕТ СН'!$F$26</f>
        <v>1220.66848486</v>
      </c>
    </row>
    <row r="42" spans="1:27" ht="15.75" x14ac:dyDescent="0.2">
      <c r="A42" s="35">
        <f t="shared" si="0"/>
        <v>44227</v>
      </c>
      <c r="B42" s="36">
        <f>SUMIFS(СВЦЭМ!$D$33:$D$776,СВЦЭМ!$A$33:$A$776,$A42,СВЦЭМ!$B$33:$B$776,B$11)+'СЕТ СН'!$F$14+СВЦЭМ!$D$10+'СЕТ СН'!$F$8*'СЕТ СН'!$F$9-'СЕТ СН'!$F$26</f>
        <v>1173.9336084700001</v>
      </c>
      <c r="C42" s="36">
        <f>SUMIFS(СВЦЭМ!$D$33:$D$776,СВЦЭМ!$A$33:$A$776,$A42,СВЦЭМ!$B$33:$B$776,C$11)+'СЕТ СН'!$F$14+СВЦЭМ!$D$10+'СЕТ СН'!$F$8*'СЕТ СН'!$F$9-'СЕТ СН'!$F$26</f>
        <v>1208.79421555</v>
      </c>
      <c r="D42" s="36">
        <f>SUMIFS(СВЦЭМ!$D$33:$D$776,СВЦЭМ!$A$33:$A$776,$A42,СВЦЭМ!$B$33:$B$776,D$11)+'СЕТ СН'!$F$14+СВЦЭМ!$D$10+'СЕТ СН'!$F$8*'СЕТ СН'!$F$9-'СЕТ СН'!$F$26</f>
        <v>1224.9647926</v>
      </c>
      <c r="E42" s="36">
        <f>SUMIFS(СВЦЭМ!$D$33:$D$776,СВЦЭМ!$A$33:$A$776,$A42,СВЦЭМ!$B$33:$B$776,E$11)+'СЕТ СН'!$F$14+СВЦЭМ!$D$10+'СЕТ СН'!$F$8*'СЕТ СН'!$F$9-'СЕТ СН'!$F$26</f>
        <v>1231.7986144700001</v>
      </c>
      <c r="F42" s="36">
        <f>SUMIFS(СВЦЭМ!$D$33:$D$776,СВЦЭМ!$A$33:$A$776,$A42,СВЦЭМ!$B$33:$B$776,F$11)+'СЕТ СН'!$F$14+СВЦЭМ!$D$10+'СЕТ СН'!$F$8*'СЕТ СН'!$F$9-'СЕТ СН'!$F$26</f>
        <v>1250.03175577</v>
      </c>
      <c r="G42" s="36">
        <f>SUMIFS(СВЦЭМ!$D$33:$D$776,СВЦЭМ!$A$33:$A$776,$A42,СВЦЭМ!$B$33:$B$776,G$11)+'СЕТ СН'!$F$14+СВЦЭМ!$D$10+'СЕТ СН'!$F$8*'СЕТ СН'!$F$9-'СЕТ СН'!$F$26</f>
        <v>1240.7954859399999</v>
      </c>
      <c r="H42" s="36">
        <f>SUMIFS(СВЦЭМ!$D$33:$D$776,СВЦЭМ!$A$33:$A$776,$A42,СВЦЭМ!$B$33:$B$776,H$11)+'СЕТ СН'!$F$14+СВЦЭМ!$D$10+'СЕТ СН'!$F$8*'СЕТ СН'!$F$9-'СЕТ СН'!$F$26</f>
        <v>1231.3056920200002</v>
      </c>
      <c r="I42" s="36">
        <f>SUMIFS(СВЦЭМ!$D$33:$D$776,СВЦЭМ!$A$33:$A$776,$A42,СВЦЭМ!$B$33:$B$776,I$11)+'СЕТ СН'!$F$14+СВЦЭМ!$D$10+'СЕТ СН'!$F$8*'СЕТ СН'!$F$9-'СЕТ СН'!$F$26</f>
        <v>1223.9626538099999</v>
      </c>
      <c r="J42" s="36">
        <f>SUMIFS(СВЦЭМ!$D$33:$D$776,СВЦЭМ!$A$33:$A$776,$A42,СВЦЭМ!$B$33:$B$776,J$11)+'СЕТ СН'!$F$14+СВЦЭМ!$D$10+'СЕТ СН'!$F$8*'СЕТ СН'!$F$9-'СЕТ СН'!$F$26</f>
        <v>1205.95282066</v>
      </c>
      <c r="K42" s="36">
        <f>SUMIFS(СВЦЭМ!$D$33:$D$776,СВЦЭМ!$A$33:$A$776,$A42,СВЦЭМ!$B$33:$B$776,K$11)+'СЕТ СН'!$F$14+СВЦЭМ!$D$10+'СЕТ СН'!$F$8*'СЕТ СН'!$F$9-'СЕТ СН'!$F$26</f>
        <v>1185.7170462000001</v>
      </c>
      <c r="L42" s="36">
        <f>SUMIFS(СВЦЭМ!$D$33:$D$776,СВЦЭМ!$A$33:$A$776,$A42,СВЦЭМ!$B$33:$B$776,L$11)+'СЕТ СН'!$F$14+СВЦЭМ!$D$10+'СЕТ СН'!$F$8*'СЕТ СН'!$F$9-'СЕТ СН'!$F$26</f>
        <v>1170.98142708</v>
      </c>
      <c r="M42" s="36">
        <f>SUMIFS(СВЦЭМ!$D$33:$D$776,СВЦЭМ!$A$33:$A$776,$A42,СВЦЭМ!$B$33:$B$776,M$11)+'СЕТ СН'!$F$14+СВЦЭМ!$D$10+'СЕТ СН'!$F$8*'СЕТ СН'!$F$9-'СЕТ СН'!$F$26</f>
        <v>1175.57461051</v>
      </c>
      <c r="N42" s="36">
        <f>SUMIFS(СВЦЭМ!$D$33:$D$776,СВЦЭМ!$A$33:$A$776,$A42,СВЦЭМ!$B$33:$B$776,N$11)+'СЕТ СН'!$F$14+СВЦЭМ!$D$10+'СЕТ СН'!$F$8*'СЕТ СН'!$F$9-'СЕТ СН'!$F$26</f>
        <v>1171.7563610499999</v>
      </c>
      <c r="O42" s="36">
        <f>SUMIFS(СВЦЭМ!$D$33:$D$776,СВЦЭМ!$A$33:$A$776,$A42,СВЦЭМ!$B$33:$B$776,O$11)+'СЕТ СН'!$F$14+СВЦЭМ!$D$10+'СЕТ СН'!$F$8*'СЕТ СН'!$F$9-'СЕТ СН'!$F$26</f>
        <v>1167.11601058</v>
      </c>
      <c r="P42" s="36">
        <f>SUMIFS(СВЦЭМ!$D$33:$D$776,СВЦЭМ!$A$33:$A$776,$A42,СВЦЭМ!$B$33:$B$776,P$11)+'СЕТ СН'!$F$14+СВЦЭМ!$D$10+'СЕТ СН'!$F$8*'СЕТ СН'!$F$9-'СЕТ СН'!$F$26</f>
        <v>1164.3891492500002</v>
      </c>
      <c r="Q42" s="36">
        <f>SUMIFS(СВЦЭМ!$D$33:$D$776,СВЦЭМ!$A$33:$A$776,$A42,СВЦЭМ!$B$33:$B$776,Q$11)+'СЕТ СН'!$F$14+СВЦЭМ!$D$10+'СЕТ СН'!$F$8*'СЕТ СН'!$F$9-'СЕТ СН'!$F$26</f>
        <v>1169.5399930900001</v>
      </c>
      <c r="R42" s="36">
        <f>SUMIFS(СВЦЭМ!$D$33:$D$776,СВЦЭМ!$A$33:$A$776,$A42,СВЦЭМ!$B$33:$B$776,R$11)+'СЕТ СН'!$F$14+СВЦЭМ!$D$10+'СЕТ СН'!$F$8*'СЕТ СН'!$F$9-'СЕТ СН'!$F$26</f>
        <v>1182.4821797699999</v>
      </c>
      <c r="S42" s="36">
        <f>SUMIFS(СВЦЭМ!$D$33:$D$776,СВЦЭМ!$A$33:$A$776,$A42,СВЦЭМ!$B$33:$B$776,S$11)+'СЕТ СН'!$F$14+СВЦЭМ!$D$10+'СЕТ СН'!$F$8*'СЕТ СН'!$F$9-'СЕТ СН'!$F$26</f>
        <v>1201.69750851</v>
      </c>
      <c r="T42" s="36">
        <f>SUMIFS(СВЦЭМ!$D$33:$D$776,СВЦЭМ!$A$33:$A$776,$A42,СВЦЭМ!$B$33:$B$776,T$11)+'СЕТ СН'!$F$14+СВЦЭМ!$D$10+'СЕТ СН'!$F$8*'СЕТ СН'!$F$9-'СЕТ СН'!$F$26</f>
        <v>1214.0760518499999</v>
      </c>
      <c r="U42" s="36">
        <f>SUMIFS(СВЦЭМ!$D$33:$D$776,СВЦЭМ!$A$33:$A$776,$A42,СВЦЭМ!$B$33:$B$776,U$11)+'СЕТ СН'!$F$14+СВЦЭМ!$D$10+'СЕТ СН'!$F$8*'СЕТ СН'!$F$9-'СЕТ СН'!$F$26</f>
        <v>1215.3074762600002</v>
      </c>
      <c r="V42" s="36">
        <f>SUMIFS(СВЦЭМ!$D$33:$D$776,СВЦЭМ!$A$33:$A$776,$A42,СВЦЭМ!$B$33:$B$776,V$11)+'СЕТ СН'!$F$14+СВЦЭМ!$D$10+'СЕТ СН'!$F$8*'СЕТ СН'!$F$9-'СЕТ СН'!$F$26</f>
        <v>1207.1563095399999</v>
      </c>
      <c r="W42" s="36">
        <f>SUMIFS(СВЦЭМ!$D$33:$D$776,СВЦЭМ!$A$33:$A$776,$A42,СВЦЭМ!$B$33:$B$776,W$11)+'СЕТ СН'!$F$14+СВЦЭМ!$D$10+'СЕТ СН'!$F$8*'СЕТ СН'!$F$9-'СЕТ СН'!$F$26</f>
        <v>1201.84687381</v>
      </c>
      <c r="X42" s="36">
        <f>SUMIFS(СВЦЭМ!$D$33:$D$776,СВЦЭМ!$A$33:$A$776,$A42,СВЦЭМ!$B$33:$B$776,X$11)+'СЕТ СН'!$F$14+СВЦЭМ!$D$10+'СЕТ СН'!$F$8*'СЕТ СН'!$F$9-'СЕТ СН'!$F$26</f>
        <v>1191.7467439300001</v>
      </c>
      <c r="Y42" s="36">
        <f>SUMIFS(СВЦЭМ!$D$33:$D$776,СВЦЭМ!$A$33:$A$776,$A42,СВЦЭМ!$B$33:$B$776,Y$11)+'СЕТ СН'!$F$14+СВЦЭМ!$D$10+'СЕТ СН'!$F$8*'СЕТ СН'!$F$9-'СЕТ СН'!$F$26</f>
        <v>1187.6964380400002</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01.01.2021</v>
      </c>
      <c r="B48" s="36">
        <f>SUMIFS(СВЦЭМ!$D$33:$D$776,СВЦЭМ!$A$33:$A$776,$A48,СВЦЭМ!$B$33:$B$776,B$47)+'СЕТ СН'!$F$14+СВЦЭМ!$D$10+'СЕТ СН'!$F$6-'СЕТ СН'!$F$26</f>
        <v>1123.8108753700001</v>
      </c>
      <c r="C48" s="36">
        <f>SUMIFS(СВЦЭМ!$D$33:$D$776,СВЦЭМ!$A$33:$A$776,$A48,СВЦЭМ!$B$33:$B$776,C$47)+'СЕТ СН'!$F$14+СВЦЭМ!$D$10+'СЕТ СН'!$F$6-'СЕТ СН'!$F$26</f>
        <v>1146.8464948200001</v>
      </c>
      <c r="D48" s="36">
        <f>SUMIFS(СВЦЭМ!$D$33:$D$776,СВЦЭМ!$A$33:$A$776,$A48,СВЦЭМ!$B$33:$B$776,D$47)+'СЕТ СН'!$F$14+СВЦЭМ!$D$10+'СЕТ СН'!$F$6-'СЕТ СН'!$F$26</f>
        <v>1119.4056814200001</v>
      </c>
      <c r="E48" s="36">
        <f>SUMIFS(СВЦЭМ!$D$33:$D$776,СВЦЭМ!$A$33:$A$776,$A48,СВЦЭМ!$B$33:$B$776,E$47)+'СЕТ СН'!$F$14+СВЦЭМ!$D$10+'СЕТ СН'!$F$6-'СЕТ СН'!$F$26</f>
        <v>1120.0620267500001</v>
      </c>
      <c r="F48" s="36">
        <f>SUMIFS(СВЦЭМ!$D$33:$D$776,СВЦЭМ!$A$33:$A$776,$A48,СВЦЭМ!$B$33:$B$776,F$47)+'СЕТ СН'!$F$14+СВЦЭМ!$D$10+'СЕТ СН'!$F$6-'СЕТ СН'!$F$26</f>
        <v>1103.7393781999999</v>
      </c>
      <c r="G48" s="36">
        <f>SUMIFS(СВЦЭМ!$D$33:$D$776,СВЦЭМ!$A$33:$A$776,$A48,СВЦЭМ!$B$33:$B$776,G$47)+'СЕТ СН'!$F$14+СВЦЭМ!$D$10+'СЕТ СН'!$F$6-'СЕТ СН'!$F$26</f>
        <v>1107.7472521100001</v>
      </c>
      <c r="H48" s="36">
        <f>SUMIFS(СВЦЭМ!$D$33:$D$776,СВЦЭМ!$A$33:$A$776,$A48,СВЦЭМ!$B$33:$B$776,H$47)+'СЕТ СН'!$F$14+СВЦЭМ!$D$10+'СЕТ СН'!$F$6-'СЕТ СН'!$F$26</f>
        <v>1135.4495476000002</v>
      </c>
      <c r="I48" s="36">
        <f>SUMIFS(СВЦЭМ!$D$33:$D$776,СВЦЭМ!$A$33:$A$776,$A48,СВЦЭМ!$B$33:$B$776,I$47)+'СЕТ СН'!$F$14+СВЦЭМ!$D$10+'СЕТ СН'!$F$6-'СЕТ СН'!$F$26</f>
        <v>1128.6416097700001</v>
      </c>
      <c r="J48" s="36">
        <f>SUMIFS(СВЦЭМ!$D$33:$D$776,СВЦЭМ!$A$33:$A$776,$A48,СВЦЭМ!$B$33:$B$776,J$47)+'СЕТ СН'!$F$14+СВЦЭМ!$D$10+'СЕТ СН'!$F$6-'СЕТ СН'!$F$26</f>
        <v>1124.4898762600001</v>
      </c>
      <c r="K48" s="36">
        <f>SUMIFS(СВЦЭМ!$D$33:$D$776,СВЦЭМ!$A$33:$A$776,$A48,СВЦЭМ!$B$33:$B$776,K$47)+'СЕТ СН'!$F$14+СВЦЭМ!$D$10+'СЕТ СН'!$F$6-'СЕТ СН'!$F$26</f>
        <v>1106.87941299</v>
      </c>
      <c r="L48" s="36">
        <f>SUMIFS(СВЦЭМ!$D$33:$D$776,СВЦЭМ!$A$33:$A$776,$A48,СВЦЭМ!$B$33:$B$776,L$47)+'СЕТ СН'!$F$14+СВЦЭМ!$D$10+'СЕТ СН'!$F$6-'СЕТ СН'!$F$26</f>
        <v>1095.5269012399999</v>
      </c>
      <c r="M48" s="36">
        <f>SUMIFS(СВЦЭМ!$D$33:$D$776,СВЦЭМ!$A$33:$A$776,$A48,СВЦЭМ!$B$33:$B$776,M$47)+'СЕТ СН'!$F$14+СВЦЭМ!$D$10+'СЕТ СН'!$F$6-'СЕТ СН'!$F$26</f>
        <v>1087.62618548</v>
      </c>
      <c r="N48" s="36">
        <f>SUMIFS(СВЦЭМ!$D$33:$D$776,СВЦЭМ!$A$33:$A$776,$A48,СВЦЭМ!$B$33:$B$776,N$47)+'СЕТ СН'!$F$14+СВЦЭМ!$D$10+'СЕТ СН'!$F$6-'СЕТ СН'!$F$26</f>
        <v>1094.90148535</v>
      </c>
      <c r="O48" s="36">
        <f>SUMIFS(СВЦЭМ!$D$33:$D$776,СВЦЭМ!$A$33:$A$776,$A48,СВЦЭМ!$B$33:$B$776,O$47)+'СЕТ СН'!$F$14+СВЦЭМ!$D$10+'СЕТ СН'!$F$6-'СЕТ СН'!$F$26</f>
        <v>1096.93546077</v>
      </c>
      <c r="P48" s="36">
        <f>SUMIFS(СВЦЭМ!$D$33:$D$776,СВЦЭМ!$A$33:$A$776,$A48,СВЦЭМ!$B$33:$B$776,P$47)+'СЕТ СН'!$F$14+СВЦЭМ!$D$10+'СЕТ СН'!$F$6-'СЕТ СН'!$F$26</f>
        <v>1119.30081077</v>
      </c>
      <c r="Q48" s="36">
        <f>SUMIFS(СВЦЭМ!$D$33:$D$776,СВЦЭМ!$A$33:$A$776,$A48,СВЦЭМ!$B$33:$B$776,Q$47)+'СЕТ СН'!$F$14+СВЦЭМ!$D$10+'СЕТ СН'!$F$6-'СЕТ СН'!$F$26</f>
        <v>1118.3971940400002</v>
      </c>
      <c r="R48" s="36">
        <f>SUMIFS(СВЦЭМ!$D$33:$D$776,СВЦЭМ!$A$33:$A$776,$A48,СВЦЭМ!$B$33:$B$776,R$47)+'СЕТ СН'!$F$14+СВЦЭМ!$D$10+'СЕТ СН'!$F$6-'СЕТ СН'!$F$26</f>
        <v>1097.76228582</v>
      </c>
      <c r="S48" s="36">
        <f>SUMIFS(СВЦЭМ!$D$33:$D$776,СВЦЭМ!$A$33:$A$776,$A48,СВЦЭМ!$B$33:$B$776,S$47)+'СЕТ СН'!$F$14+СВЦЭМ!$D$10+'СЕТ СН'!$F$6-'СЕТ СН'!$F$26</f>
        <v>1078.2901953999999</v>
      </c>
      <c r="T48" s="36">
        <f>SUMIFS(СВЦЭМ!$D$33:$D$776,СВЦЭМ!$A$33:$A$776,$A48,СВЦЭМ!$B$33:$B$776,T$47)+'СЕТ СН'!$F$14+СВЦЭМ!$D$10+'СЕТ СН'!$F$6-'СЕТ СН'!$F$26</f>
        <v>1067.5479518</v>
      </c>
      <c r="U48" s="36">
        <f>SUMIFS(СВЦЭМ!$D$33:$D$776,СВЦЭМ!$A$33:$A$776,$A48,СВЦЭМ!$B$33:$B$776,U$47)+'СЕТ СН'!$F$14+СВЦЭМ!$D$10+'СЕТ СН'!$F$6-'СЕТ СН'!$F$26</f>
        <v>1060.1164783300001</v>
      </c>
      <c r="V48" s="36">
        <f>SUMIFS(СВЦЭМ!$D$33:$D$776,СВЦЭМ!$A$33:$A$776,$A48,СВЦЭМ!$B$33:$B$776,V$47)+'СЕТ СН'!$F$14+СВЦЭМ!$D$10+'СЕТ СН'!$F$6-'СЕТ СН'!$F$26</f>
        <v>1051.5488672199999</v>
      </c>
      <c r="W48" s="36">
        <f>SUMIFS(СВЦЭМ!$D$33:$D$776,СВЦЭМ!$A$33:$A$776,$A48,СВЦЭМ!$B$33:$B$776,W$47)+'СЕТ СН'!$F$14+СВЦЭМ!$D$10+'СЕТ СН'!$F$6-'СЕТ СН'!$F$26</f>
        <v>1063.0120338500001</v>
      </c>
      <c r="X48" s="36">
        <f>SUMIFS(СВЦЭМ!$D$33:$D$776,СВЦЭМ!$A$33:$A$776,$A48,СВЦЭМ!$B$33:$B$776,X$47)+'СЕТ СН'!$F$14+СВЦЭМ!$D$10+'СЕТ СН'!$F$6-'СЕТ СН'!$F$26</f>
        <v>1074.89103957</v>
      </c>
      <c r="Y48" s="36">
        <f>SUMIFS(СВЦЭМ!$D$33:$D$776,СВЦЭМ!$A$33:$A$776,$A48,СВЦЭМ!$B$33:$B$776,Y$47)+'СЕТ СН'!$F$14+СВЦЭМ!$D$10+'СЕТ СН'!$F$6-'СЕТ СН'!$F$26</f>
        <v>1078.0917173</v>
      </c>
      <c r="AA48" s="45"/>
    </row>
    <row r="49" spans="1:25" ht="15.75" x14ac:dyDescent="0.2">
      <c r="A49" s="35">
        <f>A48+1</f>
        <v>44198</v>
      </c>
      <c r="B49" s="36">
        <f>SUMIFS(СВЦЭМ!$D$33:$D$776,СВЦЭМ!$A$33:$A$776,$A49,СВЦЭМ!$B$33:$B$776,B$47)+'СЕТ СН'!$F$14+СВЦЭМ!$D$10+'СЕТ СН'!$F$6-'СЕТ СН'!$F$26</f>
        <v>1113.1934676800001</v>
      </c>
      <c r="C49" s="36">
        <f>SUMIFS(СВЦЭМ!$D$33:$D$776,СВЦЭМ!$A$33:$A$776,$A49,СВЦЭМ!$B$33:$B$776,C$47)+'СЕТ СН'!$F$14+СВЦЭМ!$D$10+'СЕТ СН'!$F$6-'СЕТ СН'!$F$26</f>
        <v>1132.48025676</v>
      </c>
      <c r="D49" s="36">
        <f>SUMIFS(СВЦЭМ!$D$33:$D$776,СВЦЭМ!$A$33:$A$776,$A49,СВЦЭМ!$B$33:$B$776,D$47)+'СЕТ СН'!$F$14+СВЦЭМ!$D$10+'СЕТ СН'!$F$6-'СЕТ СН'!$F$26</f>
        <v>1145.2468515099999</v>
      </c>
      <c r="E49" s="36">
        <f>SUMIFS(СВЦЭМ!$D$33:$D$776,СВЦЭМ!$A$33:$A$776,$A49,СВЦЭМ!$B$33:$B$776,E$47)+'СЕТ СН'!$F$14+СВЦЭМ!$D$10+'СЕТ СН'!$F$6-'СЕТ СН'!$F$26</f>
        <v>1170.93636788</v>
      </c>
      <c r="F49" s="36">
        <f>SUMIFS(СВЦЭМ!$D$33:$D$776,СВЦЭМ!$A$33:$A$776,$A49,СВЦЭМ!$B$33:$B$776,F$47)+'СЕТ СН'!$F$14+СВЦЭМ!$D$10+'СЕТ СН'!$F$6-'СЕТ СН'!$F$26</f>
        <v>1152.8715036399999</v>
      </c>
      <c r="G49" s="36">
        <f>SUMIFS(СВЦЭМ!$D$33:$D$776,СВЦЭМ!$A$33:$A$776,$A49,СВЦЭМ!$B$33:$B$776,G$47)+'СЕТ СН'!$F$14+СВЦЭМ!$D$10+'СЕТ СН'!$F$6-'СЕТ СН'!$F$26</f>
        <v>1151.89935833</v>
      </c>
      <c r="H49" s="36">
        <f>SUMIFS(СВЦЭМ!$D$33:$D$776,СВЦЭМ!$A$33:$A$776,$A49,СВЦЭМ!$B$33:$B$776,H$47)+'СЕТ СН'!$F$14+СВЦЭМ!$D$10+'СЕТ СН'!$F$6-'СЕТ СН'!$F$26</f>
        <v>1170.0194750200001</v>
      </c>
      <c r="I49" s="36">
        <f>SUMIFS(СВЦЭМ!$D$33:$D$776,СВЦЭМ!$A$33:$A$776,$A49,СВЦЭМ!$B$33:$B$776,I$47)+'СЕТ СН'!$F$14+СВЦЭМ!$D$10+'СЕТ СН'!$F$6-'СЕТ СН'!$F$26</f>
        <v>1156.6912454800001</v>
      </c>
      <c r="J49" s="36">
        <f>SUMIFS(СВЦЭМ!$D$33:$D$776,СВЦЭМ!$A$33:$A$776,$A49,СВЦЭМ!$B$33:$B$776,J$47)+'СЕТ СН'!$F$14+СВЦЭМ!$D$10+'СЕТ СН'!$F$6-'СЕТ СН'!$F$26</f>
        <v>1139.78658533</v>
      </c>
      <c r="K49" s="36">
        <f>SUMIFS(СВЦЭМ!$D$33:$D$776,СВЦЭМ!$A$33:$A$776,$A49,СВЦЭМ!$B$33:$B$776,K$47)+'СЕТ СН'!$F$14+СВЦЭМ!$D$10+'СЕТ СН'!$F$6-'СЕТ СН'!$F$26</f>
        <v>1117.6373522399999</v>
      </c>
      <c r="L49" s="36">
        <f>SUMIFS(СВЦЭМ!$D$33:$D$776,СВЦЭМ!$A$33:$A$776,$A49,СВЦЭМ!$B$33:$B$776,L$47)+'СЕТ СН'!$F$14+СВЦЭМ!$D$10+'СЕТ СН'!$F$6-'СЕТ СН'!$F$26</f>
        <v>1100.15244291</v>
      </c>
      <c r="M49" s="36">
        <f>SUMIFS(СВЦЭМ!$D$33:$D$776,СВЦЭМ!$A$33:$A$776,$A49,СВЦЭМ!$B$33:$B$776,M$47)+'СЕТ СН'!$F$14+СВЦЭМ!$D$10+'СЕТ СН'!$F$6-'СЕТ СН'!$F$26</f>
        <v>1060.43389551</v>
      </c>
      <c r="N49" s="36">
        <f>SUMIFS(СВЦЭМ!$D$33:$D$776,СВЦЭМ!$A$33:$A$776,$A49,СВЦЭМ!$B$33:$B$776,N$47)+'СЕТ СН'!$F$14+СВЦЭМ!$D$10+'СЕТ СН'!$F$6-'СЕТ СН'!$F$26</f>
        <v>1071.54924213</v>
      </c>
      <c r="O49" s="36">
        <f>SUMIFS(СВЦЭМ!$D$33:$D$776,СВЦЭМ!$A$33:$A$776,$A49,СВЦЭМ!$B$33:$B$776,O$47)+'СЕТ СН'!$F$14+СВЦЭМ!$D$10+'СЕТ СН'!$F$6-'СЕТ СН'!$F$26</f>
        <v>1084.0326053700001</v>
      </c>
      <c r="P49" s="36">
        <f>SUMIFS(СВЦЭМ!$D$33:$D$776,СВЦЭМ!$A$33:$A$776,$A49,СВЦЭМ!$B$33:$B$776,P$47)+'СЕТ СН'!$F$14+СВЦЭМ!$D$10+'СЕТ СН'!$F$6-'СЕТ СН'!$F$26</f>
        <v>1089.93167223</v>
      </c>
      <c r="Q49" s="36">
        <f>SUMIFS(СВЦЭМ!$D$33:$D$776,СВЦЭМ!$A$33:$A$776,$A49,СВЦЭМ!$B$33:$B$776,Q$47)+'СЕТ СН'!$F$14+СВЦЭМ!$D$10+'СЕТ СН'!$F$6-'СЕТ СН'!$F$26</f>
        <v>1089.3313542399999</v>
      </c>
      <c r="R49" s="36">
        <f>SUMIFS(СВЦЭМ!$D$33:$D$776,СВЦЭМ!$A$33:$A$776,$A49,СВЦЭМ!$B$33:$B$776,R$47)+'СЕТ СН'!$F$14+СВЦЭМ!$D$10+'СЕТ СН'!$F$6-'СЕТ СН'!$F$26</f>
        <v>1075.01212117</v>
      </c>
      <c r="S49" s="36">
        <f>SUMIFS(СВЦЭМ!$D$33:$D$776,СВЦЭМ!$A$33:$A$776,$A49,СВЦЭМ!$B$33:$B$776,S$47)+'СЕТ СН'!$F$14+СВЦЭМ!$D$10+'СЕТ СН'!$F$6-'СЕТ СН'!$F$26</f>
        <v>1082.7848900900001</v>
      </c>
      <c r="T49" s="36">
        <f>SUMIFS(СВЦЭМ!$D$33:$D$776,СВЦЭМ!$A$33:$A$776,$A49,СВЦЭМ!$B$33:$B$776,T$47)+'СЕТ СН'!$F$14+СВЦЭМ!$D$10+'СЕТ СН'!$F$6-'СЕТ СН'!$F$26</f>
        <v>1070.25772592</v>
      </c>
      <c r="U49" s="36">
        <f>SUMIFS(СВЦЭМ!$D$33:$D$776,СВЦЭМ!$A$33:$A$776,$A49,СВЦЭМ!$B$33:$B$776,U$47)+'СЕТ СН'!$F$14+СВЦЭМ!$D$10+'СЕТ СН'!$F$6-'СЕТ СН'!$F$26</f>
        <v>1063.8506028199999</v>
      </c>
      <c r="V49" s="36">
        <f>SUMIFS(СВЦЭМ!$D$33:$D$776,СВЦЭМ!$A$33:$A$776,$A49,СВЦЭМ!$B$33:$B$776,V$47)+'СЕТ СН'!$F$14+СВЦЭМ!$D$10+'СЕТ СН'!$F$6-'СЕТ СН'!$F$26</f>
        <v>1067.92135441</v>
      </c>
      <c r="W49" s="36">
        <f>SUMIFS(СВЦЭМ!$D$33:$D$776,СВЦЭМ!$A$33:$A$776,$A49,СВЦЭМ!$B$33:$B$776,W$47)+'СЕТ СН'!$F$14+СВЦЭМ!$D$10+'СЕТ СН'!$F$6-'СЕТ СН'!$F$26</f>
        <v>1079.0126907399999</v>
      </c>
      <c r="X49" s="36">
        <f>SUMIFS(СВЦЭМ!$D$33:$D$776,СВЦЭМ!$A$33:$A$776,$A49,СВЦЭМ!$B$33:$B$776,X$47)+'СЕТ СН'!$F$14+СВЦЭМ!$D$10+'СЕТ СН'!$F$6-'СЕТ СН'!$F$26</f>
        <v>1084.7803799799999</v>
      </c>
      <c r="Y49" s="36">
        <f>SUMIFS(СВЦЭМ!$D$33:$D$776,СВЦЭМ!$A$33:$A$776,$A49,СВЦЭМ!$B$33:$B$776,Y$47)+'СЕТ СН'!$F$14+СВЦЭМ!$D$10+'СЕТ СН'!$F$6-'СЕТ СН'!$F$26</f>
        <v>1093.7888354500001</v>
      </c>
    </row>
    <row r="50" spans="1:25" ht="15.75" x14ac:dyDescent="0.2">
      <c r="A50" s="35">
        <f t="shared" ref="A50:A78" si="1">A49+1</f>
        <v>44199</v>
      </c>
      <c r="B50" s="36">
        <f>SUMIFS(СВЦЭМ!$D$33:$D$776,СВЦЭМ!$A$33:$A$776,$A50,СВЦЭМ!$B$33:$B$776,B$47)+'СЕТ СН'!$F$14+СВЦЭМ!$D$10+'СЕТ СН'!$F$6-'СЕТ СН'!$F$26</f>
        <v>1085.9616268499999</v>
      </c>
      <c r="C50" s="36">
        <f>SUMIFS(СВЦЭМ!$D$33:$D$776,СВЦЭМ!$A$33:$A$776,$A50,СВЦЭМ!$B$33:$B$776,C$47)+'СЕТ СН'!$F$14+СВЦЭМ!$D$10+'СЕТ СН'!$F$6-'СЕТ СН'!$F$26</f>
        <v>1098.5175577499999</v>
      </c>
      <c r="D50" s="36">
        <f>SUMIFS(СВЦЭМ!$D$33:$D$776,СВЦЭМ!$A$33:$A$776,$A50,СВЦЭМ!$B$33:$B$776,D$47)+'СЕТ СН'!$F$14+СВЦЭМ!$D$10+'СЕТ СН'!$F$6-'СЕТ СН'!$F$26</f>
        <v>1107.7916799499999</v>
      </c>
      <c r="E50" s="36">
        <f>SUMIFS(СВЦЭМ!$D$33:$D$776,СВЦЭМ!$A$33:$A$776,$A50,СВЦЭМ!$B$33:$B$776,E$47)+'СЕТ СН'!$F$14+СВЦЭМ!$D$10+'СЕТ СН'!$F$6-'СЕТ СН'!$F$26</f>
        <v>1125.88563662</v>
      </c>
      <c r="F50" s="36">
        <f>SUMIFS(СВЦЭМ!$D$33:$D$776,СВЦЭМ!$A$33:$A$776,$A50,СВЦЭМ!$B$33:$B$776,F$47)+'СЕТ СН'!$F$14+СВЦЭМ!$D$10+'СЕТ СН'!$F$6-'СЕТ СН'!$F$26</f>
        <v>1106.9821677800001</v>
      </c>
      <c r="G50" s="36">
        <f>SUMIFS(СВЦЭМ!$D$33:$D$776,СВЦЭМ!$A$33:$A$776,$A50,СВЦЭМ!$B$33:$B$776,G$47)+'СЕТ СН'!$F$14+СВЦЭМ!$D$10+'СЕТ СН'!$F$6-'СЕТ СН'!$F$26</f>
        <v>1104.5405006400001</v>
      </c>
      <c r="H50" s="36">
        <f>SUMIFS(СВЦЭМ!$D$33:$D$776,СВЦЭМ!$A$33:$A$776,$A50,СВЦЭМ!$B$33:$B$776,H$47)+'СЕТ СН'!$F$14+СВЦЭМ!$D$10+'СЕТ СН'!$F$6-'СЕТ СН'!$F$26</f>
        <v>1127.7396478800001</v>
      </c>
      <c r="I50" s="36">
        <f>SUMIFS(СВЦЭМ!$D$33:$D$776,СВЦЭМ!$A$33:$A$776,$A50,СВЦЭМ!$B$33:$B$776,I$47)+'СЕТ СН'!$F$14+СВЦЭМ!$D$10+'СЕТ СН'!$F$6-'СЕТ СН'!$F$26</f>
        <v>1131.4088225600001</v>
      </c>
      <c r="J50" s="36">
        <f>SUMIFS(СВЦЭМ!$D$33:$D$776,СВЦЭМ!$A$33:$A$776,$A50,СВЦЭМ!$B$33:$B$776,J$47)+'СЕТ СН'!$F$14+СВЦЭМ!$D$10+'СЕТ СН'!$F$6-'СЕТ СН'!$F$26</f>
        <v>1127.70022455</v>
      </c>
      <c r="K50" s="36">
        <f>SUMIFS(СВЦЭМ!$D$33:$D$776,СВЦЭМ!$A$33:$A$776,$A50,СВЦЭМ!$B$33:$B$776,K$47)+'СЕТ СН'!$F$14+СВЦЭМ!$D$10+'СЕТ СН'!$F$6-'СЕТ СН'!$F$26</f>
        <v>1128.7284434200001</v>
      </c>
      <c r="L50" s="36">
        <f>SUMIFS(СВЦЭМ!$D$33:$D$776,СВЦЭМ!$A$33:$A$776,$A50,СВЦЭМ!$B$33:$B$776,L$47)+'СЕТ СН'!$F$14+СВЦЭМ!$D$10+'СЕТ СН'!$F$6-'СЕТ СН'!$F$26</f>
        <v>1117.04586455</v>
      </c>
      <c r="M50" s="36">
        <f>SUMIFS(СВЦЭМ!$D$33:$D$776,СВЦЭМ!$A$33:$A$776,$A50,СВЦЭМ!$B$33:$B$776,M$47)+'СЕТ СН'!$F$14+СВЦЭМ!$D$10+'СЕТ СН'!$F$6-'СЕТ СН'!$F$26</f>
        <v>1112.0919567400001</v>
      </c>
      <c r="N50" s="36">
        <f>SUMIFS(СВЦЭМ!$D$33:$D$776,СВЦЭМ!$A$33:$A$776,$A50,СВЦЭМ!$B$33:$B$776,N$47)+'СЕТ СН'!$F$14+СВЦЭМ!$D$10+'СЕТ СН'!$F$6-'СЕТ СН'!$F$26</f>
        <v>1125.43274477</v>
      </c>
      <c r="O50" s="36">
        <f>SUMIFS(СВЦЭМ!$D$33:$D$776,СВЦЭМ!$A$33:$A$776,$A50,СВЦЭМ!$B$33:$B$776,O$47)+'СЕТ СН'!$F$14+СВЦЭМ!$D$10+'СЕТ СН'!$F$6-'СЕТ СН'!$F$26</f>
        <v>1137.6891560600002</v>
      </c>
      <c r="P50" s="36">
        <f>SUMIFS(СВЦЭМ!$D$33:$D$776,СВЦЭМ!$A$33:$A$776,$A50,СВЦЭМ!$B$33:$B$776,P$47)+'СЕТ СН'!$F$14+СВЦЭМ!$D$10+'СЕТ СН'!$F$6-'СЕТ СН'!$F$26</f>
        <v>1149.436033</v>
      </c>
      <c r="Q50" s="36">
        <f>SUMIFS(СВЦЭМ!$D$33:$D$776,СВЦЭМ!$A$33:$A$776,$A50,СВЦЭМ!$B$33:$B$776,Q$47)+'СЕТ СН'!$F$14+СВЦЭМ!$D$10+'СЕТ СН'!$F$6-'СЕТ СН'!$F$26</f>
        <v>1153.0883470799999</v>
      </c>
      <c r="R50" s="36">
        <f>SUMIFS(СВЦЭМ!$D$33:$D$776,СВЦЭМ!$A$33:$A$776,$A50,СВЦЭМ!$B$33:$B$776,R$47)+'СЕТ СН'!$F$14+СВЦЭМ!$D$10+'СЕТ СН'!$F$6-'СЕТ СН'!$F$26</f>
        <v>1145.1792467499999</v>
      </c>
      <c r="S50" s="36">
        <f>SUMIFS(СВЦЭМ!$D$33:$D$776,СВЦЭМ!$A$33:$A$776,$A50,СВЦЭМ!$B$33:$B$776,S$47)+'СЕТ СН'!$F$14+СВЦЭМ!$D$10+'СЕТ СН'!$F$6-'СЕТ СН'!$F$26</f>
        <v>1128.1503505999999</v>
      </c>
      <c r="T50" s="36">
        <f>SUMIFS(СВЦЭМ!$D$33:$D$776,СВЦЭМ!$A$33:$A$776,$A50,СВЦЭМ!$B$33:$B$776,T$47)+'СЕТ СН'!$F$14+СВЦЭМ!$D$10+'СЕТ СН'!$F$6-'СЕТ СН'!$F$26</f>
        <v>1109.0980100900001</v>
      </c>
      <c r="U50" s="36">
        <f>SUMIFS(СВЦЭМ!$D$33:$D$776,СВЦЭМ!$A$33:$A$776,$A50,СВЦЭМ!$B$33:$B$776,U$47)+'СЕТ СН'!$F$14+СВЦЭМ!$D$10+'СЕТ СН'!$F$6-'СЕТ СН'!$F$26</f>
        <v>1113.4396523</v>
      </c>
      <c r="V50" s="36">
        <f>SUMIFS(СВЦЭМ!$D$33:$D$776,СВЦЭМ!$A$33:$A$776,$A50,СВЦЭМ!$B$33:$B$776,V$47)+'СЕТ СН'!$F$14+СВЦЭМ!$D$10+'СЕТ СН'!$F$6-'СЕТ СН'!$F$26</f>
        <v>1113.6558206200002</v>
      </c>
      <c r="W50" s="36">
        <f>SUMIFS(СВЦЭМ!$D$33:$D$776,СВЦЭМ!$A$33:$A$776,$A50,СВЦЭМ!$B$33:$B$776,W$47)+'СЕТ СН'!$F$14+СВЦЭМ!$D$10+'СЕТ СН'!$F$6-'СЕТ СН'!$F$26</f>
        <v>1122.2820585300001</v>
      </c>
      <c r="X50" s="36">
        <f>SUMIFS(СВЦЭМ!$D$33:$D$776,СВЦЭМ!$A$33:$A$776,$A50,СВЦЭМ!$B$33:$B$776,X$47)+'СЕТ СН'!$F$14+СВЦЭМ!$D$10+'СЕТ СН'!$F$6-'СЕТ СН'!$F$26</f>
        <v>1131.7549109900001</v>
      </c>
      <c r="Y50" s="36">
        <f>SUMIFS(СВЦЭМ!$D$33:$D$776,СВЦЭМ!$A$33:$A$776,$A50,СВЦЭМ!$B$33:$B$776,Y$47)+'СЕТ СН'!$F$14+СВЦЭМ!$D$10+'СЕТ СН'!$F$6-'СЕТ СН'!$F$26</f>
        <v>1136.8553974800002</v>
      </c>
    </row>
    <row r="51" spans="1:25" ht="15.75" x14ac:dyDescent="0.2">
      <c r="A51" s="35">
        <f t="shared" si="1"/>
        <v>44200</v>
      </c>
      <c r="B51" s="36">
        <f>SUMIFS(СВЦЭМ!$D$33:$D$776,СВЦЭМ!$A$33:$A$776,$A51,СВЦЭМ!$B$33:$B$776,B$47)+'СЕТ СН'!$F$14+СВЦЭМ!$D$10+'СЕТ СН'!$F$6-'СЕТ СН'!$F$26</f>
        <v>1155.20179386</v>
      </c>
      <c r="C51" s="36">
        <f>SUMIFS(СВЦЭМ!$D$33:$D$776,СВЦЭМ!$A$33:$A$776,$A51,СВЦЭМ!$B$33:$B$776,C$47)+'СЕТ СН'!$F$14+СВЦЭМ!$D$10+'СЕТ СН'!$F$6-'СЕТ СН'!$F$26</f>
        <v>1171.1609665800001</v>
      </c>
      <c r="D51" s="36">
        <f>SUMIFS(СВЦЭМ!$D$33:$D$776,СВЦЭМ!$A$33:$A$776,$A51,СВЦЭМ!$B$33:$B$776,D$47)+'СЕТ СН'!$F$14+СВЦЭМ!$D$10+'СЕТ СН'!$F$6-'СЕТ СН'!$F$26</f>
        <v>1185.6050038200001</v>
      </c>
      <c r="E51" s="36">
        <f>SUMIFS(СВЦЭМ!$D$33:$D$776,СВЦЭМ!$A$33:$A$776,$A51,СВЦЭМ!$B$33:$B$776,E$47)+'СЕТ СН'!$F$14+СВЦЭМ!$D$10+'СЕТ СН'!$F$6-'СЕТ СН'!$F$26</f>
        <v>1209.02043314</v>
      </c>
      <c r="F51" s="36">
        <f>SUMIFS(СВЦЭМ!$D$33:$D$776,СВЦЭМ!$A$33:$A$776,$A51,СВЦЭМ!$B$33:$B$776,F$47)+'СЕТ СН'!$F$14+СВЦЭМ!$D$10+'СЕТ СН'!$F$6-'СЕТ СН'!$F$26</f>
        <v>1176.0428786300001</v>
      </c>
      <c r="G51" s="36">
        <f>SUMIFS(СВЦЭМ!$D$33:$D$776,СВЦЭМ!$A$33:$A$776,$A51,СВЦЭМ!$B$33:$B$776,G$47)+'СЕТ СН'!$F$14+СВЦЭМ!$D$10+'СЕТ СН'!$F$6-'СЕТ СН'!$F$26</f>
        <v>1173.2593604900001</v>
      </c>
      <c r="H51" s="36">
        <f>SUMIFS(СВЦЭМ!$D$33:$D$776,СВЦЭМ!$A$33:$A$776,$A51,СВЦЭМ!$B$33:$B$776,H$47)+'СЕТ СН'!$F$14+СВЦЭМ!$D$10+'СЕТ СН'!$F$6-'СЕТ СН'!$F$26</f>
        <v>1178.3360190800001</v>
      </c>
      <c r="I51" s="36">
        <f>SUMIFS(СВЦЭМ!$D$33:$D$776,СВЦЭМ!$A$33:$A$776,$A51,СВЦЭМ!$B$33:$B$776,I$47)+'СЕТ СН'!$F$14+СВЦЭМ!$D$10+'СЕТ СН'!$F$6-'СЕТ СН'!$F$26</f>
        <v>1162.80249248</v>
      </c>
      <c r="J51" s="36">
        <f>SUMIFS(СВЦЭМ!$D$33:$D$776,СВЦЭМ!$A$33:$A$776,$A51,СВЦЭМ!$B$33:$B$776,J$47)+'СЕТ СН'!$F$14+СВЦЭМ!$D$10+'СЕТ СН'!$F$6-'СЕТ СН'!$F$26</f>
        <v>1141.5319840000002</v>
      </c>
      <c r="K51" s="36">
        <f>SUMIFS(СВЦЭМ!$D$33:$D$776,СВЦЭМ!$A$33:$A$776,$A51,СВЦЭМ!$B$33:$B$776,K$47)+'СЕТ СН'!$F$14+СВЦЭМ!$D$10+'СЕТ СН'!$F$6-'СЕТ СН'!$F$26</f>
        <v>1114.01311799</v>
      </c>
      <c r="L51" s="36">
        <f>SUMIFS(СВЦЭМ!$D$33:$D$776,СВЦЭМ!$A$33:$A$776,$A51,СВЦЭМ!$B$33:$B$776,L$47)+'СЕТ СН'!$F$14+СВЦЭМ!$D$10+'СЕТ СН'!$F$6-'СЕТ СН'!$F$26</f>
        <v>1103.0362741700001</v>
      </c>
      <c r="M51" s="36">
        <f>SUMIFS(СВЦЭМ!$D$33:$D$776,СВЦЭМ!$A$33:$A$776,$A51,СВЦЭМ!$B$33:$B$776,M$47)+'СЕТ СН'!$F$14+СВЦЭМ!$D$10+'СЕТ СН'!$F$6-'СЕТ СН'!$F$26</f>
        <v>1096.8572988399999</v>
      </c>
      <c r="N51" s="36">
        <f>SUMIFS(СВЦЭМ!$D$33:$D$776,СВЦЭМ!$A$33:$A$776,$A51,СВЦЭМ!$B$33:$B$776,N$47)+'СЕТ СН'!$F$14+СВЦЭМ!$D$10+'СЕТ СН'!$F$6-'СЕТ СН'!$F$26</f>
        <v>1115.30453717</v>
      </c>
      <c r="O51" s="36">
        <f>SUMIFS(СВЦЭМ!$D$33:$D$776,СВЦЭМ!$A$33:$A$776,$A51,СВЦЭМ!$B$33:$B$776,O$47)+'СЕТ СН'!$F$14+СВЦЭМ!$D$10+'СЕТ СН'!$F$6-'СЕТ СН'!$F$26</f>
        <v>1125.1269835600001</v>
      </c>
      <c r="P51" s="36">
        <f>SUMIFS(СВЦЭМ!$D$33:$D$776,СВЦЭМ!$A$33:$A$776,$A51,СВЦЭМ!$B$33:$B$776,P$47)+'СЕТ СН'!$F$14+СВЦЭМ!$D$10+'СЕТ СН'!$F$6-'СЕТ СН'!$F$26</f>
        <v>1135.6220034100002</v>
      </c>
      <c r="Q51" s="36">
        <f>SUMIFS(СВЦЭМ!$D$33:$D$776,СВЦЭМ!$A$33:$A$776,$A51,СВЦЭМ!$B$33:$B$776,Q$47)+'СЕТ СН'!$F$14+СВЦЭМ!$D$10+'СЕТ СН'!$F$6-'СЕТ СН'!$F$26</f>
        <v>1140.8860310099999</v>
      </c>
      <c r="R51" s="36">
        <f>SUMIFS(СВЦЭМ!$D$33:$D$776,СВЦЭМ!$A$33:$A$776,$A51,СВЦЭМ!$B$33:$B$776,R$47)+'СЕТ СН'!$F$14+СВЦЭМ!$D$10+'СЕТ СН'!$F$6-'СЕТ СН'!$F$26</f>
        <v>1126.22490032</v>
      </c>
      <c r="S51" s="36">
        <f>SUMIFS(СВЦЭМ!$D$33:$D$776,СВЦЭМ!$A$33:$A$776,$A51,СВЦЭМ!$B$33:$B$776,S$47)+'СЕТ СН'!$F$14+СВЦЭМ!$D$10+'СЕТ СН'!$F$6-'СЕТ СН'!$F$26</f>
        <v>1116.21816188</v>
      </c>
      <c r="T51" s="36">
        <f>SUMIFS(СВЦЭМ!$D$33:$D$776,СВЦЭМ!$A$33:$A$776,$A51,СВЦЭМ!$B$33:$B$776,T$47)+'СЕТ СН'!$F$14+СВЦЭМ!$D$10+'СЕТ СН'!$F$6-'СЕТ СН'!$F$26</f>
        <v>1102.1989493999999</v>
      </c>
      <c r="U51" s="36">
        <f>SUMIFS(СВЦЭМ!$D$33:$D$776,СВЦЭМ!$A$33:$A$776,$A51,СВЦЭМ!$B$33:$B$776,U$47)+'СЕТ СН'!$F$14+СВЦЭМ!$D$10+'СЕТ СН'!$F$6-'СЕТ СН'!$F$26</f>
        <v>1107.0739245</v>
      </c>
      <c r="V51" s="36">
        <f>SUMIFS(СВЦЭМ!$D$33:$D$776,СВЦЭМ!$A$33:$A$776,$A51,СВЦЭМ!$B$33:$B$776,V$47)+'СЕТ СН'!$F$14+СВЦЭМ!$D$10+'СЕТ СН'!$F$6-'СЕТ СН'!$F$26</f>
        <v>1108.45835766</v>
      </c>
      <c r="W51" s="36">
        <f>SUMIFS(СВЦЭМ!$D$33:$D$776,СВЦЭМ!$A$33:$A$776,$A51,СВЦЭМ!$B$33:$B$776,W$47)+'СЕТ СН'!$F$14+СВЦЭМ!$D$10+'СЕТ СН'!$F$6-'СЕТ СН'!$F$26</f>
        <v>1117.7910394300002</v>
      </c>
      <c r="X51" s="36">
        <f>SUMIFS(СВЦЭМ!$D$33:$D$776,СВЦЭМ!$A$33:$A$776,$A51,СВЦЭМ!$B$33:$B$776,X$47)+'СЕТ СН'!$F$14+СВЦЭМ!$D$10+'СЕТ СН'!$F$6-'СЕТ СН'!$F$26</f>
        <v>1134.88243599</v>
      </c>
      <c r="Y51" s="36">
        <f>SUMIFS(СВЦЭМ!$D$33:$D$776,СВЦЭМ!$A$33:$A$776,$A51,СВЦЭМ!$B$33:$B$776,Y$47)+'СЕТ СН'!$F$14+СВЦЭМ!$D$10+'СЕТ СН'!$F$6-'СЕТ СН'!$F$26</f>
        <v>1148.5499541200002</v>
      </c>
    </row>
    <row r="52" spans="1:25" ht="15.75" x14ac:dyDescent="0.2">
      <c r="A52" s="35">
        <f t="shared" si="1"/>
        <v>44201</v>
      </c>
      <c r="B52" s="36">
        <f>SUMIFS(СВЦЭМ!$D$33:$D$776,СВЦЭМ!$A$33:$A$776,$A52,СВЦЭМ!$B$33:$B$776,B$47)+'СЕТ СН'!$F$14+СВЦЭМ!$D$10+'СЕТ СН'!$F$6-'СЕТ СН'!$F$26</f>
        <v>1116.9759144700001</v>
      </c>
      <c r="C52" s="36">
        <f>SUMIFS(СВЦЭМ!$D$33:$D$776,СВЦЭМ!$A$33:$A$776,$A52,СВЦЭМ!$B$33:$B$776,C$47)+'СЕТ СН'!$F$14+СВЦЭМ!$D$10+'СЕТ СН'!$F$6-'СЕТ СН'!$F$26</f>
        <v>1146.59829283</v>
      </c>
      <c r="D52" s="36">
        <f>SUMIFS(СВЦЭМ!$D$33:$D$776,СВЦЭМ!$A$33:$A$776,$A52,СВЦЭМ!$B$33:$B$776,D$47)+'СЕТ СН'!$F$14+СВЦЭМ!$D$10+'СЕТ СН'!$F$6-'СЕТ СН'!$F$26</f>
        <v>1159.12659424</v>
      </c>
      <c r="E52" s="36">
        <f>SUMIFS(СВЦЭМ!$D$33:$D$776,СВЦЭМ!$A$33:$A$776,$A52,СВЦЭМ!$B$33:$B$776,E$47)+'СЕТ СН'!$F$14+СВЦЭМ!$D$10+'СЕТ СН'!$F$6-'СЕТ СН'!$F$26</f>
        <v>1165.3101379700001</v>
      </c>
      <c r="F52" s="36">
        <f>SUMIFS(СВЦЭМ!$D$33:$D$776,СВЦЭМ!$A$33:$A$776,$A52,СВЦЭМ!$B$33:$B$776,F$47)+'СЕТ СН'!$F$14+СВЦЭМ!$D$10+'СЕТ СН'!$F$6-'СЕТ СН'!$F$26</f>
        <v>1167.6459613300001</v>
      </c>
      <c r="G52" s="36">
        <f>SUMIFS(СВЦЭМ!$D$33:$D$776,СВЦЭМ!$A$33:$A$776,$A52,СВЦЭМ!$B$33:$B$776,G$47)+'СЕТ СН'!$F$14+СВЦЭМ!$D$10+'СЕТ СН'!$F$6-'СЕТ СН'!$F$26</f>
        <v>1189.26176515</v>
      </c>
      <c r="H52" s="36">
        <f>SUMIFS(СВЦЭМ!$D$33:$D$776,СВЦЭМ!$A$33:$A$776,$A52,СВЦЭМ!$B$33:$B$776,H$47)+'СЕТ СН'!$F$14+СВЦЭМ!$D$10+'СЕТ СН'!$F$6-'СЕТ СН'!$F$26</f>
        <v>1174.0302743700001</v>
      </c>
      <c r="I52" s="36">
        <f>SUMIFS(СВЦЭМ!$D$33:$D$776,СВЦЭМ!$A$33:$A$776,$A52,СВЦЭМ!$B$33:$B$776,I$47)+'СЕТ СН'!$F$14+СВЦЭМ!$D$10+'СЕТ СН'!$F$6-'СЕТ СН'!$F$26</f>
        <v>1158.0498753100001</v>
      </c>
      <c r="J52" s="36">
        <f>SUMIFS(СВЦЭМ!$D$33:$D$776,СВЦЭМ!$A$33:$A$776,$A52,СВЦЭМ!$B$33:$B$776,J$47)+'СЕТ СН'!$F$14+СВЦЭМ!$D$10+'СЕТ СН'!$F$6-'СЕТ СН'!$F$26</f>
        <v>1133.8924452700001</v>
      </c>
      <c r="K52" s="36">
        <f>SUMIFS(СВЦЭМ!$D$33:$D$776,СВЦЭМ!$A$33:$A$776,$A52,СВЦЭМ!$B$33:$B$776,K$47)+'СЕТ СН'!$F$14+СВЦЭМ!$D$10+'СЕТ СН'!$F$6-'СЕТ СН'!$F$26</f>
        <v>1105.2103133099999</v>
      </c>
      <c r="L52" s="36">
        <f>SUMIFS(СВЦЭМ!$D$33:$D$776,СВЦЭМ!$A$33:$A$776,$A52,СВЦЭМ!$B$33:$B$776,L$47)+'СЕТ СН'!$F$14+СВЦЭМ!$D$10+'СЕТ СН'!$F$6-'СЕТ СН'!$F$26</f>
        <v>1085.0575629099999</v>
      </c>
      <c r="M52" s="36">
        <f>SUMIFS(СВЦЭМ!$D$33:$D$776,СВЦЭМ!$A$33:$A$776,$A52,СВЦЭМ!$B$33:$B$776,M$47)+'СЕТ СН'!$F$14+СВЦЭМ!$D$10+'СЕТ СН'!$F$6-'СЕТ СН'!$F$26</f>
        <v>1091.8557085299999</v>
      </c>
      <c r="N52" s="36">
        <f>SUMIFS(СВЦЭМ!$D$33:$D$776,СВЦЭМ!$A$33:$A$776,$A52,СВЦЭМ!$B$33:$B$776,N$47)+'СЕТ СН'!$F$14+СВЦЭМ!$D$10+'СЕТ СН'!$F$6-'СЕТ СН'!$F$26</f>
        <v>1124.00679881</v>
      </c>
      <c r="O52" s="36">
        <f>SUMIFS(СВЦЭМ!$D$33:$D$776,СВЦЭМ!$A$33:$A$776,$A52,СВЦЭМ!$B$33:$B$776,O$47)+'СЕТ СН'!$F$14+СВЦЭМ!$D$10+'СЕТ СН'!$F$6-'СЕТ СН'!$F$26</f>
        <v>1150.1137989900001</v>
      </c>
      <c r="P52" s="36">
        <f>SUMIFS(СВЦЭМ!$D$33:$D$776,СВЦЭМ!$A$33:$A$776,$A52,СВЦЭМ!$B$33:$B$776,P$47)+'СЕТ СН'!$F$14+СВЦЭМ!$D$10+'СЕТ СН'!$F$6-'СЕТ СН'!$F$26</f>
        <v>1165.99885838</v>
      </c>
      <c r="Q52" s="36">
        <f>SUMIFS(СВЦЭМ!$D$33:$D$776,СВЦЭМ!$A$33:$A$776,$A52,СВЦЭМ!$B$33:$B$776,Q$47)+'СЕТ СН'!$F$14+СВЦЭМ!$D$10+'СЕТ СН'!$F$6-'СЕТ СН'!$F$26</f>
        <v>1170.8015459200001</v>
      </c>
      <c r="R52" s="36">
        <f>SUMIFS(СВЦЭМ!$D$33:$D$776,СВЦЭМ!$A$33:$A$776,$A52,СВЦЭМ!$B$33:$B$776,R$47)+'СЕТ СН'!$F$14+СВЦЭМ!$D$10+'СЕТ СН'!$F$6-'СЕТ СН'!$F$26</f>
        <v>1158.35873498</v>
      </c>
      <c r="S52" s="36">
        <f>SUMIFS(СВЦЭМ!$D$33:$D$776,СВЦЭМ!$A$33:$A$776,$A52,СВЦЭМ!$B$33:$B$776,S$47)+'СЕТ СН'!$F$14+СВЦЭМ!$D$10+'СЕТ СН'!$F$6-'СЕТ СН'!$F$26</f>
        <v>1147.0359293000001</v>
      </c>
      <c r="T52" s="36">
        <f>SUMIFS(СВЦЭМ!$D$33:$D$776,СВЦЭМ!$A$33:$A$776,$A52,СВЦЭМ!$B$33:$B$776,T$47)+'СЕТ СН'!$F$14+СВЦЭМ!$D$10+'СЕТ СН'!$F$6-'СЕТ СН'!$F$26</f>
        <v>1115.86203808</v>
      </c>
      <c r="U52" s="36">
        <f>SUMIFS(СВЦЭМ!$D$33:$D$776,СВЦЭМ!$A$33:$A$776,$A52,СВЦЭМ!$B$33:$B$776,U$47)+'СЕТ СН'!$F$14+СВЦЭМ!$D$10+'СЕТ СН'!$F$6-'СЕТ СН'!$F$26</f>
        <v>1122.57641582</v>
      </c>
      <c r="V52" s="36">
        <f>SUMIFS(СВЦЭМ!$D$33:$D$776,СВЦЭМ!$A$33:$A$776,$A52,СВЦЭМ!$B$33:$B$776,V$47)+'СЕТ СН'!$F$14+СВЦЭМ!$D$10+'СЕТ СН'!$F$6-'СЕТ СН'!$F$26</f>
        <v>1127.2473775399999</v>
      </c>
      <c r="W52" s="36">
        <f>SUMIFS(СВЦЭМ!$D$33:$D$776,СВЦЭМ!$A$33:$A$776,$A52,СВЦЭМ!$B$33:$B$776,W$47)+'СЕТ СН'!$F$14+СВЦЭМ!$D$10+'СЕТ СН'!$F$6-'СЕТ СН'!$F$26</f>
        <v>1142.3175089900001</v>
      </c>
      <c r="X52" s="36">
        <f>SUMIFS(СВЦЭМ!$D$33:$D$776,СВЦЭМ!$A$33:$A$776,$A52,СВЦЭМ!$B$33:$B$776,X$47)+'СЕТ СН'!$F$14+СВЦЭМ!$D$10+'СЕТ СН'!$F$6-'СЕТ СН'!$F$26</f>
        <v>1157.0111867099999</v>
      </c>
      <c r="Y52" s="36">
        <f>SUMIFS(СВЦЭМ!$D$33:$D$776,СВЦЭМ!$A$33:$A$776,$A52,СВЦЭМ!$B$33:$B$776,Y$47)+'СЕТ СН'!$F$14+СВЦЭМ!$D$10+'СЕТ СН'!$F$6-'СЕТ СН'!$F$26</f>
        <v>1173.4829130400001</v>
      </c>
    </row>
    <row r="53" spans="1:25" ht="15.75" x14ac:dyDescent="0.2">
      <c r="A53" s="35">
        <f t="shared" si="1"/>
        <v>44202</v>
      </c>
      <c r="B53" s="36">
        <f>SUMIFS(СВЦЭМ!$D$33:$D$776,СВЦЭМ!$A$33:$A$776,$A53,СВЦЭМ!$B$33:$B$776,B$47)+'СЕТ СН'!$F$14+СВЦЭМ!$D$10+'СЕТ СН'!$F$6-'СЕТ СН'!$F$26</f>
        <v>1163.52329758</v>
      </c>
      <c r="C53" s="36">
        <f>SUMIFS(СВЦЭМ!$D$33:$D$776,СВЦЭМ!$A$33:$A$776,$A53,СВЦЭМ!$B$33:$B$776,C$47)+'СЕТ СН'!$F$14+СВЦЭМ!$D$10+'СЕТ СН'!$F$6-'СЕТ СН'!$F$26</f>
        <v>1193.5845376899999</v>
      </c>
      <c r="D53" s="36">
        <f>SUMIFS(СВЦЭМ!$D$33:$D$776,СВЦЭМ!$A$33:$A$776,$A53,СВЦЭМ!$B$33:$B$776,D$47)+'СЕТ СН'!$F$14+СВЦЭМ!$D$10+'СЕТ СН'!$F$6-'СЕТ СН'!$F$26</f>
        <v>1216.5863968400001</v>
      </c>
      <c r="E53" s="36">
        <f>SUMIFS(СВЦЭМ!$D$33:$D$776,СВЦЭМ!$A$33:$A$776,$A53,СВЦЭМ!$B$33:$B$776,E$47)+'СЕТ СН'!$F$14+СВЦЭМ!$D$10+'СЕТ СН'!$F$6-'СЕТ СН'!$F$26</f>
        <v>1225.81168991</v>
      </c>
      <c r="F53" s="36">
        <f>SUMIFS(СВЦЭМ!$D$33:$D$776,СВЦЭМ!$A$33:$A$776,$A53,СВЦЭМ!$B$33:$B$776,F$47)+'СЕТ СН'!$F$14+СВЦЭМ!$D$10+'СЕТ СН'!$F$6-'СЕТ СН'!$F$26</f>
        <v>1236.61892908</v>
      </c>
      <c r="G53" s="36">
        <f>SUMIFS(СВЦЭМ!$D$33:$D$776,СВЦЭМ!$A$33:$A$776,$A53,СВЦЭМ!$B$33:$B$776,G$47)+'СЕТ СН'!$F$14+СВЦЭМ!$D$10+'СЕТ СН'!$F$6-'СЕТ СН'!$F$26</f>
        <v>1233.44516019</v>
      </c>
      <c r="H53" s="36">
        <f>SUMIFS(СВЦЭМ!$D$33:$D$776,СВЦЭМ!$A$33:$A$776,$A53,СВЦЭМ!$B$33:$B$776,H$47)+'СЕТ СН'!$F$14+СВЦЭМ!$D$10+'СЕТ СН'!$F$6-'СЕТ СН'!$F$26</f>
        <v>1217.8781311499999</v>
      </c>
      <c r="I53" s="36">
        <f>SUMIFS(СВЦЭМ!$D$33:$D$776,СВЦЭМ!$A$33:$A$776,$A53,СВЦЭМ!$B$33:$B$776,I$47)+'СЕТ СН'!$F$14+СВЦЭМ!$D$10+'СЕТ СН'!$F$6-'СЕТ СН'!$F$26</f>
        <v>1192.7392453800001</v>
      </c>
      <c r="J53" s="36">
        <f>SUMIFS(СВЦЭМ!$D$33:$D$776,СВЦЭМ!$A$33:$A$776,$A53,СВЦЭМ!$B$33:$B$776,J$47)+'СЕТ СН'!$F$14+СВЦЭМ!$D$10+'СЕТ СН'!$F$6-'СЕТ СН'!$F$26</f>
        <v>1150.0289330999999</v>
      </c>
      <c r="K53" s="36">
        <f>SUMIFS(СВЦЭМ!$D$33:$D$776,СВЦЭМ!$A$33:$A$776,$A53,СВЦЭМ!$B$33:$B$776,K$47)+'СЕТ СН'!$F$14+СВЦЭМ!$D$10+'СЕТ СН'!$F$6-'СЕТ СН'!$F$26</f>
        <v>1109.8201827400001</v>
      </c>
      <c r="L53" s="36">
        <f>SUMIFS(СВЦЭМ!$D$33:$D$776,СВЦЭМ!$A$33:$A$776,$A53,СВЦЭМ!$B$33:$B$776,L$47)+'СЕТ СН'!$F$14+СВЦЭМ!$D$10+'СЕТ СН'!$F$6-'СЕТ СН'!$F$26</f>
        <v>1097.8005378800001</v>
      </c>
      <c r="M53" s="36">
        <f>SUMIFS(СВЦЭМ!$D$33:$D$776,СВЦЭМ!$A$33:$A$776,$A53,СВЦЭМ!$B$33:$B$776,M$47)+'СЕТ СН'!$F$14+СВЦЭМ!$D$10+'СЕТ СН'!$F$6-'СЕТ СН'!$F$26</f>
        <v>1101.38007655</v>
      </c>
      <c r="N53" s="36">
        <f>SUMIFS(СВЦЭМ!$D$33:$D$776,СВЦЭМ!$A$33:$A$776,$A53,СВЦЭМ!$B$33:$B$776,N$47)+'СЕТ СН'!$F$14+СВЦЭМ!$D$10+'СЕТ СН'!$F$6-'СЕТ СН'!$F$26</f>
        <v>1128.81347759</v>
      </c>
      <c r="O53" s="36">
        <f>SUMIFS(СВЦЭМ!$D$33:$D$776,СВЦЭМ!$A$33:$A$776,$A53,СВЦЭМ!$B$33:$B$776,O$47)+'СЕТ СН'!$F$14+СВЦЭМ!$D$10+'СЕТ СН'!$F$6-'СЕТ СН'!$F$26</f>
        <v>1144.9616383800001</v>
      </c>
      <c r="P53" s="36">
        <f>SUMIFS(СВЦЭМ!$D$33:$D$776,СВЦЭМ!$A$33:$A$776,$A53,СВЦЭМ!$B$33:$B$776,P$47)+'СЕТ СН'!$F$14+СВЦЭМ!$D$10+'СЕТ СН'!$F$6-'СЕТ СН'!$F$26</f>
        <v>1155.8103750600001</v>
      </c>
      <c r="Q53" s="36">
        <f>SUMIFS(СВЦЭМ!$D$33:$D$776,СВЦЭМ!$A$33:$A$776,$A53,СВЦЭМ!$B$33:$B$776,Q$47)+'СЕТ СН'!$F$14+СВЦЭМ!$D$10+'СЕТ СН'!$F$6-'СЕТ СН'!$F$26</f>
        <v>1159.8347217800001</v>
      </c>
      <c r="R53" s="36">
        <f>SUMIFS(СВЦЭМ!$D$33:$D$776,СВЦЭМ!$A$33:$A$776,$A53,СВЦЭМ!$B$33:$B$776,R$47)+'СЕТ СН'!$F$14+СВЦЭМ!$D$10+'СЕТ СН'!$F$6-'СЕТ СН'!$F$26</f>
        <v>1146.0394337299999</v>
      </c>
      <c r="S53" s="36">
        <f>SUMIFS(СВЦЭМ!$D$33:$D$776,СВЦЭМ!$A$33:$A$776,$A53,СВЦЭМ!$B$33:$B$776,S$47)+'СЕТ СН'!$F$14+СВЦЭМ!$D$10+'СЕТ СН'!$F$6-'СЕТ СН'!$F$26</f>
        <v>1121.1206123000002</v>
      </c>
      <c r="T53" s="36">
        <f>SUMIFS(СВЦЭМ!$D$33:$D$776,СВЦЭМ!$A$33:$A$776,$A53,СВЦЭМ!$B$33:$B$776,T$47)+'СЕТ СН'!$F$14+СВЦЭМ!$D$10+'СЕТ СН'!$F$6-'СЕТ СН'!$F$26</f>
        <v>1095.9106570900001</v>
      </c>
      <c r="U53" s="36">
        <f>SUMIFS(СВЦЭМ!$D$33:$D$776,СВЦЭМ!$A$33:$A$776,$A53,СВЦЭМ!$B$33:$B$776,U$47)+'СЕТ СН'!$F$14+СВЦЭМ!$D$10+'СЕТ СН'!$F$6-'СЕТ СН'!$F$26</f>
        <v>1099.35599533</v>
      </c>
      <c r="V53" s="36">
        <f>SUMIFS(СВЦЭМ!$D$33:$D$776,СВЦЭМ!$A$33:$A$776,$A53,СВЦЭМ!$B$33:$B$776,V$47)+'СЕТ СН'!$F$14+СВЦЭМ!$D$10+'СЕТ СН'!$F$6-'СЕТ СН'!$F$26</f>
        <v>1105.9459914500001</v>
      </c>
      <c r="W53" s="36">
        <f>SUMIFS(СВЦЭМ!$D$33:$D$776,СВЦЭМ!$A$33:$A$776,$A53,СВЦЭМ!$B$33:$B$776,W$47)+'СЕТ СН'!$F$14+СВЦЭМ!$D$10+'СЕТ СН'!$F$6-'СЕТ СН'!$F$26</f>
        <v>1121.4981173199999</v>
      </c>
      <c r="X53" s="36">
        <f>SUMIFS(СВЦЭМ!$D$33:$D$776,СВЦЭМ!$A$33:$A$776,$A53,СВЦЭМ!$B$33:$B$776,X$47)+'СЕТ СН'!$F$14+СВЦЭМ!$D$10+'СЕТ СН'!$F$6-'СЕТ СН'!$F$26</f>
        <v>1138.8356044900002</v>
      </c>
      <c r="Y53" s="36">
        <f>SUMIFS(СВЦЭМ!$D$33:$D$776,СВЦЭМ!$A$33:$A$776,$A53,СВЦЭМ!$B$33:$B$776,Y$47)+'СЕТ СН'!$F$14+СВЦЭМ!$D$10+'СЕТ СН'!$F$6-'СЕТ СН'!$F$26</f>
        <v>1160.46377811</v>
      </c>
    </row>
    <row r="54" spans="1:25" ht="15.75" x14ac:dyDescent="0.2">
      <c r="A54" s="35">
        <f t="shared" si="1"/>
        <v>44203</v>
      </c>
      <c r="B54" s="36">
        <f>SUMIFS(СВЦЭМ!$D$33:$D$776,СВЦЭМ!$A$33:$A$776,$A54,СВЦЭМ!$B$33:$B$776,B$47)+'СЕТ СН'!$F$14+СВЦЭМ!$D$10+'СЕТ СН'!$F$6-'СЕТ СН'!$F$26</f>
        <v>1133.5124108</v>
      </c>
      <c r="C54" s="36">
        <f>SUMIFS(СВЦЭМ!$D$33:$D$776,СВЦЭМ!$A$33:$A$776,$A54,СВЦЭМ!$B$33:$B$776,C$47)+'СЕТ СН'!$F$14+СВЦЭМ!$D$10+'СЕТ СН'!$F$6-'СЕТ СН'!$F$26</f>
        <v>1165.80524844</v>
      </c>
      <c r="D54" s="36">
        <f>SUMIFS(СВЦЭМ!$D$33:$D$776,СВЦЭМ!$A$33:$A$776,$A54,СВЦЭМ!$B$33:$B$776,D$47)+'СЕТ СН'!$F$14+СВЦЭМ!$D$10+'СЕТ СН'!$F$6-'СЕТ СН'!$F$26</f>
        <v>1193.5103232399999</v>
      </c>
      <c r="E54" s="36">
        <f>SUMIFS(СВЦЭМ!$D$33:$D$776,СВЦЭМ!$A$33:$A$776,$A54,СВЦЭМ!$B$33:$B$776,E$47)+'СЕТ СН'!$F$14+СВЦЭМ!$D$10+'СЕТ СН'!$F$6-'СЕТ СН'!$F$26</f>
        <v>1203.5776432499999</v>
      </c>
      <c r="F54" s="36">
        <f>SUMIFS(СВЦЭМ!$D$33:$D$776,СВЦЭМ!$A$33:$A$776,$A54,СВЦЭМ!$B$33:$B$776,F$47)+'СЕТ СН'!$F$14+СВЦЭМ!$D$10+'СЕТ СН'!$F$6-'СЕТ СН'!$F$26</f>
        <v>1212.83342866</v>
      </c>
      <c r="G54" s="36">
        <f>SUMIFS(СВЦЭМ!$D$33:$D$776,СВЦЭМ!$A$33:$A$776,$A54,СВЦЭМ!$B$33:$B$776,G$47)+'СЕТ СН'!$F$14+СВЦЭМ!$D$10+'СЕТ СН'!$F$6-'СЕТ СН'!$F$26</f>
        <v>1206.7920294</v>
      </c>
      <c r="H54" s="36">
        <f>SUMIFS(СВЦЭМ!$D$33:$D$776,СВЦЭМ!$A$33:$A$776,$A54,СВЦЭМ!$B$33:$B$776,H$47)+'СЕТ СН'!$F$14+СВЦЭМ!$D$10+'СЕТ СН'!$F$6-'СЕТ СН'!$F$26</f>
        <v>1190.9655675500001</v>
      </c>
      <c r="I54" s="36">
        <f>SUMIFS(СВЦЭМ!$D$33:$D$776,СВЦЭМ!$A$33:$A$776,$A54,СВЦЭМ!$B$33:$B$776,I$47)+'СЕТ СН'!$F$14+СВЦЭМ!$D$10+'СЕТ СН'!$F$6-'СЕТ СН'!$F$26</f>
        <v>1165.2897293400001</v>
      </c>
      <c r="J54" s="36">
        <f>SUMIFS(СВЦЭМ!$D$33:$D$776,СВЦЭМ!$A$33:$A$776,$A54,СВЦЭМ!$B$33:$B$776,J$47)+'СЕТ СН'!$F$14+СВЦЭМ!$D$10+'СЕТ СН'!$F$6-'СЕТ СН'!$F$26</f>
        <v>1140.5036812100002</v>
      </c>
      <c r="K54" s="36">
        <f>SUMIFS(СВЦЭМ!$D$33:$D$776,СВЦЭМ!$A$33:$A$776,$A54,СВЦЭМ!$B$33:$B$776,K$47)+'СЕТ СН'!$F$14+СВЦЭМ!$D$10+'СЕТ СН'!$F$6-'СЕТ СН'!$F$26</f>
        <v>1116.10466462</v>
      </c>
      <c r="L54" s="36">
        <f>SUMIFS(СВЦЭМ!$D$33:$D$776,СВЦЭМ!$A$33:$A$776,$A54,СВЦЭМ!$B$33:$B$776,L$47)+'СЕТ СН'!$F$14+СВЦЭМ!$D$10+'СЕТ СН'!$F$6-'СЕТ СН'!$F$26</f>
        <v>1101.0285404199999</v>
      </c>
      <c r="M54" s="36">
        <f>SUMIFS(СВЦЭМ!$D$33:$D$776,СВЦЭМ!$A$33:$A$776,$A54,СВЦЭМ!$B$33:$B$776,M$47)+'СЕТ СН'!$F$14+СВЦЭМ!$D$10+'СЕТ СН'!$F$6-'СЕТ СН'!$F$26</f>
        <v>1115.39003931</v>
      </c>
      <c r="N54" s="36">
        <f>SUMIFS(СВЦЭМ!$D$33:$D$776,СВЦЭМ!$A$33:$A$776,$A54,СВЦЭМ!$B$33:$B$776,N$47)+'СЕТ СН'!$F$14+СВЦЭМ!$D$10+'СЕТ СН'!$F$6-'СЕТ СН'!$F$26</f>
        <v>1162.4340818200001</v>
      </c>
      <c r="O54" s="36">
        <f>SUMIFS(СВЦЭМ!$D$33:$D$776,СВЦЭМ!$A$33:$A$776,$A54,СВЦЭМ!$B$33:$B$776,O$47)+'СЕТ СН'!$F$14+СВЦЭМ!$D$10+'СЕТ СН'!$F$6-'СЕТ СН'!$F$26</f>
        <v>1169.83673148</v>
      </c>
      <c r="P54" s="36">
        <f>SUMIFS(СВЦЭМ!$D$33:$D$776,СВЦЭМ!$A$33:$A$776,$A54,СВЦЭМ!$B$33:$B$776,P$47)+'СЕТ СН'!$F$14+СВЦЭМ!$D$10+'СЕТ СН'!$F$6-'СЕТ СН'!$F$26</f>
        <v>1181.4058114500001</v>
      </c>
      <c r="Q54" s="36">
        <f>SUMIFS(СВЦЭМ!$D$33:$D$776,СВЦЭМ!$A$33:$A$776,$A54,СВЦЭМ!$B$33:$B$776,Q$47)+'СЕТ СН'!$F$14+СВЦЭМ!$D$10+'СЕТ СН'!$F$6-'СЕТ СН'!$F$26</f>
        <v>1191.93162899</v>
      </c>
      <c r="R54" s="36">
        <f>SUMIFS(СВЦЭМ!$D$33:$D$776,СВЦЭМ!$A$33:$A$776,$A54,СВЦЭМ!$B$33:$B$776,R$47)+'СЕТ СН'!$F$14+СВЦЭМ!$D$10+'СЕТ СН'!$F$6-'СЕТ СН'!$F$26</f>
        <v>1188.9129376400001</v>
      </c>
      <c r="S54" s="36">
        <f>SUMIFS(СВЦЭМ!$D$33:$D$776,СВЦЭМ!$A$33:$A$776,$A54,СВЦЭМ!$B$33:$B$776,S$47)+'СЕТ СН'!$F$14+СВЦЭМ!$D$10+'СЕТ СН'!$F$6-'СЕТ СН'!$F$26</f>
        <v>1164.9269547400002</v>
      </c>
      <c r="T54" s="36">
        <f>SUMIFS(СВЦЭМ!$D$33:$D$776,СВЦЭМ!$A$33:$A$776,$A54,СВЦЭМ!$B$33:$B$776,T$47)+'СЕТ СН'!$F$14+СВЦЭМ!$D$10+'СЕТ СН'!$F$6-'СЕТ СН'!$F$26</f>
        <v>1141.25434853</v>
      </c>
      <c r="U54" s="36">
        <f>SUMIFS(СВЦЭМ!$D$33:$D$776,СВЦЭМ!$A$33:$A$776,$A54,СВЦЭМ!$B$33:$B$776,U$47)+'СЕТ СН'!$F$14+СВЦЭМ!$D$10+'СЕТ СН'!$F$6-'СЕТ СН'!$F$26</f>
        <v>1150.0878078000001</v>
      </c>
      <c r="V54" s="36">
        <f>SUMIFS(СВЦЭМ!$D$33:$D$776,СВЦЭМ!$A$33:$A$776,$A54,СВЦЭМ!$B$33:$B$776,V$47)+'СЕТ СН'!$F$14+СВЦЭМ!$D$10+'СЕТ СН'!$F$6-'СЕТ СН'!$F$26</f>
        <v>1149.0492859999999</v>
      </c>
      <c r="W54" s="36">
        <f>SUMIFS(СВЦЭМ!$D$33:$D$776,СВЦЭМ!$A$33:$A$776,$A54,СВЦЭМ!$B$33:$B$776,W$47)+'СЕТ СН'!$F$14+СВЦЭМ!$D$10+'СЕТ СН'!$F$6-'СЕТ СН'!$F$26</f>
        <v>1167.4151782900001</v>
      </c>
      <c r="X54" s="36">
        <f>SUMIFS(СВЦЭМ!$D$33:$D$776,СВЦЭМ!$A$33:$A$776,$A54,СВЦЭМ!$B$33:$B$776,X$47)+'СЕТ СН'!$F$14+СВЦЭМ!$D$10+'СЕТ СН'!$F$6-'СЕТ СН'!$F$26</f>
        <v>1183.75655695</v>
      </c>
      <c r="Y54" s="36">
        <f>SUMIFS(СВЦЭМ!$D$33:$D$776,СВЦЭМ!$A$33:$A$776,$A54,СВЦЭМ!$B$33:$B$776,Y$47)+'СЕТ СН'!$F$14+СВЦЭМ!$D$10+'СЕТ СН'!$F$6-'СЕТ СН'!$F$26</f>
        <v>1205.9123681200001</v>
      </c>
    </row>
    <row r="55" spans="1:25" ht="15.75" x14ac:dyDescent="0.2">
      <c r="A55" s="35">
        <f t="shared" si="1"/>
        <v>44204</v>
      </c>
      <c r="B55" s="36">
        <f>SUMIFS(СВЦЭМ!$D$33:$D$776,СВЦЭМ!$A$33:$A$776,$A55,СВЦЭМ!$B$33:$B$776,B$47)+'СЕТ СН'!$F$14+СВЦЭМ!$D$10+'СЕТ СН'!$F$6-'СЕТ СН'!$F$26</f>
        <v>1146.6352036100002</v>
      </c>
      <c r="C55" s="36">
        <f>SUMIFS(СВЦЭМ!$D$33:$D$776,СВЦЭМ!$A$33:$A$776,$A55,СВЦЭМ!$B$33:$B$776,C$47)+'СЕТ СН'!$F$14+СВЦЭМ!$D$10+'СЕТ СН'!$F$6-'СЕТ СН'!$F$26</f>
        <v>1185.0115491900001</v>
      </c>
      <c r="D55" s="36">
        <f>SUMIFS(СВЦЭМ!$D$33:$D$776,СВЦЭМ!$A$33:$A$776,$A55,СВЦЭМ!$B$33:$B$776,D$47)+'СЕТ СН'!$F$14+СВЦЭМ!$D$10+'СЕТ СН'!$F$6-'СЕТ СН'!$F$26</f>
        <v>1208.89141172</v>
      </c>
      <c r="E55" s="36">
        <f>SUMIFS(СВЦЭМ!$D$33:$D$776,СВЦЭМ!$A$33:$A$776,$A55,СВЦЭМ!$B$33:$B$776,E$47)+'СЕТ СН'!$F$14+СВЦЭМ!$D$10+'СЕТ СН'!$F$6-'СЕТ СН'!$F$26</f>
        <v>1225.40589611</v>
      </c>
      <c r="F55" s="36">
        <f>SUMIFS(СВЦЭМ!$D$33:$D$776,СВЦЭМ!$A$33:$A$776,$A55,СВЦЭМ!$B$33:$B$776,F$47)+'СЕТ СН'!$F$14+СВЦЭМ!$D$10+'СЕТ СН'!$F$6-'СЕТ СН'!$F$26</f>
        <v>1231.8946461</v>
      </c>
      <c r="G55" s="36">
        <f>SUMIFS(СВЦЭМ!$D$33:$D$776,СВЦЭМ!$A$33:$A$776,$A55,СВЦЭМ!$B$33:$B$776,G$47)+'СЕТ СН'!$F$14+СВЦЭМ!$D$10+'СЕТ СН'!$F$6-'СЕТ СН'!$F$26</f>
        <v>1227.3661161699999</v>
      </c>
      <c r="H55" s="36">
        <f>SUMIFS(СВЦЭМ!$D$33:$D$776,СВЦЭМ!$A$33:$A$776,$A55,СВЦЭМ!$B$33:$B$776,H$47)+'СЕТ СН'!$F$14+СВЦЭМ!$D$10+'СЕТ СН'!$F$6-'СЕТ СН'!$F$26</f>
        <v>1209.4166611200001</v>
      </c>
      <c r="I55" s="36">
        <f>SUMIFS(СВЦЭМ!$D$33:$D$776,СВЦЭМ!$A$33:$A$776,$A55,СВЦЭМ!$B$33:$B$776,I$47)+'СЕТ СН'!$F$14+СВЦЭМ!$D$10+'СЕТ СН'!$F$6-'СЕТ СН'!$F$26</f>
        <v>1228.48932894</v>
      </c>
      <c r="J55" s="36">
        <f>SUMIFS(СВЦЭМ!$D$33:$D$776,СВЦЭМ!$A$33:$A$776,$A55,СВЦЭМ!$B$33:$B$776,J$47)+'СЕТ СН'!$F$14+СВЦЭМ!$D$10+'СЕТ СН'!$F$6-'СЕТ СН'!$F$26</f>
        <v>1202.45013498</v>
      </c>
      <c r="K55" s="36">
        <f>SUMIFS(СВЦЭМ!$D$33:$D$776,СВЦЭМ!$A$33:$A$776,$A55,СВЦЭМ!$B$33:$B$776,K$47)+'СЕТ СН'!$F$14+СВЦЭМ!$D$10+'СЕТ СН'!$F$6-'СЕТ СН'!$F$26</f>
        <v>1173.40835922</v>
      </c>
      <c r="L55" s="36">
        <f>SUMIFS(СВЦЭМ!$D$33:$D$776,СВЦЭМ!$A$33:$A$776,$A55,СВЦЭМ!$B$33:$B$776,L$47)+'СЕТ СН'!$F$14+СВЦЭМ!$D$10+'СЕТ СН'!$F$6-'СЕТ СН'!$F$26</f>
        <v>1153.0505400000002</v>
      </c>
      <c r="M55" s="36">
        <f>SUMIFS(СВЦЭМ!$D$33:$D$776,СВЦЭМ!$A$33:$A$776,$A55,СВЦЭМ!$B$33:$B$776,M$47)+'СЕТ СН'!$F$14+СВЦЭМ!$D$10+'СЕТ СН'!$F$6-'СЕТ СН'!$F$26</f>
        <v>1142.5123660600002</v>
      </c>
      <c r="N55" s="36">
        <f>SUMIFS(СВЦЭМ!$D$33:$D$776,СВЦЭМ!$A$33:$A$776,$A55,СВЦЭМ!$B$33:$B$776,N$47)+'СЕТ СН'!$F$14+СВЦЭМ!$D$10+'СЕТ СН'!$F$6-'СЕТ СН'!$F$26</f>
        <v>1164.6076524600001</v>
      </c>
      <c r="O55" s="36">
        <f>SUMIFS(СВЦЭМ!$D$33:$D$776,СВЦЭМ!$A$33:$A$776,$A55,СВЦЭМ!$B$33:$B$776,O$47)+'СЕТ СН'!$F$14+СВЦЭМ!$D$10+'СЕТ СН'!$F$6-'СЕТ СН'!$F$26</f>
        <v>1174.9441807600001</v>
      </c>
      <c r="P55" s="36">
        <f>SUMIFS(СВЦЭМ!$D$33:$D$776,СВЦЭМ!$A$33:$A$776,$A55,СВЦЭМ!$B$33:$B$776,P$47)+'СЕТ СН'!$F$14+СВЦЭМ!$D$10+'СЕТ СН'!$F$6-'СЕТ СН'!$F$26</f>
        <v>1189.44137604</v>
      </c>
      <c r="Q55" s="36">
        <f>SUMIFS(СВЦЭМ!$D$33:$D$776,СВЦЭМ!$A$33:$A$776,$A55,СВЦЭМ!$B$33:$B$776,Q$47)+'СЕТ СН'!$F$14+СВЦЭМ!$D$10+'СЕТ СН'!$F$6-'СЕТ СН'!$F$26</f>
        <v>1200.88737945</v>
      </c>
      <c r="R55" s="36">
        <f>SUMIFS(СВЦЭМ!$D$33:$D$776,СВЦЭМ!$A$33:$A$776,$A55,СВЦЭМ!$B$33:$B$776,R$47)+'СЕТ СН'!$F$14+СВЦЭМ!$D$10+'СЕТ СН'!$F$6-'СЕТ СН'!$F$26</f>
        <v>1190.7997648400001</v>
      </c>
      <c r="S55" s="36">
        <f>SUMIFS(СВЦЭМ!$D$33:$D$776,СВЦЭМ!$A$33:$A$776,$A55,СВЦЭМ!$B$33:$B$776,S$47)+'СЕТ СН'!$F$14+СВЦЭМ!$D$10+'СЕТ СН'!$F$6-'СЕТ СН'!$F$26</f>
        <v>1163.6711390400001</v>
      </c>
      <c r="T55" s="36">
        <f>SUMIFS(СВЦЭМ!$D$33:$D$776,СВЦЭМ!$A$33:$A$776,$A55,СВЦЭМ!$B$33:$B$776,T$47)+'СЕТ СН'!$F$14+СВЦЭМ!$D$10+'СЕТ СН'!$F$6-'СЕТ СН'!$F$26</f>
        <v>1141.5940138999999</v>
      </c>
      <c r="U55" s="36">
        <f>SUMIFS(СВЦЭМ!$D$33:$D$776,СВЦЭМ!$A$33:$A$776,$A55,СВЦЭМ!$B$33:$B$776,U$47)+'СЕТ СН'!$F$14+СВЦЭМ!$D$10+'СЕТ СН'!$F$6-'СЕТ СН'!$F$26</f>
        <v>1144.1313971</v>
      </c>
      <c r="V55" s="36">
        <f>SUMIFS(СВЦЭМ!$D$33:$D$776,СВЦЭМ!$A$33:$A$776,$A55,СВЦЭМ!$B$33:$B$776,V$47)+'СЕТ СН'!$F$14+СВЦЭМ!$D$10+'СЕТ СН'!$F$6-'СЕТ СН'!$F$26</f>
        <v>1148.8082264100001</v>
      </c>
      <c r="W55" s="36">
        <f>SUMIFS(СВЦЭМ!$D$33:$D$776,СВЦЭМ!$A$33:$A$776,$A55,СВЦЭМ!$B$33:$B$776,W$47)+'СЕТ СН'!$F$14+СВЦЭМ!$D$10+'СЕТ СН'!$F$6-'СЕТ СН'!$F$26</f>
        <v>1162.86959245</v>
      </c>
      <c r="X55" s="36">
        <f>SUMIFS(СВЦЭМ!$D$33:$D$776,СВЦЭМ!$A$33:$A$776,$A55,СВЦЭМ!$B$33:$B$776,X$47)+'СЕТ СН'!$F$14+СВЦЭМ!$D$10+'СЕТ СН'!$F$6-'СЕТ СН'!$F$26</f>
        <v>1174.7642537500001</v>
      </c>
      <c r="Y55" s="36">
        <f>SUMIFS(СВЦЭМ!$D$33:$D$776,СВЦЭМ!$A$33:$A$776,$A55,СВЦЭМ!$B$33:$B$776,Y$47)+'СЕТ СН'!$F$14+СВЦЭМ!$D$10+'СЕТ СН'!$F$6-'СЕТ СН'!$F$26</f>
        <v>1195.6649750900001</v>
      </c>
    </row>
    <row r="56" spans="1:25" ht="15.75" x14ac:dyDescent="0.2">
      <c r="A56" s="35">
        <f t="shared" si="1"/>
        <v>44205</v>
      </c>
      <c r="B56" s="36">
        <f>SUMIFS(СВЦЭМ!$D$33:$D$776,СВЦЭМ!$A$33:$A$776,$A56,СВЦЭМ!$B$33:$B$776,B$47)+'СЕТ СН'!$F$14+СВЦЭМ!$D$10+'СЕТ СН'!$F$6-'СЕТ СН'!$F$26</f>
        <v>1171.0203965400001</v>
      </c>
      <c r="C56" s="36">
        <f>SUMIFS(СВЦЭМ!$D$33:$D$776,СВЦЭМ!$A$33:$A$776,$A56,СВЦЭМ!$B$33:$B$776,C$47)+'СЕТ СН'!$F$14+СВЦЭМ!$D$10+'СЕТ СН'!$F$6-'СЕТ СН'!$F$26</f>
        <v>1199.2157757500001</v>
      </c>
      <c r="D56" s="36">
        <f>SUMIFS(СВЦЭМ!$D$33:$D$776,СВЦЭМ!$A$33:$A$776,$A56,СВЦЭМ!$B$33:$B$776,D$47)+'СЕТ СН'!$F$14+СВЦЭМ!$D$10+'СЕТ СН'!$F$6-'СЕТ СН'!$F$26</f>
        <v>1215.80225477</v>
      </c>
      <c r="E56" s="36">
        <f>SUMIFS(СВЦЭМ!$D$33:$D$776,СВЦЭМ!$A$33:$A$776,$A56,СВЦЭМ!$B$33:$B$776,E$47)+'СЕТ СН'!$F$14+СВЦЭМ!$D$10+'СЕТ СН'!$F$6-'СЕТ СН'!$F$26</f>
        <v>1222.9812169700001</v>
      </c>
      <c r="F56" s="36">
        <f>SUMIFS(СВЦЭМ!$D$33:$D$776,СВЦЭМ!$A$33:$A$776,$A56,СВЦЭМ!$B$33:$B$776,F$47)+'СЕТ СН'!$F$14+СВЦЭМ!$D$10+'СЕТ СН'!$F$6-'СЕТ СН'!$F$26</f>
        <v>1229.2501708700001</v>
      </c>
      <c r="G56" s="36">
        <f>SUMIFS(СВЦЭМ!$D$33:$D$776,СВЦЭМ!$A$33:$A$776,$A56,СВЦЭМ!$B$33:$B$776,G$47)+'СЕТ СН'!$F$14+СВЦЭМ!$D$10+'СЕТ СН'!$F$6-'СЕТ СН'!$F$26</f>
        <v>1224.8130638</v>
      </c>
      <c r="H56" s="36">
        <f>SUMIFS(СВЦЭМ!$D$33:$D$776,СВЦЭМ!$A$33:$A$776,$A56,СВЦЭМ!$B$33:$B$776,H$47)+'СЕТ СН'!$F$14+СВЦЭМ!$D$10+'СЕТ СН'!$F$6-'СЕТ СН'!$F$26</f>
        <v>1216.15184557</v>
      </c>
      <c r="I56" s="36">
        <f>SUMIFS(СВЦЭМ!$D$33:$D$776,СВЦЭМ!$A$33:$A$776,$A56,СВЦЭМ!$B$33:$B$776,I$47)+'СЕТ СН'!$F$14+СВЦЭМ!$D$10+'СЕТ СН'!$F$6-'СЕТ СН'!$F$26</f>
        <v>1189.5014924300001</v>
      </c>
      <c r="J56" s="36">
        <f>SUMIFS(СВЦЭМ!$D$33:$D$776,СВЦЭМ!$A$33:$A$776,$A56,СВЦЭМ!$B$33:$B$776,J$47)+'СЕТ СН'!$F$14+СВЦЭМ!$D$10+'СЕТ СН'!$F$6-'СЕТ СН'!$F$26</f>
        <v>1165.59316408</v>
      </c>
      <c r="K56" s="36">
        <f>SUMIFS(СВЦЭМ!$D$33:$D$776,СВЦЭМ!$A$33:$A$776,$A56,СВЦЭМ!$B$33:$B$776,K$47)+'СЕТ СН'!$F$14+СВЦЭМ!$D$10+'СЕТ СН'!$F$6-'СЕТ СН'!$F$26</f>
        <v>1145.16720816</v>
      </c>
      <c r="L56" s="36">
        <f>SUMIFS(СВЦЭМ!$D$33:$D$776,СВЦЭМ!$A$33:$A$776,$A56,СВЦЭМ!$B$33:$B$776,L$47)+'СЕТ СН'!$F$14+СВЦЭМ!$D$10+'СЕТ СН'!$F$6-'СЕТ СН'!$F$26</f>
        <v>1130.9149035300002</v>
      </c>
      <c r="M56" s="36">
        <f>SUMIFS(СВЦЭМ!$D$33:$D$776,СВЦЭМ!$A$33:$A$776,$A56,СВЦЭМ!$B$33:$B$776,M$47)+'СЕТ СН'!$F$14+СВЦЭМ!$D$10+'СЕТ СН'!$F$6-'СЕТ СН'!$F$26</f>
        <v>1126.02578305</v>
      </c>
      <c r="N56" s="36">
        <f>SUMIFS(СВЦЭМ!$D$33:$D$776,СВЦЭМ!$A$33:$A$776,$A56,СВЦЭМ!$B$33:$B$776,N$47)+'СЕТ СН'!$F$14+СВЦЭМ!$D$10+'СЕТ СН'!$F$6-'СЕТ СН'!$F$26</f>
        <v>1144.5328606</v>
      </c>
      <c r="O56" s="36">
        <f>SUMIFS(СВЦЭМ!$D$33:$D$776,СВЦЭМ!$A$33:$A$776,$A56,СВЦЭМ!$B$33:$B$776,O$47)+'СЕТ СН'!$F$14+СВЦЭМ!$D$10+'СЕТ СН'!$F$6-'СЕТ СН'!$F$26</f>
        <v>1157.34629118</v>
      </c>
      <c r="P56" s="36">
        <f>SUMIFS(СВЦЭМ!$D$33:$D$776,СВЦЭМ!$A$33:$A$776,$A56,СВЦЭМ!$B$33:$B$776,P$47)+'СЕТ СН'!$F$14+СВЦЭМ!$D$10+'СЕТ СН'!$F$6-'СЕТ СН'!$F$26</f>
        <v>1164.9864372300001</v>
      </c>
      <c r="Q56" s="36">
        <f>SUMIFS(СВЦЭМ!$D$33:$D$776,СВЦЭМ!$A$33:$A$776,$A56,СВЦЭМ!$B$33:$B$776,Q$47)+'СЕТ СН'!$F$14+СВЦЭМ!$D$10+'СЕТ СН'!$F$6-'СЕТ СН'!$F$26</f>
        <v>1167.4778426400001</v>
      </c>
      <c r="R56" s="36">
        <f>SUMIFS(СВЦЭМ!$D$33:$D$776,СВЦЭМ!$A$33:$A$776,$A56,СВЦЭМ!$B$33:$B$776,R$47)+'СЕТ СН'!$F$14+СВЦЭМ!$D$10+'СЕТ СН'!$F$6-'СЕТ СН'!$F$26</f>
        <v>1156.4859870499999</v>
      </c>
      <c r="S56" s="36">
        <f>SUMIFS(СВЦЭМ!$D$33:$D$776,СВЦЭМ!$A$33:$A$776,$A56,СВЦЭМ!$B$33:$B$776,S$47)+'СЕТ СН'!$F$14+СВЦЭМ!$D$10+'СЕТ СН'!$F$6-'СЕТ СН'!$F$26</f>
        <v>1139.3108373099999</v>
      </c>
      <c r="T56" s="36">
        <f>SUMIFS(СВЦЭМ!$D$33:$D$776,СВЦЭМ!$A$33:$A$776,$A56,СВЦЭМ!$B$33:$B$776,T$47)+'СЕТ СН'!$F$14+СВЦЭМ!$D$10+'СЕТ СН'!$F$6-'СЕТ СН'!$F$26</f>
        <v>1120.74883578</v>
      </c>
      <c r="U56" s="36">
        <f>SUMIFS(СВЦЭМ!$D$33:$D$776,СВЦЭМ!$A$33:$A$776,$A56,СВЦЭМ!$B$33:$B$776,U$47)+'СЕТ СН'!$F$14+СВЦЭМ!$D$10+'СЕТ СН'!$F$6-'СЕТ СН'!$F$26</f>
        <v>1121.06567309</v>
      </c>
      <c r="V56" s="36">
        <f>SUMIFS(СВЦЭМ!$D$33:$D$776,СВЦЭМ!$A$33:$A$776,$A56,СВЦЭМ!$B$33:$B$776,V$47)+'СЕТ СН'!$F$14+СВЦЭМ!$D$10+'СЕТ СН'!$F$6-'СЕТ СН'!$F$26</f>
        <v>1114.3877746600001</v>
      </c>
      <c r="W56" s="36">
        <f>SUMIFS(СВЦЭМ!$D$33:$D$776,СВЦЭМ!$A$33:$A$776,$A56,СВЦЭМ!$B$33:$B$776,W$47)+'СЕТ СН'!$F$14+СВЦЭМ!$D$10+'СЕТ СН'!$F$6-'СЕТ СН'!$F$26</f>
        <v>1135.2639942400001</v>
      </c>
      <c r="X56" s="36">
        <f>SUMIFS(СВЦЭМ!$D$33:$D$776,СВЦЭМ!$A$33:$A$776,$A56,СВЦЭМ!$B$33:$B$776,X$47)+'СЕТ СН'!$F$14+СВЦЭМ!$D$10+'СЕТ СН'!$F$6-'СЕТ СН'!$F$26</f>
        <v>1149.2211454000001</v>
      </c>
      <c r="Y56" s="36">
        <f>SUMIFS(СВЦЭМ!$D$33:$D$776,СВЦЭМ!$A$33:$A$776,$A56,СВЦЭМ!$B$33:$B$776,Y$47)+'СЕТ СН'!$F$14+СВЦЭМ!$D$10+'СЕТ СН'!$F$6-'СЕТ СН'!$F$26</f>
        <v>1163.74092529</v>
      </c>
    </row>
    <row r="57" spans="1:25" ht="15.75" x14ac:dyDescent="0.2">
      <c r="A57" s="35">
        <f t="shared" si="1"/>
        <v>44206</v>
      </c>
      <c r="B57" s="36">
        <f>SUMIFS(СВЦЭМ!$D$33:$D$776,СВЦЭМ!$A$33:$A$776,$A57,СВЦЭМ!$B$33:$B$776,B$47)+'СЕТ СН'!$F$14+СВЦЭМ!$D$10+'СЕТ СН'!$F$6-'СЕТ СН'!$F$26</f>
        <v>1160.2083201299999</v>
      </c>
      <c r="C57" s="36">
        <f>SUMIFS(СВЦЭМ!$D$33:$D$776,СВЦЭМ!$A$33:$A$776,$A57,СВЦЭМ!$B$33:$B$776,C$47)+'СЕТ СН'!$F$14+СВЦЭМ!$D$10+'СЕТ СН'!$F$6-'СЕТ СН'!$F$26</f>
        <v>1194.79971327</v>
      </c>
      <c r="D57" s="36">
        <f>SUMIFS(СВЦЭМ!$D$33:$D$776,СВЦЭМ!$A$33:$A$776,$A57,СВЦЭМ!$B$33:$B$776,D$47)+'СЕТ СН'!$F$14+СВЦЭМ!$D$10+'СЕТ СН'!$F$6-'СЕТ СН'!$F$26</f>
        <v>1217.6874256600001</v>
      </c>
      <c r="E57" s="36">
        <f>SUMIFS(СВЦЭМ!$D$33:$D$776,СВЦЭМ!$A$33:$A$776,$A57,СВЦЭМ!$B$33:$B$776,E$47)+'СЕТ СН'!$F$14+СВЦЭМ!$D$10+'СЕТ СН'!$F$6-'СЕТ СН'!$F$26</f>
        <v>1224.8971452400001</v>
      </c>
      <c r="F57" s="36">
        <f>SUMIFS(СВЦЭМ!$D$33:$D$776,СВЦЭМ!$A$33:$A$776,$A57,СВЦЭМ!$B$33:$B$776,F$47)+'СЕТ СН'!$F$14+СВЦЭМ!$D$10+'СЕТ СН'!$F$6-'СЕТ СН'!$F$26</f>
        <v>1236.00408812</v>
      </c>
      <c r="G57" s="36">
        <f>SUMIFS(СВЦЭМ!$D$33:$D$776,СВЦЭМ!$A$33:$A$776,$A57,СВЦЭМ!$B$33:$B$776,G$47)+'СЕТ СН'!$F$14+СВЦЭМ!$D$10+'СЕТ СН'!$F$6-'СЕТ СН'!$F$26</f>
        <v>1231.9988733300002</v>
      </c>
      <c r="H57" s="36">
        <f>SUMIFS(СВЦЭМ!$D$33:$D$776,СВЦЭМ!$A$33:$A$776,$A57,СВЦЭМ!$B$33:$B$776,H$47)+'СЕТ СН'!$F$14+СВЦЭМ!$D$10+'СЕТ СН'!$F$6-'СЕТ СН'!$F$26</f>
        <v>1219.0022522500001</v>
      </c>
      <c r="I57" s="36">
        <f>SUMIFS(СВЦЭМ!$D$33:$D$776,СВЦЭМ!$A$33:$A$776,$A57,СВЦЭМ!$B$33:$B$776,I$47)+'СЕТ СН'!$F$14+СВЦЭМ!$D$10+'СЕТ СН'!$F$6-'СЕТ СН'!$F$26</f>
        <v>1210.2399502200001</v>
      </c>
      <c r="J57" s="36">
        <f>SUMIFS(СВЦЭМ!$D$33:$D$776,СВЦЭМ!$A$33:$A$776,$A57,СВЦЭМ!$B$33:$B$776,J$47)+'СЕТ СН'!$F$14+СВЦЭМ!$D$10+'СЕТ СН'!$F$6-'СЕТ СН'!$F$26</f>
        <v>1201.86633682</v>
      </c>
      <c r="K57" s="36">
        <f>SUMIFS(СВЦЭМ!$D$33:$D$776,СВЦЭМ!$A$33:$A$776,$A57,СВЦЭМ!$B$33:$B$776,K$47)+'СЕТ СН'!$F$14+СВЦЭМ!$D$10+'СЕТ СН'!$F$6-'СЕТ СН'!$F$26</f>
        <v>1175.5194805400001</v>
      </c>
      <c r="L57" s="36">
        <f>SUMIFS(СВЦЭМ!$D$33:$D$776,СВЦЭМ!$A$33:$A$776,$A57,СВЦЭМ!$B$33:$B$776,L$47)+'СЕТ СН'!$F$14+СВЦЭМ!$D$10+'СЕТ СН'!$F$6-'СЕТ СН'!$F$26</f>
        <v>1147.53216432</v>
      </c>
      <c r="M57" s="36">
        <f>SUMIFS(СВЦЭМ!$D$33:$D$776,СВЦЭМ!$A$33:$A$776,$A57,СВЦЭМ!$B$33:$B$776,M$47)+'СЕТ СН'!$F$14+СВЦЭМ!$D$10+'СЕТ СН'!$F$6-'СЕТ СН'!$F$26</f>
        <v>1142.93585495</v>
      </c>
      <c r="N57" s="36">
        <f>SUMIFS(СВЦЭМ!$D$33:$D$776,СВЦЭМ!$A$33:$A$776,$A57,СВЦЭМ!$B$33:$B$776,N$47)+'СЕТ СН'!$F$14+СВЦЭМ!$D$10+'СЕТ СН'!$F$6-'СЕТ СН'!$F$26</f>
        <v>1161.2744160100001</v>
      </c>
      <c r="O57" s="36">
        <f>SUMIFS(СВЦЭМ!$D$33:$D$776,СВЦЭМ!$A$33:$A$776,$A57,СВЦЭМ!$B$33:$B$776,O$47)+'СЕТ СН'!$F$14+СВЦЭМ!$D$10+'СЕТ СН'!$F$6-'СЕТ СН'!$F$26</f>
        <v>1170.5452433400001</v>
      </c>
      <c r="P57" s="36">
        <f>SUMIFS(СВЦЭМ!$D$33:$D$776,СВЦЭМ!$A$33:$A$776,$A57,СВЦЭМ!$B$33:$B$776,P$47)+'СЕТ СН'!$F$14+СВЦЭМ!$D$10+'СЕТ СН'!$F$6-'СЕТ СН'!$F$26</f>
        <v>1180.6691124500001</v>
      </c>
      <c r="Q57" s="36">
        <f>SUMIFS(СВЦЭМ!$D$33:$D$776,СВЦЭМ!$A$33:$A$776,$A57,СВЦЭМ!$B$33:$B$776,Q$47)+'СЕТ СН'!$F$14+СВЦЭМ!$D$10+'СЕТ СН'!$F$6-'СЕТ СН'!$F$26</f>
        <v>1183.1478574400001</v>
      </c>
      <c r="R57" s="36">
        <f>SUMIFS(СВЦЭМ!$D$33:$D$776,СВЦЭМ!$A$33:$A$776,$A57,СВЦЭМ!$B$33:$B$776,R$47)+'СЕТ СН'!$F$14+СВЦЭМ!$D$10+'СЕТ СН'!$F$6-'СЕТ СН'!$F$26</f>
        <v>1168.4717865499999</v>
      </c>
      <c r="S57" s="36">
        <f>SUMIFS(СВЦЭМ!$D$33:$D$776,СВЦЭМ!$A$33:$A$776,$A57,СВЦЭМ!$B$33:$B$776,S$47)+'СЕТ СН'!$F$14+СВЦЭМ!$D$10+'СЕТ СН'!$F$6-'СЕТ СН'!$F$26</f>
        <v>1142.6669341900001</v>
      </c>
      <c r="T57" s="36">
        <f>SUMIFS(СВЦЭМ!$D$33:$D$776,СВЦЭМ!$A$33:$A$776,$A57,СВЦЭМ!$B$33:$B$776,T$47)+'СЕТ СН'!$F$14+СВЦЭМ!$D$10+'СЕТ СН'!$F$6-'СЕТ СН'!$F$26</f>
        <v>1116.4516436200001</v>
      </c>
      <c r="U57" s="36">
        <f>SUMIFS(СВЦЭМ!$D$33:$D$776,СВЦЭМ!$A$33:$A$776,$A57,СВЦЭМ!$B$33:$B$776,U$47)+'СЕТ СН'!$F$14+СВЦЭМ!$D$10+'СЕТ СН'!$F$6-'СЕТ СН'!$F$26</f>
        <v>1121.4004396800001</v>
      </c>
      <c r="V57" s="36">
        <f>SUMIFS(СВЦЭМ!$D$33:$D$776,СВЦЭМ!$A$33:$A$776,$A57,СВЦЭМ!$B$33:$B$776,V$47)+'СЕТ СН'!$F$14+СВЦЭМ!$D$10+'СЕТ СН'!$F$6-'СЕТ СН'!$F$26</f>
        <v>1117.2851594200001</v>
      </c>
      <c r="W57" s="36">
        <f>SUMIFS(СВЦЭМ!$D$33:$D$776,СВЦЭМ!$A$33:$A$776,$A57,СВЦЭМ!$B$33:$B$776,W$47)+'СЕТ СН'!$F$14+СВЦЭМ!$D$10+'СЕТ СН'!$F$6-'СЕТ СН'!$F$26</f>
        <v>1140.79907497</v>
      </c>
      <c r="X57" s="36">
        <f>SUMIFS(СВЦЭМ!$D$33:$D$776,СВЦЭМ!$A$33:$A$776,$A57,СВЦЭМ!$B$33:$B$776,X$47)+'СЕТ СН'!$F$14+СВЦЭМ!$D$10+'СЕТ СН'!$F$6-'СЕТ СН'!$F$26</f>
        <v>1160.43529053</v>
      </c>
      <c r="Y57" s="36">
        <f>SUMIFS(СВЦЭМ!$D$33:$D$776,СВЦЭМ!$A$33:$A$776,$A57,СВЦЭМ!$B$33:$B$776,Y$47)+'СЕТ СН'!$F$14+СВЦЭМ!$D$10+'СЕТ СН'!$F$6-'СЕТ СН'!$F$26</f>
        <v>1178.93551886</v>
      </c>
    </row>
    <row r="58" spans="1:25" ht="15.75" x14ac:dyDescent="0.2">
      <c r="A58" s="35">
        <f t="shared" si="1"/>
        <v>44207</v>
      </c>
      <c r="B58" s="36">
        <f>SUMIFS(СВЦЭМ!$D$33:$D$776,СВЦЭМ!$A$33:$A$776,$A58,СВЦЭМ!$B$33:$B$776,B$47)+'СЕТ СН'!$F$14+СВЦЭМ!$D$10+'СЕТ СН'!$F$6-'СЕТ СН'!$F$26</f>
        <v>1217.39855536</v>
      </c>
      <c r="C58" s="36">
        <f>SUMIFS(СВЦЭМ!$D$33:$D$776,СВЦЭМ!$A$33:$A$776,$A58,СВЦЭМ!$B$33:$B$776,C$47)+'СЕТ СН'!$F$14+СВЦЭМ!$D$10+'СЕТ СН'!$F$6-'СЕТ СН'!$F$26</f>
        <v>1256.5409950600001</v>
      </c>
      <c r="D58" s="36">
        <f>SUMIFS(СВЦЭМ!$D$33:$D$776,СВЦЭМ!$A$33:$A$776,$A58,СВЦЭМ!$B$33:$B$776,D$47)+'СЕТ СН'!$F$14+СВЦЭМ!$D$10+'СЕТ СН'!$F$6-'СЕТ СН'!$F$26</f>
        <v>1262.7307909799999</v>
      </c>
      <c r="E58" s="36">
        <f>SUMIFS(СВЦЭМ!$D$33:$D$776,СВЦЭМ!$A$33:$A$776,$A58,СВЦЭМ!$B$33:$B$776,E$47)+'СЕТ СН'!$F$14+СВЦЭМ!$D$10+'СЕТ СН'!$F$6-'СЕТ СН'!$F$26</f>
        <v>1258.93590309</v>
      </c>
      <c r="F58" s="36">
        <f>SUMIFS(СВЦЭМ!$D$33:$D$776,СВЦЭМ!$A$33:$A$776,$A58,СВЦЭМ!$B$33:$B$776,F$47)+'СЕТ СН'!$F$14+СВЦЭМ!$D$10+'СЕТ СН'!$F$6-'СЕТ СН'!$F$26</f>
        <v>1261.48031446</v>
      </c>
      <c r="G58" s="36">
        <f>SUMIFS(СВЦЭМ!$D$33:$D$776,СВЦЭМ!$A$33:$A$776,$A58,СВЦЭМ!$B$33:$B$776,G$47)+'СЕТ СН'!$F$14+СВЦЭМ!$D$10+'СЕТ СН'!$F$6-'СЕТ СН'!$F$26</f>
        <v>1266.4283951899999</v>
      </c>
      <c r="H58" s="36">
        <f>SUMIFS(СВЦЭМ!$D$33:$D$776,СВЦЭМ!$A$33:$A$776,$A58,СВЦЭМ!$B$33:$B$776,H$47)+'СЕТ СН'!$F$14+СВЦЭМ!$D$10+'СЕТ СН'!$F$6-'СЕТ СН'!$F$26</f>
        <v>1256.8847550099999</v>
      </c>
      <c r="I58" s="36">
        <f>SUMIFS(СВЦЭМ!$D$33:$D$776,СВЦЭМ!$A$33:$A$776,$A58,СВЦЭМ!$B$33:$B$776,I$47)+'СЕТ СН'!$F$14+СВЦЭМ!$D$10+'СЕТ СН'!$F$6-'СЕТ СН'!$F$26</f>
        <v>1215.1589279899999</v>
      </c>
      <c r="J58" s="36">
        <f>SUMIFS(СВЦЭМ!$D$33:$D$776,СВЦЭМ!$A$33:$A$776,$A58,СВЦЭМ!$B$33:$B$776,J$47)+'СЕТ СН'!$F$14+СВЦЭМ!$D$10+'СЕТ СН'!$F$6-'СЕТ СН'!$F$26</f>
        <v>1178.1525053100002</v>
      </c>
      <c r="K58" s="36">
        <f>SUMIFS(СВЦЭМ!$D$33:$D$776,СВЦЭМ!$A$33:$A$776,$A58,СВЦЭМ!$B$33:$B$776,K$47)+'СЕТ СН'!$F$14+СВЦЭМ!$D$10+'СЕТ СН'!$F$6-'СЕТ СН'!$F$26</f>
        <v>1161.90020076</v>
      </c>
      <c r="L58" s="36">
        <f>SUMIFS(СВЦЭМ!$D$33:$D$776,СВЦЭМ!$A$33:$A$776,$A58,СВЦЭМ!$B$33:$B$776,L$47)+'СЕТ СН'!$F$14+СВЦЭМ!$D$10+'СЕТ СН'!$F$6-'СЕТ СН'!$F$26</f>
        <v>1157.2633282100001</v>
      </c>
      <c r="M58" s="36">
        <f>SUMIFS(СВЦЭМ!$D$33:$D$776,СВЦЭМ!$A$33:$A$776,$A58,СВЦЭМ!$B$33:$B$776,M$47)+'СЕТ СН'!$F$14+СВЦЭМ!$D$10+'СЕТ СН'!$F$6-'СЕТ СН'!$F$26</f>
        <v>1164.9673432100001</v>
      </c>
      <c r="N58" s="36">
        <f>SUMIFS(СВЦЭМ!$D$33:$D$776,СВЦЭМ!$A$33:$A$776,$A58,СВЦЭМ!$B$33:$B$776,N$47)+'СЕТ СН'!$F$14+СВЦЭМ!$D$10+'СЕТ СН'!$F$6-'СЕТ СН'!$F$26</f>
        <v>1175.0860574600001</v>
      </c>
      <c r="O58" s="36">
        <f>SUMIFS(СВЦЭМ!$D$33:$D$776,СВЦЭМ!$A$33:$A$776,$A58,СВЦЭМ!$B$33:$B$776,O$47)+'СЕТ СН'!$F$14+СВЦЭМ!$D$10+'СЕТ СН'!$F$6-'СЕТ СН'!$F$26</f>
        <v>1185.25537388</v>
      </c>
      <c r="P58" s="36">
        <f>SUMIFS(СВЦЭМ!$D$33:$D$776,СВЦЭМ!$A$33:$A$776,$A58,СВЦЭМ!$B$33:$B$776,P$47)+'СЕТ СН'!$F$14+СВЦЭМ!$D$10+'СЕТ СН'!$F$6-'СЕТ СН'!$F$26</f>
        <v>1197.2765374400001</v>
      </c>
      <c r="Q58" s="36">
        <f>SUMIFS(СВЦЭМ!$D$33:$D$776,СВЦЭМ!$A$33:$A$776,$A58,СВЦЭМ!$B$33:$B$776,Q$47)+'СЕТ СН'!$F$14+СВЦЭМ!$D$10+'СЕТ СН'!$F$6-'СЕТ СН'!$F$26</f>
        <v>1203.9981175100002</v>
      </c>
      <c r="R58" s="36">
        <f>SUMIFS(СВЦЭМ!$D$33:$D$776,СВЦЭМ!$A$33:$A$776,$A58,СВЦЭМ!$B$33:$B$776,R$47)+'СЕТ СН'!$F$14+СВЦЭМ!$D$10+'СЕТ СН'!$F$6-'СЕТ СН'!$F$26</f>
        <v>1191.8093492800001</v>
      </c>
      <c r="S58" s="36">
        <f>SUMIFS(СВЦЭМ!$D$33:$D$776,СВЦЭМ!$A$33:$A$776,$A58,СВЦЭМ!$B$33:$B$776,S$47)+'СЕТ СН'!$F$14+СВЦЭМ!$D$10+'СЕТ СН'!$F$6-'СЕТ СН'!$F$26</f>
        <v>1167.8950965700001</v>
      </c>
      <c r="T58" s="36">
        <f>SUMIFS(СВЦЭМ!$D$33:$D$776,СВЦЭМ!$A$33:$A$776,$A58,СВЦЭМ!$B$33:$B$776,T$47)+'СЕТ СН'!$F$14+СВЦЭМ!$D$10+'СЕТ СН'!$F$6-'СЕТ СН'!$F$26</f>
        <v>1139.55463446</v>
      </c>
      <c r="U58" s="36">
        <f>SUMIFS(СВЦЭМ!$D$33:$D$776,СВЦЭМ!$A$33:$A$776,$A58,СВЦЭМ!$B$33:$B$776,U$47)+'СЕТ СН'!$F$14+СВЦЭМ!$D$10+'СЕТ СН'!$F$6-'СЕТ СН'!$F$26</f>
        <v>1139.1267213000001</v>
      </c>
      <c r="V58" s="36">
        <f>SUMIFS(СВЦЭМ!$D$33:$D$776,СВЦЭМ!$A$33:$A$776,$A58,СВЦЭМ!$B$33:$B$776,V$47)+'СЕТ СН'!$F$14+СВЦЭМ!$D$10+'СЕТ СН'!$F$6-'СЕТ СН'!$F$26</f>
        <v>1153.1796891700001</v>
      </c>
      <c r="W58" s="36">
        <f>SUMIFS(СВЦЭМ!$D$33:$D$776,СВЦЭМ!$A$33:$A$776,$A58,СВЦЭМ!$B$33:$B$776,W$47)+'СЕТ СН'!$F$14+СВЦЭМ!$D$10+'СЕТ СН'!$F$6-'СЕТ СН'!$F$26</f>
        <v>1168.9707368700001</v>
      </c>
      <c r="X58" s="36">
        <f>SUMIFS(СВЦЭМ!$D$33:$D$776,СВЦЭМ!$A$33:$A$776,$A58,СВЦЭМ!$B$33:$B$776,X$47)+'СЕТ СН'!$F$14+СВЦЭМ!$D$10+'СЕТ СН'!$F$6-'СЕТ СН'!$F$26</f>
        <v>1172.2616221200001</v>
      </c>
      <c r="Y58" s="36">
        <f>SUMIFS(СВЦЭМ!$D$33:$D$776,СВЦЭМ!$A$33:$A$776,$A58,СВЦЭМ!$B$33:$B$776,Y$47)+'СЕТ СН'!$F$14+СВЦЭМ!$D$10+'СЕТ СН'!$F$6-'СЕТ СН'!$F$26</f>
        <v>1189.3701469800001</v>
      </c>
    </row>
    <row r="59" spans="1:25" ht="15.75" x14ac:dyDescent="0.2">
      <c r="A59" s="35">
        <f t="shared" si="1"/>
        <v>44208</v>
      </c>
      <c r="B59" s="36">
        <f>SUMIFS(СВЦЭМ!$D$33:$D$776,СВЦЭМ!$A$33:$A$776,$A59,СВЦЭМ!$B$33:$B$776,B$47)+'СЕТ СН'!$F$14+СВЦЭМ!$D$10+'СЕТ СН'!$F$6-'СЕТ СН'!$F$26</f>
        <v>1161.24893499</v>
      </c>
      <c r="C59" s="36">
        <f>SUMIFS(СВЦЭМ!$D$33:$D$776,СВЦЭМ!$A$33:$A$776,$A59,СВЦЭМ!$B$33:$B$776,C$47)+'СЕТ СН'!$F$14+СВЦЭМ!$D$10+'СЕТ СН'!$F$6-'СЕТ СН'!$F$26</f>
        <v>1194.77023631</v>
      </c>
      <c r="D59" s="36">
        <f>SUMIFS(СВЦЭМ!$D$33:$D$776,СВЦЭМ!$A$33:$A$776,$A59,СВЦЭМ!$B$33:$B$776,D$47)+'СЕТ СН'!$F$14+СВЦЭМ!$D$10+'СЕТ СН'!$F$6-'СЕТ СН'!$F$26</f>
        <v>1211.5378299200001</v>
      </c>
      <c r="E59" s="36">
        <f>SUMIFS(СВЦЭМ!$D$33:$D$776,СВЦЭМ!$A$33:$A$776,$A59,СВЦЭМ!$B$33:$B$776,E$47)+'СЕТ СН'!$F$14+СВЦЭМ!$D$10+'СЕТ СН'!$F$6-'СЕТ СН'!$F$26</f>
        <v>1223.9943058000001</v>
      </c>
      <c r="F59" s="36">
        <f>SUMIFS(СВЦЭМ!$D$33:$D$776,СВЦЭМ!$A$33:$A$776,$A59,СВЦЭМ!$B$33:$B$776,F$47)+'СЕТ СН'!$F$14+СВЦЭМ!$D$10+'СЕТ СН'!$F$6-'СЕТ СН'!$F$26</f>
        <v>1228.8281054700001</v>
      </c>
      <c r="G59" s="36">
        <f>SUMIFS(СВЦЭМ!$D$33:$D$776,СВЦЭМ!$A$33:$A$776,$A59,СВЦЭМ!$B$33:$B$776,G$47)+'СЕТ СН'!$F$14+СВЦЭМ!$D$10+'СЕТ СН'!$F$6-'СЕТ СН'!$F$26</f>
        <v>1219.59030891</v>
      </c>
      <c r="H59" s="36">
        <f>SUMIFS(СВЦЭМ!$D$33:$D$776,СВЦЭМ!$A$33:$A$776,$A59,СВЦЭМ!$B$33:$B$776,H$47)+'СЕТ СН'!$F$14+СВЦЭМ!$D$10+'СЕТ СН'!$F$6-'СЕТ СН'!$F$26</f>
        <v>1211.8072637100001</v>
      </c>
      <c r="I59" s="36">
        <f>SUMIFS(СВЦЭМ!$D$33:$D$776,СВЦЭМ!$A$33:$A$776,$A59,СВЦЭМ!$B$33:$B$776,I$47)+'СЕТ СН'!$F$14+СВЦЭМ!$D$10+'СЕТ СН'!$F$6-'СЕТ СН'!$F$26</f>
        <v>1174.7033232599999</v>
      </c>
      <c r="J59" s="36">
        <f>SUMIFS(СВЦЭМ!$D$33:$D$776,СВЦЭМ!$A$33:$A$776,$A59,СВЦЭМ!$B$33:$B$776,J$47)+'СЕТ СН'!$F$14+СВЦЭМ!$D$10+'СЕТ СН'!$F$6-'СЕТ СН'!$F$26</f>
        <v>1140.28713672</v>
      </c>
      <c r="K59" s="36">
        <f>SUMIFS(СВЦЭМ!$D$33:$D$776,СВЦЭМ!$A$33:$A$776,$A59,СВЦЭМ!$B$33:$B$776,K$47)+'СЕТ СН'!$F$14+СВЦЭМ!$D$10+'СЕТ СН'!$F$6-'СЕТ СН'!$F$26</f>
        <v>1138.43625894</v>
      </c>
      <c r="L59" s="36">
        <f>SUMIFS(СВЦЭМ!$D$33:$D$776,СВЦЭМ!$A$33:$A$776,$A59,СВЦЭМ!$B$33:$B$776,L$47)+'СЕТ СН'!$F$14+СВЦЭМ!$D$10+'СЕТ СН'!$F$6-'СЕТ СН'!$F$26</f>
        <v>1131.8045019800002</v>
      </c>
      <c r="M59" s="36">
        <f>SUMIFS(СВЦЭМ!$D$33:$D$776,СВЦЭМ!$A$33:$A$776,$A59,СВЦЭМ!$B$33:$B$776,M$47)+'СЕТ СН'!$F$14+СВЦЭМ!$D$10+'СЕТ СН'!$F$6-'СЕТ СН'!$F$26</f>
        <v>1137.81004889</v>
      </c>
      <c r="N59" s="36">
        <f>SUMIFS(СВЦЭМ!$D$33:$D$776,СВЦЭМ!$A$33:$A$776,$A59,СВЦЭМ!$B$33:$B$776,N$47)+'СЕТ СН'!$F$14+СВЦЭМ!$D$10+'СЕТ СН'!$F$6-'СЕТ СН'!$F$26</f>
        <v>1143.8419770300002</v>
      </c>
      <c r="O59" s="36">
        <f>SUMIFS(СВЦЭМ!$D$33:$D$776,СВЦЭМ!$A$33:$A$776,$A59,СВЦЭМ!$B$33:$B$776,O$47)+'СЕТ СН'!$F$14+СВЦЭМ!$D$10+'СЕТ СН'!$F$6-'СЕТ СН'!$F$26</f>
        <v>1156.5592950100001</v>
      </c>
      <c r="P59" s="36">
        <f>SUMIFS(СВЦЭМ!$D$33:$D$776,СВЦЭМ!$A$33:$A$776,$A59,СВЦЭМ!$B$33:$B$776,P$47)+'СЕТ СН'!$F$14+СВЦЭМ!$D$10+'СЕТ СН'!$F$6-'СЕТ СН'!$F$26</f>
        <v>1165.74796606</v>
      </c>
      <c r="Q59" s="36">
        <f>SUMIFS(СВЦЭМ!$D$33:$D$776,СВЦЭМ!$A$33:$A$776,$A59,СВЦЭМ!$B$33:$B$776,Q$47)+'СЕТ СН'!$F$14+СВЦЭМ!$D$10+'СЕТ СН'!$F$6-'СЕТ СН'!$F$26</f>
        <v>1166.5765176800001</v>
      </c>
      <c r="R59" s="36">
        <f>SUMIFS(СВЦЭМ!$D$33:$D$776,СВЦЭМ!$A$33:$A$776,$A59,СВЦЭМ!$B$33:$B$776,R$47)+'СЕТ СН'!$F$14+СВЦЭМ!$D$10+'СЕТ СН'!$F$6-'СЕТ СН'!$F$26</f>
        <v>1155.6362175500001</v>
      </c>
      <c r="S59" s="36">
        <f>SUMIFS(СВЦЭМ!$D$33:$D$776,СВЦЭМ!$A$33:$A$776,$A59,СВЦЭМ!$B$33:$B$776,S$47)+'СЕТ СН'!$F$14+СВЦЭМ!$D$10+'СЕТ СН'!$F$6-'СЕТ СН'!$F$26</f>
        <v>1136.2350341599999</v>
      </c>
      <c r="T59" s="36">
        <f>SUMIFS(СВЦЭМ!$D$33:$D$776,СВЦЭМ!$A$33:$A$776,$A59,СВЦЭМ!$B$33:$B$776,T$47)+'СЕТ СН'!$F$14+СВЦЭМ!$D$10+'СЕТ СН'!$F$6-'СЕТ СН'!$F$26</f>
        <v>1123.77494351</v>
      </c>
      <c r="U59" s="36">
        <f>SUMIFS(СВЦЭМ!$D$33:$D$776,СВЦЭМ!$A$33:$A$776,$A59,СВЦЭМ!$B$33:$B$776,U$47)+'СЕТ СН'!$F$14+СВЦЭМ!$D$10+'СЕТ СН'!$F$6-'СЕТ СН'!$F$26</f>
        <v>1125.0747232799999</v>
      </c>
      <c r="V59" s="36">
        <f>SUMIFS(СВЦЭМ!$D$33:$D$776,СВЦЭМ!$A$33:$A$776,$A59,СВЦЭМ!$B$33:$B$776,V$47)+'СЕТ СН'!$F$14+СВЦЭМ!$D$10+'СЕТ СН'!$F$6-'СЕТ СН'!$F$26</f>
        <v>1140.7900924800001</v>
      </c>
      <c r="W59" s="36">
        <f>SUMIFS(СВЦЭМ!$D$33:$D$776,СВЦЭМ!$A$33:$A$776,$A59,СВЦЭМ!$B$33:$B$776,W$47)+'СЕТ СН'!$F$14+СВЦЭМ!$D$10+'СЕТ СН'!$F$6-'СЕТ СН'!$F$26</f>
        <v>1160.54773344</v>
      </c>
      <c r="X59" s="36">
        <f>SUMIFS(СВЦЭМ!$D$33:$D$776,СВЦЭМ!$A$33:$A$776,$A59,СВЦЭМ!$B$33:$B$776,X$47)+'СЕТ СН'!$F$14+СВЦЭМ!$D$10+'СЕТ СН'!$F$6-'СЕТ СН'!$F$26</f>
        <v>1167.6265464200001</v>
      </c>
      <c r="Y59" s="36">
        <f>SUMIFS(СВЦЭМ!$D$33:$D$776,СВЦЭМ!$A$33:$A$776,$A59,СВЦЭМ!$B$33:$B$776,Y$47)+'СЕТ СН'!$F$14+СВЦЭМ!$D$10+'СЕТ СН'!$F$6-'СЕТ СН'!$F$26</f>
        <v>1192.78266676</v>
      </c>
    </row>
    <row r="60" spans="1:25" ht="15.75" x14ac:dyDescent="0.2">
      <c r="A60" s="35">
        <f t="shared" si="1"/>
        <v>44209</v>
      </c>
      <c r="B60" s="36">
        <f>SUMIFS(СВЦЭМ!$D$33:$D$776,СВЦЭМ!$A$33:$A$776,$A60,СВЦЭМ!$B$33:$B$776,B$47)+'СЕТ СН'!$F$14+СВЦЭМ!$D$10+'СЕТ СН'!$F$6-'СЕТ СН'!$F$26</f>
        <v>1183.71393461</v>
      </c>
      <c r="C60" s="36">
        <f>SUMIFS(СВЦЭМ!$D$33:$D$776,СВЦЭМ!$A$33:$A$776,$A60,СВЦЭМ!$B$33:$B$776,C$47)+'СЕТ СН'!$F$14+СВЦЭМ!$D$10+'СЕТ СН'!$F$6-'СЕТ СН'!$F$26</f>
        <v>1221.6930308999999</v>
      </c>
      <c r="D60" s="36">
        <f>SUMIFS(СВЦЭМ!$D$33:$D$776,СВЦЭМ!$A$33:$A$776,$A60,СВЦЭМ!$B$33:$B$776,D$47)+'СЕТ СН'!$F$14+СВЦЭМ!$D$10+'СЕТ СН'!$F$6-'СЕТ СН'!$F$26</f>
        <v>1235.5037874900001</v>
      </c>
      <c r="E60" s="36">
        <f>SUMIFS(СВЦЭМ!$D$33:$D$776,СВЦЭМ!$A$33:$A$776,$A60,СВЦЭМ!$B$33:$B$776,E$47)+'СЕТ СН'!$F$14+СВЦЭМ!$D$10+'СЕТ СН'!$F$6-'СЕТ СН'!$F$26</f>
        <v>1251.88745864</v>
      </c>
      <c r="F60" s="36">
        <f>SUMIFS(СВЦЭМ!$D$33:$D$776,СВЦЭМ!$A$33:$A$776,$A60,СВЦЭМ!$B$33:$B$776,F$47)+'СЕТ СН'!$F$14+СВЦЭМ!$D$10+'СЕТ СН'!$F$6-'СЕТ СН'!$F$26</f>
        <v>1250.5786632300001</v>
      </c>
      <c r="G60" s="36">
        <f>SUMIFS(СВЦЭМ!$D$33:$D$776,СВЦЭМ!$A$33:$A$776,$A60,СВЦЭМ!$B$33:$B$776,G$47)+'СЕТ СН'!$F$14+СВЦЭМ!$D$10+'СЕТ СН'!$F$6-'СЕТ СН'!$F$26</f>
        <v>1242.07114041</v>
      </c>
      <c r="H60" s="36">
        <f>SUMIFS(СВЦЭМ!$D$33:$D$776,СВЦЭМ!$A$33:$A$776,$A60,СВЦЭМ!$B$33:$B$776,H$47)+'СЕТ СН'!$F$14+СВЦЭМ!$D$10+'СЕТ СН'!$F$6-'СЕТ СН'!$F$26</f>
        <v>1222.2077695200001</v>
      </c>
      <c r="I60" s="36">
        <f>SUMIFS(СВЦЭМ!$D$33:$D$776,СВЦЭМ!$A$33:$A$776,$A60,СВЦЭМ!$B$33:$B$776,I$47)+'СЕТ СН'!$F$14+СВЦЭМ!$D$10+'СЕТ СН'!$F$6-'СЕТ СН'!$F$26</f>
        <v>1195.7347825900001</v>
      </c>
      <c r="J60" s="36">
        <f>SUMIFS(СВЦЭМ!$D$33:$D$776,СВЦЭМ!$A$33:$A$776,$A60,СВЦЭМ!$B$33:$B$776,J$47)+'СЕТ СН'!$F$14+СВЦЭМ!$D$10+'СЕТ СН'!$F$6-'СЕТ СН'!$F$26</f>
        <v>1174.7092652700001</v>
      </c>
      <c r="K60" s="36">
        <f>SUMIFS(СВЦЭМ!$D$33:$D$776,СВЦЭМ!$A$33:$A$776,$A60,СВЦЭМ!$B$33:$B$776,K$47)+'СЕТ СН'!$F$14+СВЦЭМ!$D$10+'СЕТ СН'!$F$6-'СЕТ СН'!$F$26</f>
        <v>1169.81514922</v>
      </c>
      <c r="L60" s="36">
        <f>SUMIFS(СВЦЭМ!$D$33:$D$776,СВЦЭМ!$A$33:$A$776,$A60,СВЦЭМ!$B$33:$B$776,L$47)+'СЕТ СН'!$F$14+СВЦЭМ!$D$10+'СЕТ СН'!$F$6-'СЕТ СН'!$F$26</f>
        <v>1148.89978419</v>
      </c>
      <c r="M60" s="36">
        <f>SUMIFS(СВЦЭМ!$D$33:$D$776,СВЦЭМ!$A$33:$A$776,$A60,СВЦЭМ!$B$33:$B$776,M$47)+'СЕТ СН'!$F$14+СВЦЭМ!$D$10+'СЕТ СН'!$F$6-'СЕТ СН'!$F$26</f>
        <v>1147.0191417999999</v>
      </c>
      <c r="N60" s="36">
        <f>SUMIFS(СВЦЭМ!$D$33:$D$776,СВЦЭМ!$A$33:$A$776,$A60,СВЦЭМ!$B$33:$B$776,N$47)+'СЕТ СН'!$F$14+СВЦЭМ!$D$10+'СЕТ СН'!$F$6-'СЕТ СН'!$F$26</f>
        <v>1160.97673074</v>
      </c>
      <c r="O60" s="36">
        <f>SUMIFS(СВЦЭМ!$D$33:$D$776,СВЦЭМ!$A$33:$A$776,$A60,СВЦЭМ!$B$33:$B$776,O$47)+'СЕТ СН'!$F$14+СВЦЭМ!$D$10+'СЕТ СН'!$F$6-'СЕТ СН'!$F$26</f>
        <v>1163.8013763399999</v>
      </c>
      <c r="P60" s="36">
        <f>SUMIFS(СВЦЭМ!$D$33:$D$776,СВЦЭМ!$A$33:$A$776,$A60,СВЦЭМ!$B$33:$B$776,P$47)+'СЕТ СН'!$F$14+СВЦЭМ!$D$10+'СЕТ СН'!$F$6-'СЕТ СН'!$F$26</f>
        <v>1170.78300747</v>
      </c>
      <c r="Q60" s="36">
        <f>SUMIFS(СВЦЭМ!$D$33:$D$776,СВЦЭМ!$A$33:$A$776,$A60,СВЦЭМ!$B$33:$B$776,Q$47)+'СЕТ СН'!$F$14+СВЦЭМ!$D$10+'СЕТ СН'!$F$6-'СЕТ СН'!$F$26</f>
        <v>1173.82144212</v>
      </c>
      <c r="R60" s="36">
        <f>SUMIFS(СВЦЭМ!$D$33:$D$776,СВЦЭМ!$A$33:$A$776,$A60,СВЦЭМ!$B$33:$B$776,R$47)+'СЕТ СН'!$F$14+СВЦЭМ!$D$10+'СЕТ СН'!$F$6-'СЕТ СН'!$F$26</f>
        <v>1165.4532058100001</v>
      </c>
      <c r="S60" s="36">
        <f>SUMIFS(СВЦЭМ!$D$33:$D$776,СВЦЭМ!$A$33:$A$776,$A60,СВЦЭМ!$B$33:$B$776,S$47)+'СЕТ СН'!$F$14+СВЦЭМ!$D$10+'СЕТ СН'!$F$6-'СЕТ СН'!$F$26</f>
        <v>1148.7063670900002</v>
      </c>
      <c r="T60" s="36">
        <f>SUMIFS(СВЦЭМ!$D$33:$D$776,СВЦЭМ!$A$33:$A$776,$A60,СВЦЭМ!$B$33:$B$776,T$47)+'СЕТ СН'!$F$14+СВЦЭМ!$D$10+'СЕТ СН'!$F$6-'СЕТ СН'!$F$26</f>
        <v>1126.5965133200002</v>
      </c>
      <c r="U60" s="36">
        <f>SUMIFS(СВЦЭМ!$D$33:$D$776,СВЦЭМ!$A$33:$A$776,$A60,СВЦЭМ!$B$33:$B$776,U$47)+'СЕТ СН'!$F$14+СВЦЭМ!$D$10+'СЕТ СН'!$F$6-'СЕТ СН'!$F$26</f>
        <v>1126.2857464399999</v>
      </c>
      <c r="V60" s="36">
        <f>SUMIFS(СВЦЭМ!$D$33:$D$776,СВЦЭМ!$A$33:$A$776,$A60,СВЦЭМ!$B$33:$B$776,V$47)+'СЕТ СН'!$F$14+СВЦЭМ!$D$10+'СЕТ СН'!$F$6-'СЕТ СН'!$F$26</f>
        <v>1141.8975812399999</v>
      </c>
      <c r="W60" s="36">
        <f>SUMIFS(СВЦЭМ!$D$33:$D$776,СВЦЭМ!$A$33:$A$776,$A60,СВЦЭМ!$B$33:$B$776,W$47)+'СЕТ СН'!$F$14+СВЦЭМ!$D$10+'СЕТ СН'!$F$6-'СЕТ СН'!$F$26</f>
        <v>1156.96912694</v>
      </c>
      <c r="X60" s="36">
        <f>SUMIFS(СВЦЭМ!$D$33:$D$776,СВЦЭМ!$A$33:$A$776,$A60,СВЦЭМ!$B$33:$B$776,X$47)+'СЕТ СН'!$F$14+СВЦЭМ!$D$10+'СЕТ СН'!$F$6-'СЕТ СН'!$F$26</f>
        <v>1167.4630484100001</v>
      </c>
      <c r="Y60" s="36">
        <f>SUMIFS(СВЦЭМ!$D$33:$D$776,СВЦЭМ!$A$33:$A$776,$A60,СВЦЭМ!$B$33:$B$776,Y$47)+'СЕТ СН'!$F$14+СВЦЭМ!$D$10+'СЕТ СН'!$F$6-'СЕТ СН'!$F$26</f>
        <v>1184.09950678</v>
      </c>
    </row>
    <row r="61" spans="1:25" ht="15.75" x14ac:dyDescent="0.2">
      <c r="A61" s="35">
        <f t="shared" si="1"/>
        <v>44210</v>
      </c>
      <c r="B61" s="36">
        <f>SUMIFS(СВЦЭМ!$D$33:$D$776,СВЦЭМ!$A$33:$A$776,$A61,СВЦЭМ!$B$33:$B$776,B$47)+'СЕТ СН'!$F$14+СВЦЭМ!$D$10+'СЕТ СН'!$F$6-'СЕТ СН'!$F$26</f>
        <v>1194.8863556599999</v>
      </c>
      <c r="C61" s="36">
        <f>SUMIFS(СВЦЭМ!$D$33:$D$776,СВЦЭМ!$A$33:$A$776,$A61,СВЦЭМ!$B$33:$B$776,C$47)+'СЕТ СН'!$F$14+СВЦЭМ!$D$10+'СЕТ СН'!$F$6-'СЕТ СН'!$F$26</f>
        <v>1232.1317537800001</v>
      </c>
      <c r="D61" s="36">
        <f>SUMIFS(СВЦЭМ!$D$33:$D$776,СВЦЭМ!$A$33:$A$776,$A61,СВЦЭМ!$B$33:$B$776,D$47)+'СЕТ СН'!$F$14+СВЦЭМ!$D$10+'СЕТ СН'!$F$6-'СЕТ СН'!$F$26</f>
        <v>1252.90808176</v>
      </c>
      <c r="E61" s="36">
        <f>SUMIFS(СВЦЭМ!$D$33:$D$776,СВЦЭМ!$A$33:$A$776,$A61,СВЦЭМ!$B$33:$B$776,E$47)+'СЕТ СН'!$F$14+СВЦЭМ!$D$10+'СЕТ СН'!$F$6-'СЕТ СН'!$F$26</f>
        <v>1258.0888513899999</v>
      </c>
      <c r="F61" s="36">
        <f>SUMIFS(СВЦЭМ!$D$33:$D$776,СВЦЭМ!$A$33:$A$776,$A61,СВЦЭМ!$B$33:$B$776,F$47)+'СЕТ СН'!$F$14+СВЦЭМ!$D$10+'СЕТ СН'!$F$6-'СЕТ СН'!$F$26</f>
        <v>1265.54264994</v>
      </c>
      <c r="G61" s="36">
        <f>SUMIFS(СВЦЭМ!$D$33:$D$776,СВЦЭМ!$A$33:$A$776,$A61,СВЦЭМ!$B$33:$B$776,G$47)+'СЕТ СН'!$F$14+СВЦЭМ!$D$10+'СЕТ СН'!$F$6-'СЕТ СН'!$F$26</f>
        <v>1234.59589996</v>
      </c>
      <c r="H61" s="36">
        <f>SUMIFS(СВЦЭМ!$D$33:$D$776,СВЦЭМ!$A$33:$A$776,$A61,СВЦЭМ!$B$33:$B$776,H$47)+'СЕТ СН'!$F$14+СВЦЭМ!$D$10+'СЕТ СН'!$F$6-'СЕТ СН'!$F$26</f>
        <v>1195.14941028</v>
      </c>
      <c r="I61" s="36">
        <f>SUMIFS(СВЦЭМ!$D$33:$D$776,СВЦЭМ!$A$33:$A$776,$A61,СВЦЭМ!$B$33:$B$776,I$47)+'СЕТ СН'!$F$14+СВЦЭМ!$D$10+'СЕТ СН'!$F$6-'СЕТ СН'!$F$26</f>
        <v>1152.3802190000001</v>
      </c>
      <c r="J61" s="36">
        <f>SUMIFS(СВЦЭМ!$D$33:$D$776,СВЦЭМ!$A$33:$A$776,$A61,СВЦЭМ!$B$33:$B$776,J$47)+'СЕТ СН'!$F$14+СВЦЭМ!$D$10+'СЕТ СН'!$F$6-'СЕТ СН'!$F$26</f>
        <v>1127.4337994699999</v>
      </c>
      <c r="K61" s="36">
        <f>SUMIFS(СВЦЭМ!$D$33:$D$776,СВЦЭМ!$A$33:$A$776,$A61,СВЦЭМ!$B$33:$B$776,K$47)+'СЕТ СН'!$F$14+СВЦЭМ!$D$10+'СЕТ СН'!$F$6-'СЕТ СН'!$F$26</f>
        <v>1125.57357763</v>
      </c>
      <c r="L61" s="36">
        <f>SUMIFS(СВЦЭМ!$D$33:$D$776,СВЦЭМ!$A$33:$A$776,$A61,СВЦЭМ!$B$33:$B$776,L$47)+'СЕТ СН'!$F$14+СВЦЭМ!$D$10+'СЕТ СН'!$F$6-'СЕТ СН'!$F$26</f>
        <v>1121.9080830400001</v>
      </c>
      <c r="M61" s="36">
        <f>SUMIFS(СВЦЭМ!$D$33:$D$776,СВЦЭМ!$A$33:$A$776,$A61,СВЦЭМ!$B$33:$B$776,M$47)+'СЕТ СН'!$F$14+СВЦЭМ!$D$10+'СЕТ СН'!$F$6-'СЕТ СН'!$F$26</f>
        <v>1130.2169794400002</v>
      </c>
      <c r="N61" s="36">
        <f>SUMIFS(СВЦЭМ!$D$33:$D$776,СВЦЭМ!$A$33:$A$776,$A61,СВЦЭМ!$B$33:$B$776,N$47)+'СЕТ СН'!$F$14+СВЦЭМ!$D$10+'СЕТ СН'!$F$6-'СЕТ СН'!$F$26</f>
        <v>1138.25127208</v>
      </c>
      <c r="O61" s="36">
        <f>SUMIFS(СВЦЭМ!$D$33:$D$776,СВЦЭМ!$A$33:$A$776,$A61,СВЦЭМ!$B$33:$B$776,O$47)+'СЕТ СН'!$F$14+СВЦЭМ!$D$10+'СЕТ СН'!$F$6-'СЕТ СН'!$F$26</f>
        <v>1143.8680484900001</v>
      </c>
      <c r="P61" s="36">
        <f>SUMIFS(СВЦЭМ!$D$33:$D$776,СВЦЭМ!$A$33:$A$776,$A61,СВЦЭМ!$B$33:$B$776,P$47)+'СЕТ СН'!$F$14+СВЦЭМ!$D$10+'СЕТ СН'!$F$6-'СЕТ СН'!$F$26</f>
        <v>1150.9079310000002</v>
      </c>
      <c r="Q61" s="36">
        <f>SUMIFS(СВЦЭМ!$D$33:$D$776,СВЦЭМ!$A$33:$A$776,$A61,СВЦЭМ!$B$33:$B$776,Q$47)+'СЕТ СН'!$F$14+СВЦЭМ!$D$10+'СЕТ СН'!$F$6-'СЕТ СН'!$F$26</f>
        <v>1157.4484275500001</v>
      </c>
      <c r="R61" s="36">
        <f>SUMIFS(СВЦЭМ!$D$33:$D$776,СВЦЭМ!$A$33:$A$776,$A61,СВЦЭМ!$B$33:$B$776,R$47)+'СЕТ СН'!$F$14+СВЦЭМ!$D$10+'СЕТ СН'!$F$6-'СЕТ СН'!$F$26</f>
        <v>1148.63714426</v>
      </c>
      <c r="S61" s="36">
        <f>SUMIFS(СВЦЭМ!$D$33:$D$776,СВЦЭМ!$A$33:$A$776,$A61,СВЦЭМ!$B$33:$B$776,S$47)+'СЕТ СН'!$F$14+СВЦЭМ!$D$10+'СЕТ СН'!$F$6-'СЕТ СН'!$F$26</f>
        <v>1147.21731486</v>
      </c>
      <c r="T61" s="36">
        <f>SUMIFS(СВЦЭМ!$D$33:$D$776,СВЦЭМ!$A$33:$A$776,$A61,СВЦЭМ!$B$33:$B$776,T$47)+'СЕТ СН'!$F$14+СВЦЭМ!$D$10+'СЕТ СН'!$F$6-'СЕТ СН'!$F$26</f>
        <v>1132.5167019</v>
      </c>
      <c r="U61" s="36">
        <f>SUMIFS(СВЦЭМ!$D$33:$D$776,СВЦЭМ!$A$33:$A$776,$A61,СВЦЭМ!$B$33:$B$776,U$47)+'СЕТ СН'!$F$14+СВЦЭМ!$D$10+'СЕТ СН'!$F$6-'СЕТ СН'!$F$26</f>
        <v>1130.9587442300001</v>
      </c>
      <c r="V61" s="36">
        <f>SUMIFS(СВЦЭМ!$D$33:$D$776,СВЦЭМ!$A$33:$A$776,$A61,СВЦЭМ!$B$33:$B$776,V$47)+'СЕТ СН'!$F$14+СВЦЭМ!$D$10+'СЕТ СН'!$F$6-'СЕТ СН'!$F$26</f>
        <v>1136.4087997500001</v>
      </c>
      <c r="W61" s="36">
        <f>SUMIFS(СВЦЭМ!$D$33:$D$776,СВЦЭМ!$A$33:$A$776,$A61,СВЦЭМ!$B$33:$B$776,W$47)+'СЕТ СН'!$F$14+СВЦЭМ!$D$10+'СЕТ СН'!$F$6-'СЕТ СН'!$F$26</f>
        <v>1150.44545634</v>
      </c>
      <c r="X61" s="36">
        <f>SUMIFS(СВЦЭМ!$D$33:$D$776,СВЦЭМ!$A$33:$A$776,$A61,СВЦЭМ!$B$33:$B$776,X$47)+'СЕТ СН'!$F$14+СВЦЭМ!$D$10+'СЕТ СН'!$F$6-'СЕТ СН'!$F$26</f>
        <v>1163.08818894</v>
      </c>
      <c r="Y61" s="36">
        <f>SUMIFS(СВЦЭМ!$D$33:$D$776,СВЦЭМ!$A$33:$A$776,$A61,СВЦЭМ!$B$33:$B$776,Y$47)+'СЕТ СН'!$F$14+СВЦЭМ!$D$10+'СЕТ СН'!$F$6-'СЕТ СН'!$F$26</f>
        <v>1184.57386907</v>
      </c>
    </row>
    <row r="62" spans="1:25" ht="15.75" x14ac:dyDescent="0.2">
      <c r="A62" s="35">
        <f t="shared" si="1"/>
        <v>44211</v>
      </c>
      <c r="B62" s="36">
        <f>SUMIFS(СВЦЭМ!$D$33:$D$776,СВЦЭМ!$A$33:$A$776,$A62,СВЦЭМ!$B$33:$B$776,B$47)+'СЕТ СН'!$F$14+СВЦЭМ!$D$10+'СЕТ СН'!$F$6-'СЕТ СН'!$F$26</f>
        <v>1031.1219543</v>
      </c>
      <c r="C62" s="36">
        <f>SUMIFS(СВЦЭМ!$D$33:$D$776,СВЦЭМ!$A$33:$A$776,$A62,СВЦЭМ!$B$33:$B$776,C$47)+'СЕТ СН'!$F$14+СВЦЭМ!$D$10+'СЕТ СН'!$F$6-'СЕТ СН'!$F$26</f>
        <v>1060.62086303</v>
      </c>
      <c r="D62" s="36">
        <f>SUMIFS(СВЦЭМ!$D$33:$D$776,СВЦЭМ!$A$33:$A$776,$A62,СВЦЭМ!$B$33:$B$776,D$47)+'СЕТ СН'!$F$14+СВЦЭМ!$D$10+'СЕТ СН'!$F$6-'СЕТ СН'!$F$26</f>
        <v>1023.16165543</v>
      </c>
      <c r="E62" s="36">
        <f>SUMIFS(СВЦЭМ!$D$33:$D$776,СВЦЭМ!$A$33:$A$776,$A62,СВЦЭМ!$B$33:$B$776,E$47)+'СЕТ СН'!$F$14+СВЦЭМ!$D$10+'СЕТ СН'!$F$6-'СЕТ СН'!$F$26</f>
        <v>1028.90106694</v>
      </c>
      <c r="F62" s="36">
        <f>SUMIFS(СВЦЭМ!$D$33:$D$776,СВЦЭМ!$A$33:$A$776,$A62,СВЦЭМ!$B$33:$B$776,F$47)+'СЕТ СН'!$F$14+СВЦЭМ!$D$10+'СЕТ СН'!$F$6-'СЕТ СН'!$F$26</f>
        <v>1032.69655244</v>
      </c>
      <c r="G62" s="36">
        <f>SUMIFS(СВЦЭМ!$D$33:$D$776,СВЦЭМ!$A$33:$A$776,$A62,СВЦЭМ!$B$33:$B$776,G$47)+'СЕТ СН'!$F$14+СВЦЭМ!$D$10+'СЕТ СН'!$F$6-'СЕТ СН'!$F$26</f>
        <v>1021.06413779</v>
      </c>
      <c r="H62" s="36">
        <f>SUMIFS(СВЦЭМ!$D$33:$D$776,СВЦЭМ!$A$33:$A$776,$A62,СВЦЭМ!$B$33:$B$776,H$47)+'СЕТ СН'!$F$14+СВЦЭМ!$D$10+'СЕТ СН'!$F$6-'СЕТ СН'!$F$26</f>
        <v>988.39720622000004</v>
      </c>
      <c r="I62" s="36">
        <f>SUMIFS(СВЦЭМ!$D$33:$D$776,СВЦЭМ!$A$33:$A$776,$A62,СВЦЭМ!$B$33:$B$776,I$47)+'СЕТ СН'!$F$14+СВЦЭМ!$D$10+'СЕТ СН'!$F$6-'СЕТ СН'!$F$26</f>
        <v>993.85547018</v>
      </c>
      <c r="J62" s="36">
        <f>SUMIFS(СВЦЭМ!$D$33:$D$776,СВЦЭМ!$A$33:$A$776,$A62,СВЦЭМ!$B$33:$B$776,J$47)+'СЕТ СН'!$F$14+СВЦЭМ!$D$10+'СЕТ СН'!$F$6-'СЕТ СН'!$F$26</f>
        <v>1008.9135612600001</v>
      </c>
      <c r="K62" s="36">
        <f>SUMIFS(СВЦЭМ!$D$33:$D$776,СВЦЭМ!$A$33:$A$776,$A62,СВЦЭМ!$B$33:$B$776,K$47)+'СЕТ СН'!$F$14+СВЦЭМ!$D$10+'СЕТ СН'!$F$6-'СЕТ СН'!$F$26</f>
        <v>1010.1302715</v>
      </c>
      <c r="L62" s="36">
        <f>SUMIFS(СВЦЭМ!$D$33:$D$776,СВЦЭМ!$A$33:$A$776,$A62,СВЦЭМ!$B$33:$B$776,L$47)+'СЕТ СН'!$F$14+СВЦЭМ!$D$10+'СЕТ СН'!$F$6-'СЕТ СН'!$F$26</f>
        <v>1011.7928724200001</v>
      </c>
      <c r="M62" s="36">
        <f>SUMIFS(СВЦЭМ!$D$33:$D$776,СВЦЭМ!$A$33:$A$776,$A62,СВЦЭМ!$B$33:$B$776,M$47)+'СЕТ СН'!$F$14+СВЦЭМ!$D$10+'СЕТ СН'!$F$6-'СЕТ СН'!$F$26</f>
        <v>1004.8811302300001</v>
      </c>
      <c r="N62" s="36">
        <f>SUMIFS(СВЦЭМ!$D$33:$D$776,СВЦЭМ!$A$33:$A$776,$A62,СВЦЭМ!$B$33:$B$776,N$47)+'СЕТ СН'!$F$14+СВЦЭМ!$D$10+'СЕТ СН'!$F$6-'СЕТ СН'!$F$26</f>
        <v>999.07923994000009</v>
      </c>
      <c r="O62" s="36">
        <f>SUMIFS(СВЦЭМ!$D$33:$D$776,СВЦЭМ!$A$33:$A$776,$A62,СВЦЭМ!$B$33:$B$776,O$47)+'СЕТ СН'!$F$14+СВЦЭМ!$D$10+'СЕТ СН'!$F$6-'СЕТ СН'!$F$26</f>
        <v>1003.8576676500001</v>
      </c>
      <c r="P62" s="36">
        <f>SUMIFS(СВЦЭМ!$D$33:$D$776,СВЦЭМ!$A$33:$A$776,$A62,СВЦЭМ!$B$33:$B$776,P$47)+'СЕТ СН'!$F$14+СВЦЭМ!$D$10+'СЕТ СН'!$F$6-'СЕТ СН'!$F$26</f>
        <v>1028.5719029300001</v>
      </c>
      <c r="Q62" s="36">
        <f>SUMIFS(СВЦЭМ!$D$33:$D$776,СВЦЭМ!$A$33:$A$776,$A62,СВЦЭМ!$B$33:$B$776,Q$47)+'СЕТ СН'!$F$14+СВЦЭМ!$D$10+'СЕТ СН'!$F$6-'СЕТ СН'!$F$26</f>
        <v>1020.88953167</v>
      </c>
      <c r="R62" s="36">
        <f>SUMIFS(СВЦЭМ!$D$33:$D$776,СВЦЭМ!$A$33:$A$776,$A62,СВЦЭМ!$B$33:$B$776,R$47)+'СЕТ СН'!$F$14+СВЦЭМ!$D$10+'СЕТ СН'!$F$6-'СЕТ СН'!$F$26</f>
        <v>1031.1190372900001</v>
      </c>
      <c r="S62" s="36">
        <f>SUMIFS(СВЦЭМ!$D$33:$D$776,СВЦЭМ!$A$33:$A$776,$A62,СВЦЭМ!$B$33:$B$776,S$47)+'СЕТ СН'!$F$14+СВЦЭМ!$D$10+'СЕТ СН'!$F$6-'СЕТ СН'!$F$26</f>
        <v>1030.46847983</v>
      </c>
      <c r="T62" s="36">
        <f>SUMIFS(СВЦЭМ!$D$33:$D$776,СВЦЭМ!$A$33:$A$776,$A62,СВЦЭМ!$B$33:$B$776,T$47)+'СЕТ СН'!$F$14+СВЦЭМ!$D$10+'СЕТ СН'!$F$6-'СЕТ СН'!$F$26</f>
        <v>1083.9307825999999</v>
      </c>
      <c r="U62" s="36">
        <f>SUMIFS(СВЦЭМ!$D$33:$D$776,СВЦЭМ!$A$33:$A$776,$A62,СВЦЭМ!$B$33:$B$776,U$47)+'СЕТ СН'!$F$14+СВЦЭМ!$D$10+'СЕТ СН'!$F$6-'СЕТ СН'!$F$26</f>
        <v>1077.86631229</v>
      </c>
      <c r="V62" s="36">
        <f>SUMIFS(СВЦЭМ!$D$33:$D$776,СВЦЭМ!$A$33:$A$776,$A62,СВЦЭМ!$B$33:$B$776,V$47)+'СЕТ СН'!$F$14+СВЦЭМ!$D$10+'СЕТ СН'!$F$6-'СЕТ СН'!$F$26</f>
        <v>1020.8650766100001</v>
      </c>
      <c r="W62" s="36">
        <f>SUMIFS(СВЦЭМ!$D$33:$D$776,СВЦЭМ!$A$33:$A$776,$A62,СВЦЭМ!$B$33:$B$776,W$47)+'СЕТ СН'!$F$14+СВЦЭМ!$D$10+'СЕТ СН'!$F$6-'СЕТ СН'!$F$26</f>
        <v>1033.5972905900001</v>
      </c>
      <c r="X62" s="36">
        <f>SUMIFS(СВЦЭМ!$D$33:$D$776,СВЦЭМ!$A$33:$A$776,$A62,СВЦЭМ!$B$33:$B$776,X$47)+'СЕТ СН'!$F$14+СВЦЭМ!$D$10+'СЕТ СН'!$F$6-'СЕТ СН'!$F$26</f>
        <v>1038.96871781</v>
      </c>
      <c r="Y62" s="36">
        <f>SUMIFS(СВЦЭМ!$D$33:$D$776,СВЦЭМ!$A$33:$A$776,$A62,СВЦЭМ!$B$33:$B$776,Y$47)+'СЕТ СН'!$F$14+СВЦЭМ!$D$10+'СЕТ СН'!$F$6-'СЕТ СН'!$F$26</f>
        <v>1036.2544062899999</v>
      </c>
    </row>
    <row r="63" spans="1:25" ht="15.75" x14ac:dyDescent="0.2">
      <c r="A63" s="35">
        <f t="shared" si="1"/>
        <v>44212</v>
      </c>
      <c r="B63" s="36">
        <f>SUMIFS(СВЦЭМ!$D$33:$D$776,СВЦЭМ!$A$33:$A$776,$A63,СВЦЭМ!$B$33:$B$776,B$47)+'СЕТ СН'!$F$14+СВЦЭМ!$D$10+'СЕТ СН'!$F$6-'СЕТ СН'!$F$26</f>
        <v>1172.0543887000001</v>
      </c>
      <c r="C63" s="36">
        <f>SUMIFS(СВЦЭМ!$D$33:$D$776,СВЦЭМ!$A$33:$A$776,$A63,СВЦЭМ!$B$33:$B$776,C$47)+'СЕТ СН'!$F$14+СВЦЭМ!$D$10+'СЕТ СН'!$F$6-'СЕТ СН'!$F$26</f>
        <v>1201.36432902</v>
      </c>
      <c r="D63" s="36">
        <f>SUMIFS(СВЦЭМ!$D$33:$D$776,СВЦЭМ!$A$33:$A$776,$A63,СВЦЭМ!$B$33:$B$776,D$47)+'СЕТ СН'!$F$14+СВЦЭМ!$D$10+'СЕТ СН'!$F$6-'СЕТ СН'!$F$26</f>
        <v>1210.82293557</v>
      </c>
      <c r="E63" s="36">
        <f>SUMIFS(СВЦЭМ!$D$33:$D$776,СВЦЭМ!$A$33:$A$776,$A63,СВЦЭМ!$B$33:$B$776,E$47)+'СЕТ СН'!$F$14+СВЦЭМ!$D$10+'СЕТ СН'!$F$6-'СЕТ СН'!$F$26</f>
        <v>1215.83168955</v>
      </c>
      <c r="F63" s="36">
        <f>SUMIFS(СВЦЭМ!$D$33:$D$776,СВЦЭМ!$A$33:$A$776,$A63,СВЦЭМ!$B$33:$B$776,F$47)+'СЕТ СН'!$F$14+СВЦЭМ!$D$10+'СЕТ СН'!$F$6-'СЕТ СН'!$F$26</f>
        <v>1228.8352493800001</v>
      </c>
      <c r="G63" s="36">
        <f>SUMIFS(СВЦЭМ!$D$33:$D$776,СВЦЭМ!$A$33:$A$776,$A63,СВЦЭМ!$B$33:$B$776,G$47)+'СЕТ СН'!$F$14+СВЦЭМ!$D$10+'СЕТ СН'!$F$6-'СЕТ СН'!$F$26</f>
        <v>1222.0766870500001</v>
      </c>
      <c r="H63" s="36">
        <f>SUMIFS(СВЦЭМ!$D$33:$D$776,СВЦЭМ!$A$33:$A$776,$A63,СВЦЭМ!$B$33:$B$776,H$47)+'СЕТ СН'!$F$14+СВЦЭМ!$D$10+'СЕТ СН'!$F$6-'СЕТ СН'!$F$26</f>
        <v>1205.2313246200001</v>
      </c>
      <c r="I63" s="36">
        <f>SUMIFS(СВЦЭМ!$D$33:$D$776,СВЦЭМ!$A$33:$A$776,$A63,СВЦЭМ!$B$33:$B$776,I$47)+'СЕТ СН'!$F$14+СВЦЭМ!$D$10+'СЕТ СН'!$F$6-'СЕТ СН'!$F$26</f>
        <v>1180.74010903</v>
      </c>
      <c r="J63" s="36">
        <f>SUMIFS(СВЦЭМ!$D$33:$D$776,СВЦЭМ!$A$33:$A$776,$A63,СВЦЭМ!$B$33:$B$776,J$47)+'СЕТ СН'!$F$14+СВЦЭМ!$D$10+'СЕТ СН'!$F$6-'СЕТ СН'!$F$26</f>
        <v>1141.7683125399999</v>
      </c>
      <c r="K63" s="36">
        <f>SUMIFS(СВЦЭМ!$D$33:$D$776,СВЦЭМ!$A$33:$A$776,$A63,СВЦЭМ!$B$33:$B$776,K$47)+'СЕТ СН'!$F$14+СВЦЭМ!$D$10+'СЕТ СН'!$F$6-'СЕТ СН'!$F$26</f>
        <v>1117.61210656</v>
      </c>
      <c r="L63" s="36">
        <f>SUMIFS(СВЦЭМ!$D$33:$D$776,СВЦЭМ!$A$33:$A$776,$A63,СВЦЭМ!$B$33:$B$776,L$47)+'СЕТ СН'!$F$14+СВЦЭМ!$D$10+'СЕТ СН'!$F$6-'СЕТ СН'!$F$26</f>
        <v>1114.7253178200001</v>
      </c>
      <c r="M63" s="36">
        <f>SUMIFS(СВЦЭМ!$D$33:$D$776,СВЦЭМ!$A$33:$A$776,$A63,СВЦЭМ!$B$33:$B$776,M$47)+'СЕТ СН'!$F$14+СВЦЭМ!$D$10+'СЕТ СН'!$F$6-'СЕТ СН'!$F$26</f>
        <v>1124.3853428900002</v>
      </c>
      <c r="N63" s="36">
        <f>SUMIFS(СВЦЭМ!$D$33:$D$776,СВЦЭМ!$A$33:$A$776,$A63,СВЦЭМ!$B$33:$B$776,N$47)+'СЕТ СН'!$F$14+СВЦЭМ!$D$10+'СЕТ СН'!$F$6-'СЕТ СН'!$F$26</f>
        <v>1134.6081088200001</v>
      </c>
      <c r="O63" s="36">
        <f>SUMIFS(СВЦЭМ!$D$33:$D$776,СВЦЭМ!$A$33:$A$776,$A63,СВЦЭМ!$B$33:$B$776,O$47)+'СЕТ СН'!$F$14+СВЦЭМ!$D$10+'СЕТ СН'!$F$6-'СЕТ СН'!$F$26</f>
        <v>1145.9154866399999</v>
      </c>
      <c r="P63" s="36">
        <f>SUMIFS(СВЦЭМ!$D$33:$D$776,СВЦЭМ!$A$33:$A$776,$A63,СВЦЭМ!$B$33:$B$776,P$47)+'СЕТ СН'!$F$14+СВЦЭМ!$D$10+'СЕТ СН'!$F$6-'СЕТ СН'!$F$26</f>
        <v>1151.63176251</v>
      </c>
      <c r="Q63" s="36">
        <f>SUMIFS(СВЦЭМ!$D$33:$D$776,СВЦЭМ!$A$33:$A$776,$A63,СВЦЭМ!$B$33:$B$776,Q$47)+'СЕТ СН'!$F$14+СВЦЭМ!$D$10+'СЕТ СН'!$F$6-'СЕТ СН'!$F$26</f>
        <v>1155.5682819400001</v>
      </c>
      <c r="R63" s="36">
        <f>SUMIFS(СВЦЭМ!$D$33:$D$776,СВЦЭМ!$A$33:$A$776,$A63,СВЦЭМ!$B$33:$B$776,R$47)+'СЕТ СН'!$F$14+СВЦЭМ!$D$10+'СЕТ СН'!$F$6-'СЕТ СН'!$F$26</f>
        <v>1143.2754124500002</v>
      </c>
      <c r="S63" s="36">
        <f>SUMIFS(СВЦЭМ!$D$33:$D$776,СВЦЭМ!$A$33:$A$776,$A63,СВЦЭМ!$B$33:$B$776,S$47)+'СЕТ СН'!$F$14+СВЦЭМ!$D$10+'СЕТ СН'!$F$6-'СЕТ СН'!$F$26</f>
        <v>1122.4041351999999</v>
      </c>
      <c r="T63" s="36">
        <f>SUMIFS(СВЦЭМ!$D$33:$D$776,СВЦЭМ!$A$33:$A$776,$A63,СВЦЭМ!$B$33:$B$776,T$47)+'СЕТ СН'!$F$14+СВЦЭМ!$D$10+'СЕТ СН'!$F$6-'СЕТ СН'!$F$26</f>
        <v>1100.9815157799999</v>
      </c>
      <c r="U63" s="36">
        <f>SUMIFS(СВЦЭМ!$D$33:$D$776,СВЦЭМ!$A$33:$A$776,$A63,СВЦЭМ!$B$33:$B$776,U$47)+'СЕТ СН'!$F$14+СВЦЭМ!$D$10+'СЕТ СН'!$F$6-'СЕТ СН'!$F$26</f>
        <v>1106.2926092900002</v>
      </c>
      <c r="V63" s="36">
        <f>SUMIFS(СВЦЭМ!$D$33:$D$776,СВЦЭМ!$A$33:$A$776,$A63,СВЦЭМ!$B$33:$B$776,V$47)+'СЕТ СН'!$F$14+СВЦЭМ!$D$10+'СЕТ СН'!$F$6-'СЕТ СН'!$F$26</f>
        <v>1117.9448009800001</v>
      </c>
      <c r="W63" s="36">
        <f>SUMIFS(СВЦЭМ!$D$33:$D$776,СВЦЭМ!$A$33:$A$776,$A63,СВЦЭМ!$B$33:$B$776,W$47)+'СЕТ СН'!$F$14+СВЦЭМ!$D$10+'СЕТ СН'!$F$6-'СЕТ СН'!$F$26</f>
        <v>1140.5154899600002</v>
      </c>
      <c r="X63" s="36">
        <f>SUMIFS(СВЦЭМ!$D$33:$D$776,СВЦЭМ!$A$33:$A$776,$A63,СВЦЭМ!$B$33:$B$776,X$47)+'СЕТ СН'!$F$14+СВЦЭМ!$D$10+'СЕТ СН'!$F$6-'СЕТ СН'!$F$26</f>
        <v>1146.13029409</v>
      </c>
      <c r="Y63" s="36">
        <f>SUMIFS(СВЦЭМ!$D$33:$D$776,СВЦЭМ!$A$33:$A$776,$A63,СВЦЭМ!$B$33:$B$776,Y$47)+'СЕТ СН'!$F$14+СВЦЭМ!$D$10+'СЕТ СН'!$F$6-'СЕТ СН'!$F$26</f>
        <v>1174.2261826399999</v>
      </c>
    </row>
    <row r="64" spans="1:25" ht="15.75" x14ac:dyDescent="0.2">
      <c r="A64" s="35">
        <f t="shared" si="1"/>
        <v>44213</v>
      </c>
      <c r="B64" s="36">
        <f>SUMIFS(СВЦЭМ!$D$33:$D$776,СВЦЭМ!$A$33:$A$776,$A64,СВЦЭМ!$B$33:$B$776,B$47)+'СЕТ СН'!$F$14+СВЦЭМ!$D$10+'СЕТ СН'!$F$6-'СЕТ СН'!$F$26</f>
        <v>1145.4694654099999</v>
      </c>
      <c r="C64" s="36">
        <f>SUMIFS(СВЦЭМ!$D$33:$D$776,СВЦЭМ!$A$33:$A$776,$A64,СВЦЭМ!$B$33:$B$776,C$47)+'СЕТ СН'!$F$14+СВЦЭМ!$D$10+'СЕТ СН'!$F$6-'СЕТ СН'!$F$26</f>
        <v>1180.1709962500001</v>
      </c>
      <c r="D64" s="36">
        <f>SUMIFS(СВЦЭМ!$D$33:$D$776,СВЦЭМ!$A$33:$A$776,$A64,СВЦЭМ!$B$33:$B$776,D$47)+'СЕТ СН'!$F$14+СВЦЭМ!$D$10+'СЕТ СН'!$F$6-'СЕТ СН'!$F$26</f>
        <v>1201.5790007600001</v>
      </c>
      <c r="E64" s="36">
        <f>SUMIFS(СВЦЭМ!$D$33:$D$776,СВЦЭМ!$A$33:$A$776,$A64,СВЦЭМ!$B$33:$B$776,E$47)+'СЕТ СН'!$F$14+СВЦЭМ!$D$10+'СЕТ СН'!$F$6-'СЕТ СН'!$F$26</f>
        <v>1225.2735194900001</v>
      </c>
      <c r="F64" s="36">
        <f>SUMIFS(СВЦЭМ!$D$33:$D$776,СВЦЭМ!$A$33:$A$776,$A64,СВЦЭМ!$B$33:$B$776,F$47)+'СЕТ СН'!$F$14+СВЦЭМ!$D$10+'СЕТ СН'!$F$6-'СЕТ СН'!$F$26</f>
        <v>1240.6531524100001</v>
      </c>
      <c r="G64" s="36">
        <f>SUMIFS(СВЦЭМ!$D$33:$D$776,СВЦЭМ!$A$33:$A$776,$A64,СВЦЭМ!$B$33:$B$776,G$47)+'СЕТ СН'!$F$14+СВЦЭМ!$D$10+'СЕТ СН'!$F$6-'СЕТ СН'!$F$26</f>
        <v>1235.00389511</v>
      </c>
      <c r="H64" s="36">
        <f>SUMIFS(СВЦЭМ!$D$33:$D$776,СВЦЭМ!$A$33:$A$776,$A64,СВЦЭМ!$B$33:$B$776,H$47)+'СЕТ СН'!$F$14+СВЦЭМ!$D$10+'СЕТ СН'!$F$6-'СЕТ СН'!$F$26</f>
        <v>1216.17808141</v>
      </c>
      <c r="I64" s="36">
        <f>SUMIFS(СВЦЭМ!$D$33:$D$776,СВЦЭМ!$A$33:$A$776,$A64,СВЦЭМ!$B$33:$B$776,I$47)+'СЕТ СН'!$F$14+СВЦЭМ!$D$10+'СЕТ СН'!$F$6-'СЕТ СН'!$F$26</f>
        <v>1204.21178379</v>
      </c>
      <c r="J64" s="36">
        <f>SUMIFS(СВЦЭМ!$D$33:$D$776,СВЦЭМ!$A$33:$A$776,$A64,СВЦЭМ!$B$33:$B$776,J$47)+'СЕТ СН'!$F$14+СВЦЭМ!$D$10+'СЕТ СН'!$F$6-'СЕТ СН'!$F$26</f>
        <v>1164.0082613</v>
      </c>
      <c r="K64" s="36">
        <f>SUMIFS(СВЦЭМ!$D$33:$D$776,СВЦЭМ!$A$33:$A$776,$A64,СВЦЭМ!$B$33:$B$776,K$47)+'СЕТ СН'!$F$14+СВЦЭМ!$D$10+'СЕТ СН'!$F$6-'СЕТ СН'!$F$26</f>
        <v>1144.9840600900002</v>
      </c>
      <c r="L64" s="36">
        <f>SUMIFS(СВЦЭМ!$D$33:$D$776,СВЦЭМ!$A$33:$A$776,$A64,СВЦЭМ!$B$33:$B$776,L$47)+'СЕТ СН'!$F$14+СВЦЭМ!$D$10+'СЕТ СН'!$F$6-'СЕТ СН'!$F$26</f>
        <v>1132.01033652</v>
      </c>
      <c r="M64" s="36">
        <f>SUMIFS(СВЦЭМ!$D$33:$D$776,СВЦЭМ!$A$33:$A$776,$A64,СВЦЭМ!$B$33:$B$776,M$47)+'СЕТ СН'!$F$14+СВЦЭМ!$D$10+'СЕТ СН'!$F$6-'СЕТ СН'!$F$26</f>
        <v>1126.67081444</v>
      </c>
      <c r="N64" s="36">
        <f>SUMIFS(СВЦЭМ!$D$33:$D$776,СВЦЭМ!$A$33:$A$776,$A64,СВЦЭМ!$B$33:$B$776,N$47)+'СЕТ СН'!$F$14+СВЦЭМ!$D$10+'СЕТ СН'!$F$6-'СЕТ СН'!$F$26</f>
        <v>1134.3581239600001</v>
      </c>
      <c r="O64" s="36">
        <f>SUMIFS(СВЦЭМ!$D$33:$D$776,СВЦЭМ!$A$33:$A$776,$A64,СВЦЭМ!$B$33:$B$776,O$47)+'СЕТ СН'!$F$14+СВЦЭМ!$D$10+'СЕТ СН'!$F$6-'СЕТ СН'!$F$26</f>
        <v>1148.90732273</v>
      </c>
      <c r="P64" s="36">
        <f>SUMIFS(СВЦЭМ!$D$33:$D$776,СВЦЭМ!$A$33:$A$776,$A64,СВЦЭМ!$B$33:$B$776,P$47)+'СЕТ СН'!$F$14+СВЦЭМ!$D$10+'СЕТ СН'!$F$6-'СЕТ СН'!$F$26</f>
        <v>1160.00567415</v>
      </c>
      <c r="Q64" s="36">
        <f>SUMIFS(СВЦЭМ!$D$33:$D$776,СВЦЭМ!$A$33:$A$776,$A64,СВЦЭМ!$B$33:$B$776,Q$47)+'СЕТ СН'!$F$14+СВЦЭМ!$D$10+'СЕТ СН'!$F$6-'СЕТ СН'!$F$26</f>
        <v>1171.1834674199999</v>
      </c>
      <c r="R64" s="36">
        <f>SUMIFS(СВЦЭМ!$D$33:$D$776,СВЦЭМ!$A$33:$A$776,$A64,СВЦЭМ!$B$33:$B$776,R$47)+'СЕТ СН'!$F$14+СВЦЭМ!$D$10+'СЕТ СН'!$F$6-'СЕТ СН'!$F$26</f>
        <v>1159.0097911100002</v>
      </c>
      <c r="S64" s="36">
        <f>SUMIFS(СВЦЭМ!$D$33:$D$776,СВЦЭМ!$A$33:$A$776,$A64,СВЦЭМ!$B$33:$B$776,S$47)+'СЕТ СН'!$F$14+СВЦЭМ!$D$10+'СЕТ СН'!$F$6-'СЕТ СН'!$F$26</f>
        <v>1133.4885639600002</v>
      </c>
      <c r="T64" s="36">
        <f>SUMIFS(СВЦЭМ!$D$33:$D$776,СВЦЭМ!$A$33:$A$776,$A64,СВЦЭМ!$B$33:$B$776,T$47)+'СЕТ СН'!$F$14+СВЦЭМ!$D$10+'СЕТ СН'!$F$6-'СЕТ СН'!$F$26</f>
        <v>1112.0953429599999</v>
      </c>
      <c r="U64" s="36">
        <f>SUMIFS(СВЦЭМ!$D$33:$D$776,СВЦЭМ!$A$33:$A$776,$A64,СВЦЭМ!$B$33:$B$776,U$47)+'СЕТ СН'!$F$14+СВЦЭМ!$D$10+'СЕТ СН'!$F$6-'СЕТ СН'!$F$26</f>
        <v>1109.91569065</v>
      </c>
      <c r="V64" s="36">
        <f>SUMIFS(СВЦЭМ!$D$33:$D$776,СВЦЭМ!$A$33:$A$776,$A64,СВЦЭМ!$B$33:$B$776,V$47)+'СЕТ СН'!$F$14+СВЦЭМ!$D$10+'СЕТ СН'!$F$6-'СЕТ СН'!$F$26</f>
        <v>1115.5854371800001</v>
      </c>
      <c r="W64" s="36">
        <f>SUMIFS(СВЦЭМ!$D$33:$D$776,СВЦЭМ!$A$33:$A$776,$A64,СВЦЭМ!$B$33:$B$776,W$47)+'СЕТ СН'!$F$14+СВЦЭМ!$D$10+'СЕТ СН'!$F$6-'СЕТ СН'!$F$26</f>
        <v>1133.37934324</v>
      </c>
      <c r="X64" s="36">
        <f>SUMIFS(СВЦЭМ!$D$33:$D$776,СВЦЭМ!$A$33:$A$776,$A64,СВЦЭМ!$B$33:$B$776,X$47)+'СЕТ СН'!$F$14+СВЦЭМ!$D$10+'СЕТ СН'!$F$6-'СЕТ СН'!$F$26</f>
        <v>1146.7723667</v>
      </c>
      <c r="Y64" s="36">
        <f>SUMIFS(СВЦЭМ!$D$33:$D$776,СВЦЭМ!$A$33:$A$776,$A64,СВЦЭМ!$B$33:$B$776,Y$47)+'СЕТ СН'!$F$14+СВЦЭМ!$D$10+'СЕТ СН'!$F$6-'СЕТ СН'!$F$26</f>
        <v>1173.7797835400002</v>
      </c>
    </row>
    <row r="65" spans="1:25" ht="15.75" x14ac:dyDescent="0.2">
      <c r="A65" s="35">
        <f t="shared" si="1"/>
        <v>44214</v>
      </c>
      <c r="B65" s="36">
        <f>SUMIFS(СВЦЭМ!$D$33:$D$776,СВЦЭМ!$A$33:$A$776,$A65,СВЦЭМ!$B$33:$B$776,B$47)+'СЕТ СН'!$F$14+СВЦЭМ!$D$10+'СЕТ СН'!$F$6-'СЕТ СН'!$F$26</f>
        <v>1197.6513237300001</v>
      </c>
      <c r="C65" s="36">
        <f>SUMIFS(СВЦЭМ!$D$33:$D$776,СВЦЭМ!$A$33:$A$776,$A65,СВЦЭМ!$B$33:$B$776,C$47)+'СЕТ СН'!$F$14+СВЦЭМ!$D$10+'СЕТ СН'!$F$6-'СЕТ СН'!$F$26</f>
        <v>1232.8283112300001</v>
      </c>
      <c r="D65" s="36">
        <f>SUMIFS(СВЦЭМ!$D$33:$D$776,СВЦЭМ!$A$33:$A$776,$A65,СВЦЭМ!$B$33:$B$776,D$47)+'СЕТ СН'!$F$14+СВЦЭМ!$D$10+'СЕТ СН'!$F$6-'СЕТ СН'!$F$26</f>
        <v>1243.38635232</v>
      </c>
      <c r="E65" s="36">
        <f>SUMIFS(СВЦЭМ!$D$33:$D$776,СВЦЭМ!$A$33:$A$776,$A65,СВЦЭМ!$B$33:$B$776,E$47)+'СЕТ СН'!$F$14+СВЦЭМ!$D$10+'СЕТ СН'!$F$6-'СЕТ СН'!$F$26</f>
        <v>1249.4086860500001</v>
      </c>
      <c r="F65" s="36">
        <f>SUMIFS(СВЦЭМ!$D$33:$D$776,СВЦЭМ!$A$33:$A$776,$A65,СВЦЭМ!$B$33:$B$776,F$47)+'СЕТ СН'!$F$14+СВЦЭМ!$D$10+'СЕТ СН'!$F$6-'СЕТ СН'!$F$26</f>
        <v>1265.64116936</v>
      </c>
      <c r="G65" s="36">
        <f>SUMIFS(СВЦЭМ!$D$33:$D$776,СВЦЭМ!$A$33:$A$776,$A65,СВЦЭМ!$B$33:$B$776,G$47)+'СЕТ СН'!$F$14+СВЦЭМ!$D$10+'СЕТ СН'!$F$6-'СЕТ СН'!$F$26</f>
        <v>1250.0733363500001</v>
      </c>
      <c r="H65" s="36">
        <f>SUMIFS(СВЦЭМ!$D$33:$D$776,СВЦЭМ!$A$33:$A$776,$A65,СВЦЭМ!$B$33:$B$776,H$47)+'СЕТ СН'!$F$14+СВЦЭМ!$D$10+'СЕТ СН'!$F$6-'СЕТ СН'!$F$26</f>
        <v>1234.76330052</v>
      </c>
      <c r="I65" s="36">
        <f>SUMIFS(СВЦЭМ!$D$33:$D$776,СВЦЭМ!$A$33:$A$776,$A65,СВЦЭМ!$B$33:$B$776,I$47)+'СЕТ СН'!$F$14+СВЦЭМ!$D$10+'СЕТ СН'!$F$6-'СЕТ СН'!$F$26</f>
        <v>1207.14934326</v>
      </c>
      <c r="J65" s="36">
        <f>SUMIFS(СВЦЭМ!$D$33:$D$776,СВЦЭМ!$A$33:$A$776,$A65,СВЦЭМ!$B$33:$B$776,J$47)+'СЕТ СН'!$F$14+СВЦЭМ!$D$10+'СЕТ СН'!$F$6-'СЕТ СН'!$F$26</f>
        <v>1169.37797372</v>
      </c>
      <c r="K65" s="36">
        <f>SUMIFS(СВЦЭМ!$D$33:$D$776,СВЦЭМ!$A$33:$A$776,$A65,СВЦЭМ!$B$33:$B$776,K$47)+'СЕТ СН'!$F$14+СВЦЭМ!$D$10+'СЕТ СН'!$F$6-'СЕТ СН'!$F$26</f>
        <v>1155.73073995</v>
      </c>
      <c r="L65" s="36">
        <f>SUMIFS(СВЦЭМ!$D$33:$D$776,СВЦЭМ!$A$33:$A$776,$A65,СВЦЭМ!$B$33:$B$776,L$47)+'СЕТ СН'!$F$14+СВЦЭМ!$D$10+'СЕТ СН'!$F$6-'СЕТ СН'!$F$26</f>
        <v>1160.2411683</v>
      </c>
      <c r="M65" s="36">
        <f>SUMIFS(СВЦЭМ!$D$33:$D$776,СВЦЭМ!$A$33:$A$776,$A65,СВЦЭМ!$B$33:$B$776,M$47)+'СЕТ СН'!$F$14+СВЦЭМ!$D$10+'СЕТ СН'!$F$6-'СЕТ СН'!$F$26</f>
        <v>1159.42722854</v>
      </c>
      <c r="N65" s="36">
        <f>SUMIFS(СВЦЭМ!$D$33:$D$776,СВЦЭМ!$A$33:$A$776,$A65,СВЦЭМ!$B$33:$B$776,N$47)+'СЕТ СН'!$F$14+СВЦЭМ!$D$10+'СЕТ СН'!$F$6-'СЕТ СН'!$F$26</f>
        <v>1160.4083188700001</v>
      </c>
      <c r="O65" s="36">
        <f>SUMIFS(СВЦЭМ!$D$33:$D$776,СВЦЭМ!$A$33:$A$776,$A65,СВЦЭМ!$B$33:$B$776,O$47)+'СЕТ СН'!$F$14+СВЦЭМ!$D$10+'СЕТ СН'!$F$6-'СЕТ СН'!$F$26</f>
        <v>1179.8392314800001</v>
      </c>
      <c r="P65" s="36">
        <f>SUMIFS(СВЦЭМ!$D$33:$D$776,СВЦЭМ!$A$33:$A$776,$A65,СВЦЭМ!$B$33:$B$776,P$47)+'СЕТ СН'!$F$14+СВЦЭМ!$D$10+'СЕТ СН'!$F$6-'СЕТ СН'!$F$26</f>
        <v>1195.0755051900001</v>
      </c>
      <c r="Q65" s="36">
        <f>SUMIFS(СВЦЭМ!$D$33:$D$776,СВЦЭМ!$A$33:$A$776,$A65,СВЦЭМ!$B$33:$B$776,Q$47)+'СЕТ СН'!$F$14+СВЦЭМ!$D$10+'СЕТ СН'!$F$6-'СЕТ СН'!$F$26</f>
        <v>1180.33752841</v>
      </c>
      <c r="R65" s="36">
        <f>SUMIFS(СВЦЭМ!$D$33:$D$776,СВЦЭМ!$A$33:$A$776,$A65,СВЦЭМ!$B$33:$B$776,R$47)+'СЕТ СН'!$F$14+СВЦЭМ!$D$10+'СЕТ СН'!$F$6-'СЕТ СН'!$F$26</f>
        <v>1170.90003996</v>
      </c>
      <c r="S65" s="36">
        <f>SUMIFS(СВЦЭМ!$D$33:$D$776,СВЦЭМ!$A$33:$A$776,$A65,СВЦЭМ!$B$33:$B$776,S$47)+'СЕТ СН'!$F$14+СВЦЭМ!$D$10+'СЕТ СН'!$F$6-'СЕТ СН'!$F$26</f>
        <v>1158.10054711</v>
      </c>
      <c r="T65" s="36">
        <f>SUMIFS(СВЦЭМ!$D$33:$D$776,СВЦЭМ!$A$33:$A$776,$A65,СВЦЭМ!$B$33:$B$776,T$47)+'СЕТ СН'!$F$14+СВЦЭМ!$D$10+'СЕТ СН'!$F$6-'СЕТ СН'!$F$26</f>
        <v>1142.0371840100001</v>
      </c>
      <c r="U65" s="36">
        <f>SUMIFS(СВЦЭМ!$D$33:$D$776,СВЦЭМ!$A$33:$A$776,$A65,СВЦЭМ!$B$33:$B$776,U$47)+'СЕТ СН'!$F$14+СВЦЭМ!$D$10+'СЕТ СН'!$F$6-'СЕТ СН'!$F$26</f>
        <v>1143.77504499</v>
      </c>
      <c r="V65" s="36">
        <f>SUMIFS(СВЦЭМ!$D$33:$D$776,СВЦЭМ!$A$33:$A$776,$A65,СВЦЭМ!$B$33:$B$776,V$47)+'СЕТ СН'!$F$14+СВЦЭМ!$D$10+'СЕТ СН'!$F$6-'СЕТ СН'!$F$26</f>
        <v>1149.8868951200002</v>
      </c>
      <c r="W65" s="36">
        <f>SUMIFS(СВЦЭМ!$D$33:$D$776,СВЦЭМ!$A$33:$A$776,$A65,СВЦЭМ!$B$33:$B$776,W$47)+'СЕТ СН'!$F$14+СВЦЭМ!$D$10+'СЕТ СН'!$F$6-'СЕТ СН'!$F$26</f>
        <v>1167.97466951</v>
      </c>
      <c r="X65" s="36">
        <f>SUMIFS(СВЦЭМ!$D$33:$D$776,СВЦЭМ!$A$33:$A$776,$A65,СВЦЭМ!$B$33:$B$776,X$47)+'СЕТ СН'!$F$14+СВЦЭМ!$D$10+'СЕТ СН'!$F$6-'СЕТ СН'!$F$26</f>
        <v>1177.6903654</v>
      </c>
      <c r="Y65" s="36">
        <f>SUMIFS(СВЦЭМ!$D$33:$D$776,СВЦЭМ!$A$33:$A$776,$A65,СВЦЭМ!$B$33:$B$776,Y$47)+'СЕТ СН'!$F$14+СВЦЭМ!$D$10+'СЕТ СН'!$F$6-'СЕТ СН'!$F$26</f>
        <v>1200.3081301100001</v>
      </c>
    </row>
    <row r="66" spans="1:25" ht="15.75" x14ac:dyDescent="0.2">
      <c r="A66" s="35">
        <f t="shared" si="1"/>
        <v>44215</v>
      </c>
      <c r="B66" s="36">
        <f>SUMIFS(СВЦЭМ!$D$33:$D$776,СВЦЭМ!$A$33:$A$776,$A66,СВЦЭМ!$B$33:$B$776,B$47)+'СЕТ СН'!$F$14+СВЦЭМ!$D$10+'СЕТ СН'!$F$6-'СЕТ СН'!$F$26</f>
        <v>1198.40437374</v>
      </c>
      <c r="C66" s="36">
        <f>SUMIFS(СВЦЭМ!$D$33:$D$776,СВЦЭМ!$A$33:$A$776,$A66,СВЦЭМ!$B$33:$B$776,C$47)+'СЕТ СН'!$F$14+СВЦЭМ!$D$10+'СЕТ СН'!$F$6-'СЕТ СН'!$F$26</f>
        <v>1225.86307358</v>
      </c>
      <c r="D66" s="36">
        <f>SUMIFS(СВЦЭМ!$D$33:$D$776,СВЦЭМ!$A$33:$A$776,$A66,СВЦЭМ!$B$33:$B$776,D$47)+'СЕТ СН'!$F$14+СВЦЭМ!$D$10+'СЕТ СН'!$F$6-'СЕТ СН'!$F$26</f>
        <v>1246.8493656800001</v>
      </c>
      <c r="E66" s="36">
        <f>SUMIFS(СВЦЭМ!$D$33:$D$776,СВЦЭМ!$A$33:$A$776,$A66,СВЦЭМ!$B$33:$B$776,E$47)+'СЕТ СН'!$F$14+СВЦЭМ!$D$10+'СЕТ СН'!$F$6-'СЕТ СН'!$F$26</f>
        <v>1229.89778376</v>
      </c>
      <c r="F66" s="36">
        <f>SUMIFS(СВЦЭМ!$D$33:$D$776,СВЦЭМ!$A$33:$A$776,$A66,СВЦЭМ!$B$33:$B$776,F$47)+'СЕТ СН'!$F$14+СВЦЭМ!$D$10+'СЕТ СН'!$F$6-'СЕТ СН'!$F$26</f>
        <v>1228.5452912600001</v>
      </c>
      <c r="G66" s="36">
        <f>SUMIFS(СВЦЭМ!$D$33:$D$776,СВЦЭМ!$A$33:$A$776,$A66,СВЦЭМ!$B$33:$B$776,G$47)+'СЕТ СН'!$F$14+СВЦЭМ!$D$10+'СЕТ СН'!$F$6-'СЕТ СН'!$F$26</f>
        <v>1203.0957676200001</v>
      </c>
      <c r="H66" s="36">
        <f>SUMIFS(СВЦЭМ!$D$33:$D$776,СВЦЭМ!$A$33:$A$776,$A66,СВЦЭМ!$B$33:$B$776,H$47)+'СЕТ СН'!$F$14+СВЦЭМ!$D$10+'СЕТ СН'!$F$6-'СЕТ СН'!$F$26</f>
        <v>1159.38894467</v>
      </c>
      <c r="I66" s="36">
        <f>SUMIFS(СВЦЭМ!$D$33:$D$776,СВЦЭМ!$A$33:$A$776,$A66,СВЦЭМ!$B$33:$B$776,I$47)+'СЕТ СН'!$F$14+СВЦЭМ!$D$10+'СЕТ СН'!$F$6-'СЕТ СН'!$F$26</f>
        <v>1130.1190852700001</v>
      </c>
      <c r="J66" s="36">
        <f>SUMIFS(СВЦЭМ!$D$33:$D$776,СВЦЭМ!$A$33:$A$776,$A66,СВЦЭМ!$B$33:$B$776,J$47)+'СЕТ СН'!$F$14+СВЦЭМ!$D$10+'СЕТ СН'!$F$6-'СЕТ СН'!$F$26</f>
        <v>1107.64888907</v>
      </c>
      <c r="K66" s="36">
        <f>SUMIFS(СВЦЭМ!$D$33:$D$776,СВЦЭМ!$A$33:$A$776,$A66,СВЦЭМ!$B$33:$B$776,K$47)+'СЕТ СН'!$F$14+СВЦЭМ!$D$10+'СЕТ СН'!$F$6-'СЕТ СН'!$F$26</f>
        <v>1100.99055718</v>
      </c>
      <c r="L66" s="36">
        <f>SUMIFS(СВЦЭМ!$D$33:$D$776,СВЦЭМ!$A$33:$A$776,$A66,СВЦЭМ!$B$33:$B$776,L$47)+'СЕТ СН'!$F$14+СВЦЭМ!$D$10+'СЕТ СН'!$F$6-'СЕТ СН'!$F$26</f>
        <v>1092.0282643200001</v>
      </c>
      <c r="M66" s="36">
        <f>SUMIFS(СВЦЭМ!$D$33:$D$776,СВЦЭМ!$A$33:$A$776,$A66,СВЦЭМ!$B$33:$B$776,M$47)+'СЕТ СН'!$F$14+СВЦЭМ!$D$10+'СЕТ СН'!$F$6-'СЕТ СН'!$F$26</f>
        <v>1097.2802820899999</v>
      </c>
      <c r="N66" s="36">
        <f>SUMIFS(СВЦЭМ!$D$33:$D$776,СВЦЭМ!$A$33:$A$776,$A66,СВЦЭМ!$B$33:$B$776,N$47)+'СЕТ СН'!$F$14+СВЦЭМ!$D$10+'СЕТ СН'!$F$6-'СЕТ СН'!$F$26</f>
        <v>1102.15065772</v>
      </c>
      <c r="O66" s="36">
        <f>SUMIFS(СВЦЭМ!$D$33:$D$776,СВЦЭМ!$A$33:$A$776,$A66,СВЦЭМ!$B$33:$B$776,O$47)+'СЕТ СН'!$F$14+СВЦЭМ!$D$10+'СЕТ СН'!$F$6-'СЕТ СН'!$F$26</f>
        <v>1117.4625342899999</v>
      </c>
      <c r="P66" s="36">
        <f>SUMIFS(СВЦЭМ!$D$33:$D$776,СВЦЭМ!$A$33:$A$776,$A66,СВЦЭМ!$B$33:$B$776,P$47)+'СЕТ СН'!$F$14+СВЦЭМ!$D$10+'СЕТ СН'!$F$6-'СЕТ СН'!$F$26</f>
        <v>1129.67374565</v>
      </c>
      <c r="Q66" s="36">
        <f>SUMIFS(СВЦЭМ!$D$33:$D$776,СВЦЭМ!$A$33:$A$776,$A66,СВЦЭМ!$B$33:$B$776,Q$47)+'СЕТ СН'!$F$14+СВЦЭМ!$D$10+'СЕТ СН'!$F$6-'СЕТ СН'!$F$26</f>
        <v>1137.26365287</v>
      </c>
      <c r="R66" s="36">
        <f>SUMIFS(СВЦЭМ!$D$33:$D$776,СВЦЭМ!$A$33:$A$776,$A66,СВЦЭМ!$B$33:$B$776,R$47)+'СЕТ СН'!$F$14+СВЦЭМ!$D$10+'СЕТ СН'!$F$6-'СЕТ СН'!$F$26</f>
        <v>1129.7249680700002</v>
      </c>
      <c r="S66" s="36">
        <f>SUMIFS(СВЦЭМ!$D$33:$D$776,СВЦЭМ!$A$33:$A$776,$A66,СВЦЭМ!$B$33:$B$776,S$47)+'СЕТ СН'!$F$14+СВЦЭМ!$D$10+'СЕТ СН'!$F$6-'СЕТ СН'!$F$26</f>
        <v>1118.9355305900001</v>
      </c>
      <c r="T66" s="36">
        <f>SUMIFS(СВЦЭМ!$D$33:$D$776,СВЦЭМ!$A$33:$A$776,$A66,СВЦЭМ!$B$33:$B$776,T$47)+'СЕТ СН'!$F$14+СВЦЭМ!$D$10+'СЕТ СН'!$F$6-'СЕТ СН'!$F$26</f>
        <v>1098.9025391</v>
      </c>
      <c r="U66" s="36">
        <f>SUMIFS(СВЦЭМ!$D$33:$D$776,СВЦЭМ!$A$33:$A$776,$A66,СВЦЭМ!$B$33:$B$776,U$47)+'СЕТ СН'!$F$14+СВЦЭМ!$D$10+'СЕТ СН'!$F$6-'СЕТ СН'!$F$26</f>
        <v>1100.3807670399999</v>
      </c>
      <c r="V66" s="36">
        <f>SUMIFS(СВЦЭМ!$D$33:$D$776,СВЦЭМ!$A$33:$A$776,$A66,СВЦЭМ!$B$33:$B$776,V$47)+'СЕТ СН'!$F$14+СВЦЭМ!$D$10+'СЕТ СН'!$F$6-'СЕТ СН'!$F$26</f>
        <v>1111.0313947499999</v>
      </c>
      <c r="W66" s="36">
        <f>SUMIFS(СВЦЭМ!$D$33:$D$776,СВЦЭМ!$A$33:$A$776,$A66,СВЦЭМ!$B$33:$B$776,W$47)+'СЕТ СН'!$F$14+СВЦЭМ!$D$10+'СЕТ СН'!$F$6-'СЕТ СН'!$F$26</f>
        <v>1125.2379856800001</v>
      </c>
      <c r="X66" s="36">
        <f>SUMIFS(СВЦЭМ!$D$33:$D$776,СВЦЭМ!$A$33:$A$776,$A66,СВЦЭМ!$B$33:$B$776,X$47)+'СЕТ СН'!$F$14+СВЦЭМ!$D$10+'СЕТ СН'!$F$6-'СЕТ СН'!$F$26</f>
        <v>1130.3254116000001</v>
      </c>
      <c r="Y66" s="36">
        <f>SUMIFS(СВЦЭМ!$D$33:$D$776,СВЦЭМ!$A$33:$A$776,$A66,СВЦЭМ!$B$33:$B$776,Y$47)+'СЕТ СН'!$F$14+СВЦЭМ!$D$10+'СЕТ СН'!$F$6-'СЕТ СН'!$F$26</f>
        <v>1152.70637721</v>
      </c>
    </row>
    <row r="67" spans="1:25" ht="15.75" x14ac:dyDescent="0.2">
      <c r="A67" s="35">
        <f t="shared" si="1"/>
        <v>44216</v>
      </c>
      <c r="B67" s="36">
        <f>SUMIFS(СВЦЭМ!$D$33:$D$776,СВЦЭМ!$A$33:$A$776,$A67,СВЦЭМ!$B$33:$B$776,B$47)+'СЕТ СН'!$F$14+СВЦЭМ!$D$10+'СЕТ СН'!$F$6-'СЕТ СН'!$F$26</f>
        <v>1136.2257990500002</v>
      </c>
      <c r="C67" s="36">
        <f>SUMIFS(СВЦЭМ!$D$33:$D$776,СВЦЭМ!$A$33:$A$776,$A67,СВЦЭМ!$B$33:$B$776,C$47)+'СЕТ СН'!$F$14+СВЦЭМ!$D$10+'СЕТ СН'!$F$6-'СЕТ СН'!$F$26</f>
        <v>1175.19924356</v>
      </c>
      <c r="D67" s="36">
        <f>SUMIFS(СВЦЭМ!$D$33:$D$776,СВЦЭМ!$A$33:$A$776,$A67,СВЦЭМ!$B$33:$B$776,D$47)+'СЕТ СН'!$F$14+СВЦЭМ!$D$10+'СЕТ СН'!$F$6-'СЕТ СН'!$F$26</f>
        <v>1192.8591040000001</v>
      </c>
      <c r="E67" s="36">
        <f>SUMIFS(СВЦЭМ!$D$33:$D$776,СВЦЭМ!$A$33:$A$776,$A67,СВЦЭМ!$B$33:$B$776,E$47)+'СЕТ СН'!$F$14+СВЦЭМ!$D$10+'СЕТ СН'!$F$6-'СЕТ СН'!$F$26</f>
        <v>1195.8850080900002</v>
      </c>
      <c r="F67" s="36">
        <f>SUMIFS(СВЦЭМ!$D$33:$D$776,СВЦЭМ!$A$33:$A$776,$A67,СВЦЭМ!$B$33:$B$776,F$47)+'СЕТ СН'!$F$14+СВЦЭМ!$D$10+'СЕТ СН'!$F$6-'СЕТ СН'!$F$26</f>
        <v>1202.3655160200001</v>
      </c>
      <c r="G67" s="36">
        <f>SUMIFS(СВЦЭМ!$D$33:$D$776,СВЦЭМ!$A$33:$A$776,$A67,СВЦЭМ!$B$33:$B$776,G$47)+'СЕТ СН'!$F$14+СВЦЭМ!$D$10+'СЕТ СН'!$F$6-'СЕТ СН'!$F$26</f>
        <v>1187.86764481</v>
      </c>
      <c r="H67" s="36">
        <f>SUMIFS(СВЦЭМ!$D$33:$D$776,СВЦЭМ!$A$33:$A$776,$A67,СВЦЭМ!$B$33:$B$776,H$47)+'СЕТ СН'!$F$14+СВЦЭМ!$D$10+'СЕТ СН'!$F$6-'СЕТ СН'!$F$26</f>
        <v>1155.2311451200001</v>
      </c>
      <c r="I67" s="36">
        <f>SUMIFS(СВЦЭМ!$D$33:$D$776,СВЦЭМ!$A$33:$A$776,$A67,СВЦЭМ!$B$33:$B$776,I$47)+'СЕТ СН'!$F$14+СВЦЭМ!$D$10+'СЕТ СН'!$F$6-'СЕТ СН'!$F$26</f>
        <v>1134.1129480700001</v>
      </c>
      <c r="J67" s="36">
        <f>SUMIFS(СВЦЭМ!$D$33:$D$776,СВЦЭМ!$A$33:$A$776,$A67,СВЦЭМ!$B$33:$B$776,J$47)+'СЕТ СН'!$F$14+СВЦЭМ!$D$10+'СЕТ СН'!$F$6-'СЕТ СН'!$F$26</f>
        <v>1114.29576142</v>
      </c>
      <c r="K67" s="36">
        <f>SUMIFS(СВЦЭМ!$D$33:$D$776,СВЦЭМ!$A$33:$A$776,$A67,СВЦЭМ!$B$33:$B$776,K$47)+'СЕТ СН'!$F$14+СВЦЭМ!$D$10+'СЕТ СН'!$F$6-'СЕТ СН'!$F$26</f>
        <v>1104.57695506</v>
      </c>
      <c r="L67" s="36">
        <f>SUMIFS(СВЦЭМ!$D$33:$D$776,СВЦЭМ!$A$33:$A$776,$A67,СВЦЭМ!$B$33:$B$776,L$47)+'СЕТ СН'!$F$14+СВЦЭМ!$D$10+'СЕТ СН'!$F$6-'СЕТ СН'!$F$26</f>
        <v>1097.3447557499999</v>
      </c>
      <c r="M67" s="36">
        <f>SUMIFS(СВЦЭМ!$D$33:$D$776,СВЦЭМ!$A$33:$A$776,$A67,СВЦЭМ!$B$33:$B$776,M$47)+'СЕТ СН'!$F$14+СВЦЭМ!$D$10+'СЕТ СН'!$F$6-'СЕТ СН'!$F$26</f>
        <v>1105.8612930899999</v>
      </c>
      <c r="N67" s="36">
        <f>SUMIFS(СВЦЭМ!$D$33:$D$776,СВЦЭМ!$A$33:$A$776,$A67,СВЦЭМ!$B$33:$B$776,N$47)+'СЕТ СН'!$F$14+СВЦЭМ!$D$10+'СЕТ СН'!$F$6-'СЕТ СН'!$F$26</f>
        <v>1117.49351548</v>
      </c>
      <c r="O67" s="36">
        <f>SUMIFS(СВЦЭМ!$D$33:$D$776,СВЦЭМ!$A$33:$A$776,$A67,СВЦЭМ!$B$33:$B$776,O$47)+'СЕТ СН'!$F$14+СВЦЭМ!$D$10+'СЕТ СН'!$F$6-'СЕТ СН'!$F$26</f>
        <v>1133.1334074000001</v>
      </c>
      <c r="P67" s="36">
        <f>SUMIFS(СВЦЭМ!$D$33:$D$776,СВЦЭМ!$A$33:$A$776,$A67,СВЦЭМ!$B$33:$B$776,P$47)+'СЕТ СН'!$F$14+СВЦЭМ!$D$10+'СЕТ СН'!$F$6-'СЕТ СН'!$F$26</f>
        <v>1146.5607361900002</v>
      </c>
      <c r="Q67" s="36">
        <f>SUMIFS(СВЦЭМ!$D$33:$D$776,СВЦЭМ!$A$33:$A$776,$A67,СВЦЭМ!$B$33:$B$776,Q$47)+'СЕТ СН'!$F$14+СВЦЭМ!$D$10+'СЕТ СН'!$F$6-'СЕТ СН'!$F$26</f>
        <v>1156.11905682</v>
      </c>
      <c r="R67" s="36">
        <f>SUMIFS(СВЦЭМ!$D$33:$D$776,СВЦЭМ!$A$33:$A$776,$A67,СВЦЭМ!$B$33:$B$776,R$47)+'СЕТ СН'!$F$14+СВЦЭМ!$D$10+'СЕТ СН'!$F$6-'СЕТ СН'!$F$26</f>
        <v>1144.9794340000001</v>
      </c>
      <c r="S67" s="36">
        <f>SUMIFS(СВЦЭМ!$D$33:$D$776,СВЦЭМ!$A$33:$A$776,$A67,СВЦЭМ!$B$33:$B$776,S$47)+'СЕТ СН'!$F$14+СВЦЭМ!$D$10+'СЕТ СН'!$F$6-'СЕТ СН'!$F$26</f>
        <v>1132.23912926</v>
      </c>
      <c r="T67" s="36">
        <f>SUMIFS(СВЦЭМ!$D$33:$D$776,СВЦЭМ!$A$33:$A$776,$A67,СВЦЭМ!$B$33:$B$776,T$47)+'СЕТ СН'!$F$14+СВЦЭМ!$D$10+'СЕТ СН'!$F$6-'СЕТ СН'!$F$26</f>
        <v>1112.1190417400001</v>
      </c>
      <c r="U67" s="36">
        <f>SUMIFS(СВЦЭМ!$D$33:$D$776,СВЦЭМ!$A$33:$A$776,$A67,СВЦЭМ!$B$33:$B$776,U$47)+'СЕТ СН'!$F$14+СВЦЭМ!$D$10+'СЕТ СН'!$F$6-'СЕТ СН'!$F$26</f>
        <v>1108.6307613700001</v>
      </c>
      <c r="V67" s="36">
        <f>SUMIFS(СВЦЭМ!$D$33:$D$776,СВЦЭМ!$A$33:$A$776,$A67,СВЦЭМ!$B$33:$B$776,V$47)+'СЕТ СН'!$F$14+СВЦЭМ!$D$10+'СЕТ СН'!$F$6-'СЕТ СН'!$F$26</f>
        <v>1117.1789050000002</v>
      </c>
      <c r="W67" s="36">
        <f>SUMIFS(СВЦЭМ!$D$33:$D$776,СВЦЭМ!$A$33:$A$776,$A67,СВЦЭМ!$B$33:$B$776,W$47)+'СЕТ СН'!$F$14+СВЦЭМ!$D$10+'СЕТ СН'!$F$6-'СЕТ СН'!$F$26</f>
        <v>1131.54242761</v>
      </c>
      <c r="X67" s="36">
        <f>SUMIFS(СВЦЭМ!$D$33:$D$776,СВЦЭМ!$A$33:$A$776,$A67,СВЦЭМ!$B$33:$B$776,X$47)+'СЕТ СН'!$F$14+СВЦЭМ!$D$10+'СЕТ СН'!$F$6-'СЕТ СН'!$F$26</f>
        <v>1134.5461833899999</v>
      </c>
      <c r="Y67" s="36">
        <f>SUMIFS(СВЦЭМ!$D$33:$D$776,СВЦЭМ!$A$33:$A$776,$A67,СВЦЭМ!$B$33:$B$776,Y$47)+'СЕТ СН'!$F$14+СВЦЭМ!$D$10+'СЕТ СН'!$F$6-'СЕТ СН'!$F$26</f>
        <v>1157.8698710600002</v>
      </c>
    </row>
    <row r="68" spans="1:25" ht="15.75" x14ac:dyDescent="0.2">
      <c r="A68" s="35">
        <f t="shared" si="1"/>
        <v>44217</v>
      </c>
      <c r="B68" s="36">
        <f>SUMIFS(СВЦЭМ!$D$33:$D$776,СВЦЭМ!$A$33:$A$776,$A68,СВЦЭМ!$B$33:$B$776,B$47)+'СЕТ СН'!$F$14+СВЦЭМ!$D$10+'СЕТ СН'!$F$6-'СЕТ СН'!$F$26</f>
        <v>1133.48778128</v>
      </c>
      <c r="C68" s="36">
        <f>SUMIFS(СВЦЭМ!$D$33:$D$776,СВЦЭМ!$A$33:$A$776,$A68,СВЦЭМ!$B$33:$B$776,C$47)+'СЕТ СН'!$F$14+СВЦЭМ!$D$10+'СЕТ СН'!$F$6-'СЕТ СН'!$F$26</f>
        <v>1186.5725822300001</v>
      </c>
      <c r="D68" s="36">
        <f>SUMIFS(СВЦЭМ!$D$33:$D$776,СВЦЭМ!$A$33:$A$776,$A68,СВЦЭМ!$B$33:$B$776,D$47)+'СЕТ СН'!$F$14+СВЦЭМ!$D$10+'СЕТ СН'!$F$6-'СЕТ СН'!$F$26</f>
        <v>1214.67914602</v>
      </c>
      <c r="E68" s="36">
        <f>SUMIFS(СВЦЭМ!$D$33:$D$776,СВЦЭМ!$A$33:$A$776,$A68,СВЦЭМ!$B$33:$B$776,E$47)+'СЕТ СН'!$F$14+СВЦЭМ!$D$10+'СЕТ СН'!$F$6-'СЕТ СН'!$F$26</f>
        <v>1219.44179663</v>
      </c>
      <c r="F68" s="36">
        <f>SUMIFS(СВЦЭМ!$D$33:$D$776,СВЦЭМ!$A$33:$A$776,$A68,СВЦЭМ!$B$33:$B$776,F$47)+'СЕТ СН'!$F$14+СВЦЭМ!$D$10+'СЕТ СН'!$F$6-'СЕТ СН'!$F$26</f>
        <v>1217.6872327600001</v>
      </c>
      <c r="G68" s="36">
        <f>SUMIFS(СВЦЭМ!$D$33:$D$776,СВЦЭМ!$A$33:$A$776,$A68,СВЦЭМ!$B$33:$B$776,G$47)+'СЕТ СН'!$F$14+СВЦЭМ!$D$10+'СЕТ СН'!$F$6-'СЕТ СН'!$F$26</f>
        <v>1192.51036161</v>
      </c>
      <c r="H68" s="36">
        <f>SUMIFS(СВЦЭМ!$D$33:$D$776,СВЦЭМ!$A$33:$A$776,$A68,СВЦЭМ!$B$33:$B$776,H$47)+'СЕТ СН'!$F$14+СВЦЭМ!$D$10+'СЕТ СН'!$F$6-'СЕТ СН'!$F$26</f>
        <v>1153.1797104100001</v>
      </c>
      <c r="I68" s="36">
        <f>SUMIFS(СВЦЭМ!$D$33:$D$776,СВЦЭМ!$A$33:$A$776,$A68,СВЦЭМ!$B$33:$B$776,I$47)+'СЕТ СН'!$F$14+СВЦЭМ!$D$10+'СЕТ СН'!$F$6-'СЕТ СН'!$F$26</f>
        <v>1134.4930913000001</v>
      </c>
      <c r="J68" s="36">
        <f>SUMIFS(СВЦЭМ!$D$33:$D$776,СВЦЭМ!$A$33:$A$776,$A68,СВЦЭМ!$B$33:$B$776,J$47)+'СЕТ СН'!$F$14+СВЦЭМ!$D$10+'СЕТ СН'!$F$6-'СЕТ СН'!$F$26</f>
        <v>1108.7676240200001</v>
      </c>
      <c r="K68" s="36">
        <f>SUMIFS(СВЦЭМ!$D$33:$D$776,СВЦЭМ!$A$33:$A$776,$A68,СВЦЭМ!$B$33:$B$776,K$47)+'СЕТ СН'!$F$14+СВЦЭМ!$D$10+'СЕТ СН'!$F$6-'СЕТ СН'!$F$26</f>
        <v>1103.52877726</v>
      </c>
      <c r="L68" s="36">
        <f>SUMIFS(СВЦЭМ!$D$33:$D$776,СВЦЭМ!$A$33:$A$776,$A68,СВЦЭМ!$B$33:$B$776,L$47)+'СЕТ СН'!$F$14+СВЦЭМ!$D$10+'СЕТ СН'!$F$6-'СЕТ СН'!$F$26</f>
        <v>1099.61532863</v>
      </c>
      <c r="M68" s="36">
        <f>SUMIFS(СВЦЭМ!$D$33:$D$776,СВЦЭМ!$A$33:$A$776,$A68,СВЦЭМ!$B$33:$B$776,M$47)+'СЕТ СН'!$F$14+СВЦЭМ!$D$10+'СЕТ СН'!$F$6-'СЕТ СН'!$F$26</f>
        <v>1103.46707313</v>
      </c>
      <c r="N68" s="36">
        <f>SUMIFS(СВЦЭМ!$D$33:$D$776,СВЦЭМ!$A$33:$A$776,$A68,СВЦЭМ!$B$33:$B$776,N$47)+'СЕТ СН'!$F$14+СВЦЭМ!$D$10+'СЕТ СН'!$F$6-'СЕТ СН'!$F$26</f>
        <v>1113.5337060500001</v>
      </c>
      <c r="O68" s="36">
        <f>SUMIFS(СВЦЭМ!$D$33:$D$776,СВЦЭМ!$A$33:$A$776,$A68,СВЦЭМ!$B$33:$B$776,O$47)+'СЕТ СН'!$F$14+СВЦЭМ!$D$10+'СЕТ СН'!$F$6-'СЕТ СН'!$F$26</f>
        <v>1130.7682076800002</v>
      </c>
      <c r="P68" s="36">
        <f>SUMIFS(СВЦЭМ!$D$33:$D$776,СВЦЭМ!$A$33:$A$776,$A68,СВЦЭМ!$B$33:$B$776,P$47)+'СЕТ СН'!$F$14+СВЦЭМ!$D$10+'СЕТ СН'!$F$6-'СЕТ СН'!$F$26</f>
        <v>1145.0076763300001</v>
      </c>
      <c r="Q68" s="36">
        <f>SUMIFS(СВЦЭМ!$D$33:$D$776,СВЦЭМ!$A$33:$A$776,$A68,СВЦЭМ!$B$33:$B$776,Q$47)+'СЕТ СН'!$F$14+СВЦЭМ!$D$10+'СЕТ СН'!$F$6-'СЕТ СН'!$F$26</f>
        <v>1147.2718392400002</v>
      </c>
      <c r="R68" s="36">
        <f>SUMIFS(СВЦЭМ!$D$33:$D$776,СВЦЭМ!$A$33:$A$776,$A68,СВЦЭМ!$B$33:$B$776,R$47)+'СЕТ СН'!$F$14+СВЦЭМ!$D$10+'СЕТ СН'!$F$6-'СЕТ СН'!$F$26</f>
        <v>1134.4661761299999</v>
      </c>
      <c r="S68" s="36">
        <f>SUMIFS(СВЦЭМ!$D$33:$D$776,СВЦЭМ!$A$33:$A$776,$A68,СВЦЭМ!$B$33:$B$776,S$47)+'СЕТ СН'!$F$14+СВЦЭМ!$D$10+'СЕТ СН'!$F$6-'СЕТ СН'!$F$26</f>
        <v>1109.0352700100002</v>
      </c>
      <c r="T68" s="36">
        <f>SUMIFS(СВЦЭМ!$D$33:$D$776,СВЦЭМ!$A$33:$A$776,$A68,СВЦЭМ!$B$33:$B$776,T$47)+'СЕТ СН'!$F$14+СВЦЭМ!$D$10+'СЕТ СН'!$F$6-'СЕТ СН'!$F$26</f>
        <v>1103.68386519</v>
      </c>
      <c r="U68" s="36">
        <f>SUMIFS(СВЦЭМ!$D$33:$D$776,СВЦЭМ!$A$33:$A$776,$A68,СВЦЭМ!$B$33:$B$776,U$47)+'СЕТ СН'!$F$14+СВЦЭМ!$D$10+'СЕТ СН'!$F$6-'СЕТ СН'!$F$26</f>
        <v>1103.5098174100001</v>
      </c>
      <c r="V68" s="36">
        <f>SUMIFS(СВЦЭМ!$D$33:$D$776,СВЦЭМ!$A$33:$A$776,$A68,СВЦЭМ!$B$33:$B$776,V$47)+'СЕТ СН'!$F$14+СВЦЭМ!$D$10+'СЕТ СН'!$F$6-'СЕТ СН'!$F$26</f>
        <v>1107.9098155700001</v>
      </c>
      <c r="W68" s="36">
        <f>SUMIFS(СВЦЭМ!$D$33:$D$776,СВЦЭМ!$A$33:$A$776,$A68,СВЦЭМ!$B$33:$B$776,W$47)+'СЕТ СН'!$F$14+СВЦЭМ!$D$10+'СЕТ СН'!$F$6-'СЕТ СН'!$F$26</f>
        <v>1127.53409637</v>
      </c>
      <c r="X68" s="36">
        <f>SUMIFS(СВЦЭМ!$D$33:$D$776,СВЦЭМ!$A$33:$A$776,$A68,СВЦЭМ!$B$33:$B$776,X$47)+'СЕТ СН'!$F$14+СВЦЭМ!$D$10+'СЕТ СН'!$F$6-'СЕТ СН'!$F$26</f>
        <v>1135.5385357800001</v>
      </c>
      <c r="Y68" s="36">
        <f>SUMIFS(СВЦЭМ!$D$33:$D$776,СВЦЭМ!$A$33:$A$776,$A68,СВЦЭМ!$B$33:$B$776,Y$47)+'СЕТ СН'!$F$14+СВЦЭМ!$D$10+'СЕТ СН'!$F$6-'СЕТ СН'!$F$26</f>
        <v>1158.7628173099999</v>
      </c>
    </row>
    <row r="69" spans="1:25" ht="15.75" x14ac:dyDescent="0.2">
      <c r="A69" s="35">
        <f t="shared" si="1"/>
        <v>44218</v>
      </c>
      <c r="B69" s="36">
        <f>SUMIFS(СВЦЭМ!$D$33:$D$776,СВЦЭМ!$A$33:$A$776,$A69,СВЦЭМ!$B$33:$B$776,B$47)+'СЕТ СН'!$F$14+СВЦЭМ!$D$10+'СЕТ СН'!$F$6-'СЕТ СН'!$F$26</f>
        <v>1132.04522711</v>
      </c>
      <c r="C69" s="36">
        <f>SUMIFS(СВЦЭМ!$D$33:$D$776,СВЦЭМ!$A$33:$A$776,$A69,СВЦЭМ!$B$33:$B$776,C$47)+'СЕТ СН'!$F$14+СВЦЭМ!$D$10+'СЕТ СН'!$F$6-'СЕТ СН'!$F$26</f>
        <v>1166.79136079</v>
      </c>
      <c r="D69" s="36">
        <f>SUMIFS(СВЦЭМ!$D$33:$D$776,СВЦЭМ!$A$33:$A$776,$A69,СВЦЭМ!$B$33:$B$776,D$47)+'СЕТ СН'!$F$14+СВЦЭМ!$D$10+'СЕТ СН'!$F$6-'СЕТ СН'!$F$26</f>
        <v>1208.17952343</v>
      </c>
      <c r="E69" s="36">
        <f>SUMIFS(СВЦЭМ!$D$33:$D$776,СВЦЭМ!$A$33:$A$776,$A69,СВЦЭМ!$B$33:$B$776,E$47)+'СЕТ СН'!$F$14+СВЦЭМ!$D$10+'СЕТ СН'!$F$6-'СЕТ СН'!$F$26</f>
        <v>1225.06266211</v>
      </c>
      <c r="F69" s="36">
        <f>SUMIFS(СВЦЭМ!$D$33:$D$776,СВЦЭМ!$A$33:$A$776,$A69,СВЦЭМ!$B$33:$B$776,F$47)+'СЕТ СН'!$F$14+СВЦЭМ!$D$10+'СЕТ СН'!$F$6-'СЕТ СН'!$F$26</f>
        <v>1238.82385329</v>
      </c>
      <c r="G69" s="36">
        <f>SUMIFS(СВЦЭМ!$D$33:$D$776,СВЦЭМ!$A$33:$A$776,$A69,СВЦЭМ!$B$33:$B$776,G$47)+'СЕТ СН'!$F$14+СВЦЭМ!$D$10+'СЕТ СН'!$F$6-'СЕТ СН'!$F$26</f>
        <v>1220.9681493200001</v>
      </c>
      <c r="H69" s="36">
        <f>SUMIFS(СВЦЭМ!$D$33:$D$776,СВЦЭМ!$A$33:$A$776,$A69,СВЦЭМ!$B$33:$B$776,H$47)+'СЕТ СН'!$F$14+СВЦЭМ!$D$10+'СЕТ СН'!$F$6-'СЕТ СН'!$F$26</f>
        <v>1180.4707753800001</v>
      </c>
      <c r="I69" s="36">
        <f>SUMIFS(СВЦЭМ!$D$33:$D$776,СВЦЭМ!$A$33:$A$776,$A69,СВЦЭМ!$B$33:$B$776,I$47)+'СЕТ СН'!$F$14+СВЦЭМ!$D$10+'СЕТ СН'!$F$6-'СЕТ СН'!$F$26</f>
        <v>1149.4193205400002</v>
      </c>
      <c r="J69" s="36">
        <f>SUMIFS(СВЦЭМ!$D$33:$D$776,СВЦЭМ!$A$33:$A$776,$A69,СВЦЭМ!$B$33:$B$776,J$47)+'СЕТ СН'!$F$14+СВЦЭМ!$D$10+'СЕТ СН'!$F$6-'СЕТ СН'!$F$26</f>
        <v>1121.7610513300001</v>
      </c>
      <c r="K69" s="36">
        <f>SUMIFS(СВЦЭМ!$D$33:$D$776,СВЦЭМ!$A$33:$A$776,$A69,СВЦЭМ!$B$33:$B$776,K$47)+'СЕТ СН'!$F$14+СВЦЭМ!$D$10+'СЕТ СН'!$F$6-'СЕТ СН'!$F$26</f>
        <v>1111.3322702800001</v>
      </c>
      <c r="L69" s="36">
        <f>SUMIFS(СВЦЭМ!$D$33:$D$776,СВЦЭМ!$A$33:$A$776,$A69,СВЦЭМ!$B$33:$B$776,L$47)+'СЕТ СН'!$F$14+СВЦЭМ!$D$10+'СЕТ СН'!$F$6-'СЕТ СН'!$F$26</f>
        <v>1106.1389983900001</v>
      </c>
      <c r="M69" s="36">
        <f>SUMIFS(СВЦЭМ!$D$33:$D$776,СВЦЭМ!$A$33:$A$776,$A69,СВЦЭМ!$B$33:$B$776,M$47)+'СЕТ СН'!$F$14+СВЦЭМ!$D$10+'СЕТ СН'!$F$6-'СЕТ СН'!$F$26</f>
        <v>1110.37282456</v>
      </c>
      <c r="N69" s="36">
        <f>SUMIFS(СВЦЭМ!$D$33:$D$776,СВЦЭМ!$A$33:$A$776,$A69,СВЦЭМ!$B$33:$B$776,N$47)+'СЕТ СН'!$F$14+СВЦЭМ!$D$10+'СЕТ СН'!$F$6-'СЕТ СН'!$F$26</f>
        <v>1118.10750897</v>
      </c>
      <c r="O69" s="36">
        <f>SUMIFS(СВЦЭМ!$D$33:$D$776,СВЦЭМ!$A$33:$A$776,$A69,СВЦЭМ!$B$33:$B$776,O$47)+'СЕТ СН'!$F$14+СВЦЭМ!$D$10+'СЕТ СН'!$F$6-'СЕТ СН'!$F$26</f>
        <v>1146.56676079</v>
      </c>
      <c r="P69" s="36">
        <f>SUMIFS(СВЦЭМ!$D$33:$D$776,СВЦЭМ!$A$33:$A$776,$A69,СВЦЭМ!$B$33:$B$776,P$47)+'СЕТ СН'!$F$14+СВЦЭМ!$D$10+'СЕТ СН'!$F$6-'СЕТ СН'!$F$26</f>
        <v>1154.7766728200002</v>
      </c>
      <c r="Q69" s="36">
        <f>SUMIFS(СВЦЭМ!$D$33:$D$776,СВЦЭМ!$A$33:$A$776,$A69,СВЦЭМ!$B$33:$B$776,Q$47)+'СЕТ СН'!$F$14+СВЦЭМ!$D$10+'СЕТ СН'!$F$6-'СЕТ СН'!$F$26</f>
        <v>1161.4314628900001</v>
      </c>
      <c r="R69" s="36">
        <f>SUMIFS(СВЦЭМ!$D$33:$D$776,СВЦЭМ!$A$33:$A$776,$A69,СВЦЭМ!$B$33:$B$776,R$47)+'СЕТ СН'!$F$14+СВЦЭМ!$D$10+'СЕТ СН'!$F$6-'СЕТ СН'!$F$26</f>
        <v>1148.46136299</v>
      </c>
      <c r="S69" s="36">
        <f>SUMIFS(СВЦЭМ!$D$33:$D$776,СВЦЭМ!$A$33:$A$776,$A69,СВЦЭМ!$B$33:$B$776,S$47)+'СЕТ СН'!$F$14+СВЦЭМ!$D$10+'СЕТ СН'!$F$6-'СЕТ СН'!$F$26</f>
        <v>1132.0414735100001</v>
      </c>
      <c r="T69" s="36">
        <f>SUMIFS(СВЦЭМ!$D$33:$D$776,СВЦЭМ!$A$33:$A$776,$A69,СВЦЭМ!$B$33:$B$776,T$47)+'СЕТ СН'!$F$14+СВЦЭМ!$D$10+'СЕТ СН'!$F$6-'СЕТ СН'!$F$26</f>
        <v>1110.9771954500002</v>
      </c>
      <c r="U69" s="36">
        <f>SUMIFS(СВЦЭМ!$D$33:$D$776,СВЦЭМ!$A$33:$A$776,$A69,СВЦЭМ!$B$33:$B$776,U$47)+'СЕТ СН'!$F$14+СВЦЭМ!$D$10+'СЕТ СН'!$F$6-'СЕТ СН'!$F$26</f>
        <v>1111.0918581999999</v>
      </c>
      <c r="V69" s="36">
        <f>SUMIFS(СВЦЭМ!$D$33:$D$776,СВЦЭМ!$A$33:$A$776,$A69,СВЦЭМ!$B$33:$B$776,V$47)+'СЕТ СН'!$F$14+СВЦЭМ!$D$10+'СЕТ СН'!$F$6-'СЕТ СН'!$F$26</f>
        <v>1120.38087503</v>
      </c>
      <c r="W69" s="36">
        <f>SUMIFS(СВЦЭМ!$D$33:$D$776,СВЦЭМ!$A$33:$A$776,$A69,СВЦЭМ!$B$33:$B$776,W$47)+'СЕТ СН'!$F$14+СВЦЭМ!$D$10+'СЕТ СН'!$F$6-'СЕТ СН'!$F$26</f>
        <v>1138.38150993</v>
      </c>
      <c r="X69" s="36">
        <f>SUMIFS(СВЦЭМ!$D$33:$D$776,СВЦЭМ!$A$33:$A$776,$A69,СВЦЭМ!$B$33:$B$776,X$47)+'СЕТ СН'!$F$14+СВЦЭМ!$D$10+'СЕТ СН'!$F$6-'СЕТ СН'!$F$26</f>
        <v>1148.4625264599999</v>
      </c>
      <c r="Y69" s="36">
        <f>SUMIFS(СВЦЭМ!$D$33:$D$776,СВЦЭМ!$A$33:$A$776,$A69,СВЦЭМ!$B$33:$B$776,Y$47)+'СЕТ СН'!$F$14+СВЦЭМ!$D$10+'СЕТ СН'!$F$6-'СЕТ СН'!$F$26</f>
        <v>1169.6672603100001</v>
      </c>
    </row>
    <row r="70" spans="1:25" ht="15.75" x14ac:dyDescent="0.2">
      <c r="A70" s="35">
        <f t="shared" si="1"/>
        <v>44219</v>
      </c>
      <c r="B70" s="36">
        <f>SUMIFS(СВЦЭМ!$D$33:$D$776,СВЦЭМ!$A$33:$A$776,$A70,СВЦЭМ!$B$33:$B$776,B$47)+'СЕТ СН'!$F$14+СВЦЭМ!$D$10+'СЕТ СН'!$F$6-'СЕТ СН'!$F$26</f>
        <v>1178.63742723</v>
      </c>
      <c r="C70" s="36">
        <f>SUMIFS(СВЦЭМ!$D$33:$D$776,СВЦЭМ!$A$33:$A$776,$A70,СВЦЭМ!$B$33:$B$776,C$47)+'СЕТ СН'!$F$14+СВЦЭМ!$D$10+'СЕТ СН'!$F$6-'СЕТ СН'!$F$26</f>
        <v>1192.9627884900001</v>
      </c>
      <c r="D70" s="36">
        <f>SUMIFS(СВЦЭМ!$D$33:$D$776,СВЦЭМ!$A$33:$A$776,$A70,СВЦЭМ!$B$33:$B$776,D$47)+'СЕТ СН'!$F$14+СВЦЭМ!$D$10+'СЕТ СН'!$F$6-'СЕТ СН'!$F$26</f>
        <v>1215.59122039</v>
      </c>
      <c r="E70" s="36">
        <f>SUMIFS(СВЦЭМ!$D$33:$D$776,СВЦЭМ!$A$33:$A$776,$A70,СВЦЭМ!$B$33:$B$776,E$47)+'СЕТ СН'!$F$14+СВЦЭМ!$D$10+'СЕТ СН'!$F$6-'СЕТ СН'!$F$26</f>
        <v>1223.77752908</v>
      </c>
      <c r="F70" s="36">
        <f>SUMIFS(СВЦЭМ!$D$33:$D$776,СВЦЭМ!$A$33:$A$776,$A70,СВЦЭМ!$B$33:$B$776,F$47)+'СЕТ СН'!$F$14+СВЦЭМ!$D$10+'СЕТ СН'!$F$6-'СЕТ СН'!$F$26</f>
        <v>1230.7556025000001</v>
      </c>
      <c r="G70" s="36">
        <f>SUMIFS(СВЦЭМ!$D$33:$D$776,СВЦЭМ!$A$33:$A$776,$A70,СВЦЭМ!$B$33:$B$776,G$47)+'СЕТ СН'!$F$14+СВЦЭМ!$D$10+'СЕТ СН'!$F$6-'СЕТ СН'!$F$26</f>
        <v>1220.1759175700001</v>
      </c>
      <c r="H70" s="36">
        <f>SUMIFS(СВЦЭМ!$D$33:$D$776,СВЦЭМ!$A$33:$A$776,$A70,СВЦЭМ!$B$33:$B$776,H$47)+'СЕТ СН'!$F$14+СВЦЭМ!$D$10+'СЕТ СН'!$F$6-'СЕТ СН'!$F$26</f>
        <v>1199.4424087899999</v>
      </c>
      <c r="I70" s="36">
        <f>SUMIFS(СВЦЭМ!$D$33:$D$776,СВЦЭМ!$A$33:$A$776,$A70,СВЦЭМ!$B$33:$B$776,I$47)+'СЕТ СН'!$F$14+СВЦЭМ!$D$10+'СЕТ СН'!$F$6-'СЕТ СН'!$F$26</f>
        <v>1185.47376274</v>
      </c>
      <c r="J70" s="36">
        <f>SUMIFS(СВЦЭМ!$D$33:$D$776,СВЦЭМ!$A$33:$A$776,$A70,СВЦЭМ!$B$33:$B$776,J$47)+'СЕТ СН'!$F$14+СВЦЭМ!$D$10+'СЕТ СН'!$F$6-'СЕТ СН'!$F$26</f>
        <v>1145.7037558300001</v>
      </c>
      <c r="K70" s="36">
        <f>SUMIFS(СВЦЭМ!$D$33:$D$776,СВЦЭМ!$A$33:$A$776,$A70,СВЦЭМ!$B$33:$B$776,K$47)+'СЕТ СН'!$F$14+СВЦЭМ!$D$10+'СЕТ СН'!$F$6-'СЕТ СН'!$F$26</f>
        <v>1109.97431237</v>
      </c>
      <c r="L70" s="36">
        <f>SUMIFS(СВЦЭМ!$D$33:$D$776,СВЦЭМ!$A$33:$A$776,$A70,СВЦЭМ!$B$33:$B$776,L$47)+'СЕТ СН'!$F$14+СВЦЭМ!$D$10+'СЕТ СН'!$F$6-'СЕТ СН'!$F$26</f>
        <v>1095.85920829</v>
      </c>
      <c r="M70" s="36">
        <f>SUMIFS(СВЦЭМ!$D$33:$D$776,СВЦЭМ!$A$33:$A$776,$A70,СВЦЭМ!$B$33:$B$776,M$47)+'СЕТ СН'!$F$14+СВЦЭМ!$D$10+'СЕТ СН'!$F$6-'СЕТ СН'!$F$26</f>
        <v>1099.2476636900001</v>
      </c>
      <c r="N70" s="36">
        <f>SUMIFS(СВЦЭМ!$D$33:$D$776,СВЦЭМ!$A$33:$A$776,$A70,СВЦЭМ!$B$33:$B$776,N$47)+'СЕТ СН'!$F$14+СВЦЭМ!$D$10+'СЕТ СН'!$F$6-'СЕТ СН'!$F$26</f>
        <v>1108.6686747900001</v>
      </c>
      <c r="O70" s="36">
        <f>SUMIFS(СВЦЭМ!$D$33:$D$776,СВЦЭМ!$A$33:$A$776,$A70,СВЦЭМ!$B$33:$B$776,O$47)+'СЕТ СН'!$F$14+СВЦЭМ!$D$10+'СЕТ СН'!$F$6-'СЕТ СН'!$F$26</f>
        <v>1120.9589716700002</v>
      </c>
      <c r="P70" s="36">
        <f>SUMIFS(СВЦЭМ!$D$33:$D$776,СВЦЭМ!$A$33:$A$776,$A70,СВЦЭМ!$B$33:$B$776,P$47)+'СЕТ СН'!$F$14+СВЦЭМ!$D$10+'СЕТ СН'!$F$6-'СЕТ СН'!$F$26</f>
        <v>1151.02836748</v>
      </c>
      <c r="Q70" s="36">
        <f>SUMIFS(СВЦЭМ!$D$33:$D$776,СВЦЭМ!$A$33:$A$776,$A70,СВЦЭМ!$B$33:$B$776,Q$47)+'СЕТ СН'!$F$14+СВЦЭМ!$D$10+'СЕТ СН'!$F$6-'СЕТ СН'!$F$26</f>
        <v>1160.8094270700001</v>
      </c>
      <c r="R70" s="36">
        <f>SUMIFS(СВЦЭМ!$D$33:$D$776,СВЦЭМ!$A$33:$A$776,$A70,СВЦЭМ!$B$33:$B$776,R$47)+'СЕТ СН'!$F$14+СВЦЭМ!$D$10+'СЕТ СН'!$F$6-'СЕТ СН'!$F$26</f>
        <v>1151.06504436</v>
      </c>
      <c r="S70" s="36">
        <f>SUMIFS(СВЦЭМ!$D$33:$D$776,СВЦЭМ!$A$33:$A$776,$A70,СВЦЭМ!$B$33:$B$776,S$47)+'СЕТ СН'!$F$14+СВЦЭМ!$D$10+'СЕТ СН'!$F$6-'СЕТ СН'!$F$26</f>
        <v>1130.2798130400001</v>
      </c>
      <c r="T70" s="36">
        <f>SUMIFS(СВЦЭМ!$D$33:$D$776,СВЦЭМ!$A$33:$A$776,$A70,СВЦЭМ!$B$33:$B$776,T$47)+'СЕТ СН'!$F$14+СВЦЭМ!$D$10+'СЕТ СН'!$F$6-'СЕТ СН'!$F$26</f>
        <v>1102.33440748</v>
      </c>
      <c r="U70" s="36">
        <f>SUMIFS(СВЦЭМ!$D$33:$D$776,СВЦЭМ!$A$33:$A$776,$A70,СВЦЭМ!$B$33:$B$776,U$47)+'СЕТ СН'!$F$14+СВЦЭМ!$D$10+'СЕТ СН'!$F$6-'СЕТ СН'!$F$26</f>
        <v>1100.31167063</v>
      </c>
      <c r="V70" s="36">
        <f>SUMIFS(СВЦЭМ!$D$33:$D$776,СВЦЭМ!$A$33:$A$776,$A70,СВЦЭМ!$B$33:$B$776,V$47)+'СЕТ СН'!$F$14+СВЦЭМ!$D$10+'СЕТ СН'!$F$6-'СЕТ СН'!$F$26</f>
        <v>1113.3699457</v>
      </c>
      <c r="W70" s="36">
        <f>SUMIFS(СВЦЭМ!$D$33:$D$776,СВЦЭМ!$A$33:$A$776,$A70,СВЦЭМ!$B$33:$B$776,W$47)+'СЕТ СН'!$F$14+СВЦЭМ!$D$10+'СЕТ СН'!$F$6-'СЕТ СН'!$F$26</f>
        <v>1130.4619033700001</v>
      </c>
      <c r="X70" s="36">
        <f>SUMIFS(СВЦЭМ!$D$33:$D$776,СВЦЭМ!$A$33:$A$776,$A70,СВЦЭМ!$B$33:$B$776,X$47)+'СЕТ СН'!$F$14+СВЦЭМ!$D$10+'СЕТ СН'!$F$6-'СЕТ СН'!$F$26</f>
        <v>1136.1007757299999</v>
      </c>
      <c r="Y70" s="36">
        <f>SUMIFS(СВЦЭМ!$D$33:$D$776,СВЦЭМ!$A$33:$A$776,$A70,СВЦЭМ!$B$33:$B$776,Y$47)+'СЕТ СН'!$F$14+СВЦЭМ!$D$10+'СЕТ СН'!$F$6-'СЕТ СН'!$F$26</f>
        <v>1156.6360736500001</v>
      </c>
    </row>
    <row r="71" spans="1:25" ht="15.75" x14ac:dyDescent="0.2">
      <c r="A71" s="35">
        <f t="shared" si="1"/>
        <v>44220</v>
      </c>
      <c r="B71" s="36">
        <f>SUMIFS(СВЦЭМ!$D$33:$D$776,СВЦЭМ!$A$33:$A$776,$A71,СВЦЭМ!$B$33:$B$776,B$47)+'СЕТ СН'!$F$14+СВЦЭМ!$D$10+'СЕТ СН'!$F$6-'СЕТ СН'!$F$26</f>
        <v>1154.60457157</v>
      </c>
      <c r="C71" s="36">
        <f>SUMIFS(СВЦЭМ!$D$33:$D$776,СВЦЭМ!$A$33:$A$776,$A71,СВЦЭМ!$B$33:$B$776,C$47)+'СЕТ СН'!$F$14+СВЦЭМ!$D$10+'СЕТ СН'!$F$6-'СЕТ СН'!$F$26</f>
        <v>1188.8470032100001</v>
      </c>
      <c r="D71" s="36">
        <f>SUMIFS(СВЦЭМ!$D$33:$D$776,СВЦЭМ!$A$33:$A$776,$A71,СВЦЭМ!$B$33:$B$776,D$47)+'СЕТ СН'!$F$14+СВЦЭМ!$D$10+'СЕТ СН'!$F$6-'СЕТ СН'!$F$26</f>
        <v>1205.1986640100001</v>
      </c>
      <c r="E71" s="36">
        <f>SUMIFS(СВЦЭМ!$D$33:$D$776,СВЦЭМ!$A$33:$A$776,$A71,СВЦЭМ!$B$33:$B$776,E$47)+'СЕТ СН'!$F$14+СВЦЭМ!$D$10+'СЕТ СН'!$F$6-'СЕТ СН'!$F$26</f>
        <v>1212.06737344</v>
      </c>
      <c r="F71" s="36">
        <f>SUMIFS(СВЦЭМ!$D$33:$D$776,СВЦЭМ!$A$33:$A$776,$A71,СВЦЭМ!$B$33:$B$776,F$47)+'СЕТ СН'!$F$14+СВЦЭМ!$D$10+'СЕТ СН'!$F$6-'СЕТ СН'!$F$26</f>
        <v>1229.14712431</v>
      </c>
      <c r="G71" s="36">
        <f>SUMIFS(СВЦЭМ!$D$33:$D$776,СВЦЭМ!$A$33:$A$776,$A71,СВЦЭМ!$B$33:$B$776,G$47)+'СЕТ СН'!$F$14+СВЦЭМ!$D$10+'СЕТ СН'!$F$6-'СЕТ СН'!$F$26</f>
        <v>1218.4414994900001</v>
      </c>
      <c r="H71" s="36">
        <f>SUMIFS(СВЦЭМ!$D$33:$D$776,СВЦЭМ!$A$33:$A$776,$A71,СВЦЭМ!$B$33:$B$776,H$47)+'СЕТ СН'!$F$14+СВЦЭМ!$D$10+'СЕТ СН'!$F$6-'СЕТ СН'!$F$26</f>
        <v>1199.5247158</v>
      </c>
      <c r="I71" s="36">
        <f>SUMIFS(СВЦЭМ!$D$33:$D$776,СВЦЭМ!$A$33:$A$776,$A71,СВЦЭМ!$B$33:$B$776,I$47)+'СЕТ СН'!$F$14+СВЦЭМ!$D$10+'СЕТ СН'!$F$6-'СЕТ СН'!$F$26</f>
        <v>1184.6157453400001</v>
      </c>
      <c r="J71" s="36">
        <f>SUMIFS(СВЦЭМ!$D$33:$D$776,СВЦЭМ!$A$33:$A$776,$A71,СВЦЭМ!$B$33:$B$776,J$47)+'СЕТ СН'!$F$14+СВЦЭМ!$D$10+'СЕТ СН'!$F$6-'СЕТ СН'!$F$26</f>
        <v>1148.6107987</v>
      </c>
      <c r="K71" s="36">
        <f>SUMIFS(СВЦЭМ!$D$33:$D$776,СВЦЭМ!$A$33:$A$776,$A71,СВЦЭМ!$B$33:$B$776,K$47)+'СЕТ СН'!$F$14+СВЦЭМ!$D$10+'СЕТ СН'!$F$6-'СЕТ СН'!$F$26</f>
        <v>1113.5934941800001</v>
      </c>
      <c r="L71" s="36">
        <f>SUMIFS(СВЦЭМ!$D$33:$D$776,СВЦЭМ!$A$33:$A$776,$A71,СВЦЭМ!$B$33:$B$776,L$47)+'СЕТ СН'!$F$14+СВЦЭМ!$D$10+'СЕТ СН'!$F$6-'СЕТ СН'!$F$26</f>
        <v>1098.0337262600001</v>
      </c>
      <c r="M71" s="36">
        <f>SUMIFS(СВЦЭМ!$D$33:$D$776,СВЦЭМ!$A$33:$A$776,$A71,СВЦЭМ!$B$33:$B$776,M$47)+'СЕТ СН'!$F$14+СВЦЭМ!$D$10+'СЕТ СН'!$F$6-'СЕТ СН'!$F$26</f>
        <v>1103.1771226200001</v>
      </c>
      <c r="N71" s="36">
        <f>SUMIFS(СВЦЭМ!$D$33:$D$776,СВЦЭМ!$A$33:$A$776,$A71,СВЦЭМ!$B$33:$B$776,N$47)+'СЕТ СН'!$F$14+СВЦЭМ!$D$10+'СЕТ СН'!$F$6-'СЕТ СН'!$F$26</f>
        <v>1112.6659576500001</v>
      </c>
      <c r="O71" s="36">
        <f>SUMIFS(СВЦЭМ!$D$33:$D$776,СВЦЭМ!$A$33:$A$776,$A71,СВЦЭМ!$B$33:$B$776,O$47)+'СЕТ СН'!$F$14+СВЦЭМ!$D$10+'СЕТ СН'!$F$6-'СЕТ СН'!$F$26</f>
        <v>1131.5435568500002</v>
      </c>
      <c r="P71" s="36">
        <f>SUMIFS(СВЦЭМ!$D$33:$D$776,СВЦЭМ!$A$33:$A$776,$A71,СВЦЭМ!$B$33:$B$776,P$47)+'СЕТ СН'!$F$14+СВЦЭМ!$D$10+'СЕТ СН'!$F$6-'СЕТ СН'!$F$26</f>
        <v>1167.36873795</v>
      </c>
      <c r="Q71" s="36">
        <f>SUMIFS(СВЦЭМ!$D$33:$D$776,СВЦЭМ!$A$33:$A$776,$A71,СВЦЭМ!$B$33:$B$776,Q$47)+'СЕТ СН'!$F$14+СВЦЭМ!$D$10+'СЕТ СН'!$F$6-'СЕТ СН'!$F$26</f>
        <v>1175.1881066000001</v>
      </c>
      <c r="R71" s="36">
        <f>SUMIFS(СВЦЭМ!$D$33:$D$776,СВЦЭМ!$A$33:$A$776,$A71,СВЦЭМ!$B$33:$B$776,R$47)+'СЕТ СН'!$F$14+СВЦЭМ!$D$10+'СЕТ СН'!$F$6-'СЕТ СН'!$F$26</f>
        <v>1159.51786141</v>
      </c>
      <c r="S71" s="36">
        <f>SUMIFS(СВЦЭМ!$D$33:$D$776,СВЦЭМ!$A$33:$A$776,$A71,СВЦЭМ!$B$33:$B$776,S$47)+'СЕТ СН'!$F$14+СВЦЭМ!$D$10+'СЕТ СН'!$F$6-'СЕТ СН'!$F$26</f>
        <v>1138.1451998500002</v>
      </c>
      <c r="T71" s="36">
        <f>SUMIFS(СВЦЭМ!$D$33:$D$776,СВЦЭМ!$A$33:$A$776,$A71,СВЦЭМ!$B$33:$B$776,T$47)+'СЕТ СН'!$F$14+СВЦЭМ!$D$10+'СЕТ СН'!$F$6-'СЕТ СН'!$F$26</f>
        <v>1096.1289065000001</v>
      </c>
      <c r="U71" s="36">
        <f>SUMIFS(СВЦЭМ!$D$33:$D$776,СВЦЭМ!$A$33:$A$776,$A71,СВЦЭМ!$B$33:$B$776,U$47)+'СЕТ СН'!$F$14+СВЦЭМ!$D$10+'СЕТ СН'!$F$6-'СЕТ СН'!$F$26</f>
        <v>1090.3404602200001</v>
      </c>
      <c r="V71" s="36">
        <f>SUMIFS(СВЦЭМ!$D$33:$D$776,СВЦЭМ!$A$33:$A$776,$A71,СВЦЭМ!$B$33:$B$776,V$47)+'СЕТ СН'!$F$14+СВЦЭМ!$D$10+'СЕТ СН'!$F$6-'СЕТ СН'!$F$26</f>
        <v>1088.45765671</v>
      </c>
      <c r="W71" s="36">
        <f>SUMIFS(СВЦЭМ!$D$33:$D$776,СВЦЭМ!$A$33:$A$776,$A71,СВЦЭМ!$B$33:$B$776,W$47)+'СЕТ СН'!$F$14+СВЦЭМ!$D$10+'СЕТ СН'!$F$6-'СЕТ СН'!$F$26</f>
        <v>1105.9440000899999</v>
      </c>
      <c r="X71" s="36">
        <f>SUMIFS(СВЦЭМ!$D$33:$D$776,СВЦЭМ!$A$33:$A$776,$A71,СВЦЭМ!$B$33:$B$776,X$47)+'СЕТ СН'!$F$14+СВЦЭМ!$D$10+'СЕТ СН'!$F$6-'СЕТ СН'!$F$26</f>
        <v>1128.2951139300001</v>
      </c>
      <c r="Y71" s="36">
        <f>SUMIFS(СВЦЭМ!$D$33:$D$776,СВЦЭМ!$A$33:$A$776,$A71,СВЦЭМ!$B$33:$B$776,Y$47)+'СЕТ СН'!$F$14+СВЦЭМ!$D$10+'СЕТ СН'!$F$6-'СЕТ СН'!$F$26</f>
        <v>1149.71214478</v>
      </c>
    </row>
    <row r="72" spans="1:25" ht="15.75" x14ac:dyDescent="0.2">
      <c r="A72" s="35">
        <f t="shared" si="1"/>
        <v>44221</v>
      </c>
      <c r="B72" s="36">
        <f>SUMIFS(СВЦЭМ!$D$33:$D$776,СВЦЭМ!$A$33:$A$776,$A72,СВЦЭМ!$B$33:$B$776,B$47)+'СЕТ СН'!$F$14+СВЦЭМ!$D$10+'СЕТ СН'!$F$6-'СЕТ СН'!$F$26</f>
        <v>1164.9949062800001</v>
      </c>
      <c r="C72" s="36">
        <f>SUMIFS(СВЦЭМ!$D$33:$D$776,СВЦЭМ!$A$33:$A$776,$A72,СВЦЭМ!$B$33:$B$776,C$47)+'СЕТ СН'!$F$14+СВЦЭМ!$D$10+'СЕТ СН'!$F$6-'СЕТ СН'!$F$26</f>
        <v>1192.2257451400001</v>
      </c>
      <c r="D72" s="36">
        <f>SUMIFS(СВЦЭМ!$D$33:$D$776,СВЦЭМ!$A$33:$A$776,$A72,СВЦЭМ!$B$33:$B$776,D$47)+'СЕТ СН'!$F$14+СВЦЭМ!$D$10+'СЕТ СН'!$F$6-'СЕТ СН'!$F$26</f>
        <v>1206.2553343300001</v>
      </c>
      <c r="E72" s="36">
        <f>SUMIFS(СВЦЭМ!$D$33:$D$776,СВЦЭМ!$A$33:$A$776,$A72,СВЦЭМ!$B$33:$B$776,E$47)+'СЕТ СН'!$F$14+СВЦЭМ!$D$10+'СЕТ СН'!$F$6-'СЕТ СН'!$F$26</f>
        <v>1218.69092202</v>
      </c>
      <c r="F72" s="36">
        <f>SUMIFS(СВЦЭМ!$D$33:$D$776,СВЦЭМ!$A$33:$A$776,$A72,СВЦЭМ!$B$33:$B$776,F$47)+'СЕТ СН'!$F$14+СВЦЭМ!$D$10+'СЕТ СН'!$F$6-'СЕТ СН'!$F$26</f>
        <v>1235.83072324</v>
      </c>
      <c r="G72" s="36">
        <f>SUMIFS(СВЦЭМ!$D$33:$D$776,СВЦЭМ!$A$33:$A$776,$A72,СВЦЭМ!$B$33:$B$776,G$47)+'СЕТ СН'!$F$14+СВЦЭМ!$D$10+'СЕТ СН'!$F$6-'СЕТ СН'!$F$26</f>
        <v>1219.6951649300001</v>
      </c>
      <c r="H72" s="36">
        <f>SUMIFS(СВЦЭМ!$D$33:$D$776,СВЦЭМ!$A$33:$A$776,$A72,СВЦЭМ!$B$33:$B$776,H$47)+'СЕТ СН'!$F$14+СВЦЭМ!$D$10+'СЕТ СН'!$F$6-'СЕТ СН'!$F$26</f>
        <v>1184.0921469</v>
      </c>
      <c r="I72" s="36">
        <f>SUMIFS(СВЦЭМ!$D$33:$D$776,СВЦЭМ!$A$33:$A$776,$A72,СВЦЭМ!$B$33:$B$776,I$47)+'СЕТ СН'!$F$14+СВЦЭМ!$D$10+'СЕТ СН'!$F$6-'СЕТ СН'!$F$26</f>
        <v>1158.3814426700001</v>
      </c>
      <c r="J72" s="36">
        <f>SUMIFS(СВЦЭМ!$D$33:$D$776,СВЦЭМ!$A$33:$A$776,$A72,СВЦЭМ!$B$33:$B$776,J$47)+'СЕТ СН'!$F$14+СВЦЭМ!$D$10+'СЕТ СН'!$F$6-'СЕТ СН'!$F$26</f>
        <v>1129.54379053</v>
      </c>
      <c r="K72" s="36">
        <f>SUMIFS(СВЦЭМ!$D$33:$D$776,СВЦЭМ!$A$33:$A$776,$A72,СВЦЭМ!$B$33:$B$776,K$47)+'СЕТ СН'!$F$14+СВЦЭМ!$D$10+'СЕТ СН'!$F$6-'СЕТ СН'!$F$26</f>
        <v>1125.1300925600001</v>
      </c>
      <c r="L72" s="36">
        <f>SUMIFS(СВЦЭМ!$D$33:$D$776,СВЦЭМ!$A$33:$A$776,$A72,СВЦЭМ!$B$33:$B$776,L$47)+'СЕТ СН'!$F$14+СВЦЭМ!$D$10+'СЕТ СН'!$F$6-'СЕТ СН'!$F$26</f>
        <v>1112.94110157</v>
      </c>
      <c r="M72" s="36">
        <f>SUMIFS(СВЦЭМ!$D$33:$D$776,СВЦЭМ!$A$33:$A$776,$A72,СВЦЭМ!$B$33:$B$776,M$47)+'СЕТ СН'!$F$14+СВЦЭМ!$D$10+'СЕТ СН'!$F$6-'СЕТ СН'!$F$26</f>
        <v>1117.66717554</v>
      </c>
      <c r="N72" s="36">
        <f>SUMIFS(СВЦЭМ!$D$33:$D$776,СВЦЭМ!$A$33:$A$776,$A72,СВЦЭМ!$B$33:$B$776,N$47)+'СЕТ СН'!$F$14+СВЦЭМ!$D$10+'СЕТ СН'!$F$6-'СЕТ СН'!$F$26</f>
        <v>1123.9290621700002</v>
      </c>
      <c r="O72" s="36">
        <f>SUMIFS(СВЦЭМ!$D$33:$D$776,СВЦЭМ!$A$33:$A$776,$A72,СВЦЭМ!$B$33:$B$776,O$47)+'СЕТ СН'!$F$14+СВЦЭМ!$D$10+'СЕТ СН'!$F$6-'СЕТ СН'!$F$26</f>
        <v>1130.5641948800001</v>
      </c>
      <c r="P72" s="36">
        <f>SUMIFS(СВЦЭМ!$D$33:$D$776,СВЦЭМ!$A$33:$A$776,$A72,СВЦЭМ!$B$33:$B$776,P$47)+'СЕТ СН'!$F$14+СВЦЭМ!$D$10+'СЕТ СН'!$F$6-'СЕТ СН'!$F$26</f>
        <v>1132.4561239100001</v>
      </c>
      <c r="Q72" s="36">
        <f>SUMIFS(СВЦЭМ!$D$33:$D$776,СВЦЭМ!$A$33:$A$776,$A72,СВЦЭМ!$B$33:$B$776,Q$47)+'СЕТ СН'!$F$14+СВЦЭМ!$D$10+'СЕТ СН'!$F$6-'СЕТ СН'!$F$26</f>
        <v>1134.0485759799999</v>
      </c>
      <c r="R72" s="36">
        <f>SUMIFS(СВЦЭМ!$D$33:$D$776,СВЦЭМ!$A$33:$A$776,$A72,СВЦЭМ!$B$33:$B$776,R$47)+'СЕТ СН'!$F$14+СВЦЭМ!$D$10+'СЕТ СН'!$F$6-'СЕТ СН'!$F$26</f>
        <v>1133.7634479100002</v>
      </c>
      <c r="S72" s="36">
        <f>SUMIFS(СВЦЭМ!$D$33:$D$776,СВЦЭМ!$A$33:$A$776,$A72,СВЦЭМ!$B$33:$B$776,S$47)+'СЕТ СН'!$F$14+СВЦЭМ!$D$10+'СЕТ СН'!$F$6-'СЕТ СН'!$F$26</f>
        <v>1127.1439866999999</v>
      </c>
      <c r="T72" s="36">
        <f>SUMIFS(СВЦЭМ!$D$33:$D$776,СВЦЭМ!$A$33:$A$776,$A72,СВЦЭМ!$B$33:$B$776,T$47)+'СЕТ СН'!$F$14+СВЦЭМ!$D$10+'СЕТ СН'!$F$6-'СЕТ СН'!$F$26</f>
        <v>1103.5696700999999</v>
      </c>
      <c r="U72" s="36">
        <f>SUMIFS(СВЦЭМ!$D$33:$D$776,СВЦЭМ!$A$33:$A$776,$A72,СВЦЭМ!$B$33:$B$776,U$47)+'СЕТ СН'!$F$14+СВЦЭМ!$D$10+'СЕТ СН'!$F$6-'СЕТ СН'!$F$26</f>
        <v>1103.6381586099999</v>
      </c>
      <c r="V72" s="36">
        <f>SUMIFS(СВЦЭМ!$D$33:$D$776,СВЦЭМ!$A$33:$A$776,$A72,СВЦЭМ!$B$33:$B$776,V$47)+'СЕТ СН'!$F$14+СВЦЭМ!$D$10+'СЕТ СН'!$F$6-'СЕТ СН'!$F$26</f>
        <v>1115.6917646000002</v>
      </c>
      <c r="W72" s="36">
        <f>SUMIFS(СВЦЭМ!$D$33:$D$776,СВЦЭМ!$A$33:$A$776,$A72,СВЦЭМ!$B$33:$B$776,W$47)+'СЕТ СН'!$F$14+СВЦЭМ!$D$10+'СЕТ СН'!$F$6-'СЕТ СН'!$F$26</f>
        <v>1124.6602999700001</v>
      </c>
      <c r="X72" s="36">
        <f>SUMIFS(СВЦЭМ!$D$33:$D$776,СВЦЭМ!$A$33:$A$776,$A72,СВЦЭМ!$B$33:$B$776,X$47)+'СЕТ СН'!$F$14+СВЦЭМ!$D$10+'СЕТ СН'!$F$6-'СЕТ СН'!$F$26</f>
        <v>1129.8255351500002</v>
      </c>
      <c r="Y72" s="36">
        <f>SUMIFS(СВЦЭМ!$D$33:$D$776,СВЦЭМ!$A$33:$A$776,$A72,СВЦЭМ!$B$33:$B$776,Y$47)+'СЕТ СН'!$F$14+СВЦЭМ!$D$10+'СЕТ СН'!$F$6-'СЕТ СН'!$F$26</f>
        <v>1147.90827775</v>
      </c>
    </row>
    <row r="73" spans="1:25" ht="15.75" x14ac:dyDescent="0.2">
      <c r="A73" s="35">
        <f t="shared" si="1"/>
        <v>44222</v>
      </c>
      <c r="B73" s="36">
        <f>SUMIFS(СВЦЭМ!$D$33:$D$776,СВЦЭМ!$A$33:$A$776,$A73,СВЦЭМ!$B$33:$B$776,B$47)+'СЕТ СН'!$F$14+СВЦЭМ!$D$10+'СЕТ СН'!$F$6-'СЕТ СН'!$F$26</f>
        <v>1189.5684531100001</v>
      </c>
      <c r="C73" s="36">
        <f>SUMIFS(СВЦЭМ!$D$33:$D$776,СВЦЭМ!$A$33:$A$776,$A73,СВЦЭМ!$B$33:$B$776,C$47)+'СЕТ СН'!$F$14+СВЦЭМ!$D$10+'СЕТ СН'!$F$6-'СЕТ СН'!$F$26</f>
        <v>1213.11860265</v>
      </c>
      <c r="D73" s="36">
        <f>SUMIFS(СВЦЭМ!$D$33:$D$776,СВЦЭМ!$A$33:$A$776,$A73,СВЦЭМ!$B$33:$B$776,D$47)+'СЕТ СН'!$F$14+СВЦЭМ!$D$10+'СЕТ СН'!$F$6-'СЕТ СН'!$F$26</f>
        <v>1220.79406296</v>
      </c>
      <c r="E73" s="36">
        <f>SUMIFS(СВЦЭМ!$D$33:$D$776,СВЦЭМ!$A$33:$A$776,$A73,СВЦЭМ!$B$33:$B$776,E$47)+'СЕТ СН'!$F$14+СВЦЭМ!$D$10+'СЕТ СН'!$F$6-'СЕТ СН'!$F$26</f>
        <v>1224.3826292000001</v>
      </c>
      <c r="F73" s="36">
        <f>SUMIFS(СВЦЭМ!$D$33:$D$776,СВЦЭМ!$A$33:$A$776,$A73,СВЦЭМ!$B$33:$B$776,F$47)+'СЕТ СН'!$F$14+СВЦЭМ!$D$10+'СЕТ СН'!$F$6-'СЕТ СН'!$F$26</f>
        <v>1235.3341105700001</v>
      </c>
      <c r="G73" s="36">
        <f>SUMIFS(СВЦЭМ!$D$33:$D$776,СВЦЭМ!$A$33:$A$776,$A73,СВЦЭМ!$B$33:$B$776,G$47)+'СЕТ СН'!$F$14+СВЦЭМ!$D$10+'СЕТ СН'!$F$6-'СЕТ СН'!$F$26</f>
        <v>1219.38097971</v>
      </c>
      <c r="H73" s="36">
        <f>SUMIFS(СВЦЭМ!$D$33:$D$776,СВЦЭМ!$A$33:$A$776,$A73,СВЦЭМ!$B$33:$B$776,H$47)+'СЕТ СН'!$F$14+СВЦЭМ!$D$10+'СЕТ СН'!$F$6-'СЕТ СН'!$F$26</f>
        <v>1182.95129245</v>
      </c>
      <c r="I73" s="36">
        <f>SUMIFS(СВЦЭМ!$D$33:$D$776,СВЦЭМ!$A$33:$A$776,$A73,СВЦЭМ!$B$33:$B$776,I$47)+'СЕТ СН'!$F$14+СВЦЭМ!$D$10+'СЕТ СН'!$F$6-'СЕТ СН'!$F$26</f>
        <v>1140.1832563299999</v>
      </c>
      <c r="J73" s="36">
        <f>SUMIFS(СВЦЭМ!$D$33:$D$776,СВЦЭМ!$A$33:$A$776,$A73,СВЦЭМ!$B$33:$B$776,J$47)+'СЕТ СН'!$F$14+СВЦЭМ!$D$10+'СЕТ СН'!$F$6-'СЕТ СН'!$F$26</f>
        <v>1115.14718509</v>
      </c>
      <c r="K73" s="36">
        <f>SUMIFS(СВЦЭМ!$D$33:$D$776,СВЦЭМ!$A$33:$A$776,$A73,СВЦЭМ!$B$33:$B$776,K$47)+'СЕТ СН'!$F$14+СВЦЭМ!$D$10+'СЕТ СН'!$F$6-'СЕТ СН'!$F$26</f>
        <v>1109.6013286100001</v>
      </c>
      <c r="L73" s="36">
        <f>SUMIFS(СВЦЭМ!$D$33:$D$776,СВЦЭМ!$A$33:$A$776,$A73,СВЦЭМ!$B$33:$B$776,L$47)+'СЕТ СН'!$F$14+СВЦЭМ!$D$10+'СЕТ СН'!$F$6-'СЕТ СН'!$F$26</f>
        <v>1103.10337897</v>
      </c>
      <c r="M73" s="36">
        <f>SUMIFS(СВЦЭМ!$D$33:$D$776,СВЦЭМ!$A$33:$A$776,$A73,СВЦЭМ!$B$33:$B$776,M$47)+'СЕТ СН'!$F$14+СВЦЭМ!$D$10+'СЕТ СН'!$F$6-'СЕТ СН'!$F$26</f>
        <v>1110.3685384</v>
      </c>
      <c r="N73" s="36">
        <f>SUMIFS(СВЦЭМ!$D$33:$D$776,СВЦЭМ!$A$33:$A$776,$A73,СВЦЭМ!$B$33:$B$776,N$47)+'СЕТ СН'!$F$14+СВЦЭМ!$D$10+'СЕТ СН'!$F$6-'СЕТ СН'!$F$26</f>
        <v>1113.5587913899999</v>
      </c>
      <c r="O73" s="36">
        <f>SUMIFS(СВЦЭМ!$D$33:$D$776,СВЦЭМ!$A$33:$A$776,$A73,СВЦЭМ!$B$33:$B$776,O$47)+'СЕТ СН'!$F$14+СВЦЭМ!$D$10+'СЕТ СН'!$F$6-'СЕТ СН'!$F$26</f>
        <v>1121.2537580200001</v>
      </c>
      <c r="P73" s="36">
        <f>SUMIFS(СВЦЭМ!$D$33:$D$776,СВЦЭМ!$A$33:$A$776,$A73,СВЦЭМ!$B$33:$B$776,P$47)+'СЕТ СН'!$F$14+СВЦЭМ!$D$10+'СЕТ СН'!$F$6-'СЕТ СН'!$F$26</f>
        <v>1127.4849971900001</v>
      </c>
      <c r="Q73" s="36">
        <f>SUMIFS(СВЦЭМ!$D$33:$D$776,СВЦЭМ!$A$33:$A$776,$A73,СВЦЭМ!$B$33:$B$776,Q$47)+'СЕТ СН'!$F$14+СВЦЭМ!$D$10+'СЕТ СН'!$F$6-'СЕТ СН'!$F$26</f>
        <v>1126.2897617900001</v>
      </c>
      <c r="R73" s="36">
        <f>SUMIFS(СВЦЭМ!$D$33:$D$776,СВЦЭМ!$A$33:$A$776,$A73,СВЦЭМ!$B$33:$B$776,R$47)+'СЕТ СН'!$F$14+СВЦЭМ!$D$10+'СЕТ СН'!$F$6-'СЕТ СН'!$F$26</f>
        <v>1115.56004469</v>
      </c>
      <c r="S73" s="36">
        <f>SUMIFS(СВЦЭМ!$D$33:$D$776,СВЦЭМ!$A$33:$A$776,$A73,СВЦЭМ!$B$33:$B$776,S$47)+'СЕТ СН'!$F$14+СВЦЭМ!$D$10+'СЕТ СН'!$F$6-'СЕТ СН'!$F$26</f>
        <v>1111.5485156</v>
      </c>
      <c r="T73" s="36">
        <f>SUMIFS(СВЦЭМ!$D$33:$D$776,СВЦЭМ!$A$33:$A$776,$A73,СВЦЭМ!$B$33:$B$776,T$47)+'СЕТ СН'!$F$14+СВЦЭМ!$D$10+'СЕТ СН'!$F$6-'СЕТ СН'!$F$26</f>
        <v>1100.4543077399999</v>
      </c>
      <c r="U73" s="36">
        <f>SUMIFS(СВЦЭМ!$D$33:$D$776,СВЦЭМ!$A$33:$A$776,$A73,СВЦЭМ!$B$33:$B$776,U$47)+'СЕТ СН'!$F$14+СВЦЭМ!$D$10+'СЕТ СН'!$F$6-'СЕТ СН'!$F$26</f>
        <v>1102.54326176</v>
      </c>
      <c r="V73" s="36">
        <f>SUMIFS(СВЦЭМ!$D$33:$D$776,СВЦЭМ!$A$33:$A$776,$A73,СВЦЭМ!$B$33:$B$776,V$47)+'СЕТ СН'!$F$14+СВЦЭМ!$D$10+'СЕТ СН'!$F$6-'СЕТ СН'!$F$26</f>
        <v>1114.2571656800001</v>
      </c>
      <c r="W73" s="36">
        <f>SUMIFS(СВЦЭМ!$D$33:$D$776,СВЦЭМ!$A$33:$A$776,$A73,СВЦЭМ!$B$33:$B$776,W$47)+'СЕТ СН'!$F$14+СВЦЭМ!$D$10+'СЕТ СН'!$F$6-'СЕТ СН'!$F$26</f>
        <v>1137.26166201</v>
      </c>
      <c r="X73" s="36">
        <f>SUMIFS(СВЦЭМ!$D$33:$D$776,СВЦЭМ!$A$33:$A$776,$A73,СВЦЭМ!$B$33:$B$776,X$47)+'СЕТ СН'!$F$14+СВЦЭМ!$D$10+'СЕТ СН'!$F$6-'СЕТ СН'!$F$26</f>
        <v>1145.93079205</v>
      </c>
      <c r="Y73" s="36">
        <f>SUMIFS(СВЦЭМ!$D$33:$D$776,СВЦЭМ!$A$33:$A$776,$A73,СВЦЭМ!$B$33:$B$776,Y$47)+'СЕТ СН'!$F$14+СВЦЭМ!$D$10+'СЕТ СН'!$F$6-'СЕТ СН'!$F$26</f>
        <v>1163.7638308000001</v>
      </c>
    </row>
    <row r="74" spans="1:25" ht="15.75" x14ac:dyDescent="0.2">
      <c r="A74" s="35">
        <f t="shared" si="1"/>
        <v>44223</v>
      </c>
      <c r="B74" s="36">
        <f>SUMIFS(СВЦЭМ!$D$33:$D$776,СВЦЭМ!$A$33:$A$776,$A74,СВЦЭМ!$B$33:$B$776,B$47)+'СЕТ СН'!$F$14+СВЦЭМ!$D$10+'СЕТ СН'!$F$6-'СЕТ СН'!$F$26</f>
        <v>1176.5513484600001</v>
      </c>
      <c r="C74" s="36">
        <f>SUMIFS(СВЦЭМ!$D$33:$D$776,СВЦЭМ!$A$33:$A$776,$A74,СВЦЭМ!$B$33:$B$776,C$47)+'СЕТ СН'!$F$14+СВЦЭМ!$D$10+'СЕТ СН'!$F$6-'СЕТ СН'!$F$26</f>
        <v>1197.7431500100001</v>
      </c>
      <c r="D74" s="36">
        <f>SUMIFS(СВЦЭМ!$D$33:$D$776,СВЦЭМ!$A$33:$A$776,$A74,СВЦЭМ!$B$33:$B$776,D$47)+'СЕТ СН'!$F$14+СВЦЭМ!$D$10+'СЕТ СН'!$F$6-'СЕТ СН'!$F$26</f>
        <v>1211.5118576700002</v>
      </c>
      <c r="E74" s="36">
        <f>SUMIFS(СВЦЭМ!$D$33:$D$776,СВЦЭМ!$A$33:$A$776,$A74,СВЦЭМ!$B$33:$B$776,E$47)+'СЕТ СН'!$F$14+СВЦЭМ!$D$10+'СЕТ СН'!$F$6-'СЕТ СН'!$F$26</f>
        <v>1218.73087164</v>
      </c>
      <c r="F74" s="36">
        <f>SUMIFS(СВЦЭМ!$D$33:$D$776,СВЦЭМ!$A$33:$A$776,$A74,СВЦЭМ!$B$33:$B$776,F$47)+'СЕТ СН'!$F$14+СВЦЭМ!$D$10+'СЕТ СН'!$F$6-'СЕТ СН'!$F$26</f>
        <v>1229.02250491</v>
      </c>
      <c r="G74" s="36">
        <f>SUMIFS(СВЦЭМ!$D$33:$D$776,СВЦЭМ!$A$33:$A$776,$A74,СВЦЭМ!$B$33:$B$776,G$47)+'СЕТ СН'!$F$14+СВЦЭМ!$D$10+'СЕТ СН'!$F$6-'СЕТ СН'!$F$26</f>
        <v>1211.83970187</v>
      </c>
      <c r="H74" s="36">
        <f>SUMIFS(СВЦЭМ!$D$33:$D$776,СВЦЭМ!$A$33:$A$776,$A74,СВЦЭМ!$B$33:$B$776,H$47)+'СЕТ СН'!$F$14+СВЦЭМ!$D$10+'СЕТ СН'!$F$6-'СЕТ СН'!$F$26</f>
        <v>1178.56222043</v>
      </c>
      <c r="I74" s="36">
        <f>SUMIFS(СВЦЭМ!$D$33:$D$776,СВЦЭМ!$A$33:$A$776,$A74,СВЦЭМ!$B$33:$B$776,I$47)+'СЕТ СН'!$F$14+СВЦЭМ!$D$10+'СЕТ СН'!$F$6-'СЕТ СН'!$F$26</f>
        <v>1155.2244461600001</v>
      </c>
      <c r="J74" s="36">
        <f>SUMIFS(СВЦЭМ!$D$33:$D$776,СВЦЭМ!$A$33:$A$776,$A74,СВЦЭМ!$B$33:$B$776,J$47)+'СЕТ СН'!$F$14+СВЦЭМ!$D$10+'СЕТ СН'!$F$6-'СЕТ СН'!$F$26</f>
        <v>1126.2452375299999</v>
      </c>
      <c r="K74" s="36">
        <f>SUMIFS(СВЦЭМ!$D$33:$D$776,СВЦЭМ!$A$33:$A$776,$A74,СВЦЭМ!$B$33:$B$776,K$47)+'СЕТ СН'!$F$14+СВЦЭМ!$D$10+'СЕТ СН'!$F$6-'СЕТ СН'!$F$26</f>
        <v>1114.7194350100001</v>
      </c>
      <c r="L74" s="36">
        <f>SUMIFS(СВЦЭМ!$D$33:$D$776,СВЦЭМ!$A$33:$A$776,$A74,СВЦЭМ!$B$33:$B$776,L$47)+'СЕТ СН'!$F$14+СВЦЭМ!$D$10+'СЕТ СН'!$F$6-'СЕТ СН'!$F$26</f>
        <v>1107.0835160500001</v>
      </c>
      <c r="M74" s="36">
        <f>SUMIFS(СВЦЭМ!$D$33:$D$776,СВЦЭМ!$A$33:$A$776,$A74,СВЦЭМ!$B$33:$B$776,M$47)+'СЕТ СН'!$F$14+СВЦЭМ!$D$10+'СЕТ СН'!$F$6-'СЕТ СН'!$F$26</f>
        <v>1117.32997411</v>
      </c>
      <c r="N74" s="36">
        <f>SUMIFS(СВЦЭМ!$D$33:$D$776,СВЦЭМ!$A$33:$A$776,$A74,СВЦЭМ!$B$33:$B$776,N$47)+'СЕТ СН'!$F$14+СВЦЭМ!$D$10+'СЕТ СН'!$F$6-'СЕТ СН'!$F$26</f>
        <v>1123.0075946699999</v>
      </c>
      <c r="O74" s="36">
        <f>SUMIFS(СВЦЭМ!$D$33:$D$776,СВЦЭМ!$A$33:$A$776,$A74,СВЦЭМ!$B$33:$B$776,O$47)+'СЕТ СН'!$F$14+СВЦЭМ!$D$10+'СЕТ СН'!$F$6-'СЕТ СН'!$F$26</f>
        <v>1136.7412538399999</v>
      </c>
      <c r="P74" s="36">
        <f>SUMIFS(СВЦЭМ!$D$33:$D$776,СВЦЭМ!$A$33:$A$776,$A74,СВЦЭМ!$B$33:$B$776,P$47)+'СЕТ СН'!$F$14+СВЦЭМ!$D$10+'СЕТ СН'!$F$6-'СЕТ СН'!$F$26</f>
        <v>1146.0878909100002</v>
      </c>
      <c r="Q74" s="36">
        <f>SUMIFS(СВЦЭМ!$D$33:$D$776,СВЦЭМ!$A$33:$A$776,$A74,СВЦЭМ!$B$33:$B$776,Q$47)+'СЕТ СН'!$F$14+СВЦЭМ!$D$10+'СЕТ СН'!$F$6-'СЕТ СН'!$F$26</f>
        <v>1153.4470237800001</v>
      </c>
      <c r="R74" s="36">
        <f>SUMIFS(СВЦЭМ!$D$33:$D$776,СВЦЭМ!$A$33:$A$776,$A74,СВЦЭМ!$B$33:$B$776,R$47)+'СЕТ СН'!$F$14+СВЦЭМ!$D$10+'СЕТ СН'!$F$6-'СЕТ СН'!$F$26</f>
        <v>1143.4452513800002</v>
      </c>
      <c r="S74" s="36">
        <f>SUMIFS(СВЦЭМ!$D$33:$D$776,СВЦЭМ!$A$33:$A$776,$A74,СВЦЭМ!$B$33:$B$776,S$47)+'СЕТ СН'!$F$14+СВЦЭМ!$D$10+'СЕТ СН'!$F$6-'СЕТ СН'!$F$26</f>
        <v>1129.6953802799999</v>
      </c>
      <c r="T74" s="36">
        <f>SUMIFS(СВЦЭМ!$D$33:$D$776,СВЦЭМ!$A$33:$A$776,$A74,СВЦЭМ!$B$33:$B$776,T$47)+'СЕТ СН'!$F$14+СВЦЭМ!$D$10+'СЕТ СН'!$F$6-'СЕТ СН'!$F$26</f>
        <v>1097.8022945</v>
      </c>
      <c r="U74" s="36">
        <f>SUMIFS(СВЦЭМ!$D$33:$D$776,СВЦЭМ!$A$33:$A$776,$A74,СВЦЭМ!$B$33:$B$776,U$47)+'СЕТ СН'!$F$14+СВЦЭМ!$D$10+'СЕТ СН'!$F$6-'СЕТ СН'!$F$26</f>
        <v>1098.6905617499999</v>
      </c>
      <c r="V74" s="36">
        <f>SUMIFS(СВЦЭМ!$D$33:$D$776,СВЦЭМ!$A$33:$A$776,$A74,СВЦЭМ!$B$33:$B$776,V$47)+'СЕТ СН'!$F$14+СВЦЭМ!$D$10+'СЕТ СН'!$F$6-'СЕТ СН'!$F$26</f>
        <v>1108.38738745</v>
      </c>
      <c r="W74" s="36">
        <f>SUMIFS(СВЦЭМ!$D$33:$D$776,СВЦЭМ!$A$33:$A$776,$A74,СВЦЭМ!$B$33:$B$776,W$47)+'СЕТ СН'!$F$14+СВЦЭМ!$D$10+'СЕТ СН'!$F$6-'СЕТ СН'!$F$26</f>
        <v>1128.4069900899999</v>
      </c>
      <c r="X74" s="36">
        <f>SUMIFS(СВЦЭМ!$D$33:$D$776,СВЦЭМ!$A$33:$A$776,$A74,СВЦЭМ!$B$33:$B$776,X$47)+'СЕТ СН'!$F$14+СВЦЭМ!$D$10+'СЕТ СН'!$F$6-'СЕТ СН'!$F$26</f>
        <v>1134.6647705999999</v>
      </c>
      <c r="Y74" s="36">
        <f>SUMIFS(СВЦЭМ!$D$33:$D$776,СВЦЭМ!$A$33:$A$776,$A74,СВЦЭМ!$B$33:$B$776,Y$47)+'СЕТ СН'!$F$14+СВЦЭМ!$D$10+'СЕТ СН'!$F$6-'СЕТ СН'!$F$26</f>
        <v>1158.4559767000001</v>
      </c>
    </row>
    <row r="75" spans="1:25" ht="15.75" x14ac:dyDescent="0.2">
      <c r="A75" s="35">
        <f t="shared" si="1"/>
        <v>44224</v>
      </c>
      <c r="B75" s="36">
        <f>SUMIFS(СВЦЭМ!$D$33:$D$776,СВЦЭМ!$A$33:$A$776,$A75,СВЦЭМ!$B$33:$B$776,B$47)+'СЕТ СН'!$F$14+СВЦЭМ!$D$10+'СЕТ СН'!$F$6-'СЕТ СН'!$F$26</f>
        <v>1142.0041598600001</v>
      </c>
      <c r="C75" s="36">
        <f>SUMIFS(СВЦЭМ!$D$33:$D$776,СВЦЭМ!$A$33:$A$776,$A75,СВЦЭМ!$B$33:$B$776,C$47)+'СЕТ СН'!$F$14+СВЦЭМ!$D$10+'СЕТ СН'!$F$6-'СЕТ СН'!$F$26</f>
        <v>1193.893274</v>
      </c>
      <c r="D75" s="36">
        <f>SUMIFS(СВЦЭМ!$D$33:$D$776,СВЦЭМ!$A$33:$A$776,$A75,СВЦЭМ!$B$33:$B$776,D$47)+'СЕТ СН'!$F$14+СВЦЭМ!$D$10+'СЕТ СН'!$F$6-'СЕТ СН'!$F$26</f>
        <v>1225.4327442700001</v>
      </c>
      <c r="E75" s="36">
        <f>SUMIFS(СВЦЭМ!$D$33:$D$776,СВЦЭМ!$A$33:$A$776,$A75,СВЦЭМ!$B$33:$B$776,E$47)+'СЕТ СН'!$F$14+СВЦЭМ!$D$10+'СЕТ СН'!$F$6-'СЕТ СН'!$F$26</f>
        <v>1229.50942988</v>
      </c>
      <c r="F75" s="36">
        <f>SUMIFS(СВЦЭМ!$D$33:$D$776,СВЦЭМ!$A$33:$A$776,$A75,СВЦЭМ!$B$33:$B$776,F$47)+'СЕТ СН'!$F$14+СВЦЭМ!$D$10+'СЕТ СН'!$F$6-'СЕТ СН'!$F$26</f>
        <v>1239.1374666000002</v>
      </c>
      <c r="G75" s="36">
        <f>SUMIFS(СВЦЭМ!$D$33:$D$776,СВЦЭМ!$A$33:$A$776,$A75,СВЦЭМ!$B$33:$B$776,G$47)+'СЕТ СН'!$F$14+СВЦЭМ!$D$10+'СЕТ СН'!$F$6-'СЕТ СН'!$F$26</f>
        <v>1225.1915148600001</v>
      </c>
      <c r="H75" s="36">
        <f>SUMIFS(СВЦЭМ!$D$33:$D$776,СВЦЭМ!$A$33:$A$776,$A75,СВЦЭМ!$B$33:$B$776,H$47)+'СЕТ СН'!$F$14+СВЦЭМ!$D$10+'СЕТ СН'!$F$6-'СЕТ СН'!$F$26</f>
        <v>1189.35982739</v>
      </c>
      <c r="I75" s="36">
        <f>SUMIFS(СВЦЭМ!$D$33:$D$776,СВЦЭМ!$A$33:$A$776,$A75,СВЦЭМ!$B$33:$B$776,I$47)+'СЕТ СН'!$F$14+СВЦЭМ!$D$10+'СЕТ СН'!$F$6-'СЕТ СН'!$F$26</f>
        <v>1166.87757229</v>
      </c>
      <c r="J75" s="36">
        <f>SUMIFS(СВЦЭМ!$D$33:$D$776,СВЦЭМ!$A$33:$A$776,$A75,СВЦЭМ!$B$33:$B$776,J$47)+'СЕТ СН'!$F$14+СВЦЭМ!$D$10+'СЕТ СН'!$F$6-'СЕТ СН'!$F$26</f>
        <v>1149.2536647300001</v>
      </c>
      <c r="K75" s="36">
        <f>SUMIFS(СВЦЭМ!$D$33:$D$776,СВЦЭМ!$A$33:$A$776,$A75,СВЦЭМ!$B$33:$B$776,K$47)+'СЕТ СН'!$F$14+СВЦЭМ!$D$10+'СЕТ СН'!$F$6-'СЕТ СН'!$F$26</f>
        <v>1138.67255301</v>
      </c>
      <c r="L75" s="36">
        <f>SUMIFS(СВЦЭМ!$D$33:$D$776,СВЦЭМ!$A$33:$A$776,$A75,СВЦЭМ!$B$33:$B$776,L$47)+'СЕТ СН'!$F$14+СВЦЭМ!$D$10+'СЕТ СН'!$F$6-'СЕТ СН'!$F$26</f>
        <v>1133.8419707100002</v>
      </c>
      <c r="M75" s="36">
        <f>SUMIFS(СВЦЭМ!$D$33:$D$776,СВЦЭМ!$A$33:$A$776,$A75,СВЦЭМ!$B$33:$B$776,M$47)+'СЕТ СН'!$F$14+СВЦЭМ!$D$10+'СЕТ СН'!$F$6-'СЕТ СН'!$F$26</f>
        <v>1141.3025215600001</v>
      </c>
      <c r="N75" s="36">
        <f>SUMIFS(СВЦЭМ!$D$33:$D$776,СВЦЭМ!$A$33:$A$776,$A75,СВЦЭМ!$B$33:$B$776,N$47)+'СЕТ СН'!$F$14+СВЦЭМ!$D$10+'СЕТ СН'!$F$6-'СЕТ СН'!$F$26</f>
        <v>1146.5154926099999</v>
      </c>
      <c r="O75" s="36">
        <f>SUMIFS(СВЦЭМ!$D$33:$D$776,СВЦЭМ!$A$33:$A$776,$A75,СВЦЭМ!$B$33:$B$776,O$47)+'СЕТ СН'!$F$14+СВЦЭМ!$D$10+'СЕТ СН'!$F$6-'СЕТ СН'!$F$26</f>
        <v>1137.2504358000001</v>
      </c>
      <c r="P75" s="36">
        <f>SUMIFS(СВЦЭМ!$D$33:$D$776,СВЦЭМ!$A$33:$A$776,$A75,СВЦЭМ!$B$33:$B$776,P$47)+'СЕТ СН'!$F$14+СВЦЭМ!$D$10+'СЕТ СН'!$F$6-'СЕТ СН'!$F$26</f>
        <v>1142.1517971200001</v>
      </c>
      <c r="Q75" s="36">
        <f>SUMIFS(СВЦЭМ!$D$33:$D$776,СВЦЭМ!$A$33:$A$776,$A75,СВЦЭМ!$B$33:$B$776,Q$47)+'СЕТ СН'!$F$14+СВЦЭМ!$D$10+'СЕТ СН'!$F$6-'СЕТ СН'!$F$26</f>
        <v>1145.0484187300001</v>
      </c>
      <c r="R75" s="36">
        <f>SUMIFS(СВЦЭМ!$D$33:$D$776,СВЦЭМ!$A$33:$A$776,$A75,СВЦЭМ!$B$33:$B$776,R$47)+'СЕТ СН'!$F$14+СВЦЭМ!$D$10+'СЕТ СН'!$F$6-'СЕТ СН'!$F$26</f>
        <v>1140.9452447200001</v>
      </c>
      <c r="S75" s="36">
        <f>SUMIFS(СВЦЭМ!$D$33:$D$776,СВЦЭМ!$A$33:$A$776,$A75,СВЦЭМ!$B$33:$B$776,S$47)+'СЕТ СН'!$F$14+СВЦЭМ!$D$10+'СЕТ СН'!$F$6-'СЕТ СН'!$F$26</f>
        <v>1130.82885822</v>
      </c>
      <c r="T75" s="36">
        <f>SUMIFS(СВЦЭМ!$D$33:$D$776,СВЦЭМ!$A$33:$A$776,$A75,СВЦЭМ!$B$33:$B$776,T$47)+'СЕТ СН'!$F$14+СВЦЭМ!$D$10+'СЕТ СН'!$F$6-'СЕТ СН'!$F$26</f>
        <v>1108.19725268</v>
      </c>
      <c r="U75" s="36">
        <f>SUMIFS(СВЦЭМ!$D$33:$D$776,СВЦЭМ!$A$33:$A$776,$A75,СВЦЭМ!$B$33:$B$776,U$47)+'СЕТ СН'!$F$14+СВЦЭМ!$D$10+'СЕТ СН'!$F$6-'СЕТ СН'!$F$26</f>
        <v>1108.6831863500001</v>
      </c>
      <c r="V75" s="36">
        <f>SUMIFS(СВЦЭМ!$D$33:$D$776,СВЦЭМ!$A$33:$A$776,$A75,СВЦЭМ!$B$33:$B$776,V$47)+'СЕТ СН'!$F$14+СВЦЭМ!$D$10+'СЕТ СН'!$F$6-'СЕТ СН'!$F$26</f>
        <v>1116.86656984</v>
      </c>
      <c r="W75" s="36">
        <f>SUMIFS(СВЦЭМ!$D$33:$D$776,СВЦЭМ!$A$33:$A$776,$A75,СВЦЭМ!$B$33:$B$776,W$47)+'СЕТ СН'!$F$14+СВЦЭМ!$D$10+'СЕТ СН'!$F$6-'СЕТ СН'!$F$26</f>
        <v>1128.9327337700001</v>
      </c>
      <c r="X75" s="36">
        <f>SUMIFS(СВЦЭМ!$D$33:$D$776,СВЦЭМ!$A$33:$A$776,$A75,СВЦЭМ!$B$33:$B$776,X$47)+'СЕТ СН'!$F$14+СВЦЭМ!$D$10+'СЕТ СН'!$F$6-'СЕТ СН'!$F$26</f>
        <v>1128.2420474400001</v>
      </c>
      <c r="Y75" s="36">
        <f>SUMIFS(СВЦЭМ!$D$33:$D$776,СВЦЭМ!$A$33:$A$776,$A75,СВЦЭМ!$B$33:$B$776,Y$47)+'СЕТ СН'!$F$14+СВЦЭМ!$D$10+'СЕТ СН'!$F$6-'СЕТ СН'!$F$26</f>
        <v>1148.42009308</v>
      </c>
    </row>
    <row r="76" spans="1:25" ht="15.75" x14ac:dyDescent="0.2">
      <c r="A76" s="35">
        <f t="shared" si="1"/>
        <v>44225</v>
      </c>
      <c r="B76" s="36">
        <f>SUMIFS(СВЦЭМ!$D$33:$D$776,СВЦЭМ!$A$33:$A$776,$A76,СВЦЭМ!$B$33:$B$776,B$47)+'СЕТ СН'!$F$14+СВЦЭМ!$D$10+'СЕТ СН'!$F$6-'СЕТ СН'!$F$26</f>
        <v>1135.35081519</v>
      </c>
      <c r="C76" s="36">
        <f>SUMIFS(СВЦЭМ!$D$33:$D$776,СВЦЭМ!$A$33:$A$776,$A76,СВЦЭМ!$B$33:$B$776,C$47)+'СЕТ СН'!$F$14+СВЦЭМ!$D$10+'СЕТ СН'!$F$6-'СЕТ СН'!$F$26</f>
        <v>1162.58639343</v>
      </c>
      <c r="D76" s="36">
        <f>SUMIFS(СВЦЭМ!$D$33:$D$776,СВЦЭМ!$A$33:$A$776,$A76,СВЦЭМ!$B$33:$B$776,D$47)+'СЕТ СН'!$F$14+СВЦЭМ!$D$10+'СЕТ СН'!$F$6-'СЕТ СН'!$F$26</f>
        <v>1175.2420327500001</v>
      </c>
      <c r="E76" s="36">
        <f>SUMIFS(СВЦЭМ!$D$33:$D$776,СВЦЭМ!$A$33:$A$776,$A76,СВЦЭМ!$B$33:$B$776,E$47)+'СЕТ СН'!$F$14+СВЦЭМ!$D$10+'СЕТ СН'!$F$6-'СЕТ СН'!$F$26</f>
        <v>1164.2786592800001</v>
      </c>
      <c r="F76" s="36">
        <f>SUMIFS(СВЦЭМ!$D$33:$D$776,СВЦЭМ!$A$33:$A$776,$A76,СВЦЭМ!$B$33:$B$776,F$47)+'СЕТ СН'!$F$14+СВЦЭМ!$D$10+'СЕТ СН'!$F$6-'СЕТ СН'!$F$26</f>
        <v>1161.2511300200001</v>
      </c>
      <c r="G76" s="36">
        <f>SUMIFS(СВЦЭМ!$D$33:$D$776,СВЦЭМ!$A$33:$A$776,$A76,СВЦЭМ!$B$33:$B$776,G$47)+'СЕТ СН'!$F$14+СВЦЭМ!$D$10+'СЕТ СН'!$F$6-'СЕТ СН'!$F$26</f>
        <v>1153.2247865300001</v>
      </c>
      <c r="H76" s="36">
        <f>SUMIFS(СВЦЭМ!$D$33:$D$776,СВЦЭМ!$A$33:$A$776,$A76,СВЦЭМ!$B$33:$B$776,H$47)+'СЕТ СН'!$F$14+СВЦЭМ!$D$10+'СЕТ СН'!$F$6-'СЕТ СН'!$F$26</f>
        <v>1122.9038459100002</v>
      </c>
      <c r="I76" s="36">
        <f>SUMIFS(СВЦЭМ!$D$33:$D$776,СВЦЭМ!$A$33:$A$776,$A76,СВЦЭМ!$B$33:$B$776,I$47)+'СЕТ СН'!$F$14+СВЦЭМ!$D$10+'СЕТ СН'!$F$6-'СЕТ СН'!$F$26</f>
        <v>1087.12397764</v>
      </c>
      <c r="J76" s="36">
        <f>SUMIFS(СВЦЭМ!$D$33:$D$776,СВЦЭМ!$A$33:$A$776,$A76,СВЦЭМ!$B$33:$B$776,J$47)+'СЕТ СН'!$F$14+СВЦЭМ!$D$10+'СЕТ СН'!$F$6-'СЕТ СН'!$F$26</f>
        <v>1081.15423154</v>
      </c>
      <c r="K76" s="36">
        <f>SUMIFS(СВЦЭМ!$D$33:$D$776,СВЦЭМ!$A$33:$A$776,$A76,СВЦЭМ!$B$33:$B$776,K$47)+'СЕТ СН'!$F$14+СВЦЭМ!$D$10+'СЕТ СН'!$F$6-'СЕТ СН'!$F$26</f>
        <v>1071.8826184</v>
      </c>
      <c r="L76" s="36">
        <f>SUMIFS(СВЦЭМ!$D$33:$D$776,СВЦЭМ!$A$33:$A$776,$A76,СВЦЭМ!$B$33:$B$776,L$47)+'СЕТ СН'!$F$14+СВЦЭМ!$D$10+'СЕТ СН'!$F$6-'СЕТ СН'!$F$26</f>
        <v>1074.0583076400001</v>
      </c>
      <c r="M76" s="36">
        <f>SUMIFS(СВЦЭМ!$D$33:$D$776,СВЦЭМ!$A$33:$A$776,$A76,СВЦЭМ!$B$33:$B$776,M$47)+'СЕТ СН'!$F$14+СВЦЭМ!$D$10+'СЕТ СН'!$F$6-'СЕТ СН'!$F$26</f>
        <v>1101.57035539</v>
      </c>
      <c r="N76" s="36">
        <f>SUMIFS(СВЦЭМ!$D$33:$D$776,СВЦЭМ!$A$33:$A$776,$A76,СВЦЭМ!$B$33:$B$776,N$47)+'СЕТ СН'!$F$14+СВЦЭМ!$D$10+'СЕТ СН'!$F$6-'СЕТ СН'!$F$26</f>
        <v>1107.7334594500001</v>
      </c>
      <c r="O76" s="36">
        <f>SUMIFS(СВЦЭМ!$D$33:$D$776,СВЦЭМ!$A$33:$A$776,$A76,СВЦЭМ!$B$33:$B$776,O$47)+'СЕТ СН'!$F$14+СВЦЭМ!$D$10+'СЕТ СН'!$F$6-'СЕТ СН'!$F$26</f>
        <v>1114.35910605</v>
      </c>
      <c r="P76" s="36">
        <f>SUMIFS(СВЦЭМ!$D$33:$D$776,СВЦЭМ!$A$33:$A$776,$A76,СВЦЭМ!$B$33:$B$776,P$47)+'СЕТ СН'!$F$14+СВЦЭМ!$D$10+'СЕТ СН'!$F$6-'СЕТ СН'!$F$26</f>
        <v>1120.6902858000001</v>
      </c>
      <c r="Q76" s="36">
        <f>SUMIFS(СВЦЭМ!$D$33:$D$776,СВЦЭМ!$A$33:$A$776,$A76,СВЦЭМ!$B$33:$B$776,Q$47)+'СЕТ СН'!$F$14+СВЦЭМ!$D$10+'СЕТ СН'!$F$6-'СЕТ СН'!$F$26</f>
        <v>1116.5342368400002</v>
      </c>
      <c r="R76" s="36">
        <f>SUMIFS(СВЦЭМ!$D$33:$D$776,СВЦЭМ!$A$33:$A$776,$A76,СВЦЭМ!$B$33:$B$776,R$47)+'СЕТ СН'!$F$14+СВЦЭМ!$D$10+'СЕТ СН'!$F$6-'СЕТ СН'!$F$26</f>
        <v>1088.02768094</v>
      </c>
      <c r="S76" s="36">
        <f>SUMIFS(СВЦЭМ!$D$33:$D$776,СВЦЭМ!$A$33:$A$776,$A76,СВЦЭМ!$B$33:$B$776,S$47)+'СЕТ СН'!$F$14+СВЦЭМ!$D$10+'СЕТ СН'!$F$6-'СЕТ СН'!$F$26</f>
        <v>1099.5135398699999</v>
      </c>
      <c r="T76" s="36">
        <f>SUMIFS(СВЦЭМ!$D$33:$D$776,СВЦЭМ!$A$33:$A$776,$A76,СВЦЭМ!$B$33:$B$776,T$47)+'СЕТ СН'!$F$14+СВЦЭМ!$D$10+'СЕТ СН'!$F$6-'СЕТ СН'!$F$26</f>
        <v>1085.3102343999999</v>
      </c>
      <c r="U76" s="36">
        <f>SUMIFS(СВЦЭМ!$D$33:$D$776,СВЦЭМ!$A$33:$A$776,$A76,СВЦЭМ!$B$33:$B$776,U$47)+'СЕТ СН'!$F$14+СВЦЭМ!$D$10+'СЕТ СН'!$F$6-'СЕТ СН'!$F$26</f>
        <v>1085.80869828</v>
      </c>
      <c r="V76" s="36">
        <f>SUMIFS(СВЦЭМ!$D$33:$D$776,СВЦЭМ!$A$33:$A$776,$A76,СВЦЭМ!$B$33:$B$776,V$47)+'СЕТ СН'!$F$14+СВЦЭМ!$D$10+'СЕТ СН'!$F$6-'СЕТ СН'!$F$26</f>
        <v>1101.0357059200001</v>
      </c>
      <c r="W76" s="36">
        <f>SUMIFS(СВЦЭМ!$D$33:$D$776,СВЦЭМ!$A$33:$A$776,$A76,СВЦЭМ!$B$33:$B$776,W$47)+'СЕТ СН'!$F$14+СВЦЭМ!$D$10+'СЕТ СН'!$F$6-'СЕТ СН'!$F$26</f>
        <v>1113.9450144</v>
      </c>
      <c r="X76" s="36">
        <f>SUMIFS(СВЦЭМ!$D$33:$D$776,СВЦЭМ!$A$33:$A$776,$A76,СВЦЭМ!$B$33:$B$776,X$47)+'СЕТ СН'!$F$14+СВЦЭМ!$D$10+'СЕТ СН'!$F$6-'СЕТ СН'!$F$26</f>
        <v>1114.1652928399999</v>
      </c>
      <c r="Y76" s="36">
        <f>SUMIFS(СВЦЭМ!$D$33:$D$776,СВЦЭМ!$A$33:$A$776,$A76,СВЦЭМ!$B$33:$B$776,Y$47)+'СЕТ СН'!$F$14+СВЦЭМ!$D$10+'СЕТ СН'!$F$6-'СЕТ СН'!$F$26</f>
        <v>1123.1844175599999</v>
      </c>
    </row>
    <row r="77" spans="1:25" ht="15.75" x14ac:dyDescent="0.2">
      <c r="A77" s="35">
        <f t="shared" si="1"/>
        <v>44226</v>
      </c>
      <c r="B77" s="36">
        <f>SUMIFS(СВЦЭМ!$D$33:$D$776,СВЦЭМ!$A$33:$A$776,$A77,СВЦЭМ!$B$33:$B$776,B$47)+'СЕТ СН'!$F$14+СВЦЭМ!$D$10+'СЕТ СН'!$F$6-'СЕТ СН'!$F$26</f>
        <v>1115.2413767400001</v>
      </c>
      <c r="C77" s="36">
        <f>SUMIFS(СВЦЭМ!$D$33:$D$776,СВЦЭМ!$A$33:$A$776,$A77,СВЦЭМ!$B$33:$B$776,C$47)+'СЕТ СН'!$F$14+СВЦЭМ!$D$10+'СЕТ СН'!$F$6-'СЕТ СН'!$F$26</f>
        <v>1148.2567486400001</v>
      </c>
      <c r="D77" s="36">
        <f>SUMIFS(СВЦЭМ!$D$33:$D$776,СВЦЭМ!$A$33:$A$776,$A77,СВЦЭМ!$B$33:$B$776,D$47)+'СЕТ СН'!$F$14+СВЦЭМ!$D$10+'СЕТ СН'!$F$6-'СЕТ СН'!$F$26</f>
        <v>1165.8123623399999</v>
      </c>
      <c r="E77" s="36">
        <f>SUMIFS(СВЦЭМ!$D$33:$D$776,СВЦЭМ!$A$33:$A$776,$A77,СВЦЭМ!$B$33:$B$776,E$47)+'СЕТ СН'!$F$14+СВЦЭМ!$D$10+'СЕТ СН'!$F$6-'СЕТ СН'!$F$26</f>
        <v>1170.7903579900001</v>
      </c>
      <c r="F77" s="36">
        <f>SUMIFS(СВЦЭМ!$D$33:$D$776,СВЦЭМ!$A$33:$A$776,$A77,СВЦЭМ!$B$33:$B$776,F$47)+'СЕТ СН'!$F$14+СВЦЭМ!$D$10+'СЕТ СН'!$F$6-'СЕТ СН'!$F$26</f>
        <v>1184.4101307600001</v>
      </c>
      <c r="G77" s="36">
        <f>SUMIFS(СВЦЭМ!$D$33:$D$776,СВЦЭМ!$A$33:$A$776,$A77,СВЦЭМ!$B$33:$B$776,G$47)+'СЕТ СН'!$F$14+СВЦЭМ!$D$10+'СЕТ СН'!$F$6-'СЕТ СН'!$F$26</f>
        <v>1180.1042780499999</v>
      </c>
      <c r="H77" s="36">
        <f>SUMIFS(СВЦЭМ!$D$33:$D$776,СВЦЭМ!$A$33:$A$776,$A77,СВЦЭМ!$B$33:$B$776,H$47)+'СЕТ СН'!$F$14+СВЦЭМ!$D$10+'СЕТ СН'!$F$6-'СЕТ СН'!$F$26</f>
        <v>1168.7075836900001</v>
      </c>
      <c r="I77" s="36">
        <f>SUMIFS(СВЦЭМ!$D$33:$D$776,СВЦЭМ!$A$33:$A$776,$A77,СВЦЭМ!$B$33:$B$776,I$47)+'СЕТ СН'!$F$14+СВЦЭМ!$D$10+'СЕТ СН'!$F$6-'СЕТ СН'!$F$26</f>
        <v>1146.46399653</v>
      </c>
      <c r="J77" s="36">
        <f>SUMIFS(СВЦЭМ!$D$33:$D$776,СВЦЭМ!$A$33:$A$776,$A77,СВЦЭМ!$B$33:$B$776,J$47)+'СЕТ СН'!$F$14+СВЦЭМ!$D$10+'СЕТ СН'!$F$6-'СЕТ СН'!$F$26</f>
        <v>1129.5783930800001</v>
      </c>
      <c r="K77" s="36">
        <f>SUMIFS(СВЦЭМ!$D$33:$D$776,СВЦЭМ!$A$33:$A$776,$A77,СВЦЭМ!$B$33:$B$776,K$47)+'СЕТ СН'!$F$14+СВЦЭМ!$D$10+'СЕТ СН'!$F$6-'СЕТ СН'!$F$26</f>
        <v>1112.0802578100001</v>
      </c>
      <c r="L77" s="36">
        <f>SUMIFS(СВЦЭМ!$D$33:$D$776,СВЦЭМ!$A$33:$A$776,$A77,СВЦЭМ!$B$33:$B$776,L$47)+'СЕТ СН'!$F$14+СВЦЭМ!$D$10+'СЕТ СН'!$F$6-'СЕТ СН'!$F$26</f>
        <v>1097.3859996900001</v>
      </c>
      <c r="M77" s="36">
        <f>SUMIFS(СВЦЭМ!$D$33:$D$776,СВЦЭМ!$A$33:$A$776,$A77,СВЦЭМ!$B$33:$B$776,M$47)+'СЕТ СН'!$F$14+СВЦЭМ!$D$10+'СЕТ СН'!$F$6-'СЕТ СН'!$F$26</f>
        <v>1099.09607226</v>
      </c>
      <c r="N77" s="36">
        <f>SUMIFS(СВЦЭМ!$D$33:$D$776,СВЦЭМ!$A$33:$A$776,$A77,СВЦЭМ!$B$33:$B$776,N$47)+'СЕТ СН'!$F$14+СВЦЭМ!$D$10+'СЕТ СН'!$F$6-'СЕТ СН'!$F$26</f>
        <v>1097.6805996400001</v>
      </c>
      <c r="O77" s="36">
        <f>SUMIFS(СВЦЭМ!$D$33:$D$776,СВЦЭМ!$A$33:$A$776,$A77,СВЦЭМ!$B$33:$B$776,O$47)+'СЕТ СН'!$F$14+СВЦЭМ!$D$10+'СЕТ СН'!$F$6-'СЕТ СН'!$F$26</f>
        <v>1101.57591512</v>
      </c>
      <c r="P77" s="36">
        <f>SUMIFS(СВЦЭМ!$D$33:$D$776,СВЦЭМ!$A$33:$A$776,$A77,СВЦЭМ!$B$33:$B$776,P$47)+'СЕТ СН'!$F$14+СВЦЭМ!$D$10+'СЕТ СН'!$F$6-'СЕТ СН'!$F$26</f>
        <v>1119.66454666</v>
      </c>
      <c r="Q77" s="36">
        <f>SUMIFS(СВЦЭМ!$D$33:$D$776,СВЦЭМ!$A$33:$A$776,$A77,СВЦЭМ!$B$33:$B$776,Q$47)+'СЕТ СН'!$F$14+СВЦЭМ!$D$10+'СЕТ СН'!$F$6-'СЕТ СН'!$F$26</f>
        <v>1127.01925338</v>
      </c>
      <c r="R77" s="36">
        <f>SUMIFS(СВЦЭМ!$D$33:$D$776,СВЦЭМ!$A$33:$A$776,$A77,СВЦЭМ!$B$33:$B$776,R$47)+'СЕТ СН'!$F$14+СВЦЭМ!$D$10+'СЕТ СН'!$F$6-'СЕТ СН'!$F$26</f>
        <v>1110.6501078000001</v>
      </c>
      <c r="S77" s="36">
        <f>SUMIFS(СВЦЭМ!$D$33:$D$776,СВЦЭМ!$A$33:$A$776,$A77,СВЦЭМ!$B$33:$B$776,S$47)+'СЕТ СН'!$F$14+СВЦЭМ!$D$10+'СЕТ СН'!$F$6-'СЕТ СН'!$F$26</f>
        <v>1102.2637150099999</v>
      </c>
      <c r="T77" s="36">
        <f>SUMIFS(СВЦЭМ!$D$33:$D$776,СВЦЭМ!$A$33:$A$776,$A77,СВЦЭМ!$B$33:$B$776,T$47)+'СЕТ СН'!$F$14+СВЦЭМ!$D$10+'СЕТ СН'!$F$6-'СЕТ СН'!$F$26</f>
        <v>1090.79764613</v>
      </c>
      <c r="U77" s="36">
        <f>SUMIFS(СВЦЭМ!$D$33:$D$776,СВЦЭМ!$A$33:$A$776,$A77,СВЦЭМ!$B$33:$B$776,U$47)+'СЕТ СН'!$F$14+СВЦЭМ!$D$10+'СЕТ СН'!$F$6-'СЕТ СН'!$F$26</f>
        <v>1086.28258372</v>
      </c>
      <c r="V77" s="36">
        <f>SUMIFS(СВЦЭМ!$D$33:$D$776,СВЦЭМ!$A$33:$A$776,$A77,СВЦЭМ!$B$33:$B$776,V$47)+'СЕТ СН'!$F$14+СВЦЭМ!$D$10+'СЕТ СН'!$F$6-'СЕТ СН'!$F$26</f>
        <v>1104.2450436200002</v>
      </c>
      <c r="W77" s="36">
        <f>SUMIFS(СВЦЭМ!$D$33:$D$776,СВЦЭМ!$A$33:$A$776,$A77,СВЦЭМ!$B$33:$B$776,W$47)+'СЕТ СН'!$F$14+СВЦЭМ!$D$10+'СЕТ СН'!$F$6-'СЕТ СН'!$F$26</f>
        <v>1110.8582276699999</v>
      </c>
      <c r="X77" s="36">
        <f>SUMIFS(СВЦЭМ!$D$33:$D$776,СВЦЭМ!$A$33:$A$776,$A77,СВЦЭМ!$B$33:$B$776,X$47)+'СЕТ СН'!$F$14+СВЦЭМ!$D$10+'СЕТ СН'!$F$6-'СЕТ СН'!$F$26</f>
        <v>1125.9578313300001</v>
      </c>
      <c r="Y77" s="36">
        <f>SUMIFS(СВЦЭМ!$D$33:$D$776,СВЦЭМ!$A$33:$A$776,$A77,СВЦЭМ!$B$33:$B$776,Y$47)+'СЕТ СН'!$F$14+СВЦЭМ!$D$10+'СЕТ СН'!$F$6-'СЕТ СН'!$F$26</f>
        <v>1148.27043086</v>
      </c>
    </row>
    <row r="78" spans="1:25" ht="15.75" x14ac:dyDescent="0.2">
      <c r="A78" s="35">
        <f t="shared" si="1"/>
        <v>44227</v>
      </c>
      <c r="B78" s="36">
        <f>SUMIFS(СВЦЭМ!$D$33:$D$776,СВЦЭМ!$A$33:$A$776,$A78,СВЦЭМ!$B$33:$B$776,B$47)+'СЕТ СН'!$F$14+СВЦЭМ!$D$10+'СЕТ СН'!$F$6-'СЕТ СН'!$F$26</f>
        <v>1101.5355544700001</v>
      </c>
      <c r="C78" s="36">
        <f>SUMIFS(СВЦЭМ!$D$33:$D$776,СВЦЭМ!$A$33:$A$776,$A78,СВЦЭМ!$B$33:$B$776,C$47)+'СЕТ СН'!$F$14+СВЦЭМ!$D$10+'СЕТ СН'!$F$6-'СЕТ СН'!$F$26</f>
        <v>1136.39616155</v>
      </c>
      <c r="D78" s="36">
        <f>SUMIFS(СВЦЭМ!$D$33:$D$776,СВЦЭМ!$A$33:$A$776,$A78,СВЦЭМ!$B$33:$B$776,D$47)+'СЕТ СН'!$F$14+СВЦЭМ!$D$10+'СЕТ СН'!$F$6-'СЕТ СН'!$F$26</f>
        <v>1152.5667386</v>
      </c>
      <c r="E78" s="36">
        <f>SUMIFS(СВЦЭМ!$D$33:$D$776,СВЦЭМ!$A$33:$A$776,$A78,СВЦЭМ!$B$33:$B$776,E$47)+'СЕТ СН'!$F$14+СВЦЭМ!$D$10+'СЕТ СН'!$F$6-'СЕТ СН'!$F$26</f>
        <v>1159.4005604700001</v>
      </c>
      <c r="F78" s="36">
        <f>SUMIFS(СВЦЭМ!$D$33:$D$776,СВЦЭМ!$A$33:$A$776,$A78,СВЦЭМ!$B$33:$B$776,F$47)+'СЕТ СН'!$F$14+СВЦЭМ!$D$10+'СЕТ СН'!$F$6-'СЕТ СН'!$F$26</f>
        <v>1177.63370177</v>
      </c>
      <c r="G78" s="36">
        <f>SUMIFS(СВЦЭМ!$D$33:$D$776,СВЦЭМ!$A$33:$A$776,$A78,СВЦЭМ!$B$33:$B$776,G$47)+'СЕТ СН'!$F$14+СВЦЭМ!$D$10+'СЕТ СН'!$F$6-'СЕТ СН'!$F$26</f>
        <v>1168.3974319399999</v>
      </c>
      <c r="H78" s="36">
        <f>SUMIFS(СВЦЭМ!$D$33:$D$776,СВЦЭМ!$A$33:$A$776,$A78,СВЦЭМ!$B$33:$B$776,H$47)+'СЕТ СН'!$F$14+СВЦЭМ!$D$10+'СЕТ СН'!$F$6-'СЕТ СН'!$F$26</f>
        <v>1158.9076380200001</v>
      </c>
      <c r="I78" s="36">
        <f>SUMIFS(СВЦЭМ!$D$33:$D$776,СВЦЭМ!$A$33:$A$776,$A78,СВЦЭМ!$B$33:$B$776,I$47)+'СЕТ СН'!$F$14+СВЦЭМ!$D$10+'СЕТ СН'!$F$6-'СЕТ СН'!$F$26</f>
        <v>1151.5645998099999</v>
      </c>
      <c r="J78" s="36">
        <f>SUMIFS(СВЦЭМ!$D$33:$D$776,СВЦЭМ!$A$33:$A$776,$A78,СВЦЭМ!$B$33:$B$776,J$47)+'СЕТ СН'!$F$14+СВЦЭМ!$D$10+'СЕТ СН'!$F$6-'СЕТ СН'!$F$26</f>
        <v>1133.55476666</v>
      </c>
      <c r="K78" s="36">
        <f>SUMIFS(СВЦЭМ!$D$33:$D$776,СВЦЭМ!$A$33:$A$776,$A78,СВЦЭМ!$B$33:$B$776,K$47)+'СЕТ СН'!$F$14+СВЦЭМ!$D$10+'СЕТ СН'!$F$6-'СЕТ СН'!$F$26</f>
        <v>1113.3189922000001</v>
      </c>
      <c r="L78" s="36">
        <f>SUMIFS(СВЦЭМ!$D$33:$D$776,СВЦЭМ!$A$33:$A$776,$A78,СВЦЭМ!$B$33:$B$776,L$47)+'СЕТ СН'!$F$14+СВЦЭМ!$D$10+'СЕТ СН'!$F$6-'СЕТ СН'!$F$26</f>
        <v>1098.58337308</v>
      </c>
      <c r="M78" s="36">
        <f>SUMIFS(СВЦЭМ!$D$33:$D$776,СВЦЭМ!$A$33:$A$776,$A78,СВЦЭМ!$B$33:$B$776,M$47)+'СЕТ СН'!$F$14+СВЦЭМ!$D$10+'СЕТ СН'!$F$6-'СЕТ СН'!$F$26</f>
        <v>1103.17655651</v>
      </c>
      <c r="N78" s="36">
        <f>SUMIFS(СВЦЭМ!$D$33:$D$776,СВЦЭМ!$A$33:$A$776,$A78,СВЦЭМ!$B$33:$B$776,N$47)+'СЕТ СН'!$F$14+СВЦЭМ!$D$10+'СЕТ СН'!$F$6-'СЕТ СН'!$F$26</f>
        <v>1099.3583070499999</v>
      </c>
      <c r="O78" s="36">
        <f>SUMIFS(СВЦЭМ!$D$33:$D$776,СВЦЭМ!$A$33:$A$776,$A78,СВЦЭМ!$B$33:$B$776,O$47)+'СЕТ СН'!$F$14+СВЦЭМ!$D$10+'СЕТ СН'!$F$6-'СЕТ СН'!$F$26</f>
        <v>1094.71795658</v>
      </c>
      <c r="P78" s="36">
        <f>SUMIFS(СВЦЭМ!$D$33:$D$776,СВЦЭМ!$A$33:$A$776,$A78,СВЦЭМ!$B$33:$B$776,P$47)+'СЕТ СН'!$F$14+СВЦЭМ!$D$10+'СЕТ СН'!$F$6-'СЕТ СН'!$F$26</f>
        <v>1091.9910952499999</v>
      </c>
      <c r="Q78" s="36">
        <f>SUMIFS(СВЦЭМ!$D$33:$D$776,СВЦЭМ!$A$33:$A$776,$A78,СВЦЭМ!$B$33:$B$776,Q$47)+'СЕТ СН'!$F$14+СВЦЭМ!$D$10+'СЕТ СН'!$F$6-'СЕТ СН'!$F$26</f>
        <v>1097.1419390900001</v>
      </c>
      <c r="R78" s="36">
        <f>SUMIFS(СВЦЭМ!$D$33:$D$776,СВЦЭМ!$A$33:$A$776,$A78,СВЦЭМ!$B$33:$B$776,R$47)+'СЕТ СН'!$F$14+СВЦЭМ!$D$10+'СЕТ СН'!$F$6-'СЕТ СН'!$F$26</f>
        <v>1110.0841257699999</v>
      </c>
      <c r="S78" s="36">
        <f>SUMIFS(СВЦЭМ!$D$33:$D$776,СВЦЭМ!$A$33:$A$776,$A78,СВЦЭМ!$B$33:$B$776,S$47)+'СЕТ СН'!$F$14+СВЦЭМ!$D$10+'СЕТ СН'!$F$6-'СЕТ СН'!$F$26</f>
        <v>1129.29945451</v>
      </c>
      <c r="T78" s="36">
        <f>SUMIFS(СВЦЭМ!$D$33:$D$776,СВЦЭМ!$A$33:$A$776,$A78,СВЦЭМ!$B$33:$B$776,T$47)+'СЕТ СН'!$F$14+СВЦЭМ!$D$10+'СЕТ СН'!$F$6-'СЕТ СН'!$F$26</f>
        <v>1141.6779978499999</v>
      </c>
      <c r="U78" s="36">
        <f>SUMIFS(СВЦЭМ!$D$33:$D$776,СВЦЭМ!$A$33:$A$776,$A78,СВЦЭМ!$B$33:$B$776,U$47)+'СЕТ СН'!$F$14+СВЦЭМ!$D$10+'СЕТ СН'!$F$6-'СЕТ СН'!$F$26</f>
        <v>1142.9094222600002</v>
      </c>
      <c r="V78" s="36">
        <f>SUMIFS(СВЦЭМ!$D$33:$D$776,СВЦЭМ!$A$33:$A$776,$A78,СВЦЭМ!$B$33:$B$776,V$47)+'СЕТ СН'!$F$14+СВЦЭМ!$D$10+'СЕТ СН'!$F$6-'СЕТ СН'!$F$26</f>
        <v>1134.7582555399999</v>
      </c>
      <c r="W78" s="36">
        <f>SUMIFS(СВЦЭМ!$D$33:$D$776,СВЦЭМ!$A$33:$A$776,$A78,СВЦЭМ!$B$33:$B$776,W$47)+'СЕТ СН'!$F$14+СВЦЭМ!$D$10+'СЕТ СН'!$F$6-'СЕТ СН'!$F$26</f>
        <v>1129.44881981</v>
      </c>
      <c r="X78" s="36">
        <f>SUMIFS(СВЦЭМ!$D$33:$D$776,СВЦЭМ!$A$33:$A$776,$A78,СВЦЭМ!$B$33:$B$776,X$47)+'СЕТ СН'!$F$14+СВЦЭМ!$D$10+'СЕТ СН'!$F$6-'СЕТ СН'!$F$26</f>
        <v>1119.3486899300001</v>
      </c>
      <c r="Y78" s="36">
        <f>SUMIFS(СВЦЭМ!$D$33:$D$776,СВЦЭМ!$A$33:$A$776,$A78,СВЦЭМ!$B$33:$B$776,Y$47)+'СЕТ СН'!$F$14+СВЦЭМ!$D$10+'СЕТ СН'!$F$6-'СЕТ СН'!$F$26</f>
        <v>1115.2983840400002</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01.01.2021</v>
      </c>
      <c r="B84" s="36">
        <f>SUMIFS(СВЦЭМ!$D$33:$D$776,СВЦЭМ!$A$33:$A$776,$A84,СВЦЭМ!$B$33:$B$776,B$83)+'СЕТ СН'!$G$14+СВЦЭМ!$D$10+'СЕТ СН'!$G$6-'СЕТ СН'!$G$26</f>
        <v>1645.7008753700002</v>
      </c>
      <c r="C84" s="36">
        <f>SUMIFS(СВЦЭМ!$D$33:$D$776,СВЦЭМ!$A$33:$A$776,$A84,СВЦЭМ!$B$33:$B$776,C$83)+'СЕТ СН'!$G$14+СВЦЭМ!$D$10+'СЕТ СН'!$G$6-'СЕТ СН'!$G$26</f>
        <v>1668.7364948200002</v>
      </c>
      <c r="D84" s="36">
        <f>SUMIFS(СВЦЭМ!$D$33:$D$776,СВЦЭМ!$A$33:$A$776,$A84,СВЦЭМ!$B$33:$B$776,D$83)+'СЕТ СН'!$G$14+СВЦЭМ!$D$10+'СЕТ СН'!$G$6-'СЕТ СН'!$G$26</f>
        <v>1641.2956814200002</v>
      </c>
      <c r="E84" s="36">
        <f>SUMIFS(СВЦЭМ!$D$33:$D$776,СВЦЭМ!$A$33:$A$776,$A84,СВЦЭМ!$B$33:$B$776,E$83)+'СЕТ СН'!$G$14+СВЦЭМ!$D$10+'СЕТ СН'!$G$6-'СЕТ СН'!$G$26</f>
        <v>1641.9520267500002</v>
      </c>
      <c r="F84" s="36">
        <f>SUMIFS(СВЦЭМ!$D$33:$D$776,СВЦЭМ!$A$33:$A$776,$A84,СВЦЭМ!$B$33:$B$776,F$83)+'СЕТ СН'!$G$14+СВЦЭМ!$D$10+'СЕТ СН'!$G$6-'СЕТ СН'!$G$26</f>
        <v>1625.6293781999998</v>
      </c>
      <c r="G84" s="36">
        <f>SUMIFS(СВЦЭМ!$D$33:$D$776,СВЦЭМ!$A$33:$A$776,$A84,СВЦЭМ!$B$33:$B$776,G$83)+'СЕТ СН'!$G$14+СВЦЭМ!$D$10+'СЕТ СН'!$G$6-'СЕТ СН'!$G$26</f>
        <v>1629.6372521100002</v>
      </c>
      <c r="H84" s="36">
        <f>SUMIFS(СВЦЭМ!$D$33:$D$776,СВЦЭМ!$A$33:$A$776,$A84,СВЦЭМ!$B$33:$B$776,H$83)+'СЕТ СН'!$G$14+СВЦЭМ!$D$10+'СЕТ СН'!$G$6-'СЕТ СН'!$G$26</f>
        <v>1657.3395476000001</v>
      </c>
      <c r="I84" s="36">
        <f>SUMIFS(СВЦЭМ!$D$33:$D$776,СВЦЭМ!$A$33:$A$776,$A84,СВЦЭМ!$B$33:$B$776,I$83)+'СЕТ СН'!$G$14+СВЦЭМ!$D$10+'СЕТ СН'!$G$6-'СЕТ СН'!$G$26</f>
        <v>1650.5316097700002</v>
      </c>
      <c r="J84" s="36">
        <f>SUMIFS(СВЦЭМ!$D$33:$D$776,СВЦЭМ!$A$33:$A$776,$A84,СВЦЭМ!$B$33:$B$776,J$83)+'СЕТ СН'!$G$14+СВЦЭМ!$D$10+'СЕТ СН'!$G$6-'СЕТ СН'!$G$26</f>
        <v>1646.3798762599999</v>
      </c>
      <c r="K84" s="36">
        <f>SUMIFS(СВЦЭМ!$D$33:$D$776,СВЦЭМ!$A$33:$A$776,$A84,СВЦЭМ!$B$33:$B$776,K$83)+'СЕТ СН'!$G$14+СВЦЭМ!$D$10+'СЕТ СН'!$G$6-'СЕТ СН'!$G$26</f>
        <v>1628.7694129900001</v>
      </c>
      <c r="L84" s="36">
        <f>SUMIFS(СВЦЭМ!$D$33:$D$776,СВЦЭМ!$A$33:$A$776,$A84,СВЦЭМ!$B$33:$B$776,L$83)+'СЕТ СН'!$G$14+СВЦЭМ!$D$10+'СЕТ СН'!$G$6-'СЕТ СН'!$G$26</f>
        <v>1617.41690124</v>
      </c>
      <c r="M84" s="36">
        <f>SUMIFS(СВЦЭМ!$D$33:$D$776,СВЦЭМ!$A$33:$A$776,$A84,СВЦЭМ!$B$33:$B$776,M$83)+'СЕТ СН'!$G$14+СВЦЭМ!$D$10+'СЕТ СН'!$G$6-'СЕТ СН'!$G$26</f>
        <v>1609.5161854799999</v>
      </c>
      <c r="N84" s="36">
        <f>SUMIFS(СВЦЭМ!$D$33:$D$776,СВЦЭМ!$A$33:$A$776,$A84,СВЦЭМ!$B$33:$B$776,N$83)+'СЕТ СН'!$G$14+СВЦЭМ!$D$10+'СЕТ СН'!$G$6-'СЕТ СН'!$G$26</f>
        <v>1616.7914853500001</v>
      </c>
      <c r="O84" s="36">
        <f>SUMIFS(СВЦЭМ!$D$33:$D$776,СВЦЭМ!$A$33:$A$776,$A84,СВЦЭМ!$B$33:$B$776,O$83)+'СЕТ СН'!$G$14+СВЦЭМ!$D$10+'СЕТ СН'!$G$6-'СЕТ СН'!$G$26</f>
        <v>1618.8254607700001</v>
      </c>
      <c r="P84" s="36">
        <f>SUMIFS(СВЦЭМ!$D$33:$D$776,СВЦЭМ!$A$33:$A$776,$A84,СВЦЭМ!$B$33:$B$776,P$83)+'СЕТ СН'!$G$14+СВЦЭМ!$D$10+'СЕТ СН'!$G$6-'СЕТ СН'!$G$26</f>
        <v>1641.1908107700001</v>
      </c>
      <c r="Q84" s="36">
        <f>SUMIFS(СВЦЭМ!$D$33:$D$776,СВЦЭМ!$A$33:$A$776,$A84,СВЦЭМ!$B$33:$B$776,Q$83)+'СЕТ СН'!$G$14+СВЦЭМ!$D$10+'СЕТ СН'!$G$6-'СЕТ СН'!$G$26</f>
        <v>1640.28719404</v>
      </c>
      <c r="R84" s="36">
        <f>SUMIFS(СВЦЭМ!$D$33:$D$776,СВЦЭМ!$A$33:$A$776,$A84,СВЦЭМ!$B$33:$B$776,R$83)+'СЕТ СН'!$G$14+СВЦЭМ!$D$10+'СЕТ СН'!$G$6-'СЕТ СН'!$G$26</f>
        <v>1619.6522858200001</v>
      </c>
      <c r="S84" s="36">
        <f>SUMIFS(СВЦЭМ!$D$33:$D$776,СВЦЭМ!$A$33:$A$776,$A84,СВЦЭМ!$B$33:$B$776,S$83)+'СЕТ СН'!$G$14+СВЦЭМ!$D$10+'СЕТ СН'!$G$6-'СЕТ СН'!$G$26</f>
        <v>1600.1801954</v>
      </c>
      <c r="T84" s="36">
        <f>SUMIFS(СВЦЭМ!$D$33:$D$776,СВЦЭМ!$A$33:$A$776,$A84,СВЦЭМ!$B$33:$B$776,T$83)+'СЕТ СН'!$G$14+СВЦЭМ!$D$10+'СЕТ СН'!$G$6-'СЕТ СН'!$G$26</f>
        <v>1589.4379518000001</v>
      </c>
      <c r="U84" s="36">
        <f>SUMIFS(СВЦЭМ!$D$33:$D$776,СВЦЭМ!$A$33:$A$776,$A84,СВЦЭМ!$B$33:$B$776,U$83)+'СЕТ СН'!$G$14+СВЦЭМ!$D$10+'СЕТ СН'!$G$6-'СЕТ СН'!$G$26</f>
        <v>1582.0064783299999</v>
      </c>
      <c r="V84" s="36">
        <f>SUMIFS(СВЦЭМ!$D$33:$D$776,СВЦЭМ!$A$33:$A$776,$A84,СВЦЭМ!$B$33:$B$776,V$83)+'СЕТ СН'!$G$14+СВЦЭМ!$D$10+'СЕТ СН'!$G$6-'СЕТ СН'!$G$26</f>
        <v>1573.43886722</v>
      </c>
      <c r="W84" s="36">
        <f>SUMIFS(СВЦЭМ!$D$33:$D$776,СВЦЭМ!$A$33:$A$776,$A84,СВЦЭМ!$B$33:$B$776,W$83)+'СЕТ СН'!$G$14+СВЦЭМ!$D$10+'СЕТ СН'!$G$6-'СЕТ СН'!$G$26</f>
        <v>1584.90203385</v>
      </c>
      <c r="X84" s="36">
        <f>SUMIFS(СВЦЭМ!$D$33:$D$776,СВЦЭМ!$A$33:$A$776,$A84,СВЦЭМ!$B$33:$B$776,X$83)+'СЕТ СН'!$G$14+СВЦЭМ!$D$10+'СЕТ СН'!$G$6-'СЕТ СН'!$G$26</f>
        <v>1596.7810395700001</v>
      </c>
      <c r="Y84" s="36">
        <f>SUMIFS(СВЦЭМ!$D$33:$D$776,СВЦЭМ!$A$33:$A$776,$A84,СВЦЭМ!$B$33:$B$776,Y$83)+'СЕТ СН'!$G$14+СВЦЭМ!$D$10+'СЕТ СН'!$G$6-'СЕТ СН'!$G$26</f>
        <v>1599.9817173000001</v>
      </c>
      <c r="AA84" s="45"/>
    </row>
    <row r="85" spans="1:27" ht="15.75" x14ac:dyDescent="0.2">
      <c r="A85" s="35">
        <f>A84+1</f>
        <v>44198</v>
      </c>
      <c r="B85" s="36">
        <f>SUMIFS(СВЦЭМ!$D$33:$D$776,СВЦЭМ!$A$33:$A$776,$A85,СВЦЭМ!$B$33:$B$776,B$83)+'СЕТ СН'!$G$14+СВЦЭМ!$D$10+'СЕТ СН'!$G$6-'СЕТ СН'!$G$26</f>
        <v>1635.08346768</v>
      </c>
      <c r="C85" s="36">
        <f>SUMIFS(СВЦЭМ!$D$33:$D$776,СВЦЭМ!$A$33:$A$776,$A85,СВЦЭМ!$B$33:$B$776,C$83)+'СЕТ СН'!$G$14+СВЦЭМ!$D$10+'СЕТ СН'!$G$6-'СЕТ СН'!$G$26</f>
        <v>1654.3702567599998</v>
      </c>
      <c r="D85" s="36">
        <f>SUMIFS(СВЦЭМ!$D$33:$D$776,СВЦЭМ!$A$33:$A$776,$A85,СВЦЭМ!$B$33:$B$776,D$83)+'СЕТ СН'!$G$14+СВЦЭМ!$D$10+'СЕТ СН'!$G$6-'СЕТ СН'!$G$26</f>
        <v>1667.1368515099998</v>
      </c>
      <c r="E85" s="36">
        <f>SUMIFS(СВЦЭМ!$D$33:$D$776,СВЦЭМ!$A$33:$A$776,$A85,СВЦЭМ!$B$33:$B$776,E$83)+'СЕТ СН'!$G$14+СВЦЭМ!$D$10+'СЕТ СН'!$G$6-'СЕТ СН'!$G$26</f>
        <v>1692.8263678799999</v>
      </c>
      <c r="F85" s="36">
        <f>SUMIFS(СВЦЭМ!$D$33:$D$776,СВЦЭМ!$A$33:$A$776,$A85,СВЦЭМ!$B$33:$B$776,F$83)+'СЕТ СН'!$G$14+СВЦЭМ!$D$10+'СЕТ СН'!$G$6-'СЕТ СН'!$G$26</f>
        <v>1674.7615036399998</v>
      </c>
      <c r="G85" s="36">
        <f>SUMIFS(СВЦЭМ!$D$33:$D$776,СВЦЭМ!$A$33:$A$776,$A85,СВЦЭМ!$B$33:$B$776,G$83)+'СЕТ СН'!$G$14+СВЦЭМ!$D$10+'СЕТ СН'!$G$6-'СЕТ СН'!$G$26</f>
        <v>1673.7893583300001</v>
      </c>
      <c r="H85" s="36">
        <f>SUMIFS(СВЦЭМ!$D$33:$D$776,СВЦЭМ!$A$33:$A$776,$A85,СВЦЭМ!$B$33:$B$776,H$83)+'СЕТ СН'!$G$14+СВЦЭМ!$D$10+'СЕТ СН'!$G$6-'СЕТ СН'!$G$26</f>
        <v>1691.9094750200002</v>
      </c>
      <c r="I85" s="36">
        <f>SUMIFS(СВЦЭМ!$D$33:$D$776,СВЦЭМ!$A$33:$A$776,$A85,СВЦЭМ!$B$33:$B$776,I$83)+'СЕТ СН'!$G$14+СВЦЭМ!$D$10+'СЕТ СН'!$G$6-'СЕТ СН'!$G$26</f>
        <v>1678.5812454800002</v>
      </c>
      <c r="J85" s="36">
        <f>SUMIFS(СВЦЭМ!$D$33:$D$776,СВЦЭМ!$A$33:$A$776,$A85,СВЦЭМ!$B$33:$B$776,J$83)+'СЕТ СН'!$G$14+СВЦЭМ!$D$10+'СЕТ СН'!$G$6-'СЕТ СН'!$G$26</f>
        <v>1661.6765853299999</v>
      </c>
      <c r="K85" s="36">
        <f>SUMIFS(СВЦЭМ!$D$33:$D$776,СВЦЭМ!$A$33:$A$776,$A85,СВЦЭМ!$B$33:$B$776,K$83)+'СЕТ СН'!$G$14+СВЦЭМ!$D$10+'СЕТ СН'!$G$6-'СЕТ СН'!$G$26</f>
        <v>1639.5273522399998</v>
      </c>
      <c r="L85" s="36">
        <f>SUMIFS(СВЦЭМ!$D$33:$D$776,СВЦЭМ!$A$33:$A$776,$A85,СВЦЭМ!$B$33:$B$776,L$83)+'СЕТ СН'!$G$14+СВЦЭМ!$D$10+'СЕТ СН'!$G$6-'СЕТ СН'!$G$26</f>
        <v>1622.0424429099999</v>
      </c>
      <c r="M85" s="36">
        <f>SUMIFS(СВЦЭМ!$D$33:$D$776,СВЦЭМ!$A$33:$A$776,$A85,СВЦЭМ!$B$33:$B$776,M$83)+'СЕТ СН'!$G$14+СВЦЭМ!$D$10+'СЕТ СН'!$G$6-'СЕТ СН'!$G$26</f>
        <v>1582.3238955100001</v>
      </c>
      <c r="N85" s="36">
        <f>SUMIFS(СВЦЭМ!$D$33:$D$776,СВЦЭМ!$A$33:$A$776,$A85,СВЦЭМ!$B$33:$B$776,N$83)+'СЕТ СН'!$G$14+СВЦЭМ!$D$10+'СЕТ СН'!$G$6-'СЕТ СН'!$G$26</f>
        <v>1593.4392421299999</v>
      </c>
      <c r="O85" s="36">
        <f>SUMIFS(СВЦЭМ!$D$33:$D$776,СВЦЭМ!$A$33:$A$776,$A85,СВЦЭМ!$B$33:$B$776,O$83)+'СЕТ СН'!$G$14+СВЦЭМ!$D$10+'СЕТ СН'!$G$6-'СЕТ СН'!$G$26</f>
        <v>1605.9226053699999</v>
      </c>
      <c r="P85" s="36">
        <f>SUMIFS(СВЦЭМ!$D$33:$D$776,СВЦЭМ!$A$33:$A$776,$A85,СВЦЭМ!$B$33:$B$776,P$83)+'СЕТ СН'!$G$14+СВЦЭМ!$D$10+'СЕТ СН'!$G$6-'СЕТ СН'!$G$26</f>
        <v>1611.8216722299999</v>
      </c>
      <c r="Q85" s="36">
        <f>SUMIFS(СВЦЭМ!$D$33:$D$776,СВЦЭМ!$A$33:$A$776,$A85,СВЦЭМ!$B$33:$B$776,Q$83)+'СЕТ СН'!$G$14+СВЦЭМ!$D$10+'СЕТ СН'!$G$6-'СЕТ СН'!$G$26</f>
        <v>1611.22135424</v>
      </c>
      <c r="R85" s="36">
        <f>SUMIFS(СВЦЭМ!$D$33:$D$776,СВЦЭМ!$A$33:$A$776,$A85,СВЦЭМ!$B$33:$B$776,R$83)+'СЕТ СН'!$G$14+СВЦЭМ!$D$10+'СЕТ СН'!$G$6-'СЕТ СН'!$G$26</f>
        <v>1596.9021211700001</v>
      </c>
      <c r="S85" s="36">
        <f>SUMIFS(СВЦЭМ!$D$33:$D$776,СВЦЭМ!$A$33:$A$776,$A85,СВЦЭМ!$B$33:$B$776,S$83)+'СЕТ СН'!$G$14+СВЦЭМ!$D$10+'СЕТ СН'!$G$6-'СЕТ СН'!$G$26</f>
        <v>1604.6748900900002</v>
      </c>
      <c r="T85" s="36">
        <f>SUMIFS(СВЦЭМ!$D$33:$D$776,СВЦЭМ!$A$33:$A$776,$A85,СВЦЭМ!$B$33:$B$776,T$83)+'СЕТ СН'!$G$14+СВЦЭМ!$D$10+'СЕТ СН'!$G$6-'СЕТ СН'!$G$26</f>
        <v>1592.1477259200001</v>
      </c>
      <c r="U85" s="36">
        <f>SUMIFS(СВЦЭМ!$D$33:$D$776,СВЦЭМ!$A$33:$A$776,$A85,СВЦЭМ!$B$33:$B$776,U$83)+'СЕТ СН'!$G$14+СВЦЭМ!$D$10+'СЕТ СН'!$G$6-'СЕТ СН'!$G$26</f>
        <v>1585.74060282</v>
      </c>
      <c r="V85" s="36">
        <f>SUMIFS(СВЦЭМ!$D$33:$D$776,СВЦЭМ!$A$33:$A$776,$A85,СВЦЭМ!$B$33:$B$776,V$83)+'СЕТ СН'!$G$14+СВЦЭМ!$D$10+'СЕТ СН'!$G$6-'СЕТ СН'!$G$26</f>
        <v>1589.8113544100001</v>
      </c>
      <c r="W85" s="36">
        <f>SUMIFS(СВЦЭМ!$D$33:$D$776,СВЦЭМ!$A$33:$A$776,$A85,СВЦЭМ!$B$33:$B$776,W$83)+'СЕТ СН'!$G$14+СВЦЭМ!$D$10+'СЕТ СН'!$G$6-'СЕТ СН'!$G$26</f>
        <v>1600.90269074</v>
      </c>
      <c r="X85" s="36">
        <f>SUMIFS(СВЦЭМ!$D$33:$D$776,СВЦЭМ!$A$33:$A$776,$A85,СВЦЭМ!$B$33:$B$776,X$83)+'СЕТ СН'!$G$14+СВЦЭМ!$D$10+'СЕТ СН'!$G$6-'СЕТ СН'!$G$26</f>
        <v>1606.67037998</v>
      </c>
      <c r="Y85" s="36">
        <f>SUMIFS(СВЦЭМ!$D$33:$D$776,СВЦЭМ!$A$33:$A$776,$A85,СВЦЭМ!$B$33:$B$776,Y$83)+'СЕТ СН'!$G$14+СВЦЭМ!$D$10+'СЕТ СН'!$G$6-'СЕТ СН'!$G$26</f>
        <v>1615.67883545</v>
      </c>
    </row>
    <row r="86" spans="1:27" ht="15.75" x14ac:dyDescent="0.2">
      <c r="A86" s="35">
        <f t="shared" ref="A86:A114" si="2">A85+1</f>
        <v>44199</v>
      </c>
      <c r="B86" s="36">
        <f>SUMIFS(СВЦЭМ!$D$33:$D$776,СВЦЭМ!$A$33:$A$776,$A86,СВЦЭМ!$B$33:$B$776,B$83)+'СЕТ СН'!$G$14+СВЦЭМ!$D$10+'СЕТ СН'!$G$6-'СЕТ СН'!$G$26</f>
        <v>1607.85162685</v>
      </c>
      <c r="C86" s="36">
        <f>SUMIFS(СВЦЭМ!$D$33:$D$776,СВЦЭМ!$A$33:$A$776,$A86,СВЦЭМ!$B$33:$B$776,C$83)+'СЕТ СН'!$G$14+СВЦЭМ!$D$10+'СЕТ СН'!$G$6-'СЕТ СН'!$G$26</f>
        <v>1620.4075577499998</v>
      </c>
      <c r="D86" s="36">
        <f>SUMIFS(СВЦЭМ!$D$33:$D$776,СВЦЭМ!$A$33:$A$776,$A86,СВЦЭМ!$B$33:$B$776,D$83)+'СЕТ СН'!$G$14+СВЦЭМ!$D$10+'СЕТ СН'!$G$6-'СЕТ СН'!$G$26</f>
        <v>1629.6816799499998</v>
      </c>
      <c r="E86" s="36">
        <f>SUMIFS(СВЦЭМ!$D$33:$D$776,СВЦЭМ!$A$33:$A$776,$A86,СВЦЭМ!$B$33:$B$776,E$83)+'СЕТ СН'!$G$14+СВЦЭМ!$D$10+'СЕТ СН'!$G$6-'СЕТ СН'!$G$26</f>
        <v>1647.7756366200001</v>
      </c>
      <c r="F86" s="36">
        <f>SUMIFS(СВЦЭМ!$D$33:$D$776,СВЦЭМ!$A$33:$A$776,$A86,СВЦЭМ!$B$33:$B$776,F$83)+'СЕТ СН'!$G$14+СВЦЭМ!$D$10+'СЕТ СН'!$G$6-'СЕТ СН'!$G$26</f>
        <v>1628.8721677799999</v>
      </c>
      <c r="G86" s="36">
        <f>SUMIFS(СВЦЭМ!$D$33:$D$776,СВЦЭМ!$A$33:$A$776,$A86,СВЦЭМ!$B$33:$B$776,G$83)+'СЕТ СН'!$G$14+СВЦЭМ!$D$10+'СЕТ СН'!$G$6-'СЕТ СН'!$G$26</f>
        <v>1626.43050064</v>
      </c>
      <c r="H86" s="36">
        <f>SUMIFS(СВЦЭМ!$D$33:$D$776,СВЦЭМ!$A$33:$A$776,$A86,СВЦЭМ!$B$33:$B$776,H$83)+'СЕТ СН'!$G$14+СВЦЭМ!$D$10+'СЕТ СН'!$G$6-'СЕТ СН'!$G$26</f>
        <v>1649.62964788</v>
      </c>
      <c r="I86" s="36">
        <f>SUMIFS(СВЦЭМ!$D$33:$D$776,СВЦЭМ!$A$33:$A$776,$A86,СВЦЭМ!$B$33:$B$776,I$83)+'СЕТ СН'!$G$14+СВЦЭМ!$D$10+'СЕТ СН'!$G$6-'СЕТ СН'!$G$26</f>
        <v>1653.2988225600002</v>
      </c>
      <c r="J86" s="36">
        <f>SUMIFS(СВЦЭМ!$D$33:$D$776,СВЦЭМ!$A$33:$A$776,$A86,СВЦЭМ!$B$33:$B$776,J$83)+'СЕТ СН'!$G$14+СВЦЭМ!$D$10+'СЕТ СН'!$G$6-'СЕТ СН'!$G$26</f>
        <v>1649.5902245500001</v>
      </c>
      <c r="K86" s="36">
        <f>SUMIFS(СВЦЭМ!$D$33:$D$776,СВЦЭМ!$A$33:$A$776,$A86,СВЦЭМ!$B$33:$B$776,K$83)+'СЕТ СН'!$G$14+СВЦЭМ!$D$10+'СЕТ СН'!$G$6-'СЕТ СН'!$G$26</f>
        <v>1650.6184434199999</v>
      </c>
      <c r="L86" s="36">
        <f>SUMIFS(СВЦЭМ!$D$33:$D$776,СВЦЭМ!$A$33:$A$776,$A86,СВЦЭМ!$B$33:$B$776,L$83)+'СЕТ СН'!$G$14+СВЦЭМ!$D$10+'СЕТ СН'!$G$6-'СЕТ СН'!$G$26</f>
        <v>1638.9358645500001</v>
      </c>
      <c r="M86" s="36">
        <f>SUMIFS(СВЦЭМ!$D$33:$D$776,СВЦЭМ!$A$33:$A$776,$A86,СВЦЭМ!$B$33:$B$776,M$83)+'СЕТ СН'!$G$14+СВЦЭМ!$D$10+'СЕТ СН'!$G$6-'СЕТ СН'!$G$26</f>
        <v>1633.98195674</v>
      </c>
      <c r="N86" s="36">
        <f>SUMIFS(СВЦЭМ!$D$33:$D$776,СВЦЭМ!$A$33:$A$776,$A86,СВЦЭМ!$B$33:$B$776,N$83)+'СЕТ СН'!$G$14+СВЦЭМ!$D$10+'СЕТ СН'!$G$6-'СЕТ СН'!$G$26</f>
        <v>1647.3227447700001</v>
      </c>
      <c r="O86" s="36">
        <f>SUMIFS(СВЦЭМ!$D$33:$D$776,СВЦЭМ!$A$33:$A$776,$A86,СВЦЭМ!$B$33:$B$776,O$83)+'СЕТ СН'!$G$14+СВЦЭМ!$D$10+'СЕТ СН'!$G$6-'СЕТ СН'!$G$26</f>
        <v>1659.5791560600001</v>
      </c>
      <c r="P86" s="36">
        <f>SUMIFS(СВЦЭМ!$D$33:$D$776,СВЦЭМ!$A$33:$A$776,$A86,СВЦЭМ!$B$33:$B$776,P$83)+'СЕТ СН'!$G$14+СВЦЭМ!$D$10+'СЕТ СН'!$G$6-'СЕТ СН'!$G$26</f>
        <v>1671.3260329999998</v>
      </c>
      <c r="Q86" s="36">
        <f>SUMIFS(СВЦЭМ!$D$33:$D$776,СВЦЭМ!$A$33:$A$776,$A86,СВЦЭМ!$B$33:$B$776,Q$83)+'СЕТ СН'!$G$14+СВЦЭМ!$D$10+'СЕТ СН'!$G$6-'СЕТ СН'!$G$26</f>
        <v>1674.9783470799998</v>
      </c>
      <c r="R86" s="36">
        <f>SUMIFS(СВЦЭМ!$D$33:$D$776,СВЦЭМ!$A$33:$A$776,$A86,СВЦЭМ!$B$33:$B$776,R$83)+'СЕТ СН'!$G$14+СВЦЭМ!$D$10+'СЕТ СН'!$G$6-'СЕТ СН'!$G$26</f>
        <v>1667.0692467499998</v>
      </c>
      <c r="S86" s="36">
        <f>SUMIFS(СВЦЭМ!$D$33:$D$776,СВЦЭМ!$A$33:$A$776,$A86,СВЦЭМ!$B$33:$B$776,S$83)+'СЕТ СН'!$G$14+СВЦЭМ!$D$10+'СЕТ СН'!$G$6-'СЕТ СН'!$G$26</f>
        <v>1650.0403505999998</v>
      </c>
      <c r="T86" s="36">
        <f>SUMIFS(СВЦЭМ!$D$33:$D$776,СВЦЭМ!$A$33:$A$776,$A86,СВЦЭМ!$B$33:$B$776,T$83)+'СЕТ СН'!$G$14+СВЦЭМ!$D$10+'СЕТ СН'!$G$6-'СЕТ СН'!$G$26</f>
        <v>1630.98801009</v>
      </c>
      <c r="U86" s="36">
        <f>SUMIFS(СВЦЭМ!$D$33:$D$776,СВЦЭМ!$A$33:$A$776,$A86,СВЦЭМ!$B$33:$B$776,U$83)+'СЕТ СН'!$G$14+СВЦЭМ!$D$10+'СЕТ СН'!$G$6-'СЕТ СН'!$G$26</f>
        <v>1635.3296522999999</v>
      </c>
      <c r="V86" s="36">
        <f>SUMIFS(СВЦЭМ!$D$33:$D$776,СВЦЭМ!$A$33:$A$776,$A86,СВЦЭМ!$B$33:$B$776,V$83)+'СЕТ СН'!$G$14+СВЦЭМ!$D$10+'СЕТ СН'!$G$6-'СЕТ СН'!$G$26</f>
        <v>1635.5458206200001</v>
      </c>
      <c r="W86" s="36">
        <f>SUMIFS(СВЦЭМ!$D$33:$D$776,СВЦЭМ!$A$33:$A$776,$A86,СВЦЭМ!$B$33:$B$776,W$83)+'СЕТ СН'!$G$14+СВЦЭМ!$D$10+'СЕТ СН'!$G$6-'СЕТ СН'!$G$26</f>
        <v>1644.17205853</v>
      </c>
      <c r="X86" s="36">
        <f>SUMIFS(СВЦЭМ!$D$33:$D$776,СВЦЭМ!$A$33:$A$776,$A86,СВЦЭМ!$B$33:$B$776,X$83)+'СЕТ СН'!$G$14+СВЦЭМ!$D$10+'СЕТ СН'!$G$6-'СЕТ СН'!$G$26</f>
        <v>1653.64491099</v>
      </c>
      <c r="Y86" s="36">
        <f>SUMIFS(СВЦЭМ!$D$33:$D$776,СВЦЭМ!$A$33:$A$776,$A86,СВЦЭМ!$B$33:$B$776,Y$83)+'СЕТ СН'!$G$14+СВЦЭМ!$D$10+'СЕТ СН'!$G$6-'СЕТ СН'!$G$26</f>
        <v>1658.7453974800001</v>
      </c>
    </row>
    <row r="87" spans="1:27" ht="15.75" x14ac:dyDescent="0.2">
      <c r="A87" s="35">
        <f t="shared" si="2"/>
        <v>44200</v>
      </c>
      <c r="B87" s="36">
        <f>SUMIFS(СВЦЭМ!$D$33:$D$776,СВЦЭМ!$A$33:$A$776,$A87,СВЦЭМ!$B$33:$B$776,B$83)+'СЕТ СН'!$G$14+СВЦЭМ!$D$10+'СЕТ СН'!$G$6-'СЕТ СН'!$G$26</f>
        <v>1677.0917938600001</v>
      </c>
      <c r="C87" s="36">
        <f>SUMIFS(СВЦЭМ!$D$33:$D$776,СВЦЭМ!$A$33:$A$776,$A87,СВЦЭМ!$B$33:$B$776,C$83)+'СЕТ СН'!$G$14+СВЦЭМ!$D$10+'СЕТ СН'!$G$6-'СЕТ СН'!$G$26</f>
        <v>1693.05096658</v>
      </c>
      <c r="D87" s="36">
        <f>SUMIFS(СВЦЭМ!$D$33:$D$776,СВЦЭМ!$A$33:$A$776,$A87,СВЦЭМ!$B$33:$B$776,D$83)+'СЕТ СН'!$G$14+СВЦЭМ!$D$10+'СЕТ СН'!$G$6-'СЕТ СН'!$G$26</f>
        <v>1707.49500382</v>
      </c>
      <c r="E87" s="36">
        <f>SUMIFS(СВЦЭМ!$D$33:$D$776,СВЦЭМ!$A$33:$A$776,$A87,СВЦЭМ!$B$33:$B$776,E$83)+'СЕТ СН'!$G$14+СВЦЭМ!$D$10+'СЕТ СН'!$G$6-'СЕТ СН'!$G$26</f>
        <v>1730.9104331399999</v>
      </c>
      <c r="F87" s="36">
        <f>SUMIFS(СВЦЭМ!$D$33:$D$776,СВЦЭМ!$A$33:$A$776,$A87,СВЦЭМ!$B$33:$B$776,F$83)+'СЕТ СН'!$G$14+СВЦЭМ!$D$10+'СЕТ СН'!$G$6-'СЕТ СН'!$G$26</f>
        <v>1697.9328786300002</v>
      </c>
      <c r="G87" s="36">
        <f>SUMIFS(СВЦЭМ!$D$33:$D$776,СВЦЭМ!$A$33:$A$776,$A87,СВЦЭМ!$B$33:$B$776,G$83)+'СЕТ СН'!$G$14+СВЦЭМ!$D$10+'СЕТ СН'!$G$6-'СЕТ СН'!$G$26</f>
        <v>1695.1493604900002</v>
      </c>
      <c r="H87" s="36">
        <f>SUMIFS(СВЦЭМ!$D$33:$D$776,СВЦЭМ!$A$33:$A$776,$A87,СВЦЭМ!$B$33:$B$776,H$83)+'СЕТ СН'!$G$14+СВЦЭМ!$D$10+'СЕТ СН'!$G$6-'СЕТ СН'!$G$26</f>
        <v>1700.2260190800002</v>
      </c>
      <c r="I87" s="36">
        <f>SUMIFS(СВЦЭМ!$D$33:$D$776,СВЦЭМ!$A$33:$A$776,$A87,СВЦЭМ!$B$33:$B$776,I$83)+'СЕТ СН'!$G$14+СВЦЭМ!$D$10+'СЕТ СН'!$G$6-'СЕТ СН'!$G$26</f>
        <v>1684.6924924800001</v>
      </c>
      <c r="J87" s="36">
        <f>SUMIFS(СВЦЭМ!$D$33:$D$776,СВЦЭМ!$A$33:$A$776,$A87,СВЦЭМ!$B$33:$B$776,J$83)+'СЕТ СН'!$G$14+СВЦЭМ!$D$10+'СЕТ СН'!$G$6-'СЕТ СН'!$G$26</f>
        <v>1663.4219840000001</v>
      </c>
      <c r="K87" s="36">
        <f>SUMIFS(СВЦЭМ!$D$33:$D$776,СВЦЭМ!$A$33:$A$776,$A87,СВЦЭМ!$B$33:$B$776,K$83)+'СЕТ СН'!$G$14+СВЦЭМ!$D$10+'СЕТ СН'!$G$6-'СЕТ СН'!$G$26</f>
        <v>1635.9031179899998</v>
      </c>
      <c r="L87" s="36">
        <f>SUMIFS(СВЦЭМ!$D$33:$D$776,СВЦЭМ!$A$33:$A$776,$A87,СВЦЭМ!$B$33:$B$776,L$83)+'СЕТ СН'!$G$14+СВЦЭМ!$D$10+'СЕТ СН'!$G$6-'СЕТ СН'!$G$26</f>
        <v>1624.9262741699999</v>
      </c>
      <c r="M87" s="36">
        <f>SUMIFS(СВЦЭМ!$D$33:$D$776,СВЦЭМ!$A$33:$A$776,$A87,СВЦЭМ!$B$33:$B$776,M$83)+'СЕТ СН'!$G$14+СВЦЭМ!$D$10+'СЕТ СН'!$G$6-'СЕТ СН'!$G$26</f>
        <v>1618.74729884</v>
      </c>
      <c r="N87" s="36">
        <f>SUMIFS(СВЦЭМ!$D$33:$D$776,СВЦЭМ!$A$33:$A$776,$A87,СВЦЭМ!$B$33:$B$776,N$83)+'СЕТ СН'!$G$14+СВЦЭМ!$D$10+'СЕТ СН'!$G$6-'СЕТ СН'!$G$26</f>
        <v>1637.1945371699999</v>
      </c>
      <c r="O87" s="36">
        <f>SUMIFS(СВЦЭМ!$D$33:$D$776,СВЦЭМ!$A$33:$A$776,$A87,СВЦЭМ!$B$33:$B$776,O$83)+'СЕТ СН'!$G$14+СВЦЭМ!$D$10+'СЕТ СН'!$G$6-'СЕТ СН'!$G$26</f>
        <v>1647.01698356</v>
      </c>
      <c r="P87" s="36">
        <f>SUMIFS(СВЦЭМ!$D$33:$D$776,СВЦЭМ!$A$33:$A$776,$A87,СВЦЭМ!$B$33:$B$776,P$83)+'СЕТ СН'!$G$14+СВЦЭМ!$D$10+'СЕТ СН'!$G$6-'СЕТ СН'!$G$26</f>
        <v>1657.51200341</v>
      </c>
      <c r="Q87" s="36">
        <f>SUMIFS(СВЦЭМ!$D$33:$D$776,СВЦЭМ!$A$33:$A$776,$A87,СВЦЭМ!$B$33:$B$776,Q$83)+'СЕТ СН'!$G$14+СВЦЭМ!$D$10+'СЕТ СН'!$G$6-'СЕТ СН'!$G$26</f>
        <v>1662.7760310099998</v>
      </c>
      <c r="R87" s="36">
        <f>SUMIFS(СВЦЭМ!$D$33:$D$776,СВЦЭМ!$A$33:$A$776,$A87,СВЦЭМ!$B$33:$B$776,R$83)+'СЕТ СН'!$G$14+СВЦЭМ!$D$10+'СЕТ СН'!$G$6-'СЕТ СН'!$G$26</f>
        <v>1648.1149003199998</v>
      </c>
      <c r="S87" s="36">
        <f>SUMIFS(СВЦЭМ!$D$33:$D$776,СВЦЭМ!$A$33:$A$776,$A87,СВЦЭМ!$B$33:$B$776,S$83)+'СЕТ СН'!$G$14+СВЦЭМ!$D$10+'СЕТ СН'!$G$6-'СЕТ СН'!$G$26</f>
        <v>1638.1081618799999</v>
      </c>
      <c r="T87" s="36">
        <f>SUMIFS(СВЦЭМ!$D$33:$D$776,СВЦЭМ!$A$33:$A$776,$A87,СВЦЭМ!$B$33:$B$776,T$83)+'СЕТ СН'!$G$14+СВЦЭМ!$D$10+'СЕТ СН'!$G$6-'СЕТ СН'!$G$26</f>
        <v>1624.0889493999998</v>
      </c>
      <c r="U87" s="36">
        <f>SUMIFS(СВЦЭМ!$D$33:$D$776,СВЦЭМ!$A$33:$A$776,$A87,СВЦЭМ!$B$33:$B$776,U$83)+'СЕТ СН'!$G$14+СВЦЭМ!$D$10+'СЕТ СН'!$G$6-'СЕТ СН'!$G$26</f>
        <v>1628.9639244999998</v>
      </c>
      <c r="V87" s="36">
        <f>SUMIFS(СВЦЭМ!$D$33:$D$776,СВЦЭМ!$A$33:$A$776,$A87,СВЦЭМ!$B$33:$B$776,V$83)+'СЕТ СН'!$G$14+СВЦЭМ!$D$10+'СЕТ СН'!$G$6-'СЕТ СН'!$G$26</f>
        <v>1630.3483576600001</v>
      </c>
      <c r="W87" s="36">
        <f>SUMIFS(СВЦЭМ!$D$33:$D$776,СВЦЭМ!$A$33:$A$776,$A87,СВЦЭМ!$B$33:$B$776,W$83)+'СЕТ СН'!$G$14+СВЦЭМ!$D$10+'СЕТ СН'!$G$6-'СЕТ СН'!$G$26</f>
        <v>1639.6810394300001</v>
      </c>
      <c r="X87" s="36">
        <f>SUMIFS(СВЦЭМ!$D$33:$D$776,СВЦЭМ!$A$33:$A$776,$A87,СВЦЭМ!$B$33:$B$776,X$83)+'СЕТ СН'!$G$14+СВЦЭМ!$D$10+'СЕТ СН'!$G$6-'СЕТ СН'!$G$26</f>
        <v>1656.7724359899998</v>
      </c>
      <c r="Y87" s="36">
        <f>SUMIFS(СВЦЭМ!$D$33:$D$776,СВЦЭМ!$A$33:$A$776,$A87,СВЦЭМ!$B$33:$B$776,Y$83)+'СЕТ СН'!$G$14+СВЦЭМ!$D$10+'СЕТ СН'!$G$6-'СЕТ СН'!$G$26</f>
        <v>1670.43995412</v>
      </c>
    </row>
    <row r="88" spans="1:27" ht="15.75" x14ac:dyDescent="0.2">
      <c r="A88" s="35">
        <f t="shared" si="2"/>
        <v>44201</v>
      </c>
      <c r="B88" s="36">
        <f>SUMIFS(СВЦЭМ!$D$33:$D$776,СВЦЭМ!$A$33:$A$776,$A88,СВЦЭМ!$B$33:$B$776,B$83)+'СЕТ СН'!$G$14+СВЦЭМ!$D$10+'СЕТ СН'!$G$6-'СЕТ СН'!$G$26</f>
        <v>1638.86591447</v>
      </c>
      <c r="C88" s="36">
        <f>SUMIFS(СВЦЭМ!$D$33:$D$776,СВЦЭМ!$A$33:$A$776,$A88,СВЦЭМ!$B$33:$B$776,C$83)+'СЕТ СН'!$G$14+СВЦЭМ!$D$10+'СЕТ СН'!$G$6-'СЕТ СН'!$G$26</f>
        <v>1668.4882928299999</v>
      </c>
      <c r="D88" s="36">
        <f>SUMIFS(СВЦЭМ!$D$33:$D$776,СВЦЭМ!$A$33:$A$776,$A88,СВЦЭМ!$B$33:$B$776,D$83)+'СЕТ СН'!$G$14+СВЦЭМ!$D$10+'СЕТ СН'!$G$6-'СЕТ СН'!$G$26</f>
        <v>1681.0165942399999</v>
      </c>
      <c r="E88" s="36">
        <f>SUMIFS(СВЦЭМ!$D$33:$D$776,СВЦЭМ!$A$33:$A$776,$A88,СВЦЭМ!$B$33:$B$776,E$83)+'СЕТ СН'!$G$14+СВЦЭМ!$D$10+'СЕТ СН'!$G$6-'СЕТ СН'!$G$26</f>
        <v>1687.20013797</v>
      </c>
      <c r="F88" s="36">
        <f>SUMIFS(СВЦЭМ!$D$33:$D$776,СВЦЭМ!$A$33:$A$776,$A88,СВЦЭМ!$B$33:$B$776,F$83)+'СЕТ СН'!$G$14+СВЦЭМ!$D$10+'СЕТ СН'!$G$6-'СЕТ СН'!$G$26</f>
        <v>1689.5359613300002</v>
      </c>
      <c r="G88" s="36">
        <f>SUMIFS(СВЦЭМ!$D$33:$D$776,СВЦЭМ!$A$33:$A$776,$A88,СВЦЭМ!$B$33:$B$776,G$83)+'СЕТ СН'!$G$14+СВЦЭМ!$D$10+'СЕТ СН'!$G$6-'СЕТ СН'!$G$26</f>
        <v>1711.1517651499998</v>
      </c>
      <c r="H88" s="36">
        <f>SUMIFS(СВЦЭМ!$D$33:$D$776,СВЦЭМ!$A$33:$A$776,$A88,СВЦЭМ!$B$33:$B$776,H$83)+'СЕТ СН'!$G$14+СВЦЭМ!$D$10+'СЕТ СН'!$G$6-'СЕТ СН'!$G$26</f>
        <v>1695.9202743700002</v>
      </c>
      <c r="I88" s="36">
        <f>SUMIFS(СВЦЭМ!$D$33:$D$776,СВЦЭМ!$A$33:$A$776,$A88,СВЦЭМ!$B$33:$B$776,I$83)+'СЕТ СН'!$G$14+СВЦЭМ!$D$10+'СЕТ СН'!$G$6-'СЕТ СН'!$G$26</f>
        <v>1679.9398753099999</v>
      </c>
      <c r="J88" s="36">
        <f>SUMIFS(СВЦЭМ!$D$33:$D$776,СВЦЭМ!$A$33:$A$776,$A88,СВЦЭМ!$B$33:$B$776,J$83)+'СЕТ СН'!$G$14+СВЦЭМ!$D$10+'СЕТ СН'!$G$6-'СЕТ СН'!$G$26</f>
        <v>1655.7824452700002</v>
      </c>
      <c r="K88" s="36">
        <f>SUMIFS(СВЦЭМ!$D$33:$D$776,СВЦЭМ!$A$33:$A$776,$A88,СВЦЭМ!$B$33:$B$776,K$83)+'СЕТ СН'!$G$14+СВЦЭМ!$D$10+'СЕТ СН'!$G$6-'СЕТ СН'!$G$26</f>
        <v>1627.1003133099998</v>
      </c>
      <c r="L88" s="36">
        <f>SUMIFS(СВЦЭМ!$D$33:$D$776,СВЦЭМ!$A$33:$A$776,$A88,СВЦЭМ!$B$33:$B$776,L$83)+'СЕТ СН'!$G$14+СВЦЭМ!$D$10+'СЕТ СН'!$G$6-'СЕТ СН'!$G$26</f>
        <v>1606.94756291</v>
      </c>
      <c r="M88" s="36">
        <f>SUMIFS(СВЦЭМ!$D$33:$D$776,СВЦЭМ!$A$33:$A$776,$A88,СВЦЭМ!$B$33:$B$776,M$83)+'СЕТ СН'!$G$14+СВЦЭМ!$D$10+'СЕТ СН'!$G$6-'СЕТ СН'!$G$26</f>
        <v>1613.74570853</v>
      </c>
      <c r="N88" s="36">
        <f>SUMIFS(СВЦЭМ!$D$33:$D$776,СВЦЭМ!$A$33:$A$776,$A88,СВЦЭМ!$B$33:$B$776,N$83)+'СЕТ СН'!$G$14+СВЦЭМ!$D$10+'СЕТ СН'!$G$6-'СЕТ СН'!$G$26</f>
        <v>1645.8967988099998</v>
      </c>
      <c r="O88" s="36">
        <f>SUMIFS(СВЦЭМ!$D$33:$D$776,СВЦЭМ!$A$33:$A$776,$A88,СВЦЭМ!$B$33:$B$776,O$83)+'СЕТ СН'!$G$14+СВЦЭМ!$D$10+'СЕТ СН'!$G$6-'СЕТ СН'!$G$26</f>
        <v>1672.0037989900002</v>
      </c>
      <c r="P88" s="36">
        <f>SUMIFS(СВЦЭМ!$D$33:$D$776,СВЦЭМ!$A$33:$A$776,$A88,СВЦЭМ!$B$33:$B$776,P$83)+'СЕТ СН'!$G$14+СВЦЭМ!$D$10+'СЕТ СН'!$G$6-'СЕТ СН'!$G$26</f>
        <v>1687.8888583799999</v>
      </c>
      <c r="Q88" s="36">
        <f>SUMIFS(СВЦЭМ!$D$33:$D$776,СВЦЭМ!$A$33:$A$776,$A88,СВЦЭМ!$B$33:$B$776,Q$83)+'СЕТ СН'!$G$14+СВЦЭМ!$D$10+'СЕТ СН'!$G$6-'СЕТ СН'!$G$26</f>
        <v>1692.69154592</v>
      </c>
      <c r="R88" s="36">
        <f>SUMIFS(СВЦЭМ!$D$33:$D$776,СВЦЭМ!$A$33:$A$776,$A88,СВЦЭМ!$B$33:$B$776,R$83)+'СЕТ СН'!$G$14+СВЦЭМ!$D$10+'СЕТ СН'!$G$6-'СЕТ СН'!$G$26</f>
        <v>1680.2487349799999</v>
      </c>
      <c r="S88" s="36">
        <f>SUMIFS(СВЦЭМ!$D$33:$D$776,СВЦЭМ!$A$33:$A$776,$A88,СВЦЭМ!$B$33:$B$776,S$83)+'СЕТ СН'!$G$14+СВЦЭМ!$D$10+'СЕТ СН'!$G$6-'СЕТ СН'!$G$26</f>
        <v>1668.9259293</v>
      </c>
      <c r="T88" s="36">
        <f>SUMIFS(СВЦЭМ!$D$33:$D$776,СВЦЭМ!$A$33:$A$776,$A88,СВЦЭМ!$B$33:$B$776,T$83)+'СЕТ СН'!$G$14+СВЦЭМ!$D$10+'СЕТ СН'!$G$6-'СЕТ СН'!$G$26</f>
        <v>1637.7520380800001</v>
      </c>
      <c r="U88" s="36">
        <f>SUMIFS(СВЦЭМ!$D$33:$D$776,СВЦЭМ!$A$33:$A$776,$A88,СВЦЭМ!$B$33:$B$776,U$83)+'СЕТ СН'!$G$14+СВЦЭМ!$D$10+'СЕТ СН'!$G$6-'СЕТ СН'!$G$26</f>
        <v>1644.4664158199998</v>
      </c>
      <c r="V88" s="36">
        <f>SUMIFS(СВЦЭМ!$D$33:$D$776,СВЦЭМ!$A$33:$A$776,$A88,СВЦЭМ!$B$33:$B$776,V$83)+'СЕТ СН'!$G$14+СВЦЭМ!$D$10+'СЕТ СН'!$G$6-'СЕТ СН'!$G$26</f>
        <v>1649.1373775399998</v>
      </c>
      <c r="W88" s="36">
        <f>SUMIFS(СВЦЭМ!$D$33:$D$776,СВЦЭМ!$A$33:$A$776,$A88,СВЦЭМ!$B$33:$B$776,W$83)+'СЕТ СН'!$G$14+СВЦЭМ!$D$10+'СЕТ СН'!$G$6-'СЕТ СН'!$G$26</f>
        <v>1664.20750899</v>
      </c>
      <c r="X88" s="36">
        <f>SUMIFS(СВЦЭМ!$D$33:$D$776,СВЦЭМ!$A$33:$A$776,$A88,СВЦЭМ!$B$33:$B$776,X$83)+'СЕТ СН'!$G$14+СВЦЭМ!$D$10+'СЕТ СН'!$G$6-'СЕТ СН'!$G$26</f>
        <v>1678.9011867099998</v>
      </c>
      <c r="Y88" s="36">
        <f>SUMIFS(СВЦЭМ!$D$33:$D$776,СВЦЭМ!$A$33:$A$776,$A88,СВЦЭМ!$B$33:$B$776,Y$83)+'СЕТ СН'!$G$14+СВЦЭМ!$D$10+'СЕТ СН'!$G$6-'СЕТ СН'!$G$26</f>
        <v>1695.3729130400002</v>
      </c>
    </row>
    <row r="89" spans="1:27" ht="15.75" x14ac:dyDescent="0.2">
      <c r="A89" s="35">
        <f t="shared" si="2"/>
        <v>44202</v>
      </c>
      <c r="B89" s="36">
        <f>SUMIFS(СВЦЭМ!$D$33:$D$776,СВЦЭМ!$A$33:$A$776,$A89,СВЦЭМ!$B$33:$B$776,B$83)+'СЕТ СН'!$G$14+СВЦЭМ!$D$10+'СЕТ СН'!$G$6-'СЕТ СН'!$G$26</f>
        <v>1685.4132975799998</v>
      </c>
      <c r="C89" s="36">
        <f>SUMIFS(СВЦЭМ!$D$33:$D$776,СВЦЭМ!$A$33:$A$776,$A89,СВЦЭМ!$B$33:$B$776,C$83)+'СЕТ СН'!$G$14+СВЦЭМ!$D$10+'СЕТ СН'!$G$6-'СЕТ СН'!$G$26</f>
        <v>1715.47453769</v>
      </c>
      <c r="D89" s="36">
        <f>SUMIFS(СВЦЭМ!$D$33:$D$776,СВЦЭМ!$A$33:$A$776,$A89,СВЦЭМ!$B$33:$B$776,D$83)+'СЕТ СН'!$G$14+СВЦЭМ!$D$10+'СЕТ СН'!$G$6-'СЕТ СН'!$G$26</f>
        <v>1738.4763968400002</v>
      </c>
      <c r="E89" s="36">
        <f>SUMIFS(СВЦЭМ!$D$33:$D$776,СВЦЭМ!$A$33:$A$776,$A89,СВЦЭМ!$B$33:$B$776,E$83)+'СЕТ СН'!$G$14+СВЦЭМ!$D$10+'СЕТ СН'!$G$6-'СЕТ СН'!$G$26</f>
        <v>1747.7016899099999</v>
      </c>
      <c r="F89" s="36">
        <f>SUMIFS(СВЦЭМ!$D$33:$D$776,СВЦЭМ!$A$33:$A$776,$A89,СВЦЭМ!$B$33:$B$776,F$83)+'СЕТ СН'!$G$14+СВЦЭМ!$D$10+'СЕТ СН'!$G$6-'СЕТ СН'!$G$26</f>
        <v>1758.5089290800001</v>
      </c>
      <c r="G89" s="36">
        <f>SUMIFS(СВЦЭМ!$D$33:$D$776,СВЦЭМ!$A$33:$A$776,$A89,СВЦЭМ!$B$33:$B$776,G$83)+'СЕТ СН'!$G$14+СВЦЭМ!$D$10+'СЕТ СН'!$G$6-'СЕТ СН'!$G$26</f>
        <v>1755.3351601899999</v>
      </c>
      <c r="H89" s="36">
        <f>SUMIFS(СВЦЭМ!$D$33:$D$776,СВЦЭМ!$A$33:$A$776,$A89,СВЦЭМ!$B$33:$B$776,H$83)+'СЕТ СН'!$G$14+СВЦЭМ!$D$10+'СЕТ СН'!$G$6-'СЕТ СН'!$G$26</f>
        <v>1739.76813115</v>
      </c>
      <c r="I89" s="36">
        <f>SUMIFS(СВЦЭМ!$D$33:$D$776,СВЦЭМ!$A$33:$A$776,$A89,СВЦЭМ!$B$33:$B$776,I$83)+'СЕТ СН'!$G$14+СВЦЭМ!$D$10+'СЕТ СН'!$G$6-'СЕТ СН'!$G$26</f>
        <v>1714.6292453800002</v>
      </c>
      <c r="J89" s="36">
        <f>SUMIFS(СВЦЭМ!$D$33:$D$776,СВЦЭМ!$A$33:$A$776,$A89,СВЦЭМ!$B$33:$B$776,J$83)+'СЕТ СН'!$G$14+СВЦЭМ!$D$10+'СЕТ СН'!$G$6-'СЕТ СН'!$G$26</f>
        <v>1671.9189330999998</v>
      </c>
      <c r="K89" s="36">
        <f>SUMIFS(СВЦЭМ!$D$33:$D$776,СВЦЭМ!$A$33:$A$776,$A89,СВЦЭМ!$B$33:$B$776,K$83)+'СЕТ СН'!$G$14+СВЦЭМ!$D$10+'СЕТ СН'!$G$6-'СЕТ СН'!$G$26</f>
        <v>1631.7101827400002</v>
      </c>
      <c r="L89" s="36">
        <f>SUMIFS(СВЦЭМ!$D$33:$D$776,СВЦЭМ!$A$33:$A$776,$A89,СВЦЭМ!$B$33:$B$776,L$83)+'СЕТ СН'!$G$14+СВЦЭМ!$D$10+'СЕТ СН'!$G$6-'СЕТ СН'!$G$26</f>
        <v>1619.6905378800002</v>
      </c>
      <c r="M89" s="36">
        <f>SUMIFS(СВЦЭМ!$D$33:$D$776,СВЦЭМ!$A$33:$A$776,$A89,СВЦЭМ!$B$33:$B$776,M$83)+'СЕТ СН'!$G$14+СВЦЭМ!$D$10+'СЕТ СН'!$G$6-'СЕТ СН'!$G$26</f>
        <v>1623.2700765499999</v>
      </c>
      <c r="N89" s="36">
        <f>SUMIFS(СВЦЭМ!$D$33:$D$776,СВЦЭМ!$A$33:$A$776,$A89,СВЦЭМ!$B$33:$B$776,N$83)+'СЕТ СН'!$G$14+СВЦЭМ!$D$10+'СЕТ СН'!$G$6-'СЕТ СН'!$G$26</f>
        <v>1650.7034775900001</v>
      </c>
      <c r="O89" s="36">
        <f>SUMIFS(СВЦЭМ!$D$33:$D$776,СВЦЭМ!$A$33:$A$776,$A89,СВЦЭМ!$B$33:$B$776,O$83)+'СЕТ СН'!$G$14+СВЦЭМ!$D$10+'СЕТ СН'!$G$6-'СЕТ СН'!$G$26</f>
        <v>1666.8516383800002</v>
      </c>
      <c r="P89" s="36">
        <f>SUMIFS(СВЦЭМ!$D$33:$D$776,СВЦЭМ!$A$33:$A$776,$A89,СВЦЭМ!$B$33:$B$776,P$83)+'СЕТ СН'!$G$14+СВЦЭМ!$D$10+'СЕТ СН'!$G$6-'СЕТ СН'!$G$26</f>
        <v>1677.7003750600002</v>
      </c>
      <c r="Q89" s="36">
        <f>SUMIFS(СВЦЭМ!$D$33:$D$776,СВЦЭМ!$A$33:$A$776,$A89,СВЦЭМ!$B$33:$B$776,Q$83)+'СЕТ СН'!$G$14+СВЦЭМ!$D$10+'СЕТ СН'!$G$6-'СЕТ СН'!$G$26</f>
        <v>1681.72472178</v>
      </c>
      <c r="R89" s="36">
        <f>SUMIFS(СВЦЭМ!$D$33:$D$776,СВЦЭМ!$A$33:$A$776,$A89,СВЦЭМ!$B$33:$B$776,R$83)+'СЕТ СН'!$G$14+СВЦЭМ!$D$10+'СЕТ СН'!$G$6-'СЕТ СН'!$G$26</f>
        <v>1667.9294337299998</v>
      </c>
      <c r="S89" s="36">
        <f>SUMIFS(СВЦЭМ!$D$33:$D$776,СВЦЭМ!$A$33:$A$776,$A89,СВЦЭМ!$B$33:$B$776,S$83)+'СЕТ СН'!$G$14+СВЦЭМ!$D$10+'СЕТ СН'!$G$6-'СЕТ СН'!$G$26</f>
        <v>1643.0106123</v>
      </c>
      <c r="T89" s="36">
        <f>SUMIFS(СВЦЭМ!$D$33:$D$776,СВЦЭМ!$A$33:$A$776,$A89,СВЦЭМ!$B$33:$B$776,T$83)+'СЕТ СН'!$G$14+СВЦЭМ!$D$10+'СЕТ СН'!$G$6-'СЕТ СН'!$G$26</f>
        <v>1617.8006570900002</v>
      </c>
      <c r="U89" s="36">
        <f>SUMIFS(СВЦЭМ!$D$33:$D$776,СВЦЭМ!$A$33:$A$776,$A89,СВЦЭМ!$B$33:$B$776,U$83)+'СЕТ СН'!$G$14+СВЦЭМ!$D$10+'СЕТ СН'!$G$6-'СЕТ СН'!$G$26</f>
        <v>1621.2459953299999</v>
      </c>
      <c r="V89" s="36">
        <f>SUMIFS(СВЦЭМ!$D$33:$D$776,СВЦЭМ!$A$33:$A$776,$A89,СВЦЭМ!$B$33:$B$776,V$83)+'СЕТ СН'!$G$14+СВЦЭМ!$D$10+'СЕТ СН'!$G$6-'СЕТ СН'!$G$26</f>
        <v>1627.8359914500002</v>
      </c>
      <c r="W89" s="36">
        <f>SUMIFS(СВЦЭМ!$D$33:$D$776,СВЦЭМ!$A$33:$A$776,$A89,СВЦЭМ!$B$33:$B$776,W$83)+'СЕТ СН'!$G$14+СВЦЭМ!$D$10+'СЕТ СН'!$G$6-'СЕТ СН'!$G$26</f>
        <v>1643.3881173199998</v>
      </c>
      <c r="X89" s="36">
        <f>SUMIFS(СВЦЭМ!$D$33:$D$776,СВЦЭМ!$A$33:$A$776,$A89,СВЦЭМ!$B$33:$B$776,X$83)+'СЕТ СН'!$G$14+СВЦЭМ!$D$10+'СЕТ СН'!$G$6-'СЕТ СН'!$G$26</f>
        <v>1660.72560449</v>
      </c>
      <c r="Y89" s="36">
        <f>SUMIFS(СВЦЭМ!$D$33:$D$776,СВЦЭМ!$A$33:$A$776,$A89,СВЦЭМ!$B$33:$B$776,Y$83)+'СЕТ СН'!$G$14+СВЦЭМ!$D$10+'СЕТ СН'!$G$6-'СЕТ СН'!$G$26</f>
        <v>1682.3537781099999</v>
      </c>
    </row>
    <row r="90" spans="1:27" ht="15.75" x14ac:dyDescent="0.2">
      <c r="A90" s="35">
        <f t="shared" si="2"/>
        <v>44203</v>
      </c>
      <c r="B90" s="36">
        <f>SUMIFS(СВЦЭМ!$D$33:$D$776,СВЦЭМ!$A$33:$A$776,$A90,СВЦЭМ!$B$33:$B$776,B$83)+'СЕТ СН'!$G$14+СВЦЭМ!$D$10+'СЕТ СН'!$G$6-'СЕТ СН'!$G$26</f>
        <v>1655.4024107999999</v>
      </c>
      <c r="C90" s="36">
        <f>SUMIFS(СВЦЭМ!$D$33:$D$776,СВЦЭМ!$A$33:$A$776,$A90,СВЦЭМ!$B$33:$B$776,C$83)+'СЕТ СН'!$G$14+СВЦЭМ!$D$10+'СЕТ СН'!$G$6-'СЕТ СН'!$G$26</f>
        <v>1687.6952484399999</v>
      </c>
      <c r="D90" s="36">
        <f>SUMIFS(СВЦЭМ!$D$33:$D$776,СВЦЭМ!$A$33:$A$776,$A90,СВЦЭМ!$B$33:$B$776,D$83)+'СЕТ СН'!$G$14+СВЦЭМ!$D$10+'СЕТ СН'!$G$6-'СЕТ СН'!$G$26</f>
        <v>1715.40032324</v>
      </c>
      <c r="E90" s="36">
        <f>SUMIFS(СВЦЭМ!$D$33:$D$776,СВЦЭМ!$A$33:$A$776,$A90,СВЦЭМ!$B$33:$B$776,E$83)+'СЕТ СН'!$G$14+СВЦЭМ!$D$10+'СЕТ СН'!$G$6-'СЕТ СН'!$G$26</f>
        <v>1725.46764325</v>
      </c>
      <c r="F90" s="36">
        <f>SUMIFS(СВЦЭМ!$D$33:$D$776,СВЦЭМ!$A$33:$A$776,$A90,СВЦЭМ!$B$33:$B$776,F$83)+'СЕТ СН'!$G$14+СВЦЭМ!$D$10+'СЕТ СН'!$G$6-'СЕТ СН'!$G$26</f>
        <v>1734.7234286600001</v>
      </c>
      <c r="G90" s="36">
        <f>SUMIFS(СВЦЭМ!$D$33:$D$776,СВЦЭМ!$A$33:$A$776,$A90,СВЦЭМ!$B$33:$B$776,G$83)+'СЕТ СН'!$G$14+СВЦЭМ!$D$10+'СЕТ СН'!$G$6-'СЕТ СН'!$G$26</f>
        <v>1728.6820293999999</v>
      </c>
      <c r="H90" s="36">
        <f>SUMIFS(СВЦЭМ!$D$33:$D$776,СВЦЭМ!$A$33:$A$776,$A90,СВЦЭМ!$B$33:$B$776,H$83)+'СЕТ СН'!$G$14+СВЦЭМ!$D$10+'СЕТ СН'!$G$6-'СЕТ СН'!$G$26</f>
        <v>1712.8555675500002</v>
      </c>
      <c r="I90" s="36">
        <f>SUMIFS(СВЦЭМ!$D$33:$D$776,СВЦЭМ!$A$33:$A$776,$A90,СВЦЭМ!$B$33:$B$776,I$83)+'СЕТ СН'!$G$14+СВЦЭМ!$D$10+'СЕТ СН'!$G$6-'СЕТ СН'!$G$26</f>
        <v>1687.17972934</v>
      </c>
      <c r="J90" s="36">
        <f>SUMIFS(СВЦЭМ!$D$33:$D$776,СВЦЭМ!$A$33:$A$776,$A90,СВЦЭМ!$B$33:$B$776,J$83)+'СЕТ СН'!$G$14+СВЦЭМ!$D$10+'СЕТ СН'!$G$6-'СЕТ СН'!$G$26</f>
        <v>1662.3936812100001</v>
      </c>
      <c r="K90" s="36">
        <f>SUMIFS(СВЦЭМ!$D$33:$D$776,СВЦЭМ!$A$33:$A$776,$A90,СВЦЭМ!$B$33:$B$776,K$83)+'СЕТ СН'!$G$14+СВЦЭМ!$D$10+'СЕТ СН'!$G$6-'СЕТ СН'!$G$26</f>
        <v>1637.9946646200001</v>
      </c>
      <c r="L90" s="36">
        <f>SUMIFS(СВЦЭМ!$D$33:$D$776,СВЦЭМ!$A$33:$A$776,$A90,СВЦЭМ!$B$33:$B$776,L$83)+'СЕТ СН'!$G$14+СВЦЭМ!$D$10+'СЕТ СН'!$G$6-'СЕТ СН'!$G$26</f>
        <v>1622.9185404199998</v>
      </c>
      <c r="M90" s="36">
        <f>SUMIFS(СВЦЭМ!$D$33:$D$776,СВЦЭМ!$A$33:$A$776,$A90,СВЦЭМ!$B$33:$B$776,M$83)+'СЕТ СН'!$G$14+СВЦЭМ!$D$10+'СЕТ СН'!$G$6-'СЕТ СН'!$G$26</f>
        <v>1637.2800393100001</v>
      </c>
      <c r="N90" s="36">
        <f>SUMIFS(СВЦЭМ!$D$33:$D$776,СВЦЭМ!$A$33:$A$776,$A90,СВЦЭМ!$B$33:$B$776,N$83)+'СЕТ СН'!$G$14+СВЦЭМ!$D$10+'СЕТ СН'!$G$6-'СЕТ СН'!$G$26</f>
        <v>1684.3240818200002</v>
      </c>
      <c r="O90" s="36">
        <f>SUMIFS(СВЦЭМ!$D$33:$D$776,СВЦЭМ!$A$33:$A$776,$A90,СВЦЭМ!$B$33:$B$776,O$83)+'СЕТ СН'!$G$14+СВЦЭМ!$D$10+'СЕТ СН'!$G$6-'СЕТ СН'!$G$26</f>
        <v>1691.7267314800001</v>
      </c>
      <c r="P90" s="36">
        <f>SUMIFS(СВЦЭМ!$D$33:$D$776,СВЦЭМ!$A$33:$A$776,$A90,СВЦЭМ!$B$33:$B$776,P$83)+'СЕТ СН'!$G$14+СВЦЭМ!$D$10+'СЕТ СН'!$G$6-'СЕТ СН'!$G$26</f>
        <v>1703.2958114500002</v>
      </c>
      <c r="Q90" s="36">
        <f>SUMIFS(СВЦЭМ!$D$33:$D$776,СВЦЭМ!$A$33:$A$776,$A90,СВЦЭМ!$B$33:$B$776,Q$83)+'СЕТ СН'!$G$14+СВЦЭМ!$D$10+'СЕТ СН'!$G$6-'СЕТ СН'!$G$26</f>
        <v>1713.8216289900001</v>
      </c>
      <c r="R90" s="36">
        <f>SUMIFS(СВЦЭМ!$D$33:$D$776,СВЦЭМ!$A$33:$A$776,$A90,СВЦЭМ!$B$33:$B$776,R$83)+'СЕТ СН'!$G$14+СВЦЭМ!$D$10+'СЕТ СН'!$G$6-'СЕТ СН'!$G$26</f>
        <v>1710.80293764</v>
      </c>
      <c r="S90" s="36">
        <f>SUMIFS(СВЦЭМ!$D$33:$D$776,СВЦЭМ!$A$33:$A$776,$A90,СВЦЭМ!$B$33:$B$776,S$83)+'СЕТ СН'!$G$14+СВЦЭМ!$D$10+'СЕТ СН'!$G$6-'СЕТ СН'!$G$26</f>
        <v>1686.8169547400003</v>
      </c>
      <c r="T90" s="36">
        <f>SUMIFS(СВЦЭМ!$D$33:$D$776,СВЦЭМ!$A$33:$A$776,$A90,СВЦЭМ!$B$33:$B$776,T$83)+'СЕТ СН'!$G$14+СВЦЭМ!$D$10+'СЕТ СН'!$G$6-'СЕТ СН'!$G$26</f>
        <v>1663.1443485300001</v>
      </c>
      <c r="U90" s="36">
        <f>SUMIFS(СВЦЭМ!$D$33:$D$776,СВЦЭМ!$A$33:$A$776,$A90,СВЦЭМ!$B$33:$B$776,U$83)+'СЕТ СН'!$G$14+СВЦЭМ!$D$10+'СЕТ СН'!$G$6-'СЕТ СН'!$G$26</f>
        <v>1671.9778077999999</v>
      </c>
      <c r="V90" s="36">
        <f>SUMIFS(СВЦЭМ!$D$33:$D$776,СВЦЭМ!$A$33:$A$776,$A90,СВЦЭМ!$B$33:$B$776,V$83)+'СЕТ СН'!$G$14+СВЦЭМ!$D$10+'СЕТ СН'!$G$6-'СЕТ СН'!$G$26</f>
        <v>1670.9392859999998</v>
      </c>
      <c r="W90" s="36">
        <f>SUMIFS(СВЦЭМ!$D$33:$D$776,СВЦЭМ!$A$33:$A$776,$A90,СВЦЭМ!$B$33:$B$776,W$83)+'СЕТ СН'!$G$14+СВЦЭМ!$D$10+'СЕТ СН'!$G$6-'СЕТ СН'!$G$26</f>
        <v>1689.3051782900002</v>
      </c>
      <c r="X90" s="36">
        <f>SUMIFS(СВЦЭМ!$D$33:$D$776,СВЦЭМ!$A$33:$A$776,$A90,СВЦЭМ!$B$33:$B$776,X$83)+'СЕТ СН'!$G$14+СВЦЭМ!$D$10+'СЕТ СН'!$G$6-'СЕТ СН'!$G$26</f>
        <v>1705.6465569500001</v>
      </c>
      <c r="Y90" s="36">
        <f>SUMIFS(СВЦЭМ!$D$33:$D$776,СВЦЭМ!$A$33:$A$776,$A90,СВЦЭМ!$B$33:$B$776,Y$83)+'СЕТ СН'!$G$14+СВЦЭМ!$D$10+'СЕТ СН'!$G$6-'СЕТ СН'!$G$26</f>
        <v>1727.8023681200002</v>
      </c>
    </row>
    <row r="91" spans="1:27" ht="15.75" x14ac:dyDescent="0.2">
      <c r="A91" s="35">
        <f t="shared" si="2"/>
        <v>44204</v>
      </c>
      <c r="B91" s="36">
        <f>SUMIFS(СВЦЭМ!$D$33:$D$776,СВЦЭМ!$A$33:$A$776,$A91,СВЦЭМ!$B$33:$B$776,B$83)+'СЕТ СН'!$G$14+СВЦЭМ!$D$10+'СЕТ СН'!$G$6-'СЕТ СН'!$G$26</f>
        <v>1668.5252036100001</v>
      </c>
      <c r="C91" s="36">
        <f>SUMIFS(СВЦЭМ!$D$33:$D$776,СВЦЭМ!$A$33:$A$776,$A91,СВЦЭМ!$B$33:$B$776,C$83)+'СЕТ СН'!$G$14+СВЦЭМ!$D$10+'СЕТ СН'!$G$6-'СЕТ СН'!$G$26</f>
        <v>1706.90154919</v>
      </c>
      <c r="D91" s="36">
        <f>SUMIFS(СВЦЭМ!$D$33:$D$776,СВЦЭМ!$A$33:$A$776,$A91,СВЦЭМ!$B$33:$B$776,D$83)+'СЕТ СН'!$G$14+СВЦЭМ!$D$10+'СЕТ СН'!$G$6-'СЕТ СН'!$G$26</f>
        <v>1730.7814117200001</v>
      </c>
      <c r="E91" s="36">
        <f>SUMIFS(СВЦЭМ!$D$33:$D$776,СВЦЭМ!$A$33:$A$776,$A91,СВЦЭМ!$B$33:$B$776,E$83)+'СЕТ СН'!$G$14+СВЦЭМ!$D$10+'СЕТ СН'!$G$6-'СЕТ СН'!$G$26</f>
        <v>1747.2958961099998</v>
      </c>
      <c r="F91" s="36">
        <f>SUMIFS(СВЦЭМ!$D$33:$D$776,СВЦЭМ!$A$33:$A$776,$A91,СВЦЭМ!$B$33:$B$776,F$83)+'СЕТ СН'!$G$14+СВЦЭМ!$D$10+'СЕТ СН'!$G$6-'СЕТ СН'!$G$26</f>
        <v>1753.7846460999999</v>
      </c>
      <c r="G91" s="36">
        <f>SUMIFS(СВЦЭМ!$D$33:$D$776,СВЦЭМ!$A$33:$A$776,$A91,СВЦЭМ!$B$33:$B$776,G$83)+'СЕТ СН'!$G$14+СВЦЭМ!$D$10+'СЕТ СН'!$G$6-'СЕТ СН'!$G$26</f>
        <v>1749.25611617</v>
      </c>
      <c r="H91" s="36">
        <f>SUMIFS(СВЦЭМ!$D$33:$D$776,СВЦЭМ!$A$33:$A$776,$A91,СВЦЭМ!$B$33:$B$776,H$83)+'СЕТ СН'!$G$14+СВЦЭМ!$D$10+'СЕТ СН'!$G$6-'СЕТ СН'!$G$26</f>
        <v>1731.3066611200002</v>
      </c>
      <c r="I91" s="36">
        <f>SUMIFS(СВЦЭМ!$D$33:$D$776,СВЦЭМ!$A$33:$A$776,$A91,СВЦЭМ!$B$33:$B$776,I$83)+'СЕТ СН'!$G$14+СВЦЭМ!$D$10+'СЕТ СН'!$G$6-'СЕТ СН'!$G$26</f>
        <v>1750.3793289400001</v>
      </c>
      <c r="J91" s="36">
        <f>SUMIFS(СВЦЭМ!$D$33:$D$776,СВЦЭМ!$A$33:$A$776,$A91,СВЦЭМ!$B$33:$B$776,J$83)+'СЕТ СН'!$G$14+СВЦЭМ!$D$10+'СЕТ СН'!$G$6-'СЕТ СН'!$G$26</f>
        <v>1724.3401349800001</v>
      </c>
      <c r="K91" s="36">
        <f>SUMIFS(СВЦЭМ!$D$33:$D$776,СВЦЭМ!$A$33:$A$776,$A91,СВЦЭМ!$B$33:$B$776,K$83)+'СЕТ СН'!$G$14+СВЦЭМ!$D$10+'СЕТ СН'!$G$6-'СЕТ СН'!$G$26</f>
        <v>1695.2983592199998</v>
      </c>
      <c r="L91" s="36">
        <f>SUMIFS(СВЦЭМ!$D$33:$D$776,СВЦЭМ!$A$33:$A$776,$A91,СВЦЭМ!$B$33:$B$776,L$83)+'СЕТ СН'!$G$14+СВЦЭМ!$D$10+'СЕТ СН'!$G$6-'СЕТ СН'!$G$26</f>
        <v>1674.9405400000001</v>
      </c>
      <c r="M91" s="36">
        <f>SUMIFS(СВЦЭМ!$D$33:$D$776,СВЦЭМ!$A$33:$A$776,$A91,СВЦЭМ!$B$33:$B$776,M$83)+'СЕТ СН'!$G$14+СВЦЭМ!$D$10+'СЕТ СН'!$G$6-'СЕТ СН'!$G$26</f>
        <v>1664.4023660600001</v>
      </c>
      <c r="N91" s="36">
        <f>SUMIFS(СВЦЭМ!$D$33:$D$776,СВЦЭМ!$A$33:$A$776,$A91,СВЦЭМ!$B$33:$B$776,N$83)+'СЕТ СН'!$G$14+СВЦЭМ!$D$10+'СЕТ СН'!$G$6-'СЕТ СН'!$G$26</f>
        <v>1686.4976524600002</v>
      </c>
      <c r="O91" s="36">
        <f>SUMIFS(СВЦЭМ!$D$33:$D$776,СВЦЭМ!$A$33:$A$776,$A91,СВЦЭМ!$B$33:$B$776,O$83)+'СЕТ СН'!$G$14+СВЦЭМ!$D$10+'СЕТ СН'!$G$6-'СЕТ СН'!$G$26</f>
        <v>1696.83418076</v>
      </c>
      <c r="P91" s="36">
        <f>SUMIFS(СВЦЭМ!$D$33:$D$776,СВЦЭМ!$A$33:$A$776,$A91,СВЦЭМ!$B$33:$B$776,P$83)+'СЕТ СН'!$G$14+СВЦЭМ!$D$10+'СЕТ СН'!$G$6-'СЕТ СН'!$G$26</f>
        <v>1711.3313760400001</v>
      </c>
      <c r="Q91" s="36">
        <f>SUMIFS(СВЦЭМ!$D$33:$D$776,СВЦЭМ!$A$33:$A$776,$A91,СВЦЭМ!$B$33:$B$776,Q$83)+'СЕТ СН'!$G$14+СВЦЭМ!$D$10+'СЕТ СН'!$G$6-'СЕТ СН'!$G$26</f>
        <v>1722.7773794499999</v>
      </c>
      <c r="R91" s="36">
        <f>SUMIFS(СВЦЭМ!$D$33:$D$776,СВЦЭМ!$A$33:$A$776,$A91,СВЦЭМ!$B$33:$B$776,R$83)+'СЕТ СН'!$G$14+СВЦЭМ!$D$10+'СЕТ СН'!$G$6-'СЕТ СН'!$G$26</f>
        <v>1712.68976484</v>
      </c>
      <c r="S91" s="36">
        <f>SUMIFS(СВЦЭМ!$D$33:$D$776,СВЦЭМ!$A$33:$A$776,$A91,СВЦЭМ!$B$33:$B$776,S$83)+'СЕТ СН'!$G$14+СВЦЭМ!$D$10+'СЕТ СН'!$G$6-'СЕТ СН'!$G$26</f>
        <v>1685.5611390399999</v>
      </c>
      <c r="T91" s="36">
        <f>SUMIFS(СВЦЭМ!$D$33:$D$776,СВЦЭМ!$A$33:$A$776,$A91,СВЦЭМ!$B$33:$B$776,T$83)+'СЕТ СН'!$G$14+СВЦЭМ!$D$10+'СЕТ СН'!$G$6-'СЕТ СН'!$G$26</f>
        <v>1663.4840138999998</v>
      </c>
      <c r="U91" s="36">
        <f>SUMIFS(СВЦЭМ!$D$33:$D$776,СВЦЭМ!$A$33:$A$776,$A91,СВЦЭМ!$B$33:$B$776,U$83)+'СЕТ СН'!$G$14+СВЦЭМ!$D$10+'СЕТ СН'!$G$6-'СЕТ СН'!$G$26</f>
        <v>1666.0213970999998</v>
      </c>
      <c r="V91" s="36">
        <f>SUMIFS(СВЦЭМ!$D$33:$D$776,СВЦЭМ!$A$33:$A$776,$A91,СВЦЭМ!$B$33:$B$776,V$83)+'СЕТ СН'!$G$14+СВЦЭМ!$D$10+'СЕТ СН'!$G$6-'СЕТ СН'!$G$26</f>
        <v>1670.6982264100002</v>
      </c>
      <c r="W91" s="36">
        <f>SUMIFS(СВЦЭМ!$D$33:$D$776,СВЦЭМ!$A$33:$A$776,$A91,СВЦЭМ!$B$33:$B$776,W$83)+'СЕТ СН'!$G$14+СВЦЭМ!$D$10+'СЕТ СН'!$G$6-'СЕТ СН'!$G$26</f>
        <v>1684.7595924500001</v>
      </c>
      <c r="X91" s="36">
        <f>SUMIFS(СВЦЭМ!$D$33:$D$776,СВЦЭМ!$A$33:$A$776,$A91,СВЦЭМ!$B$33:$B$776,X$83)+'СЕТ СН'!$G$14+СВЦЭМ!$D$10+'СЕТ СН'!$G$6-'СЕТ СН'!$G$26</f>
        <v>1696.65425375</v>
      </c>
      <c r="Y91" s="36">
        <f>SUMIFS(СВЦЭМ!$D$33:$D$776,СВЦЭМ!$A$33:$A$776,$A91,СВЦЭМ!$B$33:$B$776,Y$83)+'СЕТ СН'!$G$14+СВЦЭМ!$D$10+'СЕТ СН'!$G$6-'СЕТ СН'!$G$26</f>
        <v>1717.55497509</v>
      </c>
    </row>
    <row r="92" spans="1:27" ht="15.75" x14ac:dyDescent="0.2">
      <c r="A92" s="35">
        <f t="shared" si="2"/>
        <v>44205</v>
      </c>
      <c r="B92" s="36">
        <f>SUMIFS(СВЦЭМ!$D$33:$D$776,СВЦЭМ!$A$33:$A$776,$A92,СВЦЭМ!$B$33:$B$776,B$83)+'СЕТ СН'!$G$14+СВЦЭМ!$D$10+'СЕТ СН'!$G$6-'СЕТ СН'!$G$26</f>
        <v>1692.91039654</v>
      </c>
      <c r="C92" s="36">
        <f>SUMIFS(СВЦЭМ!$D$33:$D$776,СВЦЭМ!$A$33:$A$776,$A92,СВЦЭМ!$B$33:$B$776,C$83)+'СЕТ СН'!$G$14+СВЦЭМ!$D$10+'СЕТ СН'!$G$6-'СЕТ СН'!$G$26</f>
        <v>1721.1057757500002</v>
      </c>
      <c r="D92" s="36">
        <f>SUMIFS(СВЦЭМ!$D$33:$D$776,СВЦЭМ!$A$33:$A$776,$A92,СВЦЭМ!$B$33:$B$776,D$83)+'СЕТ СН'!$G$14+СВЦЭМ!$D$10+'СЕТ СН'!$G$6-'СЕТ СН'!$G$26</f>
        <v>1737.6922547700001</v>
      </c>
      <c r="E92" s="36">
        <f>SUMIFS(СВЦЭМ!$D$33:$D$776,СВЦЭМ!$A$33:$A$776,$A92,СВЦЭМ!$B$33:$B$776,E$83)+'СЕТ СН'!$G$14+СВЦЭМ!$D$10+'СЕТ СН'!$G$6-'СЕТ СН'!$G$26</f>
        <v>1744.8712169700002</v>
      </c>
      <c r="F92" s="36">
        <f>SUMIFS(СВЦЭМ!$D$33:$D$776,СВЦЭМ!$A$33:$A$776,$A92,СВЦЭМ!$B$33:$B$776,F$83)+'СЕТ СН'!$G$14+СВЦЭМ!$D$10+'СЕТ СН'!$G$6-'СЕТ СН'!$G$26</f>
        <v>1751.14017087</v>
      </c>
      <c r="G92" s="36">
        <f>SUMIFS(СВЦЭМ!$D$33:$D$776,СВЦЭМ!$A$33:$A$776,$A92,СВЦЭМ!$B$33:$B$776,G$83)+'СЕТ СН'!$G$14+СВЦЭМ!$D$10+'СЕТ СН'!$G$6-'СЕТ СН'!$G$26</f>
        <v>1746.7030638000001</v>
      </c>
      <c r="H92" s="36">
        <f>SUMIFS(СВЦЭМ!$D$33:$D$776,СВЦЭМ!$A$33:$A$776,$A92,СВЦЭМ!$B$33:$B$776,H$83)+'СЕТ СН'!$G$14+СВЦЭМ!$D$10+'СЕТ СН'!$G$6-'СЕТ СН'!$G$26</f>
        <v>1738.0418455700001</v>
      </c>
      <c r="I92" s="36">
        <f>SUMIFS(СВЦЭМ!$D$33:$D$776,СВЦЭМ!$A$33:$A$776,$A92,СВЦЭМ!$B$33:$B$776,I$83)+'СЕТ СН'!$G$14+СВЦЭМ!$D$10+'СЕТ СН'!$G$6-'СЕТ СН'!$G$26</f>
        <v>1711.3914924300002</v>
      </c>
      <c r="J92" s="36">
        <f>SUMIFS(СВЦЭМ!$D$33:$D$776,СВЦЭМ!$A$33:$A$776,$A92,СВЦЭМ!$B$33:$B$776,J$83)+'СЕТ СН'!$G$14+СВЦЭМ!$D$10+'СЕТ СН'!$G$6-'СЕТ СН'!$G$26</f>
        <v>1687.4831640799998</v>
      </c>
      <c r="K92" s="36">
        <f>SUMIFS(СВЦЭМ!$D$33:$D$776,СВЦЭМ!$A$33:$A$776,$A92,СВЦЭМ!$B$33:$B$776,K$83)+'СЕТ СН'!$G$14+СВЦЭМ!$D$10+'СЕТ СН'!$G$6-'СЕТ СН'!$G$26</f>
        <v>1667.0572081599998</v>
      </c>
      <c r="L92" s="36">
        <f>SUMIFS(СВЦЭМ!$D$33:$D$776,СВЦЭМ!$A$33:$A$776,$A92,СВЦЭМ!$B$33:$B$776,L$83)+'СЕТ СН'!$G$14+СВЦЭМ!$D$10+'СЕТ СН'!$G$6-'СЕТ СН'!$G$26</f>
        <v>1652.80490353</v>
      </c>
      <c r="M92" s="36">
        <f>SUMIFS(СВЦЭМ!$D$33:$D$776,СВЦЭМ!$A$33:$A$776,$A92,СВЦЭМ!$B$33:$B$776,M$83)+'СЕТ СН'!$G$14+СВЦЭМ!$D$10+'СЕТ СН'!$G$6-'СЕТ СН'!$G$26</f>
        <v>1647.9157830499998</v>
      </c>
      <c r="N92" s="36">
        <f>SUMIFS(СВЦЭМ!$D$33:$D$776,СВЦЭМ!$A$33:$A$776,$A92,СВЦЭМ!$B$33:$B$776,N$83)+'СЕТ СН'!$G$14+СВЦЭМ!$D$10+'СЕТ СН'!$G$6-'СЕТ СН'!$G$26</f>
        <v>1666.4228606000001</v>
      </c>
      <c r="O92" s="36">
        <f>SUMIFS(СВЦЭМ!$D$33:$D$776,СВЦЭМ!$A$33:$A$776,$A92,СВЦЭМ!$B$33:$B$776,O$83)+'СЕТ СН'!$G$14+СВЦЭМ!$D$10+'СЕТ СН'!$G$6-'СЕТ СН'!$G$26</f>
        <v>1679.2362911800001</v>
      </c>
      <c r="P92" s="36">
        <f>SUMIFS(СВЦЭМ!$D$33:$D$776,СВЦЭМ!$A$33:$A$776,$A92,СВЦЭМ!$B$33:$B$776,P$83)+'СЕТ СН'!$G$14+СВЦЭМ!$D$10+'СЕТ СН'!$G$6-'СЕТ СН'!$G$26</f>
        <v>1686.8764372300002</v>
      </c>
      <c r="Q92" s="36">
        <f>SUMIFS(СВЦЭМ!$D$33:$D$776,СВЦЭМ!$A$33:$A$776,$A92,СВЦЭМ!$B$33:$B$776,Q$83)+'СЕТ СН'!$G$14+СВЦЭМ!$D$10+'СЕТ СН'!$G$6-'СЕТ СН'!$G$26</f>
        <v>1689.3678426400002</v>
      </c>
      <c r="R92" s="36">
        <f>SUMIFS(СВЦЭМ!$D$33:$D$776,СВЦЭМ!$A$33:$A$776,$A92,СВЦЭМ!$B$33:$B$776,R$83)+'СЕТ СН'!$G$14+СВЦЭМ!$D$10+'СЕТ СН'!$G$6-'СЕТ СН'!$G$26</f>
        <v>1678.3759870499998</v>
      </c>
      <c r="S92" s="36">
        <f>SUMIFS(СВЦЭМ!$D$33:$D$776,СВЦЭМ!$A$33:$A$776,$A92,СВЦЭМ!$B$33:$B$776,S$83)+'СЕТ СН'!$G$14+СВЦЭМ!$D$10+'СЕТ СН'!$G$6-'СЕТ СН'!$G$26</f>
        <v>1661.2008373099998</v>
      </c>
      <c r="T92" s="36">
        <f>SUMIFS(СВЦЭМ!$D$33:$D$776,СВЦЭМ!$A$33:$A$776,$A92,СВЦЭМ!$B$33:$B$776,T$83)+'СЕТ СН'!$G$14+СВЦЭМ!$D$10+'СЕТ СН'!$G$6-'СЕТ СН'!$G$26</f>
        <v>1642.6388357800001</v>
      </c>
      <c r="U92" s="36">
        <f>SUMIFS(СВЦЭМ!$D$33:$D$776,СВЦЭМ!$A$33:$A$776,$A92,СВЦЭМ!$B$33:$B$776,U$83)+'СЕТ СН'!$G$14+СВЦЭМ!$D$10+'СЕТ СН'!$G$6-'СЕТ СН'!$G$26</f>
        <v>1642.9556730899999</v>
      </c>
      <c r="V92" s="36">
        <f>SUMIFS(СВЦЭМ!$D$33:$D$776,СВЦЭМ!$A$33:$A$776,$A92,СВЦЭМ!$B$33:$B$776,V$83)+'СЕТ СН'!$G$14+СВЦЭМ!$D$10+'СЕТ СН'!$G$6-'СЕТ СН'!$G$26</f>
        <v>1636.27777466</v>
      </c>
      <c r="W92" s="36">
        <f>SUMIFS(СВЦЭМ!$D$33:$D$776,СВЦЭМ!$A$33:$A$776,$A92,СВЦЭМ!$B$33:$B$776,W$83)+'СЕТ СН'!$G$14+СВЦЭМ!$D$10+'СЕТ СН'!$G$6-'СЕТ СН'!$G$26</f>
        <v>1657.15399424</v>
      </c>
      <c r="X92" s="36">
        <f>SUMIFS(СВЦЭМ!$D$33:$D$776,СВЦЭМ!$A$33:$A$776,$A92,СВЦЭМ!$B$33:$B$776,X$83)+'СЕТ СН'!$G$14+СВЦЭМ!$D$10+'СЕТ СН'!$G$6-'СЕТ СН'!$G$26</f>
        <v>1671.1111454000002</v>
      </c>
      <c r="Y92" s="36">
        <f>SUMIFS(СВЦЭМ!$D$33:$D$776,СВЦЭМ!$A$33:$A$776,$A92,СВЦЭМ!$B$33:$B$776,Y$83)+'СЕТ СН'!$G$14+СВЦЭМ!$D$10+'СЕТ СН'!$G$6-'СЕТ СН'!$G$26</f>
        <v>1685.6309252900001</v>
      </c>
    </row>
    <row r="93" spans="1:27" ht="15.75" x14ac:dyDescent="0.2">
      <c r="A93" s="35">
        <f t="shared" si="2"/>
        <v>44206</v>
      </c>
      <c r="B93" s="36">
        <f>SUMIFS(СВЦЭМ!$D$33:$D$776,СВЦЭМ!$A$33:$A$776,$A93,СВЦЭМ!$B$33:$B$776,B$83)+'СЕТ СН'!$G$14+СВЦЭМ!$D$10+'СЕТ СН'!$G$6-'СЕТ СН'!$G$26</f>
        <v>1682.09832013</v>
      </c>
      <c r="C93" s="36">
        <f>SUMIFS(СВЦЭМ!$D$33:$D$776,СВЦЭМ!$A$33:$A$776,$A93,СВЦЭМ!$B$33:$B$776,C$83)+'СЕТ СН'!$G$14+СВЦЭМ!$D$10+'СЕТ СН'!$G$6-'СЕТ СН'!$G$26</f>
        <v>1716.6897132700001</v>
      </c>
      <c r="D93" s="36">
        <f>SUMIFS(СВЦЭМ!$D$33:$D$776,СВЦЭМ!$A$33:$A$776,$A93,СВЦЭМ!$B$33:$B$776,D$83)+'СЕТ СН'!$G$14+СВЦЭМ!$D$10+'СЕТ СН'!$G$6-'СЕТ СН'!$G$26</f>
        <v>1739.5774256600002</v>
      </c>
      <c r="E93" s="36">
        <f>SUMIFS(СВЦЭМ!$D$33:$D$776,СВЦЭМ!$A$33:$A$776,$A93,СВЦЭМ!$B$33:$B$776,E$83)+'СЕТ СН'!$G$14+СВЦЭМ!$D$10+'СЕТ СН'!$G$6-'СЕТ СН'!$G$26</f>
        <v>1746.78714524</v>
      </c>
      <c r="F93" s="36">
        <f>SUMIFS(СВЦЭМ!$D$33:$D$776,СВЦЭМ!$A$33:$A$776,$A93,СВЦЭМ!$B$33:$B$776,F$83)+'СЕТ СН'!$G$14+СВЦЭМ!$D$10+'СЕТ СН'!$G$6-'СЕТ СН'!$G$26</f>
        <v>1757.8940881200001</v>
      </c>
      <c r="G93" s="36">
        <f>SUMIFS(СВЦЭМ!$D$33:$D$776,СВЦЭМ!$A$33:$A$776,$A93,СВЦЭМ!$B$33:$B$776,G$83)+'СЕТ СН'!$G$14+СВЦЭМ!$D$10+'СЕТ СН'!$G$6-'СЕТ СН'!$G$26</f>
        <v>1753.88887333</v>
      </c>
      <c r="H93" s="36">
        <f>SUMIFS(СВЦЭМ!$D$33:$D$776,СВЦЭМ!$A$33:$A$776,$A93,СВЦЭМ!$B$33:$B$776,H$83)+'СЕТ СН'!$G$14+СВЦЭМ!$D$10+'СЕТ СН'!$G$6-'СЕТ СН'!$G$26</f>
        <v>1740.8922522500002</v>
      </c>
      <c r="I93" s="36">
        <f>SUMIFS(СВЦЭМ!$D$33:$D$776,СВЦЭМ!$A$33:$A$776,$A93,СВЦЭМ!$B$33:$B$776,I$83)+'СЕТ СН'!$G$14+СВЦЭМ!$D$10+'СЕТ СН'!$G$6-'СЕТ СН'!$G$26</f>
        <v>1732.12995022</v>
      </c>
      <c r="J93" s="36">
        <f>SUMIFS(СВЦЭМ!$D$33:$D$776,СВЦЭМ!$A$33:$A$776,$A93,СВЦЭМ!$B$33:$B$776,J$83)+'СЕТ СН'!$G$14+СВЦЭМ!$D$10+'СЕТ СН'!$G$6-'СЕТ СН'!$G$26</f>
        <v>1723.7563368199999</v>
      </c>
      <c r="K93" s="36">
        <f>SUMIFS(СВЦЭМ!$D$33:$D$776,СВЦЭМ!$A$33:$A$776,$A93,СВЦЭМ!$B$33:$B$776,K$83)+'СЕТ СН'!$G$14+СВЦЭМ!$D$10+'СЕТ СН'!$G$6-'СЕТ СН'!$G$26</f>
        <v>1697.40948054</v>
      </c>
      <c r="L93" s="36">
        <f>SUMIFS(СВЦЭМ!$D$33:$D$776,СВЦЭМ!$A$33:$A$776,$A93,СВЦЭМ!$B$33:$B$776,L$83)+'СЕТ СН'!$G$14+СВЦЭМ!$D$10+'СЕТ СН'!$G$6-'СЕТ СН'!$G$26</f>
        <v>1669.4221643199999</v>
      </c>
      <c r="M93" s="36">
        <f>SUMIFS(СВЦЭМ!$D$33:$D$776,СВЦЭМ!$A$33:$A$776,$A93,СВЦЭМ!$B$33:$B$776,M$83)+'СЕТ СН'!$G$14+СВЦЭМ!$D$10+'СЕТ СН'!$G$6-'СЕТ СН'!$G$26</f>
        <v>1664.8258549500001</v>
      </c>
      <c r="N93" s="36">
        <f>SUMIFS(СВЦЭМ!$D$33:$D$776,СВЦЭМ!$A$33:$A$776,$A93,СВЦЭМ!$B$33:$B$776,N$83)+'СЕТ СН'!$G$14+СВЦЭМ!$D$10+'СЕТ СН'!$G$6-'СЕТ СН'!$G$26</f>
        <v>1683.16441601</v>
      </c>
      <c r="O93" s="36">
        <f>SUMIFS(СВЦЭМ!$D$33:$D$776,СВЦЭМ!$A$33:$A$776,$A93,СВЦЭМ!$B$33:$B$776,O$83)+'СЕТ СН'!$G$14+СВЦЭМ!$D$10+'СЕТ СН'!$G$6-'СЕТ СН'!$G$26</f>
        <v>1692.4352433399999</v>
      </c>
      <c r="P93" s="36">
        <f>SUMIFS(СВЦЭМ!$D$33:$D$776,СВЦЭМ!$A$33:$A$776,$A93,СВЦЭМ!$B$33:$B$776,P$83)+'СЕТ СН'!$G$14+СВЦЭМ!$D$10+'СЕТ СН'!$G$6-'СЕТ СН'!$G$26</f>
        <v>1702.5591124500002</v>
      </c>
      <c r="Q93" s="36">
        <f>SUMIFS(СВЦЭМ!$D$33:$D$776,СВЦЭМ!$A$33:$A$776,$A93,СВЦЭМ!$B$33:$B$776,Q$83)+'СЕТ СН'!$G$14+СВЦЭМ!$D$10+'СЕТ СН'!$G$6-'СЕТ СН'!$G$26</f>
        <v>1705.0378574400002</v>
      </c>
      <c r="R93" s="36">
        <f>SUMIFS(СВЦЭМ!$D$33:$D$776,СВЦЭМ!$A$33:$A$776,$A93,СВЦЭМ!$B$33:$B$776,R$83)+'СЕТ СН'!$G$14+СВЦЭМ!$D$10+'СЕТ СН'!$G$6-'СЕТ СН'!$G$26</f>
        <v>1690.36178655</v>
      </c>
      <c r="S93" s="36">
        <f>SUMIFS(СВЦЭМ!$D$33:$D$776,СВЦЭМ!$A$33:$A$776,$A93,СВЦЭМ!$B$33:$B$776,S$83)+'СЕТ СН'!$G$14+СВЦЭМ!$D$10+'СЕТ СН'!$G$6-'СЕТ СН'!$G$26</f>
        <v>1664.55693419</v>
      </c>
      <c r="T93" s="36">
        <f>SUMIFS(СВЦЭМ!$D$33:$D$776,СВЦЭМ!$A$33:$A$776,$A93,СВЦЭМ!$B$33:$B$776,T$83)+'СЕТ СН'!$G$14+СВЦЭМ!$D$10+'СЕТ СН'!$G$6-'СЕТ СН'!$G$26</f>
        <v>1638.34164362</v>
      </c>
      <c r="U93" s="36">
        <f>SUMIFS(СВЦЭМ!$D$33:$D$776,СВЦЭМ!$A$33:$A$776,$A93,СВЦЭМ!$B$33:$B$776,U$83)+'СЕТ СН'!$G$14+СВЦЭМ!$D$10+'СЕТ СН'!$G$6-'СЕТ СН'!$G$26</f>
        <v>1643.29043968</v>
      </c>
      <c r="V93" s="36">
        <f>SUMIFS(СВЦЭМ!$D$33:$D$776,СВЦЭМ!$A$33:$A$776,$A93,СВЦЭМ!$B$33:$B$776,V$83)+'СЕТ СН'!$G$14+СВЦЭМ!$D$10+'СЕТ СН'!$G$6-'СЕТ СН'!$G$26</f>
        <v>1639.17515942</v>
      </c>
      <c r="W93" s="36">
        <f>SUMIFS(СВЦЭМ!$D$33:$D$776,СВЦЭМ!$A$33:$A$776,$A93,СВЦЭМ!$B$33:$B$776,W$83)+'СЕТ СН'!$G$14+СВЦЭМ!$D$10+'СЕТ СН'!$G$6-'СЕТ СН'!$G$26</f>
        <v>1662.6890749700001</v>
      </c>
      <c r="X93" s="36">
        <f>SUMIFS(СВЦЭМ!$D$33:$D$776,СВЦЭМ!$A$33:$A$776,$A93,СВЦЭМ!$B$33:$B$776,X$83)+'СЕТ СН'!$G$14+СВЦЭМ!$D$10+'СЕТ СН'!$G$6-'СЕТ СН'!$G$26</f>
        <v>1682.3252905300001</v>
      </c>
      <c r="Y93" s="36">
        <f>SUMIFS(СВЦЭМ!$D$33:$D$776,СВЦЭМ!$A$33:$A$776,$A93,СВЦЭМ!$B$33:$B$776,Y$83)+'СЕТ СН'!$G$14+СВЦЭМ!$D$10+'СЕТ СН'!$G$6-'СЕТ СН'!$G$26</f>
        <v>1700.8255188600001</v>
      </c>
    </row>
    <row r="94" spans="1:27" ht="15.75" x14ac:dyDescent="0.2">
      <c r="A94" s="35">
        <f t="shared" si="2"/>
        <v>44207</v>
      </c>
      <c r="B94" s="36">
        <f>SUMIFS(СВЦЭМ!$D$33:$D$776,СВЦЭМ!$A$33:$A$776,$A94,СВЦЭМ!$B$33:$B$776,B$83)+'СЕТ СН'!$G$14+СВЦЭМ!$D$10+'СЕТ СН'!$G$6-'СЕТ СН'!$G$26</f>
        <v>1739.2885553599999</v>
      </c>
      <c r="C94" s="36">
        <f>SUMIFS(СВЦЭМ!$D$33:$D$776,СВЦЭМ!$A$33:$A$776,$A94,СВЦЭМ!$B$33:$B$776,C$83)+'СЕТ СН'!$G$14+СВЦЭМ!$D$10+'СЕТ СН'!$G$6-'СЕТ СН'!$G$26</f>
        <v>1778.43099506</v>
      </c>
      <c r="D94" s="36">
        <f>SUMIFS(СВЦЭМ!$D$33:$D$776,СВЦЭМ!$A$33:$A$776,$A94,СВЦЭМ!$B$33:$B$776,D$83)+'СЕТ СН'!$G$14+СВЦЭМ!$D$10+'СЕТ СН'!$G$6-'СЕТ СН'!$G$26</f>
        <v>1784.62079098</v>
      </c>
      <c r="E94" s="36">
        <f>SUMIFS(СВЦЭМ!$D$33:$D$776,СВЦЭМ!$A$33:$A$776,$A94,СВЦЭМ!$B$33:$B$776,E$83)+'СЕТ СН'!$G$14+СВЦЭМ!$D$10+'СЕТ СН'!$G$6-'СЕТ СН'!$G$26</f>
        <v>1780.8259030899999</v>
      </c>
      <c r="F94" s="36">
        <f>SUMIFS(СВЦЭМ!$D$33:$D$776,СВЦЭМ!$A$33:$A$776,$A94,СВЦЭМ!$B$33:$B$776,F$83)+'СЕТ СН'!$G$14+СВЦЭМ!$D$10+'СЕТ СН'!$G$6-'СЕТ СН'!$G$26</f>
        <v>1783.3703144599999</v>
      </c>
      <c r="G94" s="36">
        <f>SUMIFS(СВЦЭМ!$D$33:$D$776,СВЦЭМ!$A$33:$A$776,$A94,СВЦЭМ!$B$33:$B$776,G$83)+'СЕТ СН'!$G$14+СВЦЭМ!$D$10+'СЕТ СН'!$G$6-'СЕТ СН'!$G$26</f>
        <v>1788.31839519</v>
      </c>
      <c r="H94" s="36">
        <f>SUMIFS(СВЦЭМ!$D$33:$D$776,СВЦЭМ!$A$33:$A$776,$A94,СВЦЭМ!$B$33:$B$776,H$83)+'СЕТ СН'!$G$14+СВЦЭМ!$D$10+'СЕТ СН'!$G$6-'СЕТ СН'!$G$26</f>
        <v>1778.7747550099998</v>
      </c>
      <c r="I94" s="36">
        <f>SUMIFS(СВЦЭМ!$D$33:$D$776,СВЦЭМ!$A$33:$A$776,$A94,СВЦЭМ!$B$33:$B$776,I$83)+'СЕТ СН'!$G$14+СВЦЭМ!$D$10+'СЕТ СН'!$G$6-'СЕТ СН'!$G$26</f>
        <v>1737.0489279899998</v>
      </c>
      <c r="J94" s="36">
        <f>SUMIFS(СВЦЭМ!$D$33:$D$776,СВЦЭМ!$A$33:$A$776,$A94,СВЦЭМ!$B$33:$B$776,J$83)+'СЕТ СН'!$G$14+СВЦЭМ!$D$10+'СЕТ СН'!$G$6-'СЕТ СН'!$G$26</f>
        <v>1700.0425053100003</v>
      </c>
      <c r="K94" s="36">
        <f>SUMIFS(СВЦЭМ!$D$33:$D$776,СВЦЭМ!$A$33:$A$776,$A94,СВЦЭМ!$B$33:$B$776,K$83)+'СЕТ СН'!$G$14+СВЦЭМ!$D$10+'СЕТ СН'!$G$6-'СЕТ СН'!$G$26</f>
        <v>1683.7902007600001</v>
      </c>
      <c r="L94" s="36">
        <f>SUMIFS(СВЦЭМ!$D$33:$D$776,СВЦЭМ!$A$33:$A$776,$A94,СВЦЭМ!$B$33:$B$776,L$83)+'СЕТ СН'!$G$14+СВЦЭМ!$D$10+'СЕТ СН'!$G$6-'СЕТ СН'!$G$26</f>
        <v>1679.1533282099999</v>
      </c>
      <c r="M94" s="36">
        <f>SUMIFS(СВЦЭМ!$D$33:$D$776,СВЦЭМ!$A$33:$A$776,$A94,СВЦЭМ!$B$33:$B$776,M$83)+'СЕТ СН'!$G$14+СВЦЭМ!$D$10+'СЕТ СН'!$G$6-'СЕТ СН'!$G$26</f>
        <v>1686.8573432100002</v>
      </c>
      <c r="N94" s="36">
        <f>SUMIFS(СВЦЭМ!$D$33:$D$776,СВЦЭМ!$A$33:$A$776,$A94,СВЦЭМ!$B$33:$B$776,N$83)+'СЕТ СН'!$G$14+СВЦЭМ!$D$10+'СЕТ СН'!$G$6-'СЕТ СН'!$G$26</f>
        <v>1696.97605746</v>
      </c>
      <c r="O94" s="36">
        <f>SUMIFS(СВЦЭМ!$D$33:$D$776,СВЦЭМ!$A$33:$A$776,$A94,СВЦЭМ!$B$33:$B$776,O$83)+'СЕТ СН'!$G$14+СВЦЭМ!$D$10+'СЕТ СН'!$G$6-'СЕТ СН'!$G$26</f>
        <v>1707.1453738800001</v>
      </c>
      <c r="P94" s="36">
        <f>SUMIFS(СВЦЭМ!$D$33:$D$776,СВЦЭМ!$A$33:$A$776,$A94,СВЦЭМ!$B$33:$B$776,P$83)+'СЕТ СН'!$G$14+СВЦЭМ!$D$10+'СЕТ СН'!$G$6-'СЕТ СН'!$G$26</f>
        <v>1719.16653744</v>
      </c>
      <c r="Q94" s="36">
        <f>SUMIFS(СВЦЭМ!$D$33:$D$776,СВЦЭМ!$A$33:$A$776,$A94,СВЦЭМ!$B$33:$B$776,Q$83)+'СЕТ СН'!$G$14+СВЦЭМ!$D$10+'СЕТ СН'!$G$6-'СЕТ СН'!$G$26</f>
        <v>1725.88811751</v>
      </c>
      <c r="R94" s="36">
        <f>SUMIFS(СВЦЭМ!$D$33:$D$776,СВЦЭМ!$A$33:$A$776,$A94,СВЦЭМ!$B$33:$B$776,R$83)+'СЕТ СН'!$G$14+СВЦЭМ!$D$10+'СЕТ СН'!$G$6-'СЕТ СН'!$G$26</f>
        <v>1713.6993492800002</v>
      </c>
      <c r="S94" s="36">
        <f>SUMIFS(СВЦЭМ!$D$33:$D$776,СВЦЭМ!$A$33:$A$776,$A94,СВЦЭМ!$B$33:$B$776,S$83)+'СЕТ СН'!$G$14+СВЦЭМ!$D$10+'СЕТ СН'!$G$6-'СЕТ СН'!$G$26</f>
        <v>1689.78509657</v>
      </c>
      <c r="T94" s="36">
        <f>SUMIFS(СВЦЭМ!$D$33:$D$776,СВЦЭМ!$A$33:$A$776,$A94,СВЦЭМ!$B$33:$B$776,T$83)+'СЕТ СН'!$G$14+СВЦЭМ!$D$10+'СЕТ СН'!$G$6-'СЕТ СН'!$G$26</f>
        <v>1661.4446344600001</v>
      </c>
      <c r="U94" s="36">
        <f>SUMIFS(СВЦЭМ!$D$33:$D$776,СВЦЭМ!$A$33:$A$776,$A94,СВЦЭМ!$B$33:$B$776,U$83)+'СЕТ СН'!$G$14+СВЦЭМ!$D$10+'СЕТ СН'!$G$6-'СЕТ СН'!$G$26</f>
        <v>1661.0167213</v>
      </c>
      <c r="V94" s="36">
        <f>SUMIFS(СВЦЭМ!$D$33:$D$776,СВЦЭМ!$A$33:$A$776,$A94,СВЦЭМ!$B$33:$B$776,V$83)+'СЕТ СН'!$G$14+СВЦЭМ!$D$10+'СЕТ СН'!$G$6-'СЕТ СН'!$G$26</f>
        <v>1675.0696891699999</v>
      </c>
      <c r="W94" s="36">
        <f>SUMIFS(СВЦЭМ!$D$33:$D$776,СВЦЭМ!$A$33:$A$776,$A94,СВЦЭМ!$B$33:$B$776,W$83)+'СЕТ СН'!$G$14+СВЦЭМ!$D$10+'СЕТ СН'!$G$6-'СЕТ СН'!$G$26</f>
        <v>1690.86073687</v>
      </c>
      <c r="X94" s="36">
        <f>SUMIFS(СВЦЭМ!$D$33:$D$776,СВЦЭМ!$A$33:$A$776,$A94,СВЦЭМ!$B$33:$B$776,X$83)+'СЕТ СН'!$G$14+СВЦЭМ!$D$10+'СЕТ СН'!$G$6-'СЕТ СН'!$G$26</f>
        <v>1694.15162212</v>
      </c>
      <c r="Y94" s="36">
        <f>SUMIFS(СВЦЭМ!$D$33:$D$776,СВЦЭМ!$A$33:$A$776,$A94,СВЦЭМ!$B$33:$B$776,Y$83)+'СЕТ СН'!$G$14+СВЦЭМ!$D$10+'СЕТ СН'!$G$6-'СЕТ СН'!$G$26</f>
        <v>1711.2601469800002</v>
      </c>
    </row>
    <row r="95" spans="1:27" ht="15.75" x14ac:dyDescent="0.2">
      <c r="A95" s="35">
        <f t="shared" si="2"/>
        <v>44208</v>
      </c>
      <c r="B95" s="36">
        <f>SUMIFS(СВЦЭМ!$D$33:$D$776,СВЦЭМ!$A$33:$A$776,$A95,СВЦЭМ!$B$33:$B$776,B$83)+'СЕТ СН'!$G$14+СВЦЭМ!$D$10+'СЕТ СН'!$G$6-'СЕТ СН'!$G$26</f>
        <v>1683.1389349900001</v>
      </c>
      <c r="C95" s="36">
        <f>SUMIFS(СВЦЭМ!$D$33:$D$776,СВЦЭМ!$A$33:$A$776,$A95,СВЦЭМ!$B$33:$B$776,C$83)+'СЕТ СН'!$G$14+СВЦЭМ!$D$10+'СЕТ СН'!$G$6-'СЕТ СН'!$G$26</f>
        <v>1716.6602363100001</v>
      </c>
      <c r="D95" s="36">
        <f>SUMIFS(СВЦЭМ!$D$33:$D$776,СВЦЭМ!$A$33:$A$776,$A95,СВЦЭМ!$B$33:$B$776,D$83)+'СЕТ СН'!$G$14+СВЦЭМ!$D$10+'СЕТ СН'!$G$6-'СЕТ СН'!$G$26</f>
        <v>1733.42782992</v>
      </c>
      <c r="E95" s="36">
        <f>SUMIFS(СВЦЭМ!$D$33:$D$776,СВЦЭМ!$A$33:$A$776,$A95,СВЦЭМ!$B$33:$B$776,E$83)+'СЕТ СН'!$G$14+СВЦЭМ!$D$10+'СЕТ СН'!$G$6-'СЕТ СН'!$G$26</f>
        <v>1745.8843058000002</v>
      </c>
      <c r="F95" s="36">
        <f>SUMIFS(СВЦЭМ!$D$33:$D$776,СВЦЭМ!$A$33:$A$776,$A95,СВЦЭМ!$B$33:$B$776,F$83)+'СЕТ СН'!$G$14+СВЦЭМ!$D$10+'СЕТ СН'!$G$6-'СЕТ СН'!$G$26</f>
        <v>1750.71810547</v>
      </c>
      <c r="G95" s="36">
        <f>SUMIFS(СВЦЭМ!$D$33:$D$776,СВЦЭМ!$A$33:$A$776,$A95,СВЦЭМ!$B$33:$B$776,G$83)+'СЕТ СН'!$G$14+СВЦЭМ!$D$10+'СЕТ СН'!$G$6-'СЕТ СН'!$G$26</f>
        <v>1741.4803089100001</v>
      </c>
      <c r="H95" s="36">
        <f>SUMIFS(СВЦЭМ!$D$33:$D$776,СВЦЭМ!$A$33:$A$776,$A95,СВЦЭМ!$B$33:$B$776,H$83)+'СЕТ СН'!$G$14+СВЦЭМ!$D$10+'СЕТ СН'!$G$6-'СЕТ СН'!$G$26</f>
        <v>1733.6972637100002</v>
      </c>
      <c r="I95" s="36">
        <f>SUMIFS(СВЦЭМ!$D$33:$D$776,СВЦЭМ!$A$33:$A$776,$A95,СВЦЭМ!$B$33:$B$776,I$83)+'СЕТ СН'!$G$14+СВЦЭМ!$D$10+'СЕТ СН'!$G$6-'СЕТ СН'!$G$26</f>
        <v>1696.59332326</v>
      </c>
      <c r="J95" s="36">
        <f>SUMIFS(СВЦЭМ!$D$33:$D$776,СВЦЭМ!$A$33:$A$776,$A95,СВЦЭМ!$B$33:$B$776,J$83)+'СЕТ СН'!$G$14+СВЦЭМ!$D$10+'СЕТ СН'!$G$6-'СЕТ СН'!$G$26</f>
        <v>1662.1771367199999</v>
      </c>
      <c r="K95" s="36">
        <f>SUMIFS(СВЦЭМ!$D$33:$D$776,СВЦЭМ!$A$33:$A$776,$A95,СВЦЭМ!$B$33:$B$776,K$83)+'СЕТ СН'!$G$14+СВЦЭМ!$D$10+'СЕТ СН'!$G$6-'СЕТ СН'!$G$26</f>
        <v>1660.3262589400001</v>
      </c>
      <c r="L95" s="36">
        <f>SUMIFS(СВЦЭМ!$D$33:$D$776,СВЦЭМ!$A$33:$A$776,$A95,СВЦЭМ!$B$33:$B$776,L$83)+'СЕТ СН'!$G$14+СВЦЭМ!$D$10+'СЕТ СН'!$G$6-'СЕТ СН'!$G$26</f>
        <v>1653.69450198</v>
      </c>
      <c r="M95" s="36">
        <f>SUMIFS(СВЦЭМ!$D$33:$D$776,СВЦЭМ!$A$33:$A$776,$A95,СВЦЭМ!$B$33:$B$776,M$83)+'СЕТ СН'!$G$14+СВЦЭМ!$D$10+'СЕТ СН'!$G$6-'СЕТ СН'!$G$26</f>
        <v>1659.7000488899998</v>
      </c>
      <c r="N95" s="36">
        <f>SUMIFS(СВЦЭМ!$D$33:$D$776,СВЦЭМ!$A$33:$A$776,$A95,СВЦЭМ!$B$33:$B$776,N$83)+'СЕТ СН'!$G$14+СВЦЭМ!$D$10+'СЕТ СН'!$G$6-'СЕТ СН'!$G$26</f>
        <v>1665.7319770300001</v>
      </c>
      <c r="O95" s="36">
        <f>SUMIFS(СВЦЭМ!$D$33:$D$776,СВЦЭМ!$A$33:$A$776,$A95,СВЦЭМ!$B$33:$B$776,O$83)+'СЕТ СН'!$G$14+СВЦЭМ!$D$10+'СЕТ СН'!$G$6-'СЕТ СН'!$G$26</f>
        <v>1678.4492950100002</v>
      </c>
      <c r="P95" s="36">
        <f>SUMIFS(СВЦЭМ!$D$33:$D$776,СВЦЭМ!$A$33:$A$776,$A95,СВЦЭМ!$B$33:$B$776,P$83)+'СЕТ СН'!$G$14+СВЦЭМ!$D$10+'СЕТ СН'!$G$6-'СЕТ СН'!$G$26</f>
        <v>1687.6379660600001</v>
      </c>
      <c r="Q95" s="36">
        <f>SUMIFS(СВЦЭМ!$D$33:$D$776,СВЦЭМ!$A$33:$A$776,$A95,СВЦЭМ!$B$33:$B$776,Q$83)+'СЕТ СН'!$G$14+СВЦЭМ!$D$10+'СЕТ СН'!$G$6-'СЕТ СН'!$G$26</f>
        <v>1688.4665176799999</v>
      </c>
      <c r="R95" s="36">
        <f>SUMIFS(СВЦЭМ!$D$33:$D$776,СВЦЭМ!$A$33:$A$776,$A95,СВЦЭМ!$B$33:$B$776,R$83)+'СЕТ СН'!$G$14+СВЦЭМ!$D$10+'СЕТ СН'!$G$6-'СЕТ СН'!$G$26</f>
        <v>1677.5262175500002</v>
      </c>
      <c r="S95" s="36">
        <f>SUMIFS(СВЦЭМ!$D$33:$D$776,СВЦЭМ!$A$33:$A$776,$A95,СВЦЭМ!$B$33:$B$776,S$83)+'СЕТ СН'!$G$14+СВЦЭМ!$D$10+'СЕТ СН'!$G$6-'СЕТ СН'!$G$26</f>
        <v>1658.1250341599998</v>
      </c>
      <c r="T95" s="36">
        <f>SUMIFS(СВЦЭМ!$D$33:$D$776,СВЦЭМ!$A$33:$A$776,$A95,СВЦЭМ!$B$33:$B$776,T$83)+'СЕТ СН'!$G$14+СВЦЭМ!$D$10+'СЕТ СН'!$G$6-'СЕТ СН'!$G$26</f>
        <v>1645.6649435099998</v>
      </c>
      <c r="U95" s="36">
        <f>SUMIFS(СВЦЭМ!$D$33:$D$776,СВЦЭМ!$A$33:$A$776,$A95,СВЦЭМ!$B$33:$B$776,U$83)+'СЕТ СН'!$G$14+СВЦЭМ!$D$10+'СЕТ СН'!$G$6-'СЕТ СН'!$G$26</f>
        <v>1646.9647232799998</v>
      </c>
      <c r="V95" s="36">
        <f>SUMIFS(СВЦЭМ!$D$33:$D$776,СВЦЭМ!$A$33:$A$776,$A95,СВЦЭМ!$B$33:$B$776,V$83)+'СЕТ СН'!$G$14+СВЦЭМ!$D$10+'СЕТ СН'!$G$6-'СЕТ СН'!$G$26</f>
        <v>1662.68009248</v>
      </c>
      <c r="W95" s="36">
        <f>SUMIFS(СВЦЭМ!$D$33:$D$776,СВЦЭМ!$A$33:$A$776,$A95,СВЦЭМ!$B$33:$B$776,W$83)+'СЕТ СН'!$G$14+СВЦЭМ!$D$10+'СЕТ СН'!$G$6-'СЕТ СН'!$G$26</f>
        <v>1682.4377334400001</v>
      </c>
      <c r="X95" s="36">
        <f>SUMIFS(СВЦЭМ!$D$33:$D$776,СВЦЭМ!$A$33:$A$776,$A95,СВЦЭМ!$B$33:$B$776,X$83)+'СЕТ СН'!$G$14+СВЦЭМ!$D$10+'СЕТ СН'!$G$6-'СЕТ СН'!$G$26</f>
        <v>1689.5165464199999</v>
      </c>
      <c r="Y95" s="36">
        <f>SUMIFS(СВЦЭМ!$D$33:$D$776,СВЦЭМ!$A$33:$A$776,$A95,СВЦЭМ!$B$33:$B$776,Y$83)+'СЕТ СН'!$G$14+СВЦЭМ!$D$10+'СЕТ СН'!$G$6-'СЕТ СН'!$G$26</f>
        <v>1714.6726667600001</v>
      </c>
    </row>
    <row r="96" spans="1:27" ht="15.75" x14ac:dyDescent="0.2">
      <c r="A96" s="35">
        <f t="shared" si="2"/>
        <v>44209</v>
      </c>
      <c r="B96" s="36">
        <f>SUMIFS(СВЦЭМ!$D$33:$D$776,СВЦЭМ!$A$33:$A$776,$A96,СВЦЭМ!$B$33:$B$776,B$83)+'СЕТ СН'!$G$14+СВЦЭМ!$D$10+'СЕТ СН'!$G$6-'СЕТ СН'!$G$26</f>
        <v>1705.6039346100001</v>
      </c>
      <c r="C96" s="36">
        <f>SUMIFS(СВЦЭМ!$D$33:$D$776,СВЦЭМ!$A$33:$A$776,$A96,СВЦЭМ!$B$33:$B$776,C$83)+'СЕТ СН'!$G$14+СВЦЭМ!$D$10+'СЕТ СН'!$G$6-'СЕТ СН'!$G$26</f>
        <v>1743.5830308999998</v>
      </c>
      <c r="D96" s="36">
        <f>SUMIFS(СВЦЭМ!$D$33:$D$776,СВЦЭМ!$A$33:$A$776,$A96,СВЦЭМ!$B$33:$B$776,D$83)+'СЕТ СН'!$G$14+СВЦЭМ!$D$10+'СЕТ СН'!$G$6-'СЕТ СН'!$G$26</f>
        <v>1757.3937874900002</v>
      </c>
      <c r="E96" s="36">
        <f>SUMIFS(СВЦЭМ!$D$33:$D$776,СВЦЭМ!$A$33:$A$776,$A96,СВЦЭМ!$B$33:$B$776,E$83)+'СЕТ СН'!$G$14+СВЦЭМ!$D$10+'СЕТ СН'!$G$6-'СЕТ СН'!$G$26</f>
        <v>1773.7774586400001</v>
      </c>
      <c r="F96" s="36">
        <f>SUMIFS(СВЦЭМ!$D$33:$D$776,СВЦЭМ!$A$33:$A$776,$A96,СВЦЭМ!$B$33:$B$776,F$83)+'СЕТ СН'!$G$14+СВЦЭМ!$D$10+'СЕТ СН'!$G$6-'СЕТ СН'!$G$26</f>
        <v>1772.4686632299999</v>
      </c>
      <c r="G96" s="36">
        <f>SUMIFS(СВЦЭМ!$D$33:$D$776,СВЦЭМ!$A$33:$A$776,$A96,СВЦЭМ!$B$33:$B$776,G$83)+'СЕТ СН'!$G$14+СВЦЭМ!$D$10+'СЕТ СН'!$G$6-'СЕТ СН'!$G$26</f>
        <v>1763.9611404100001</v>
      </c>
      <c r="H96" s="36">
        <f>SUMIFS(СВЦЭМ!$D$33:$D$776,СВЦЭМ!$A$33:$A$776,$A96,СВЦЭМ!$B$33:$B$776,H$83)+'СЕТ СН'!$G$14+СВЦЭМ!$D$10+'СЕТ СН'!$G$6-'СЕТ СН'!$G$26</f>
        <v>1744.0977695199999</v>
      </c>
      <c r="I96" s="36">
        <f>SUMIFS(СВЦЭМ!$D$33:$D$776,СВЦЭМ!$A$33:$A$776,$A96,СВЦЭМ!$B$33:$B$776,I$83)+'СЕТ СН'!$G$14+СВЦЭМ!$D$10+'СЕТ СН'!$G$6-'СЕТ СН'!$G$26</f>
        <v>1717.62478259</v>
      </c>
      <c r="J96" s="36">
        <f>SUMIFS(СВЦЭМ!$D$33:$D$776,СВЦЭМ!$A$33:$A$776,$A96,СВЦЭМ!$B$33:$B$776,J$83)+'СЕТ СН'!$G$14+СВЦЭМ!$D$10+'СЕТ СН'!$G$6-'СЕТ СН'!$G$26</f>
        <v>1696.5992652700002</v>
      </c>
      <c r="K96" s="36">
        <f>SUMIFS(СВЦЭМ!$D$33:$D$776,СВЦЭМ!$A$33:$A$776,$A96,СВЦЭМ!$B$33:$B$776,K$83)+'СЕТ СН'!$G$14+СВЦЭМ!$D$10+'СЕТ СН'!$G$6-'СЕТ СН'!$G$26</f>
        <v>1691.7051492199998</v>
      </c>
      <c r="L96" s="36">
        <f>SUMIFS(СВЦЭМ!$D$33:$D$776,СВЦЭМ!$A$33:$A$776,$A96,СВЦЭМ!$B$33:$B$776,L$83)+'СЕТ СН'!$G$14+СВЦЭМ!$D$10+'СЕТ СН'!$G$6-'СЕТ СН'!$G$26</f>
        <v>1670.7897841899999</v>
      </c>
      <c r="M96" s="36">
        <f>SUMIFS(СВЦЭМ!$D$33:$D$776,СВЦЭМ!$A$33:$A$776,$A96,СВЦЭМ!$B$33:$B$776,M$83)+'СЕТ СН'!$G$14+СВЦЭМ!$D$10+'СЕТ СН'!$G$6-'СЕТ СН'!$G$26</f>
        <v>1668.9091417999998</v>
      </c>
      <c r="N96" s="36">
        <f>SUMIFS(СВЦЭМ!$D$33:$D$776,СВЦЭМ!$A$33:$A$776,$A96,СВЦЭМ!$B$33:$B$776,N$83)+'СЕТ СН'!$G$14+СВЦЭМ!$D$10+'СЕТ СН'!$G$6-'СЕТ СН'!$G$26</f>
        <v>1682.8667307400001</v>
      </c>
      <c r="O96" s="36">
        <f>SUMIFS(СВЦЭМ!$D$33:$D$776,СВЦЭМ!$A$33:$A$776,$A96,СВЦЭМ!$B$33:$B$776,O$83)+'СЕТ СН'!$G$14+СВЦЭМ!$D$10+'СЕТ СН'!$G$6-'СЕТ СН'!$G$26</f>
        <v>1685.6913763399998</v>
      </c>
      <c r="P96" s="36">
        <f>SUMIFS(СВЦЭМ!$D$33:$D$776,СВЦЭМ!$A$33:$A$776,$A96,СВЦЭМ!$B$33:$B$776,P$83)+'СЕТ СН'!$G$14+СВЦЭМ!$D$10+'СЕТ СН'!$G$6-'СЕТ СН'!$G$26</f>
        <v>1692.6730074699999</v>
      </c>
      <c r="Q96" s="36">
        <f>SUMIFS(СВЦЭМ!$D$33:$D$776,СВЦЭМ!$A$33:$A$776,$A96,СВЦЭМ!$B$33:$B$776,Q$83)+'СЕТ СН'!$G$14+СВЦЭМ!$D$10+'СЕТ СН'!$G$6-'СЕТ СН'!$G$26</f>
        <v>1695.7114421199999</v>
      </c>
      <c r="R96" s="36">
        <f>SUMIFS(СВЦЭМ!$D$33:$D$776,СВЦЭМ!$A$33:$A$776,$A96,СВЦЭМ!$B$33:$B$776,R$83)+'СЕТ СН'!$G$14+СВЦЭМ!$D$10+'СЕТ СН'!$G$6-'СЕТ СН'!$G$26</f>
        <v>1687.3432058100002</v>
      </c>
      <c r="S96" s="36">
        <f>SUMIFS(СВЦЭМ!$D$33:$D$776,СВЦЭМ!$A$33:$A$776,$A96,СВЦЭМ!$B$33:$B$776,S$83)+'СЕТ СН'!$G$14+СВЦЭМ!$D$10+'СЕТ СН'!$G$6-'СЕТ СН'!$G$26</f>
        <v>1670.5963670900001</v>
      </c>
      <c r="T96" s="36">
        <f>SUMIFS(СВЦЭМ!$D$33:$D$776,СВЦЭМ!$A$33:$A$776,$A96,СВЦЭМ!$B$33:$B$776,T$83)+'СЕТ СН'!$G$14+СВЦЭМ!$D$10+'СЕТ СН'!$G$6-'СЕТ СН'!$G$26</f>
        <v>1648.4865133200001</v>
      </c>
      <c r="U96" s="36">
        <f>SUMIFS(СВЦЭМ!$D$33:$D$776,СВЦЭМ!$A$33:$A$776,$A96,СВЦЭМ!$B$33:$B$776,U$83)+'СЕТ СН'!$G$14+СВЦЭМ!$D$10+'СЕТ СН'!$G$6-'СЕТ СН'!$G$26</f>
        <v>1648.1757464399998</v>
      </c>
      <c r="V96" s="36">
        <f>SUMIFS(СВЦЭМ!$D$33:$D$776,СВЦЭМ!$A$33:$A$776,$A96,СВЦЭМ!$B$33:$B$776,V$83)+'СЕТ СН'!$G$14+СВЦЭМ!$D$10+'СЕТ СН'!$G$6-'СЕТ СН'!$G$26</f>
        <v>1663.7875812399998</v>
      </c>
      <c r="W96" s="36">
        <f>SUMIFS(СВЦЭМ!$D$33:$D$776,СВЦЭМ!$A$33:$A$776,$A96,СВЦЭМ!$B$33:$B$776,W$83)+'СЕТ СН'!$G$14+СВЦЭМ!$D$10+'СЕТ СН'!$G$6-'СЕТ СН'!$G$26</f>
        <v>1678.8591269399999</v>
      </c>
      <c r="X96" s="36">
        <f>SUMIFS(СВЦЭМ!$D$33:$D$776,СВЦЭМ!$A$33:$A$776,$A96,СВЦЭМ!$B$33:$B$776,X$83)+'СЕТ СН'!$G$14+СВЦЭМ!$D$10+'СЕТ СН'!$G$6-'СЕТ СН'!$G$26</f>
        <v>1689.3530484100002</v>
      </c>
      <c r="Y96" s="36">
        <f>SUMIFS(СВЦЭМ!$D$33:$D$776,СВЦЭМ!$A$33:$A$776,$A96,СВЦЭМ!$B$33:$B$776,Y$83)+'СЕТ СН'!$G$14+СВЦЭМ!$D$10+'СЕТ СН'!$G$6-'СЕТ СН'!$G$26</f>
        <v>1705.9895067799998</v>
      </c>
    </row>
    <row r="97" spans="1:25" ht="15.75" x14ac:dyDescent="0.2">
      <c r="A97" s="35">
        <f t="shared" si="2"/>
        <v>44210</v>
      </c>
      <c r="B97" s="36">
        <f>SUMIFS(СВЦЭМ!$D$33:$D$776,СВЦЭМ!$A$33:$A$776,$A97,СВЦЭМ!$B$33:$B$776,B$83)+'СЕТ СН'!$G$14+СВЦЭМ!$D$10+'СЕТ СН'!$G$6-'СЕТ СН'!$G$26</f>
        <v>1716.7763556599998</v>
      </c>
      <c r="C97" s="36">
        <f>SUMIFS(СВЦЭМ!$D$33:$D$776,СВЦЭМ!$A$33:$A$776,$A97,СВЦЭМ!$B$33:$B$776,C$83)+'СЕТ СН'!$G$14+СВЦЭМ!$D$10+'СЕТ СН'!$G$6-'СЕТ СН'!$G$26</f>
        <v>1754.0217537799999</v>
      </c>
      <c r="D97" s="36">
        <f>SUMIFS(СВЦЭМ!$D$33:$D$776,СВЦЭМ!$A$33:$A$776,$A97,СВЦЭМ!$B$33:$B$776,D$83)+'СЕТ СН'!$G$14+СВЦЭМ!$D$10+'СЕТ СН'!$G$6-'СЕТ СН'!$G$26</f>
        <v>1774.7980817600001</v>
      </c>
      <c r="E97" s="36">
        <f>SUMIFS(СВЦЭМ!$D$33:$D$776,СВЦЭМ!$A$33:$A$776,$A97,СВЦЭМ!$B$33:$B$776,E$83)+'СЕТ СН'!$G$14+СВЦЭМ!$D$10+'СЕТ СН'!$G$6-'СЕТ СН'!$G$26</f>
        <v>1779.9788513899998</v>
      </c>
      <c r="F97" s="36">
        <f>SUMIFS(СВЦЭМ!$D$33:$D$776,СВЦЭМ!$A$33:$A$776,$A97,СВЦЭМ!$B$33:$B$776,F$83)+'СЕТ СН'!$G$14+СВЦЭМ!$D$10+'СЕТ СН'!$G$6-'СЕТ СН'!$G$26</f>
        <v>1787.4326499399999</v>
      </c>
      <c r="G97" s="36">
        <f>SUMIFS(СВЦЭМ!$D$33:$D$776,СВЦЭМ!$A$33:$A$776,$A97,СВЦЭМ!$B$33:$B$776,G$83)+'СЕТ СН'!$G$14+СВЦЭМ!$D$10+'СЕТ СН'!$G$6-'СЕТ СН'!$G$26</f>
        <v>1756.4858999600001</v>
      </c>
      <c r="H97" s="36">
        <f>SUMIFS(СВЦЭМ!$D$33:$D$776,СВЦЭМ!$A$33:$A$776,$A97,СВЦЭМ!$B$33:$B$776,H$83)+'СЕТ СН'!$G$14+СВЦЭМ!$D$10+'СЕТ СН'!$G$6-'СЕТ СН'!$G$26</f>
        <v>1717.0394102800001</v>
      </c>
      <c r="I97" s="36">
        <f>SUMIFS(СВЦЭМ!$D$33:$D$776,СВЦЭМ!$A$33:$A$776,$A97,СВЦЭМ!$B$33:$B$776,I$83)+'СЕТ СН'!$G$14+СВЦЭМ!$D$10+'СЕТ СН'!$G$6-'СЕТ СН'!$G$26</f>
        <v>1674.270219</v>
      </c>
      <c r="J97" s="36">
        <f>SUMIFS(СВЦЭМ!$D$33:$D$776,СВЦЭМ!$A$33:$A$776,$A97,СВЦЭМ!$B$33:$B$776,J$83)+'СЕТ СН'!$G$14+СВЦЭМ!$D$10+'СЕТ СН'!$G$6-'СЕТ СН'!$G$26</f>
        <v>1649.3237994699998</v>
      </c>
      <c r="K97" s="36">
        <f>SUMIFS(СВЦЭМ!$D$33:$D$776,СВЦЭМ!$A$33:$A$776,$A97,СВЦЭМ!$B$33:$B$776,K$83)+'СЕТ СН'!$G$14+СВЦЭМ!$D$10+'СЕТ СН'!$G$6-'СЕТ СН'!$G$26</f>
        <v>1647.4635776300001</v>
      </c>
      <c r="L97" s="36">
        <f>SUMIFS(СВЦЭМ!$D$33:$D$776,СВЦЭМ!$A$33:$A$776,$A97,СВЦЭМ!$B$33:$B$776,L$83)+'СЕТ СН'!$G$14+СВЦЭМ!$D$10+'СЕТ СН'!$G$6-'СЕТ СН'!$G$26</f>
        <v>1643.7980830400002</v>
      </c>
      <c r="M97" s="36">
        <f>SUMIFS(СВЦЭМ!$D$33:$D$776,СВЦЭМ!$A$33:$A$776,$A97,СВЦЭМ!$B$33:$B$776,M$83)+'СЕТ СН'!$G$14+СВЦЭМ!$D$10+'СЕТ СН'!$G$6-'СЕТ СН'!$G$26</f>
        <v>1652.10697944</v>
      </c>
      <c r="N97" s="36">
        <f>SUMIFS(СВЦЭМ!$D$33:$D$776,СВЦЭМ!$A$33:$A$776,$A97,СВЦЭМ!$B$33:$B$776,N$83)+'СЕТ СН'!$G$14+СВЦЭМ!$D$10+'СЕТ СН'!$G$6-'СЕТ СН'!$G$26</f>
        <v>1660.1412720799999</v>
      </c>
      <c r="O97" s="36">
        <f>SUMIFS(СВЦЭМ!$D$33:$D$776,СВЦЭМ!$A$33:$A$776,$A97,СВЦЭМ!$B$33:$B$776,O$83)+'СЕТ СН'!$G$14+СВЦЭМ!$D$10+'СЕТ СН'!$G$6-'СЕТ СН'!$G$26</f>
        <v>1665.75804849</v>
      </c>
      <c r="P97" s="36">
        <f>SUMIFS(СВЦЭМ!$D$33:$D$776,СВЦЭМ!$A$33:$A$776,$A97,СВЦЭМ!$B$33:$B$776,P$83)+'СЕТ СН'!$G$14+СВЦЭМ!$D$10+'СЕТ СН'!$G$6-'СЕТ СН'!$G$26</f>
        <v>1672.7979310000001</v>
      </c>
      <c r="Q97" s="36">
        <f>SUMIFS(СВЦЭМ!$D$33:$D$776,СВЦЭМ!$A$33:$A$776,$A97,СВЦЭМ!$B$33:$B$776,Q$83)+'СЕТ СН'!$G$14+СВЦЭМ!$D$10+'СЕТ СН'!$G$6-'СЕТ СН'!$G$26</f>
        <v>1679.3384275500002</v>
      </c>
      <c r="R97" s="36">
        <f>SUMIFS(СВЦЭМ!$D$33:$D$776,СВЦЭМ!$A$33:$A$776,$A97,СВЦЭМ!$B$33:$B$776,R$83)+'СЕТ СН'!$G$14+СВЦЭМ!$D$10+'СЕТ СН'!$G$6-'СЕТ СН'!$G$26</f>
        <v>1670.5271442600001</v>
      </c>
      <c r="S97" s="36">
        <f>SUMIFS(СВЦЭМ!$D$33:$D$776,СВЦЭМ!$A$33:$A$776,$A97,СВЦЭМ!$B$33:$B$776,S$83)+'СЕТ СН'!$G$14+СВЦЭМ!$D$10+'СЕТ СН'!$G$6-'СЕТ СН'!$G$26</f>
        <v>1669.1073148599999</v>
      </c>
      <c r="T97" s="36">
        <f>SUMIFS(СВЦЭМ!$D$33:$D$776,СВЦЭМ!$A$33:$A$776,$A97,СВЦЭМ!$B$33:$B$776,T$83)+'СЕТ СН'!$G$14+СВЦЭМ!$D$10+'СЕТ СН'!$G$6-'СЕТ СН'!$G$26</f>
        <v>1654.4067018999999</v>
      </c>
      <c r="U97" s="36">
        <f>SUMIFS(СВЦЭМ!$D$33:$D$776,СВЦЭМ!$A$33:$A$776,$A97,СВЦЭМ!$B$33:$B$776,U$83)+'СЕТ СН'!$G$14+СВЦЭМ!$D$10+'СЕТ СН'!$G$6-'СЕТ СН'!$G$26</f>
        <v>1652.8487442300002</v>
      </c>
      <c r="V97" s="36">
        <f>SUMIFS(СВЦЭМ!$D$33:$D$776,СВЦЭМ!$A$33:$A$776,$A97,СВЦЭМ!$B$33:$B$776,V$83)+'СЕТ СН'!$G$14+СВЦЭМ!$D$10+'СЕТ СН'!$G$6-'СЕТ СН'!$G$26</f>
        <v>1658.2987997499999</v>
      </c>
      <c r="W97" s="36">
        <f>SUMIFS(СВЦЭМ!$D$33:$D$776,СВЦЭМ!$A$33:$A$776,$A97,СВЦЭМ!$B$33:$B$776,W$83)+'СЕТ СН'!$G$14+СВЦЭМ!$D$10+'СЕТ СН'!$G$6-'СЕТ СН'!$G$26</f>
        <v>1672.3354563399998</v>
      </c>
      <c r="X97" s="36">
        <f>SUMIFS(СВЦЭМ!$D$33:$D$776,СВЦЭМ!$A$33:$A$776,$A97,СВЦЭМ!$B$33:$B$776,X$83)+'СЕТ СН'!$G$14+СВЦЭМ!$D$10+'СЕТ СН'!$G$6-'СЕТ СН'!$G$26</f>
        <v>1684.9781889400001</v>
      </c>
      <c r="Y97" s="36">
        <f>SUMIFS(СВЦЭМ!$D$33:$D$776,СВЦЭМ!$A$33:$A$776,$A97,СВЦЭМ!$B$33:$B$776,Y$83)+'СЕТ СН'!$G$14+СВЦЭМ!$D$10+'СЕТ СН'!$G$6-'СЕТ СН'!$G$26</f>
        <v>1706.4638690699999</v>
      </c>
    </row>
    <row r="98" spans="1:25" ht="15.75" x14ac:dyDescent="0.2">
      <c r="A98" s="35">
        <f t="shared" si="2"/>
        <v>44211</v>
      </c>
      <c r="B98" s="36">
        <f>SUMIFS(СВЦЭМ!$D$33:$D$776,СВЦЭМ!$A$33:$A$776,$A98,СВЦЭМ!$B$33:$B$776,B$83)+'СЕТ СН'!$G$14+СВЦЭМ!$D$10+'СЕТ СН'!$G$6-'СЕТ СН'!$G$26</f>
        <v>1553.0119543000001</v>
      </c>
      <c r="C98" s="36">
        <f>SUMIFS(СВЦЭМ!$D$33:$D$776,СВЦЭМ!$A$33:$A$776,$A98,СВЦЭМ!$B$33:$B$776,C$83)+'СЕТ СН'!$G$14+СВЦЭМ!$D$10+'СЕТ СН'!$G$6-'СЕТ СН'!$G$26</f>
        <v>1582.5108630300001</v>
      </c>
      <c r="D98" s="36">
        <f>SUMIFS(СВЦЭМ!$D$33:$D$776,СВЦЭМ!$A$33:$A$776,$A98,СВЦЭМ!$B$33:$B$776,D$83)+'СЕТ СН'!$G$14+СВЦЭМ!$D$10+'СЕТ СН'!$G$6-'СЕТ СН'!$G$26</f>
        <v>1545.05165543</v>
      </c>
      <c r="E98" s="36">
        <f>SUMIFS(СВЦЭМ!$D$33:$D$776,СВЦЭМ!$A$33:$A$776,$A98,СВЦЭМ!$B$33:$B$776,E$83)+'СЕТ СН'!$G$14+СВЦЭМ!$D$10+'СЕТ СН'!$G$6-'СЕТ СН'!$G$26</f>
        <v>1550.7910669400001</v>
      </c>
      <c r="F98" s="36">
        <f>SUMIFS(СВЦЭМ!$D$33:$D$776,СВЦЭМ!$A$33:$A$776,$A98,СВЦЭМ!$B$33:$B$776,F$83)+'СЕТ СН'!$G$14+СВЦЭМ!$D$10+'СЕТ СН'!$G$6-'СЕТ СН'!$G$26</f>
        <v>1554.5865524400001</v>
      </c>
      <c r="G98" s="36">
        <f>SUMIFS(СВЦЭМ!$D$33:$D$776,СВЦЭМ!$A$33:$A$776,$A98,СВЦЭМ!$B$33:$B$776,G$83)+'СЕТ СН'!$G$14+СВЦЭМ!$D$10+'СЕТ СН'!$G$6-'СЕТ СН'!$G$26</f>
        <v>1542.95413779</v>
      </c>
      <c r="H98" s="36">
        <f>SUMIFS(СВЦЭМ!$D$33:$D$776,СВЦЭМ!$A$33:$A$776,$A98,СВЦЭМ!$B$33:$B$776,H$83)+'СЕТ СН'!$G$14+СВЦЭМ!$D$10+'СЕТ СН'!$G$6-'СЕТ СН'!$G$26</f>
        <v>1510.2872062199999</v>
      </c>
      <c r="I98" s="36">
        <f>SUMIFS(СВЦЭМ!$D$33:$D$776,СВЦЭМ!$A$33:$A$776,$A98,СВЦЭМ!$B$33:$B$776,I$83)+'СЕТ СН'!$G$14+СВЦЭМ!$D$10+'СЕТ СН'!$G$6-'СЕТ СН'!$G$26</f>
        <v>1515.74547018</v>
      </c>
      <c r="J98" s="36">
        <f>SUMIFS(СВЦЭМ!$D$33:$D$776,СВЦЭМ!$A$33:$A$776,$A98,СВЦЭМ!$B$33:$B$776,J$83)+'СЕТ СН'!$G$14+СВЦЭМ!$D$10+'СЕТ СН'!$G$6-'СЕТ СН'!$G$26</f>
        <v>1530.8035612600002</v>
      </c>
      <c r="K98" s="36">
        <f>SUMIFS(СВЦЭМ!$D$33:$D$776,СВЦЭМ!$A$33:$A$776,$A98,СВЦЭМ!$B$33:$B$776,K$83)+'СЕТ СН'!$G$14+СВЦЭМ!$D$10+'СЕТ СН'!$G$6-'СЕТ СН'!$G$26</f>
        <v>1532.0202715</v>
      </c>
      <c r="L98" s="36">
        <f>SUMIFS(СВЦЭМ!$D$33:$D$776,СВЦЭМ!$A$33:$A$776,$A98,СВЦЭМ!$B$33:$B$776,L$83)+'СЕТ СН'!$G$14+СВЦЭМ!$D$10+'СЕТ СН'!$G$6-'СЕТ СН'!$G$26</f>
        <v>1533.68287242</v>
      </c>
      <c r="M98" s="36">
        <f>SUMIFS(СВЦЭМ!$D$33:$D$776,СВЦЭМ!$A$33:$A$776,$A98,СВЦЭМ!$B$33:$B$776,M$83)+'СЕТ СН'!$G$14+СВЦЭМ!$D$10+'СЕТ СН'!$G$6-'СЕТ СН'!$G$26</f>
        <v>1526.7711302299999</v>
      </c>
      <c r="N98" s="36">
        <f>SUMIFS(СВЦЭМ!$D$33:$D$776,СВЦЭМ!$A$33:$A$776,$A98,СВЦЭМ!$B$33:$B$776,N$83)+'СЕТ СН'!$G$14+СВЦЭМ!$D$10+'СЕТ СН'!$G$6-'СЕТ СН'!$G$26</f>
        <v>1520.9692399400001</v>
      </c>
      <c r="O98" s="36">
        <f>SUMIFS(СВЦЭМ!$D$33:$D$776,СВЦЭМ!$A$33:$A$776,$A98,СВЦЭМ!$B$33:$B$776,O$83)+'СЕТ СН'!$G$14+СВЦЭМ!$D$10+'СЕТ СН'!$G$6-'СЕТ СН'!$G$26</f>
        <v>1525.74766765</v>
      </c>
      <c r="P98" s="36">
        <f>SUMIFS(СВЦЭМ!$D$33:$D$776,СВЦЭМ!$A$33:$A$776,$A98,СВЦЭМ!$B$33:$B$776,P$83)+'СЕТ СН'!$G$14+СВЦЭМ!$D$10+'СЕТ СН'!$G$6-'СЕТ СН'!$G$26</f>
        <v>1550.4619029300002</v>
      </c>
      <c r="Q98" s="36">
        <f>SUMIFS(СВЦЭМ!$D$33:$D$776,СВЦЭМ!$A$33:$A$776,$A98,СВЦЭМ!$B$33:$B$776,Q$83)+'СЕТ СН'!$G$14+СВЦЭМ!$D$10+'СЕТ СН'!$G$6-'СЕТ СН'!$G$26</f>
        <v>1542.7795316699999</v>
      </c>
      <c r="R98" s="36">
        <f>SUMIFS(СВЦЭМ!$D$33:$D$776,СВЦЭМ!$A$33:$A$776,$A98,СВЦЭМ!$B$33:$B$776,R$83)+'СЕТ СН'!$G$14+СВЦЭМ!$D$10+'СЕТ СН'!$G$6-'СЕТ СН'!$G$26</f>
        <v>1553.0090372899999</v>
      </c>
      <c r="S98" s="36">
        <f>SUMIFS(СВЦЭМ!$D$33:$D$776,СВЦЭМ!$A$33:$A$776,$A98,СВЦЭМ!$B$33:$B$776,S$83)+'СЕТ СН'!$G$14+СВЦЭМ!$D$10+'СЕТ СН'!$G$6-'СЕТ СН'!$G$26</f>
        <v>1552.3584798300001</v>
      </c>
      <c r="T98" s="36">
        <f>SUMIFS(СВЦЭМ!$D$33:$D$776,СВЦЭМ!$A$33:$A$776,$A98,СВЦЭМ!$B$33:$B$776,T$83)+'СЕТ СН'!$G$14+СВЦЭМ!$D$10+'СЕТ СН'!$G$6-'СЕТ СН'!$G$26</f>
        <v>1605.8207826</v>
      </c>
      <c r="U98" s="36">
        <f>SUMIFS(СВЦЭМ!$D$33:$D$776,СВЦЭМ!$A$33:$A$776,$A98,СВЦЭМ!$B$33:$B$776,U$83)+'СЕТ СН'!$G$14+СВЦЭМ!$D$10+'СЕТ СН'!$G$6-'СЕТ СН'!$G$26</f>
        <v>1599.7563122900001</v>
      </c>
      <c r="V98" s="36">
        <f>SUMIFS(СВЦЭМ!$D$33:$D$776,СВЦЭМ!$A$33:$A$776,$A98,СВЦЭМ!$B$33:$B$776,V$83)+'СЕТ СН'!$G$14+СВЦЭМ!$D$10+'СЕТ СН'!$G$6-'СЕТ СН'!$G$26</f>
        <v>1542.7550766100001</v>
      </c>
      <c r="W98" s="36">
        <f>SUMIFS(СВЦЭМ!$D$33:$D$776,СВЦЭМ!$A$33:$A$776,$A98,СВЦЭМ!$B$33:$B$776,W$83)+'СЕТ СН'!$G$14+СВЦЭМ!$D$10+'СЕТ СН'!$G$6-'СЕТ СН'!$G$26</f>
        <v>1555.4872905900002</v>
      </c>
      <c r="X98" s="36">
        <f>SUMIFS(СВЦЭМ!$D$33:$D$776,СВЦЭМ!$A$33:$A$776,$A98,СВЦЭМ!$B$33:$B$776,X$83)+'СЕТ СН'!$G$14+СВЦЭМ!$D$10+'СЕТ СН'!$G$6-'СЕТ СН'!$G$26</f>
        <v>1560.8587178100001</v>
      </c>
      <c r="Y98" s="36">
        <f>SUMIFS(СВЦЭМ!$D$33:$D$776,СВЦЭМ!$A$33:$A$776,$A98,СВЦЭМ!$B$33:$B$776,Y$83)+'СЕТ СН'!$G$14+СВЦЭМ!$D$10+'СЕТ СН'!$G$6-'СЕТ СН'!$G$26</f>
        <v>1558.14440629</v>
      </c>
    </row>
    <row r="99" spans="1:25" ht="15.75" x14ac:dyDescent="0.2">
      <c r="A99" s="35">
        <f t="shared" si="2"/>
        <v>44212</v>
      </c>
      <c r="B99" s="36">
        <f>SUMIFS(СВЦЭМ!$D$33:$D$776,СВЦЭМ!$A$33:$A$776,$A99,СВЦЭМ!$B$33:$B$776,B$83)+'СЕТ СН'!$G$14+СВЦЭМ!$D$10+'СЕТ СН'!$G$6-'СЕТ СН'!$G$26</f>
        <v>1693.9443887000002</v>
      </c>
      <c r="C99" s="36">
        <f>SUMIFS(СВЦЭМ!$D$33:$D$776,СВЦЭМ!$A$33:$A$776,$A99,СВЦЭМ!$B$33:$B$776,C$83)+'СЕТ СН'!$G$14+СВЦЭМ!$D$10+'СЕТ СН'!$G$6-'СЕТ СН'!$G$26</f>
        <v>1723.2543290200001</v>
      </c>
      <c r="D99" s="36">
        <f>SUMIFS(СВЦЭМ!$D$33:$D$776,СВЦЭМ!$A$33:$A$776,$A99,СВЦЭМ!$B$33:$B$776,D$83)+'СЕТ СН'!$G$14+СВЦЭМ!$D$10+'СЕТ СН'!$G$6-'СЕТ СН'!$G$26</f>
        <v>1732.7129355699999</v>
      </c>
      <c r="E99" s="36">
        <f>SUMIFS(СВЦЭМ!$D$33:$D$776,СВЦЭМ!$A$33:$A$776,$A99,СВЦЭМ!$B$33:$B$776,E$83)+'СЕТ СН'!$G$14+СВЦЭМ!$D$10+'СЕТ СН'!$G$6-'СЕТ СН'!$G$26</f>
        <v>1737.7216895500001</v>
      </c>
      <c r="F99" s="36">
        <f>SUMIFS(СВЦЭМ!$D$33:$D$776,СВЦЭМ!$A$33:$A$776,$A99,СВЦЭМ!$B$33:$B$776,F$83)+'СЕТ СН'!$G$14+СВЦЭМ!$D$10+'СЕТ СН'!$G$6-'СЕТ СН'!$G$26</f>
        <v>1750.7252493800002</v>
      </c>
      <c r="G99" s="36">
        <f>SUMIFS(СВЦЭМ!$D$33:$D$776,СВЦЭМ!$A$33:$A$776,$A99,СВЦЭМ!$B$33:$B$776,G$83)+'СЕТ СН'!$G$14+СВЦЭМ!$D$10+'СЕТ СН'!$G$6-'СЕТ СН'!$G$26</f>
        <v>1743.96668705</v>
      </c>
      <c r="H99" s="36">
        <f>SUMIFS(СВЦЭМ!$D$33:$D$776,СВЦЭМ!$A$33:$A$776,$A99,СВЦЭМ!$B$33:$B$776,H$83)+'СЕТ СН'!$G$14+СВЦЭМ!$D$10+'СЕТ СН'!$G$6-'СЕТ СН'!$G$26</f>
        <v>1727.12132462</v>
      </c>
      <c r="I99" s="36">
        <f>SUMIFS(СВЦЭМ!$D$33:$D$776,СВЦЭМ!$A$33:$A$776,$A99,СВЦЭМ!$B$33:$B$776,I$83)+'СЕТ СН'!$G$14+СВЦЭМ!$D$10+'СЕТ СН'!$G$6-'СЕТ СН'!$G$26</f>
        <v>1702.6301090299999</v>
      </c>
      <c r="J99" s="36">
        <f>SUMIFS(СВЦЭМ!$D$33:$D$776,СВЦЭМ!$A$33:$A$776,$A99,СВЦЭМ!$B$33:$B$776,J$83)+'СЕТ СН'!$G$14+СВЦЭМ!$D$10+'СЕТ СН'!$G$6-'СЕТ СН'!$G$26</f>
        <v>1663.6583125399998</v>
      </c>
      <c r="K99" s="36">
        <f>SUMIFS(СВЦЭМ!$D$33:$D$776,СВЦЭМ!$A$33:$A$776,$A99,СВЦЭМ!$B$33:$B$776,K$83)+'СЕТ СН'!$G$14+СВЦЭМ!$D$10+'СЕТ СН'!$G$6-'СЕТ СН'!$G$26</f>
        <v>1639.5021065599999</v>
      </c>
      <c r="L99" s="36">
        <f>SUMIFS(СВЦЭМ!$D$33:$D$776,СВЦЭМ!$A$33:$A$776,$A99,СВЦЭМ!$B$33:$B$776,L$83)+'СЕТ СН'!$G$14+СВЦЭМ!$D$10+'СЕТ СН'!$G$6-'СЕТ СН'!$G$26</f>
        <v>1636.6153178200002</v>
      </c>
      <c r="M99" s="36">
        <f>SUMIFS(СВЦЭМ!$D$33:$D$776,СВЦЭМ!$A$33:$A$776,$A99,СВЦЭМ!$B$33:$B$776,M$83)+'СЕТ СН'!$G$14+СВЦЭМ!$D$10+'СЕТ СН'!$G$6-'СЕТ СН'!$G$26</f>
        <v>1646.27534289</v>
      </c>
      <c r="N99" s="36">
        <f>SUMIFS(СВЦЭМ!$D$33:$D$776,СВЦЭМ!$A$33:$A$776,$A99,СВЦЭМ!$B$33:$B$776,N$83)+'СЕТ СН'!$G$14+СВЦЭМ!$D$10+'СЕТ СН'!$G$6-'СЕТ СН'!$G$26</f>
        <v>1656.4981088200002</v>
      </c>
      <c r="O99" s="36">
        <f>SUMIFS(СВЦЭМ!$D$33:$D$776,СВЦЭМ!$A$33:$A$776,$A99,СВЦЭМ!$B$33:$B$776,O$83)+'СЕТ СН'!$G$14+СВЦЭМ!$D$10+'СЕТ СН'!$G$6-'СЕТ СН'!$G$26</f>
        <v>1667.8054866399998</v>
      </c>
      <c r="P99" s="36">
        <f>SUMIFS(СВЦЭМ!$D$33:$D$776,СВЦЭМ!$A$33:$A$776,$A99,СВЦЭМ!$B$33:$B$776,P$83)+'СЕТ СН'!$G$14+СВЦЭМ!$D$10+'СЕТ СН'!$G$6-'СЕТ СН'!$G$26</f>
        <v>1673.5217625099999</v>
      </c>
      <c r="Q99" s="36">
        <f>SUMIFS(СВЦЭМ!$D$33:$D$776,СВЦЭМ!$A$33:$A$776,$A99,СВЦЭМ!$B$33:$B$776,Q$83)+'СЕТ СН'!$G$14+СВЦЭМ!$D$10+'СЕТ СН'!$G$6-'СЕТ СН'!$G$26</f>
        <v>1677.4582819400002</v>
      </c>
      <c r="R99" s="36">
        <f>SUMIFS(СВЦЭМ!$D$33:$D$776,СВЦЭМ!$A$33:$A$776,$A99,СВЦЭМ!$B$33:$B$776,R$83)+'СЕТ СН'!$G$14+СВЦЭМ!$D$10+'СЕТ СН'!$G$6-'СЕТ СН'!$G$26</f>
        <v>1665.1654124500001</v>
      </c>
      <c r="S99" s="36">
        <f>SUMIFS(СВЦЭМ!$D$33:$D$776,СВЦЭМ!$A$33:$A$776,$A99,СВЦЭМ!$B$33:$B$776,S$83)+'СЕТ СН'!$G$14+СВЦЭМ!$D$10+'СЕТ СН'!$G$6-'СЕТ СН'!$G$26</f>
        <v>1644.2941351999998</v>
      </c>
      <c r="T99" s="36">
        <f>SUMIFS(СВЦЭМ!$D$33:$D$776,СВЦЭМ!$A$33:$A$776,$A99,СВЦЭМ!$B$33:$B$776,T$83)+'СЕТ СН'!$G$14+СВЦЭМ!$D$10+'СЕТ СН'!$G$6-'СЕТ СН'!$G$26</f>
        <v>1622.8715157799998</v>
      </c>
      <c r="U99" s="36">
        <f>SUMIFS(СВЦЭМ!$D$33:$D$776,СВЦЭМ!$A$33:$A$776,$A99,СВЦЭМ!$B$33:$B$776,U$83)+'СЕТ СН'!$G$14+СВЦЭМ!$D$10+'СЕТ СН'!$G$6-'СЕТ СН'!$G$26</f>
        <v>1628.1826092900001</v>
      </c>
      <c r="V99" s="36">
        <f>SUMIFS(СВЦЭМ!$D$33:$D$776,СВЦЭМ!$A$33:$A$776,$A99,СВЦЭМ!$B$33:$B$776,V$83)+'СЕТ СН'!$G$14+СВЦЭМ!$D$10+'СЕТ СН'!$G$6-'СЕТ СН'!$G$26</f>
        <v>1639.8348009800002</v>
      </c>
      <c r="W99" s="36">
        <f>SUMIFS(СВЦЭМ!$D$33:$D$776,СВЦЭМ!$A$33:$A$776,$A99,СВЦЭМ!$B$33:$B$776,W$83)+'СЕТ СН'!$G$14+СВЦЭМ!$D$10+'СЕТ СН'!$G$6-'СЕТ СН'!$G$26</f>
        <v>1662.4054899600001</v>
      </c>
      <c r="X99" s="36">
        <f>SUMIFS(СВЦЭМ!$D$33:$D$776,СВЦЭМ!$A$33:$A$776,$A99,СВЦЭМ!$B$33:$B$776,X$83)+'СЕТ СН'!$G$14+СВЦЭМ!$D$10+'СЕТ СН'!$G$6-'СЕТ СН'!$G$26</f>
        <v>1668.0202940899999</v>
      </c>
      <c r="Y99" s="36">
        <f>SUMIFS(СВЦЭМ!$D$33:$D$776,СВЦЭМ!$A$33:$A$776,$A99,СВЦЭМ!$B$33:$B$776,Y$83)+'СЕТ СН'!$G$14+СВЦЭМ!$D$10+'СЕТ СН'!$G$6-'СЕТ СН'!$G$26</f>
        <v>1696.1161826399998</v>
      </c>
    </row>
    <row r="100" spans="1:25" ht="15.75" x14ac:dyDescent="0.2">
      <c r="A100" s="35">
        <f t="shared" si="2"/>
        <v>44213</v>
      </c>
      <c r="B100" s="36">
        <f>SUMIFS(СВЦЭМ!$D$33:$D$776,СВЦЭМ!$A$33:$A$776,$A100,СВЦЭМ!$B$33:$B$776,B$83)+'СЕТ СН'!$G$14+СВЦЭМ!$D$10+'СЕТ СН'!$G$6-'СЕТ СН'!$G$26</f>
        <v>1667.3594654099998</v>
      </c>
      <c r="C100" s="36">
        <f>SUMIFS(СВЦЭМ!$D$33:$D$776,СВЦЭМ!$A$33:$A$776,$A100,СВЦЭМ!$B$33:$B$776,C$83)+'СЕТ СН'!$G$14+СВЦЭМ!$D$10+'СЕТ СН'!$G$6-'СЕТ СН'!$G$26</f>
        <v>1702.0609962500002</v>
      </c>
      <c r="D100" s="36">
        <f>SUMIFS(СВЦЭМ!$D$33:$D$776,СВЦЭМ!$A$33:$A$776,$A100,СВЦЭМ!$B$33:$B$776,D$83)+'СЕТ СН'!$G$14+СВЦЭМ!$D$10+'СЕТ СН'!$G$6-'СЕТ СН'!$G$26</f>
        <v>1723.4690007600002</v>
      </c>
      <c r="E100" s="36">
        <f>SUMIFS(СВЦЭМ!$D$33:$D$776,СВЦЭМ!$A$33:$A$776,$A100,СВЦЭМ!$B$33:$B$776,E$83)+'СЕТ СН'!$G$14+СВЦЭМ!$D$10+'СЕТ СН'!$G$6-'СЕТ СН'!$G$26</f>
        <v>1747.16351949</v>
      </c>
      <c r="F100" s="36">
        <f>SUMIFS(СВЦЭМ!$D$33:$D$776,СВЦЭМ!$A$33:$A$776,$A100,СВЦЭМ!$B$33:$B$776,F$83)+'СЕТ СН'!$G$14+СВЦЭМ!$D$10+'СЕТ СН'!$G$6-'СЕТ СН'!$G$26</f>
        <v>1762.5431524099999</v>
      </c>
      <c r="G100" s="36">
        <f>SUMIFS(СВЦЭМ!$D$33:$D$776,СВЦЭМ!$A$33:$A$776,$A100,СВЦЭМ!$B$33:$B$776,G$83)+'СЕТ СН'!$G$14+СВЦЭМ!$D$10+'СЕТ СН'!$G$6-'СЕТ СН'!$G$26</f>
        <v>1756.8938951099999</v>
      </c>
      <c r="H100" s="36">
        <f>SUMIFS(СВЦЭМ!$D$33:$D$776,СВЦЭМ!$A$33:$A$776,$A100,СВЦЭМ!$B$33:$B$776,H$83)+'СЕТ СН'!$G$14+СВЦЭМ!$D$10+'СЕТ СН'!$G$6-'СЕТ СН'!$G$26</f>
        <v>1738.0680814100001</v>
      </c>
      <c r="I100" s="36">
        <f>SUMIFS(СВЦЭМ!$D$33:$D$776,СВЦЭМ!$A$33:$A$776,$A100,СВЦЭМ!$B$33:$B$776,I$83)+'СЕТ СН'!$G$14+СВЦЭМ!$D$10+'СЕТ СН'!$G$6-'СЕТ СН'!$G$26</f>
        <v>1726.1017837899999</v>
      </c>
      <c r="J100" s="36">
        <f>SUMIFS(СВЦЭМ!$D$33:$D$776,СВЦЭМ!$A$33:$A$776,$A100,СВЦЭМ!$B$33:$B$776,J$83)+'СЕТ СН'!$G$14+СВЦЭМ!$D$10+'СЕТ СН'!$G$6-'СЕТ СН'!$G$26</f>
        <v>1685.8982612999998</v>
      </c>
      <c r="K100" s="36">
        <f>SUMIFS(СВЦЭМ!$D$33:$D$776,СВЦЭМ!$A$33:$A$776,$A100,СВЦЭМ!$B$33:$B$776,K$83)+'СЕТ СН'!$G$14+СВЦЭМ!$D$10+'СЕТ СН'!$G$6-'СЕТ СН'!$G$26</f>
        <v>1666.8740600900001</v>
      </c>
      <c r="L100" s="36">
        <f>SUMIFS(СВЦЭМ!$D$33:$D$776,СВЦЭМ!$A$33:$A$776,$A100,СВЦЭМ!$B$33:$B$776,L$83)+'СЕТ СН'!$G$14+СВЦЭМ!$D$10+'СЕТ СН'!$G$6-'СЕТ СН'!$G$26</f>
        <v>1653.9003365200001</v>
      </c>
      <c r="M100" s="36">
        <f>SUMIFS(СВЦЭМ!$D$33:$D$776,СВЦЭМ!$A$33:$A$776,$A100,СВЦЭМ!$B$33:$B$776,M$83)+'СЕТ СН'!$G$14+СВЦЭМ!$D$10+'СЕТ СН'!$G$6-'СЕТ СН'!$G$26</f>
        <v>1648.5608144399998</v>
      </c>
      <c r="N100" s="36">
        <f>SUMIFS(СВЦЭМ!$D$33:$D$776,СВЦЭМ!$A$33:$A$776,$A100,СВЦЭМ!$B$33:$B$776,N$83)+'СЕТ СН'!$G$14+СВЦЭМ!$D$10+'СЕТ СН'!$G$6-'СЕТ СН'!$G$26</f>
        <v>1656.2481239600002</v>
      </c>
      <c r="O100" s="36">
        <f>SUMIFS(СВЦЭМ!$D$33:$D$776,СВЦЭМ!$A$33:$A$776,$A100,СВЦЭМ!$B$33:$B$776,O$83)+'СЕТ СН'!$G$14+СВЦЭМ!$D$10+'СЕТ СН'!$G$6-'СЕТ СН'!$G$26</f>
        <v>1670.7973227299999</v>
      </c>
      <c r="P100" s="36">
        <f>SUMIFS(СВЦЭМ!$D$33:$D$776,СВЦЭМ!$A$33:$A$776,$A100,СВЦЭМ!$B$33:$B$776,P$83)+'СЕТ СН'!$G$14+СВЦЭМ!$D$10+'СЕТ СН'!$G$6-'СЕТ СН'!$G$26</f>
        <v>1681.8956741500001</v>
      </c>
      <c r="Q100" s="36">
        <f>SUMIFS(СВЦЭМ!$D$33:$D$776,СВЦЭМ!$A$33:$A$776,$A100,СВЦЭМ!$B$33:$B$776,Q$83)+'СЕТ СН'!$G$14+СВЦЭМ!$D$10+'СЕТ СН'!$G$6-'СЕТ СН'!$G$26</f>
        <v>1693.0734674199998</v>
      </c>
      <c r="R100" s="36">
        <f>SUMIFS(СВЦЭМ!$D$33:$D$776,СВЦЭМ!$A$33:$A$776,$A100,СВЦЭМ!$B$33:$B$776,R$83)+'СЕТ СН'!$G$14+СВЦЭМ!$D$10+'СЕТ СН'!$G$6-'СЕТ СН'!$G$26</f>
        <v>1680.89979111</v>
      </c>
      <c r="S100" s="36">
        <f>SUMIFS(СВЦЭМ!$D$33:$D$776,СВЦЭМ!$A$33:$A$776,$A100,СВЦЭМ!$B$33:$B$776,S$83)+'СЕТ СН'!$G$14+СВЦЭМ!$D$10+'СЕТ СН'!$G$6-'СЕТ СН'!$G$26</f>
        <v>1655.3785639600001</v>
      </c>
      <c r="T100" s="36">
        <f>SUMIFS(СВЦЭМ!$D$33:$D$776,СВЦЭМ!$A$33:$A$776,$A100,СВЦЭМ!$B$33:$B$776,T$83)+'СЕТ СН'!$G$14+СВЦЭМ!$D$10+'СЕТ СН'!$G$6-'СЕТ СН'!$G$26</f>
        <v>1633.9853429599998</v>
      </c>
      <c r="U100" s="36">
        <f>SUMIFS(СВЦЭМ!$D$33:$D$776,СВЦЭМ!$A$33:$A$776,$A100,СВЦЭМ!$B$33:$B$776,U$83)+'СЕТ СН'!$G$14+СВЦЭМ!$D$10+'СЕТ СН'!$G$6-'СЕТ СН'!$G$26</f>
        <v>1631.8056906500001</v>
      </c>
      <c r="V100" s="36">
        <f>SUMIFS(СВЦЭМ!$D$33:$D$776,СВЦЭМ!$A$33:$A$776,$A100,СВЦЭМ!$B$33:$B$776,V$83)+'СЕТ СН'!$G$14+СВЦЭМ!$D$10+'СЕТ СН'!$G$6-'СЕТ СН'!$G$26</f>
        <v>1637.47543718</v>
      </c>
      <c r="W100" s="36">
        <f>SUMIFS(СВЦЭМ!$D$33:$D$776,СВЦЭМ!$A$33:$A$776,$A100,СВЦЭМ!$B$33:$B$776,W$83)+'СЕТ СН'!$G$14+СВЦЭМ!$D$10+'СЕТ СН'!$G$6-'СЕТ СН'!$G$26</f>
        <v>1655.2693432400001</v>
      </c>
      <c r="X100" s="36">
        <f>SUMIFS(СВЦЭМ!$D$33:$D$776,СВЦЭМ!$A$33:$A$776,$A100,СВЦЭМ!$B$33:$B$776,X$83)+'СЕТ СН'!$G$14+СВЦЭМ!$D$10+'СЕТ СН'!$G$6-'СЕТ СН'!$G$26</f>
        <v>1668.6623666999999</v>
      </c>
      <c r="Y100" s="36">
        <f>SUMIFS(СВЦЭМ!$D$33:$D$776,СВЦЭМ!$A$33:$A$776,$A100,СВЦЭМ!$B$33:$B$776,Y$83)+'СЕТ СН'!$G$14+СВЦЭМ!$D$10+'СЕТ СН'!$G$6-'СЕТ СН'!$G$26</f>
        <v>1695.66978354</v>
      </c>
    </row>
    <row r="101" spans="1:25" ht="15.75" x14ac:dyDescent="0.2">
      <c r="A101" s="35">
        <f t="shared" si="2"/>
        <v>44214</v>
      </c>
      <c r="B101" s="36">
        <f>SUMIFS(СВЦЭМ!$D$33:$D$776,СВЦЭМ!$A$33:$A$776,$A101,СВЦЭМ!$B$33:$B$776,B$83)+'СЕТ СН'!$G$14+СВЦЭМ!$D$10+'СЕТ СН'!$G$6-'СЕТ СН'!$G$26</f>
        <v>1719.5413237299999</v>
      </c>
      <c r="C101" s="36">
        <f>SUMIFS(СВЦЭМ!$D$33:$D$776,СВЦЭМ!$A$33:$A$776,$A101,СВЦЭМ!$B$33:$B$776,C$83)+'СЕТ СН'!$G$14+СВЦЭМ!$D$10+'СЕТ СН'!$G$6-'СЕТ СН'!$G$26</f>
        <v>1754.7183112299999</v>
      </c>
      <c r="D101" s="36">
        <f>SUMIFS(СВЦЭМ!$D$33:$D$776,СВЦЭМ!$A$33:$A$776,$A101,СВЦЭМ!$B$33:$B$776,D$83)+'СЕТ СН'!$G$14+СВЦЭМ!$D$10+'СЕТ СН'!$G$6-'СЕТ СН'!$G$26</f>
        <v>1765.2763523200001</v>
      </c>
      <c r="E101" s="36">
        <f>SUMIFS(СВЦЭМ!$D$33:$D$776,СВЦЭМ!$A$33:$A$776,$A101,СВЦЭМ!$B$33:$B$776,E$83)+'СЕТ СН'!$G$14+СВЦЭМ!$D$10+'СЕТ СН'!$G$6-'СЕТ СН'!$G$26</f>
        <v>1771.29868605</v>
      </c>
      <c r="F101" s="36">
        <f>SUMIFS(СВЦЭМ!$D$33:$D$776,СВЦЭМ!$A$33:$A$776,$A101,СВЦЭМ!$B$33:$B$776,F$83)+'СЕТ СН'!$G$14+СВЦЭМ!$D$10+'СЕТ СН'!$G$6-'СЕТ СН'!$G$26</f>
        <v>1787.5311693600001</v>
      </c>
      <c r="G101" s="36">
        <f>SUMIFS(СВЦЭМ!$D$33:$D$776,СВЦЭМ!$A$33:$A$776,$A101,СВЦЭМ!$B$33:$B$776,G$83)+'СЕТ СН'!$G$14+СВЦЭМ!$D$10+'СЕТ СН'!$G$6-'СЕТ СН'!$G$26</f>
        <v>1771.9633363500002</v>
      </c>
      <c r="H101" s="36">
        <f>SUMIFS(СВЦЭМ!$D$33:$D$776,СВЦЭМ!$A$33:$A$776,$A101,СВЦЭМ!$B$33:$B$776,H$83)+'СЕТ СН'!$G$14+СВЦЭМ!$D$10+'СЕТ СН'!$G$6-'СЕТ СН'!$G$26</f>
        <v>1756.6533005199999</v>
      </c>
      <c r="I101" s="36">
        <f>SUMIFS(СВЦЭМ!$D$33:$D$776,СВЦЭМ!$A$33:$A$776,$A101,СВЦЭМ!$B$33:$B$776,I$83)+'СЕТ СН'!$G$14+СВЦЭМ!$D$10+'СЕТ СН'!$G$6-'СЕТ СН'!$G$26</f>
        <v>1729.0393432599999</v>
      </c>
      <c r="J101" s="36">
        <f>SUMIFS(СВЦЭМ!$D$33:$D$776,СВЦЭМ!$A$33:$A$776,$A101,СВЦЭМ!$B$33:$B$776,J$83)+'СЕТ СН'!$G$14+СВЦЭМ!$D$10+'СЕТ СН'!$G$6-'СЕТ СН'!$G$26</f>
        <v>1691.2679737200001</v>
      </c>
      <c r="K101" s="36">
        <f>SUMIFS(СВЦЭМ!$D$33:$D$776,СВЦЭМ!$A$33:$A$776,$A101,СВЦЭМ!$B$33:$B$776,K$83)+'СЕТ СН'!$G$14+СВЦЭМ!$D$10+'СЕТ СН'!$G$6-'СЕТ СН'!$G$26</f>
        <v>1677.6207399499999</v>
      </c>
      <c r="L101" s="36">
        <f>SUMIFS(СВЦЭМ!$D$33:$D$776,СВЦЭМ!$A$33:$A$776,$A101,СВЦЭМ!$B$33:$B$776,L$83)+'СЕТ СН'!$G$14+СВЦЭМ!$D$10+'СЕТ СН'!$G$6-'СЕТ СН'!$G$26</f>
        <v>1682.1311682999999</v>
      </c>
      <c r="M101" s="36">
        <f>SUMIFS(СВЦЭМ!$D$33:$D$776,СВЦЭМ!$A$33:$A$776,$A101,СВЦЭМ!$B$33:$B$776,M$83)+'СЕТ СН'!$G$14+СВЦЭМ!$D$10+'СЕТ СН'!$G$6-'СЕТ СН'!$G$26</f>
        <v>1681.3172285400001</v>
      </c>
      <c r="N101" s="36">
        <f>SUMIFS(СВЦЭМ!$D$33:$D$776,СВЦЭМ!$A$33:$A$776,$A101,СВЦЭМ!$B$33:$B$776,N$83)+'СЕТ СН'!$G$14+СВЦЭМ!$D$10+'СЕТ СН'!$G$6-'СЕТ СН'!$G$26</f>
        <v>1682.29831887</v>
      </c>
      <c r="O101" s="36">
        <f>SUMIFS(СВЦЭМ!$D$33:$D$776,СВЦЭМ!$A$33:$A$776,$A101,СВЦЭМ!$B$33:$B$776,O$83)+'СЕТ СН'!$G$14+СВЦЭМ!$D$10+'СЕТ СН'!$G$6-'СЕТ СН'!$G$26</f>
        <v>1701.7292314800002</v>
      </c>
      <c r="P101" s="36">
        <f>SUMIFS(СВЦЭМ!$D$33:$D$776,СВЦЭМ!$A$33:$A$776,$A101,СВЦЭМ!$B$33:$B$776,P$83)+'СЕТ СН'!$G$14+СВЦЭМ!$D$10+'СЕТ СН'!$G$6-'СЕТ СН'!$G$26</f>
        <v>1716.9655051899999</v>
      </c>
      <c r="Q101" s="36">
        <f>SUMIFS(СВЦЭМ!$D$33:$D$776,СВЦЭМ!$A$33:$A$776,$A101,СВЦЭМ!$B$33:$B$776,Q$83)+'СЕТ СН'!$G$14+СВЦЭМ!$D$10+'СЕТ СН'!$G$6-'СЕТ СН'!$G$26</f>
        <v>1702.2275284100001</v>
      </c>
      <c r="R101" s="36">
        <f>SUMIFS(СВЦЭМ!$D$33:$D$776,СВЦЭМ!$A$33:$A$776,$A101,СВЦЭМ!$B$33:$B$776,R$83)+'СЕТ СН'!$G$14+СВЦЭМ!$D$10+'СЕТ СН'!$G$6-'СЕТ СН'!$G$26</f>
        <v>1692.7900399599998</v>
      </c>
      <c r="S101" s="36">
        <f>SUMIFS(СВЦЭМ!$D$33:$D$776,СВЦЭМ!$A$33:$A$776,$A101,СВЦЭМ!$B$33:$B$776,S$83)+'СЕТ СН'!$G$14+СВЦЭМ!$D$10+'СЕТ СН'!$G$6-'СЕТ СН'!$G$26</f>
        <v>1679.9905471100001</v>
      </c>
      <c r="T101" s="36">
        <f>SUMIFS(СВЦЭМ!$D$33:$D$776,СВЦЭМ!$A$33:$A$776,$A101,СВЦЭМ!$B$33:$B$776,T$83)+'СЕТ СН'!$G$14+СВЦЭМ!$D$10+'СЕТ СН'!$G$6-'СЕТ СН'!$G$26</f>
        <v>1663.92718401</v>
      </c>
      <c r="U101" s="36">
        <f>SUMIFS(СВЦЭМ!$D$33:$D$776,СВЦЭМ!$A$33:$A$776,$A101,СВЦЭМ!$B$33:$B$776,U$83)+'СЕТ СН'!$G$14+СВЦЭМ!$D$10+'СЕТ СН'!$G$6-'СЕТ СН'!$G$26</f>
        <v>1665.6650449899998</v>
      </c>
      <c r="V101" s="36">
        <f>SUMIFS(СВЦЭМ!$D$33:$D$776,СВЦЭМ!$A$33:$A$776,$A101,СВЦЭМ!$B$33:$B$776,V$83)+'СЕТ СН'!$G$14+СВЦЭМ!$D$10+'СЕТ СН'!$G$6-'СЕТ СН'!$G$26</f>
        <v>1671.7768951200001</v>
      </c>
      <c r="W101" s="36">
        <f>SUMIFS(СВЦЭМ!$D$33:$D$776,СВЦЭМ!$A$33:$A$776,$A101,СВЦЭМ!$B$33:$B$776,W$83)+'СЕТ СН'!$G$14+СВЦЭМ!$D$10+'СЕТ СН'!$G$6-'СЕТ СН'!$G$26</f>
        <v>1689.8646695100001</v>
      </c>
      <c r="X101" s="36">
        <f>SUMIFS(СВЦЭМ!$D$33:$D$776,СВЦЭМ!$A$33:$A$776,$A101,СВЦЭМ!$B$33:$B$776,X$83)+'СЕТ СН'!$G$14+СВЦЭМ!$D$10+'СЕТ СН'!$G$6-'СЕТ СН'!$G$26</f>
        <v>1699.5803654000001</v>
      </c>
      <c r="Y101" s="36">
        <f>SUMIFS(СВЦЭМ!$D$33:$D$776,СВЦЭМ!$A$33:$A$776,$A101,СВЦЭМ!$B$33:$B$776,Y$83)+'СЕТ СН'!$G$14+СВЦЭМ!$D$10+'СЕТ СН'!$G$6-'СЕТ СН'!$G$26</f>
        <v>1722.19813011</v>
      </c>
    </row>
    <row r="102" spans="1:25" ht="15.75" x14ac:dyDescent="0.2">
      <c r="A102" s="35">
        <f t="shared" si="2"/>
        <v>44215</v>
      </c>
      <c r="B102" s="36">
        <f>SUMIFS(СВЦЭМ!$D$33:$D$776,СВЦЭМ!$A$33:$A$776,$A102,СВЦЭМ!$B$33:$B$776,B$83)+'СЕТ СН'!$G$14+СВЦЭМ!$D$10+'СЕТ СН'!$G$6-'СЕТ СН'!$G$26</f>
        <v>1720.2943737400001</v>
      </c>
      <c r="C102" s="36">
        <f>SUMIFS(СВЦЭМ!$D$33:$D$776,СВЦЭМ!$A$33:$A$776,$A102,СВЦЭМ!$B$33:$B$776,C$83)+'СЕТ СН'!$G$14+СВЦЭМ!$D$10+'СЕТ СН'!$G$6-'СЕТ СН'!$G$26</f>
        <v>1747.7530735800001</v>
      </c>
      <c r="D102" s="36">
        <f>SUMIFS(СВЦЭМ!$D$33:$D$776,СВЦЭМ!$A$33:$A$776,$A102,СВЦЭМ!$B$33:$B$776,D$83)+'СЕТ СН'!$G$14+СВЦЭМ!$D$10+'СЕТ СН'!$G$6-'СЕТ СН'!$G$26</f>
        <v>1768.73936568</v>
      </c>
      <c r="E102" s="36">
        <f>SUMIFS(СВЦЭМ!$D$33:$D$776,СВЦЭМ!$A$33:$A$776,$A102,СВЦЭМ!$B$33:$B$776,E$83)+'СЕТ СН'!$G$14+СВЦЭМ!$D$10+'СЕТ СН'!$G$6-'СЕТ СН'!$G$26</f>
        <v>1751.7877837599999</v>
      </c>
      <c r="F102" s="36">
        <f>SUMIFS(СВЦЭМ!$D$33:$D$776,СВЦЭМ!$A$33:$A$776,$A102,СВЦЭМ!$B$33:$B$776,F$83)+'СЕТ СН'!$G$14+СВЦЭМ!$D$10+'СЕТ СН'!$G$6-'СЕТ СН'!$G$26</f>
        <v>1750.4352912600002</v>
      </c>
      <c r="G102" s="36">
        <f>SUMIFS(СВЦЭМ!$D$33:$D$776,СВЦЭМ!$A$33:$A$776,$A102,СВЦЭМ!$B$33:$B$776,G$83)+'СЕТ СН'!$G$14+СВЦЭМ!$D$10+'СЕТ СН'!$G$6-'СЕТ СН'!$G$26</f>
        <v>1724.9857676199999</v>
      </c>
      <c r="H102" s="36">
        <f>SUMIFS(СВЦЭМ!$D$33:$D$776,СВЦЭМ!$A$33:$A$776,$A102,СВЦЭМ!$B$33:$B$776,H$83)+'СЕТ СН'!$G$14+СВЦЭМ!$D$10+'СЕТ СН'!$G$6-'СЕТ СН'!$G$26</f>
        <v>1681.2789446699999</v>
      </c>
      <c r="I102" s="36">
        <f>SUMIFS(СВЦЭМ!$D$33:$D$776,СВЦЭМ!$A$33:$A$776,$A102,СВЦЭМ!$B$33:$B$776,I$83)+'СЕТ СН'!$G$14+СВЦЭМ!$D$10+'СЕТ СН'!$G$6-'СЕТ СН'!$G$26</f>
        <v>1652.00908527</v>
      </c>
      <c r="J102" s="36">
        <f>SUMIFS(СВЦЭМ!$D$33:$D$776,СВЦЭМ!$A$33:$A$776,$A102,СВЦЭМ!$B$33:$B$776,J$83)+'СЕТ СН'!$G$14+СВЦЭМ!$D$10+'СЕТ СН'!$G$6-'СЕТ СН'!$G$26</f>
        <v>1629.5388890700001</v>
      </c>
      <c r="K102" s="36">
        <f>SUMIFS(СВЦЭМ!$D$33:$D$776,СВЦЭМ!$A$33:$A$776,$A102,СВЦЭМ!$B$33:$B$776,K$83)+'СЕТ СН'!$G$14+СВЦЭМ!$D$10+'СЕТ СН'!$G$6-'СЕТ СН'!$G$26</f>
        <v>1622.8805571799999</v>
      </c>
      <c r="L102" s="36">
        <f>SUMIFS(СВЦЭМ!$D$33:$D$776,СВЦЭМ!$A$33:$A$776,$A102,СВЦЭМ!$B$33:$B$776,L$83)+'СЕТ СН'!$G$14+СВЦЭМ!$D$10+'СЕТ СН'!$G$6-'СЕТ СН'!$G$26</f>
        <v>1613.9182643200002</v>
      </c>
      <c r="M102" s="36">
        <f>SUMIFS(СВЦЭМ!$D$33:$D$776,СВЦЭМ!$A$33:$A$776,$A102,СВЦЭМ!$B$33:$B$776,M$83)+'СЕТ СН'!$G$14+СВЦЭМ!$D$10+'СЕТ СН'!$G$6-'СЕТ СН'!$G$26</f>
        <v>1619.17028209</v>
      </c>
      <c r="N102" s="36">
        <f>SUMIFS(СВЦЭМ!$D$33:$D$776,СВЦЭМ!$A$33:$A$776,$A102,СВЦЭМ!$B$33:$B$776,N$83)+'СЕТ СН'!$G$14+СВЦЭМ!$D$10+'СЕТ СН'!$G$6-'СЕТ СН'!$G$26</f>
        <v>1624.0406577200001</v>
      </c>
      <c r="O102" s="36">
        <f>SUMIFS(СВЦЭМ!$D$33:$D$776,СВЦЭМ!$A$33:$A$776,$A102,СВЦЭМ!$B$33:$B$776,O$83)+'СЕТ СН'!$G$14+СВЦЭМ!$D$10+'СЕТ СН'!$G$6-'СЕТ СН'!$G$26</f>
        <v>1639.3525342899998</v>
      </c>
      <c r="P102" s="36">
        <f>SUMIFS(СВЦЭМ!$D$33:$D$776,СВЦЭМ!$A$33:$A$776,$A102,СВЦЭМ!$B$33:$B$776,P$83)+'СЕТ СН'!$G$14+СВЦЭМ!$D$10+'СЕТ СН'!$G$6-'СЕТ СН'!$G$26</f>
        <v>1651.5637456499999</v>
      </c>
      <c r="Q102" s="36">
        <f>SUMIFS(СВЦЭМ!$D$33:$D$776,СВЦЭМ!$A$33:$A$776,$A102,СВЦЭМ!$B$33:$B$776,Q$83)+'СЕТ СН'!$G$14+СВЦЭМ!$D$10+'СЕТ СН'!$G$6-'СЕТ СН'!$G$26</f>
        <v>1659.1536528699999</v>
      </c>
      <c r="R102" s="36">
        <f>SUMIFS(СВЦЭМ!$D$33:$D$776,СВЦЭМ!$A$33:$A$776,$A102,СВЦЭМ!$B$33:$B$776,R$83)+'СЕТ СН'!$G$14+СВЦЭМ!$D$10+'СЕТ СН'!$G$6-'СЕТ СН'!$G$26</f>
        <v>1651.61496807</v>
      </c>
      <c r="S102" s="36">
        <f>SUMIFS(СВЦЭМ!$D$33:$D$776,СВЦЭМ!$A$33:$A$776,$A102,СВЦЭМ!$B$33:$B$776,S$83)+'СЕТ СН'!$G$14+СВЦЭМ!$D$10+'СЕТ СН'!$G$6-'СЕТ СН'!$G$26</f>
        <v>1640.8255305900002</v>
      </c>
      <c r="T102" s="36">
        <f>SUMIFS(СВЦЭМ!$D$33:$D$776,СВЦЭМ!$A$33:$A$776,$A102,СВЦЭМ!$B$33:$B$776,T$83)+'СЕТ СН'!$G$14+СВЦЭМ!$D$10+'СЕТ СН'!$G$6-'СЕТ СН'!$G$26</f>
        <v>1620.7925390999999</v>
      </c>
      <c r="U102" s="36">
        <f>SUMIFS(СВЦЭМ!$D$33:$D$776,СВЦЭМ!$A$33:$A$776,$A102,СВЦЭМ!$B$33:$B$776,U$83)+'СЕТ СН'!$G$14+СВЦЭМ!$D$10+'СЕТ СН'!$G$6-'СЕТ СН'!$G$26</f>
        <v>1622.27076704</v>
      </c>
      <c r="V102" s="36">
        <f>SUMIFS(СВЦЭМ!$D$33:$D$776,СВЦЭМ!$A$33:$A$776,$A102,СВЦЭМ!$B$33:$B$776,V$83)+'СЕТ СН'!$G$14+СВЦЭМ!$D$10+'СЕТ СН'!$G$6-'СЕТ СН'!$G$26</f>
        <v>1632.9213947499998</v>
      </c>
      <c r="W102" s="36">
        <f>SUMIFS(СВЦЭМ!$D$33:$D$776,СВЦЭМ!$A$33:$A$776,$A102,СВЦЭМ!$B$33:$B$776,W$83)+'СЕТ СН'!$G$14+СВЦЭМ!$D$10+'СЕТ СН'!$G$6-'СЕТ СН'!$G$26</f>
        <v>1647.1279856800002</v>
      </c>
      <c r="X102" s="36">
        <f>SUMIFS(СВЦЭМ!$D$33:$D$776,СВЦЭМ!$A$33:$A$776,$A102,СВЦЭМ!$B$33:$B$776,X$83)+'СЕТ СН'!$G$14+СВЦЭМ!$D$10+'СЕТ СН'!$G$6-'СЕТ СН'!$G$26</f>
        <v>1652.2154116000002</v>
      </c>
      <c r="Y102" s="36">
        <f>SUMIFS(СВЦЭМ!$D$33:$D$776,СВЦЭМ!$A$33:$A$776,$A102,СВЦЭМ!$B$33:$B$776,Y$83)+'СЕТ СН'!$G$14+СВЦЭМ!$D$10+'СЕТ СН'!$G$6-'СЕТ СН'!$G$26</f>
        <v>1674.5963772099999</v>
      </c>
    </row>
    <row r="103" spans="1:25" ht="15.75" x14ac:dyDescent="0.2">
      <c r="A103" s="35">
        <f t="shared" si="2"/>
        <v>44216</v>
      </c>
      <c r="B103" s="36">
        <f>SUMIFS(СВЦЭМ!$D$33:$D$776,СВЦЭМ!$A$33:$A$776,$A103,СВЦЭМ!$B$33:$B$776,B$83)+'СЕТ СН'!$G$14+СВЦЭМ!$D$10+'СЕТ СН'!$G$6-'СЕТ СН'!$G$26</f>
        <v>1658.1157990500001</v>
      </c>
      <c r="C103" s="36">
        <f>SUMIFS(СВЦЭМ!$D$33:$D$776,СВЦЭМ!$A$33:$A$776,$A103,СВЦЭМ!$B$33:$B$776,C$83)+'СЕТ СН'!$G$14+СВЦЭМ!$D$10+'СЕТ СН'!$G$6-'СЕТ СН'!$G$26</f>
        <v>1697.0892435599999</v>
      </c>
      <c r="D103" s="36">
        <f>SUMIFS(СВЦЭМ!$D$33:$D$776,СВЦЭМ!$A$33:$A$776,$A103,СВЦЭМ!$B$33:$B$776,D$83)+'СЕТ СН'!$G$14+СВЦЭМ!$D$10+'СЕТ СН'!$G$6-'СЕТ СН'!$G$26</f>
        <v>1714.749104</v>
      </c>
      <c r="E103" s="36">
        <f>SUMIFS(СВЦЭМ!$D$33:$D$776,СВЦЭМ!$A$33:$A$776,$A103,СВЦЭМ!$B$33:$B$776,E$83)+'СЕТ СН'!$G$14+СВЦЭМ!$D$10+'СЕТ СН'!$G$6-'СЕТ СН'!$G$26</f>
        <v>1717.77500809</v>
      </c>
      <c r="F103" s="36">
        <f>SUMIFS(СВЦЭМ!$D$33:$D$776,СВЦЭМ!$A$33:$A$776,$A103,СВЦЭМ!$B$33:$B$776,F$83)+'СЕТ СН'!$G$14+СВЦЭМ!$D$10+'СЕТ СН'!$G$6-'СЕТ СН'!$G$26</f>
        <v>1724.25551602</v>
      </c>
      <c r="G103" s="36">
        <f>SUMIFS(СВЦЭМ!$D$33:$D$776,СВЦЭМ!$A$33:$A$776,$A103,СВЦЭМ!$B$33:$B$776,G$83)+'СЕТ СН'!$G$14+СВЦЭМ!$D$10+'СЕТ СН'!$G$6-'СЕТ СН'!$G$26</f>
        <v>1709.7576448099999</v>
      </c>
      <c r="H103" s="36">
        <f>SUMIFS(СВЦЭМ!$D$33:$D$776,СВЦЭМ!$A$33:$A$776,$A103,СВЦЭМ!$B$33:$B$776,H$83)+'СЕТ СН'!$G$14+СВЦЭМ!$D$10+'СЕТ СН'!$G$6-'СЕТ СН'!$G$26</f>
        <v>1677.1211451200002</v>
      </c>
      <c r="I103" s="36">
        <f>SUMIFS(СВЦЭМ!$D$33:$D$776,СВЦЭМ!$A$33:$A$776,$A103,СВЦЭМ!$B$33:$B$776,I$83)+'СЕТ СН'!$G$14+СВЦЭМ!$D$10+'СЕТ СН'!$G$6-'СЕТ СН'!$G$26</f>
        <v>1656.00294807</v>
      </c>
      <c r="J103" s="36">
        <f>SUMIFS(СВЦЭМ!$D$33:$D$776,СВЦЭМ!$A$33:$A$776,$A103,СВЦЭМ!$B$33:$B$776,J$83)+'СЕТ СН'!$G$14+СВЦЭМ!$D$10+'СЕТ СН'!$G$6-'СЕТ СН'!$G$26</f>
        <v>1636.1857614199998</v>
      </c>
      <c r="K103" s="36">
        <f>SUMIFS(СВЦЭМ!$D$33:$D$776,СВЦЭМ!$A$33:$A$776,$A103,СВЦЭМ!$B$33:$B$776,K$83)+'СЕТ СН'!$G$14+СВЦЭМ!$D$10+'СЕТ СН'!$G$6-'СЕТ СН'!$G$26</f>
        <v>1626.4669550600001</v>
      </c>
      <c r="L103" s="36">
        <f>SUMIFS(СВЦЭМ!$D$33:$D$776,СВЦЭМ!$A$33:$A$776,$A103,СВЦЭМ!$B$33:$B$776,L$83)+'СЕТ СН'!$G$14+СВЦЭМ!$D$10+'СЕТ СН'!$G$6-'СЕТ СН'!$G$26</f>
        <v>1619.2347557499997</v>
      </c>
      <c r="M103" s="36">
        <f>SUMIFS(СВЦЭМ!$D$33:$D$776,СВЦЭМ!$A$33:$A$776,$A103,СВЦЭМ!$B$33:$B$776,M$83)+'СЕТ СН'!$G$14+СВЦЭМ!$D$10+'СЕТ СН'!$G$6-'СЕТ СН'!$G$26</f>
        <v>1627.7512930899998</v>
      </c>
      <c r="N103" s="36">
        <f>SUMIFS(СВЦЭМ!$D$33:$D$776,СВЦЭМ!$A$33:$A$776,$A103,СВЦЭМ!$B$33:$B$776,N$83)+'СЕТ СН'!$G$14+СВЦЭМ!$D$10+'СЕТ СН'!$G$6-'СЕТ СН'!$G$26</f>
        <v>1639.3835154799999</v>
      </c>
      <c r="O103" s="36">
        <f>SUMIFS(СВЦЭМ!$D$33:$D$776,СВЦЭМ!$A$33:$A$776,$A103,СВЦЭМ!$B$33:$B$776,O$83)+'СЕТ СН'!$G$14+СВЦЭМ!$D$10+'СЕТ СН'!$G$6-'СЕТ СН'!$G$26</f>
        <v>1655.0234074</v>
      </c>
      <c r="P103" s="36">
        <f>SUMIFS(СВЦЭМ!$D$33:$D$776,СВЦЭМ!$A$33:$A$776,$A103,СВЦЭМ!$B$33:$B$776,P$83)+'СЕТ СН'!$G$14+СВЦЭМ!$D$10+'СЕТ СН'!$G$6-'СЕТ СН'!$G$26</f>
        <v>1668.45073619</v>
      </c>
      <c r="Q103" s="36">
        <f>SUMIFS(СВЦЭМ!$D$33:$D$776,СВЦЭМ!$A$33:$A$776,$A103,СВЦЭМ!$B$33:$B$776,Q$83)+'СЕТ СН'!$G$14+СВЦЭМ!$D$10+'СЕТ СН'!$G$6-'СЕТ СН'!$G$26</f>
        <v>1678.0090568199998</v>
      </c>
      <c r="R103" s="36">
        <f>SUMIFS(СВЦЭМ!$D$33:$D$776,СВЦЭМ!$A$33:$A$776,$A103,СВЦЭМ!$B$33:$B$776,R$83)+'СЕТ СН'!$G$14+СВЦЭМ!$D$10+'СЕТ СН'!$G$6-'СЕТ СН'!$G$26</f>
        <v>1666.8694340000002</v>
      </c>
      <c r="S103" s="36">
        <f>SUMIFS(СВЦЭМ!$D$33:$D$776,СВЦЭМ!$A$33:$A$776,$A103,СВЦЭМ!$B$33:$B$776,S$83)+'СЕТ СН'!$G$14+СВЦЭМ!$D$10+'СЕТ СН'!$G$6-'СЕТ СН'!$G$26</f>
        <v>1654.1291292599999</v>
      </c>
      <c r="T103" s="36">
        <f>SUMIFS(СВЦЭМ!$D$33:$D$776,СВЦЭМ!$A$33:$A$776,$A103,СВЦЭМ!$B$33:$B$776,T$83)+'СЕТ СН'!$G$14+СВЦЭМ!$D$10+'СЕТ СН'!$G$6-'СЕТ СН'!$G$26</f>
        <v>1634.0090417400002</v>
      </c>
      <c r="U103" s="36">
        <f>SUMIFS(СВЦЭМ!$D$33:$D$776,СВЦЭМ!$A$33:$A$776,$A103,СВЦЭМ!$B$33:$B$776,U$83)+'СЕТ СН'!$G$14+СВЦЭМ!$D$10+'СЕТ СН'!$G$6-'СЕТ СН'!$G$26</f>
        <v>1630.5207613699999</v>
      </c>
      <c r="V103" s="36">
        <f>SUMIFS(СВЦЭМ!$D$33:$D$776,СВЦЭМ!$A$33:$A$776,$A103,СВЦЭМ!$B$33:$B$776,V$83)+'СЕТ СН'!$G$14+СВЦЭМ!$D$10+'СЕТ СН'!$G$6-'СЕТ СН'!$G$26</f>
        <v>1639.0689050000001</v>
      </c>
      <c r="W103" s="36">
        <f>SUMIFS(СВЦЭМ!$D$33:$D$776,СВЦЭМ!$A$33:$A$776,$A103,СВЦЭМ!$B$33:$B$776,W$83)+'СЕТ СН'!$G$14+СВЦЭМ!$D$10+'СЕТ СН'!$G$6-'СЕТ СН'!$G$26</f>
        <v>1653.4324276100001</v>
      </c>
      <c r="X103" s="36">
        <f>SUMIFS(СВЦЭМ!$D$33:$D$776,СВЦЭМ!$A$33:$A$776,$A103,СВЦЭМ!$B$33:$B$776,X$83)+'СЕТ СН'!$G$14+СВЦЭМ!$D$10+'СЕТ СН'!$G$6-'СЕТ СН'!$G$26</f>
        <v>1656.4361833899998</v>
      </c>
      <c r="Y103" s="36">
        <f>SUMIFS(СВЦЭМ!$D$33:$D$776,СВЦЭМ!$A$33:$A$776,$A103,СВЦЭМ!$B$33:$B$776,Y$83)+'СЕТ СН'!$G$14+СВЦЭМ!$D$10+'СЕТ СН'!$G$6-'СЕТ СН'!$G$26</f>
        <v>1679.75987106</v>
      </c>
    </row>
    <row r="104" spans="1:25" ht="15.75" x14ac:dyDescent="0.2">
      <c r="A104" s="35">
        <f t="shared" si="2"/>
        <v>44217</v>
      </c>
      <c r="B104" s="36">
        <f>SUMIFS(СВЦЭМ!$D$33:$D$776,СВЦЭМ!$A$33:$A$776,$A104,СВЦЭМ!$B$33:$B$776,B$83)+'СЕТ СН'!$G$14+СВЦЭМ!$D$10+'СЕТ СН'!$G$6-'СЕТ СН'!$G$26</f>
        <v>1655.3777812799999</v>
      </c>
      <c r="C104" s="36">
        <f>SUMIFS(СВЦЭМ!$D$33:$D$776,СВЦЭМ!$A$33:$A$776,$A104,СВЦЭМ!$B$33:$B$776,C$83)+'СЕТ СН'!$G$14+СВЦЭМ!$D$10+'СЕТ СН'!$G$6-'СЕТ СН'!$G$26</f>
        <v>1708.46258223</v>
      </c>
      <c r="D104" s="36">
        <f>SUMIFS(СВЦЭМ!$D$33:$D$776,СВЦЭМ!$A$33:$A$776,$A104,СВЦЭМ!$B$33:$B$776,D$83)+'СЕТ СН'!$G$14+СВЦЭМ!$D$10+'СЕТ СН'!$G$6-'СЕТ СН'!$G$26</f>
        <v>1736.5691460200001</v>
      </c>
      <c r="E104" s="36">
        <f>SUMIFS(СВЦЭМ!$D$33:$D$776,СВЦЭМ!$A$33:$A$776,$A104,СВЦЭМ!$B$33:$B$776,E$83)+'СЕТ СН'!$G$14+СВЦЭМ!$D$10+'СЕТ СН'!$G$6-'СЕТ СН'!$G$26</f>
        <v>1741.3317966300001</v>
      </c>
      <c r="F104" s="36">
        <f>SUMIFS(СВЦЭМ!$D$33:$D$776,СВЦЭМ!$A$33:$A$776,$A104,СВЦЭМ!$B$33:$B$776,F$83)+'СЕТ СН'!$G$14+СВЦЭМ!$D$10+'СЕТ СН'!$G$6-'СЕТ СН'!$G$26</f>
        <v>1739.5772327600002</v>
      </c>
      <c r="G104" s="36">
        <f>SUMIFS(СВЦЭМ!$D$33:$D$776,СВЦЭМ!$A$33:$A$776,$A104,СВЦЭМ!$B$33:$B$776,G$83)+'СЕТ СН'!$G$14+СВЦЭМ!$D$10+'СЕТ СН'!$G$6-'СЕТ СН'!$G$26</f>
        <v>1714.4003616099999</v>
      </c>
      <c r="H104" s="36">
        <f>SUMIFS(СВЦЭМ!$D$33:$D$776,СВЦЭМ!$A$33:$A$776,$A104,СВЦЭМ!$B$33:$B$776,H$83)+'СЕТ СН'!$G$14+СВЦЭМ!$D$10+'СЕТ СН'!$G$6-'СЕТ СН'!$G$26</f>
        <v>1675.06971041</v>
      </c>
      <c r="I104" s="36">
        <f>SUMIFS(СВЦЭМ!$D$33:$D$776,СВЦЭМ!$A$33:$A$776,$A104,СВЦЭМ!$B$33:$B$776,I$83)+'СЕТ СН'!$G$14+СВЦЭМ!$D$10+'СЕТ СН'!$G$6-'СЕТ СН'!$G$26</f>
        <v>1656.3830913000002</v>
      </c>
      <c r="J104" s="36">
        <f>SUMIFS(СВЦЭМ!$D$33:$D$776,СВЦЭМ!$A$33:$A$776,$A104,СВЦЭМ!$B$33:$B$776,J$83)+'СЕТ СН'!$G$14+СВЦЭМ!$D$10+'СЕТ СН'!$G$6-'СЕТ СН'!$G$26</f>
        <v>1630.6576240200002</v>
      </c>
      <c r="K104" s="36">
        <f>SUMIFS(СВЦЭМ!$D$33:$D$776,СВЦЭМ!$A$33:$A$776,$A104,СВЦЭМ!$B$33:$B$776,K$83)+'СЕТ СН'!$G$14+СВЦЭМ!$D$10+'СЕТ СН'!$G$6-'СЕТ СН'!$G$26</f>
        <v>1625.4187772599998</v>
      </c>
      <c r="L104" s="36">
        <f>SUMIFS(СВЦЭМ!$D$33:$D$776,СВЦЭМ!$A$33:$A$776,$A104,СВЦЭМ!$B$33:$B$776,L$83)+'СЕТ СН'!$G$14+СВЦЭМ!$D$10+'СЕТ СН'!$G$6-'СЕТ СН'!$G$26</f>
        <v>1621.5053286299999</v>
      </c>
      <c r="M104" s="36">
        <f>SUMIFS(СВЦЭМ!$D$33:$D$776,СВЦЭМ!$A$33:$A$776,$A104,СВЦЭМ!$B$33:$B$776,M$83)+'СЕТ СН'!$G$14+СВЦЭМ!$D$10+'СЕТ СН'!$G$6-'СЕТ СН'!$G$26</f>
        <v>1625.3570731300001</v>
      </c>
      <c r="N104" s="36">
        <f>SUMIFS(СВЦЭМ!$D$33:$D$776,СВЦЭМ!$A$33:$A$776,$A104,СВЦЭМ!$B$33:$B$776,N$83)+'СЕТ СН'!$G$14+СВЦЭМ!$D$10+'СЕТ СН'!$G$6-'СЕТ СН'!$G$26</f>
        <v>1635.42370605</v>
      </c>
      <c r="O104" s="36">
        <f>SUMIFS(СВЦЭМ!$D$33:$D$776,СВЦЭМ!$A$33:$A$776,$A104,СВЦЭМ!$B$33:$B$776,O$83)+'СЕТ СН'!$G$14+СВЦЭМ!$D$10+'СЕТ СН'!$G$6-'СЕТ СН'!$G$26</f>
        <v>1652.65820768</v>
      </c>
      <c r="P104" s="36">
        <f>SUMIFS(СВЦЭМ!$D$33:$D$776,СВЦЭМ!$A$33:$A$776,$A104,СВЦЭМ!$B$33:$B$776,P$83)+'СЕТ СН'!$G$14+СВЦЭМ!$D$10+'СЕТ СН'!$G$6-'СЕТ СН'!$G$26</f>
        <v>1666.8976763300002</v>
      </c>
      <c r="Q104" s="36">
        <f>SUMIFS(СВЦЭМ!$D$33:$D$776,СВЦЭМ!$A$33:$A$776,$A104,СВЦЭМ!$B$33:$B$776,Q$83)+'СЕТ СН'!$G$14+СВЦЭМ!$D$10+'СЕТ СН'!$G$6-'СЕТ СН'!$G$26</f>
        <v>1669.1618392400001</v>
      </c>
      <c r="R104" s="36">
        <f>SUMIFS(СВЦЭМ!$D$33:$D$776,СВЦЭМ!$A$33:$A$776,$A104,СВЦЭМ!$B$33:$B$776,R$83)+'СЕТ СН'!$G$14+СВЦЭМ!$D$10+'СЕТ СН'!$G$6-'СЕТ СН'!$G$26</f>
        <v>1656.3561761299998</v>
      </c>
      <c r="S104" s="36">
        <f>SUMIFS(СВЦЭМ!$D$33:$D$776,СВЦЭМ!$A$33:$A$776,$A104,СВЦЭМ!$B$33:$B$776,S$83)+'СЕТ СН'!$G$14+СВЦЭМ!$D$10+'СЕТ СН'!$G$6-'СЕТ СН'!$G$26</f>
        <v>1630.9252700100001</v>
      </c>
      <c r="T104" s="36">
        <f>SUMIFS(СВЦЭМ!$D$33:$D$776,СВЦЭМ!$A$33:$A$776,$A104,СВЦЭМ!$B$33:$B$776,T$83)+'СЕТ СН'!$G$14+СВЦЭМ!$D$10+'СЕТ СН'!$G$6-'СЕТ СН'!$G$26</f>
        <v>1625.5738651900001</v>
      </c>
      <c r="U104" s="36">
        <f>SUMIFS(СВЦЭМ!$D$33:$D$776,СВЦЭМ!$A$33:$A$776,$A104,СВЦЭМ!$B$33:$B$776,U$83)+'СЕТ СН'!$G$14+СВЦЭМ!$D$10+'СЕТ СН'!$G$6-'СЕТ СН'!$G$26</f>
        <v>1625.3998174100002</v>
      </c>
      <c r="V104" s="36">
        <f>SUMIFS(СВЦЭМ!$D$33:$D$776,СВЦЭМ!$A$33:$A$776,$A104,СВЦЭМ!$B$33:$B$776,V$83)+'СЕТ СН'!$G$14+СВЦЭМ!$D$10+'СЕТ СН'!$G$6-'СЕТ СН'!$G$26</f>
        <v>1629.7998155700002</v>
      </c>
      <c r="W104" s="36">
        <f>SUMIFS(СВЦЭМ!$D$33:$D$776,СВЦЭМ!$A$33:$A$776,$A104,СВЦЭМ!$B$33:$B$776,W$83)+'СЕТ СН'!$G$14+СВЦЭМ!$D$10+'СЕТ СН'!$G$6-'СЕТ СН'!$G$26</f>
        <v>1649.4240963699999</v>
      </c>
      <c r="X104" s="36">
        <f>SUMIFS(СВЦЭМ!$D$33:$D$776,СВЦЭМ!$A$33:$A$776,$A104,СВЦЭМ!$B$33:$B$776,X$83)+'СЕТ СН'!$G$14+СВЦЭМ!$D$10+'СЕТ СН'!$G$6-'СЕТ СН'!$G$26</f>
        <v>1657.4285357799999</v>
      </c>
      <c r="Y104" s="36">
        <f>SUMIFS(СВЦЭМ!$D$33:$D$776,СВЦЭМ!$A$33:$A$776,$A104,СВЦЭМ!$B$33:$B$776,Y$83)+'СЕТ СН'!$G$14+СВЦЭМ!$D$10+'СЕТ СН'!$G$6-'СЕТ СН'!$G$26</f>
        <v>1680.65281731</v>
      </c>
    </row>
    <row r="105" spans="1:25" ht="15.75" x14ac:dyDescent="0.2">
      <c r="A105" s="35">
        <f t="shared" si="2"/>
        <v>44218</v>
      </c>
      <c r="B105" s="36">
        <f>SUMIFS(СВЦЭМ!$D$33:$D$776,СВЦЭМ!$A$33:$A$776,$A105,СВЦЭМ!$B$33:$B$776,B$83)+'СЕТ СН'!$G$14+СВЦЭМ!$D$10+'СЕТ СН'!$G$6-'СЕТ СН'!$G$26</f>
        <v>1653.9352271100001</v>
      </c>
      <c r="C105" s="36">
        <f>SUMIFS(СВЦЭМ!$D$33:$D$776,СВЦЭМ!$A$33:$A$776,$A105,СВЦЭМ!$B$33:$B$776,C$83)+'СЕТ СН'!$G$14+СВЦЭМ!$D$10+'СЕТ СН'!$G$6-'СЕТ СН'!$G$26</f>
        <v>1688.6813607899999</v>
      </c>
      <c r="D105" s="36">
        <f>SUMIFS(СВЦЭМ!$D$33:$D$776,СВЦЭМ!$A$33:$A$776,$A105,СВЦЭМ!$B$33:$B$776,D$83)+'СЕТ СН'!$G$14+СВЦЭМ!$D$10+'СЕТ СН'!$G$6-'СЕТ СН'!$G$26</f>
        <v>1730.0695234300001</v>
      </c>
      <c r="E105" s="36">
        <f>SUMIFS(СВЦЭМ!$D$33:$D$776,СВЦЭМ!$A$33:$A$776,$A105,СВЦЭМ!$B$33:$B$776,E$83)+'СЕТ СН'!$G$14+СВЦЭМ!$D$10+'СЕТ СН'!$G$6-'СЕТ СН'!$G$26</f>
        <v>1746.9526621099999</v>
      </c>
      <c r="F105" s="36">
        <f>SUMIFS(СВЦЭМ!$D$33:$D$776,СВЦЭМ!$A$33:$A$776,$A105,СВЦЭМ!$B$33:$B$776,F$83)+'СЕТ СН'!$G$14+СВЦЭМ!$D$10+'СЕТ СН'!$G$6-'СЕТ СН'!$G$26</f>
        <v>1760.7138532899999</v>
      </c>
      <c r="G105" s="36">
        <f>SUMIFS(СВЦЭМ!$D$33:$D$776,СВЦЭМ!$A$33:$A$776,$A105,СВЦЭМ!$B$33:$B$776,G$83)+'СЕТ СН'!$G$14+СВЦЭМ!$D$10+'СЕТ СН'!$G$6-'СЕТ СН'!$G$26</f>
        <v>1742.8581493199999</v>
      </c>
      <c r="H105" s="36">
        <f>SUMIFS(СВЦЭМ!$D$33:$D$776,СВЦЭМ!$A$33:$A$776,$A105,СВЦЭМ!$B$33:$B$776,H$83)+'СЕТ СН'!$G$14+СВЦЭМ!$D$10+'СЕТ СН'!$G$6-'СЕТ СН'!$G$26</f>
        <v>1702.3607753800002</v>
      </c>
      <c r="I105" s="36">
        <f>SUMIFS(СВЦЭМ!$D$33:$D$776,СВЦЭМ!$A$33:$A$776,$A105,СВЦЭМ!$B$33:$B$776,I$83)+'СЕТ СН'!$G$14+СВЦЭМ!$D$10+'СЕТ СН'!$G$6-'СЕТ СН'!$G$26</f>
        <v>1671.30932054</v>
      </c>
      <c r="J105" s="36">
        <f>SUMIFS(СВЦЭМ!$D$33:$D$776,СВЦЭМ!$A$33:$A$776,$A105,СВЦЭМ!$B$33:$B$776,J$83)+'СЕТ СН'!$G$14+СВЦЭМ!$D$10+'СЕТ СН'!$G$6-'СЕТ СН'!$G$26</f>
        <v>1643.65105133</v>
      </c>
      <c r="K105" s="36">
        <f>SUMIFS(СВЦЭМ!$D$33:$D$776,СВЦЭМ!$A$33:$A$776,$A105,СВЦЭМ!$B$33:$B$776,K$83)+'СЕТ СН'!$G$14+СВЦЭМ!$D$10+'СЕТ СН'!$G$6-'СЕТ СН'!$G$26</f>
        <v>1633.22227028</v>
      </c>
      <c r="L105" s="36">
        <f>SUMIFS(СВЦЭМ!$D$33:$D$776,СВЦЭМ!$A$33:$A$776,$A105,СВЦЭМ!$B$33:$B$776,L$83)+'СЕТ СН'!$G$14+СВЦЭМ!$D$10+'СЕТ СН'!$G$6-'СЕТ СН'!$G$26</f>
        <v>1628.0289983900002</v>
      </c>
      <c r="M105" s="36">
        <f>SUMIFS(СВЦЭМ!$D$33:$D$776,СВЦЭМ!$A$33:$A$776,$A105,СВЦЭМ!$B$33:$B$776,M$83)+'СЕТ СН'!$G$14+СВЦЭМ!$D$10+'СЕТ СН'!$G$6-'СЕТ СН'!$G$26</f>
        <v>1632.2628245599999</v>
      </c>
      <c r="N105" s="36">
        <f>SUMIFS(СВЦЭМ!$D$33:$D$776,СВЦЭМ!$A$33:$A$776,$A105,СВЦЭМ!$B$33:$B$776,N$83)+'СЕТ СН'!$G$14+СВЦЭМ!$D$10+'СЕТ СН'!$G$6-'СЕТ СН'!$G$26</f>
        <v>1639.9975089700001</v>
      </c>
      <c r="O105" s="36">
        <f>SUMIFS(СВЦЭМ!$D$33:$D$776,СВЦЭМ!$A$33:$A$776,$A105,СВЦЭМ!$B$33:$B$776,O$83)+'СЕТ СН'!$G$14+СВЦЭМ!$D$10+'СЕТ СН'!$G$6-'СЕТ СН'!$G$26</f>
        <v>1668.4567607899999</v>
      </c>
      <c r="P105" s="36">
        <f>SUMIFS(СВЦЭМ!$D$33:$D$776,СВЦЭМ!$A$33:$A$776,$A105,СВЦЭМ!$B$33:$B$776,P$83)+'СЕТ СН'!$G$14+СВЦЭМ!$D$10+'СЕТ СН'!$G$6-'СЕТ СН'!$G$26</f>
        <v>1676.6666728200003</v>
      </c>
      <c r="Q105" s="36">
        <f>SUMIFS(СВЦЭМ!$D$33:$D$776,СВЦЭМ!$A$33:$A$776,$A105,СВЦЭМ!$B$33:$B$776,Q$83)+'СЕТ СН'!$G$14+СВЦЭМ!$D$10+'СЕТ СН'!$G$6-'СЕТ СН'!$G$26</f>
        <v>1683.32146289</v>
      </c>
      <c r="R105" s="36">
        <f>SUMIFS(СВЦЭМ!$D$33:$D$776,СВЦЭМ!$A$33:$A$776,$A105,СВЦЭМ!$B$33:$B$776,R$83)+'СЕТ СН'!$G$14+СВЦЭМ!$D$10+'СЕТ СН'!$G$6-'СЕТ СН'!$G$26</f>
        <v>1670.3513629899999</v>
      </c>
      <c r="S105" s="36">
        <f>SUMIFS(СВЦЭМ!$D$33:$D$776,СВЦЭМ!$A$33:$A$776,$A105,СВЦЭМ!$B$33:$B$776,S$83)+'СЕТ СН'!$G$14+СВЦЭМ!$D$10+'СЕТ СН'!$G$6-'СЕТ СН'!$G$26</f>
        <v>1653.9314735100002</v>
      </c>
      <c r="T105" s="36">
        <f>SUMIFS(СВЦЭМ!$D$33:$D$776,СВЦЭМ!$A$33:$A$776,$A105,СВЦЭМ!$B$33:$B$776,T$83)+'СЕТ СН'!$G$14+СВЦЭМ!$D$10+'СЕТ СН'!$G$6-'СЕТ СН'!$G$26</f>
        <v>1632.8671954500001</v>
      </c>
      <c r="U105" s="36">
        <f>SUMIFS(СВЦЭМ!$D$33:$D$776,СВЦЭМ!$A$33:$A$776,$A105,СВЦЭМ!$B$33:$B$776,U$83)+'СЕТ СН'!$G$14+СВЦЭМ!$D$10+'СЕТ СН'!$G$6-'СЕТ СН'!$G$26</f>
        <v>1632.9818581999998</v>
      </c>
      <c r="V105" s="36">
        <f>SUMIFS(СВЦЭМ!$D$33:$D$776,СВЦЭМ!$A$33:$A$776,$A105,СВЦЭМ!$B$33:$B$776,V$83)+'СЕТ СН'!$G$14+СВЦЭМ!$D$10+'СЕТ СН'!$G$6-'СЕТ СН'!$G$26</f>
        <v>1642.2708750299998</v>
      </c>
      <c r="W105" s="36">
        <f>SUMIFS(СВЦЭМ!$D$33:$D$776,СВЦЭМ!$A$33:$A$776,$A105,СВЦЭМ!$B$33:$B$776,W$83)+'СЕТ СН'!$G$14+СВЦЭМ!$D$10+'СЕТ СН'!$G$6-'СЕТ СН'!$G$26</f>
        <v>1660.2715099299999</v>
      </c>
      <c r="X105" s="36">
        <f>SUMIFS(СВЦЭМ!$D$33:$D$776,СВЦЭМ!$A$33:$A$776,$A105,СВЦЭМ!$B$33:$B$776,X$83)+'СЕТ СН'!$G$14+СВЦЭМ!$D$10+'СЕТ СН'!$G$6-'СЕТ СН'!$G$26</f>
        <v>1670.3525264599998</v>
      </c>
      <c r="Y105" s="36">
        <f>SUMIFS(СВЦЭМ!$D$33:$D$776,СВЦЭМ!$A$33:$A$776,$A105,СВЦЭМ!$B$33:$B$776,Y$83)+'СЕТ СН'!$G$14+СВЦЭМ!$D$10+'СЕТ СН'!$G$6-'СЕТ СН'!$G$26</f>
        <v>1691.5572603099999</v>
      </c>
    </row>
    <row r="106" spans="1:25" ht="15.75" x14ac:dyDescent="0.2">
      <c r="A106" s="35">
        <f t="shared" si="2"/>
        <v>44219</v>
      </c>
      <c r="B106" s="36">
        <f>SUMIFS(СВЦЭМ!$D$33:$D$776,СВЦЭМ!$A$33:$A$776,$A106,СВЦЭМ!$B$33:$B$776,B$83)+'СЕТ СН'!$G$14+СВЦЭМ!$D$10+'СЕТ СН'!$G$6-'СЕТ СН'!$G$26</f>
        <v>1700.5274272299998</v>
      </c>
      <c r="C106" s="36">
        <f>SUMIFS(СВЦЭМ!$D$33:$D$776,СВЦЭМ!$A$33:$A$776,$A106,СВЦЭМ!$B$33:$B$776,C$83)+'СЕТ СН'!$G$14+СВЦЭМ!$D$10+'СЕТ СН'!$G$6-'СЕТ СН'!$G$26</f>
        <v>1714.85278849</v>
      </c>
      <c r="D106" s="36">
        <f>SUMIFS(СВЦЭМ!$D$33:$D$776,СВЦЭМ!$A$33:$A$776,$A106,СВЦЭМ!$B$33:$B$776,D$83)+'СЕТ СН'!$G$14+СВЦЭМ!$D$10+'СЕТ СН'!$G$6-'СЕТ СН'!$G$26</f>
        <v>1737.4812203900001</v>
      </c>
      <c r="E106" s="36">
        <f>SUMIFS(СВЦЭМ!$D$33:$D$776,СВЦЭМ!$A$33:$A$776,$A106,СВЦЭМ!$B$33:$B$776,E$83)+'СЕТ СН'!$G$14+СВЦЭМ!$D$10+'СЕТ СН'!$G$6-'СЕТ СН'!$G$26</f>
        <v>1745.6675290799999</v>
      </c>
      <c r="F106" s="36">
        <f>SUMIFS(СВЦЭМ!$D$33:$D$776,СВЦЭМ!$A$33:$A$776,$A106,СВЦЭМ!$B$33:$B$776,F$83)+'СЕТ СН'!$G$14+СВЦЭМ!$D$10+'СЕТ СН'!$G$6-'СЕТ СН'!$G$26</f>
        <v>1752.6456025000002</v>
      </c>
      <c r="G106" s="36">
        <f>SUMIFS(СВЦЭМ!$D$33:$D$776,СВЦЭМ!$A$33:$A$776,$A106,СВЦЭМ!$B$33:$B$776,G$83)+'СЕТ СН'!$G$14+СВЦЭМ!$D$10+'СЕТ СН'!$G$6-'СЕТ СН'!$G$26</f>
        <v>1742.0659175700002</v>
      </c>
      <c r="H106" s="36">
        <f>SUMIFS(СВЦЭМ!$D$33:$D$776,СВЦЭМ!$A$33:$A$776,$A106,СВЦЭМ!$B$33:$B$776,H$83)+'СЕТ СН'!$G$14+СВЦЭМ!$D$10+'СЕТ СН'!$G$6-'СЕТ СН'!$G$26</f>
        <v>1721.33240879</v>
      </c>
      <c r="I106" s="36">
        <f>SUMIFS(СВЦЭМ!$D$33:$D$776,СВЦЭМ!$A$33:$A$776,$A106,СВЦЭМ!$B$33:$B$776,I$83)+'СЕТ СН'!$G$14+СВЦЭМ!$D$10+'СЕТ СН'!$G$6-'СЕТ СН'!$G$26</f>
        <v>1707.3637627399999</v>
      </c>
      <c r="J106" s="36">
        <f>SUMIFS(СВЦЭМ!$D$33:$D$776,СВЦЭМ!$A$33:$A$776,$A106,СВЦЭМ!$B$33:$B$776,J$83)+'СЕТ СН'!$G$14+СВЦЭМ!$D$10+'СЕТ СН'!$G$6-'СЕТ СН'!$G$26</f>
        <v>1667.5937558300002</v>
      </c>
      <c r="K106" s="36">
        <f>SUMIFS(СВЦЭМ!$D$33:$D$776,СВЦЭМ!$A$33:$A$776,$A106,СВЦЭМ!$B$33:$B$776,K$83)+'СЕТ СН'!$G$14+СВЦЭМ!$D$10+'СЕТ СН'!$G$6-'СЕТ СН'!$G$26</f>
        <v>1631.8643123699999</v>
      </c>
      <c r="L106" s="36">
        <f>SUMIFS(СВЦЭМ!$D$33:$D$776,СВЦЭМ!$A$33:$A$776,$A106,СВЦЭМ!$B$33:$B$776,L$83)+'СЕТ СН'!$G$14+СВЦЭМ!$D$10+'СЕТ СН'!$G$6-'СЕТ СН'!$G$26</f>
        <v>1617.7492082900001</v>
      </c>
      <c r="M106" s="36">
        <f>SUMIFS(СВЦЭМ!$D$33:$D$776,СВЦЭМ!$A$33:$A$776,$A106,СВЦЭМ!$B$33:$B$776,M$83)+'СЕТ СН'!$G$14+СВЦЭМ!$D$10+'СЕТ СН'!$G$6-'СЕТ СН'!$G$26</f>
        <v>1621.13766369</v>
      </c>
      <c r="N106" s="36">
        <f>SUMIFS(СВЦЭМ!$D$33:$D$776,СВЦЭМ!$A$33:$A$776,$A106,СВЦЭМ!$B$33:$B$776,N$83)+'СЕТ СН'!$G$14+СВЦЭМ!$D$10+'СЕТ СН'!$G$6-'СЕТ СН'!$G$26</f>
        <v>1630.5586747900002</v>
      </c>
      <c r="O106" s="36">
        <f>SUMIFS(СВЦЭМ!$D$33:$D$776,СВЦЭМ!$A$33:$A$776,$A106,СВЦЭМ!$B$33:$B$776,O$83)+'СЕТ СН'!$G$14+СВЦЭМ!$D$10+'СЕТ СН'!$G$6-'СЕТ СН'!$G$26</f>
        <v>1642.8489716700001</v>
      </c>
      <c r="P106" s="36">
        <f>SUMIFS(СВЦЭМ!$D$33:$D$776,СВЦЭМ!$A$33:$A$776,$A106,СВЦЭМ!$B$33:$B$776,P$83)+'СЕТ СН'!$G$14+СВЦЭМ!$D$10+'СЕТ СН'!$G$6-'СЕТ СН'!$G$26</f>
        <v>1672.9183674800001</v>
      </c>
      <c r="Q106" s="36">
        <f>SUMIFS(СВЦЭМ!$D$33:$D$776,СВЦЭМ!$A$33:$A$776,$A106,СВЦЭМ!$B$33:$B$776,Q$83)+'СЕТ СН'!$G$14+СВЦЭМ!$D$10+'СЕТ СН'!$G$6-'СЕТ СН'!$G$26</f>
        <v>1682.6994270700002</v>
      </c>
      <c r="R106" s="36">
        <f>SUMIFS(СВЦЭМ!$D$33:$D$776,СВЦЭМ!$A$33:$A$776,$A106,СВЦЭМ!$B$33:$B$776,R$83)+'СЕТ СН'!$G$14+СВЦЭМ!$D$10+'СЕТ СН'!$G$6-'СЕТ СН'!$G$26</f>
        <v>1672.9550443600001</v>
      </c>
      <c r="S106" s="36">
        <f>SUMIFS(СВЦЭМ!$D$33:$D$776,СВЦЭМ!$A$33:$A$776,$A106,СВЦЭМ!$B$33:$B$776,S$83)+'СЕТ СН'!$G$14+СВЦЭМ!$D$10+'СЕТ СН'!$G$6-'СЕТ СН'!$G$26</f>
        <v>1652.16981304</v>
      </c>
      <c r="T106" s="36">
        <f>SUMIFS(СВЦЭМ!$D$33:$D$776,СВЦЭМ!$A$33:$A$776,$A106,СВЦЭМ!$B$33:$B$776,T$83)+'СЕТ СН'!$G$14+СВЦЭМ!$D$10+'СЕТ СН'!$G$6-'СЕТ СН'!$G$26</f>
        <v>1624.2244074800001</v>
      </c>
      <c r="U106" s="36">
        <f>SUMIFS(СВЦЭМ!$D$33:$D$776,СВЦЭМ!$A$33:$A$776,$A106,СВЦЭМ!$B$33:$B$776,U$83)+'СЕТ СН'!$G$14+СВЦЭМ!$D$10+'СЕТ СН'!$G$6-'СЕТ СН'!$G$26</f>
        <v>1622.2016706300001</v>
      </c>
      <c r="V106" s="36">
        <f>SUMIFS(СВЦЭМ!$D$33:$D$776,СВЦЭМ!$A$33:$A$776,$A106,СВЦЭМ!$B$33:$B$776,V$83)+'СЕТ СН'!$G$14+СВЦЭМ!$D$10+'СЕТ СН'!$G$6-'СЕТ СН'!$G$26</f>
        <v>1635.2599457000001</v>
      </c>
      <c r="W106" s="36">
        <f>SUMIFS(СВЦЭМ!$D$33:$D$776,СВЦЭМ!$A$33:$A$776,$A106,СВЦЭМ!$B$33:$B$776,W$83)+'СЕТ СН'!$G$14+СВЦЭМ!$D$10+'СЕТ СН'!$G$6-'СЕТ СН'!$G$26</f>
        <v>1652.3519033699999</v>
      </c>
      <c r="X106" s="36">
        <f>SUMIFS(СВЦЭМ!$D$33:$D$776,СВЦЭМ!$A$33:$A$776,$A106,СВЦЭМ!$B$33:$B$776,X$83)+'СЕТ СН'!$G$14+СВЦЭМ!$D$10+'СЕТ СН'!$G$6-'СЕТ СН'!$G$26</f>
        <v>1657.9907757299998</v>
      </c>
      <c r="Y106" s="36">
        <f>SUMIFS(СВЦЭМ!$D$33:$D$776,СВЦЭМ!$A$33:$A$776,$A106,СВЦЭМ!$B$33:$B$776,Y$83)+'СЕТ СН'!$G$14+СВЦЭМ!$D$10+'СЕТ СН'!$G$6-'СЕТ СН'!$G$26</f>
        <v>1678.5260736499999</v>
      </c>
    </row>
    <row r="107" spans="1:25" ht="15.75" x14ac:dyDescent="0.2">
      <c r="A107" s="35">
        <f t="shared" si="2"/>
        <v>44220</v>
      </c>
      <c r="B107" s="36">
        <f>SUMIFS(СВЦЭМ!$D$33:$D$776,СВЦЭМ!$A$33:$A$776,$A107,СВЦЭМ!$B$33:$B$776,B$83)+'СЕТ СН'!$G$14+СВЦЭМ!$D$10+'СЕТ СН'!$G$6-'СЕТ СН'!$G$26</f>
        <v>1676.4945715700001</v>
      </c>
      <c r="C107" s="36">
        <f>SUMIFS(СВЦЭМ!$D$33:$D$776,СВЦЭМ!$A$33:$A$776,$A107,СВЦЭМ!$B$33:$B$776,C$83)+'СЕТ СН'!$G$14+СВЦЭМ!$D$10+'СЕТ СН'!$G$6-'СЕТ СН'!$G$26</f>
        <v>1710.7370032100002</v>
      </c>
      <c r="D107" s="36">
        <f>SUMIFS(СВЦЭМ!$D$33:$D$776,СВЦЭМ!$A$33:$A$776,$A107,СВЦЭМ!$B$33:$B$776,D$83)+'СЕТ СН'!$G$14+СВЦЭМ!$D$10+'СЕТ СН'!$G$6-'СЕТ СН'!$G$26</f>
        <v>1727.0886640100002</v>
      </c>
      <c r="E107" s="36">
        <f>SUMIFS(СВЦЭМ!$D$33:$D$776,СВЦЭМ!$A$33:$A$776,$A107,СВЦЭМ!$B$33:$B$776,E$83)+'СЕТ СН'!$G$14+СВЦЭМ!$D$10+'СЕТ СН'!$G$6-'СЕТ СН'!$G$26</f>
        <v>1733.9573734400001</v>
      </c>
      <c r="F107" s="36">
        <f>SUMIFS(СВЦЭМ!$D$33:$D$776,СВЦЭМ!$A$33:$A$776,$A107,СВЦЭМ!$B$33:$B$776,F$83)+'СЕТ СН'!$G$14+СВЦЭМ!$D$10+'СЕТ СН'!$G$6-'СЕТ СН'!$G$26</f>
        <v>1751.0371243099999</v>
      </c>
      <c r="G107" s="36">
        <f>SUMIFS(СВЦЭМ!$D$33:$D$776,СВЦЭМ!$A$33:$A$776,$A107,СВЦЭМ!$B$33:$B$776,G$83)+'СЕТ СН'!$G$14+СВЦЭМ!$D$10+'СЕТ СН'!$G$6-'СЕТ СН'!$G$26</f>
        <v>1740.3314994900002</v>
      </c>
      <c r="H107" s="36">
        <f>SUMIFS(СВЦЭМ!$D$33:$D$776,СВЦЭМ!$A$33:$A$776,$A107,СВЦЭМ!$B$33:$B$776,H$83)+'СЕТ СН'!$G$14+СВЦЭМ!$D$10+'СЕТ СН'!$G$6-'СЕТ СН'!$G$26</f>
        <v>1721.4147158000001</v>
      </c>
      <c r="I107" s="36">
        <f>SUMIFS(СВЦЭМ!$D$33:$D$776,СВЦЭМ!$A$33:$A$776,$A107,СВЦЭМ!$B$33:$B$776,I$83)+'СЕТ СН'!$G$14+СВЦЭМ!$D$10+'СЕТ СН'!$G$6-'СЕТ СН'!$G$26</f>
        <v>1706.50574534</v>
      </c>
      <c r="J107" s="36">
        <f>SUMIFS(СВЦЭМ!$D$33:$D$776,СВЦЭМ!$A$33:$A$776,$A107,СВЦЭМ!$B$33:$B$776,J$83)+'СЕТ СН'!$G$14+СВЦЭМ!$D$10+'СЕТ СН'!$G$6-'СЕТ СН'!$G$26</f>
        <v>1670.5007986999999</v>
      </c>
      <c r="K107" s="36">
        <f>SUMIFS(СВЦЭМ!$D$33:$D$776,СВЦЭМ!$A$33:$A$776,$A107,СВЦЭМ!$B$33:$B$776,K$83)+'СЕТ СН'!$G$14+СВЦЭМ!$D$10+'СЕТ СН'!$G$6-'СЕТ СН'!$G$26</f>
        <v>1635.48349418</v>
      </c>
      <c r="L107" s="36">
        <f>SUMIFS(СВЦЭМ!$D$33:$D$776,СВЦЭМ!$A$33:$A$776,$A107,СВЦЭМ!$B$33:$B$776,L$83)+'СЕТ СН'!$G$14+СВЦЭМ!$D$10+'СЕТ СН'!$G$6-'СЕТ СН'!$G$26</f>
        <v>1619.92372626</v>
      </c>
      <c r="M107" s="36">
        <f>SUMIFS(СВЦЭМ!$D$33:$D$776,СВЦЭМ!$A$33:$A$776,$A107,СВЦЭМ!$B$33:$B$776,M$83)+'СЕТ СН'!$G$14+СВЦЭМ!$D$10+'СЕТ СН'!$G$6-'СЕТ СН'!$G$26</f>
        <v>1625.0671226200002</v>
      </c>
      <c r="N107" s="36">
        <f>SUMIFS(СВЦЭМ!$D$33:$D$776,СВЦЭМ!$A$33:$A$776,$A107,СВЦЭМ!$B$33:$B$776,N$83)+'СЕТ СН'!$G$14+СВЦЭМ!$D$10+'СЕТ СН'!$G$6-'СЕТ СН'!$G$26</f>
        <v>1634.55595765</v>
      </c>
      <c r="O107" s="36">
        <f>SUMIFS(СВЦЭМ!$D$33:$D$776,СВЦЭМ!$A$33:$A$776,$A107,СВЦЭМ!$B$33:$B$776,O$83)+'СЕТ СН'!$G$14+СВЦЭМ!$D$10+'СЕТ СН'!$G$6-'СЕТ СН'!$G$26</f>
        <v>1653.4335568500001</v>
      </c>
      <c r="P107" s="36">
        <f>SUMIFS(СВЦЭМ!$D$33:$D$776,СВЦЭМ!$A$33:$A$776,$A107,СВЦЭМ!$B$33:$B$776,P$83)+'СЕТ СН'!$G$14+СВЦЭМ!$D$10+'СЕТ СН'!$G$6-'СЕТ СН'!$G$26</f>
        <v>1689.2587379500001</v>
      </c>
      <c r="Q107" s="36">
        <f>SUMIFS(СВЦЭМ!$D$33:$D$776,СВЦЭМ!$A$33:$A$776,$A107,СВЦЭМ!$B$33:$B$776,Q$83)+'СЕТ СН'!$G$14+СВЦЭМ!$D$10+'СЕТ СН'!$G$6-'СЕТ СН'!$G$26</f>
        <v>1697.0781066</v>
      </c>
      <c r="R107" s="36">
        <f>SUMIFS(СВЦЭМ!$D$33:$D$776,СВЦЭМ!$A$33:$A$776,$A107,СВЦЭМ!$B$33:$B$776,R$83)+'СЕТ СН'!$G$14+СВЦЭМ!$D$10+'СЕТ СН'!$G$6-'СЕТ СН'!$G$26</f>
        <v>1681.4078614099999</v>
      </c>
      <c r="S107" s="36">
        <f>SUMIFS(СВЦЭМ!$D$33:$D$776,СВЦЭМ!$A$33:$A$776,$A107,СВЦЭМ!$B$33:$B$776,S$83)+'СЕТ СН'!$G$14+СВЦЭМ!$D$10+'СЕТ СН'!$G$6-'СЕТ СН'!$G$26</f>
        <v>1660.03519985</v>
      </c>
      <c r="T107" s="36">
        <f>SUMIFS(СВЦЭМ!$D$33:$D$776,СВЦЭМ!$A$33:$A$776,$A107,СВЦЭМ!$B$33:$B$776,T$83)+'СЕТ СН'!$G$14+СВЦЭМ!$D$10+'СЕТ СН'!$G$6-'СЕТ СН'!$G$26</f>
        <v>1618.0189065</v>
      </c>
      <c r="U107" s="36">
        <f>SUMIFS(СВЦЭМ!$D$33:$D$776,СВЦЭМ!$A$33:$A$776,$A107,СВЦЭМ!$B$33:$B$776,U$83)+'СЕТ СН'!$G$14+СВЦЭМ!$D$10+'СЕТ СН'!$G$6-'СЕТ СН'!$G$26</f>
        <v>1612.2304602200002</v>
      </c>
      <c r="V107" s="36">
        <f>SUMIFS(СВЦЭМ!$D$33:$D$776,СВЦЭМ!$A$33:$A$776,$A107,СВЦЭМ!$B$33:$B$776,V$83)+'СЕТ СН'!$G$14+СВЦЭМ!$D$10+'СЕТ СН'!$G$6-'СЕТ СН'!$G$26</f>
        <v>1610.3476567100001</v>
      </c>
      <c r="W107" s="36">
        <f>SUMIFS(СВЦЭМ!$D$33:$D$776,СВЦЭМ!$A$33:$A$776,$A107,СВЦЭМ!$B$33:$B$776,W$83)+'СЕТ СН'!$G$14+СВЦЭМ!$D$10+'СЕТ СН'!$G$6-'СЕТ СН'!$G$26</f>
        <v>1627.8340000899998</v>
      </c>
      <c r="X107" s="36">
        <f>SUMIFS(СВЦЭМ!$D$33:$D$776,СВЦЭМ!$A$33:$A$776,$A107,СВЦЭМ!$B$33:$B$776,X$83)+'СЕТ СН'!$G$14+СВЦЭМ!$D$10+'СЕТ СН'!$G$6-'СЕТ СН'!$G$26</f>
        <v>1650.1851139300002</v>
      </c>
      <c r="Y107" s="36">
        <f>SUMIFS(СВЦЭМ!$D$33:$D$776,СВЦЭМ!$A$33:$A$776,$A107,СВЦЭМ!$B$33:$B$776,Y$83)+'СЕТ СН'!$G$14+СВЦЭМ!$D$10+'СЕТ СН'!$G$6-'СЕТ СН'!$G$26</f>
        <v>1671.6021447799999</v>
      </c>
    </row>
    <row r="108" spans="1:25" ht="15.75" x14ac:dyDescent="0.2">
      <c r="A108" s="35">
        <f t="shared" si="2"/>
        <v>44221</v>
      </c>
      <c r="B108" s="36">
        <f>SUMIFS(СВЦЭМ!$D$33:$D$776,СВЦЭМ!$A$33:$A$776,$A108,СВЦЭМ!$B$33:$B$776,B$83)+'СЕТ СН'!$G$14+СВЦЭМ!$D$10+'СЕТ СН'!$G$6-'СЕТ СН'!$G$26</f>
        <v>1686.88490628</v>
      </c>
      <c r="C108" s="36">
        <f>SUMIFS(СВЦЭМ!$D$33:$D$776,СВЦЭМ!$A$33:$A$776,$A108,СВЦЭМ!$B$33:$B$776,C$83)+'СЕТ СН'!$G$14+СВЦЭМ!$D$10+'СЕТ СН'!$G$6-'СЕТ СН'!$G$26</f>
        <v>1714.1157451399999</v>
      </c>
      <c r="D108" s="36">
        <f>SUMIFS(СВЦЭМ!$D$33:$D$776,СВЦЭМ!$A$33:$A$776,$A108,СВЦЭМ!$B$33:$B$776,D$83)+'СЕТ СН'!$G$14+СВЦЭМ!$D$10+'СЕТ СН'!$G$6-'СЕТ СН'!$G$26</f>
        <v>1728.14533433</v>
      </c>
      <c r="E108" s="36">
        <f>SUMIFS(СВЦЭМ!$D$33:$D$776,СВЦЭМ!$A$33:$A$776,$A108,СВЦЭМ!$B$33:$B$776,E$83)+'СЕТ СН'!$G$14+СВЦЭМ!$D$10+'СЕТ СН'!$G$6-'СЕТ СН'!$G$26</f>
        <v>1740.5809220199999</v>
      </c>
      <c r="F108" s="36">
        <f>SUMIFS(СВЦЭМ!$D$33:$D$776,СВЦЭМ!$A$33:$A$776,$A108,СВЦЭМ!$B$33:$B$776,F$83)+'СЕТ СН'!$G$14+СВЦЭМ!$D$10+'СЕТ СН'!$G$6-'СЕТ СН'!$G$26</f>
        <v>1757.7207232400001</v>
      </c>
      <c r="G108" s="36">
        <f>SUMIFS(СВЦЭМ!$D$33:$D$776,СВЦЭМ!$A$33:$A$776,$A108,СВЦЭМ!$B$33:$B$776,G$83)+'СЕТ СН'!$G$14+СВЦЭМ!$D$10+'СЕТ СН'!$G$6-'СЕТ СН'!$G$26</f>
        <v>1741.5851649300002</v>
      </c>
      <c r="H108" s="36">
        <f>SUMIFS(СВЦЭМ!$D$33:$D$776,СВЦЭМ!$A$33:$A$776,$A108,СВЦЭМ!$B$33:$B$776,H$83)+'СЕТ СН'!$G$14+СВЦЭМ!$D$10+'СЕТ СН'!$G$6-'СЕТ СН'!$G$26</f>
        <v>1705.9821468999999</v>
      </c>
      <c r="I108" s="36">
        <f>SUMIFS(СВЦЭМ!$D$33:$D$776,СВЦЭМ!$A$33:$A$776,$A108,СВЦЭМ!$B$33:$B$776,I$83)+'СЕТ СН'!$G$14+СВЦЭМ!$D$10+'СЕТ СН'!$G$6-'СЕТ СН'!$G$26</f>
        <v>1680.2714426699999</v>
      </c>
      <c r="J108" s="36">
        <f>SUMIFS(СВЦЭМ!$D$33:$D$776,СВЦЭМ!$A$33:$A$776,$A108,СВЦЭМ!$B$33:$B$776,J$83)+'СЕТ СН'!$G$14+СВЦЭМ!$D$10+'СЕТ СН'!$G$6-'СЕТ СН'!$G$26</f>
        <v>1651.4337905299999</v>
      </c>
      <c r="K108" s="36">
        <f>SUMIFS(СВЦЭМ!$D$33:$D$776,СВЦЭМ!$A$33:$A$776,$A108,СВЦЭМ!$B$33:$B$776,K$83)+'СЕТ СН'!$G$14+СВЦЭМ!$D$10+'СЕТ СН'!$G$6-'СЕТ СН'!$G$26</f>
        <v>1647.0200925600002</v>
      </c>
      <c r="L108" s="36">
        <f>SUMIFS(СВЦЭМ!$D$33:$D$776,СВЦЭМ!$A$33:$A$776,$A108,СВЦЭМ!$B$33:$B$776,L$83)+'СЕТ СН'!$G$14+СВЦЭМ!$D$10+'СЕТ СН'!$G$6-'СЕТ СН'!$G$26</f>
        <v>1634.8311015700001</v>
      </c>
      <c r="M108" s="36">
        <f>SUMIFS(СВЦЭМ!$D$33:$D$776,СВЦЭМ!$A$33:$A$776,$A108,СВЦЭМ!$B$33:$B$776,M$83)+'СЕТ СН'!$G$14+СВЦЭМ!$D$10+'СЕТ СН'!$G$6-'СЕТ СН'!$G$26</f>
        <v>1639.5571755400001</v>
      </c>
      <c r="N108" s="36">
        <f>SUMIFS(СВЦЭМ!$D$33:$D$776,СВЦЭМ!$A$33:$A$776,$A108,СВЦЭМ!$B$33:$B$776,N$83)+'СЕТ СН'!$G$14+СВЦЭМ!$D$10+'СЕТ СН'!$G$6-'СЕТ СН'!$G$26</f>
        <v>1645.8190621700001</v>
      </c>
      <c r="O108" s="36">
        <f>SUMIFS(СВЦЭМ!$D$33:$D$776,СВЦЭМ!$A$33:$A$776,$A108,СВЦЭМ!$B$33:$B$776,O$83)+'СЕТ СН'!$G$14+СВЦЭМ!$D$10+'СЕТ СН'!$G$6-'СЕТ СН'!$G$26</f>
        <v>1652.4541948800002</v>
      </c>
      <c r="P108" s="36">
        <f>SUMIFS(СВЦЭМ!$D$33:$D$776,СВЦЭМ!$A$33:$A$776,$A108,СВЦЭМ!$B$33:$B$776,P$83)+'СЕТ СН'!$G$14+СВЦЭМ!$D$10+'СЕТ СН'!$G$6-'СЕТ СН'!$G$26</f>
        <v>1654.3461239100002</v>
      </c>
      <c r="Q108" s="36">
        <f>SUMIFS(СВЦЭМ!$D$33:$D$776,СВЦЭМ!$A$33:$A$776,$A108,СВЦЭМ!$B$33:$B$776,Q$83)+'СЕТ СН'!$G$14+СВЦЭМ!$D$10+'СЕТ СН'!$G$6-'СЕТ СН'!$G$26</f>
        <v>1655.9385759799998</v>
      </c>
      <c r="R108" s="36">
        <f>SUMIFS(СВЦЭМ!$D$33:$D$776,СВЦЭМ!$A$33:$A$776,$A108,СВЦЭМ!$B$33:$B$776,R$83)+'СЕТ СН'!$G$14+СВЦЭМ!$D$10+'СЕТ СН'!$G$6-'СЕТ СН'!$G$26</f>
        <v>1655.6534479100001</v>
      </c>
      <c r="S108" s="36">
        <f>SUMIFS(СВЦЭМ!$D$33:$D$776,СВЦЭМ!$A$33:$A$776,$A108,СВЦЭМ!$B$33:$B$776,S$83)+'СЕТ СН'!$G$14+СВЦЭМ!$D$10+'СЕТ СН'!$G$6-'СЕТ СН'!$G$26</f>
        <v>1649.0339866999998</v>
      </c>
      <c r="T108" s="36">
        <f>SUMIFS(СВЦЭМ!$D$33:$D$776,СВЦЭМ!$A$33:$A$776,$A108,СВЦЭМ!$B$33:$B$776,T$83)+'СЕТ СН'!$G$14+СВЦЭМ!$D$10+'СЕТ СН'!$G$6-'СЕТ СН'!$G$26</f>
        <v>1625.4596701</v>
      </c>
      <c r="U108" s="36">
        <f>SUMIFS(СВЦЭМ!$D$33:$D$776,СВЦЭМ!$A$33:$A$776,$A108,СВЦЭМ!$B$33:$B$776,U$83)+'СЕТ СН'!$G$14+СВЦЭМ!$D$10+'СЕТ СН'!$G$6-'СЕТ СН'!$G$26</f>
        <v>1625.52815861</v>
      </c>
      <c r="V108" s="36">
        <f>SUMIFS(СВЦЭМ!$D$33:$D$776,СВЦЭМ!$A$33:$A$776,$A108,СВЦЭМ!$B$33:$B$776,V$83)+'СЕТ СН'!$G$14+СВЦЭМ!$D$10+'СЕТ СН'!$G$6-'СЕТ СН'!$G$26</f>
        <v>1637.5817646</v>
      </c>
      <c r="W108" s="36">
        <f>SUMIFS(СВЦЭМ!$D$33:$D$776,СВЦЭМ!$A$33:$A$776,$A108,СВЦЭМ!$B$33:$B$776,W$83)+'СЕТ СН'!$G$14+СВЦЭМ!$D$10+'СЕТ СН'!$G$6-'СЕТ СН'!$G$26</f>
        <v>1646.5502999700002</v>
      </c>
      <c r="X108" s="36">
        <f>SUMIFS(СВЦЭМ!$D$33:$D$776,СВЦЭМ!$A$33:$A$776,$A108,СВЦЭМ!$B$33:$B$776,X$83)+'СЕТ СН'!$G$14+СВЦЭМ!$D$10+'СЕТ СН'!$G$6-'СЕТ СН'!$G$26</f>
        <v>1651.7155351500001</v>
      </c>
      <c r="Y108" s="36">
        <f>SUMIFS(СВЦЭМ!$D$33:$D$776,СВЦЭМ!$A$33:$A$776,$A108,СВЦЭМ!$B$33:$B$776,Y$83)+'СЕТ СН'!$G$14+СВЦЭМ!$D$10+'СЕТ СН'!$G$6-'СЕТ СН'!$G$26</f>
        <v>1669.7982777500001</v>
      </c>
    </row>
    <row r="109" spans="1:25" ht="15.75" x14ac:dyDescent="0.2">
      <c r="A109" s="35">
        <f t="shared" si="2"/>
        <v>44222</v>
      </c>
      <c r="B109" s="36">
        <f>SUMIFS(СВЦЭМ!$D$33:$D$776,СВЦЭМ!$A$33:$A$776,$A109,СВЦЭМ!$B$33:$B$776,B$83)+'СЕТ СН'!$G$14+СВЦЭМ!$D$10+'СЕТ СН'!$G$6-'СЕТ СН'!$G$26</f>
        <v>1711.4584531099999</v>
      </c>
      <c r="C109" s="36">
        <f>SUMIFS(СВЦЭМ!$D$33:$D$776,СВЦЭМ!$A$33:$A$776,$A109,СВЦЭМ!$B$33:$B$776,C$83)+'СЕТ СН'!$G$14+СВЦЭМ!$D$10+'СЕТ СН'!$G$6-'СЕТ СН'!$G$26</f>
        <v>1735.0086026499998</v>
      </c>
      <c r="D109" s="36">
        <f>SUMIFS(СВЦЭМ!$D$33:$D$776,СВЦЭМ!$A$33:$A$776,$A109,СВЦЭМ!$B$33:$B$776,D$83)+'СЕТ СН'!$G$14+СВЦЭМ!$D$10+'СЕТ СН'!$G$6-'СЕТ СН'!$G$26</f>
        <v>1742.6840629600001</v>
      </c>
      <c r="E109" s="36">
        <f>SUMIFS(СВЦЭМ!$D$33:$D$776,СВЦЭМ!$A$33:$A$776,$A109,СВЦЭМ!$B$33:$B$776,E$83)+'СЕТ СН'!$G$14+СВЦЭМ!$D$10+'СЕТ СН'!$G$6-'СЕТ СН'!$G$26</f>
        <v>1746.2726292000002</v>
      </c>
      <c r="F109" s="36">
        <f>SUMIFS(СВЦЭМ!$D$33:$D$776,СВЦЭМ!$A$33:$A$776,$A109,СВЦЭМ!$B$33:$B$776,F$83)+'СЕТ СН'!$G$14+СВЦЭМ!$D$10+'СЕТ СН'!$G$6-'СЕТ СН'!$G$26</f>
        <v>1757.22411057</v>
      </c>
      <c r="G109" s="36">
        <f>SUMIFS(СВЦЭМ!$D$33:$D$776,СВЦЭМ!$A$33:$A$776,$A109,СВЦЭМ!$B$33:$B$776,G$83)+'СЕТ СН'!$G$14+СВЦЭМ!$D$10+'СЕТ СН'!$G$6-'СЕТ СН'!$G$26</f>
        <v>1741.2709797100001</v>
      </c>
      <c r="H109" s="36">
        <f>SUMIFS(СВЦЭМ!$D$33:$D$776,СВЦЭМ!$A$33:$A$776,$A109,СВЦЭМ!$B$33:$B$776,H$83)+'СЕТ СН'!$G$14+СВЦЭМ!$D$10+'СЕТ СН'!$G$6-'СЕТ СН'!$G$26</f>
        <v>1704.8412924499999</v>
      </c>
      <c r="I109" s="36">
        <f>SUMIFS(СВЦЭМ!$D$33:$D$776,СВЦЭМ!$A$33:$A$776,$A109,СВЦЭМ!$B$33:$B$776,I$83)+'СЕТ СН'!$G$14+СВЦЭМ!$D$10+'СЕТ СН'!$G$6-'СЕТ СН'!$G$26</f>
        <v>1662.0732563299998</v>
      </c>
      <c r="J109" s="36">
        <f>SUMIFS(СВЦЭМ!$D$33:$D$776,СВЦЭМ!$A$33:$A$776,$A109,СВЦЭМ!$B$33:$B$776,J$83)+'СЕТ СН'!$G$14+СВЦЭМ!$D$10+'СЕТ СН'!$G$6-'СЕТ СН'!$G$26</f>
        <v>1637.0371850900001</v>
      </c>
      <c r="K109" s="36">
        <f>SUMIFS(СВЦЭМ!$D$33:$D$776,СВЦЭМ!$A$33:$A$776,$A109,СВЦЭМ!$B$33:$B$776,K$83)+'СЕТ СН'!$G$14+СВЦЭМ!$D$10+'СЕТ СН'!$G$6-'СЕТ СН'!$G$26</f>
        <v>1631.49132861</v>
      </c>
      <c r="L109" s="36">
        <f>SUMIFS(СВЦЭМ!$D$33:$D$776,СВЦЭМ!$A$33:$A$776,$A109,СВЦЭМ!$B$33:$B$776,L$83)+'СЕТ СН'!$G$14+СВЦЭМ!$D$10+'СЕТ СН'!$G$6-'СЕТ СН'!$G$26</f>
        <v>1624.9933789699999</v>
      </c>
      <c r="M109" s="36">
        <f>SUMIFS(СВЦЭМ!$D$33:$D$776,СВЦЭМ!$A$33:$A$776,$A109,СВЦЭМ!$B$33:$B$776,M$83)+'СЕТ СН'!$G$14+СВЦЭМ!$D$10+'СЕТ СН'!$G$6-'СЕТ СН'!$G$26</f>
        <v>1632.2585383999999</v>
      </c>
      <c r="N109" s="36">
        <f>SUMIFS(СВЦЭМ!$D$33:$D$776,СВЦЭМ!$A$33:$A$776,$A109,СВЦЭМ!$B$33:$B$776,N$83)+'СЕТ СН'!$G$14+СВЦЭМ!$D$10+'СЕТ СН'!$G$6-'СЕТ СН'!$G$26</f>
        <v>1635.4487913899998</v>
      </c>
      <c r="O109" s="36">
        <f>SUMIFS(СВЦЭМ!$D$33:$D$776,СВЦЭМ!$A$33:$A$776,$A109,СВЦЭМ!$B$33:$B$776,O$83)+'СЕТ СН'!$G$14+СВЦЭМ!$D$10+'СЕТ СН'!$G$6-'СЕТ СН'!$G$26</f>
        <v>1643.14375802</v>
      </c>
      <c r="P109" s="36">
        <f>SUMIFS(СВЦЭМ!$D$33:$D$776,СВЦЭМ!$A$33:$A$776,$A109,СВЦЭМ!$B$33:$B$776,P$83)+'СЕТ СН'!$G$14+СВЦЭМ!$D$10+'СЕТ СН'!$G$6-'СЕТ СН'!$G$26</f>
        <v>1649.3749971900002</v>
      </c>
      <c r="Q109" s="36">
        <f>SUMIFS(СВЦЭМ!$D$33:$D$776,СВЦЭМ!$A$33:$A$776,$A109,СВЦЭМ!$B$33:$B$776,Q$83)+'СЕТ СН'!$G$14+СВЦЭМ!$D$10+'СЕТ СН'!$G$6-'СЕТ СН'!$G$26</f>
        <v>1648.1797617900002</v>
      </c>
      <c r="R109" s="36">
        <f>SUMIFS(СВЦЭМ!$D$33:$D$776,СВЦЭМ!$A$33:$A$776,$A109,СВЦЭМ!$B$33:$B$776,R$83)+'СЕТ СН'!$G$14+СВЦЭМ!$D$10+'СЕТ СН'!$G$6-'СЕТ СН'!$G$26</f>
        <v>1637.4500446900001</v>
      </c>
      <c r="S109" s="36">
        <f>SUMIFS(СВЦЭМ!$D$33:$D$776,СВЦЭМ!$A$33:$A$776,$A109,СВЦЭМ!$B$33:$B$776,S$83)+'СЕТ СН'!$G$14+СВЦЭМ!$D$10+'СЕТ СН'!$G$6-'СЕТ СН'!$G$26</f>
        <v>1633.4385155999998</v>
      </c>
      <c r="T109" s="36">
        <f>SUMIFS(СВЦЭМ!$D$33:$D$776,СВЦЭМ!$A$33:$A$776,$A109,СВЦЭМ!$B$33:$B$776,T$83)+'СЕТ СН'!$G$14+СВЦЭМ!$D$10+'СЕТ СН'!$G$6-'СЕТ СН'!$G$26</f>
        <v>1622.3443077399997</v>
      </c>
      <c r="U109" s="36">
        <f>SUMIFS(СВЦЭМ!$D$33:$D$776,СВЦЭМ!$A$33:$A$776,$A109,СВЦЭМ!$B$33:$B$776,U$83)+'СЕТ СН'!$G$14+СВЦЭМ!$D$10+'СЕТ СН'!$G$6-'СЕТ СН'!$G$26</f>
        <v>1624.4332617599998</v>
      </c>
      <c r="V109" s="36">
        <f>SUMIFS(СВЦЭМ!$D$33:$D$776,СВЦЭМ!$A$33:$A$776,$A109,СВЦЭМ!$B$33:$B$776,V$83)+'СЕТ СН'!$G$14+СВЦЭМ!$D$10+'СЕТ СН'!$G$6-'СЕТ СН'!$G$26</f>
        <v>1636.1471656799999</v>
      </c>
      <c r="W109" s="36">
        <f>SUMIFS(СВЦЭМ!$D$33:$D$776,СВЦЭМ!$A$33:$A$776,$A109,СВЦЭМ!$B$33:$B$776,W$83)+'СЕТ СН'!$G$14+СВЦЭМ!$D$10+'СЕТ СН'!$G$6-'СЕТ СН'!$G$26</f>
        <v>1659.1516620100001</v>
      </c>
      <c r="X109" s="36">
        <f>SUMIFS(СВЦЭМ!$D$33:$D$776,СВЦЭМ!$A$33:$A$776,$A109,СВЦЭМ!$B$33:$B$776,X$83)+'СЕТ СН'!$G$14+СВЦЭМ!$D$10+'СЕТ СН'!$G$6-'СЕТ СН'!$G$26</f>
        <v>1667.8207920499999</v>
      </c>
      <c r="Y109" s="36">
        <f>SUMIFS(СВЦЭМ!$D$33:$D$776,СВЦЭМ!$A$33:$A$776,$A109,СВЦЭМ!$B$33:$B$776,Y$83)+'СЕТ СН'!$G$14+СВЦЭМ!$D$10+'СЕТ СН'!$G$6-'СЕТ СН'!$G$26</f>
        <v>1685.6538307999999</v>
      </c>
    </row>
    <row r="110" spans="1:25" ht="15.75" x14ac:dyDescent="0.2">
      <c r="A110" s="35">
        <f t="shared" si="2"/>
        <v>44223</v>
      </c>
      <c r="B110" s="36">
        <f>SUMIFS(СВЦЭМ!$D$33:$D$776,СВЦЭМ!$A$33:$A$776,$A110,СВЦЭМ!$B$33:$B$776,B$83)+'СЕТ СН'!$G$14+СВЦЭМ!$D$10+'СЕТ СН'!$G$6-'СЕТ СН'!$G$26</f>
        <v>1698.44134846</v>
      </c>
      <c r="C110" s="36">
        <f>SUMIFS(СВЦЭМ!$D$33:$D$776,СВЦЭМ!$A$33:$A$776,$A110,СВЦЭМ!$B$33:$B$776,C$83)+'СЕТ СН'!$G$14+СВЦЭМ!$D$10+'СЕТ СН'!$G$6-'СЕТ СН'!$G$26</f>
        <v>1719.63315001</v>
      </c>
      <c r="D110" s="36">
        <f>SUMIFS(СВЦЭМ!$D$33:$D$776,СВЦЭМ!$A$33:$A$776,$A110,СВЦЭМ!$B$33:$B$776,D$83)+'СЕТ СН'!$G$14+СВЦЭМ!$D$10+'СЕТ СН'!$G$6-'СЕТ СН'!$G$26</f>
        <v>1733.40185767</v>
      </c>
      <c r="E110" s="36">
        <f>SUMIFS(СВЦЭМ!$D$33:$D$776,СВЦЭМ!$A$33:$A$776,$A110,СВЦЭМ!$B$33:$B$776,E$83)+'СЕТ СН'!$G$14+СВЦЭМ!$D$10+'СЕТ СН'!$G$6-'СЕТ СН'!$G$26</f>
        <v>1740.6208716400001</v>
      </c>
      <c r="F110" s="36">
        <f>SUMIFS(СВЦЭМ!$D$33:$D$776,СВЦЭМ!$A$33:$A$776,$A110,СВЦЭМ!$B$33:$B$776,F$83)+'СЕТ СН'!$G$14+СВЦЭМ!$D$10+'СЕТ СН'!$G$6-'СЕТ СН'!$G$26</f>
        <v>1750.9125049099998</v>
      </c>
      <c r="G110" s="36">
        <f>SUMIFS(СВЦЭМ!$D$33:$D$776,СВЦЭМ!$A$33:$A$776,$A110,СВЦЭМ!$B$33:$B$776,G$83)+'СЕТ СН'!$G$14+СВЦЭМ!$D$10+'СЕТ СН'!$G$6-'СЕТ СН'!$G$26</f>
        <v>1733.7297018700001</v>
      </c>
      <c r="H110" s="36">
        <f>SUMIFS(СВЦЭМ!$D$33:$D$776,СВЦЭМ!$A$33:$A$776,$A110,СВЦЭМ!$B$33:$B$776,H$83)+'СЕТ СН'!$G$14+СВЦЭМ!$D$10+'СЕТ СН'!$G$6-'СЕТ СН'!$G$26</f>
        <v>1700.4522204300001</v>
      </c>
      <c r="I110" s="36">
        <f>SUMIFS(СВЦЭМ!$D$33:$D$776,СВЦЭМ!$A$33:$A$776,$A110,СВЦЭМ!$B$33:$B$776,I$83)+'СЕТ СН'!$G$14+СВЦЭМ!$D$10+'СЕТ СН'!$G$6-'СЕТ СН'!$G$26</f>
        <v>1677.1144461600002</v>
      </c>
      <c r="J110" s="36">
        <f>SUMIFS(СВЦЭМ!$D$33:$D$776,СВЦЭМ!$A$33:$A$776,$A110,СВЦЭМ!$B$33:$B$776,J$83)+'СЕТ СН'!$G$14+СВЦЭМ!$D$10+'СЕТ СН'!$G$6-'СЕТ СН'!$G$26</f>
        <v>1648.1352375299998</v>
      </c>
      <c r="K110" s="36">
        <f>SUMIFS(СВЦЭМ!$D$33:$D$776,СВЦЭМ!$A$33:$A$776,$A110,СВЦЭМ!$B$33:$B$776,K$83)+'СЕТ СН'!$G$14+СВЦЭМ!$D$10+'СЕТ СН'!$G$6-'СЕТ СН'!$G$26</f>
        <v>1636.6094350100002</v>
      </c>
      <c r="L110" s="36">
        <f>SUMIFS(СВЦЭМ!$D$33:$D$776,СВЦЭМ!$A$33:$A$776,$A110,СВЦЭМ!$B$33:$B$776,L$83)+'СЕТ СН'!$G$14+СВЦЭМ!$D$10+'СЕТ СН'!$G$6-'СЕТ СН'!$G$26</f>
        <v>1628.9735160499999</v>
      </c>
      <c r="M110" s="36">
        <f>SUMIFS(СВЦЭМ!$D$33:$D$776,СВЦЭМ!$A$33:$A$776,$A110,СВЦЭМ!$B$33:$B$776,M$83)+'СЕТ СН'!$G$14+СВЦЭМ!$D$10+'СЕТ СН'!$G$6-'СЕТ СН'!$G$26</f>
        <v>1639.2199741099998</v>
      </c>
      <c r="N110" s="36">
        <f>SUMIFS(СВЦЭМ!$D$33:$D$776,СВЦЭМ!$A$33:$A$776,$A110,СВЦЭМ!$B$33:$B$776,N$83)+'СЕТ СН'!$G$14+СВЦЭМ!$D$10+'СЕТ СН'!$G$6-'СЕТ СН'!$G$26</f>
        <v>1644.8975946699998</v>
      </c>
      <c r="O110" s="36">
        <f>SUMIFS(СВЦЭМ!$D$33:$D$776,СВЦЭМ!$A$33:$A$776,$A110,СВЦЭМ!$B$33:$B$776,O$83)+'СЕТ СН'!$G$14+СВЦЭМ!$D$10+'СЕТ СН'!$G$6-'СЕТ СН'!$G$26</f>
        <v>1658.6312538399998</v>
      </c>
      <c r="P110" s="36">
        <f>SUMIFS(СВЦЭМ!$D$33:$D$776,СВЦЭМ!$A$33:$A$776,$A110,СВЦЭМ!$B$33:$B$776,P$83)+'СЕТ СН'!$G$14+СВЦЭМ!$D$10+'СЕТ СН'!$G$6-'СЕТ СН'!$G$26</f>
        <v>1667.97789091</v>
      </c>
      <c r="Q110" s="36">
        <f>SUMIFS(СВЦЭМ!$D$33:$D$776,СВЦЭМ!$A$33:$A$776,$A110,СВЦЭМ!$B$33:$B$776,Q$83)+'СЕТ СН'!$G$14+СВЦЭМ!$D$10+'СЕТ СН'!$G$6-'СЕТ СН'!$G$26</f>
        <v>1675.33702378</v>
      </c>
      <c r="R110" s="36">
        <f>SUMIFS(СВЦЭМ!$D$33:$D$776,СВЦЭМ!$A$33:$A$776,$A110,СВЦЭМ!$B$33:$B$776,R$83)+'СЕТ СН'!$G$14+СВЦЭМ!$D$10+'СЕТ СН'!$G$6-'СЕТ СН'!$G$26</f>
        <v>1665.33525138</v>
      </c>
      <c r="S110" s="36">
        <f>SUMIFS(СВЦЭМ!$D$33:$D$776,СВЦЭМ!$A$33:$A$776,$A110,СВЦЭМ!$B$33:$B$776,S$83)+'СЕТ СН'!$G$14+СВЦЭМ!$D$10+'СЕТ СН'!$G$6-'СЕТ СН'!$G$26</f>
        <v>1651.5853802799998</v>
      </c>
      <c r="T110" s="36">
        <f>SUMIFS(СВЦЭМ!$D$33:$D$776,СВЦЭМ!$A$33:$A$776,$A110,СВЦЭМ!$B$33:$B$776,T$83)+'СЕТ СН'!$G$14+СВЦЭМ!$D$10+'СЕТ СН'!$G$6-'СЕТ СН'!$G$26</f>
        <v>1619.6922945000001</v>
      </c>
      <c r="U110" s="36">
        <f>SUMIFS(СВЦЭМ!$D$33:$D$776,СВЦЭМ!$A$33:$A$776,$A110,СВЦЭМ!$B$33:$B$776,U$83)+'СЕТ СН'!$G$14+СВЦЭМ!$D$10+'СЕТ СН'!$G$6-'СЕТ СН'!$G$26</f>
        <v>1620.58056175</v>
      </c>
      <c r="V110" s="36">
        <f>SUMIFS(СВЦЭМ!$D$33:$D$776,СВЦЭМ!$A$33:$A$776,$A110,СВЦЭМ!$B$33:$B$776,V$83)+'СЕТ СН'!$G$14+СВЦЭМ!$D$10+'СЕТ СН'!$G$6-'СЕТ СН'!$G$26</f>
        <v>1630.2773874499999</v>
      </c>
      <c r="W110" s="36">
        <f>SUMIFS(СВЦЭМ!$D$33:$D$776,СВЦЭМ!$A$33:$A$776,$A110,СВЦЭМ!$B$33:$B$776,W$83)+'СЕТ СН'!$G$14+СВЦЭМ!$D$10+'СЕТ СН'!$G$6-'СЕТ СН'!$G$26</f>
        <v>1650.2969900899998</v>
      </c>
      <c r="X110" s="36">
        <f>SUMIFS(СВЦЭМ!$D$33:$D$776,СВЦЭМ!$A$33:$A$776,$A110,СВЦЭМ!$B$33:$B$776,X$83)+'СЕТ СН'!$G$14+СВЦЭМ!$D$10+'СЕТ СН'!$G$6-'СЕТ СН'!$G$26</f>
        <v>1656.5547705999998</v>
      </c>
      <c r="Y110" s="36">
        <f>SUMIFS(СВЦЭМ!$D$33:$D$776,СВЦЭМ!$A$33:$A$776,$A110,СВЦЭМ!$B$33:$B$776,Y$83)+'СЕТ СН'!$G$14+СВЦЭМ!$D$10+'СЕТ СН'!$G$6-'СЕТ СН'!$G$26</f>
        <v>1680.3459766999999</v>
      </c>
    </row>
    <row r="111" spans="1:25" ht="15.75" x14ac:dyDescent="0.2">
      <c r="A111" s="35">
        <f t="shared" si="2"/>
        <v>44224</v>
      </c>
      <c r="B111" s="36">
        <f>SUMIFS(СВЦЭМ!$D$33:$D$776,СВЦЭМ!$A$33:$A$776,$A111,СВЦЭМ!$B$33:$B$776,B$83)+'СЕТ СН'!$G$14+СВЦЭМ!$D$10+'СЕТ СН'!$G$6-'СЕТ СН'!$G$26</f>
        <v>1663.8941598599999</v>
      </c>
      <c r="C111" s="36">
        <f>SUMIFS(СВЦЭМ!$D$33:$D$776,СВЦЭМ!$A$33:$A$776,$A111,СВЦЭМ!$B$33:$B$776,C$83)+'СЕТ СН'!$G$14+СВЦЭМ!$D$10+'СЕТ СН'!$G$6-'СЕТ СН'!$G$26</f>
        <v>1715.7832739999999</v>
      </c>
      <c r="D111" s="36">
        <f>SUMIFS(СВЦЭМ!$D$33:$D$776,СВЦЭМ!$A$33:$A$776,$A111,СВЦЭМ!$B$33:$B$776,D$83)+'СЕТ СН'!$G$14+СВЦЭМ!$D$10+'СЕТ СН'!$G$6-'СЕТ СН'!$G$26</f>
        <v>1747.3227442699999</v>
      </c>
      <c r="E111" s="36">
        <f>SUMIFS(СВЦЭМ!$D$33:$D$776,СВЦЭМ!$A$33:$A$776,$A111,СВЦЭМ!$B$33:$B$776,E$83)+'СЕТ СН'!$G$14+СВЦЭМ!$D$10+'СЕТ СН'!$G$6-'СЕТ СН'!$G$26</f>
        <v>1751.3994298799998</v>
      </c>
      <c r="F111" s="36">
        <f>SUMIFS(СВЦЭМ!$D$33:$D$776,СВЦЭМ!$A$33:$A$776,$A111,СВЦЭМ!$B$33:$B$776,F$83)+'СЕТ СН'!$G$14+СВЦЭМ!$D$10+'СЕТ СН'!$G$6-'СЕТ СН'!$G$26</f>
        <v>1761.0274666</v>
      </c>
      <c r="G111" s="36">
        <f>SUMIFS(СВЦЭМ!$D$33:$D$776,СВЦЭМ!$A$33:$A$776,$A111,СВЦЭМ!$B$33:$B$776,G$83)+'СЕТ СН'!$G$14+СВЦЭМ!$D$10+'СЕТ СН'!$G$6-'СЕТ СН'!$G$26</f>
        <v>1747.08151486</v>
      </c>
      <c r="H111" s="36">
        <f>SUMIFS(СВЦЭМ!$D$33:$D$776,СВЦЭМ!$A$33:$A$776,$A111,СВЦЭМ!$B$33:$B$776,H$83)+'СЕТ СН'!$G$14+СВЦЭМ!$D$10+'СЕТ СН'!$G$6-'СЕТ СН'!$G$26</f>
        <v>1711.2498273900001</v>
      </c>
      <c r="I111" s="36">
        <f>SUMIFS(СВЦЭМ!$D$33:$D$776,СВЦЭМ!$A$33:$A$776,$A111,СВЦЭМ!$B$33:$B$776,I$83)+'СЕТ СН'!$G$14+СВЦЭМ!$D$10+'СЕТ СН'!$G$6-'СЕТ СН'!$G$26</f>
        <v>1688.7675722899999</v>
      </c>
      <c r="J111" s="36">
        <f>SUMIFS(СВЦЭМ!$D$33:$D$776,СВЦЭМ!$A$33:$A$776,$A111,СВЦЭМ!$B$33:$B$776,J$83)+'СЕТ СН'!$G$14+СВЦЭМ!$D$10+'СЕТ СН'!$G$6-'СЕТ СН'!$G$26</f>
        <v>1671.1436647300002</v>
      </c>
      <c r="K111" s="36">
        <f>SUMIFS(СВЦЭМ!$D$33:$D$776,СВЦЭМ!$A$33:$A$776,$A111,СВЦЭМ!$B$33:$B$776,K$83)+'СЕТ СН'!$G$14+СВЦЭМ!$D$10+'СЕТ СН'!$G$6-'СЕТ СН'!$G$26</f>
        <v>1660.5625530100001</v>
      </c>
      <c r="L111" s="36">
        <f>SUMIFS(СВЦЭМ!$D$33:$D$776,СВЦЭМ!$A$33:$A$776,$A111,СВЦЭМ!$B$33:$B$776,L$83)+'СЕТ СН'!$G$14+СВЦЭМ!$D$10+'СЕТ СН'!$G$6-'СЕТ СН'!$G$26</f>
        <v>1655.73197071</v>
      </c>
      <c r="M111" s="36">
        <f>SUMIFS(СВЦЭМ!$D$33:$D$776,СВЦЭМ!$A$33:$A$776,$A111,СВЦЭМ!$B$33:$B$776,M$83)+'СЕТ СН'!$G$14+СВЦЭМ!$D$10+'СЕТ СН'!$G$6-'СЕТ СН'!$G$26</f>
        <v>1663.1925215599999</v>
      </c>
      <c r="N111" s="36">
        <f>SUMIFS(СВЦЭМ!$D$33:$D$776,СВЦЭМ!$A$33:$A$776,$A111,СВЦЭМ!$B$33:$B$776,N$83)+'СЕТ СН'!$G$14+СВЦЭМ!$D$10+'СЕТ СН'!$G$6-'СЕТ СН'!$G$26</f>
        <v>1668.4054926099998</v>
      </c>
      <c r="O111" s="36">
        <f>SUMIFS(СВЦЭМ!$D$33:$D$776,СВЦЭМ!$A$33:$A$776,$A111,СВЦЭМ!$B$33:$B$776,O$83)+'СЕТ СН'!$G$14+СВЦЭМ!$D$10+'СЕТ СН'!$G$6-'СЕТ СН'!$G$26</f>
        <v>1659.1404358</v>
      </c>
      <c r="P111" s="36">
        <f>SUMIFS(СВЦЭМ!$D$33:$D$776,СВЦЭМ!$A$33:$A$776,$A111,СВЦЭМ!$B$33:$B$776,P$83)+'СЕТ СН'!$G$14+СВЦЭМ!$D$10+'СЕТ СН'!$G$6-'СЕТ СН'!$G$26</f>
        <v>1664.04179712</v>
      </c>
      <c r="Q111" s="36">
        <f>SUMIFS(СВЦЭМ!$D$33:$D$776,СВЦЭМ!$A$33:$A$776,$A111,СВЦЭМ!$B$33:$B$776,Q$83)+'СЕТ СН'!$G$14+СВЦЭМ!$D$10+'СЕТ СН'!$G$6-'СЕТ СН'!$G$26</f>
        <v>1666.9384187300002</v>
      </c>
      <c r="R111" s="36">
        <f>SUMIFS(СВЦЭМ!$D$33:$D$776,СВЦЭМ!$A$33:$A$776,$A111,СВЦЭМ!$B$33:$B$776,R$83)+'СЕТ СН'!$G$14+СВЦЭМ!$D$10+'СЕТ СН'!$G$6-'СЕТ СН'!$G$26</f>
        <v>1662.83524472</v>
      </c>
      <c r="S111" s="36">
        <f>SUMIFS(СВЦЭМ!$D$33:$D$776,СВЦЭМ!$A$33:$A$776,$A111,СВЦЭМ!$B$33:$B$776,S$83)+'СЕТ СН'!$G$14+СВЦЭМ!$D$10+'СЕТ СН'!$G$6-'СЕТ СН'!$G$26</f>
        <v>1652.7188582200001</v>
      </c>
      <c r="T111" s="36">
        <f>SUMIFS(СВЦЭМ!$D$33:$D$776,СВЦЭМ!$A$33:$A$776,$A111,СВЦЭМ!$B$33:$B$776,T$83)+'СЕТ СН'!$G$14+СВЦЭМ!$D$10+'СЕТ СН'!$G$6-'СЕТ СН'!$G$26</f>
        <v>1630.0872526799999</v>
      </c>
      <c r="U111" s="36">
        <f>SUMIFS(СВЦЭМ!$D$33:$D$776,СВЦЭМ!$A$33:$A$776,$A111,СВЦЭМ!$B$33:$B$776,U$83)+'СЕТ СН'!$G$14+СВЦЭМ!$D$10+'СЕТ СН'!$G$6-'СЕТ СН'!$G$26</f>
        <v>1630.57318635</v>
      </c>
      <c r="V111" s="36">
        <f>SUMIFS(СВЦЭМ!$D$33:$D$776,СВЦЭМ!$A$33:$A$776,$A111,СВЦЭМ!$B$33:$B$776,V$83)+'СЕТ СН'!$G$14+СВЦЭМ!$D$10+'СЕТ СН'!$G$6-'СЕТ СН'!$G$26</f>
        <v>1638.7565698399999</v>
      </c>
      <c r="W111" s="36">
        <f>SUMIFS(СВЦЭМ!$D$33:$D$776,СВЦЭМ!$A$33:$A$776,$A111,СВЦЭМ!$B$33:$B$776,W$83)+'СЕТ СН'!$G$14+СВЦЭМ!$D$10+'СЕТ СН'!$G$6-'СЕТ СН'!$G$26</f>
        <v>1650.82273377</v>
      </c>
      <c r="X111" s="36">
        <f>SUMIFS(СВЦЭМ!$D$33:$D$776,СВЦЭМ!$A$33:$A$776,$A111,СВЦЭМ!$B$33:$B$776,X$83)+'СЕТ СН'!$G$14+СВЦЭМ!$D$10+'СЕТ СН'!$G$6-'СЕТ СН'!$G$26</f>
        <v>1650.13204744</v>
      </c>
      <c r="Y111" s="36">
        <f>SUMIFS(СВЦЭМ!$D$33:$D$776,СВЦЭМ!$A$33:$A$776,$A111,СВЦЭМ!$B$33:$B$776,Y$83)+'СЕТ СН'!$G$14+СВЦЭМ!$D$10+'СЕТ СН'!$G$6-'СЕТ СН'!$G$26</f>
        <v>1670.3100930800001</v>
      </c>
    </row>
    <row r="112" spans="1:25" ht="15.75" x14ac:dyDescent="0.2">
      <c r="A112" s="35">
        <f t="shared" si="2"/>
        <v>44225</v>
      </c>
      <c r="B112" s="36">
        <f>SUMIFS(СВЦЭМ!$D$33:$D$776,СВЦЭМ!$A$33:$A$776,$A112,СВЦЭМ!$B$33:$B$776,B$83)+'СЕТ СН'!$G$14+СВЦЭМ!$D$10+'СЕТ СН'!$G$6-'СЕТ СН'!$G$26</f>
        <v>1657.2408151899999</v>
      </c>
      <c r="C112" s="36">
        <f>SUMIFS(СВЦЭМ!$D$33:$D$776,СВЦЭМ!$A$33:$A$776,$A112,СВЦЭМ!$B$33:$B$776,C$83)+'СЕТ СН'!$G$14+СВЦЭМ!$D$10+'СЕТ СН'!$G$6-'СЕТ СН'!$G$26</f>
        <v>1684.4763934299999</v>
      </c>
      <c r="D112" s="36">
        <f>SUMIFS(СВЦЭМ!$D$33:$D$776,СВЦЭМ!$A$33:$A$776,$A112,СВЦЭМ!$B$33:$B$776,D$83)+'СЕТ СН'!$G$14+СВЦЭМ!$D$10+'СЕТ СН'!$G$6-'СЕТ СН'!$G$26</f>
        <v>1697.1320327500002</v>
      </c>
      <c r="E112" s="36">
        <f>SUMIFS(СВЦЭМ!$D$33:$D$776,СВЦЭМ!$A$33:$A$776,$A112,СВЦЭМ!$B$33:$B$776,E$83)+'СЕТ СН'!$G$14+СВЦЭМ!$D$10+'СЕТ СН'!$G$6-'СЕТ СН'!$G$26</f>
        <v>1686.1686592800002</v>
      </c>
      <c r="F112" s="36">
        <f>SUMIFS(СВЦЭМ!$D$33:$D$776,СВЦЭМ!$A$33:$A$776,$A112,СВЦЭМ!$B$33:$B$776,F$83)+'СЕТ СН'!$G$14+СВЦЭМ!$D$10+'СЕТ СН'!$G$6-'СЕТ СН'!$G$26</f>
        <v>1683.1411300200002</v>
      </c>
      <c r="G112" s="36">
        <f>SUMIFS(СВЦЭМ!$D$33:$D$776,СВЦЭМ!$A$33:$A$776,$A112,СВЦЭМ!$B$33:$B$776,G$83)+'СЕТ СН'!$G$14+СВЦЭМ!$D$10+'СЕТ СН'!$G$6-'СЕТ СН'!$G$26</f>
        <v>1675.1147865299999</v>
      </c>
      <c r="H112" s="36">
        <f>SUMIFS(СВЦЭМ!$D$33:$D$776,СВЦЭМ!$A$33:$A$776,$A112,СВЦЭМ!$B$33:$B$776,H$83)+'СЕТ СН'!$G$14+СВЦЭМ!$D$10+'СЕТ СН'!$G$6-'СЕТ СН'!$G$26</f>
        <v>1644.7938459100001</v>
      </c>
      <c r="I112" s="36">
        <f>SUMIFS(СВЦЭМ!$D$33:$D$776,СВЦЭМ!$A$33:$A$776,$A112,СВЦЭМ!$B$33:$B$776,I$83)+'СЕТ СН'!$G$14+СВЦЭМ!$D$10+'СЕТ СН'!$G$6-'СЕТ СН'!$G$26</f>
        <v>1609.0139776400001</v>
      </c>
      <c r="J112" s="36">
        <f>SUMIFS(СВЦЭМ!$D$33:$D$776,СВЦЭМ!$A$33:$A$776,$A112,СВЦЭМ!$B$33:$B$776,J$83)+'СЕТ СН'!$G$14+СВЦЭМ!$D$10+'СЕТ СН'!$G$6-'СЕТ СН'!$G$26</f>
        <v>1603.0442315400001</v>
      </c>
      <c r="K112" s="36">
        <f>SUMIFS(СВЦЭМ!$D$33:$D$776,СВЦЭМ!$A$33:$A$776,$A112,СВЦЭМ!$B$33:$B$776,K$83)+'СЕТ СН'!$G$14+СВЦЭМ!$D$10+'СЕТ СН'!$G$6-'СЕТ СН'!$G$26</f>
        <v>1593.7726184000001</v>
      </c>
      <c r="L112" s="36">
        <f>SUMIFS(СВЦЭМ!$D$33:$D$776,СВЦЭМ!$A$33:$A$776,$A112,СВЦЭМ!$B$33:$B$776,L$83)+'СЕТ СН'!$G$14+СВЦЭМ!$D$10+'СЕТ СН'!$G$6-'СЕТ СН'!$G$26</f>
        <v>1595.9483076400002</v>
      </c>
      <c r="M112" s="36">
        <f>SUMIFS(СВЦЭМ!$D$33:$D$776,СВЦЭМ!$A$33:$A$776,$A112,СВЦЭМ!$B$33:$B$776,M$83)+'СЕТ СН'!$G$14+СВЦЭМ!$D$10+'СЕТ СН'!$G$6-'СЕТ СН'!$G$26</f>
        <v>1623.4603553900001</v>
      </c>
      <c r="N112" s="36">
        <f>SUMIFS(СВЦЭМ!$D$33:$D$776,СВЦЭМ!$A$33:$A$776,$A112,СВЦЭМ!$B$33:$B$776,N$83)+'СЕТ СН'!$G$14+СВЦЭМ!$D$10+'СЕТ СН'!$G$6-'СЕТ СН'!$G$26</f>
        <v>1629.6234594500002</v>
      </c>
      <c r="O112" s="36">
        <f>SUMIFS(СВЦЭМ!$D$33:$D$776,СВЦЭМ!$A$33:$A$776,$A112,СВЦЭМ!$B$33:$B$776,O$83)+'СЕТ СН'!$G$14+СВЦЭМ!$D$10+'СЕТ СН'!$G$6-'СЕТ СН'!$G$26</f>
        <v>1636.2491060500001</v>
      </c>
      <c r="P112" s="36">
        <f>SUMIFS(СВЦЭМ!$D$33:$D$776,СВЦЭМ!$A$33:$A$776,$A112,СВЦЭМ!$B$33:$B$776,P$83)+'СЕТ СН'!$G$14+СВЦЭМ!$D$10+'СЕТ СН'!$G$6-'СЕТ СН'!$G$26</f>
        <v>1642.5802858000002</v>
      </c>
      <c r="Q112" s="36">
        <f>SUMIFS(СВЦЭМ!$D$33:$D$776,СВЦЭМ!$A$33:$A$776,$A112,СВЦЭМ!$B$33:$B$776,Q$83)+'СЕТ СН'!$G$14+СВЦЭМ!$D$10+'СЕТ СН'!$G$6-'СЕТ СН'!$G$26</f>
        <v>1638.42423684</v>
      </c>
      <c r="R112" s="36">
        <f>SUMIFS(СВЦЭМ!$D$33:$D$776,СВЦЭМ!$A$33:$A$776,$A112,СВЦЭМ!$B$33:$B$776,R$83)+'СЕТ СН'!$G$14+СВЦЭМ!$D$10+'СЕТ СН'!$G$6-'СЕТ СН'!$G$26</f>
        <v>1609.9176809400001</v>
      </c>
      <c r="S112" s="36">
        <f>SUMIFS(СВЦЭМ!$D$33:$D$776,СВЦЭМ!$A$33:$A$776,$A112,СВЦЭМ!$B$33:$B$776,S$83)+'СЕТ СН'!$G$14+СВЦЭМ!$D$10+'СЕТ СН'!$G$6-'СЕТ СН'!$G$26</f>
        <v>1621.4035398699998</v>
      </c>
      <c r="T112" s="36">
        <f>SUMIFS(СВЦЭМ!$D$33:$D$776,СВЦЭМ!$A$33:$A$776,$A112,СВЦЭМ!$B$33:$B$776,T$83)+'СЕТ СН'!$G$14+СВЦЭМ!$D$10+'СЕТ СН'!$G$6-'СЕТ СН'!$G$26</f>
        <v>1607.2002344</v>
      </c>
      <c r="U112" s="36">
        <f>SUMIFS(СВЦЭМ!$D$33:$D$776,СВЦЭМ!$A$33:$A$776,$A112,СВЦЭМ!$B$33:$B$776,U$83)+'СЕТ СН'!$G$14+СВЦЭМ!$D$10+'СЕТ СН'!$G$6-'СЕТ СН'!$G$26</f>
        <v>1607.6986982799999</v>
      </c>
      <c r="V112" s="36">
        <f>SUMIFS(СВЦЭМ!$D$33:$D$776,СВЦЭМ!$A$33:$A$776,$A112,СВЦЭМ!$B$33:$B$776,V$83)+'СЕТ СН'!$G$14+СВЦЭМ!$D$10+'СЕТ СН'!$G$6-'СЕТ СН'!$G$26</f>
        <v>1622.9257059199999</v>
      </c>
      <c r="W112" s="36">
        <f>SUMIFS(СВЦЭМ!$D$33:$D$776,СВЦЭМ!$A$33:$A$776,$A112,СВЦЭМ!$B$33:$B$776,W$83)+'СЕТ СН'!$G$14+СВЦЭМ!$D$10+'СЕТ СН'!$G$6-'СЕТ СН'!$G$26</f>
        <v>1635.8350144000001</v>
      </c>
      <c r="X112" s="36">
        <f>SUMIFS(СВЦЭМ!$D$33:$D$776,СВЦЭМ!$A$33:$A$776,$A112,СВЦЭМ!$B$33:$B$776,X$83)+'СЕТ СН'!$G$14+СВЦЭМ!$D$10+'СЕТ СН'!$G$6-'СЕТ СН'!$G$26</f>
        <v>1636.0552928399998</v>
      </c>
      <c r="Y112" s="36">
        <f>SUMIFS(СВЦЭМ!$D$33:$D$776,СВЦЭМ!$A$33:$A$776,$A112,СВЦЭМ!$B$33:$B$776,Y$83)+'СЕТ СН'!$G$14+СВЦЭМ!$D$10+'СЕТ СН'!$G$6-'СЕТ СН'!$G$26</f>
        <v>1645.0744175599998</v>
      </c>
    </row>
    <row r="113" spans="1:27" ht="15.75" x14ac:dyDescent="0.2">
      <c r="A113" s="35">
        <f t="shared" si="2"/>
        <v>44226</v>
      </c>
      <c r="B113" s="36">
        <f>SUMIFS(СВЦЭМ!$D$33:$D$776,СВЦЭМ!$A$33:$A$776,$A113,СВЦЭМ!$B$33:$B$776,B$83)+'СЕТ СН'!$G$14+СВЦЭМ!$D$10+'СЕТ СН'!$G$6-'СЕТ СН'!$G$26</f>
        <v>1637.1313767400002</v>
      </c>
      <c r="C113" s="36">
        <f>SUMIFS(СВЦЭМ!$D$33:$D$776,СВЦЭМ!$A$33:$A$776,$A113,СВЦЭМ!$B$33:$B$776,C$83)+'СЕТ СН'!$G$14+СВЦЭМ!$D$10+'СЕТ СН'!$G$6-'СЕТ СН'!$G$26</f>
        <v>1670.1467486400002</v>
      </c>
      <c r="D113" s="36">
        <f>SUMIFS(СВЦЭМ!$D$33:$D$776,СВЦЭМ!$A$33:$A$776,$A113,СВЦЭМ!$B$33:$B$776,D$83)+'СЕТ СН'!$G$14+СВЦЭМ!$D$10+'СЕТ СН'!$G$6-'СЕТ СН'!$G$26</f>
        <v>1687.70236234</v>
      </c>
      <c r="E113" s="36">
        <f>SUMIFS(СВЦЭМ!$D$33:$D$776,СВЦЭМ!$A$33:$A$776,$A113,СВЦЭМ!$B$33:$B$776,E$83)+'СЕТ СН'!$G$14+СВЦЭМ!$D$10+'СЕТ СН'!$G$6-'СЕТ СН'!$G$26</f>
        <v>1692.6803579900002</v>
      </c>
      <c r="F113" s="36">
        <f>SUMIFS(СВЦЭМ!$D$33:$D$776,СВЦЭМ!$A$33:$A$776,$A113,СВЦЭМ!$B$33:$B$776,F$83)+'СЕТ СН'!$G$14+СВЦЭМ!$D$10+'СЕТ СН'!$G$6-'СЕТ СН'!$G$26</f>
        <v>1706.3001307600002</v>
      </c>
      <c r="G113" s="36">
        <f>SUMIFS(СВЦЭМ!$D$33:$D$776,СВЦЭМ!$A$33:$A$776,$A113,СВЦЭМ!$B$33:$B$776,G$83)+'СЕТ СН'!$G$14+СВЦЭМ!$D$10+'СЕТ СН'!$G$6-'СЕТ СН'!$G$26</f>
        <v>1701.99427805</v>
      </c>
      <c r="H113" s="36">
        <f>SUMIFS(СВЦЭМ!$D$33:$D$776,СВЦЭМ!$A$33:$A$776,$A113,СВЦЭМ!$B$33:$B$776,H$83)+'СЕТ СН'!$G$14+СВЦЭМ!$D$10+'СЕТ СН'!$G$6-'СЕТ СН'!$G$26</f>
        <v>1690.5975836900002</v>
      </c>
      <c r="I113" s="36">
        <f>SUMIFS(СВЦЭМ!$D$33:$D$776,СВЦЭМ!$A$33:$A$776,$A113,СВЦЭМ!$B$33:$B$776,I$83)+'СЕТ СН'!$G$14+СВЦЭМ!$D$10+'СЕТ СН'!$G$6-'СЕТ СН'!$G$26</f>
        <v>1668.3539965300001</v>
      </c>
      <c r="J113" s="36">
        <f>SUMIFS(СВЦЭМ!$D$33:$D$776,СВЦЭМ!$A$33:$A$776,$A113,СВЦЭМ!$B$33:$B$776,J$83)+'СЕТ СН'!$G$14+СВЦЭМ!$D$10+'СЕТ СН'!$G$6-'СЕТ СН'!$G$26</f>
        <v>1651.4683930800002</v>
      </c>
      <c r="K113" s="36">
        <f>SUMIFS(СВЦЭМ!$D$33:$D$776,СВЦЭМ!$A$33:$A$776,$A113,СВЦЭМ!$B$33:$B$776,K$83)+'СЕТ СН'!$G$14+СВЦЭМ!$D$10+'СЕТ СН'!$G$6-'СЕТ СН'!$G$26</f>
        <v>1633.97025781</v>
      </c>
      <c r="L113" s="36">
        <f>SUMIFS(СВЦЭМ!$D$33:$D$776,СВЦЭМ!$A$33:$A$776,$A113,СВЦЭМ!$B$33:$B$776,L$83)+'СЕТ СН'!$G$14+СВЦЭМ!$D$10+'СЕТ СН'!$G$6-'СЕТ СН'!$G$26</f>
        <v>1619.2759996899999</v>
      </c>
      <c r="M113" s="36">
        <f>SUMIFS(СВЦЭМ!$D$33:$D$776,СВЦЭМ!$A$33:$A$776,$A113,СВЦЭМ!$B$33:$B$776,M$83)+'СЕТ СН'!$G$14+СВЦЭМ!$D$10+'СЕТ СН'!$G$6-'СЕТ СН'!$G$26</f>
        <v>1620.9860722600001</v>
      </c>
      <c r="N113" s="36">
        <f>SUMIFS(СВЦЭМ!$D$33:$D$776,СВЦЭМ!$A$33:$A$776,$A113,СВЦЭМ!$B$33:$B$776,N$83)+'СЕТ СН'!$G$14+СВЦЭМ!$D$10+'СЕТ СН'!$G$6-'СЕТ СН'!$G$26</f>
        <v>1619.5705996400002</v>
      </c>
      <c r="O113" s="36">
        <f>SUMIFS(СВЦЭМ!$D$33:$D$776,СВЦЭМ!$A$33:$A$776,$A113,СВЦЭМ!$B$33:$B$776,O$83)+'СЕТ СН'!$G$14+СВЦЭМ!$D$10+'СЕТ СН'!$G$6-'СЕТ СН'!$G$26</f>
        <v>1623.4659151199999</v>
      </c>
      <c r="P113" s="36">
        <f>SUMIFS(СВЦЭМ!$D$33:$D$776,СВЦЭМ!$A$33:$A$776,$A113,СВЦЭМ!$B$33:$B$776,P$83)+'СЕТ СН'!$G$14+СВЦЭМ!$D$10+'СЕТ СН'!$G$6-'СЕТ СН'!$G$26</f>
        <v>1641.5545466600001</v>
      </c>
      <c r="Q113" s="36">
        <f>SUMIFS(СВЦЭМ!$D$33:$D$776,СВЦЭМ!$A$33:$A$776,$A113,СВЦЭМ!$B$33:$B$776,Q$83)+'СЕТ СН'!$G$14+СВЦЭМ!$D$10+'СЕТ СН'!$G$6-'СЕТ СН'!$G$26</f>
        <v>1648.9092533799999</v>
      </c>
      <c r="R113" s="36">
        <f>SUMIFS(СВЦЭМ!$D$33:$D$776,СВЦЭМ!$A$33:$A$776,$A113,СВЦЭМ!$B$33:$B$776,R$83)+'СЕТ СН'!$G$14+СВЦЭМ!$D$10+'СЕТ СН'!$G$6-'СЕТ СН'!$G$26</f>
        <v>1632.5401078</v>
      </c>
      <c r="S113" s="36">
        <f>SUMIFS(СВЦЭМ!$D$33:$D$776,СВЦЭМ!$A$33:$A$776,$A113,СВЦЭМ!$B$33:$B$776,S$83)+'СЕТ СН'!$G$14+СВЦЭМ!$D$10+'СЕТ СН'!$G$6-'СЕТ СН'!$G$26</f>
        <v>1624.1537150099998</v>
      </c>
      <c r="T113" s="36">
        <f>SUMIFS(СВЦЭМ!$D$33:$D$776,СВЦЭМ!$A$33:$A$776,$A113,СВЦЭМ!$B$33:$B$776,T$83)+'СЕТ СН'!$G$14+СВЦЭМ!$D$10+'СЕТ СН'!$G$6-'СЕТ СН'!$G$26</f>
        <v>1612.6876461300001</v>
      </c>
      <c r="U113" s="36">
        <f>SUMIFS(СВЦЭМ!$D$33:$D$776,СВЦЭМ!$A$33:$A$776,$A113,СВЦЭМ!$B$33:$B$776,U$83)+'СЕТ СН'!$G$14+СВЦЭМ!$D$10+'СЕТ СН'!$G$6-'СЕТ СН'!$G$26</f>
        <v>1608.1725837200001</v>
      </c>
      <c r="V113" s="36">
        <f>SUMIFS(СВЦЭМ!$D$33:$D$776,СВЦЭМ!$A$33:$A$776,$A113,СВЦЭМ!$B$33:$B$776,V$83)+'СЕТ СН'!$G$14+СВЦЭМ!$D$10+'СЕТ СН'!$G$6-'СЕТ СН'!$G$26</f>
        <v>1626.13504362</v>
      </c>
      <c r="W113" s="36">
        <f>SUMIFS(СВЦЭМ!$D$33:$D$776,СВЦЭМ!$A$33:$A$776,$A113,СВЦЭМ!$B$33:$B$776,W$83)+'СЕТ СН'!$G$14+СВЦЭМ!$D$10+'СЕТ СН'!$G$6-'СЕТ СН'!$G$26</f>
        <v>1632.7482276699998</v>
      </c>
      <c r="X113" s="36">
        <f>SUMIFS(СВЦЭМ!$D$33:$D$776,СВЦЭМ!$A$33:$A$776,$A113,СВЦЭМ!$B$33:$B$776,X$83)+'СЕТ СН'!$G$14+СВЦЭМ!$D$10+'СЕТ СН'!$G$6-'СЕТ СН'!$G$26</f>
        <v>1647.8478313300002</v>
      </c>
      <c r="Y113" s="36">
        <f>SUMIFS(СВЦЭМ!$D$33:$D$776,СВЦЭМ!$A$33:$A$776,$A113,СВЦЭМ!$B$33:$B$776,Y$83)+'СЕТ СН'!$G$14+СВЦЭМ!$D$10+'СЕТ СН'!$G$6-'СЕТ СН'!$G$26</f>
        <v>1670.1604308599999</v>
      </c>
    </row>
    <row r="114" spans="1:27" ht="15.75" x14ac:dyDescent="0.2">
      <c r="A114" s="35">
        <f t="shared" si="2"/>
        <v>44227</v>
      </c>
      <c r="B114" s="36">
        <f>SUMIFS(СВЦЭМ!$D$33:$D$776,СВЦЭМ!$A$33:$A$776,$A114,СВЦЭМ!$B$33:$B$776,B$83)+'СЕТ СН'!$G$14+СВЦЭМ!$D$10+'СЕТ СН'!$G$6-'СЕТ СН'!$G$26</f>
        <v>1623.42555447</v>
      </c>
      <c r="C114" s="36">
        <f>SUMIFS(СВЦЭМ!$D$33:$D$776,СВЦЭМ!$A$33:$A$776,$A114,СВЦЭМ!$B$33:$B$776,C$83)+'СЕТ СН'!$G$14+СВЦЭМ!$D$10+'СЕТ СН'!$G$6-'СЕТ СН'!$G$26</f>
        <v>1658.2861615500001</v>
      </c>
      <c r="D114" s="36">
        <f>SUMIFS(СВЦЭМ!$D$33:$D$776,СВЦЭМ!$A$33:$A$776,$A114,СВЦЭМ!$B$33:$B$776,D$83)+'СЕТ СН'!$G$14+СВЦЭМ!$D$10+'СЕТ СН'!$G$6-'СЕТ СН'!$G$26</f>
        <v>1674.4567385999999</v>
      </c>
      <c r="E114" s="36">
        <f>SUMIFS(СВЦЭМ!$D$33:$D$776,СВЦЭМ!$A$33:$A$776,$A114,СВЦЭМ!$B$33:$B$776,E$83)+'СЕТ СН'!$G$14+СВЦЭМ!$D$10+'СЕТ СН'!$G$6-'СЕТ СН'!$G$26</f>
        <v>1681.2905604699999</v>
      </c>
      <c r="F114" s="36">
        <f>SUMIFS(СВЦЭМ!$D$33:$D$776,СВЦЭМ!$A$33:$A$776,$A114,СВЦЭМ!$B$33:$B$776,F$83)+'СЕТ СН'!$G$14+СВЦЭМ!$D$10+'СЕТ СН'!$G$6-'СЕТ СН'!$G$26</f>
        <v>1699.5237017700001</v>
      </c>
      <c r="G114" s="36">
        <f>SUMIFS(СВЦЭМ!$D$33:$D$776,СВЦЭМ!$A$33:$A$776,$A114,СВЦЭМ!$B$33:$B$776,G$83)+'СЕТ СН'!$G$14+СВЦЭМ!$D$10+'СЕТ СН'!$G$6-'СЕТ СН'!$G$26</f>
        <v>1690.2874319399998</v>
      </c>
      <c r="H114" s="36">
        <f>SUMIFS(СВЦЭМ!$D$33:$D$776,СВЦЭМ!$A$33:$A$776,$A114,СВЦЭМ!$B$33:$B$776,H$83)+'СЕТ СН'!$G$14+СВЦЭМ!$D$10+'СЕТ СН'!$G$6-'СЕТ СН'!$G$26</f>
        <v>1680.7976380200002</v>
      </c>
      <c r="I114" s="36">
        <f>SUMIFS(СВЦЭМ!$D$33:$D$776,СВЦЭМ!$A$33:$A$776,$A114,СВЦЭМ!$B$33:$B$776,I$83)+'СЕТ СН'!$G$14+СВЦЭМ!$D$10+'СЕТ СН'!$G$6-'СЕТ СН'!$G$26</f>
        <v>1673.4545998099998</v>
      </c>
      <c r="J114" s="36">
        <f>SUMIFS(СВЦЭМ!$D$33:$D$776,СВЦЭМ!$A$33:$A$776,$A114,СВЦЭМ!$B$33:$B$776,J$83)+'СЕТ СН'!$G$14+СВЦЭМ!$D$10+'СЕТ СН'!$G$6-'СЕТ СН'!$G$26</f>
        <v>1655.4447666599999</v>
      </c>
      <c r="K114" s="36">
        <f>SUMIFS(СВЦЭМ!$D$33:$D$776,СВЦЭМ!$A$33:$A$776,$A114,СВЦЭМ!$B$33:$B$776,K$83)+'СЕТ СН'!$G$14+СВЦЭМ!$D$10+'СЕТ СН'!$G$6-'СЕТ СН'!$G$26</f>
        <v>1635.2089922</v>
      </c>
      <c r="L114" s="36">
        <f>SUMIFS(СВЦЭМ!$D$33:$D$776,СВЦЭМ!$A$33:$A$776,$A114,СВЦЭМ!$B$33:$B$776,L$83)+'СЕТ СН'!$G$14+СВЦЭМ!$D$10+'СЕТ СН'!$G$6-'СЕТ СН'!$G$26</f>
        <v>1620.4733730799999</v>
      </c>
      <c r="M114" s="36">
        <f>SUMIFS(СВЦЭМ!$D$33:$D$776,СВЦЭМ!$A$33:$A$776,$A114,СВЦЭМ!$B$33:$B$776,M$83)+'СЕТ СН'!$G$14+СВЦЭМ!$D$10+'СЕТ СН'!$G$6-'СЕТ СН'!$G$26</f>
        <v>1625.0665565099998</v>
      </c>
      <c r="N114" s="36">
        <f>SUMIFS(СВЦЭМ!$D$33:$D$776,СВЦЭМ!$A$33:$A$776,$A114,СВЦЭМ!$B$33:$B$776,N$83)+'СЕТ СН'!$G$14+СВЦЭМ!$D$10+'СЕТ СН'!$G$6-'СЕТ СН'!$G$26</f>
        <v>1621.2483070499998</v>
      </c>
      <c r="O114" s="36">
        <f>SUMIFS(СВЦЭМ!$D$33:$D$776,СВЦЭМ!$A$33:$A$776,$A114,СВЦЭМ!$B$33:$B$776,O$83)+'СЕТ СН'!$G$14+СВЦЭМ!$D$10+'СЕТ СН'!$G$6-'СЕТ СН'!$G$26</f>
        <v>1616.6079565800001</v>
      </c>
      <c r="P114" s="36">
        <f>SUMIFS(СВЦЭМ!$D$33:$D$776,СВЦЭМ!$A$33:$A$776,$A114,СВЦЭМ!$B$33:$B$776,P$83)+'СЕТ СН'!$G$14+СВЦЭМ!$D$10+'СЕТ СН'!$G$6-'СЕТ СН'!$G$26</f>
        <v>1613.88109525</v>
      </c>
      <c r="Q114" s="36">
        <f>SUMIFS(СВЦЭМ!$D$33:$D$776,СВЦЭМ!$A$33:$A$776,$A114,СВЦЭМ!$B$33:$B$776,Q$83)+'СЕТ СН'!$G$14+СВЦЭМ!$D$10+'СЕТ СН'!$G$6-'СЕТ СН'!$G$26</f>
        <v>1619.0319390899999</v>
      </c>
      <c r="R114" s="36">
        <f>SUMIFS(СВЦЭМ!$D$33:$D$776,СВЦЭМ!$A$33:$A$776,$A114,СВЦЭМ!$B$33:$B$776,R$83)+'СЕТ СН'!$G$14+СВЦЭМ!$D$10+'СЕТ СН'!$G$6-'СЕТ СН'!$G$26</f>
        <v>1631.9741257699998</v>
      </c>
      <c r="S114" s="36">
        <f>SUMIFS(СВЦЭМ!$D$33:$D$776,СВЦЭМ!$A$33:$A$776,$A114,СВЦЭМ!$B$33:$B$776,S$83)+'СЕТ СН'!$G$14+СВЦЭМ!$D$10+'СЕТ СН'!$G$6-'СЕТ СН'!$G$26</f>
        <v>1651.1894545099999</v>
      </c>
      <c r="T114" s="36">
        <f>SUMIFS(СВЦЭМ!$D$33:$D$776,СВЦЭМ!$A$33:$A$776,$A114,СВЦЭМ!$B$33:$B$776,T$83)+'СЕТ СН'!$G$14+СВЦЭМ!$D$10+'СЕТ СН'!$G$6-'СЕТ СН'!$G$26</f>
        <v>1663.5679978499998</v>
      </c>
      <c r="U114" s="36">
        <f>SUMIFS(СВЦЭМ!$D$33:$D$776,СВЦЭМ!$A$33:$A$776,$A114,СВЦЭМ!$B$33:$B$776,U$83)+'СЕТ СН'!$G$14+СВЦЭМ!$D$10+'СЕТ СН'!$G$6-'СЕТ СН'!$G$26</f>
        <v>1664.79942226</v>
      </c>
      <c r="V114" s="36">
        <f>SUMIFS(СВЦЭМ!$D$33:$D$776,СВЦЭМ!$A$33:$A$776,$A114,СВЦЭМ!$B$33:$B$776,V$83)+'СЕТ СН'!$G$14+СВЦЭМ!$D$10+'СЕТ СН'!$G$6-'СЕТ СН'!$G$26</f>
        <v>1656.6482555399998</v>
      </c>
      <c r="W114" s="36">
        <f>SUMIFS(СВЦЭМ!$D$33:$D$776,СВЦЭМ!$A$33:$A$776,$A114,СВЦЭМ!$B$33:$B$776,W$83)+'СЕТ СН'!$G$14+СВЦЭМ!$D$10+'СЕТ СН'!$G$6-'СЕТ СН'!$G$26</f>
        <v>1651.3388198100001</v>
      </c>
      <c r="X114" s="36">
        <f>SUMIFS(СВЦЭМ!$D$33:$D$776,СВЦЭМ!$A$33:$A$776,$A114,СВЦЭМ!$B$33:$B$776,X$83)+'СЕТ СН'!$G$14+СВЦЭМ!$D$10+'СЕТ СН'!$G$6-'СЕТ СН'!$G$26</f>
        <v>1641.23868993</v>
      </c>
      <c r="Y114" s="36">
        <f>SUMIFS(СВЦЭМ!$D$33:$D$776,СВЦЭМ!$A$33:$A$776,$A114,СВЦЭМ!$B$33:$B$776,Y$83)+'СЕТ СН'!$G$14+СВЦЭМ!$D$10+'СЕТ СН'!$G$6-'СЕТ СН'!$G$26</f>
        <v>1637.1883840400001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01.01.2021</v>
      </c>
      <c r="B120" s="36">
        <f>SUMIFS(СВЦЭМ!$D$33:$D$776,СВЦЭМ!$A$33:$A$776,$A120,СВЦЭМ!$B$33:$B$776,B$119)+'СЕТ СН'!$H$14+СВЦЭМ!$D$10+'СЕТ СН'!$H$6-'СЕТ СН'!$H$26</f>
        <v>1459.9808753699999</v>
      </c>
      <c r="C120" s="36">
        <f>SUMIFS(СВЦЭМ!$D$33:$D$776,СВЦЭМ!$A$33:$A$776,$A120,СВЦЭМ!$B$33:$B$776,C$119)+'СЕТ СН'!$H$14+СВЦЭМ!$D$10+'СЕТ СН'!$H$6-'СЕТ СН'!$H$26</f>
        <v>1483.0164948199999</v>
      </c>
      <c r="D120" s="36">
        <f>SUMIFS(СВЦЭМ!$D$33:$D$776,СВЦЭМ!$A$33:$A$776,$A120,СВЦЭМ!$B$33:$B$776,D$119)+'СЕТ СН'!$H$14+СВЦЭМ!$D$10+'СЕТ СН'!$H$6-'СЕТ СН'!$H$26</f>
        <v>1455.5756814199999</v>
      </c>
      <c r="E120" s="36">
        <f>SUMIFS(СВЦЭМ!$D$33:$D$776,СВЦЭМ!$A$33:$A$776,$A120,СВЦЭМ!$B$33:$B$776,E$119)+'СЕТ СН'!$H$14+СВЦЭМ!$D$10+'СЕТ СН'!$H$6-'СЕТ СН'!$H$26</f>
        <v>1456.2320267499999</v>
      </c>
      <c r="F120" s="36">
        <f>SUMIFS(СВЦЭМ!$D$33:$D$776,СВЦЭМ!$A$33:$A$776,$A120,СВЦЭМ!$B$33:$B$776,F$119)+'СЕТ СН'!$H$14+СВЦЭМ!$D$10+'СЕТ СН'!$H$6-'СЕТ СН'!$H$26</f>
        <v>1439.9093782</v>
      </c>
      <c r="G120" s="36">
        <f>SUMIFS(СВЦЭМ!$D$33:$D$776,СВЦЭМ!$A$33:$A$776,$A120,СВЦЭМ!$B$33:$B$776,G$119)+'СЕТ СН'!$H$14+СВЦЭМ!$D$10+'СЕТ СН'!$H$6-'СЕТ СН'!$H$26</f>
        <v>1443.9172521099999</v>
      </c>
      <c r="H120" s="36">
        <f>SUMIFS(СВЦЭМ!$D$33:$D$776,СВЦЭМ!$A$33:$A$776,$A120,СВЦЭМ!$B$33:$B$776,H$119)+'СЕТ СН'!$H$14+СВЦЭМ!$D$10+'СЕТ СН'!$H$6-'СЕТ СН'!$H$26</f>
        <v>1471.6195476000003</v>
      </c>
      <c r="I120" s="36">
        <f>SUMIFS(СВЦЭМ!$D$33:$D$776,СВЦЭМ!$A$33:$A$776,$A120,СВЦЭМ!$B$33:$B$776,I$119)+'СЕТ СН'!$H$14+СВЦЭМ!$D$10+'СЕТ СН'!$H$6-'СЕТ СН'!$H$26</f>
        <v>1464.8116097699999</v>
      </c>
      <c r="J120" s="36">
        <f>SUMIFS(СВЦЭМ!$D$33:$D$776,СВЦЭМ!$A$33:$A$776,$A120,СВЦЭМ!$B$33:$B$776,J$119)+'СЕТ СН'!$H$14+СВЦЭМ!$D$10+'СЕТ СН'!$H$6-'СЕТ СН'!$H$26</f>
        <v>1460.6598762600001</v>
      </c>
      <c r="K120" s="36">
        <f>SUMIFS(СВЦЭМ!$D$33:$D$776,СВЦЭМ!$A$33:$A$776,$A120,СВЦЭМ!$B$33:$B$776,K$119)+'СЕТ СН'!$H$14+СВЦЭМ!$D$10+'СЕТ СН'!$H$6-'СЕТ СН'!$H$26</f>
        <v>1443.0494129899998</v>
      </c>
      <c r="L120" s="36">
        <f>SUMIFS(СВЦЭМ!$D$33:$D$776,СВЦЭМ!$A$33:$A$776,$A120,СВЦЭМ!$B$33:$B$776,L$119)+'СЕТ СН'!$H$14+СВЦЭМ!$D$10+'СЕТ СН'!$H$6-'СЕТ СН'!$H$26</f>
        <v>1431.69690124</v>
      </c>
      <c r="M120" s="36">
        <f>SUMIFS(СВЦЭМ!$D$33:$D$776,СВЦЭМ!$A$33:$A$776,$A120,СВЦЭМ!$B$33:$B$776,M$119)+'СЕТ СН'!$H$14+СВЦЭМ!$D$10+'СЕТ СН'!$H$6-'СЕТ СН'!$H$26</f>
        <v>1423.7961854800001</v>
      </c>
      <c r="N120" s="36">
        <f>SUMIFS(СВЦЭМ!$D$33:$D$776,СВЦЭМ!$A$33:$A$776,$A120,СВЦЭМ!$B$33:$B$776,N$119)+'СЕТ СН'!$H$14+СВЦЭМ!$D$10+'СЕТ СН'!$H$6-'СЕТ СН'!$H$26</f>
        <v>1431.0714853499999</v>
      </c>
      <c r="O120" s="36">
        <f>SUMIFS(СВЦЭМ!$D$33:$D$776,СВЦЭМ!$A$33:$A$776,$A120,СВЦЭМ!$B$33:$B$776,O$119)+'СЕТ СН'!$H$14+СВЦЭМ!$D$10+'СЕТ СН'!$H$6-'СЕТ СН'!$H$26</f>
        <v>1433.10546077</v>
      </c>
      <c r="P120" s="36">
        <f>SUMIFS(СВЦЭМ!$D$33:$D$776,СВЦЭМ!$A$33:$A$776,$A120,СВЦЭМ!$B$33:$B$776,P$119)+'СЕТ СН'!$H$14+СВЦЭМ!$D$10+'СЕТ СН'!$H$6-'СЕТ СН'!$H$26</f>
        <v>1455.4708107699998</v>
      </c>
      <c r="Q120" s="36">
        <f>SUMIFS(СВЦЭМ!$D$33:$D$776,СВЦЭМ!$A$33:$A$776,$A120,СВЦЭМ!$B$33:$B$776,Q$119)+'СЕТ СН'!$H$14+СВЦЭМ!$D$10+'СЕТ СН'!$H$6-'СЕТ СН'!$H$26</f>
        <v>1454.5671940400002</v>
      </c>
      <c r="R120" s="36">
        <f>SUMIFS(СВЦЭМ!$D$33:$D$776,СВЦЭМ!$A$33:$A$776,$A120,СВЦЭМ!$B$33:$B$776,R$119)+'СЕТ СН'!$H$14+СВЦЭМ!$D$10+'СЕТ СН'!$H$6-'СЕТ СН'!$H$26</f>
        <v>1433.9322858199998</v>
      </c>
      <c r="S120" s="36">
        <f>SUMIFS(СВЦЭМ!$D$33:$D$776,СВЦЭМ!$A$33:$A$776,$A120,СВЦЭМ!$B$33:$B$776,S$119)+'СЕТ СН'!$H$14+СВЦЭМ!$D$10+'СЕТ СН'!$H$6-'СЕТ СН'!$H$26</f>
        <v>1414.4601954</v>
      </c>
      <c r="T120" s="36">
        <f>SUMIFS(СВЦЭМ!$D$33:$D$776,СВЦЭМ!$A$33:$A$776,$A120,СВЦЭМ!$B$33:$B$776,T$119)+'СЕТ СН'!$H$14+СВЦЭМ!$D$10+'СЕТ СН'!$H$6-'СЕТ СН'!$H$26</f>
        <v>1403.7179518</v>
      </c>
      <c r="U120" s="36">
        <f>SUMIFS(СВЦЭМ!$D$33:$D$776,СВЦЭМ!$A$33:$A$776,$A120,СВЦЭМ!$B$33:$B$776,U$119)+'СЕТ СН'!$H$14+СВЦЭМ!$D$10+'СЕТ СН'!$H$6-'СЕТ СН'!$H$26</f>
        <v>1396.2864783300001</v>
      </c>
      <c r="V120" s="36">
        <f>SUMIFS(СВЦЭМ!$D$33:$D$776,СВЦЭМ!$A$33:$A$776,$A120,СВЦЭМ!$B$33:$B$776,V$119)+'СЕТ СН'!$H$14+СВЦЭМ!$D$10+'СЕТ СН'!$H$6-'СЕТ СН'!$H$26</f>
        <v>1387.71886722</v>
      </c>
      <c r="W120" s="36">
        <f>SUMIFS(СВЦЭМ!$D$33:$D$776,СВЦЭМ!$A$33:$A$776,$A120,СВЦЭМ!$B$33:$B$776,W$119)+'СЕТ СН'!$H$14+СВЦЭМ!$D$10+'СЕТ СН'!$H$6-'СЕТ СН'!$H$26</f>
        <v>1399.1820338500002</v>
      </c>
      <c r="X120" s="36">
        <f>SUMIFS(СВЦЭМ!$D$33:$D$776,СВЦЭМ!$A$33:$A$776,$A120,СВЦЭМ!$B$33:$B$776,X$119)+'СЕТ СН'!$H$14+СВЦЭМ!$D$10+'СЕТ СН'!$H$6-'СЕТ СН'!$H$26</f>
        <v>1411.06103957</v>
      </c>
      <c r="Y120" s="36">
        <f>SUMIFS(СВЦЭМ!$D$33:$D$776,СВЦЭМ!$A$33:$A$776,$A120,СВЦЭМ!$B$33:$B$776,Y$119)+'СЕТ СН'!$H$14+СВЦЭМ!$D$10+'СЕТ СН'!$H$6-'СЕТ СН'!$H$26</f>
        <v>1414.2617172999999</v>
      </c>
      <c r="AA120" s="45"/>
    </row>
    <row r="121" spans="1:27" ht="15.75" x14ac:dyDescent="0.2">
      <c r="A121" s="35">
        <f>A120+1</f>
        <v>44198</v>
      </c>
      <c r="B121" s="36">
        <f>SUMIFS(СВЦЭМ!$D$33:$D$776,СВЦЭМ!$A$33:$A$776,$A121,СВЦЭМ!$B$33:$B$776,B$119)+'СЕТ СН'!$H$14+СВЦЭМ!$D$10+'СЕТ СН'!$H$6-'СЕТ СН'!$H$26</f>
        <v>1449.3634676800002</v>
      </c>
      <c r="C121" s="36">
        <f>SUMIFS(СВЦЭМ!$D$33:$D$776,СВЦЭМ!$A$33:$A$776,$A121,СВЦЭМ!$B$33:$B$776,C$119)+'СЕТ СН'!$H$14+СВЦЭМ!$D$10+'СЕТ СН'!$H$6-'СЕТ СН'!$H$26</f>
        <v>1468.65025676</v>
      </c>
      <c r="D121" s="36">
        <f>SUMIFS(СВЦЭМ!$D$33:$D$776,СВЦЭМ!$A$33:$A$776,$A121,СВЦЭМ!$B$33:$B$776,D$119)+'СЕТ СН'!$H$14+СВЦЭМ!$D$10+'СЕТ СН'!$H$6-'СЕТ СН'!$H$26</f>
        <v>1481.41685151</v>
      </c>
      <c r="E121" s="36">
        <f>SUMIFS(СВЦЭМ!$D$33:$D$776,СВЦЭМ!$A$33:$A$776,$A121,СВЦЭМ!$B$33:$B$776,E$119)+'СЕТ СН'!$H$14+СВЦЭМ!$D$10+'СЕТ СН'!$H$6-'СЕТ СН'!$H$26</f>
        <v>1507.1063678800001</v>
      </c>
      <c r="F121" s="36">
        <f>SUMIFS(СВЦЭМ!$D$33:$D$776,СВЦЭМ!$A$33:$A$776,$A121,СВЦЭМ!$B$33:$B$776,F$119)+'СЕТ СН'!$H$14+СВЦЭМ!$D$10+'СЕТ СН'!$H$6-'СЕТ СН'!$H$26</f>
        <v>1489.04150364</v>
      </c>
      <c r="G121" s="36">
        <f>SUMIFS(СВЦЭМ!$D$33:$D$776,СВЦЭМ!$A$33:$A$776,$A121,СВЦЭМ!$B$33:$B$776,G$119)+'СЕТ СН'!$H$14+СВЦЭМ!$D$10+'СЕТ СН'!$H$6-'СЕТ СН'!$H$26</f>
        <v>1488.0693583299999</v>
      </c>
      <c r="H121" s="36">
        <f>SUMIFS(СВЦЭМ!$D$33:$D$776,СВЦЭМ!$A$33:$A$776,$A121,СВЦЭМ!$B$33:$B$776,H$119)+'СЕТ СН'!$H$14+СВЦЭМ!$D$10+'СЕТ СН'!$H$6-'СЕТ СН'!$H$26</f>
        <v>1506.1894750199999</v>
      </c>
      <c r="I121" s="36">
        <f>SUMIFS(СВЦЭМ!$D$33:$D$776,СВЦЭМ!$A$33:$A$776,$A121,СВЦЭМ!$B$33:$B$776,I$119)+'СЕТ СН'!$H$14+СВЦЭМ!$D$10+'СЕТ СН'!$H$6-'СЕТ СН'!$H$26</f>
        <v>1492.86124548</v>
      </c>
      <c r="J121" s="36">
        <f>SUMIFS(СВЦЭМ!$D$33:$D$776,СВЦЭМ!$A$33:$A$776,$A121,СВЦЭМ!$B$33:$B$776,J$119)+'СЕТ СН'!$H$14+СВЦЭМ!$D$10+'СЕТ СН'!$H$6-'СЕТ СН'!$H$26</f>
        <v>1475.9565853300001</v>
      </c>
      <c r="K121" s="36">
        <f>SUMIFS(СВЦЭМ!$D$33:$D$776,СВЦЭМ!$A$33:$A$776,$A121,СВЦЭМ!$B$33:$B$776,K$119)+'СЕТ СН'!$H$14+СВЦЭМ!$D$10+'СЕТ СН'!$H$6-'СЕТ СН'!$H$26</f>
        <v>1453.80735224</v>
      </c>
      <c r="L121" s="36">
        <f>SUMIFS(СВЦЭМ!$D$33:$D$776,СВЦЭМ!$A$33:$A$776,$A121,СВЦЭМ!$B$33:$B$776,L$119)+'СЕТ СН'!$H$14+СВЦЭМ!$D$10+'СЕТ СН'!$H$6-'СЕТ СН'!$H$26</f>
        <v>1436.3224429100001</v>
      </c>
      <c r="M121" s="36">
        <f>SUMIFS(СВЦЭМ!$D$33:$D$776,СВЦЭМ!$A$33:$A$776,$A121,СВЦЭМ!$B$33:$B$776,M$119)+'СЕТ СН'!$H$14+СВЦЭМ!$D$10+'СЕТ СН'!$H$6-'СЕТ СН'!$H$26</f>
        <v>1396.60389551</v>
      </c>
      <c r="N121" s="36">
        <f>SUMIFS(СВЦЭМ!$D$33:$D$776,СВЦЭМ!$A$33:$A$776,$A121,СВЦЭМ!$B$33:$B$776,N$119)+'СЕТ СН'!$H$14+СВЦЭМ!$D$10+'СЕТ СН'!$H$6-'СЕТ СН'!$H$26</f>
        <v>1407.7192421300001</v>
      </c>
      <c r="O121" s="36">
        <f>SUMIFS(СВЦЭМ!$D$33:$D$776,СВЦЭМ!$A$33:$A$776,$A121,СВЦЭМ!$B$33:$B$776,O$119)+'СЕТ СН'!$H$14+СВЦЭМ!$D$10+'СЕТ СН'!$H$6-'СЕТ СН'!$H$26</f>
        <v>1420.2026053700001</v>
      </c>
      <c r="P121" s="36">
        <f>SUMIFS(СВЦЭМ!$D$33:$D$776,СВЦЭМ!$A$33:$A$776,$A121,СВЦЭМ!$B$33:$B$776,P$119)+'СЕТ СН'!$H$14+СВЦЭМ!$D$10+'СЕТ СН'!$H$6-'СЕТ СН'!$H$26</f>
        <v>1426.1016722300001</v>
      </c>
      <c r="Q121" s="36">
        <f>SUMIFS(СВЦЭМ!$D$33:$D$776,СВЦЭМ!$A$33:$A$776,$A121,СВЦЭМ!$B$33:$B$776,Q$119)+'СЕТ СН'!$H$14+СВЦЭМ!$D$10+'СЕТ СН'!$H$6-'СЕТ СН'!$H$26</f>
        <v>1425.50135424</v>
      </c>
      <c r="R121" s="36">
        <f>SUMIFS(СВЦЭМ!$D$33:$D$776,СВЦЭМ!$A$33:$A$776,$A121,СВЦЭМ!$B$33:$B$776,R$119)+'СЕТ СН'!$H$14+СВЦЭМ!$D$10+'СЕТ СН'!$H$6-'СЕТ СН'!$H$26</f>
        <v>1411.1821211699998</v>
      </c>
      <c r="S121" s="36">
        <f>SUMIFS(СВЦЭМ!$D$33:$D$776,СВЦЭМ!$A$33:$A$776,$A121,СВЦЭМ!$B$33:$B$776,S$119)+'СЕТ СН'!$H$14+СВЦЭМ!$D$10+'СЕТ СН'!$H$6-'СЕТ СН'!$H$26</f>
        <v>1418.9548900899999</v>
      </c>
      <c r="T121" s="36">
        <f>SUMIFS(СВЦЭМ!$D$33:$D$776,СВЦЭМ!$A$33:$A$776,$A121,СВЦЭМ!$B$33:$B$776,T$119)+'СЕТ СН'!$H$14+СВЦЭМ!$D$10+'СЕТ СН'!$H$6-'СЕТ СН'!$H$26</f>
        <v>1406.4277259200001</v>
      </c>
      <c r="U121" s="36">
        <f>SUMIFS(СВЦЭМ!$D$33:$D$776,СВЦЭМ!$A$33:$A$776,$A121,СВЦЭМ!$B$33:$B$776,U$119)+'СЕТ СН'!$H$14+СВЦЭМ!$D$10+'СЕТ СН'!$H$6-'СЕТ СН'!$H$26</f>
        <v>1400.02060282</v>
      </c>
      <c r="V121" s="36">
        <f>SUMIFS(СВЦЭМ!$D$33:$D$776,СВЦЭМ!$A$33:$A$776,$A121,СВЦЭМ!$B$33:$B$776,V$119)+'СЕТ СН'!$H$14+СВЦЭМ!$D$10+'СЕТ СН'!$H$6-'СЕТ СН'!$H$26</f>
        <v>1404.0913544099999</v>
      </c>
      <c r="W121" s="36">
        <f>SUMIFS(СВЦЭМ!$D$33:$D$776,СВЦЭМ!$A$33:$A$776,$A121,СВЦЭМ!$B$33:$B$776,W$119)+'СЕТ СН'!$H$14+СВЦЭМ!$D$10+'СЕТ СН'!$H$6-'СЕТ СН'!$H$26</f>
        <v>1415.18269074</v>
      </c>
      <c r="X121" s="36">
        <f>SUMIFS(СВЦЭМ!$D$33:$D$776,СВЦЭМ!$A$33:$A$776,$A121,СВЦЭМ!$B$33:$B$776,X$119)+'СЕТ СН'!$H$14+СВЦЭМ!$D$10+'СЕТ СН'!$H$6-'СЕТ СН'!$H$26</f>
        <v>1420.95037998</v>
      </c>
      <c r="Y121" s="36">
        <f>SUMIFS(СВЦЭМ!$D$33:$D$776,СВЦЭМ!$A$33:$A$776,$A121,СВЦЭМ!$B$33:$B$776,Y$119)+'СЕТ СН'!$H$14+СВЦЭМ!$D$10+'СЕТ СН'!$H$6-'СЕТ СН'!$H$26</f>
        <v>1429.9588354500002</v>
      </c>
    </row>
    <row r="122" spans="1:27" ht="15.75" x14ac:dyDescent="0.2">
      <c r="A122" s="35">
        <f t="shared" ref="A122:A150" si="3">A121+1</f>
        <v>44199</v>
      </c>
      <c r="B122" s="36">
        <f>SUMIFS(СВЦЭМ!$D$33:$D$776,СВЦЭМ!$A$33:$A$776,$A122,СВЦЭМ!$B$33:$B$776,B$119)+'СЕТ СН'!$H$14+СВЦЭМ!$D$10+'СЕТ СН'!$H$6-'СЕТ СН'!$H$26</f>
        <v>1422.13162685</v>
      </c>
      <c r="C122" s="36">
        <f>SUMIFS(СВЦЭМ!$D$33:$D$776,СВЦЭМ!$A$33:$A$776,$A122,СВЦЭМ!$B$33:$B$776,C$119)+'СЕТ СН'!$H$14+СВЦЭМ!$D$10+'СЕТ СН'!$H$6-'СЕТ СН'!$H$26</f>
        <v>1434.68755775</v>
      </c>
      <c r="D122" s="36">
        <f>SUMIFS(СВЦЭМ!$D$33:$D$776,СВЦЭМ!$A$33:$A$776,$A122,СВЦЭМ!$B$33:$B$776,D$119)+'СЕТ СН'!$H$14+СВЦЭМ!$D$10+'СЕТ СН'!$H$6-'СЕТ СН'!$H$26</f>
        <v>1443.96167995</v>
      </c>
      <c r="E122" s="36">
        <f>SUMIFS(СВЦЭМ!$D$33:$D$776,СВЦЭМ!$A$33:$A$776,$A122,СВЦЭМ!$B$33:$B$776,E$119)+'СЕТ СН'!$H$14+СВЦЭМ!$D$10+'СЕТ СН'!$H$6-'СЕТ СН'!$H$26</f>
        <v>1462.0556366199999</v>
      </c>
      <c r="F122" s="36">
        <f>SUMIFS(СВЦЭМ!$D$33:$D$776,СВЦЭМ!$A$33:$A$776,$A122,СВЦЭМ!$B$33:$B$776,F$119)+'СЕТ СН'!$H$14+СВЦЭМ!$D$10+'СЕТ СН'!$H$6-'СЕТ СН'!$H$26</f>
        <v>1443.1521677800001</v>
      </c>
      <c r="G122" s="36">
        <f>SUMIFS(СВЦЭМ!$D$33:$D$776,СВЦЭМ!$A$33:$A$776,$A122,СВЦЭМ!$B$33:$B$776,G$119)+'СЕТ СН'!$H$14+СВЦЭМ!$D$10+'СЕТ СН'!$H$6-'СЕТ СН'!$H$26</f>
        <v>1440.7105006400002</v>
      </c>
      <c r="H122" s="36">
        <f>SUMIFS(СВЦЭМ!$D$33:$D$776,СВЦЭМ!$A$33:$A$776,$A122,СВЦЭМ!$B$33:$B$776,H$119)+'СЕТ СН'!$H$14+СВЦЭМ!$D$10+'СЕТ СН'!$H$6-'СЕТ СН'!$H$26</f>
        <v>1463.9096478800002</v>
      </c>
      <c r="I122" s="36">
        <f>SUMIFS(СВЦЭМ!$D$33:$D$776,СВЦЭМ!$A$33:$A$776,$A122,СВЦЭМ!$B$33:$B$776,I$119)+'СЕТ СН'!$H$14+СВЦЭМ!$D$10+'СЕТ СН'!$H$6-'СЕТ СН'!$H$26</f>
        <v>1467.5788225599999</v>
      </c>
      <c r="J122" s="36">
        <f>SUMIFS(СВЦЭМ!$D$33:$D$776,СВЦЭМ!$A$33:$A$776,$A122,СВЦЭМ!$B$33:$B$776,J$119)+'СЕТ СН'!$H$14+СВЦЭМ!$D$10+'СЕТ СН'!$H$6-'СЕТ СН'!$H$26</f>
        <v>1463.8702245499999</v>
      </c>
      <c r="K122" s="36">
        <f>SUMIFS(СВЦЭМ!$D$33:$D$776,СВЦЭМ!$A$33:$A$776,$A122,СВЦЭМ!$B$33:$B$776,K$119)+'СЕТ СН'!$H$14+СВЦЭМ!$D$10+'СЕТ СН'!$H$6-'СЕТ СН'!$H$26</f>
        <v>1464.8984434200001</v>
      </c>
      <c r="L122" s="36">
        <f>SUMIFS(СВЦЭМ!$D$33:$D$776,СВЦЭМ!$A$33:$A$776,$A122,СВЦЭМ!$B$33:$B$776,L$119)+'СЕТ СН'!$H$14+СВЦЭМ!$D$10+'СЕТ СН'!$H$6-'СЕТ СН'!$H$26</f>
        <v>1453.2158645499999</v>
      </c>
      <c r="M122" s="36">
        <f>SUMIFS(СВЦЭМ!$D$33:$D$776,СВЦЭМ!$A$33:$A$776,$A122,СВЦЭМ!$B$33:$B$776,M$119)+'СЕТ СН'!$H$14+СВЦЭМ!$D$10+'СЕТ СН'!$H$6-'СЕТ СН'!$H$26</f>
        <v>1448.2619567400002</v>
      </c>
      <c r="N122" s="36">
        <f>SUMIFS(СВЦЭМ!$D$33:$D$776,СВЦЭМ!$A$33:$A$776,$A122,СВЦЭМ!$B$33:$B$776,N$119)+'СЕТ СН'!$H$14+СВЦЭМ!$D$10+'СЕТ СН'!$H$6-'СЕТ СН'!$H$26</f>
        <v>1461.6027447699998</v>
      </c>
      <c r="O122" s="36">
        <f>SUMIFS(СВЦЭМ!$D$33:$D$776,СВЦЭМ!$A$33:$A$776,$A122,СВЦЭМ!$B$33:$B$776,O$119)+'СЕТ СН'!$H$14+СВЦЭМ!$D$10+'СЕТ СН'!$H$6-'СЕТ СН'!$H$26</f>
        <v>1473.8591560600003</v>
      </c>
      <c r="P122" s="36">
        <f>SUMIFS(СВЦЭМ!$D$33:$D$776,СВЦЭМ!$A$33:$A$776,$A122,СВЦЭМ!$B$33:$B$776,P$119)+'СЕТ СН'!$H$14+СВЦЭМ!$D$10+'СЕТ СН'!$H$6-'СЕТ СН'!$H$26</f>
        <v>1485.606033</v>
      </c>
      <c r="Q122" s="36">
        <f>SUMIFS(СВЦЭМ!$D$33:$D$776,СВЦЭМ!$A$33:$A$776,$A122,СВЦЭМ!$B$33:$B$776,Q$119)+'СЕТ СН'!$H$14+СВЦЭМ!$D$10+'СЕТ СН'!$H$6-'СЕТ СН'!$H$26</f>
        <v>1489.25834708</v>
      </c>
      <c r="R122" s="36">
        <f>SUMIFS(СВЦЭМ!$D$33:$D$776,СВЦЭМ!$A$33:$A$776,$A122,СВЦЭМ!$B$33:$B$776,R$119)+'СЕТ СН'!$H$14+СВЦЭМ!$D$10+'СЕТ СН'!$H$6-'СЕТ СН'!$H$26</f>
        <v>1481.34924675</v>
      </c>
      <c r="S122" s="36">
        <f>SUMIFS(СВЦЭМ!$D$33:$D$776,СВЦЭМ!$A$33:$A$776,$A122,СВЦЭМ!$B$33:$B$776,S$119)+'СЕТ СН'!$H$14+СВЦЭМ!$D$10+'СЕТ СН'!$H$6-'СЕТ СН'!$H$26</f>
        <v>1464.3203506</v>
      </c>
      <c r="T122" s="36">
        <f>SUMIFS(СВЦЭМ!$D$33:$D$776,СВЦЭМ!$A$33:$A$776,$A122,СВЦЭМ!$B$33:$B$776,T$119)+'СЕТ СН'!$H$14+СВЦЭМ!$D$10+'СЕТ СН'!$H$6-'СЕТ СН'!$H$26</f>
        <v>1445.2680100900002</v>
      </c>
      <c r="U122" s="36">
        <f>SUMIFS(СВЦЭМ!$D$33:$D$776,СВЦЭМ!$A$33:$A$776,$A122,СВЦЭМ!$B$33:$B$776,U$119)+'СЕТ СН'!$H$14+СВЦЭМ!$D$10+'СЕТ СН'!$H$6-'СЕТ СН'!$H$26</f>
        <v>1449.6096523000001</v>
      </c>
      <c r="V122" s="36">
        <f>SUMIFS(СВЦЭМ!$D$33:$D$776,СВЦЭМ!$A$33:$A$776,$A122,СВЦЭМ!$B$33:$B$776,V$119)+'СЕТ СН'!$H$14+СВЦЭМ!$D$10+'СЕТ СН'!$H$6-'СЕТ СН'!$H$26</f>
        <v>1449.8258206200003</v>
      </c>
      <c r="W122" s="36">
        <f>SUMIFS(СВЦЭМ!$D$33:$D$776,СВЦЭМ!$A$33:$A$776,$A122,СВЦЭМ!$B$33:$B$776,W$119)+'СЕТ СН'!$H$14+СВЦЭМ!$D$10+'СЕТ СН'!$H$6-'СЕТ СН'!$H$26</f>
        <v>1458.4520585300002</v>
      </c>
      <c r="X122" s="36">
        <f>SUMIFS(СВЦЭМ!$D$33:$D$776,СВЦЭМ!$A$33:$A$776,$A122,СВЦЭМ!$B$33:$B$776,X$119)+'СЕТ СН'!$H$14+СВЦЭМ!$D$10+'СЕТ СН'!$H$6-'СЕТ СН'!$H$26</f>
        <v>1467.9249109900002</v>
      </c>
      <c r="Y122" s="36">
        <f>SUMIFS(СВЦЭМ!$D$33:$D$776,СВЦЭМ!$A$33:$A$776,$A122,СВЦЭМ!$B$33:$B$776,Y$119)+'СЕТ СН'!$H$14+СВЦЭМ!$D$10+'СЕТ СН'!$H$6-'СЕТ СН'!$H$26</f>
        <v>1473.0253974800003</v>
      </c>
    </row>
    <row r="123" spans="1:27" ht="15.75" x14ac:dyDescent="0.2">
      <c r="A123" s="35">
        <f t="shared" si="3"/>
        <v>44200</v>
      </c>
      <c r="B123" s="36">
        <f>SUMIFS(СВЦЭМ!$D$33:$D$776,СВЦЭМ!$A$33:$A$776,$A123,СВЦЭМ!$B$33:$B$776,B$119)+'СЕТ СН'!$H$14+СВЦЭМ!$D$10+'СЕТ СН'!$H$6-'СЕТ СН'!$H$26</f>
        <v>1491.3717938599998</v>
      </c>
      <c r="C123" s="36">
        <f>SUMIFS(СВЦЭМ!$D$33:$D$776,СВЦЭМ!$A$33:$A$776,$A123,СВЦЭМ!$B$33:$B$776,C$119)+'СЕТ СН'!$H$14+СВЦЭМ!$D$10+'СЕТ СН'!$H$6-'СЕТ СН'!$H$26</f>
        <v>1507.3309665800002</v>
      </c>
      <c r="D123" s="36">
        <f>SUMIFS(СВЦЭМ!$D$33:$D$776,СВЦЭМ!$A$33:$A$776,$A123,СВЦЭМ!$B$33:$B$776,D$119)+'СЕТ СН'!$H$14+СВЦЭМ!$D$10+'СЕТ СН'!$H$6-'СЕТ СН'!$H$26</f>
        <v>1521.7750038200002</v>
      </c>
      <c r="E123" s="36">
        <f>SUMIFS(СВЦЭМ!$D$33:$D$776,СВЦЭМ!$A$33:$A$776,$A123,СВЦЭМ!$B$33:$B$776,E$119)+'СЕТ СН'!$H$14+СВЦЭМ!$D$10+'СЕТ СН'!$H$6-'СЕТ СН'!$H$26</f>
        <v>1545.1904331400001</v>
      </c>
      <c r="F123" s="36">
        <f>SUMIFS(СВЦЭМ!$D$33:$D$776,СВЦЭМ!$A$33:$A$776,$A123,СВЦЭМ!$B$33:$B$776,F$119)+'СЕТ СН'!$H$14+СВЦЭМ!$D$10+'СЕТ СН'!$H$6-'СЕТ СН'!$H$26</f>
        <v>1512.21287863</v>
      </c>
      <c r="G123" s="36">
        <f>SUMIFS(СВЦЭМ!$D$33:$D$776,СВЦЭМ!$A$33:$A$776,$A123,СВЦЭМ!$B$33:$B$776,G$119)+'СЕТ СН'!$H$14+СВЦЭМ!$D$10+'СЕТ СН'!$H$6-'СЕТ СН'!$H$26</f>
        <v>1509.4293604899999</v>
      </c>
      <c r="H123" s="36">
        <f>SUMIFS(СВЦЭМ!$D$33:$D$776,СВЦЭМ!$A$33:$A$776,$A123,СВЦЭМ!$B$33:$B$776,H$119)+'СЕТ СН'!$H$14+СВЦЭМ!$D$10+'СЕТ СН'!$H$6-'СЕТ СН'!$H$26</f>
        <v>1514.50601908</v>
      </c>
      <c r="I123" s="36">
        <f>SUMIFS(СВЦЭМ!$D$33:$D$776,СВЦЭМ!$A$33:$A$776,$A123,СВЦЭМ!$B$33:$B$776,I$119)+'СЕТ СН'!$H$14+СВЦЭМ!$D$10+'СЕТ СН'!$H$6-'СЕТ СН'!$H$26</f>
        <v>1498.9724924799998</v>
      </c>
      <c r="J123" s="36">
        <f>SUMIFS(СВЦЭМ!$D$33:$D$776,СВЦЭМ!$A$33:$A$776,$A123,СВЦЭМ!$B$33:$B$776,J$119)+'СЕТ СН'!$H$14+СВЦЭМ!$D$10+'СЕТ СН'!$H$6-'СЕТ СН'!$H$26</f>
        <v>1477.7019840000003</v>
      </c>
      <c r="K123" s="36">
        <f>SUMIFS(СВЦЭМ!$D$33:$D$776,СВЦЭМ!$A$33:$A$776,$A123,СВЦЭМ!$B$33:$B$776,K$119)+'СЕТ СН'!$H$14+СВЦЭМ!$D$10+'СЕТ СН'!$H$6-'СЕТ СН'!$H$26</f>
        <v>1450.18311799</v>
      </c>
      <c r="L123" s="36">
        <f>SUMIFS(СВЦЭМ!$D$33:$D$776,СВЦЭМ!$A$33:$A$776,$A123,СВЦЭМ!$B$33:$B$776,L$119)+'СЕТ СН'!$H$14+СВЦЭМ!$D$10+'СЕТ СН'!$H$6-'СЕТ СН'!$H$26</f>
        <v>1439.2062741700001</v>
      </c>
      <c r="M123" s="36">
        <f>SUMIFS(СВЦЭМ!$D$33:$D$776,СВЦЭМ!$A$33:$A$776,$A123,СВЦЭМ!$B$33:$B$776,M$119)+'СЕТ СН'!$H$14+СВЦЭМ!$D$10+'СЕТ СН'!$H$6-'СЕТ СН'!$H$26</f>
        <v>1433.02729884</v>
      </c>
      <c r="N123" s="36">
        <f>SUMIFS(СВЦЭМ!$D$33:$D$776,СВЦЭМ!$A$33:$A$776,$A123,СВЦЭМ!$B$33:$B$776,N$119)+'СЕТ СН'!$H$14+СВЦЭМ!$D$10+'СЕТ СН'!$H$6-'СЕТ СН'!$H$26</f>
        <v>1451.4745371700001</v>
      </c>
      <c r="O123" s="36">
        <f>SUMIFS(СВЦЭМ!$D$33:$D$776,СВЦЭМ!$A$33:$A$776,$A123,СВЦЭМ!$B$33:$B$776,O$119)+'СЕТ СН'!$H$14+СВЦЭМ!$D$10+'СЕТ СН'!$H$6-'СЕТ СН'!$H$26</f>
        <v>1461.2969835600002</v>
      </c>
      <c r="P123" s="36">
        <f>SUMIFS(СВЦЭМ!$D$33:$D$776,СВЦЭМ!$A$33:$A$776,$A123,СВЦЭМ!$B$33:$B$776,P$119)+'СЕТ СН'!$H$14+СВЦЭМ!$D$10+'СЕТ СН'!$H$6-'СЕТ СН'!$H$26</f>
        <v>1471.7920034100002</v>
      </c>
      <c r="Q123" s="36">
        <f>SUMIFS(СВЦЭМ!$D$33:$D$776,СВЦЭМ!$A$33:$A$776,$A123,СВЦЭМ!$B$33:$B$776,Q$119)+'СЕТ СН'!$H$14+СВЦЭМ!$D$10+'СЕТ СН'!$H$6-'СЕТ СН'!$H$26</f>
        <v>1477.05603101</v>
      </c>
      <c r="R123" s="36">
        <f>SUMIFS(СВЦЭМ!$D$33:$D$776,СВЦЭМ!$A$33:$A$776,$A123,СВЦЭМ!$B$33:$B$776,R$119)+'СЕТ СН'!$H$14+СВЦЭМ!$D$10+'СЕТ СН'!$H$6-'СЕТ СН'!$H$26</f>
        <v>1462.39490032</v>
      </c>
      <c r="S123" s="36">
        <f>SUMIFS(СВЦЭМ!$D$33:$D$776,СВЦЭМ!$A$33:$A$776,$A123,СВЦЭМ!$B$33:$B$776,S$119)+'СЕТ СН'!$H$14+СВЦЭМ!$D$10+'СЕТ СН'!$H$6-'СЕТ СН'!$H$26</f>
        <v>1452.3881618800001</v>
      </c>
      <c r="T123" s="36">
        <f>SUMIFS(СВЦЭМ!$D$33:$D$776,СВЦЭМ!$A$33:$A$776,$A123,СВЦЭМ!$B$33:$B$776,T$119)+'СЕТ СН'!$H$14+СВЦЭМ!$D$10+'СЕТ СН'!$H$6-'СЕТ СН'!$H$26</f>
        <v>1438.3689494</v>
      </c>
      <c r="U123" s="36">
        <f>SUMIFS(СВЦЭМ!$D$33:$D$776,СВЦЭМ!$A$33:$A$776,$A123,СВЦЭМ!$B$33:$B$776,U$119)+'СЕТ СН'!$H$14+СВЦЭМ!$D$10+'СЕТ СН'!$H$6-'СЕТ СН'!$H$26</f>
        <v>1443.2439245</v>
      </c>
      <c r="V123" s="36">
        <f>SUMIFS(СВЦЭМ!$D$33:$D$776,СВЦЭМ!$A$33:$A$776,$A123,СВЦЭМ!$B$33:$B$776,V$119)+'СЕТ СН'!$H$14+СВЦЭМ!$D$10+'СЕТ СН'!$H$6-'СЕТ СН'!$H$26</f>
        <v>1444.6283576599999</v>
      </c>
      <c r="W123" s="36">
        <f>SUMIFS(СВЦЭМ!$D$33:$D$776,СВЦЭМ!$A$33:$A$776,$A123,СВЦЭМ!$B$33:$B$776,W$119)+'СЕТ СН'!$H$14+СВЦЭМ!$D$10+'СЕТ СН'!$H$6-'СЕТ СН'!$H$26</f>
        <v>1453.9610394300003</v>
      </c>
      <c r="X123" s="36">
        <f>SUMIFS(СВЦЭМ!$D$33:$D$776,СВЦЭМ!$A$33:$A$776,$A123,СВЦЭМ!$B$33:$B$776,X$119)+'СЕТ СН'!$H$14+СВЦЭМ!$D$10+'СЕТ СН'!$H$6-'СЕТ СН'!$H$26</f>
        <v>1471.05243599</v>
      </c>
      <c r="Y123" s="36">
        <f>SUMIFS(СВЦЭМ!$D$33:$D$776,СВЦЭМ!$A$33:$A$776,$A123,СВЦЭМ!$B$33:$B$776,Y$119)+'СЕТ СН'!$H$14+СВЦЭМ!$D$10+'СЕТ СН'!$H$6-'СЕТ СН'!$H$26</f>
        <v>1484.7199541200002</v>
      </c>
    </row>
    <row r="124" spans="1:27" ht="15.75" x14ac:dyDescent="0.2">
      <c r="A124" s="35">
        <f t="shared" si="3"/>
        <v>44201</v>
      </c>
      <c r="B124" s="36">
        <f>SUMIFS(СВЦЭМ!$D$33:$D$776,СВЦЭМ!$A$33:$A$776,$A124,СВЦЭМ!$B$33:$B$776,B$119)+'СЕТ СН'!$H$14+СВЦЭМ!$D$10+'СЕТ СН'!$H$6-'СЕТ СН'!$H$26</f>
        <v>1453.1459144700002</v>
      </c>
      <c r="C124" s="36">
        <f>SUMIFS(СВЦЭМ!$D$33:$D$776,СВЦЭМ!$A$33:$A$776,$A124,СВЦЭМ!$B$33:$B$776,C$119)+'СЕТ СН'!$H$14+СВЦЭМ!$D$10+'СЕТ СН'!$H$6-'СЕТ СН'!$H$26</f>
        <v>1482.7682928300001</v>
      </c>
      <c r="D124" s="36">
        <f>SUMIFS(СВЦЭМ!$D$33:$D$776,СВЦЭМ!$A$33:$A$776,$A124,СВЦЭМ!$B$33:$B$776,D$119)+'СЕТ СН'!$H$14+СВЦЭМ!$D$10+'СЕТ СН'!$H$6-'СЕТ СН'!$H$26</f>
        <v>1495.2965942400001</v>
      </c>
      <c r="E124" s="36">
        <f>SUMIFS(СВЦЭМ!$D$33:$D$776,СВЦЭМ!$A$33:$A$776,$A124,СВЦЭМ!$B$33:$B$776,E$119)+'СЕТ СН'!$H$14+СВЦЭМ!$D$10+'СЕТ СН'!$H$6-'СЕТ СН'!$H$26</f>
        <v>1501.4801379700002</v>
      </c>
      <c r="F124" s="36">
        <f>SUMIFS(СВЦЭМ!$D$33:$D$776,СВЦЭМ!$A$33:$A$776,$A124,СВЦЭМ!$B$33:$B$776,F$119)+'СЕТ СН'!$H$14+СВЦЭМ!$D$10+'СЕТ СН'!$H$6-'СЕТ СН'!$H$26</f>
        <v>1503.8159613299999</v>
      </c>
      <c r="G124" s="36">
        <f>SUMIFS(СВЦЭМ!$D$33:$D$776,СВЦЭМ!$A$33:$A$776,$A124,СВЦЭМ!$B$33:$B$776,G$119)+'СЕТ СН'!$H$14+СВЦЭМ!$D$10+'СЕТ СН'!$H$6-'СЕТ СН'!$H$26</f>
        <v>1525.43176515</v>
      </c>
      <c r="H124" s="36">
        <f>SUMIFS(СВЦЭМ!$D$33:$D$776,СВЦЭМ!$A$33:$A$776,$A124,СВЦЭМ!$B$33:$B$776,H$119)+'СЕТ СН'!$H$14+СВЦЭМ!$D$10+'СЕТ СН'!$H$6-'СЕТ СН'!$H$26</f>
        <v>1510.20027437</v>
      </c>
      <c r="I124" s="36">
        <f>SUMIFS(СВЦЭМ!$D$33:$D$776,СВЦЭМ!$A$33:$A$776,$A124,СВЦЭМ!$B$33:$B$776,I$119)+'СЕТ СН'!$H$14+СВЦЭМ!$D$10+'СЕТ СН'!$H$6-'СЕТ СН'!$H$26</f>
        <v>1494.2198753100001</v>
      </c>
      <c r="J124" s="36">
        <f>SUMIFS(СВЦЭМ!$D$33:$D$776,СВЦЭМ!$A$33:$A$776,$A124,СВЦЭМ!$B$33:$B$776,J$119)+'СЕТ СН'!$H$14+СВЦЭМ!$D$10+'СЕТ СН'!$H$6-'СЕТ СН'!$H$26</f>
        <v>1470.0624452699999</v>
      </c>
      <c r="K124" s="36">
        <f>SUMIFS(СВЦЭМ!$D$33:$D$776,СВЦЭМ!$A$33:$A$776,$A124,СВЦЭМ!$B$33:$B$776,K$119)+'СЕТ СН'!$H$14+СВЦЭМ!$D$10+'СЕТ СН'!$H$6-'СЕТ СН'!$H$26</f>
        <v>1441.38031331</v>
      </c>
      <c r="L124" s="36">
        <f>SUMIFS(СВЦЭМ!$D$33:$D$776,СВЦЭМ!$A$33:$A$776,$A124,СВЦЭМ!$B$33:$B$776,L$119)+'СЕТ СН'!$H$14+СВЦЭМ!$D$10+'СЕТ СН'!$H$6-'СЕТ СН'!$H$26</f>
        <v>1421.22756291</v>
      </c>
      <c r="M124" s="36">
        <f>SUMIFS(СВЦЭМ!$D$33:$D$776,СВЦЭМ!$A$33:$A$776,$A124,СВЦЭМ!$B$33:$B$776,M$119)+'СЕТ СН'!$H$14+СВЦЭМ!$D$10+'СЕТ СН'!$H$6-'СЕТ СН'!$H$26</f>
        <v>1428.02570853</v>
      </c>
      <c r="N124" s="36">
        <f>SUMIFS(СВЦЭМ!$D$33:$D$776,СВЦЭМ!$A$33:$A$776,$A124,СВЦЭМ!$B$33:$B$776,N$119)+'СЕТ СН'!$H$14+СВЦЭМ!$D$10+'СЕТ СН'!$H$6-'СЕТ СН'!$H$26</f>
        <v>1460.17679881</v>
      </c>
      <c r="O124" s="36">
        <f>SUMIFS(СВЦЭМ!$D$33:$D$776,СВЦЭМ!$A$33:$A$776,$A124,СВЦЭМ!$B$33:$B$776,O$119)+'СЕТ СН'!$H$14+СВЦЭМ!$D$10+'СЕТ СН'!$H$6-'СЕТ СН'!$H$26</f>
        <v>1486.2837989899999</v>
      </c>
      <c r="P124" s="36">
        <f>SUMIFS(СВЦЭМ!$D$33:$D$776,СВЦЭМ!$A$33:$A$776,$A124,СВЦЭМ!$B$33:$B$776,P$119)+'СЕТ СН'!$H$14+СВЦЭМ!$D$10+'СЕТ СН'!$H$6-'СЕТ СН'!$H$26</f>
        <v>1502.1688583800001</v>
      </c>
      <c r="Q124" s="36">
        <f>SUMIFS(СВЦЭМ!$D$33:$D$776,СВЦЭМ!$A$33:$A$776,$A124,СВЦЭМ!$B$33:$B$776,Q$119)+'СЕТ СН'!$H$14+СВЦЭМ!$D$10+'СЕТ СН'!$H$6-'СЕТ СН'!$H$26</f>
        <v>1506.9715459200002</v>
      </c>
      <c r="R124" s="36">
        <f>SUMIFS(СВЦЭМ!$D$33:$D$776,СВЦЭМ!$A$33:$A$776,$A124,СВЦЭМ!$B$33:$B$776,R$119)+'СЕТ СН'!$H$14+СВЦЭМ!$D$10+'СЕТ СН'!$H$6-'СЕТ СН'!$H$26</f>
        <v>1494.5287349800001</v>
      </c>
      <c r="S124" s="36">
        <f>SUMIFS(СВЦЭМ!$D$33:$D$776,СВЦЭМ!$A$33:$A$776,$A124,СВЦЭМ!$B$33:$B$776,S$119)+'СЕТ СН'!$H$14+СВЦЭМ!$D$10+'СЕТ СН'!$H$6-'СЕТ СН'!$H$26</f>
        <v>1483.2059293000002</v>
      </c>
      <c r="T124" s="36">
        <f>SUMIFS(СВЦЭМ!$D$33:$D$776,СВЦЭМ!$A$33:$A$776,$A124,СВЦЭМ!$B$33:$B$776,T$119)+'СЕТ СН'!$H$14+СВЦЭМ!$D$10+'СЕТ СН'!$H$6-'СЕТ СН'!$H$26</f>
        <v>1452.0320380799999</v>
      </c>
      <c r="U124" s="36">
        <f>SUMIFS(СВЦЭМ!$D$33:$D$776,СВЦЭМ!$A$33:$A$776,$A124,СВЦЭМ!$B$33:$B$776,U$119)+'СЕТ СН'!$H$14+СВЦЭМ!$D$10+'СЕТ СН'!$H$6-'СЕТ СН'!$H$26</f>
        <v>1458.74641582</v>
      </c>
      <c r="V124" s="36">
        <f>SUMIFS(СВЦЭМ!$D$33:$D$776,СВЦЭМ!$A$33:$A$776,$A124,СВЦЭМ!$B$33:$B$776,V$119)+'СЕТ СН'!$H$14+СВЦЭМ!$D$10+'СЕТ СН'!$H$6-'СЕТ СН'!$H$26</f>
        <v>1463.41737754</v>
      </c>
      <c r="W124" s="36">
        <f>SUMIFS(СВЦЭМ!$D$33:$D$776,СВЦЭМ!$A$33:$A$776,$A124,СВЦЭМ!$B$33:$B$776,W$119)+'СЕТ СН'!$H$14+СВЦЭМ!$D$10+'СЕТ СН'!$H$6-'СЕТ СН'!$H$26</f>
        <v>1478.4875089900002</v>
      </c>
      <c r="X124" s="36">
        <f>SUMIFS(СВЦЭМ!$D$33:$D$776,СВЦЭМ!$A$33:$A$776,$A124,СВЦЭМ!$B$33:$B$776,X$119)+'СЕТ СН'!$H$14+СВЦЭМ!$D$10+'СЕТ СН'!$H$6-'СЕТ СН'!$H$26</f>
        <v>1493.18118671</v>
      </c>
      <c r="Y124" s="36">
        <f>SUMIFS(СВЦЭМ!$D$33:$D$776,СВЦЭМ!$A$33:$A$776,$A124,СВЦЭМ!$B$33:$B$776,Y$119)+'СЕТ СН'!$H$14+СВЦЭМ!$D$10+'СЕТ СН'!$H$6-'СЕТ СН'!$H$26</f>
        <v>1509.6529130399999</v>
      </c>
    </row>
    <row r="125" spans="1:27" ht="15.75" x14ac:dyDescent="0.2">
      <c r="A125" s="35">
        <f t="shared" si="3"/>
        <v>44202</v>
      </c>
      <c r="B125" s="36">
        <f>SUMIFS(СВЦЭМ!$D$33:$D$776,СВЦЭМ!$A$33:$A$776,$A125,СВЦЭМ!$B$33:$B$776,B$119)+'СЕТ СН'!$H$14+СВЦЭМ!$D$10+'СЕТ СН'!$H$6-'СЕТ СН'!$H$26</f>
        <v>1499.69329758</v>
      </c>
      <c r="C125" s="36">
        <f>SUMIFS(СВЦЭМ!$D$33:$D$776,СВЦЭМ!$A$33:$A$776,$A125,СВЦЭМ!$B$33:$B$776,C$119)+'СЕТ СН'!$H$14+СВЦЭМ!$D$10+'СЕТ СН'!$H$6-'СЕТ СН'!$H$26</f>
        <v>1529.7545376899998</v>
      </c>
      <c r="D125" s="36">
        <f>SUMIFS(СВЦЭМ!$D$33:$D$776,СВЦЭМ!$A$33:$A$776,$A125,СВЦЭМ!$B$33:$B$776,D$119)+'СЕТ СН'!$H$14+СВЦЭМ!$D$10+'СЕТ СН'!$H$6-'СЕТ СН'!$H$26</f>
        <v>1552.75639684</v>
      </c>
      <c r="E125" s="36">
        <f>SUMIFS(СВЦЭМ!$D$33:$D$776,СВЦЭМ!$A$33:$A$776,$A125,СВЦЭМ!$B$33:$B$776,E$119)+'СЕТ СН'!$H$14+СВЦЭМ!$D$10+'СЕТ СН'!$H$6-'СЕТ СН'!$H$26</f>
        <v>1561.9816899100001</v>
      </c>
      <c r="F125" s="36">
        <f>SUMIFS(СВЦЭМ!$D$33:$D$776,СВЦЭМ!$A$33:$A$776,$A125,СВЦЭМ!$B$33:$B$776,F$119)+'СЕТ СН'!$H$14+СВЦЭМ!$D$10+'СЕТ СН'!$H$6-'СЕТ СН'!$H$26</f>
        <v>1572.7889290799999</v>
      </c>
      <c r="G125" s="36">
        <f>SUMIFS(СВЦЭМ!$D$33:$D$776,СВЦЭМ!$A$33:$A$776,$A125,СВЦЭМ!$B$33:$B$776,G$119)+'СЕТ СН'!$H$14+СВЦЭМ!$D$10+'СЕТ СН'!$H$6-'СЕТ СН'!$H$26</f>
        <v>1569.6151601900001</v>
      </c>
      <c r="H125" s="36">
        <f>SUMIFS(СВЦЭМ!$D$33:$D$776,СВЦЭМ!$A$33:$A$776,$A125,СВЦЭМ!$B$33:$B$776,H$119)+'СЕТ СН'!$H$14+СВЦЭМ!$D$10+'СЕТ СН'!$H$6-'СЕТ СН'!$H$26</f>
        <v>1554.0481311499998</v>
      </c>
      <c r="I125" s="36">
        <f>SUMIFS(СВЦЭМ!$D$33:$D$776,СВЦЭМ!$A$33:$A$776,$A125,СВЦЭМ!$B$33:$B$776,I$119)+'СЕТ СН'!$H$14+СВЦЭМ!$D$10+'СЕТ СН'!$H$6-'СЕТ СН'!$H$26</f>
        <v>1528.9092453799999</v>
      </c>
      <c r="J125" s="36">
        <f>SUMIFS(СВЦЭМ!$D$33:$D$776,СВЦЭМ!$A$33:$A$776,$A125,СВЦЭМ!$B$33:$B$776,J$119)+'СЕТ СН'!$H$14+СВЦЭМ!$D$10+'СЕТ СН'!$H$6-'СЕТ СН'!$H$26</f>
        <v>1486.1989331</v>
      </c>
      <c r="K125" s="36">
        <f>SUMIFS(СВЦЭМ!$D$33:$D$776,СВЦЭМ!$A$33:$A$776,$A125,СВЦЭМ!$B$33:$B$776,K$119)+'СЕТ СН'!$H$14+СВЦЭМ!$D$10+'СЕТ СН'!$H$6-'СЕТ СН'!$H$26</f>
        <v>1445.9901827399999</v>
      </c>
      <c r="L125" s="36">
        <f>SUMIFS(СВЦЭМ!$D$33:$D$776,СВЦЭМ!$A$33:$A$776,$A125,СВЦЭМ!$B$33:$B$776,L$119)+'СЕТ СН'!$H$14+СВЦЭМ!$D$10+'СЕТ СН'!$H$6-'СЕТ СН'!$H$26</f>
        <v>1433.9705378799999</v>
      </c>
      <c r="M125" s="36">
        <f>SUMIFS(СВЦЭМ!$D$33:$D$776,СВЦЭМ!$A$33:$A$776,$A125,СВЦЭМ!$B$33:$B$776,M$119)+'СЕТ СН'!$H$14+СВЦЭМ!$D$10+'СЕТ СН'!$H$6-'СЕТ СН'!$H$26</f>
        <v>1437.5500765500001</v>
      </c>
      <c r="N125" s="36">
        <f>SUMIFS(СВЦЭМ!$D$33:$D$776,СВЦЭМ!$A$33:$A$776,$A125,СВЦЭМ!$B$33:$B$776,N$119)+'СЕТ СН'!$H$14+СВЦЭМ!$D$10+'СЕТ СН'!$H$6-'СЕТ СН'!$H$26</f>
        <v>1464.9834775899999</v>
      </c>
      <c r="O125" s="36">
        <f>SUMIFS(СВЦЭМ!$D$33:$D$776,СВЦЭМ!$A$33:$A$776,$A125,СВЦЭМ!$B$33:$B$776,O$119)+'СЕТ СН'!$H$14+СВЦЭМ!$D$10+'СЕТ СН'!$H$6-'СЕТ СН'!$H$26</f>
        <v>1481.1316383799999</v>
      </c>
      <c r="P125" s="36">
        <f>SUMIFS(СВЦЭМ!$D$33:$D$776,СВЦЭМ!$A$33:$A$776,$A125,СВЦЭМ!$B$33:$B$776,P$119)+'СЕТ СН'!$H$14+СВЦЭМ!$D$10+'СЕТ СН'!$H$6-'СЕТ СН'!$H$26</f>
        <v>1491.9803750599999</v>
      </c>
      <c r="Q125" s="36">
        <f>SUMIFS(СВЦЭМ!$D$33:$D$776,СВЦЭМ!$A$33:$A$776,$A125,СВЦЭМ!$B$33:$B$776,Q$119)+'СЕТ СН'!$H$14+СВЦЭМ!$D$10+'СЕТ СН'!$H$6-'СЕТ СН'!$H$26</f>
        <v>1496.0047217800002</v>
      </c>
      <c r="R125" s="36">
        <f>SUMIFS(СВЦЭМ!$D$33:$D$776,СВЦЭМ!$A$33:$A$776,$A125,СВЦЭМ!$B$33:$B$776,R$119)+'СЕТ СН'!$H$14+СВЦЭМ!$D$10+'СЕТ СН'!$H$6-'СЕТ СН'!$H$26</f>
        <v>1482.20943373</v>
      </c>
      <c r="S125" s="36">
        <f>SUMIFS(СВЦЭМ!$D$33:$D$776,СВЦЭМ!$A$33:$A$776,$A125,СВЦЭМ!$B$33:$B$776,S$119)+'СЕТ СН'!$H$14+СВЦЭМ!$D$10+'СЕТ СН'!$H$6-'СЕТ СН'!$H$26</f>
        <v>1457.2906123000002</v>
      </c>
      <c r="T125" s="36">
        <f>SUMIFS(СВЦЭМ!$D$33:$D$776,СВЦЭМ!$A$33:$A$776,$A125,СВЦЭМ!$B$33:$B$776,T$119)+'СЕТ СН'!$H$14+СВЦЭМ!$D$10+'СЕТ СН'!$H$6-'СЕТ СН'!$H$26</f>
        <v>1432.0806570899999</v>
      </c>
      <c r="U125" s="36">
        <f>SUMIFS(СВЦЭМ!$D$33:$D$776,СВЦЭМ!$A$33:$A$776,$A125,СВЦЭМ!$B$33:$B$776,U$119)+'СЕТ СН'!$H$14+СВЦЭМ!$D$10+'СЕТ СН'!$H$6-'СЕТ СН'!$H$26</f>
        <v>1435.5259953300001</v>
      </c>
      <c r="V125" s="36">
        <f>SUMIFS(СВЦЭМ!$D$33:$D$776,СВЦЭМ!$A$33:$A$776,$A125,СВЦЭМ!$B$33:$B$776,V$119)+'СЕТ СН'!$H$14+СВЦЭМ!$D$10+'СЕТ СН'!$H$6-'СЕТ СН'!$H$26</f>
        <v>1442.1159914499999</v>
      </c>
      <c r="W125" s="36">
        <f>SUMIFS(СВЦЭМ!$D$33:$D$776,СВЦЭМ!$A$33:$A$776,$A125,СВЦЭМ!$B$33:$B$776,W$119)+'СЕТ СН'!$H$14+СВЦЭМ!$D$10+'СЕТ СН'!$H$6-'СЕТ СН'!$H$26</f>
        <v>1457.66811732</v>
      </c>
      <c r="X125" s="36">
        <f>SUMIFS(СВЦЭМ!$D$33:$D$776,СВЦЭМ!$A$33:$A$776,$A125,СВЦЭМ!$B$33:$B$776,X$119)+'СЕТ СН'!$H$14+СВЦЭМ!$D$10+'СЕТ СН'!$H$6-'СЕТ СН'!$H$26</f>
        <v>1475.0056044900002</v>
      </c>
      <c r="Y125" s="36">
        <f>SUMIFS(СВЦЭМ!$D$33:$D$776,СВЦЭМ!$A$33:$A$776,$A125,СВЦЭМ!$B$33:$B$776,Y$119)+'СЕТ СН'!$H$14+СВЦЭМ!$D$10+'СЕТ СН'!$H$6-'СЕТ СН'!$H$26</f>
        <v>1496.6337781100001</v>
      </c>
    </row>
    <row r="126" spans="1:27" ht="15.75" x14ac:dyDescent="0.2">
      <c r="A126" s="35">
        <f t="shared" si="3"/>
        <v>44203</v>
      </c>
      <c r="B126" s="36">
        <f>SUMIFS(СВЦЭМ!$D$33:$D$776,СВЦЭМ!$A$33:$A$776,$A126,СВЦЭМ!$B$33:$B$776,B$119)+'СЕТ СН'!$H$14+СВЦЭМ!$D$10+'СЕТ СН'!$H$6-'СЕТ СН'!$H$26</f>
        <v>1469.6824108000001</v>
      </c>
      <c r="C126" s="36">
        <f>SUMIFS(СВЦЭМ!$D$33:$D$776,СВЦЭМ!$A$33:$A$776,$A126,СВЦЭМ!$B$33:$B$776,C$119)+'СЕТ СН'!$H$14+СВЦЭМ!$D$10+'СЕТ СН'!$H$6-'СЕТ СН'!$H$26</f>
        <v>1501.9752484400001</v>
      </c>
      <c r="D126" s="36">
        <f>SUMIFS(СВЦЭМ!$D$33:$D$776,СВЦЭМ!$A$33:$A$776,$A126,СВЦЭМ!$B$33:$B$776,D$119)+'СЕТ СН'!$H$14+СВЦЭМ!$D$10+'СЕТ СН'!$H$6-'СЕТ СН'!$H$26</f>
        <v>1529.6803232399998</v>
      </c>
      <c r="E126" s="36">
        <f>SUMIFS(СВЦЭМ!$D$33:$D$776,СВЦЭМ!$A$33:$A$776,$A126,СВЦЭМ!$B$33:$B$776,E$119)+'СЕТ СН'!$H$14+СВЦЭМ!$D$10+'СЕТ СН'!$H$6-'СЕТ СН'!$H$26</f>
        <v>1539.7476432499998</v>
      </c>
      <c r="F126" s="36">
        <f>SUMIFS(СВЦЭМ!$D$33:$D$776,СВЦЭМ!$A$33:$A$776,$A126,СВЦЭМ!$B$33:$B$776,F$119)+'СЕТ СН'!$H$14+СВЦЭМ!$D$10+'СЕТ СН'!$H$6-'СЕТ СН'!$H$26</f>
        <v>1549.0034286599998</v>
      </c>
      <c r="G126" s="36">
        <f>SUMIFS(СВЦЭМ!$D$33:$D$776,СВЦЭМ!$A$33:$A$776,$A126,СВЦЭМ!$B$33:$B$776,G$119)+'СЕТ СН'!$H$14+СВЦЭМ!$D$10+'СЕТ СН'!$H$6-'СЕТ СН'!$H$26</f>
        <v>1542.9620294000001</v>
      </c>
      <c r="H126" s="36">
        <f>SUMIFS(СВЦЭМ!$D$33:$D$776,СВЦЭМ!$A$33:$A$776,$A126,СВЦЭМ!$B$33:$B$776,H$119)+'СЕТ СН'!$H$14+СВЦЭМ!$D$10+'СЕТ СН'!$H$6-'СЕТ СН'!$H$26</f>
        <v>1527.1355675499999</v>
      </c>
      <c r="I126" s="36">
        <f>SUMIFS(СВЦЭМ!$D$33:$D$776,СВЦЭМ!$A$33:$A$776,$A126,СВЦЭМ!$B$33:$B$776,I$119)+'СЕТ СН'!$H$14+СВЦЭМ!$D$10+'СЕТ СН'!$H$6-'СЕТ СН'!$H$26</f>
        <v>1501.4597293400002</v>
      </c>
      <c r="J126" s="36">
        <f>SUMIFS(СВЦЭМ!$D$33:$D$776,СВЦЭМ!$A$33:$A$776,$A126,СВЦЭМ!$B$33:$B$776,J$119)+'СЕТ СН'!$H$14+СВЦЭМ!$D$10+'СЕТ СН'!$H$6-'СЕТ СН'!$H$26</f>
        <v>1476.6736812100003</v>
      </c>
      <c r="K126" s="36">
        <f>SUMIFS(СВЦЭМ!$D$33:$D$776,СВЦЭМ!$A$33:$A$776,$A126,СВЦЭМ!$B$33:$B$776,K$119)+'СЕТ СН'!$H$14+СВЦЭМ!$D$10+'СЕТ СН'!$H$6-'СЕТ СН'!$H$26</f>
        <v>1452.2746646199998</v>
      </c>
      <c r="L126" s="36">
        <f>SUMIFS(СВЦЭМ!$D$33:$D$776,СВЦЭМ!$A$33:$A$776,$A126,СВЦЭМ!$B$33:$B$776,L$119)+'СЕТ СН'!$H$14+СВЦЭМ!$D$10+'СЕТ СН'!$H$6-'СЕТ СН'!$H$26</f>
        <v>1437.19854042</v>
      </c>
      <c r="M126" s="36">
        <f>SUMIFS(СВЦЭМ!$D$33:$D$776,СВЦЭМ!$A$33:$A$776,$A126,СВЦЭМ!$B$33:$B$776,M$119)+'СЕТ СН'!$H$14+СВЦЭМ!$D$10+'СЕТ СН'!$H$6-'СЕТ СН'!$H$26</f>
        <v>1451.5600393099999</v>
      </c>
      <c r="N126" s="36">
        <f>SUMIFS(СВЦЭМ!$D$33:$D$776,СВЦЭМ!$A$33:$A$776,$A126,СВЦЭМ!$B$33:$B$776,N$119)+'СЕТ СН'!$H$14+СВЦЭМ!$D$10+'СЕТ СН'!$H$6-'СЕТ СН'!$H$26</f>
        <v>1498.6040818199999</v>
      </c>
      <c r="O126" s="36">
        <f>SUMIFS(СВЦЭМ!$D$33:$D$776,СВЦЭМ!$A$33:$A$776,$A126,СВЦЭМ!$B$33:$B$776,O$119)+'СЕТ СН'!$H$14+СВЦЭМ!$D$10+'СЕТ СН'!$H$6-'СЕТ СН'!$H$26</f>
        <v>1506.0067314799999</v>
      </c>
      <c r="P126" s="36">
        <f>SUMIFS(СВЦЭМ!$D$33:$D$776,СВЦЭМ!$A$33:$A$776,$A126,СВЦЭМ!$B$33:$B$776,P$119)+'СЕТ СН'!$H$14+СВЦЭМ!$D$10+'СЕТ СН'!$H$6-'СЕТ СН'!$H$26</f>
        <v>1517.5758114499999</v>
      </c>
      <c r="Q126" s="36">
        <f>SUMIFS(СВЦЭМ!$D$33:$D$776,СВЦЭМ!$A$33:$A$776,$A126,СВЦЭМ!$B$33:$B$776,Q$119)+'СЕТ СН'!$H$14+СВЦЭМ!$D$10+'СЕТ СН'!$H$6-'СЕТ СН'!$H$26</f>
        <v>1528.1016289899999</v>
      </c>
      <c r="R126" s="36">
        <f>SUMIFS(СВЦЭМ!$D$33:$D$776,СВЦЭМ!$A$33:$A$776,$A126,СВЦЭМ!$B$33:$B$776,R$119)+'СЕТ СН'!$H$14+СВЦЭМ!$D$10+'СЕТ СН'!$H$6-'СЕТ СН'!$H$26</f>
        <v>1525.0829376400002</v>
      </c>
      <c r="S126" s="36">
        <f>SUMIFS(СВЦЭМ!$D$33:$D$776,СВЦЭМ!$A$33:$A$776,$A126,СВЦЭМ!$B$33:$B$776,S$119)+'СЕТ СН'!$H$14+СВЦЭМ!$D$10+'СЕТ СН'!$H$6-'СЕТ СН'!$H$26</f>
        <v>1501.09695474</v>
      </c>
      <c r="T126" s="36">
        <f>SUMIFS(СВЦЭМ!$D$33:$D$776,СВЦЭМ!$A$33:$A$776,$A126,СВЦЭМ!$B$33:$B$776,T$119)+'СЕТ СН'!$H$14+СВЦЭМ!$D$10+'СЕТ СН'!$H$6-'СЕТ СН'!$H$26</f>
        <v>1477.4243485299999</v>
      </c>
      <c r="U126" s="36">
        <f>SUMIFS(СВЦЭМ!$D$33:$D$776,СВЦЭМ!$A$33:$A$776,$A126,СВЦЭМ!$B$33:$B$776,U$119)+'СЕТ СН'!$H$14+СВЦЭМ!$D$10+'СЕТ СН'!$H$6-'СЕТ СН'!$H$26</f>
        <v>1486.2578078000001</v>
      </c>
      <c r="V126" s="36">
        <f>SUMIFS(СВЦЭМ!$D$33:$D$776,СВЦЭМ!$A$33:$A$776,$A126,СВЦЭМ!$B$33:$B$776,V$119)+'СЕТ СН'!$H$14+СВЦЭМ!$D$10+'СЕТ СН'!$H$6-'СЕТ СН'!$H$26</f>
        <v>1485.219286</v>
      </c>
      <c r="W126" s="36">
        <f>SUMIFS(СВЦЭМ!$D$33:$D$776,СВЦЭМ!$A$33:$A$776,$A126,СВЦЭМ!$B$33:$B$776,W$119)+'СЕТ СН'!$H$14+СВЦЭМ!$D$10+'СЕТ СН'!$H$6-'СЕТ СН'!$H$26</f>
        <v>1503.5851782899999</v>
      </c>
      <c r="X126" s="36">
        <f>SUMIFS(СВЦЭМ!$D$33:$D$776,СВЦЭМ!$A$33:$A$776,$A126,СВЦЭМ!$B$33:$B$776,X$119)+'СЕТ СН'!$H$14+СВЦЭМ!$D$10+'СЕТ СН'!$H$6-'СЕТ СН'!$H$26</f>
        <v>1519.9265569499998</v>
      </c>
      <c r="Y126" s="36">
        <f>SUMIFS(СВЦЭМ!$D$33:$D$776,СВЦЭМ!$A$33:$A$776,$A126,СВЦЭМ!$B$33:$B$776,Y$119)+'СЕТ СН'!$H$14+СВЦЭМ!$D$10+'СЕТ СН'!$H$6-'СЕТ СН'!$H$26</f>
        <v>1542.08236812</v>
      </c>
    </row>
    <row r="127" spans="1:27" ht="15.75" x14ac:dyDescent="0.2">
      <c r="A127" s="35">
        <f t="shared" si="3"/>
        <v>44204</v>
      </c>
      <c r="B127" s="36">
        <f>SUMIFS(СВЦЭМ!$D$33:$D$776,СВЦЭМ!$A$33:$A$776,$A127,СВЦЭМ!$B$33:$B$776,B$119)+'СЕТ СН'!$H$14+СВЦЭМ!$D$10+'СЕТ СН'!$H$6-'СЕТ СН'!$H$26</f>
        <v>1482.8052036100003</v>
      </c>
      <c r="C127" s="36">
        <f>SUMIFS(СВЦЭМ!$D$33:$D$776,СВЦЭМ!$A$33:$A$776,$A127,СВЦЭМ!$B$33:$B$776,C$119)+'СЕТ СН'!$H$14+СВЦЭМ!$D$10+'СЕТ СН'!$H$6-'СЕТ СН'!$H$26</f>
        <v>1521.1815491900002</v>
      </c>
      <c r="D127" s="36">
        <f>SUMIFS(СВЦЭМ!$D$33:$D$776,СВЦЭМ!$A$33:$A$776,$A127,СВЦЭМ!$B$33:$B$776,D$119)+'СЕТ СН'!$H$14+СВЦЭМ!$D$10+'СЕТ СН'!$H$6-'СЕТ СН'!$H$26</f>
        <v>1545.0614117199998</v>
      </c>
      <c r="E127" s="36">
        <f>SUMIFS(СВЦЭМ!$D$33:$D$776,СВЦЭМ!$A$33:$A$776,$A127,СВЦЭМ!$B$33:$B$776,E$119)+'СЕТ СН'!$H$14+СВЦЭМ!$D$10+'СЕТ СН'!$H$6-'СЕТ СН'!$H$26</f>
        <v>1561.57589611</v>
      </c>
      <c r="F127" s="36">
        <f>SUMIFS(СВЦЭМ!$D$33:$D$776,СВЦЭМ!$A$33:$A$776,$A127,СВЦЭМ!$B$33:$B$776,F$119)+'СЕТ СН'!$H$14+СВЦЭМ!$D$10+'СЕТ СН'!$H$6-'СЕТ СН'!$H$26</f>
        <v>1568.0646461000001</v>
      </c>
      <c r="G127" s="36">
        <f>SUMIFS(СВЦЭМ!$D$33:$D$776,СВЦЭМ!$A$33:$A$776,$A127,СВЦЭМ!$B$33:$B$776,G$119)+'СЕТ СН'!$H$14+СВЦЭМ!$D$10+'СЕТ СН'!$H$6-'СЕТ СН'!$H$26</f>
        <v>1563.5361161699998</v>
      </c>
      <c r="H127" s="36">
        <f>SUMIFS(СВЦЭМ!$D$33:$D$776,СВЦЭМ!$A$33:$A$776,$A127,СВЦЭМ!$B$33:$B$776,H$119)+'СЕТ СН'!$H$14+СВЦЭМ!$D$10+'СЕТ СН'!$H$6-'СЕТ СН'!$H$26</f>
        <v>1545.5866611199999</v>
      </c>
      <c r="I127" s="36">
        <f>SUMIFS(СВЦЭМ!$D$33:$D$776,СВЦЭМ!$A$33:$A$776,$A127,СВЦЭМ!$B$33:$B$776,I$119)+'СЕТ СН'!$H$14+СВЦЭМ!$D$10+'СЕТ СН'!$H$6-'СЕТ СН'!$H$26</f>
        <v>1564.6593289399998</v>
      </c>
      <c r="J127" s="36">
        <f>SUMIFS(СВЦЭМ!$D$33:$D$776,СВЦЭМ!$A$33:$A$776,$A127,СВЦЭМ!$B$33:$B$776,J$119)+'СЕТ СН'!$H$14+СВЦЭМ!$D$10+'СЕТ СН'!$H$6-'СЕТ СН'!$H$26</f>
        <v>1538.6201349799999</v>
      </c>
      <c r="K127" s="36">
        <f>SUMIFS(СВЦЭМ!$D$33:$D$776,СВЦЭМ!$A$33:$A$776,$A127,СВЦЭМ!$B$33:$B$776,K$119)+'СЕТ СН'!$H$14+СВЦЭМ!$D$10+'СЕТ СН'!$H$6-'СЕТ СН'!$H$26</f>
        <v>1509.57835922</v>
      </c>
      <c r="L127" s="36">
        <f>SUMIFS(СВЦЭМ!$D$33:$D$776,СВЦЭМ!$A$33:$A$776,$A127,СВЦЭМ!$B$33:$B$776,L$119)+'СЕТ СН'!$H$14+СВЦЭМ!$D$10+'СЕТ СН'!$H$6-'СЕТ СН'!$H$26</f>
        <v>1489.2205400000003</v>
      </c>
      <c r="M127" s="36">
        <f>SUMIFS(СВЦЭМ!$D$33:$D$776,СВЦЭМ!$A$33:$A$776,$A127,СВЦЭМ!$B$33:$B$776,M$119)+'СЕТ СН'!$H$14+СВЦЭМ!$D$10+'СЕТ СН'!$H$6-'СЕТ СН'!$H$26</f>
        <v>1478.6823660600003</v>
      </c>
      <c r="N127" s="36">
        <f>SUMIFS(СВЦЭМ!$D$33:$D$776,СВЦЭМ!$A$33:$A$776,$A127,СВЦЭМ!$B$33:$B$776,N$119)+'СЕТ СН'!$H$14+СВЦЭМ!$D$10+'СЕТ СН'!$H$6-'СЕТ СН'!$H$26</f>
        <v>1500.7776524599999</v>
      </c>
      <c r="O127" s="36">
        <f>SUMIFS(СВЦЭМ!$D$33:$D$776,СВЦЭМ!$A$33:$A$776,$A127,СВЦЭМ!$B$33:$B$776,O$119)+'СЕТ СН'!$H$14+СВЦЭМ!$D$10+'СЕТ СН'!$H$6-'СЕТ СН'!$H$26</f>
        <v>1511.1141807600002</v>
      </c>
      <c r="P127" s="36">
        <f>SUMIFS(СВЦЭМ!$D$33:$D$776,СВЦЭМ!$A$33:$A$776,$A127,СВЦЭМ!$B$33:$B$776,P$119)+'СЕТ СН'!$H$14+СВЦЭМ!$D$10+'СЕТ СН'!$H$6-'СЕТ СН'!$H$26</f>
        <v>1525.6113760399999</v>
      </c>
      <c r="Q127" s="36">
        <f>SUMIFS(СВЦЭМ!$D$33:$D$776,СВЦЭМ!$A$33:$A$776,$A127,СВЦЭМ!$B$33:$B$776,Q$119)+'СЕТ СН'!$H$14+СВЦЭМ!$D$10+'СЕТ СН'!$H$6-'СЕТ СН'!$H$26</f>
        <v>1537.0573794500001</v>
      </c>
      <c r="R127" s="36">
        <f>SUMIFS(СВЦЭМ!$D$33:$D$776,СВЦЭМ!$A$33:$A$776,$A127,СВЦЭМ!$B$33:$B$776,R$119)+'СЕТ СН'!$H$14+СВЦЭМ!$D$10+'СЕТ СН'!$H$6-'СЕТ СН'!$H$26</f>
        <v>1526.9697648400002</v>
      </c>
      <c r="S127" s="36">
        <f>SUMIFS(СВЦЭМ!$D$33:$D$776,СВЦЭМ!$A$33:$A$776,$A127,СВЦЭМ!$B$33:$B$776,S$119)+'СЕТ СН'!$H$14+СВЦЭМ!$D$10+'СЕТ СН'!$H$6-'СЕТ СН'!$H$26</f>
        <v>1499.8411390400001</v>
      </c>
      <c r="T127" s="36">
        <f>SUMIFS(СВЦЭМ!$D$33:$D$776,СВЦЭМ!$A$33:$A$776,$A127,СВЦЭМ!$B$33:$B$776,T$119)+'СЕТ СН'!$H$14+СВЦЭМ!$D$10+'СЕТ СН'!$H$6-'СЕТ СН'!$H$26</f>
        <v>1477.7640139</v>
      </c>
      <c r="U127" s="36">
        <f>SUMIFS(СВЦЭМ!$D$33:$D$776,СВЦЭМ!$A$33:$A$776,$A127,СВЦЭМ!$B$33:$B$776,U$119)+'СЕТ СН'!$H$14+СВЦЭМ!$D$10+'СЕТ СН'!$H$6-'СЕТ СН'!$H$26</f>
        <v>1480.3013971</v>
      </c>
      <c r="V127" s="36">
        <f>SUMIFS(СВЦЭМ!$D$33:$D$776,СВЦЭМ!$A$33:$A$776,$A127,СВЦЭМ!$B$33:$B$776,V$119)+'СЕТ СН'!$H$14+СВЦЭМ!$D$10+'СЕТ СН'!$H$6-'СЕТ СН'!$H$26</f>
        <v>1484.9782264099999</v>
      </c>
      <c r="W127" s="36">
        <f>SUMIFS(СВЦЭМ!$D$33:$D$776,СВЦЭМ!$A$33:$A$776,$A127,СВЦЭМ!$B$33:$B$776,W$119)+'СЕТ СН'!$H$14+СВЦЭМ!$D$10+'СЕТ СН'!$H$6-'СЕТ СН'!$H$26</f>
        <v>1499.0395924499999</v>
      </c>
      <c r="X127" s="36">
        <f>SUMIFS(СВЦЭМ!$D$33:$D$776,СВЦЭМ!$A$33:$A$776,$A127,СВЦЭМ!$B$33:$B$776,X$119)+'СЕТ СН'!$H$14+СВЦЭМ!$D$10+'СЕТ СН'!$H$6-'СЕТ СН'!$H$26</f>
        <v>1510.9342537500002</v>
      </c>
      <c r="Y127" s="36">
        <f>SUMIFS(СВЦЭМ!$D$33:$D$776,СВЦЭМ!$A$33:$A$776,$A127,СВЦЭМ!$B$33:$B$776,Y$119)+'СЕТ СН'!$H$14+СВЦЭМ!$D$10+'СЕТ СН'!$H$6-'СЕТ СН'!$H$26</f>
        <v>1531.8349750900002</v>
      </c>
    </row>
    <row r="128" spans="1:27" ht="15.75" x14ac:dyDescent="0.2">
      <c r="A128" s="35">
        <f t="shared" si="3"/>
        <v>44205</v>
      </c>
      <c r="B128" s="36">
        <f>SUMIFS(СВЦЭМ!$D$33:$D$776,СВЦЭМ!$A$33:$A$776,$A128,СВЦЭМ!$B$33:$B$776,B$119)+'СЕТ СН'!$H$14+СВЦЭМ!$D$10+'СЕТ СН'!$H$6-'СЕТ СН'!$H$26</f>
        <v>1507.1903965400002</v>
      </c>
      <c r="C128" s="36">
        <f>SUMIFS(СВЦЭМ!$D$33:$D$776,СВЦЭМ!$A$33:$A$776,$A128,СВЦЭМ!$B$33:$B$776,C$119)+'СЕТ СН'!$H$14+СВЦЭМ!$D$10+'СЕТ СН'!$H$6-'СЕТ СН'!$H$26</f>
        <v>1535.38577575</v>
      </c>
      <c r="D128" s="36">
        <f>SUMIFS(СВЦЭМ!$D$33:$D$776,СВЦЭМ!$A$33:$A$776,$A128,СВЦЭМ!$B$33:$B$776,D$119)+'СЕТ СН'!$H$14+СВЦЭМ!$D$10+'СЕТ СН'!$H$6-'СЕТ СН'!$H$26</f>
        <v>1551.9722547699998</v>
      </c>
      <c r="E128" s="36">
        <f>SUMIFS(СВЦЭМ!$D$33:$D$776,СВЦЭМ!$A$33:$A$776,$A128,СВЦЭМ!$B$33:$B$776,E$119)+'СЕТ СН'!$H$14+СВЦЭМ!$D$10+'СЕТ СН'!$H$6-'СЕТ СН'!$H$26</f>
        <v>1559.15121697</v>
      </c>
      <c r="F128" s="36">
        <f>SUMIFS(СВЦЭМ!$D$33:$D$776,СВЦЭМ!$A$33:$A$776,$A128,СВЦЭМ!$B$33:$B$776,F$119)+'СЕТ СН'!$H$14+СВЦЭМ!$D$10+'СЕТ СН'!$H$6-'СЕТ СН'!$H$26</f>
        <v>1565.4201708700002</v>
      </c>
      <c r="G128" s="36">
        <f>SUMIFS(СВЦЭМ!$D$33:$D$776,СВЦЭМ!$A$33:$A$776,$A128,СВЦЭМ!$B$33:$B$776,G$119)+'СЕТ СН'!$H$14+СВЦЭМ!$D$10+'СЕТ СН'!$H$6-'СЕТ СН'!$H$26</f>
        <v>1560.9830637999999</v>
      </c>
      <c r="H128" s="36">
        <f>SUMIFS(СВЦЭМ!$D$33:$D$776,СВЦЭМ!$A$33:$A$776,$A128,СВЦЭМ!$B$33:$B$776,H$119)+'СЕТ СН'!$H$14+СВЦЭМ!$D$10+'СЕТ СН'!$H$6-'СЕТ СН'!$H$26</f>
        <v>1552.3218455699998</v>
      </c>
      <c r="I128" s="36">
        <f>SUMIFS(СВЦЭМ!$D$33:$D$776,СВЦЭМ!$A$33:$A$776,$A128,СВЦЭМ!$B$33:$B$776,I$119)+'СЕТ СН'!$H$14+СВЦЭМ!$D$10+'СЕТ СН'!$H$6-'СЕТ СН'!$H$26</f>
        <v>1525.6714924299999</v>
      </c>
      <c r="J128" s="36">
        <f>SUMIFS(СВЦЭМ!$D$33:$D$776,СВЦЭМ!$A$33:$A$776,$A128,СВЦЭМ!$B$33:$B$776,J$119)+'СЕТ СН'!$H$14+СВЦЭМ!$D$10+'СЕТ СН'!$H$6-'СЕТ СН'!$H$26</f>
        <v>1501.76316408</v>
      </c>
      <c r="K128" s="36">
        <f>SUMIFS(СВЦЭМ!$D$33:$D$776,СВЦЭМ!$A$33:$A$776,$A128,СВЦЭМ!$B$33:$B$776,K$119)+'СЕТ СН'!$H$14+СВЦЭМ!$D$10+'СЕТ СН'!$H$6-'СЕТ СН'!$H$26</f>
        <v>1481.33720816</v>
      </c>
      <c r="L128" s="36">
        <f>SUMIFS(СВЦЭМ!$D$33:$D$776,СВЦЭМ!$A$33:$A$776,$A128,СВЦЭМ!$B$33:$B$776,L$119)+'СЕТ СН'!$H$14+СВЦЭМ!$D$10+'СЕТ СН'!$H$6-'СЕТ СН'!$H$26</f>
        <v>1467.0849035300002</v>
      </c>
      <c r="M128" s="36">
        <f>SUMIFS(СВЦЭМ!$D$33:$D$776,СВЦЭМ!$A$33:$A$776,$A128,СВЦЭМ!$B$33:$B$776,M$119)+'СЕТ СН'!$H$14+СВЦЭМ!$D$10+'СЕТ СН'!$H$6-'СЕТ СН'!$H$26</f>
        <v>1462.19578305</v>
      </c>
      <c r="N128" s="36">
        <f>SUMIFS(СВЦЭМ!$D$33:$D$776,СВЦЭМ!$A$33:$A$776,$A128,СВЦЭМ!$B$33:$B$776,N$119)+'СЕТ СН'!$H$14+СВЦЭМ!$D$10+'СЕТ СН'!$H$6-'СЕТ СН'!$H$26</f>
        <v>1480.7028605999999</v>
      </c>
      <c r="O128" s="36">
        <f>SUMIFS(СВЦЭМ!$D$33:$D$776,СВЦЭМ!$A$33:$A$776,$A128,СВЦЭМ!$B$33:$B$776,O$119)+'СЕТ СН'!$H$14+СВЦЭМ!$D$10+'СЕТ СН'!$H$6-'СЕТ СН'!$H$26</f>
        <v>1493.5162911799998</v>
      </c>
      <c r="P128" s="36">
        <f>SUMIFS(СВЦЭМ!$D$33:$D$776,СВЦЭМ!$A$33:$A$776,$A128,СВЦЭМ!$B$33:$B$776,P$119)+'СЕТ СН'!$H$14+СВЦЭМ!$D$10+'СЕТ СН'!$H$6-'СЕТ СН'!$H$26</f>
        <v>1501.1564372299999</v>
      </c>
      <c r="Q128" s="36">
        <f>SUMIFS(СВЦЭМ!$D$33:$D$776,СВЦЭМ!$A$33:$A$776,$A128,СВЦЭМ!$B$33:$B$776,Q$119)+'СЕТ СН'!$H$14+СВЦЭМ!$D$10+'СЕТ СН'!$H$6-'СЕТ СН'!$H$26</f>
        <v>1503.6478426399999</v>
      </c>
      <c r="R128" s="36">
        <f>SUMIFS(СВЦЭМ!$D$33:$D$776,СВЦЭМ!$A$33:$A$776,$A128,СВЦЭМ!$B$33:$B$776,R$119)+'СЕТ СН'!$H$14+СВЦЭМ!$D$10+'СЕТ СН'!$H$6-'СЕТ СН'!$H$26</f>
        <v>1492.65598705</v>
      </c>
      <c r="S128" s="36">
        <f>SUMIFS(СВЦЭМ!$D$33:$D$776,СВЦЭМ!$A$33:$A$776,$A128,СВЦЭМ!$B$33:$B$776,S$119)+'СЕТ СН'!$H$14+СВЦЭМ!$D$10+'СЕТ СН'!$H$6-'СЕТ СН'!$H$26</f>
        <v>1475.48083731</v>
      </c>
      <c r="T128" s="36">
        <f>SUMIFS(СВЦЭМ!$D$33:$D$776,СВЦЭМ!$A$33:$A$776,$A128,СВЦЭМ!$B$33:$B$776,T$119)+'СЕТ СН'!$H$14+СВЦЭМ!$D$10+'СЕТ СН'!$H$6-'СЕТ СН'!$H$26</f>
        <v>1456.9188357799999</v>
      </c>
      <c r="U128" s="36">
        <f>SUMIFS(СВЦЭМ!$D$33:$D$776,СВЦЭМ!$A$33:$A$776,$A128,СВЦЭМ!$B$33:$B$776,U$119)+'СЕТ СН'!$H$14+СВЦЭМ!$D$10+'СЕТ СН'!$H$6-'СЕТ СН'!$H$26</f>
        <v>1457.2356730900001</v>
      </c>
      <c r="V128" s="36">
        <f>SUMIFS(СВЦЭМ!$D$33:$D$776,СВЦЭМ!$A$33:$A$776,$A128,СВЦЭМ!$B$33:$B$776,V$119)+'СЕТ СН'!$H$14+СВЦЭМ!$D$10+'СЕТ СН'!$H$6-'СЕТ СН'!$H$26</f>
        <v>1450.5577746600002</v>
      </c>
      <c r="W128" s="36">
        <f>SUMIFS(СВЦЭМ!$D$33:$D$776,СВЦЭМ!$A$33:$A$776,$A128,СВЦЭМ!$B$33:$B$776,W$119)+'СЕТ СН'!$H$14+СВЦЭМ!$D$10+'СЕТ СН'!$H$6-'СЕТ СН'!$H$26</f>
        <v>1471.4339942400002</v>
      </c>
      <c r="X128" s="36">
        <f>SUMIFS(СВЦЭМ!$D$33:$D$776,СВЦЭМ!$A$33:$A$776,$A128,СВЦЭМ!$B$33:$B$776,X$119)+'СЕТ СН'!$H$14+СВЦЭМ!$D$10+'СЕТ СН'!$H$6-'СЕТ СН'!$H$26</f>
        <v>1485.3911453999999</v>
      </c>
      <c r="Y128" s="36">
        <f>SUMIFS(СВЦЭМ!$D$33:$D$776,СВЦЭМ!$A$33:$A$776,$A128,СВЦЭМ!$B$33:$B$776,Y$119)+'СЕТ СН'!$H$14+СВЦЭМ!$D$10+'СЕТ СН'!$H$6-'СЕТ СН'!$H$26</f>
        <v>1499.9109252899998</v>
      </c>
    </row>
    <row r="129" spans="1:25" ht="15.75" x14ac:dyDescent="0.2">
      <c r="A129" s="35">
        <f t="shared" si="3"/>
        <v>44206</v>
      </c>
      <c r="B129" s="36">
        <f>SUMIFS(СВЦЭМ!$D$33:$D$776,СВЦЭМ!$A$33:$A$776,$A129,СВЦЭМ!$B$33:$B$776,B$119)+'СЕТ СН'!$H$14+СВЦЭМ!$D$10+'СЕТ СН'!$H$6-'СЕТ СН'!$H$26</f>
        <v>1496.3783201299998</v>
      </c>
      <c r="C129" s="36">
        <f>SUMIFS(СВЦЭМ!$D$33:$D$776,СВЦЭМ!$A$33:$A$776,$A129,СВЦЭМ!$B$33:$B$776,C$119)+'СЕТ СН'!$H$14+СВЦЭМ!$D$10+'СЕТ СН'!$H$6-'СЕТ СН'!$H$26</f>
        <v>1530.9697132699998</v>
      </c>
      <c r="D129" s="36">
        <f>SUMIFS(СВЦЭМ!$D$33:$D$776,СВЦЭМ!$A$33:$A$776,$A129,СВЦЭМ!$B$33:$B$776,D$119)+'СЕТ СН'!$H$14+СВЦЭМ!$D$10+'СЕТ СН'!$H$6-'СЕТ СН'!$H$26</f>
        <v>1553.85742566</v>
      </c>
      <c r="E129" s="36">
        <f>SUMIFS(СВЦЭМ!$D$33:$D$776,СВЦЭМ!$A$33:$A$776,$A129,СВЦЭМ!$B$33:$B$776,E$119)+'СЕТ СН'!$H$14+СВЦЭМ!$D$10+'СЕТ СН'!$H$6-'СЕТ СН'!$H$26</f>
        <v>1561.0671452400002</v>
      </c>
      <c r="F129" s="36">
        <f>SUMIFS(СВЦЭМ!$D$33:$D$776,СВЦЭМ!$A$33:$A$776,$A129,СВЦЭМ!$B$33:$B$776,F$119)+'СЕТ СН'!$H$14+СВЦЭМ!$D$10+'СЕТ СН'!$H$6-'СЕТ СН'!$H$26</f>
        <v>1572.1740881199999</v>
      </c>
      <c r="G129" s="36">
        <f>SUMIFS(СВЦЭМ!$D$33:$D$776,СВЦЭМ!$A$33:$A$776,$A129,СВЦЭМ!$B$33:$B$776,G$119)+'СЕТ СН'!$H$14+СВЦЭМ!$D$10+'СЕТ СН'!$H$6-'СЕТ СН'!$H$26</f>
        <v>1568.1688733300002</v>
      </c>
      <c r="H129" s="36">
        <f>SUMIFS(СВЦЭМ!$D$33:$D$776,СВЦЭМ!$A$33:$A$776,$A129,СВЦЭМ!$B$33:$B$776,H$119)+'СЕТ СН'!$H$14+СВЦЭМ!$D$10+'СЕТ СН'!$H$6-'СЕТ СН'!$H$26</f>
        <v>1555.1722522499999</v>
      </c>
      <c r="I129" s="36">
        <f>SUMIFS(СВЦЭМ!$D$33:$D$776,СВЦЭМ!$A$33:$A$776,$A129,СВЦЭМ!$B$33:$B$776,I$119)+'СЕТ СН'!$H$14+СВЦЭМ!$D$10+'СЕТ СН'!$H$6-'СЕТ СН'!$H$26</f>
        <v>1546.4099502200002</v>
      </c>
      <c r="J129" s="36">
        <f>SUMIFS(СВЦЭМ!$D$33:$D$776,СВЦЭМ!$A$33:$A$776,$A129,СВЦЭМ!$B$33:$B$776,J$119)+'СЕТ СН'!$H$14+СВЦЭМ!$D$10+'СЕТ СН'!$H$6-'СЕТ СН'!$H$26</f>
        <v>1538.0363368200001</v>
      </c>
      <c r="K129" s="36">
        <f>SUMIFS(СВЦЭМ!$D$33:$D$776,СВЦЭМ!$A$33:$A$776,$A129,СВЦЭМ!$B$33:$B$776,K$119)+'СЕТ СН'!$H$14+СВЦЭМ!$D$10+'СЕТ СН'!$H$6-'СЕТ СН'!$H$26</f>
        <v>1511.6894805400002</v>
      </c>
      <c r="L129" s="36">
        <f>SUMIFS(СВЦЭМ!$D$33:$D$776,СВЦЭМ!$A$33:$A$776,$A129,СВЦЭМ!$B$33:$B$776,L$119)+'СЕТ СН'!$H$14+СВЦЭМ!$D$10+'СЕТ СН'!$H$6-'СЕТ СН'!$H$26</f>
        <v>1483.7021643200001</v>
      </c>
      <c r="M129" s="36">
        <f>SUMIFS(СВЦЭМ!$D$33:$D$776,СВЦЭМ!$A$33:$A$776,$A129,СВЦЭМ!$B$33:$B$776,M$119)+'СЕТ СН'!$H$14+СВЦЭМ!$D$10+'СЕТ СН'!$H$6-'СЕТ СН'!$H$26</f>
        <v>1479.1058549499999</v>
      </c>
      <c r="N129" s="36">
        <f>SUMIFS(СВЦЭМ!$D$33:$D$776,СВЦЭМ!$A$33:$A$776,$A129,СВЦЭМ!$B$33:$B$776,N$119)+'СЕТ СН'!$H$14+СВЦЭМ!$D$10+'СЕТ СН'!$H$6-'СЕТ СН'!$H$26</f>
        <v>1497.4444160100002</v>
      </c>
      <c r="O129" s="36">
        <f>SUMIFS(СВЦЭМ!$D$33:$D$776,СВЦЭМ!$A$33:$A$776,$A129,СВЦЭМ!$B$33:$B$776,O$119)+'СЕТ СН'!$H$14+СВЦЭМ!$D$10+'СЕТ СН'!$H$6-'СЕТ СН'!$H$26</f>
        <v>1506.7152433400001</v>
      </c>
      <c r="P129" s="36">
        <f>SUMIFS(СВЦЭМ!$D$33:$D$776,СВЦЭМ!$A$33:$A$776,$A129,СВЦЭМ!$B$33:$B$776,P$119)+'СЕТ СН'!$H$14+СВЦЭМ!$D$10+'СЕТ СН'!$H$6-'СЕТ СН'!$H$26</f>
        <v>1516.8391124499999</v>
      </c>
      <c r="Q129" s="36">
        <f>SUMIFS(СВЦЭМ!$D$33:$D$776,СВЦЭМ!$A$33:$A$776,$A129,СВЦЭМ!$B$33:$B$776,Q$119)+'СЕТ СН'!$H$14+СВЦЭМ!$D$10+'СЕТ СН'!$H$6-'СЕТ СН'!$H$26</f>
        <v>1519.3178574399999</v>
      </c>
      <c r="R129" s="36">
        <f>SUMIFS(СВЦЭМ!$D$33:$D$776,СВЦЭМ!$A$33:$A$776,$A129,СВЦЭМ!$B$33:$B$776,R$119)+'СЕТ СН'!$H$14+СВЦЭМ!$D$10+'СЕТ СН'!$H$6-'СЕТ СН'!$H$26</f>
        <v>1504.6417865499998</v>
      </c>
      <c r="S129" s="36">
        <f>SUMIFS(СВЦЭМ!$D$33:$D$776,СВЦЭМ!$A$33:$A$776,$A129,СВЦЭМ!$B$33:$B$776,S$119)+'СЕТ СН'!$H$14+СВЦЭМ!$D$10+'СЕТ СН'!$H$6-'СЕТ СН'!$H$26</f>
        <v>1478.8369341900002</v>
      </c>
      <c r="T129" s="36">
        <f>SUMIFS(СВЦЭМ!$D$33:$D$776,СВЦЭМ!$A$33:$A$776,$A129,СВЦЭМ!$B$33:$B$776,T$119)+'СЕТ СН'!$H$14+СВЦЭМ!$D$10+'СЕТ СН'!$H$6-'СЕТ СН'!$H$26</f>
        <v>1452.6216436200002</v>
      </c>
      <c r="U129" s="36">
        <f>SUMIFS(СВЦЭМ!$D$33:$D$776,СВЦЭМ!$A$33:$A$776,$A129,СВЦЭМ!$B$33:$B$776,U$119)+'СЕТ СН'!$H$14+СВЦЭМ!$D$10+'СЕТ СН'!$H$6-'СЕТ СН'!$H$26</f>
        <v>1457.5704396800002</v>
      </c>
      <c r="V129" s="36">
        <f>SUMIFS(СВЦЭМ!$D$33:$D$776,СВЦЭМ!$A$33:$A$776,$A129,СВЦЭМ!$B$33:$B$776,V$119)+'СЕТ СН'!$H$14+СВЦЭМ!$D$10+'СЕТ СН'!$H$6-'СЕТ СН'!$H$26</f>
        <v>1453.4551594200002</v>
      </c>
      <c r="W129" s="36">
        <f>SUMIFS(СВЦЭМ!$D$33:$D$776,СВЦЭМ!$A$33:$A$776,$A129,СВЦЭМ!$B$33:$B$776,W$119)+'СЕТ СН'!$H$14+СВЦЭМ!$D$10+'СЕТ СН'!$H$6-'СЕТ СН'!$H$26</f>
        <v>1476.9690749699998</v>
      </c>
      <c r="X129" s="36">
        <f>SUMIFS(СВЦЭМ!$D$33:$D$776,СВЦЭМ!$A$33:$A$776,$A129,СВЦЭМ!$B$33:$B$776,X$119)+'СЕТ СН'!$H$14+СВЦЭМ!$D$10+'СЕТ СН'!$H$6-'СЕТ СН'!$H$26</f>
        <v>1496.6052905299998</v>
      </c>
      <c r="Y129" s="36">
        <f>SUMIFS(СВЦЭМ!$D$33:$D$776,СВЦЭМ!$A$33:$A$776,$A129,СВЦЭМ!$B$33:$B$776,Y$119)+'СЕТ СН'!$H$14+СВЦЭМ!$D$10+'СЕТ СН'!$H$6-'СЕТ СН'!$H$26</f>
        <v>1515.1055188599998</v>
      </c>
    </row>
    <row r="130" spans="1:25" ht="15.75" x14ac:dyDescent="0.2">
      <c r="A130" s="35">
        <f t="shared" si="3"/>
        <v>44207</v>
      </c>
      <c r="B130" s="36">
        <f>SUMIFS(СВЦЭМ!$D$33:$D$776,СВЦЭМ!$A$33:$A$776,$A130,СВЦЭМ!$B$33:$B$776,B$119)+'СЕТ СН'!$H$14+СВЦЭМ!$D$10+'СЕТ СН'!$H$6-'СЕТ СН'!$H$26</f>
        <v>1553.5685553600001</v>
      </c>
      <c r="C130" s="36">
        <f>SUMIFS(СВЦЭМ!$D$33:$D$776,СВЦЭМ!$A$33:$A$776,$A130,СВЦЭМ!$B$33:$B$776,C$119)+'СЕТ СН'!$H$14+СВЦЭМ!$D$10+'СЕТ СН'!$H$6-'СЕТ СН'!$H$26</f>
        <v>1592.7109950600002</v>
      </c>
      <c r="D130" s="36">
        <f>SUMIFS(СВЦЭМ!$D$33:$D$776,СВЦЭМ!$A$33:$A$776,$A130,СВЦЭМ!$B$33:$B$776,D$119)+'СЕТ СН'!$H$14+СВЦЭМ!$D$10+'СЕТ СН'!$H$6-'СЕТ СН'!$H$26</f>
        <v>1598.9007909799998</v>
      </c>
      <c r="E130" s="36">
        <f>SUMIFS(СВЦЭМ!$D$33:$D$776,СВЦЭМ!$A$33:$A$776,$A130,СВЦЭМ!$B$33:$B$776,E$119)+'СЕТ СН'!$H$14+СВЦЭМ!$D$10+'СЕТ СН'!$H$6-'СЕТ СН'!$H$26</f>
        <v>1595.1059030900001</v>
      </c>
      <c r="F130" s="36">
        <f>SUMIFS(СВЦЭМ!$D$33:$D$776,СВЦЭМ!$A$33:$A$776,$A130,СВЦЭМ!$B$33:$B$776,F$119)+'СЕТ СН'!$H$14+СВЦЭМ!$D$10+'СЕТ СН'!$H$6-'СЕТ СН'!$H$26</f>
        <v>1597.6503144600001</v>
      </c>
      <c r="G130" s="36">
        <f>SUMIFS(СВЦЭМ!$D$33:$D$776,СВЦЭМ!$A$33:$A$776,$A130,СВЦЭМ!$B$33:$B$776,G$119)+'СЕТ СН'!$H$14+СВЦЭМ!$D$10+'СЕТ СН'!$H$6-'СЕТ СН'!$H$26</f>
        <v>1602.5983951899998</v>
      </c>
      <c r="H130" s="36">
        <f>SUMIFS(СВЦЭМ!$D$33:$D$776,СВЦЭМ!$A$33:$A$776,$A130,СВЦЭМ!$B$33:$B$776,H$119)+'СЕТ СН'!$H$14+СВЦЭМ!$D$10+'СЕТ СН'!$H$6-'СЕТ СН'!$H$26</f>
        <v>1593.05475501</v>
      </c>
      <c r="I130" s="36">
        <f>SUMIFS(СВЦЭМ!$D$33:$D$776,СВЦЭМ!$A$33:$A$776,$A130,СВЦЭМ!$B$33:$B$776,I$119)+'СЕТ СН'!$H$14+СВЦЭМ!$D$10+'СЕТ СН'!$H$6-'СЕТ СН'!$H$26</f>
        <v>1551.32892799</v>
      </c>
      <c r="J130" s="36">
        <f>SUMIFS(СВЦЭМ!$D$33:$D$776,СВЦЭМ!$A$33:$A$776,$A130,СВЦЭМ!$B$33:$B$776,J$119)+'СЕТ СН'!$H$14+СВЦЭМ!$D$10+'СЕТ СН'!$H$6-'СЕТ СН'!$H$26</f>
        <v>1514.32250531</v>
      </c>
      <c r="K130" s="36">
        <f>SUMIFS(СВЦЭМ!$D$33:$D$776,СВЦЭМ!$A$33:$A$776,$A130,СВЦЭМ!$B$33:$B$776,K$119)+'СЕТ СН'!$H$14+СВЦЭМ!$D$10+'СЕТ СН'!$H$6-'СЕТ СН'!$H$26</f>
        <v>1498.0702007599998</v>
      </c>
      <c r="L130" s="36">
        <f>SUMIFS(СВЦЭМ!$D$33:$D$776,СВЦЭМ!$A$33:$A$776,$A130,СВЦЭМ!$B$33:$B$776,L$119)+'СЕТ СН'!$H$14+СВЦЭМ!$D$10+'СЕТ СН'!$H$6-'СЕТ СН'!$H$26</f>
        <v>1493.4333282100001</v>
      </c>
      <c r="M130" s="36">
        <f>SUMIFS(СВЦЭМ!$D$33:$D$776,СВЦЭМ!$A$33:$A$776,$A130,СВЦЭМ!$B$33:$B$776,M$119)+'СЕТ СН'!$H$14+СВЦЭМ!$D$10+'СЕТ СН'!$H$6-'СЕТ СН'!$H$26</f>
        <v>1501.1373432099999</v>
      </c>
      <c r="N130" s="36">
        <f>SUMIFS(СВЦЭМ!$D$33:$D$776,СВЦЭМ!$A$33:$A$776,$A130,СВЦЭМ!$B$33:$B$776,N$119)+'СЕТ СН'!$H$14+СВЦЭМ!$D$10+'СЕТ СН'!$H$6-'СЕТ СН'!$H$26</f>
        <v>1511.2560574600002</v>
      </c>
      <c r="O130" s="36">
        <f>SUMIFS(СВЦЭМ!$D$33:$D$776,СВЦЭМ!$A$33:$A$776,$A130,СВЦЭМ!$B$33:$B$776,O$119)+'СЕТ СН'!$H$14+СВЦЭМ!$D$10+'СЕТ СН'!$H$6-'СЕТ СН'!$H$26</f>
        <v>1521.4253738799998</v>
      </c>
      <c r="P130" s="36">
        <f>SUMIFS(СВЦЭМ!$D$33:$D$776,СВЦЭМ!$A$33:$A$776,$A130,СВЦЭМ!$B$33:$B$776,P$119)+'СЕТ СН'!$H$14+СВЦЭМ!$D$10+'СЕТ СН'!$H$6-'СЕТ СН'!$H$26</f>
        <v>1533.4465374400002</v>
      </c>
      <c r="Q130" s="36">
        <f>SUMIFS(СВЦЭМ!$D$33:$D$776,СВЦЭМ!$A$33:$A$776,$A130,СВЦЭМ!$B$33:$B$776,Q$119)+'СЕТ СН'!$H$14+СВЦЭМ!$D$10+'СЕТ СН'!$H$6-'СЕТ СН'!$H$26</f>
        <v>1540.1681175100002</v>
      </c>
      <c r="R130" s="36">
        <f>SUMIFS(СВЦЭМ!$D$33:$D$776,СВЦЭМ!$A$33:$A$776,$A130,СВЦЭМ!$B$33:$B$776,R$119)+'СЕТ СН'!$H$14+СВЦЭМ!$D$10+'СЕТ СН'!$H$6-'СЕТ СН'!$H$26</f>
        <v>1527.97934928</v>
      </c>
      <c r="S130" s="36">
        <f>SUMIFS(СВЦЭМ!$D$33:$D$776,СВЦЭМ!$A$33:$A$776,$A130,СВЦЭМ!$B$33:$B$776,S$119)+'СЕТ СН'!$H$14+СВЦЭМ!$D$10+'СЕТ СН'!$H$6-'СЕТ СН'!$H$26</f>
        <v>1504.0650965700002</v>
      </c>
      <c r="T130" s="36">
        <f>SUMIFS(СВЦЭМ!$D$33:$D$776,СВЦЭМ!$A$33:$A$776,$A130,СВЦЭМ!$B$33:$B$776,T$119)+'СЕТ СН'!$H$14+СВЦЭМ!$D$10+'СЕТ СН'!$H$6-'СЕТ СН'!$H$26</f>
        <v>1475.7246344599998</v>
      </c>
      <c r="U130" s="36">
        <f>SUMIFS(СВЦЭМ!$D$33:$D$776,СВЦЭМ!$A$33:$A$776,$A130,СВЦЭМ!$B$33:$B$776,U$119)+'СЕТ СН'!$H$14+СВЦЭМ!$D$10+'СЕТ СН'!$H$6-'СЕТ СН'!$H$26</f>
        <v>1475.2967213000002</v>
      </c>
      <c r="V130" s="36">
        <f>SUMIFS(СВЦЭМ!$D$33:$D$776,СВЦЭМ!$A$33:$A$776,$A130,СВЦЭМ!$B$33:$B$776,V$119)+'СЕТ СН'!$H$14+СВЦЭМ!$D$10+'СЕТ СН'!$H$6-'СЕТ СН'!$H$26</f>
        <v>1489.3496891700001</v>
      </c>
      <c r="W130" s="36">
        <f>SUMIFS(СВЦЭМ!$D$33:$D$776,СВЦЭМ!$A$33:$A$776,$A130,СВЦЭМ!$B$33:$B$776,W$119)+'СЕТ СН'!$H$14+СВЦЭМ!$D$10+'СЕТ СН'!$H$6-'СЕТ СН'!$H$26</f>
        <v>1505.1407368700002</v>
      </c>
      <c r="X130" s="36">
        <f>SUMIFS(СВЦЭМ!$D$33:$D$776,СВЦЭМ!$A$33:$A$776,$A130,СВЦЭМ!$B$33:$B$776,X$119)+'СЕТ СН'!$H$14+СВЦЭМ!$D$10+'СЕТ СН'!$H$6-'СЕТ СН'!$H$26</f>
        <v>1508.4316221200002</v>
      </c>
      <c r="Y130" s="36">
        <f>SUMIFS(СВЦЭМ!$D$33:$D$776,СВЦЭМ!$A$33:$A$776,$A130,СВЦЭМ!$B$33:$B$776,Y$119)+'СЕТ СН'!$H$14+СВЦЭМ!$D$10+'СЕТ СН'!$H$6-'СЕТ СН'!$H$26</f>
        <v>1525.5401469799999</v>
      </c>
    </row>
    <row r="131" spans="1:25" ht="15.75" x14ac:dyDescent="0.2">
      <c r="A131" s="35">
        <f t="shared" si="3"/>
        <v>44208</v>
      </c>
      <c r="B131" s="36">
        <f>SUMIFS(СВЦЭМ!$D$33:$D$776,СВЦЭМ!$A$33:$A$776,$A131,СВЦЭМ!$B$33:$B$776,B$119)+'СЕТ СН'!$H$14+СВЦЭМ!$D$10+'СЕТ СН'!$H$6-'СЕТ СН'!$H$26</f>
        <v>1497.4189349899998</v>
      </c>
      <c r="C131" s="36">
        <f>SUMIFS(СВЦЭМ!$D$33:$D$776,СВЦЭМ!$A$33:$A$776,$A131,СВЦЭМ!$B$33:$B$776,C$119)+'СЕТ СН'!$H$14+СВЦЭМ!$D$10+'СЕТ СН'!$H$6-'СЕТ СН'!$H$26</f>
        <v>1530.9402363099998</v>
      </c>
      <c r="D131" s="36">
        <f>SUMIFS(СВЦЭМ!$D$33:$D$776,СВЦЭМ!$A$33:$A$776,$A131,СВЦЭМ!$B$33:$B$776,D$119)+'СЕТ СН'!$H$14+СВЦЭМ!$D$10+'СЕТ СН'!$H$6-'СЕТ СН'!$H$26</f>
        <v>1547.7078299200002</v>
      </c>
      <c r="E131" s="36">
        <f>SUMIFS(СВЦЭМ!$D$33:$D$776,СВЦЭМ!$A$33:$A$776,$A131,СВЦЭМ!$B$33:$B$776,E$119)+'СЕТ СН'!$H$14+СВЦЭМ!$D$10+'СЕТ СН'!$H$6-'СЕТ СН'!$H$26</f>
        <v>1560.1643058</v>
      </c>
      <c r="F131" s="36">
        <f>SUMIFS(СВЦЭМ!$D$33:$D$776,СВЦЭМ!$A$33:$A$776,$A131,СВЦЭМ!$B$33:$B$776,F$119)+'СЕТ СН'!$H$14+СВЦЭМ!$D$10+'СЕТ СН'!$H$6-'СЕТ СН'!$H$26</f>
        <v>1564.9981054700002</v>
      </c>
      <c r="G131" s="36">
        <f>SUMIFS(СВЦЭМ!$D$33:$D$776,СВЦЭМ!$A$33:$A$776,$A131,СВЦЭМ!$B$33:$B$776,G$119)+'СЕТ СН'!$H$14+СВЦЭМ!$D$10+'СЕТ СН'!$H$6-'СЕТ СН'!$H$26</f>
        <v>1555.7603089099998</v>
      </c>
      <c r="H131" s="36">
        <f>SUMIFS(СВЦЭМ!$D$33:$D$776,СВЦЭМ!$A$33:$A$776,$A131,СВЦЭМ!$B$33:$B$776,H$119)+'СЕТ СН'!$H$14+СВЦЭМ!$D$10+'СЕТ СН'!$H$6-'СЕТ СН'!$H$26</f>
        <v>1547.97726371</v>
      </c>
      <c r="I131" s="36">
        <f>SUMIFS(СВЦЭМ!$D$33:$D$776,СВЦЭМ!$A$33:$A$776,$A131,СВЦЭМ!$B$33:$B$776,I$119)+'СЕТ СН'!$H$14+СВЦЭМ!$D$10+'СЕТ СН'!$H$6-'СЕТ СН'!$H$26</f>
        <v>1510.8733232599998</v>
      </c>
      <c r="J131" s="36">
        <f>SUMIFS(СВЦЭМ!$D$33:$D$776,СВЦЭМ!$A$33:$A$776,$A131,СВЦЭМ!$B$33:$B$776,J$119)+'СЕТ СН'!$H$14+СВЦЭМ!$D$10+'СЕТ СН'!$H$6-'СЕТ СН'!$H$26</f>
        <v>1476.4571367200001</v>
      </c>
      <c r="K131" s="36">
        <f>SUMIFS(СВЦЭМ!$D$33:$D$776,СВЦЭМ!$A$33:$A$776,$A131,СВЦЭМ!$B$33:$B$776,K$119)+'СЕТ СН'!$H$14+СВЦЭМ!$D$10+'СЕТ СН'!$H$6-'СЕТ СН'!$H$26</f>
        <v>1474.6062589399999</v>
      </c>
      <c r="L131" s="36">
        <f>SUMIFS(СВЦЭМ!$D$33:$D$776,СВЦЭМ!$A$33:$A$776,$A131,СВЦЭМ!$B$33:$B$776,L$119)+'СЕТ СН'!$H$14+СВЦЭМ!$D$10+'СЕТ СН'!$H$6-'СЕТ СН'!$H$26</f>
        <v>1467.9745019800002</v>
      </c>
      <c r="M131" s="36">
        <f>SUMIFS(СВЦЭМ!$D$33:$D$776,СВЦЭМ!$A$33:$A$776,$A131,СВЦЭМ!$B$33:$B$776,M$119)+'СЕТ СН'!$H$14+СВЦЭМ!$D$10+'СЕТ СН'!$H$6-'СЕТ СН'!$H$26</f>
        <v>1473.98004889</v>
      </c>
      <c r="N131" s="36">
        <f>SUMIFS(СВЦЭМ!$D$33:$D$776,СВЦЭМ!$A$33:$A$776,$A131,СВЦЭМ!$B$33:$B$776,N$119)+'СЕТ СН'!$H$14+СВЦЭМ!$D$10+'СЕТ СН'!$H$6-'СЕТ СН'!$H$26</f>
        <v>1480.0119770300003</v>
      </c>
      <c r="O131" s="36">
        <f>SUMIFS(СВЦЭМ!$D$33:$D$776,СВЦЭМ!$A$33:$A$776,$A131,СВЦЭМ!$B$33:$B$776,O$119)+'СЕТ СН'!$H$14+СВЦЭМ!$D$10+'СЕТ СН'!$H$6-'СЕТ СН'!$H$26</f>
        <v>1492.72929501</v>
      </c>
      <c r="P131" s="36">
        <f>SUMIFS(СВЦЭМ!$D$33:$D$776,СВЦЭМ!$A$33:$A$776,$A131,СВЦЭМ!$B$33:$B$776,P$119)+'СЕТ СН'!$H$14+СВЦЭМ!$D$10+'СЕТ СН'!$H$6-'СЕТ СН'!$H$26</f>
        <v>1501.9179660599998</v>
      </c>
      <c r="Q131" s="36">
        <f>SUMIFS(СВЦЭМ!$D$33:$D$776,СВЦЭМ!$A$33:$A$776,$A131,СВЦЭМ!$B$33:$B$776,Q$119)+'СЕТ СН'!$H$14+СВЦЭМ!$D$10+'СЕТ СН'!$H$6-'СЕТ СН'!$H$26</f>
        <v>1502.7465176800001</v>
      </c>
      <c r="R131" s="36">
        <f>SUMIFS(СВЦЭМ!$D$33:$D$776,СВЦЭМ!$A$33:$A$776,$A131,СВЦЭМ!$B$33:$B$776,R$119)+'СЕТ СН'!$H$14+СВЦЭМ!$D$10+'СЕТ СН'!$H$6-'СЕТ СН'!$H$26</f>
        <v>1491.8062175499999</v>
      </c>
      <c r="S131" s="36">
        <f>SUMIFS(СВЦЭМ!$D$33:$D$776,СВЦЭМ!$A$33:$A$776,$A131,СВЦЭМ!$B$33:$B$776,S$119)+'СЕТ СН'!$H$14+СВЦЭМ!$D$10+'СЕТ СН'!$H$6-'СЕТ СН'!$H$26</f>
        <v>1472.40503416</v>
      </c>
      <c r="T131" s="36">
        <f>SUMIFS(СВЦЭМ!$D$33:$D$776,СВЦЭМ!$A$33:$A$776,$A131,СВЦЭМ!$B$33:$B$776,T$119)+'СЕТ СН'!$H$14+СВЦЭМ!$D$10+'СЕТ СН'!$H$6-'СЕТ СН'!$H$26</f>
        <v>1459.94494351</v>
      </c>
      <c r="U131" s="36">
        <f>SUMIFS(СВЦЭМ!$D$33:$D$776,СВЦЭМ!$A$33:$A$776,$A131,СВЦЭМ!$B$33:$B$776,U$119)+'СЕТ СН'!$H$14+СВЦЭМ!$D$10+'СЕТ СН'!$H$6-'СЕТ СН'!$H$26</f>
        <v>1461.24472328</v>
      </c>
      <c r="V131" s="36">
        <f>SUMIFS(СВЦЭМ!$D$33:$D$776,СВЦЭМ!$A$33:$A$776,$A131,СВЦЭМ!$B$33:$B$776,V$119)+'СЕТ СН'!$H$14+СВЦЭМ!$D$10+'СЕТ СН'!$H$6-'СЕТ СН'!$H$26</f>
        <v>1476.9600924800002</v>
      </c>
      <c r="W131" s="36">
        <f>SUMIFS(СВЦЭМ!$D$33:$D$776,СВЦЭМ!$A$33:$A$776,$A131,СВЦЭМ!$B$33:$B$776,W$119)+'СЕТ СН'!$H$14+СВЦЭМ!$D$10+'СЕТ СН'!$H$6-'СЕТ СН'!$H$26</f>
        <v>1496.7177334399998</v>
      </c>
      <c r="X131" s="36">
        <f>SUMIFS(СВЦЭМ!$D$33:$D$776,СВЦЭМ!$A$33:$A$776,$A131,СВЦЭМ!$B$33:$B$776,X$119)+'СЕТ СН'!$H$14+СВЦЭМ!$D$10+'СЕТ СН'!$H$6-'СЕТ СН'!$H$26</f>
        <v>1503.7965464200001</v>
      </c>
      <c r="Y131" s="36">
        <f>SUMIFS(СВЦЭМ!$D$33:$D$776,СВЦЭМ!$A$33:$A$776,$A131,СВЦЭМ!$B$33:$B$776,Y$119)+'СЕТ СН'!$H$14+СВЦЭМ!$D$10+'СЕТ СН'!$H$6-'СЕТ СН'!$H$26</f>
        <v>1528.9526667599998</v>
      </c>
    </row>
    <row r="132" spans="1:25" ht="15.75" x14ac:dyDescent="0.2">
      <c r="A132" s="35">
        <f t="shared" si="3"/>
        <v>44209</v>
      </c>
      <c r="B132" s="36">
        <f>SUMIFS(СВЦЭМ!$D$33:$D$776,СВЦЭМ!$A$33:$A$776,$A132,СВЦЭМ!$B$33:$B$776,B$119)+'СЕТ СН'!$H$14+СВЦЭМ!$D$10+'СЕТ СН'!$H$6-'СЕТ СН'!$H$26</f>
        <v>1519.8839346099999</v>
      </c>
      <c r="C132" s="36">
        <f>SUMIFS(СВЦЭМ!$D$33:$D$776,СВЦЭМ!$A$33:$A$776,$A132,СВЦЭМ!$B$33:$B$776,C$119)+'СЕТ СН'!$H$14+СВЦЭМ!$D$10+'СЕТ СН'!$H$6-'СЕТ СН'!$H$26</f>
        <v>1557.8630309</v>
      </c>
      <c r="D132" s="36">
        <f>SUMIFS(СВЦЭМ!$D$33:$D$776,СВЦЭМ!$A$33:$A$776,$A132,СВЦЭМ!$B$33:$B$776,D$119)+'СЕТ СН'!$H$14+СВЦЭМ!$D$10+'СЕТ СН'!$H$6-'СЕТ СН'!$H$26</f>
        <v>1571.67378749</v>
      </c>
      <c r="E132" s="36">
        <f>SUMIFS(СВЦЭМ!$D$33:$D$776,СВЦЭМ!$A$33:$A$776,$A132,СВЦЭМ!$B$33:$B$776,E$119)+'СЕТ СН'!$H$14+СВЦЭМ!$D$10+'СЕТ СН'!$H$6-'СЕТ СН'!$H$26</f>
        <v>1588.0574586399998</v>
      </c>
      <c r="F132" s="36">
        <f>SUMIFS(СВЦЭМ!$D$33:$D$776,СВЦЭМ!$A$33:$A$776,$A132,СВЦЭМ!$B$33:$B$776,F$119)+'СЕТ СН'!$H$14+СВЦЭМ!$D$10+'СЕТ СН'!$H$6-'СЕТ СН'!$H$26</f>
        <v>1586.7486632300001</v>
      </c>
      <c r="G132" s="36">
        <f>SUMIFS(СВЦЭМ!$D$33:$D$776,СВЦЭМ!$A$33:$A$776,$A132,СВЦЭМ!$B$33:$B$776,G$119)+'СЕТ СН'!$H$14+СВЦЭМ!$D$10+'СЕТ СН'!$H$6-'СЕТ СН'!$H$26</f>
        <v>1578.2411404099998</v>
      </c>
      <c r="H132" s="36">
        <f>SUMIFS(СВЦЭМ!$D$33:$D$776,СВЦЭМ!$A$33:$A$776,$A132,СВЦЭМ!$B$33:$B$776,H$119)+'СЕТ СН'!$H$14+СВЦЭМ!$D$10+'СЕТ СН'!$H$6-'СЕТ СН'!$H$26</f>
        <v>1558.3777695200001</v>
      </c>
      <c r="I132" s="36">
        <f>SUMIFS(СВЦЭМ!$D$33:$D$776,СВЦЭМ!$A$33:$A$776,$A132,СВЦЭМ!$B$33:$B$776,I$119)+'СЕТ СН'!$H$14+СВЦЭМ!$D$10+'СЕТ СН'!$H$6-'СЕТ СН'!$H$26</f>
        <v>1531.9047825900002</v>
      </c>
      <c r="J132" s="36">
        <f>SUMIFS(СВЦЭМ!$D$33:$D$776,СВЦЭМ!$A$33:$A$776,$A132,СВЦЭМ!$B$33:$B$776,J$119)+'СЕТ СН'!$H$14+СВЦЭМ!$D$10+'СЕТ СН'!$H$6-'СЕТ СН'!$H$26</f>
        <v>1510.8792652699999</v>
      </c>
      <c r="K132" s="36">
        <f>SUMIFS(СВЦЭМ!$D$33:$D$776,СВЦЭМ!$A$33:$A$776,$A132,СВЦЭМ!$B$33:$B$776,K$119)+'СЕТ СН'!$H$14+СВЦЭМ!$D$10+'СЕТ СН'!$H$6-'СЕТ СН'!$H$26</f>
        <v>1505.98514922</v>
      </c>
      <c r="L132" s="36">
        <f>SUMIFS(СВЦЭМ!$D$33:$D$776,СВЦЭМ!$A$33:$A$776,$A132,СВЦЭМ!$B$33:$B$776,L$119)+'СЕТ СН'!$H$14+СВЦЭМ!$D$10+'СЕТ СН'!$H$6-'СЕТ СН'!$H$26</f>
        <v>1485.0697841900001</v>
      </c>
      <c r="M132" s="36">
        <f>SUMIFS(СВЦЭМ!$D$33:$D$776,СВЦЭМ!$A$33:$A$776,$A132,СВЦЭМ!$B$33:$B$776,M$119)+'СЕТ СН'!$H$14+СВЦЭМ!$D$10+'СЕТ СН'!$H$6-'СЕТ СН'!$H$26</f>
        <v>1483.1891418</v>
      </c>
      <c r="N132" s="36">
        <f>SUMIFS(СВЦЭМ!$D$33:$D$776,СВЦЭМ!$A$33:$A$776,$A132,СВЦЭМ!$B$33:$B$776,N$119)+'СЕТ СН'!$H$14+СВЦЭМ!$D$10+'СЕТ СН'!$H$6-'СЕТ СН'!$H$26</f>
        <v>1497.1467307399998</v>
      </c>
      <c r="O132" s="36">
        <f>SUMIFS(СВЦЭМ!$D$33:$D$776,СВЦЭМ!$A$33:$A$776,$A132,СВЦЭМ!$B$33:$B$776,O$119)+'СЕТ СН'!$H$14+СВЦЭМ!$D$10+'СЕТ СН'!$H$6-'СЕТ СН'!$H$26</f>
        <v>1499.97137634</v>
      </c>
      <c r="P132" s="36">
        <f>SUMIFS(СВЦЭМ!$D$33:$D$776,СВЦЭМ!$A$33:$A$776,$A132,СВЦЭМ!$B$33:$B$776,P$119)+'СЕТ СН'!$H$14+СВЦЭМ!$D$10+'СЕТ СН'!$H$6-'СЕТ СН'!$H$26</f>
        <v>1506.9530074700001</v>
      </c>
      <c r="Q132" s="36">
        <f>SUMIFS(СВЦЭМ!$D$33:$D$776,СВЦЭМ!$A$33:$A$776,$A132,СВЦЭМ!$B$33:$B$776,Q$119)+'СЕТ СН'!$H$14+СВЦЭМ!$D$10+'СЕТ СН'!$H$6-'СЕТ СН'!$H$26</f>
        <v>1509.9914421200001</v>
      </c>
      <c r="R132" s="36">
        <f>SUMIFS(СВЦЭМ!$D$33:$D$776,СВЦЭМ!$A$33:$A$776,$A132,СВЦЭМ!$B$33:$B$776,R$119)+'СЕТ СН'!$H$14+СВЦЭМ!$D$10+'СЕТ СН'!$H$6-'СЕТ СН'!$H$26</f>
        <v>1501.6232058099999</v>
      </c>
      <c r="S132" s="36">
        <f>SUMIFS(СВЦЭМ!$D$33:$D$776,СВЦЭМ!$A$33:$A$776,$A132,СВЦЭМ!$B$33:$B$776,S$119)+'СЕТ СН'!$H$14+СВЦЭМ!$D$10+'СЕТ СН'!$H$6-'СЕТ СН'!$H$26</f>
        <v>1484.8763670900003</v>
      </c>
      <c r="T132" s="36">
        <f>SUMIFS(СВЦЭМ!$D$33:$D$776,СВЦЭМ!$A$33:$A$776,$A132,СВЦЭМ!$B$33:$B$776,T$119)+'СЕТ СН'!$H$14+СВЦЭМ!$D$10+'СЕТ СН'!$H$6-'СЕТ СН'!$H$26</f>
        <v>1462.7665133200003</v>
      </c>
      <c r="U132" s="36">
        <f>SUMIFS(СВЦЭМ!$D$33:$D$776,СВЦЭМ!$A$33:$A$776,$A132,СВЦЭМ!$B$33:$B$776,U$119)+'СЕТ СН'!$H$14+СВЦЭМ!$D$10+'СЕТ СН'!$H$6-'СЕТ СН'!$H$26</f>
        <v>1462.45574644</v>
      </c>
      <c r="V132" s="36">
        <f>SUMIFS(СВЦЭМ!$D$33:$D$776,СВЦЭМ!$A$33:$A$776,$A132,СВЦЭМ!$B$33:$B$776,V$119)+'СЕТ СН'!$H$14+СВЦЭМ!$D$10+'СЕТ СН'!$H$6-'СЕТ СН'!$H$26</f>
        <v>1478.06758124</v>
      </c>
      <c r="W132" s="36">
        <f>SUMIFS(СВЦЭМ!$D$33:$D$776,СВЦЭМ!$A$33:$A$776,$A132,СВЦЭМ!$B$33:$B$776,W$119)+'СЕТ СН'!$H$14+СВЦЭМ!$D$10+'СЕТ СН'!$H$6-'СЕТ СН'!$H$26</f>
        <v>1493.1391269400001</v>
      </c>
      <c r="X132" s="36">
        <f>SUMIFS(СВЦЭМ!$D$33:$D$776,СВЦЭМ!$A$33:$A$776,$A132,СВЦЭМ!$B$33:$B$776,X$119)+'СЕТ СН'!$H$14+СВЦЭМ!$D$10+'СЕТ СН'!$H$6-'СЕТ СН'!$H$26</f>
        <v>1503.6330484099999</v>
      </c>
      <c r="Y132" s="36">
        <f>SUMIFS(СВЦЭМ!$D$33:$D$776,СВЦЭМ!$A$33:$A$776,$A132,СВЦЭМ!$B$33:$B$776,Y$119)+'СЕТ СН'!$H$14+СВЦЭМ!$D$10+'СЕТ СН'!$H$6-'СЕТ СН'!$H$26</f>
        <v>1520.26950678</v>
      </c>
    </row>
    <row r="133" spans="1:25" ht="15.75" x14ac:dyDescent="0.2">
      <c r="A133" s="35">
        <f t="shared" si="3"/>
        <v>44210</v>
      </c>
      <c r="B133" s="36">
        <f>SUMIFS(СВЦЭМ!$D$33:$D$776,СВЦЭМ!$A$33:$A$776,$A133,СВЦЭМ!$B$33:$B$776,B$119)+'СЕТ СН'!$H$14+СВЦЭМ!$D$10+'СЕТ СН'!$H$6-'СЕТ СН'!$H$26</f>
        <v>1531.05635566</v>
      </c>
      <c r="C133" s="36">
        <f>SUMIFS(СВЦЭМ!$D$33:$D$776,СВЦЭМ!$A$33:$A$776,$A133,СВЦЭМ!$B$33:$B$776,C$119)+'СЕТ СН'!$H$14+СВЦЭМ!$D$10+'СЕТ СН'!$H$6-'СЕТ СН'!$H$26</f>
        <v>1568.3017537800001</v>
      </c>
      <c r="D133" s="36">
        <f>SUMIFS(СВЦЭМ!$D$33:$D$776,СВЦЭМ!$A$33:$A$776,$A133,СВЦЭМ!$B$33:$B$776,D$119)+'СЕТ СН'!$H$14+СВЦЭМ!$D$10+'СЕТ СН'!$H$6-'СЕТ СН'!$H$26</f>
        <v>1589.0780817599998</v>
      </c>
      <c r="E133" s="36">
        <f>SUMIFS(СВЦЭМ!$D$33:$D$776,СВЦЭМ!$A$33:$A$776,$A133,СВЦЭМ!$B$33:$B$776,E$119)+'СЕТ СН'!$H$14+СВЦЭМ!$D$10+'СЕТ СН'!$H$6-'СЕТ СН'!$H$26</f>
        <v>1594.25885139</v>
      </c>
      <c r="F133" s="36">
        <f>SUMIFS(СВЦЭМ!$D$33:$D$776,СВЦЭМ!$A$33:$A$776,$A133,СВЦЭМ!$B$33:$B$776,F$119)+'СЕТ СН'!$H$14+СВЦЭМ!$D$10+'СЕТ СН'!$H$6-'СЕТ СН'!$H$26</f>
        <v>1601.7126499400001</v>
      </c>
      <c r="G133" s="36">
        <f>SUMIFS(СВЦЭМ!$D$33:$D$776,СВЦЭМ!$A$33:$A$776,$A133,СВЦЭМ!$B$33:$B$776,G$119)+'СЕТ СН'!$H$14+СВЦЭМ!$D$10+'СЕТ СН'!$H$6-'СЕТ СН'!$H$26</f>
        <v>1570.7658999599998</v>
      </c>
      <c r="H133" s="36">
        <f>SUMIFS(СВЦЭМ!$D$33:$D$776,СВЦЭМ!$A$33:$A$776,$A133,СВЦЭМ!$B$33:$B$776,H$119)+'СЕТ СН'!$H$14+СВЦЭМ!$D$10+'СЕТ СН'!$H$6-'СЕТ СН'!$H$26</f>
        <v>1531.3194102799998</v>
      </c>
      <c r="I133" s="36">
        <f>SUMIFS(СВЦЭМ!$D$33:$D$776,СВЦЭМ!$A$33:$A$776,$A133,СВЦЭМ!$B$33:$B$776,I$119)+'СЕТ СН'!$H$14+СВЦЭМ!$D$10+'СЕТ СН'!$H$6-'СЕТ СН'!$H$26</f>
        <v>1488.5502190000002</v>
      </c>
      <c r="J133" s="36">
        <f>SUMIFS(СВЦЭМ!$D$33:$D$776,СВЦЭМ!$A$33:$A$776,$A133,СВЦЭМ!$B$33:$B$776,J$119)+'СЕТ СН'!$H$14+СВЦЭМ!$D$10+'СЕТ СН'!$H$6-'СЕТ СН'!$H$26</f>
        <v>1463.60379947</v>
      </c>
      <c r="K133" s="36">
        <f>SUMIFS(СВЦЭМ!$D$33:$D$776,СВЦЭМ!$A$33:$A$776,$A133,СВЦЭМ!$B$33:$B$776,K$119)+'СЕТ СН'!$H$14+СВЦЭМ!$D$10+'СЕТ СН'!$H$6-'СЕТ СН'!$H$26</f>
        <v>1461.7435776299999</v>
      </c>
      <c r="L133" s="36">
        <f>SUMIFS(СВЦЭМ!$D$33:$D$776,СВЦЭМ!$A$33:$A$776,$A133,СВЦЭМ!$B$33:$B$776,L$119)+'СЕТ СН'!$H$14+СВЦЭМ!$D$10+'СЕТ СН'!$H$6-'СЕТ СН'!$H$26</f>
        <v>1458.0780830399999</v>
      </c>
      <c r="M133" s="36">
        <f>SUMIFS(СВЦЭМ!$D$33:$D$776,СВЦЭМ!$A$33:$A$776,$A133,СВЦЭМ!$B$33:$B$776,M$119)+'СЕТ СН'!$H$14+СВЦЭМ!$D$10+'СЕТ СН'!$H$6-'СЕТ СН'!$H$26</f>
        <v>1466.3869794400002</v>
      </c>
      <c r="N133" s="36">
        <f>SUMIFS(СВЦЭМ!$D$33:$D$776,СВЦЭМ!$A$33:$A$776,$A133,СВЦЭМ!$B$33:$B$776,N$119)+'СЕТ СН'!$H$14+СВЦЭМ!$D$10+'СЕТ СН'!$H$6-'СЕТ СН'!$H$26</f>
        <v>1474.4212720800001</v>
      </c>
      <c r="O133" s="36">
        <f>SUMIFS(СВЦЭМ!$D$33:$D$776,СВЦЭМ!$A$33:$A$776,$A133,СВЦЭМ!$B$33:$B$776,O$119)+'СЕТ СН'!$H$14+СВЦЭМ!$D$10+'СЕТ СН'!$H$6-'СЕТ СН'!$H$26</f>
        <v>1480.0380484900002</v>
      </c>
      <c r="P133" s="36">
        <f>SUMIFS(СВЦЭМ!$D$33:$D$776,СВЦЭМ!$A$33:$A$776,$A133,СВЦЭМ!$B$33:$B$776,P$119)+'СЕТ СН'!$H$14+СВЦЭМ!$D$10+'СЕТ СН'!$H$6-'СЕТ СН'!$H$26</f>
        <v>1487.0779310000003</v>
      </c>
      <c r="Q133" s="36">
        <f>SUMIFS(СВЦЭМ!$D$33:$D$776,СВЦЭМ!$A$33:$A$776,$A133,СВЦЭМ!$B$33:$B$776,Q$119)+'СЕТ СН'!$H$14+СВЦЭМ!$D$10+'СЕТ СН'!$H$6-'СЕТ СН'!$H$26</f>
        <v>1493.61842755</v>
      </c>
      <c r="R133" s="36">
        <f>SUMIFS(СВЦЭМ!$D$33:$D$776,СВЦЭМ!$A$33:$A$776,$A133,СВЦЭМ!$B$33:$B$776,R$119)+'СЕТ СН'!$H$14+СВЦЭМ!$D$10+'СЕТ СН'!$H$6-'СЕТ СН'!$H$26</f>
        <v>1484.8071442599999</v>
      </c>
      <c r="S133" s="36">
        <f>SUMIFS(СВЦЭМ!$D$33:$D$776,СВЦЭМ!$A$33:$A$776,$A133,СВЦЭМ!$B$33:$B$776,S$119)+'СЕТ СН'!$H$14+СВЦЭМ!$D$10+'СЕТ СН'!$H$6-'СЕТ СН'!$H$26</f>
        <v>1483.3873148600001</v>
      </c>
      <c r="T133" s="36">
        <f>SUMIFS(СВЦЭМ!$D$33:$D$776,СВЦЭМ!$A$33:$A$776,$A133,СВЦЭМ!$B$33:$B$776,T$119)+'СЕТ СН'!$H$14+СВЦЭМ!$D$10+'СЕТ СН'!$H$6-'СЕТ СН'!$H$26</f>
        <v>1468.6867019000001</v>
      </c>
      <c r="U133" s="36">
        <f>SUMIFS(СВЦЭМ!$D$33:$D$776,СВЦЭМ!$A$33:$A$776,$A133,СВЦЭМ!$B$33:$B$776,U$119)+'СЕТ СН'!$H$14+СВЦЭМ!$D$10+'СЕТ СН'!$H$6-'СЕТ СН'!$H$26</f>
        <v>1467.1287442299999</v>
      </c>
      <c r="V133" s="36">
        <f>SUMIFS(СВЦЭМ!$D$33:$D$776,СВЦЭМ!$A$33:$A$776,$A133,СВЦЭМ!$B$33:$B$776,V$119)+'СЕТ СН'!$H$14+СВЦЭМ!$D$10+'СЕТ СН'!$H$6-'СЕТ СН'!$H$26</f>
        <v>1472.5787997500001</v>
      </c>
      <c r="W133" s="36">
        <f>SUMIFS(СВЦЭМ!$D$33:$D$776,СВЦЭМ!$A$33:$A$776,$A133,СВЦЭМ!$B$33:$B$776,W$119)+'СЕТ СН'!$H$14+СВЦЭМ!$D$10+'СЕТ СН'!$H$6-'СЕТ СН'!$H$26</f>
        <v>1486.61545634</v>
      </c>
      <c r="X133" s="36">
        <f>SUMIFS(СВЦЭМ!$D$33:$D$776,СВЦЭМ!$A$33:$A$776,$A133,СВЦЭМ!$B$33:$B$776,X$119)+'СЕТ СН'!$H$14+СВЦЭМ!$D$10+'СЕТ СН'!$H$6-'СЕТ СН'!$H$26</f>
        <v>1499.2581889399999</v>
      </c>
      <c r="Y133" s="36">
        <f>SUMIFS(СВЦЭМ!$D$33:$D$776,СВЦЭМ!$A$33:$A$776,$A133,СВЦЭМ!$B$33:$B$776,Y$119)+'СЕТ СН'!$H$14+СВЦЭМ!$D$10+'СЕТ СН'!$H$6-'СЕТ СН'!$H$26</f>
        <v>1520.7438690700001</v>
      </c>
    </row>
    <row r="134" spans="1:25" ht="15.75" x14ac:dyDescent="0.2">
      <c r="A134" s="35">
        <f t="shared" si="3"/>
        <v>44211</v>
      </c>
      <c r="B134" s="36">
        <f>SUMIFS(СВЦЭМ!$D$33:$D$776,СВЦЭМ!$A$33:$A$776,$A134,СВЦЭМ!$B$33:$B$776,B$119)+'СЕТ СН'!$H$14+СВЦЭМ!$D$10+'СЕТ СН'!$H$6-'СЕТ СН'!$H$26</f>
        <v>1367.2919543</v>
      </c>
      <c r="C134" s="36">
        <f>SUMIFS(СВЦЭМ!$D$33:$D$776,СВЦЭМ!$A$33:$A$776,$A134,СВЦЭМ!$B$33:$B$776,C$119)+'СЕТ СН'!$H$14+СВЦЭМ!$D$10+'СЕТ СН'!$H$6-'СЕТ СН'!$H$26</f>
        <v>1396.7908630299999</v>
      </c>
      <c r="D134" s="36">
        <f>SUMIFS(СВЦЭМ!$D$33:$D$776,СВЦЭМ!$A$33:$A$776,$A134,СВЦЭМ!$B$33:$B$776,D$119)+'СЕТ СН'!$H$14+СВЦЭМ!$D$10+'СЕТ СН'!$H$6-'СЕТ СН'!$H$26</f>
        <v>1359.33165543</v>
      </c>
      <c r="E134" s="36">
        <f>SUMIFS(СВЦЭМ!$D$33:$D$776,СВЦЭМ!$A$33:$A$776,$A134,СВЦЭМ!$B$33:$B$776,E$119)+'СЕТ СН'!$H$14+СВЦЭМ!$D$10+'СЕТ СН'!$H$6-'СЕТ СН'!$H$26</f>
        <v>1365.07106694</v>
      </c>
      <c r="F134" s="36">
        <f>SUMIFS(СВЦЭМ!$D$33:$D$776,СВЦЭМ!$A$33:$A$776,$A134,СВЦЭМ!$B$33:$B$776,F$119)+'СЕТ СН'!$H$14+СВЦЭМ!$D$10+'СЕТ СН'!$H$6-'СЕТ СН'!$H$26</f>
        <v>1368.8665524399999</v>
      </c>
      <c r="G134" s="36">
        <f>SUMIFS(СВЦЭМ!$D$33:$D$776,СВЦЭМ!$A$33:$A$776,$A134,СВЦЭМ!$B$33:$B$776,G$119)+'СЕТ СН'!$H$14+СВЦЭМ!$D$10+'СЕТ СН'!$H$6-'СЕТ СН'!$H$26</f>
        <v>1357.23413779</v>
      </c>
      <c r="H134" s="36">
        <f>SUMIFS(СВЦЭМ!$D$33:$D$776,СВЦЭМ!$A$33:$A$776,$A134,СВЦЭМ!$B$33:$B$776,H$119)+'СЕТ СН'!$H$14+СВЦЭМ!$D$10+'СЕТ СН'!$H$6-'СЕТ СН'!$H$26</f>
        <v>1324.5672062200001</v>
      </c>
      <c r="I134" s="36">
        <f>SUMIFS(СВЦЭМ!$D$33:$D$776,СВЦЭМ!$A$33:$A$776,$A134,СВЦЭМ!$B$33:$B$776,I$119)+'СЕТ СН'!$H$14+СВЦЭМ!$D$10+'СЕТ СН'!$H$6-'СЕТ СН'!$H$26</f>
        <v>1330.02547018</v>
      </c>
      <c r="J134" s="36">
        <f>SUMIFS(СВЦЭМ!$D$33:$D$776,СВЦЭМ!$A$33:$A$776,$A134,СВЦЭМ!$B$33:$B$776,J$119)+'СЕТ СН'!$H$14+СВЦЭМ!$D$10+'СЕТ СН'!$H$6-'СЕТ СН'!$H$26</f>
        <v>1345.0835612599999</v>
      </c>
      <c r="K134" s="36">
        <f>SUMIFS(СВЦЭМ!$D$33:$D$776,СВЦЭМ!$A$33:$A$776,$A134,СВЦЭМ!$B$33:$B$776,K$119)+'СЕТ СН'!$H$14+СВЦЭМ!$D$10+'СЕТ СН'!$H$6-'СЕТ СН'!$H$26</f>
        <v>1346.3002715</v>
      </c>
      <c r="L134" s="36">
        <f>SUMIFS(СВЦЭМ!$D$33:$D$776,СВЦЭМ!$A$33:$A$776,$A134,СВЦЭМ!$B$33:$B$776,L$119)+'СЕТ СН'!$H$14+СВЦЭМ!$D$10+'СЕТ СН'!$H$6-'СЕТ СН'!$H$26</f>
        <v>1347.9628724200002</v>
      </c>
      <c r="M134" s="36">
        <f>SUMIFS(СВЦЭМ!$D$33:$D$776,СВЦЭМ!$A$33:$A$776,$A134,СВЦЭМ!$B$33:$B$776,M$119)+'СЕТ СН'!$H$14+СВЦЭМ!$D$10+'СЕТ СН'!$H$6-'СЕТ СН'!$H$26</f>
        <v>1341.0511302300001</v>
      </c>
      <c r="N134" s="36">
        <f>SUMIFS(СВЦЭМ!$D$33:$D$776,СВЦЭМ!$A$33:$A$776,$A134,СВЦЭМ!$B$33:$B$776,N$119)+'СЕТ СН'!$H$14+СВЦЭМ!$D$10+'СЕТ СН'!$H$6-'СЕТ СН'!$H$26</f>
        <v>1335.2492399400001</v>
      </c>
      <c r="O134" s="36">
        <f>SUMIFS(СВЦЭМ!$D$33:$D$776,СВЦЭМ!$A$33:$A$776,$A134,СВЦЭМ!$B$33:$B$776,O$119)+'СЕТ СН'!$H$14+СВЦЭМ!$D$10+'СЕТ СН'!$H$6-'СЕТ СН'!$H$26</f>
        <v>1340.02766765</v>
      </c>
      <c r="P134" s="36">
        <f>SUMIFS(СВЦЭМ!$D$33:$D$776,СВЦЭМ!$A$33:$A$776,$A134,СВЦЭМ!$B$33:$B$776,P$119)+'СЕТ СН'!$H$14+СВЦЭМ!$D$10+'СЕТ СН'!$H$6-'СЕТ СН'!$H$26</f>
        <v>1364.7419029299999</v>
      </c>
      <c r="Q134" s="36">
        <f>SUMIFS(СВЦЭМ!$D$33:$D$776,СВЦЭМ!$A$33:$A$776,$A134,СВЦЭМ!$B$33:$B$776,Q$119)+'СЕТ СН'!$H$14+СВЦЭМ!$D$10+'СЕТ СН'!$H$6-'СЕТ СН'!$H$26</f>
        <v>1357.0595316700001</v>
      </c>
      <c r="R134" s="36">
        <f>SUMIFS(СВЦЭМ!$D$33:$D$776,СВЦЭМ!$A$33:$A$776,$A134,СВЦЭМ!$B$33:$B$776,R$119)+'СЕТ СН'!$H$14+СВЦЭМ!$D$10+'СЕТ СН'!$H$6-'СЕТ СН'!$H$26</f>
        <v>1367.2890372900001</v>
      </c>
      <c r="S134" s="36">
        <f>SUMIFS(СВЦЭМ!$D$33:$D$776,СВЦЭМ!$A$33:$A$776,$A134,СВЦЭМ!$B$33:$B$776,S$119)+'СЕТ СН'!$H$14+СВЦЭМ!$D$10+'СЕТ СН'!$H$6-'СЕТ СН'!$H$26</f>
        <v>1366.6384798300001</v>
      </c>
      <c r="T134" s="36">
        <f>SUMIFS(СВЦЭМ!$D$33:$D$776,СВЦЭМ!$A$33:$A$776,$A134,СВЦЭМ!$B$33:$B$776,T$119)+'СЕТ СН'!$H$14+СВЦЭМ!$D$10+'СЕТ СН'!$H$6-'СЕТ СН'!$H$26</f>
        <v>1420.1007826</v>
      </c>
      <c r="U134" s="36">
        <f>SUMIFS(СВЦЭМ!$D$33:$D$776,СВЦЭМ!$A$33:$A$776,$A134,СВЦЭМ!$B$33:$B$776,U$119)+'СЕТ СН'!$H$14+СВЦЭМ!$D$10+'СЕТ СН'!$H$6-'СЕТ СН'!$H$26</f>
        <v>1414.0363122899998</v>
      </c>
      <c r="V134" s="36">
        <f>SUMIFS(СВЦЭМ!$D$33:$D$776,СВЦЭМ!$A$33:$A$776,$A134,СВЦЭМ!$B$33:$B$776,V$119)+'СЕТ СН'!$H$14+СВЦЭМ!$D$10+'СЕТ СН'!$H$6-'СЕТ СН'!$H$26</f>
        <v>1357.03507661</v>
      </c>
      <c r="W134" s="36">
        <f>SUMIFS(СВЦЭМ!$D$33:$D$776,СВЦЭМ!$A$33:$A$776,$A134,СВЦЭМ!$B$33:$B$776,W$119)+'СЕТ СН'!$H$14+СВЦЭМ!$D$10+'СЕТ СН'!$H$6-'СЕТ СН'!$H$26</f>
        <v>1369.7672905899999</v>
      </c>
      <c r="X134" s="36">
        <f>SUMIFS(СВЦЭМ!$D$33:$D$776,СВЦЭМ!$A$33:$A$776,$A134,СВЦЭМ!$B$33:$B$776,X$119)+'СЕТ СН'!$H$14+СВЦЭМ!$D$10+'СЕТ СН'!$H$6-'СЕТ СН'!$H$26</f>
        <v>1375.1387178099999</v>
      </c>
      <c r="Y134" s="36">
        <f>SUMIFS(СВЦЭМ!$D$33:$D$776,СВЦЭМ!$A$33:$A$776,$A134,СВЦЭМ!$B$33:$B$776,Y$119)+'СЕТ СН'!$H$14+СВЦЭМ!$D$10+'СЕТ СН'!$H$6-'СЕТ СН'!$H$26</f>
        <v>1372.42440629</v>
      </c>
    </row>
    <row r="135" spans="1:25" ht="15.75" x14ac:dyDescent="0.2">
      <c r="A135" s="35">
        <f t="shared" si="3"/>
        <v>44212</v>
      </c>
      <c r="B135" s="36">
        <f>SUMIFS(СВЦЭМ!$D$33:$D$776,СВЦЭМ!$A$33:$A$776,$A135,СВЦЭМ!$B$33:$B$776,B$119)+'СЕТ СН'!$H$14+СВЦЭМ!$D$10+'СЕТ СН'!$H$6-'СЕТ СН'!$H$26</f>
        <v>1508.2243887</v>
      </c>
      <c r="C135" s="36">
        <f>SUMIFS(СВЦЭМ!$D$33:$D$776,СВЦЭМ!$A$33:$A$776,$A135,СВЦЭМ!$B$33:$B$776,C$119)+'СЕТ СН'!$H$14+СВЦЭМ!$D$10+'СЕТ СН'!$H$6-'СЕТ СН'!$H$26</f>
        <v>1537.5343290199999</v>
      </c>
      <c r="D135" s="36">
        <f>SUMIFS(СВЦЭМ!$D$33:$D$776,СВЦЭМ!$A$33:$A$776,$A135,СВЦЭМ!$B$33:$B$776,D$119)+'СЕТ СН'!$H$14+СВЦЭМ!$D$10+'СЕТ СН'!$H$6-'СЕТ СН'!$H$26</f>
        <v>1546.9929355700001</v>
      </c>
      <c r="E135" s="36">
        <f>SUMIFS(СВЦЭМ!$D$33:$D$776,СВЦЭМ!$A$33:$A$776,$A135,СВЦЭМ!$B$33:$B$776,E$119)+'СЕТ СН'!$H$14+СВЦЭМ!$D$10+'СЕТ СН'!$H$6-'СЕТ СН'!$H$26</f>
        <v>1552.0016895499998</v>
      </c>
      <c r="F135" s="36">
        <f>SUMIFS(СВЦЭМ!$D$33:$D$776,СВЦЭМ!$A$33:$A$776,$A135,СВЦЭМ!$B$33:$B$776,F$119)+'СЕТ СН'!$H$14+СВЦЭМ!$D$10+'СЕТ СН'!$H$6-'СЕТ СН'!$H$26</f>
        <v>1565.0052493799999</v>
      </c>
      <c r="G135" s="36">
        <f>SUMIFS(СВЦЭМ!$D$33:$D$776,СВЦЭМ!$A$33:$A$776,$A135,СВЦЭМ!$B$33:$B$776,G$119)+'СЕТ СН'!$H$14+СВЦЭМ!$D$10+'СЕТ СН'!$H$6-'СЕТ СН'!$H$26</f>
        <v>1558.2466870500002</v>
      </c>
      <c r="H135" s="36">
        <f>SUMIFS(СВЦЭМ!$D$33:$D$776,СВЦЭМ!$A$33:$A$776,$A135,СВЦЭМ!$B$33:$B$776,H$119)+'СЕТ СН'!$H$14+СВЦЭМ!$D$10+'СЕТ СН'!$H$6-'СЕТ СН'!$H$26</f>
        <v>1541.4013246200002</v>
      </c>
      <c r="I135" s="36">
        <f>SUMIFS(СВЦЭМ!$D$33:$D$776,СВЦЭМ!$A$33:$A$776,$A135,СВЦЭМ!$B$33:$B$776,I$119)+'СЕТ СН'!$H$14+СВЦЭМ!$D$10+'СЕТ СН'!$H$6-'СЕТ СН'!$H$26</f>
        <v>1516.9101090300001</v>
      </c>
      <c r="J135" s="36">
        <f>SUMIFS(СВЦЭМ!$D$33:$D$776,СВЦЭМ!$A$33:$A$776,$A135,СВЦЭМ!$B$33:$B$776,J$119)+'СЕТ СН'!$H$14+СВЦЭМ!$D$10+'СЕТ СН'!$H$6-'СЕТ СН'!$H$26</f>
        <v>1477.93831254</v>
      </c>
      <c r="K135" s="36">
        <f>SUMIFS(СВЦЭМ!$D$33:$D$776,СВЦЭМ!$A$33:$A$776,$A135,СВЦЭМ!$B$33:$B$776,K$119)+'СЕТ СН'!$H$14+СВЦЭМ!$D$10+'СЕТ СН'!$H$6-'СЕТ СН'!$H$26</f>
        <v>1453.7821065600001</v>
      </c>
      <c r="L135" s="36">
        <f>SUMIFS(СВЦЭМ!$D$33:$D$776,СВЦЭМ!$A$33:$A$776,$A135,СВЦЭМ!$B$33:$B$776,L$119)+'СЕТ СН'!$H$14+СВЦЭМ!$D$10+'СЕТ СН'!$H$6-'СЕТ СН'!$H$26</f>
        <v>1450.8953178199999</v>
      </c>
      <c r="M135" s="36">
        <f>SUMIFS(СВЦЭМ!$D$33:$D$776,СВЦЭМ!$A$33:$A$776,$A135,СВЦЭМ!$B$33:$B$776,M$119)+'СЕТ СН'!$H$14+СВЦЭМ!$D$10+'СЕТ СН'!$H$6-'СЕТ СН'!$H$26</f>
        <v>1460.5553428900002</v>
      </c>
      <c r="N135" s="36">
        <f>SUMIFS(СВЦЭМ!$D$33:$D$776,СВЦЭМ!$A$33:$A$776,$A135,СВЦЭМ!$B$33:$B$776,N$119)+'СЕТ СН'!$H$14+СВЦЭМ!$D$10+'СЕТ СН'!$H$6-'СЕТ СН'!$H$26</f>
        <v>1470.7781088199999</v>
      </c>
      <c r="O135" s="36">
        <f>SUMIFS(СВЦЭМ!$D$33:$D$776,СВЦЭМ!$A$33:$A$776,$A135,СВЦЭМ!$B$33:$B$776,O$119)+'СЕТ СН'!$H$14+СВЦЭМ!$D$10+'СЕТ СН'!$H$6-'СЕТ СН'!$H$26</f>
        <v>1482.08548664</v>
      </c>
      <c r="P135" s="36">
        <f>SUMIFS(СВЦЭМ!$D$33:$D$776,СВЦЭМ!$A$33:$A$776,$A135,СВЦЭМ!$B$33:$B$776,P$119)+'СЕТ СН'!$H$14+СВЦЭМ!$D$10+'СЕТ СН'!$H$6-'СЕТ СН'!$H$26</f>
        <v>1487.8017625100001</v>
      </c>
      <c r="Q135" s="36">
        <f>SUMIFS(СВЦЭМ!$D$33:$D$776,СВЦЭМ!$A$33:$A$776,$A135,СВЦЭМ!$B$33:$B$776,Q$119)+'СЕТ СН'!$H$14+СВЦЭМ!$D$10+'СЕТ СН'!$H$6-'СЕТ СН'!$H$26</f>
        <v>1491.73828194</v>
      </c>
      <c r="R135" s="36">
        <f>SUMIFS(СВЦЭМ!$D$33:$D$776,СВЦЭМ!$A$33:$A$776,$A135,СВЦЭМ!$B$33:$B$776,R$119)+'СЕТ СН'!$H$14+СВЦЭМ!$D$10+'СЕТ СН'!$H$6-'СЕТ СН'!$H$26</f>
        <v>1479.4454124500003</v>
      </c>
      <c r="S135" s="36">
        <f>SUMIFS(СВЦЭМ!$D$33:$D$776,СВЦЭМ!$A$33:$A$776,$A135,СВЦЭМ!$B$33:$B$776,S$119)+'СЕТ СН'!$H$14+СВЦЭМ!$D$10+'СЕТ СН'!$H$6-'СЕТ СН'!$H$26</f>
        <v>1458.5741352</v>
      </c>
      <c r="T135" s="36">
        <f>SUMIFS(СВЦЭМ!$D$33:$D$776,СВЦЭМ!$A$33:$A$776,$A135,СВЦЭМ!$B$33:$B$776,T$119)+'СЕТ СН'!$H$14+СВЦЭМ!$D$10+'СЕТ СН'!$H$6-'СЕТ СН'!$H$26</f>
        <v>1437.15151578</v>
      </c>
      <c r="U135" s="36">
        <f>SUMIFS(СВЦЭМ!$D$33:$D$776,СВЦЭМ!$A$33:$A$776,$A135,СВЦЭМ!$B$33:$B$776,U$119)+'СЕТ СН'!$H$14+СВЦЭМ!$D$10+'СЕТ СН'!$H$6-'СЕТ СН'!$H$26</f>
        <v>1442.4626092900003</v>
      </c>
      <c r="V135" s="36">
        <f>SUMIFS(СВЦЭМ!$D$33:$D$776,СВЦЭМ!$A$33:$A$776,$A135,СВЦЭМ!$B$33:$B$776,V$119)+'СЕТ СН'!$H$14+СВЦЭМ!$D$10+'СЕТ СН'!$H$6-'СЕТ СН'!$H$26</f>
        <v>1454.1148009799999</v>
      </c>
      <c r="W135" s="36">
        <f>SUMIFS(СВЦЭМ!$D$33:$D$776,СВЦЭМ!$A$33:$A$776,$A135,СВЦЭМ!$B$33:$B$776,W$119)+'СЕТ СН'!$H$14+СВЦЭМ!$D$10+'СЕТ СН'!$H$6-'СЕТ СН'!$H$26</f>
        <v>1476.6854899600003</v>
      </c>
      <c r="X135" s="36">
        <f>SUMIFS(СВЦЭМ!$D$33:$D$776,СВЦЭМ!$A$33:$A$776,$A135,СВЦЭМ!$B$33:$B$776,X$119)+'СЕТ СН'!$H$14+СВЦЭМ!$D$10+'СЕТ СН'!$H$6-'СЕТ СН'!$H$26</f>
        <v>1482.3002940900001</v>
      </c>
      <c r="Y135" s="36">
        <f>SUMIFS(СВЦЭМ!$D$33:$D$776,СВЦЭМ!$A$33:$A$776,$A135,СВЦЭМ!$B$33:$B$776,Y$119)+'СЕТ СН'!$H$14+СВЦЭМ!$D$10+'СЕТ СН'!$H$6-'СЕТ СН'!$H$26</f>
        <v>1510.39618264</v>
      </c>
    </row>
    <row r="136" spans="1:25" ht="15.75" x14ac:dyDescent="0.2">
      <c r="A136" s="35">
        <f t="shared" si="3"/>
        <v>44213</v>
      </c>
      <c r="B136" s="36">
        <f>SUMIFS(СВЦЭМ!$D$33:$D$776,СВЦЭМ!$A$33:$A$776,$A136,СВЦЭМ!$B$33:$B$776,B$119)+'СЕТ СН'!$H$14+СВЦЭМ!$D$10+'СЕТ СН'!$H$6-'СЕТ СН'!$H$26</f>
        <v>1481.63946541</v>
      </c>
      <c r="C136" s="36">
        <f>SUMIFS(СВЦЭМ!$D$33:$D$776,СВЦЭМ!$A$33:$A$776,$A136,СВЦЭМ!$B$33:$B$776,C$119)+'СЕТ СН'!$H$14+СВЦЭМ!$D$10+'СЕТ СН'!$H$6-'СЕТ СН'!$H$26</f>
        <v>1516.34099625</v>
      </c>
      <c r="D136" s="36">
        <f>SUMIFS(СВЦЭМ!$D$33:$D$776,СВЦЭМ!$A$33:$A$776,$A136,СВЦЭМ!$B$33:$B$776,D$119)+'СЕТ СН'!$H$14+СВЦЭМ!$D$10+'СЕТ СН'!$H$6-'СЕТ СН'!$H$26</f>
        <v>1537.7490007599999</v>
      </c>
      <c r="E136" s="36">
        <f>SUMIFS(СВЦЭМ!$D$33:$D$776,СВЦЭМ!$A$33:$A$776,$A136,СВЦЭМ!$B$33:$B$776,E$119)+'СЕТ СН'!$H$14+СВЦЭМ!$D$10+'СЕТ СН'!$H$6-'СЕТ СН'!$H$26</f>
        <v>1561.4435194900002</v>
      </c>
      <c r="F136" s="36">
        <f>SUMIFS(СВЦЭМ!$D$33:$D$776,СВЦЭМ!$A$33:$A$776,$A136,СВЦЭМ!$B$33:$B$776,F$119)+'СЕТ СН'!$H$14+СВЦЭМ!$D$10+'СЕТ СН'!$H$6-'СЕТ СН'!$H$26</f>
        <v>1576.8231524100001</v>
      </c>
      <c r="G136" s="36">
        <f>SUMIFS(СВЦЭМ!$D$33:$D$776,СВЦЭМ!$A$33:$A$776,$A136,СВЦЭМ!$B$33:$B$776,G$119)+'СЕТ СН'!$H$14+СВЦЭМ!$D$10+'СЕТ СН'!$H$6-'СЕТ СН'!$H$26</f>
        <v>1571.1738951100001</v>
      </c>
      <c r="H136" s="36">
        <f>SUMIFS(СВЦЭМ!$D$33:$D$776,СВЦЭМ!$A$33:$A$776,$A136,СВЦЭМ!$B$33:$B$776,H$119)+'СЕТ СН'!$H$14+СВЦЭМ!$D$10+'СЕТ СН'!$H$6-'СЕТ СН'!$H$26</f>
        <v>1552.3480814099998</v>
      </c>
      <c r="I136" s="36">
        <f>SUMIFS(СВЦЭМ!$D$33:$D$776,СВЦЭМ!$A$33:$A$776,$A136,СВЦЭМ!$B$33:$B$776,I$119)+'СЕТ СН'!$H$14+СВЦЭМ!$D$10+'СЕТ СН'!$H$6-'СЕТ СН'!$H$26</f>
        <v>1540.3817837900001</v>
      </c>
      <c r="J136" s="36">
        <f>SUMIFS(СВЦЭМ!$D$33:$D$776,СВЦЭМ!$A$33:$A$776,$A136,СВЦЭМ!$B$33:$B$776,J$119)+'СЕТ СН'!$H$14+СВЦЭМ!$D$10+'СЕТ СН'!$H$6-'СЕТ СН'!$H$26</f>
        <v>1500.1782613</v>
      </c>
      <c r="K136" s="36">
        <f>SUMIFS(СВЦЭМ!$D$33:$D$776,СВЦЭМ!$A$33:$A$776,$A136,СВЦЭМ!$B$33:$B$776,K$119)+'СЕТ СН'!$H$14+СВЦЭМ!$D$10+'СЕТ СН'!$H$6-'СЕТ СН'!$H$26</f>
        <v>1481.1540600900003</v>
      </c>
      <c r="L136" s="36">
        <f>SUMIFS(СВЦЭМ!$D$33:$D$776,СВЦЭМ!$A$33:$A$776,$A136,СВЦЭМ!$B$33:$B$776,L$119)+'СЕТ СН'!$H$14+СВЦЭМ!$D$10+'СЕТ СН'!$H$6-'СЕТ СН'!$H$26</f>
        <v>1468.1803365199999</v>
      </c>
      <c r="M136" s="36">
        <f>SUMIFS(СВЦЭМ!$D$33:$D$776,СВЦЭМ!$A$33:$A$776,$A136,СВЦЭМ!$B$33:$B$776,M$119)+'СЕТ СН'!$H$14+СВЦЭМ!$D$10+'СЕТ СН'!$H$6-'СЕТ СН'!$H$26</f>
        <v>1462.84081444</v>
      </c>
      <c r="N136" s="36">
        <f>SUMIFS(СВЦЭМ!$D$33:$D$776,СВЦЭМ!$A$33:$A$776,$A136,СВЦЭМ!$B$33:$B$776,N$119)+'СЕТ СН'!$H$14+СВЦЭМ!$D$10+'СЕТ СН'!$H$6-'СЕТ СН'!$H$26</f>
        <v>1470.5281239599999</v>
      </c>
      <c r="O136" s="36">
        <f>SUMIFS(СВЦЭМ!$D$33:$D$776,СВЦЭМ!$A$33:$A$776,$A136,СВЦЭМ!$B$33:$B$776,O$119)+'СЕТ СН'!$H$14+СВЦЭМ!$D$10+'СЕТ СН'!$H$6-'СЕТ СН'!$H$26</f>
        <v>1485.0773227300001</v>
      </c>
      <c r="P136" s="36">
        <f>SUMIFS(СВЦЭМ!$D$33:$D$776,СВЦЭМ!$A$33:$A$776,$A136,СВЦЭМ!$B$33:$B$776,P$119)+'СЕТ СН'!$H$14+СВЦЭМ!$D$10+'СЕТ СН'!$H$6-'СЕТ СН'!$H$26</f>
        <v>1496.1756741499998</v>
      </c>
      <c r="Q136" s="36">
        <f>SUMIFS(СВЦЭМ!$D$33:$D$776,СВЦЭМ!$A$33:$A$776,$A136,СВЦЭМ!$B$33:$B$776,Q$119)+'СЕТ СН'!$H$14+СВЦЭМ!$D$10+'СЕТ СН'!$H$6-'СЕТ СН'!$H$26</f>
        <v>1507.35346742</v>
      </c>
      <c r="R136" s="36">
        <f>SUMIFS(СВЦЭМ!$D$33:$D$776,СВЦЭМ!$A$33:$A$776,$A136,СВЦЭМ!$B$33:$B$776,R$119)+'СЕТ СН'!$H$14+СВЦЭМ!$D$10+'СЕТ СН'!$H$6-'СЕТ СН'!$H$26</f>
        <v>1495.1797911100002</v>
      </c>
      <c r="S136" s="36">
        <f>SUMIFS(СВЦЭМ!$D$33:$D$776,СВЦЭМ!$A$33:$A$776,$A136,СВЦЭМ!$B$33:$B$776,S$119)+'СЕТ СН'!$H$14+СВЦЭМ!$D$10+'СЕТ СН'!$H$6-'СЕТ СН'!$H$26</f>
        <v>1469.6585639600003</v>
      </c>
      <c r="T136" s="36">
        <f>SUMIFS(СВЦЭМ!$D$33:$D$776,СВЦЭМ!$A$33:$A$776,$A136,СВЦЭМ!$B$33:$B$776,T$119)+'СЕТ СН'!$H$14+СВЦЭМ!$D$10+'СЕТ СН'!$H$6-'СЕТ СН'!$H$26</f>
        <v>1448.26534296</v>
      </c>
      <c r="U136" s="36">
        <f>SUMIFS(СВЦЭМ!$D$33:$D$776,СВЦЭМ!$A$33:$A$776,$A136,СВЦЭМ!$B$33:$B$776,U$119)+'СЕТ СН'!$H$14+СВЦЭМ!$D$10+'СЕТ СН'!$H$6-'СЕТ СН'!$H$26</f>
        <v>1446.0856906499998</v>
      </c>
      <c r="V136" s="36">
        <f>SUMIFS(СВЦЭМ!$D$33:$D$776,СВЦЭМ!$A$33:$A$776,$A136,СВЦЭМ!$B$33:$B$776,V$119)+'СЕТ СН'!$H$14+СВЦЭМ!$D$10+'СЕТ СН'!$H$6-'СЕТ СН'!$H$26</f>
        <v>1451.7554371800002</v>
      </c>
      <c r="W136" s="36">
        <f>SUMIFS(СВЦЭМ!$D$33:$D$776,СВЦЭМ!$A$33:$A$776,$A136,СВЦЭМ!$B$33:$B$776,W$119)+'СЕТ СН'!$H$14+СВЦЭМ!$D$10+'СЕТ СН'!$H$6-'СЕТ СН'!$H$26</f>
        <v>1469.5493432399999</v>
      </c>
      <c r="X136" s="36">
        <f>SUMIFS(СВЦЭМ!$D$33:$D$776,СВЦЭМ!$A$33:$A$776,$A136,СВЦЭМ!$B$33:$B$776,X$119)+'СЕТ СН'!$H$14+СВЦЭМ!$D$10+'СЕТ СН'!$H$6-'СЕТ СН'!$H$26</f>
        <v>1482.9423667000001</v>
      </c>
      <c r="Y136" s="36">
        <f>SUMIFS(СВЦЭМ!$D$33:$D$776,СВЦЭМ!$A$33:$A$776,$A136,СВЦЭМ!$B$33:$B$776,Y$119)+'СЕТ СН'!$H$14+СВЦЭМ!$D$10+'СЕТ СН'!$H$6-'СЕТ СН'!$H$26</f>
        <v>1509.9497835400002</v>
      </c>
    </row>
    <row r="137" spans="1:25" ht="15.75" x14ac:dyDescent="0.2">
      <c r="A137" s="35">
        <f t="shared" si="3"/>
        <v>44214</v>
      </c>
      <c r="B137" s="36">
        <f>SUMIFS(СВЦЭМ!$D$33:$D$776,СВЦЭМ!$A$33:$A$776,$A137,СВЦЭМ!$B$33:$B$776,B$119)+'СЕТ СН'!$H$14+СВЦЭМ!$D$10+'СЕТ СН'!$H$6-'СЕТ СН'!$H$26</f>
        <v>1533.8213237300001</v>
      </c>
      <c r="C137" s="36">
        <f>SUMIFS(СВЦЭМ!$D$33:$D$776,СВЦЭМ!$A$33:$A$776,$A137,СВЦЭМ!$B$33:$B$776,C$119)+'СЕТ СН'!$H$14+СВЦЭМ!$D$10+'СЕТ СН'!$H$6-'СЕТ СН'!$H$26</f>
        <v>1568.9983112300001</v>
      </c>
      <c r="D137" s="36">
        <f>SUMIFS(СВЦЭМ!$D$33:$D$776,СВЦЭМ!$A$33:$A$776,$A137,СВЦЭМ!$B$33:$B$776,D$119)+'СЕТ СН'!$H$14+СВЦЭМ!$D$10+'СЕТ СН'!$H$6-'СЕТ СН'!$H$26</f>
        <v>1579.5563523199999</v>
      </c>
      <c r="E137" s="36">
        <f>SUMIFS(СВЦЭМ!$D$33:$D$776,СВЦЭМ!$A$33:$A$776,$A137,СВЦЭМ!$B$33:$B$776,E$119)+'СЕТ СН'!$H$14+СВЦЭМ!$D$10+'СЕТ СН'!$H$6-'СЕТ СН'!$H$26</f>
        <v>1585.5786860500002</v>
      </c>
      <c r="F137" s="36">
        <f>SUMIFS(СВЦЭМ!$D$33:$D$776,СВЦЭМ!$A$33:$A$776,$A137,СВЦЭМ!$B$33:$B$776,F$119)+'СЕТ СН'!$H$14+СВЦЭМ!$D$10+'СЕТ СН'!$H$6-'СЕТ СН'!$H$26</f>
        <v>1601.8111693599999</v>
      </c>
      <c r="G137" s="36">
        <f>SUMIFS(СВЦЭМ!$D$33:$D$776,СВЦЭМ!$A$33:$A$776,$A137,СВЦЭМ!$B$33:$B$776,G$119)+'СЕТ СН'!$H$14+СВЦЭМ!$D$10+'СЕТ СН'!$H$6-'СЕТ СН'!$H$26</f>
        <v>1586.2433363499999</v>
      </c>
      <c r="H137" s="36">
        <f>SUMIFS(СВЦЭМ!$D$33:$D$776,СВЦЭМ!$A$33:$A$776,$A137,СВЦЭМ!$B$33:$B$776,H$119)+'СЕТ СН'!$H$14+СВЦЭМ!$D$10+'СЕТ СН'!$H$6-'СЕТ СН'!$H$26</f>
        <v>1570.9333005200001</v>
      </c>
      <c r="I137" s="36">
        <f>SUMIFS(СВЦЭМ!$D$33:$D$776,СВЦЭМ!$A$33:$A$776,$A137,СВЦЭМ!$B$33:$B$776,I$119)+'СЕТ СН'!$H$14+СВЦЭМ!$D$10+'СЕТ СН'!$H$6-'СЕТ СН'!$H$26</f>
        <v>1543.3193432600001</v>
      </c>
      <c r="J137" s="36">
        <f>SUMIFS(СВЦЭМ!$D$33:$D$776,СВЦЭМ!$A$33:$A$776,$A137,СВЦЭМ!$B$33:$B$776,J$119)+'СЕТ СН'!$H$14+СВЦЭМ!$D$10+'СЕТ СН'!$H$6-'СЕТ СН'!$H$26</f>
        <v>1505.5479737199998</v>
      </c>
      <c r="K137" s="36">
        <f>SUMIFS(СВЦЭМ!$D$33:$D$776,СВЦЭМ!$A$33:$A$776,$A137,СВЦЭМ!$B$33:$B$776,K$119)+'СЕТ СН'!$H$14+СВЦЭМ!$D$10+'СЕТ СН'!$H$6-'СЕТ СН'!$H$26</f>
        <v>1491.9007399500001</v>
      </c>
      <c r="L137" s="36">
        <f>SUMIFS(СВЦЭМ!$D$33:$D$776,СВЦЭМ!$A$33:$A$776,$A137,СВЦЭМ!$B$33:$B$776,L$119)+'СЕТ СН'!$H$14+СВЦЭМ!$D$10+'СЕТ СН'!$H$6-'СЕТ СН'!$H$26</f>
        <v>1496.4111683000001</v>
      </c>
      <c r="M137" s="36">
        <f>SUMIFS(СВЦЭМ!$D$33:$D$776,СВЦЭМ!$A$33:$A$776,$A137,СВЦЭМ!$B$33:$B$776,M$119)+'СЕТ СН'!$H$14+СВЦЭМ!$D$10+'СЕТ СН'!$H$6-'СЕТ СН'!$H$26</f>
        <v>1495.5972285399998</v>
      </c>
      <c r="N137" s="36">
        <f>SUMIFS(СВЦЭМ!$D$33:$D$776,СВЦЭМ!$A$33:$A$776,$A137,СВЦЭМ!$B$33:$B$776,N$119)+'СЕТ СН'!$H$14+СВЦЭМ!$D$10+'СЕТ СН'!$H$6-'СЕТ СН'!$H$26</f>
        <v>1496.5783188700002</v>
      </c>
      <c r="O137" s="36">
        <f>SUMIFS(СВЦЭМ!$D$33:$D$776,СВЦЭМ!$A$33:$A$776,$A137,СВЦЭМ!$B$33:$B$776,O$119)+'СЕТ СН'!$H$14+СВЦЭМ!$D$10+'СЕТ СН'!$H$6-'СЕТ СН'!$H$26</f>
        <v>1516.0092314799999</v>
      </c>
      <c r="P137" s="36">
        <f>SUMIFS(СВЦЭМ!$D$33:$D$776,СВЦЭМ!$A$33:$A$776,$A137,СВЦЭМ!$B$33:$B$776,P$119)+'СЕТ СН'!$H$14+СВЦЭМ!$D$10+'СЕТ СН'!$H$6-'СЕТ СН'!$H$26</f>
        <v>1531.2455051900001</v>
      </c>
      <c r="Q137" s="36">
        <f>SUMIFS(СВЦЭМ!$D$33:$D$776,СВЦЭМ!$A$33:$A$776,$A137,СВЦЭМ!$B$33:$B$776,Q$119)+'СЕТ СН'!$H$14+СВЦЭМ!$D$10+'СЕТ СН'!$H$6-'СЕТ СН'!$H$26</f>
        <v>1516.5075284099998</v>
      </c>
      <c r="R137" s="36">
        <f>SUMIFS(СВЦЭМ!$D$33:$D$776,СВЦЭМ!$A$33:$A$776,$A137,СВЦЭМ!$B$33:$B$776,R$119)+'СЕТ СН'!$H$14+СВЦЭМ!$D$10+'СЕТ СН'!$H$6-'СЕТ СН'!$H$26</f>
        <v>1507.07003996</v>
      </c>
      <c r="S137" s="36">
        <f>SUMIFS(СВЦЭМ!$D$33:$D$776,СВЦЭМ!$A$33:$A$776,$A137,СВЦЭМ!$B$33:$B$776,S$119)+'СЕТ СН'!$H$14+СВЦЭМ!$D$10+'СЕТ СН'!$H$6-'СЕТ СН'!$H$26</f>
        <v>1494.2705471099998</v>
      </c>
      <c r="T137" s="36">
        <f>SUMIFS(СВЦЭМ!$D$33:$D$776,СВЦЭМ!$A$33:$A$776,$A137,СВЦЭМ!$B$33:$B$776,T$119)+'СЕТ СН'!$H$14+СВЦЭМ!$D$10+'СЕТ СН'!$H$6-'СЕТ СН'!$H$26</f>
        <v>1478.2071840100002</v>
      </c>
      <c r="U137" s="36">
        <f>SUMIFS(СВЦЭМ!$D$33:$D$776,СВЦЭМ!$A$33:$A$776,$A137,СВЦЭМ!$B$33:$B$776,U$119)+'СЕТ СН'!$H$14+СВЦЭМ!$D$10+'СЕТ СН'!$H$6-'СЕТ СН'!$H$26</f>
        <v>1479.94504499</v>
      </c>
      <c r="V137" s="36">
        <f>SUMIFS(СВЦЭМ!$D$33:$D$776,СВЦЭМ!$A$33:$A$776,$A137,СВЦЭМ!$B$33:$B$776,V$119)+'СЕТ СН'!$H$14+СВЦЭМ!$D$10+'СЕТ СН'!$H$6-'СЕТ СН'!$H$26</f>
        <v>1486.0568951200003</v>
      </c>
      <c r="W137" s="36">
        <f>SUMIFS(СВЦЭМ!$D$33:$D$776,СВЦЭМ!$A$33:$A$776,$A137,СВЦЭМ!$B$33:$B$776,W$119)+'СЕТ СН'!$H$14+СВЦЭМ!$D$10+'СЕТ СН'!$H$6-'СЕТ СН'!$H$26</f>
        <v>1504.1446695099999</v>
      </c>
      <c r="X137" s="36">
        <f>SUMIFS(СВЦЭМ!$D$33:$D$776,СВЦЭМ!$A$33:$A$776,$A137,СВЦЭМ!$B$33:$B$776,X$119)+'СЕТ СН'!$H$14+СВЦЭМ!$D$10+'СЕТ СН'!$H$6-'СЕТ СН'!$H$26</f>
        <v>1513.8603653999999</v>
      </c>
      <c r="Y137" s="36">
        <f>SUMIFS(СВЦЭМ!$D$33:$D$776,СВЦЭМ!$A$33:$A$776,$A137,СВЦЭМ!$B$33:$B$776,Y$119)+'СЕТ СН'!$H$14+СВЦЭМ!$D$10+'СЕТ СН'!$H$6-'СЕТ СН'!$H$26</f>
        <v>1536.4781301100002</v>
      </c>
    </row>
    <row r="138" spans="1:25" ht="15.75" x14ac:dyDescent="0.2">
      <c r="A138" s="35">
        <f t="shared" si="3"/>
        <v>44215</v>
      </c>
      <c r="B138" s="36">
        <f>SUMIFS(СВЦЭМ!$D$33:$D$776,СВЦЭМ!$A$33:$A$776,$A138,СВЦЭМ!$B$33:$B$776,B$119)+'СЕТ СН'!$H$14+СВЦЭМ!$D$10+'СЕТ СН'!$H$6-'СЕТ СН'!$H$26</f>
        <v>1534.5743737399998</v>
      </c>
      <c r="C138" s="36">
        <f>SUMIFS(СВЦЭМ!$D$33:$D$776,СВЦЭМ!$A$33:$A$776,$A138,СВЦЭМ!$B$33:$B$776,C$119)+'СЕТ СН'!$H$14+СВЦЭМ!$D$10+'СЕТ СН'!$H$6-'СЕТ СН'!$H$26</f>
        <v>1562.0330735799998</v>
      </c>
      <c r="D138" s="36">
        <f>SUMIFS(СВЦЭМ!$D$33:$D$776,СВЦЭМ!$A$33:$A$776,$A138,СВЦЭМ!$B$33:$B$776,D$119)+'СЕТ СН'!$H$14+СВЦЭМ!$D$10+'СЕТ СН'!$H$6-'СЕТ СН'!$H$26</f>
        <v>1583.0193656800002</v>
      </c>
      <c r="E138" s="36">
        <f>SUMIFS(СВЦЭМ!$D$33:$D$776,СВЦЭМ!$A$33:$A$776,$A138,СВЦЭМ!$B$33:$B$776,E$119)+'СЕТ СН'!$H$14+СВЦЭМ!$D$10+'СЕТ СН'!$H$6-'СЕТ СН'!$H$26</f>
        <v>1566.0677837600001</v>
      </c>
      <c r="F138" s="36">
        <f>SUMIFS(СВЦЭМ!$D$33:$D$776,СВЦЭМ!$A$33:$A$776,$A138,СВЦЭМ!$B$33:$B$776,F$119)+'СЕТ СН'!$H$14+СВЦЭМ!$D$10+'СЕТ СН'!$H$6-'СЕТ СН'!$H$26</f>
        <v>1564.71529126</v>
      </c>
      <c r="G138" s="36">
        <f>SUMIFS(СВЦЭМ!$D$33:$D$776,СВЦЭМ!$A$33:$A$776,$A138,СВЦЭМ!$B$33:$B$776,G$119)+'СЕТ СН'!$H$14+СВЦЭМ!$D$10+'СЕТ СН'!$H$6-'СЕТ СН'!$H$26</f>
        <v>1539.2657676200001</v>
      </c>
      <c r="H138" s="36">
        <f>SUMIFS(СВЦЭМ!$D$33:$D$776,СВЦЭМ!$A$33:$A$776,$A138,СВЦЭМ!$B$33:$B$776,H$119)+'СЕТ СН'!$H$14+СВЦЭМ!$D$10+'СЕТ СН'!$H$6-'СЕТ СН'!$H$26</f>
        <v>1495.5589446700001</v>
      </c>
      <c r="I138" s="36">
        <f>SUMIFS(СВЦЭМ!$D$33:$D$776,СВЦЭМ!$A$33:$A$776,$A138,СВЦЭМ!$B$33:$B$776,I$119)+'СЕТ СН'!$H$14+СВЦЭМ!$D$10+'СЕТ СН'!$H$6-'СЕТ СН'!$H$26</f>
        <v>1466.2890852700002</v>
      </c>
      <c r="J138" s="36">
        <f>SUMIFS(СВЦЭМ!$D$33:$D$776,СВЦЭМ!$A$33:$A$776,$A138,СВЦЭМ!$B$33:$B$776,J$119)+'СЕТ СН'!$H$14+СВЦЭМ!$D$10+'СЕТ СН'!$H$6-'СЕТ СН'!$H$26</f>
        <v>1443.8188890699998</v>
      </c>
      <c r="K138" s="36">
        <f>SUMIFS(СВЦЭМ!$D$33:$D$776,СВЦЭМ!$A$33:$A$776,$A138,СВЦЭМ!$B$33:$B$776,K$119)+'СЕТ СН'!$H$14+СВЦЭМ!$D$10+'СЕТ СН'!$H$6-'СЕТ СН'!$H$26</f>
        <v>1437.1605571800001</v>
      </c>
      <c r="L138" s="36">
        <f>SUMIFS(СВЦЭМ!$D$33:$D$776,СВЦЭМ!$A$33:$A$776,$A138,СВЦЭМ!$B$33:$B$776,L$119)+'СЕТ СН'!$H$14+СВЦЭМ!$D$10+'СЕТ СН'!$H$6-'СЕТ СН'!$H$26</f>
        <v>1428.1982643199999</v>
      </c>
      <c r="M138" s="36">
        <f>SUMIFS(СВЦЭМ!$D$33:$D$776,СВЦЭМ!$A$33:$A$776,$A138,СВЦЭМ!$B$33:$B$776,M$119)+'СЕТ СН'!$H$14+СВЦЭМ!$D$10+'СЕТ СН'!$H$6-'СЕТ СН'!$H$26</f>
        <v>1433.4502820899997</v>
      </c>
      <c r="N138" s="36">
        <f>SUMIFS(СВЦЭМ!$D$33:$D$776,СВЦЭМ!$A$33:$A$776,$A138,СВЦЭМ!$B$33:$B$776,N$119)+'СЕТ СН'!$H$14+СВЦЭМ!$D$10+'СЕТ СН'!$H$6-'СЕТ СН'!$H$26</f>
        <v>1438.3206577199999</v>
      </c>
      <c r="O138" s="36">
        <f>SUMIFS(СВЦЭМ!$D$33:$D$776,СВЦЭМ!$A$33:$A$776,$A138,СВЦЭМ!$B$33:$B$776,O$119)+'СЕТ СН'!$H$14+СВЦЭМ!$D$10+'СЕТ СН'!$H$6-'СЕТ СН'!$H$26</f>
        <v>1453.63253429</v>
      </c>
      <c r="P138" s="36">
        <f>SUMIFS(СВЦЭМ!$D$33:$D$776,СВЦЭМ!$A$33:$A$776,$A138,СВЦЭМ!$B$33:$B$776,P$119)+'СЕТ СН'!$H$14+СВЦЭМ!$D$10+'СЕТ СН'!$H$6-'СЕТ СН'!$H$26</f>
        <v>1465.8437456500001</v>
      </c>
      <c r="Q138" s="36">
        <f>SUMIFS(СВЦЭМ!$D$33:$D$776,СВЦЭМ!$A$33:$A$776,$A138,СВЦЭМ!$B$33:$B$776,Q$119)+'СЕТ СН'!$H$14+СВЦЭМ!$D$10+'СЕТ СН'!$H$6-'СЕТ СН'!$H$26</f>
        <v>1473.4336528700001</v>
      </c>
      <c r="R138" s="36">
        <f>SUMIFS(СВЦЭМ!$D$33:$D$776,СВЦЭМ!$A$33:$A$776,$A138,СВЦЭМ!$B$33:$B$776,R$119)+'СЕТ СН'!$H$14+СВЦЭМ!$D$10+'СЕТ СН'!$H$6-'СЕТ СН'!$H$26</f>
        <v>1465.8949680700002</v>
      </c>
      <c r="S138" s="36">
        <f>SUMIFS(СВЦЭМ!$D$33:$D$776,СВЦЭМ!$A$33:$A$776,$A138,СВЦЭМ!$B$33:$B$776,S$119)+'СЕТ СН'!$H$14+СВЦЭМ!$D$10+'СЕТ СН'!$H$6-'СЕТ СН'!$H$26</f>
        <v>1455.1055305899999</v>
      </c>
      <c r="T138" s="36">
        <f>SUMIFS(СВЦЭМ!$D$33:$D$776,СВЦЭМ!$A$33:$A$776,$A138,СВЦЭМ!$B$33:$B$776,T$119)+'СЕТ СН'!$H$14+СВЦЭМ!$D$10+'СЕТ СН'!$H$6-'СЕТ СН'!$H$26</f>
        <v>1435.0725391000001</v>
      </c>
      <c r="U138" s="36">
        <f>SUMIFS(СВЦЭМ!$D$33:$D$776,СВЦЭМ!$A$33:$A$776,$A138,СВЦЭМ!$B$33:$B$776,U$119)+'СЕТ СН'!$H$14+СВЦЭМ!$D$10+'СЕТ СН'!$H$6-'СЕТ СН'!$H$26</f>
        <v>1436.5507670399998</v>
      </c>
      <c r="V138" s="36">
        <f>SUMIFS(СВЦЭМ!$D$33:$D$776,СВЦЭМ!$A$33:$A$776,$A138,СВЦЭМ!$B$33:$B$776,V$119)+'СЕТ СН'!$H$14+СВЦЭМ!$D$10+'СЕТ СН'!$H$6-'СЕТ СН'!$H$26</f>
        <v>1447.20139475</v>
      </c>
      <c r="W138" s="36">
        <f>SUMIFS(СВЦЭМ!$D$33:$D$776,СВЦЭМ!$A$33:$A$776,$A138,СВЦЭМ!$B$33:$B$776,W$119)+'СЕТ СН'!$H$14+СВЦЭМ!$D$10+'СЕТ СН'!$H$6-'СЕТ СН'!$H$26</f>
        <v>1461.4079856799999</v>
      </c>
      <c r="X138" s="36">
        <f>SUMIFS(СВЦЭМ!$D$33:$D$776,СВЦЭМ!$A$33:$A$776,$A138,СВЦЭМ!$B$33:$B$776,X$119)+'СЕТ СН'!$H$14+СВЦЭМ!$D$10+'СЕТ СН'!$H$6-'СЕТ СН'!$H$26</f>
        <v>1466.4954115999999</v>
      </c>
      <c r="Y138" s="36">
        <f>SUMIFS(СВЦЭМ!$D$33:$D$776,СВЦЭМ!$A$33:$A$776,$A138,СВЦЭМ!$B$33:$B$776,Y$119)+'СЕТ СН'!$H$14+СВЦЭМ!$D$10+'СЕТ СН'!$H$6-'СЕТ СН'!$H$26</f>
        <v>1488.8763772100001</v>
      </c>
    </row>
    <row r="139" spans="1:25" ht="15.75" x14ac:dyDescent="0.2">
      <c r="A139" s="35">
        <f t="shared" si="3"/>
        <v>44216</v>
      </c>
      <c r="B139" s="36">
        <f>SUMIFS(СВЦЭМ!$D$33:$D$776,СВЦЭМ!$A$33:$A$776,$A139,СВЦЭМ!$B$33:$B$776,B$119)+'СЕТ СН'!$H$14+СВЦЭМ!$D$10+'СЕТ СН'!$H$6-'СЕТ СН'!$H$26</f>
        <v>1472.3957990500003</v>
      </c>
      <c r="C139" s="36">
        <f>SUMIFS(СВЦЭМ!$D$33:$D$776,СВЦЭМ!$A$33:$A$776,$A139,СВЦЭМ!$B$33:$B$776,C$119)+'СЕТ СН'!$H$14+СВЦЭМ!$D$10+'СЕТ СН'!$H$6-'СЕТ СН'!$H$26</f>
        <v>1511.3692435600001</v>
      </c>
      <c r="D139" s="36">
        <f>SUMIFS(СВЦЭМ!$D$33:$D$776,СВЦЭМ!$A$33:$A$776,$A139,СВЦЭМ!$B$33:$B$776,D$119)+'СЕТ СН'!$H$14+СВЦЭМ!$D$10+'СЕТ СН'!$H$6-'СЕТ СН'!$H$26</f>
        <v>1529.0291040000002</v>
      </c>
      <c r="E139" s="36">
        <f>SUMIFS(СВЦЭМ!$D$33:$D$776,СВЦЭМ!$A$33:$A$776,$A139,СВЦЭМ!$B$33:$B$776,E$119)+'СЕТ СН'!$H$14+СВЦЭМ!$D$10+'СЕТ СН'!$H$6-'СЕТ СН'!$H$26</f>
        <v>1532.0550080900002</v>
      </c>
      <c r="F139" s="36">
        <f>SUMIFS(СВЦЭМ!$D$33:$D$776,СВЦЭМ!$A$33:$A$776,$A139,СВЦЭМ!$B$33:$B$776,F$119)+'СЕТ СН'!$H$14+СВЦЭМ!$D$10+'СЕТ СН'!$H$6-'СЕТ СН'!$H$26</f>
        <v>1538.5355160200002</v>
      </c>
      <c r="G139" s="36">
        <f>SUMIFS(СВЦЭМ!$D$33:$D$776,СВЦЭМ!$A$33:$A$776,$A139,СВЦЭМ!$B$33:$B$776,G$119)+'СЕТ СН'!$H$14+СВЦЭМ!$D$10+'СЕТ СН'!$H$6-'СЕТ СН'!$H$26</f>
        <v>1524.0376448100001</v>
      </c>
      <c r="H139" s="36">
        <f>SUMIFS(СВЦЭМ!$D$33:$D$776,СВЦЭМ!$A$33:$A$776,$A139,СВЦЭМ!$B$33:$B$776,H$119)+'СЕТ СН'!$H$14+СВЦЭМ!$D$10+'СЕТ СН'!$H$6-'СЕТ СН'!$H$26</f>
        <v>1491.4011451199999</v>
      </c>
      <c r="I139" s="36">
        <f>SUMIFS(СВЦЭМ!$D$33:$D$776,СВЦЭМ!$A$33:$A$776,$A139,СВЦЭМ!$B$33:$B$776,I$119)+'СЕТ СН'!$H$14+СВЦЭМ!$D$10+'СЕТ СН'!$H$6-'СЕТ СН'!$H$26</f>
        <v>1470.2829480700002</v>
      </c>
      <c r="J139" s="36">
        <f>SUMIFS(СВЦЭМ!$D$33:$D$776,СВЦЭМ!$A$33:$A$776,$A139,СВЦЭМ!$B$33:$B$776,J$119)+'СЕТ СН'!$H$14+СВЦЭМ!$D$10+'СЕТ СН'!$H$6-'СЕТ СН'!$H$26</f>
        <v>1450.46576142</v>
      </c>
      <c r="K139" s="36">
        <f>SUMIFS(СВЦЭМ!$D$33:$D$776,СВЦЭМ!$A$33:$A$776,$A139,СВЦЭМ!$B$33:$B$776,K$119)+'СЕТ СН'!$H$14+СВЦЭМ!$D$10+'СЕТ СН'!$H$6-'СЕТ СН'!$H$26</f>
        <v>1440.7469550599999</v>
      </c>
      <c r="L139" s="36">
        <f>SUMIFS(СВЦЭМ!$D$33:$D$776,СВЦЭМ!$A$33:$A$776,$A139,СВЦЭМ!$B$33:$B$776,L$119)+'СЕТ СН'!$H$14+СВЦЭМ!$D$10+'СЕТ СН'!$H$6-'СЕТ СН'!$H$26</f>
        <v>1433.5147557499999</v>
      </c>
      <c r="M139" s="36">
        <f>SUMIFS(СВЦЭМ!$D$33:$D$776,СВЦЭМ!$A$33:$A$776,$A139,СВЦЭМ!$B$33:$B$776,M$119)+'СЕТ СН'!$H$14+СВЦЭМ!$D$10+'СЕТ СН'!$H$6-'СЕТ СН'!$H$26</f>
        <v>1442.03129309</v>
      </c>
      <c r="N139" s="36">
        <f>SUMIFS(СВЦЭМ!$D$33:$D$776,СВЦЭМ!$A$33:$A$776,$A139,СВЦЭМ!$B$33:$B$776,N$119)+'СЕТ СН'!$H$14+СВЦЭМ!$D$10+'СЕТ СН'!$H$6-'СЕТ СН'!$H$26</f>
        <v>1453.6635154800001</v>
      </c>
      <c r="O139" s="36">
        <f>SUMIFS(СВЦЭМ!$D$33:$D$776,СВЦЭМ!$A$33:$A$776,$A139,СВЦЭМ!$B$33:$B$776,O$119)+'СЕТ СН'!$H$14+СВЦЭМ!$D$10+'СЕТ СН'!$H$6-'СЕТ СН'!$H$26</f>
        <v>1469.3034074000002</v>
      </c>
      <c r="P139" s="36">
        <f>SUMIFS(СВЦЭМ!$D$33:$D$776,СВЦЭМ!$A$33:$A$776,$A139,СВЦЭМ!$B$33:$B$776,P$119)+'СЕТ СН'!$H$14+СВЦЭМ!$D$10+'СЕТ СН'!$H$6-'СЕТ СН'!$H$26</f>
        <v>1482.7307361900002</v>
      </c>
      <c r="Q139" s="36">
        <f>SUMIFS(СВЦЭМ!$D$33:$D$776,СВЦЭМ!$A$33:$A$776,$A139,СВЦЭМ!$B$33:$B$776,Q$119)+'СЕТ СН'!$H$14+СВЦЭМ!$D$10+'СЕТ СН'!$H$6-'СЕТ СН'!$H$26</f>
        <v>1492.28905682</v>
      </c>
      <c r="R139" s="36">
        <f>SUMIFS(СВЦЭМ!$D$33:$D$776,СВЦЭМ!$A$33:$A$776,$A139,СВЦЭМ!$B$33:$B$776,R$119)+'СЕТ СН'!$H$14+СВЦЭМ!$D$10+'СЕТ СН'!$H$6-'СЕТ СН'!$H$26</f>
        <v>1481.1494339999999</v>
      </c>
      <c r="S139" s="36">
        <f>SUMIFS(СВЦЭМ!$D$33:$D$776,СВЦЭМ!$A$33:$A$776,$A139,СВЦЭМ!$B$33:$B$776,S$119)+'СЕТ СН'!$H$14+СВЦЭМ!$D$10+'СЕТ СН'!$H$6-'СЕТ СН'!$H$26</f>
        <v>1468.4091292600001</v>
      </c>
      <c r="T139" s="36">
        <f>SUMIFS(СВЦЭМ!$D$33:$D$776,СВЦЭМ!$A$33:$A$776,$A139,СВЦЭМ!$B$33:$B$776,T$119)+'СЕТ СН'!$H$14+СВЦЭМ!$D$10+'СЕТ СН'!$H$6-'СЕТ СН'!$H$26</f>
        <v>1448.2890417399999</v>
      </c>
      <c r="U139" s="36">
        <f>SUMIFS(СВЦЭМ!$D$33:$D$776,СВЦЭМ!$A$33:$A$776,$A139,СВЦЭМ!$B$33:$B$776,U$119)+'СЕТ СН'!$H$14+СВЦЭМ!$D$10+'СЕТ СН'!$H$6-'СЕТ СН'!$H$26</f>
        <v>1444.8007613700001</v>
      </c>
      <c r="V139" s="36">
        <f>SUMIFS(СВЦЭМ!$D$33:$D$776,СВЦЭМ!$A$33:$A$776,$A139,СВЦЭМ!$B$33:$B$776,V$119)+'СЕТ СН'!$H$14+СВЦЭМ!$D$10+'СЕТ СН'!$H$6-'СЕТ СН'!$H$26</f>
        <v>1453.3489050000003</v>
      </c>
      <c r="W139" s="36">
        <f>SUMIFS(СВЦЭМ!$D$33:$D$776,СВЦЭМ!$A$33:$A$776,$A139,СВЦЭМ!$B$33:$B$776,W$119)+'СЕТ СН'!$H$14+СВЦЭМ!$D$10+'СЕТ СН'!$H$6-'СЕТ СН'!$H$26</f>
        <v>1467.7124276099998</v>
      </c>
      <c r="X139" s="36">
        <f>SUMIFS(СВЦЭМ!$D$33:$D$776,СВЦЭМ!$A$33:$A$776,$A139,СВЦЭМ!$B$33:$B$776,X$119)+'СЕТ СН'!$H$14+СВЦЭМ!$D$10+'СЕТ СН'!$H$6-'СЕТ СН'!$H$26</f>
        <v>1470.71618339</v>
      </c>
      <c r="Y139" s="36">
        <f>SUMIFS(СВЦЭМ!$D$33:$D$776,СВЦЭМ!$A$33:$A$776,$A139,СВЦЭМ!$B$33:$B$776,Y$119)+'СЕТ СН'!$H$14+СВЦЭМ!$D$10+'СЕТ СН'!$H$6-'СЕТ СН'!$H$26</f>
        <v>1494.0398710600002</v>
      </c>
    </row>
    <row r="140" spans="1:25" ht="15.75" x14ac:dyDescent="0.2">
      <c r="A140" s="35">
        <f t="shared" si="3"/>
        <v>44217</v>
      </c>
      <c r="B140" s="36">
        <f>SUMIFS(СВЦЭМ!$D$33:$D$776,СВЦЭМ!$A$33:$A$776,$A140,СВЦЭМ!$B$33:$B$776,B$119)+'СЕТ СН'!$H$14+СВЦЭМ!$D$10+'СЕТ СН'!$H$6-'СЕТ СН'!$H$26</f>
        <v>1469.6577812800001</v>
      </c>
      <c r="C140" s="36">
        <f>SUMIFS(СВЦЭМ!$D$33:$D$776,СВЦЭМ!$A$33:$A$776,$A140,СВЦЭМ!$B$33:$B$776,C$119)+'СЕТ СН'!$H$14+СВЦЭМ!$D$10+'СЕТ СН'!$H$6-'СЕТ СН'!$H$26</f>
        <v>1522.7425822300002</v>
      </c>
      <c r="D140" s="36">
        <f>SUMIFS(СВЦЭМ!$D$33:$D$776,СВЦЭМ!$A$33:$A$776,$A140,СВЦЭМ!$B$33:$B$776,D$119)+'СЕТ СН'!$H$14+СВЦЭМ!$D$10+'СЕТ СН'!$H$6-'СЕТ СН'!$H$26</f>
        <v>1550.8491460199998</v>
      </c>
      <c r="E140" s="36">
        <f>SUMIFS(СВЦЭМ!$D$33:$D$776,СВЦЭМ!$A$33:$A$776,$A140,СВЦЭМ!$B$33:$B$776,E$119)+'СЕТ СН'!$H$14+СВЦЭМ!$D$10+'СЕТ СН'!$H$6-'СЕТ СН'!$H$26</f>
        <v>1555.6117966299998</v>
      </c>
      <c r="F140" s="36">
        <f>SUMIFS(СВЦЭМ!$D$33:$D$776,СВЦЭМ!$A$33:$A$776,$A140,СВЦЭМ!$B$33:$B$776,F$119)+'СЕТ СН'!$H$14+СВЦЭМ!$D$10+'СЕТ СН'!$H$6-'СЕТ СН'!$H$26</f>
        <v>1553.85723276</v>
      </c>
      <c r="G140" s="36">
        <f>SUMIFS(СВЦЭМ!$D$33:$D$776,СВЦЭМ!$A$33:$A$776,$A140,СВЦЭМ!$B$33:$B$776,G$119)+'СЕТ СН'!$H$14+СВЦЭМ!$D$10+'СЕТ СН'!$H$6-'СЕТ СН'!$H$26</f>
        <v>1528.6803616100001</v>
      </c>
      <c r="H140" s="36">
        <f>SUMIFS(СВЦЭМ!$D$33:$D$776,СВЦЭМ!$A$33:$A$776,$A140,СВЦЭМ!$B$33:$B$776,H$119)+'СЕТ СН'!$H$14+СВЦЭМ!$D$10+'СЕТ СН'!$H$6-'СЕТ СН'!$H$26</f>
        <v>1489.3497104100002</v>
      </c>
      <c r="I140" s="36">
        <f>SUMIFS(СВЦЭМ!$D$33:$D$776,СВЦЭМ!$A$33:$A$776,$A140,СВЦЭМ!$B$33:$B$776,I$119)+'СЕТ СН'!$H$14+СВЦЭМ!$D$10+'СЕТ СН'!$H$6-'СЕТ СН'!$H$26</f>
        <v>1470.6630912999999</v>
      </c>
      <c r="J140" s="36">
        <f>SUMIFS(СВЦЭМ!$D$33:$D$776,СВЦЭМ!$A$33:$A$776,$A140,СВЦЭМ!$B$33:$B$776,J$119)+'СЕТ СН'!$H$14+СВЦЭМ!$D$10+'СЕТ СН'!$H$6-'СЕТ СН'!$H$26</f>
        <v>1444.9376240199999</v>
      </c>
      <c r="K140" s="36">
        <f>SUMIFS(СВЦЭМ!$D$33:$D$776,СВЦЭМ!$A$33:$A$776,$A140,СВЦЭМ!$B$33:$B$776,K$119)+'СЕТ СН'!$H$14+СВЦЭМ!$D$10+'СЕТ СН'!$H$6-'СЕТ СН'!$H$26</f>
        <v>1439.69877726</v>
      </c>
      <c r="L140" s="36">
        <f>SUMIFS(СВЦЭМ!$D$33:$D$776,СВЦЭМ!$A$33:$A$776,$A140,СВЦЭМ!$B$33:$B$776,L$119)+'СЕТ СН'!$H$14+СВЦЭМ!$D$10+'СЕТ СН'!$H$6-'СЕТ СН'!$H$26</f>
        <v>1435.7853286300001</v>
      </c>
      <c r="M140" s="36">
        <f>SUMIFS(СВЦЭМ!$D$33:$D$776,СВЦЭМ!$A$33:$A$776,$A140,СВЦЭМ!$B$33:$B$776,M$119)+'СЕТ СН'!$H$14+СВЦЭМ!$D$10+'СЕТ СН'!$H$6-'СЕТ СН'!$H$26</f>
        <v>1439.6370731299999</v>
      </c>
      <c r="N140" s="36">
        <f>SUMIFS(СВЦЭМ!$D$33:$D$776,СВЦЭМ!$A$33:$A$776,$A140,СВЦЭМ!$B$33:$B$776,N$119)+'СЕТ СН'!$H$14+СВЦЭМ!$D$10+'СЕТ СН'!$H$6-'СЕТ СН'!$H$26</f>
        <v>1449.7037060500002</v>
      </c>
      <c r="O140" s="36">
        <f>SUMIFS(СВЦЭМ!$D$33:$D$776,СВЦЭМ!$A$33:$A$776,$A140,СВЦЭМ!$B$33:$B$776,O$119)+'СЕТ СН'!$H$14+СВЦЭМ!$D$10+'СЕТ СН'!$H$6-'СЕТ СН'!$H$26</f>
        <v>1466.9382076800002</v>
      </c>
      <c r="P140" s="36">
        <f>SUMIFS(СВЦЭМ!$D$33:$D$776,СВЦЭМ!$A$33:$A$776,$A140,СВЦЭМ!$B$33:$B$776,P$119)+'СЕТ СН'!$H$14+СВЦЭМ!$D$10+'СЕТ СН'!$H$6-'СЕТ СН'!$H$26</f>
        <v>1481.1776763299999</v>
      </c>
      <c r="Q140" s="36">
        <f>SUMIFS(СВЦЭМ!$D$33:$D$776,СВЦЭМ!$A$33:$A$776,$A140,СВЦЭМ!$B$33:$B$776,Q$119)+'СЕТ СН'!$H$14+СВЦЭМ!$D$10+'СЕТ СН'!$H$6-'СЕТ СН'!$H$26</f>
        <v>1483.4418392400003</v>
      </c>
      <c r="R140" s="36">
        <f>SUMIFS(СВЦЭМ!$D$33:$D$776,СВЦЭМ!$A$33:$A$776,$A140,СВЦЭМ!$B$33:$B$776,R$119)+'СЕТ СН'!$H$14+СВЦЭМ!$D$10+'СЕТ СН'!$H$6-'СЕТ СН'!$H$26</f>
        <v>1470.63617613</v>
      </c>
      <c r="S140" s="36">
        <f>SUMIFS(СВЦЭМ!$D$33:$D$776,СВЦЭМ!$A$33:$A$776,$A140,СВЦЭМ!$B$33:$B$776,S$119)+'СЕТ СН'!$H$14+СВЦЭМ!$D$10+'СЕТ СН'!$H$6-'СЕТ СН'!$H$26</f>
        <v>1445.2052700100003</v>
      </c>
      <c r="T140" s="36">
        <f>SUMIFS(СВЦЭМ!$D$33:$D$776,СВЦЭМ!$A$33:$A$776,$A140,СВЦЭМ!$B$33:$B$776,T$119)+'СЕТ СН'!$H$14+СВЦЭМ!$D$10+'СЕТ СН'!$H$6-'СЕТ СН'!$H$26</f>
        <v>1439.8538651899999</v>
      </c>
      <c r="U140" s="36">
        <f>SUMIFS(СВЦЭМ!$D$33:$D$776,СВЦЭМ!$A$33:$A$776,$A140,СВЦЭМ!$B$33:$B$776,U$119)+'СЕТ СН'!$H$14+СВЦЭМ!$D$10+'СЕТ СН'!$H$6-'СЕТ СН'!$H$26</f>
        <v>1439.6798174099999</v>
      </c>
      <c r="V140" s="36">
        <f>SUMIFS(СВЦЭМ!$D$33:$D$776,СВЦЭМ!$A$33:$A$776,$A140,СВЦЭМ!$B$33:$B$776,V$119)+'СЕТ СН'!$H$14+СВЦЭМ!$D$10+'СЕТ СН'!$H$6-'СЕТ СН'!$H$26</f>
        <v>1444.0798155699999</v>
      </c>
      <c r="W140" s="36">
        <f>SUMIFS(СВЦЭМ!$D$33:$D$776,СВЦЭМ!$A$33:$A$776,$A140,СВЦЭМ!$B$33:$B$776,W$119)+'СЕТ СН'!$H$14+СВЦЭМ!$D$10+'СЕТ СН'!$H$6-'СЕТ СН'!$H$26</f>
        <v>1463.7040963700001</v>
      </c>
      <c r="X140" s="36">
        <f>SUMIFS(СВЦЭМ!$D$33:$D$776,СВЦЭМ!$A$33:$A$776,$A140,СВЦЭМ!$B$33:$B$776,X$119)+'СЕТ СН'!$H$14+СВЦЭМ!$D$10+'СЕТ СН'!$H$6-'СЕТ СН'!$H$26</f>
        <v>1471.7085357800001</v>
      </c>
      <c r="Y140" s="36">
        <f>SUMIFS(СВЦЭМ!$D$33:$D$776,СВЦЭМ!$A$33:$A$776,$A140,СВЦЭМ!$B$33:$B$776,Y$119)+'СЕТ СН'!$H$14+СВЦЭМ!$D$10+'СЕТ СН'!$H$6-'СЕТ СН'!$H$26</f>
        <v>1494.9328173099998</v>
      </c>
    </row>
    <row r="141" spans="1:25" ht="15.75" x14ac:dyDescent="0.2">
      <c r="A141" s="35">
        <f t="shared" si="3"/>
        <v>44218</v>
      </c>
      <c r="B141" s="36">
        <f>SUMIFS(СВЦЭМ!$D$33:$D$776,СВЦЭМ!$A$33:$A$776,$A141,СВЦЭМ!$B$33:$B$776,B$119)+'СЕТ СН'!$H$14+СВЦЭМ!$D$10+'СЕТ СН'!$H$6-'СЕТ СН'!$H$26</f>
        <v>1468.2152271099999</v>
      </c>
      <c r="C141" s="36">
        <f>SUMIFS(СВЦЭМ!$D$33:$D$776,СВЦЭМ!$A$33:$A$776,$A141,СВЦЭМ!$B$33:$B$776,C$119)+'СЕТ СН'!$H$14+СВЦЭМ!$D$10+'СЕТ СН'!$H$6-'СЕТ СН'!$H$26</f>
        <v>1502.9613607900001</v>
      </c>
      <c r="D141" s="36">
        <f>SUMIFS(СВЦЭМ!$D$33:$D$776,СВЦЭМ!$A$33:$A$776,$A141,СВЦЭМ!$B$33:$B$776,D$119)+'СЕТ СН'!$H$14+СВЦЭМ!$D$10+'СЕТ СН'!$H$6-'СЕТ СН'!$H$26</f>
        <v>1544.3495234299999</v>
      </c>
      <c r="E141" s="36">
        <f>SUMIFS(СВЦЭМ!$D$33:$D$776,СВЦЭМ!$A$33:$A$776,$A141,СВЦЭМ!$B$33:$B$776,E$119)+'СЕТ СН'!$H$14+СВЦЭМ!$D$10+'СЕТ СН'!$H$6-'СЕТ СН'!$H$26</f>
        <v>1561.2326621100001</v>
      </c>
      <c r="F141" s="36">
        <f>SUMIFS(СВЦЭМ!$D$33:$D$776,СВЦЭМ!$A$33:$A$776,$A141,СВЦЭМ!$B$33:$B$776,F$119)+'СЕТ СН'!$H$14+СВЦЭМ!$D$10+'СЕТ СН'!$H$6-'СЕТ СН'!$H$26</f>
        <v>1574.9938532900001</v>
      </c>
      <c r="G141" s="36">
        <f>SUMIFS(СВЦЭМ!$D$33:$D$776,СВЦЭМ!$A$33:$A$776,$A141,СВЦЭМ!$B$33:$B$776,G$119)+'СЕТ СН'!$H$14+СВЦЭМ!$D$10+'СЕТ СН'!$H$6-'СЕТ СН'!$H$26</f>
        <v>1557.1381493200001</v>
      </c>
      <c r="H141" s="36">
        <f>SUMIFS(СВЦЭМ!$D$33:$D$776,СВЦЭМ!$A$33:$A$776,$A141,СВЦЭМ!$B$33:$B$776,H$119)+'СЕТ СН'!$H$14+СВЦЭМ!$D$10+'СЕТ СН'!$H$6-'СЕТ СН'!$H$26</f>
        <v>1516.6407753799999</v>
      </c>
      <c r="I141" s="36">
        <f>SUMIFS(СВЦЭМ!$D$33:$D$776,СВЦЭМ!$A$33:$A$776,$A141,СВЦЭМ!$B$33:$B$776,I$119)+'СЕТ СН'!$H$14+СВЦЭМ!$D$10+'СЕТ СН'!$H$6-'СЕТ СН'!$H$26</f>
        <v>1485.5893205400002</v>
      </c>
      <c r="J141" s="36">
        <f>SUMIFS(СВЦЭМ!$D$33:$D$776,СВЦЭМ!$A$33:$A$776,$A141,СВЦЭМ!$B$33:$B$776,J$119)+'СЕТ СН'!$H$14+СВЦЭМ!$D$10+'СЕТ СН'!$H$6-'СЕТ СН'!$H$26</f>
        <v>1457.9310513300002</v>
      </c>
      <c r="K141" s="36">
        <f>SUMIFS(СВЦЭМ!$D$33:$D$776,СВЦЭМ!$A$33:$A$776,$A141,СВЦЭМ!$B$33:$B$776,K$119)+'СЕТ СН'!$H$14+СВЦЭМ!$D$10+'СЕТ СН'!$H$6-'СЕТ СН'!$H$26</f>
        <v>1447.5022702800002</v>
      </c>
      <c r="L141" s="36">
        <f>SUMIFS(СВЦЭМ!$D$33:$D$776,СВЦЭМ!$A$33:$A$776,$A141,СВЦЭМ!$B$33:$B$776,L$119)+'СЕТ СН'!$H$14+СВЦЭМ!$D$10+'СЕТ СН'!$H$6-'СЕТ СН'!$H$26</f>
        <v>1442.3089983899999</v>
      </c>
      <c r="M141" s="36">
        <f>SUMIFS(СВЦЭМ!$D$33:$D$776,СВЦЭМ!$A$33:$A$776,$A141,СВЦЭМ!$B$33:$B$776,M$119)+'СЕТ СН'!$H$14+СВЦЭМ!$D$10+'СЕТ СН'!$H$6-'СЕТ СН'!$H$26</f>
        <v>1446.5428245600001</v>
      </c>
      <c r="N141" s="36">
        <f>SUMIFS(СВЦЭМ!$D$33:$D$776,СВЦЭМ!$A$33:$A$776,$A141,СВЦЭМ!$B$33:$B$776,N$119)+'СЕТ СН'!$H$14+СВЦЭМ!$D$10+'СЕТ СН'!$H$6-'СЕТ СН'!$H$26</f>
        <v>1454.2775089699999</v>
      </c>
      <c r="O141" s="36">
        <f>SUMIFS(СВЦЭМ!$D$33:$D$776,СВЦЭМ!$A$33:$A$776,$A141,СВЦЭМ!$B$33:$B$776,O$119)+'СЕТ СН'!$H$14+СВЦЭМ!$D$10+'СЕТ СН'!$H$6-'СЕТ СН'!$H$26</f>
        <v>1482.7367607900001</v>
      </c>
      <c r="P141" s="36">
        <f>SUMIFS(СВЦЭМ!$D$33:$D$776,СВЦЭМ!$A$33:$A$776,$A141,СВЦЭМ!$B$33:$B$776,P$119)+'СЕТ СН'!$H$14+СВЦЭМ!$D$10+'СЕТ СН'!$H$6-'СЕТ СН'!$H$26</f>
        <v>1490.94667282</v>
      </c>
      <c r="Q141" s="36">
        <f>SUMIFS(СВЦЭМ!$D$33:$D$776,СВЦЭМ!$A$33:$A$776,$A141,СВЦЭМ!$B$33:$B$776,Q$119)+'СЕТ СН'!$H$14+СВЦЭМ!$D$10+'СЕТ СН'!$H$6-'СЕТ СН'!$H$26</f>
        <v>1497.6014628900002</v>
      </c>
      <c r="R141" s="36">
        <f>SUMIFS(СВЦЭМ!$D$33:$D$776,СВЦЭМ!$A$33:$A$776,$A141,СВЦЭМ!$B$33:$B$776,R$119)+'СЕТ СН'!$H$14+СВЦЭМ!$D$10+'СЕТ СН'!$H$6-'СЕТ СН'!$H$26</f>
        <v>1484.6313629900001</v>
      </c>
      <c r="S141" s="36">
        <f>SUMIFS(СВЦЭМ!$D$33:$D$776,СВЦЭМ!$A$33:$A$776,$A141,СВЦЭМ!$B$33:$B$776,S$119)+'СЕТ СН'!$H$14+СВЦЭМ!$D$10+'СЕТ СН'!$H$6-'СЕТ СН'!$H$26</f>
        <v>1468.2114735099999</v>
      </c>
      <c r="T141" s="36">
        <f>SUMIFS(СВЦЭМ!$D$33:$D$776,СВЦЭМ!$A$33:$A$776,$A141,СВЦЭМ!$B$33:$B$776,T$119)+'СЕТ СН'!$H$14+СВЦЭМ!$D$10+'СЕТ СН'!$H$6-'СЕТ СН'!$H$26</f>
        <v>1447.1471954500003</v>
      </c>
      <c r="U141" s="36">
        <f>SUMIFS(СВЦЭМ!$D$33:$D$776,СВЦЭМ!$A$33:$A$776,$A141,СВЦЭМ!$B$33:$B$776,U$119)+'СЕТ СН'!$H$14+СВЦЭМ!$D$10+'СЕТ СН'!$H$6-'СЕТ СН'!$H$26</f>
        <v>1447.2618582</v>
      </c>
      <c r="V141" s="36">
        <f>SUMIFS(СВЦЭМ!$D$33:$D$776,СВЦЭМ!$A$33:$A$776,$A141,СВЦЭМ!$B$33:$B$776,V$119)+'СЕТ СН'!$H$14+СВЦЭМ!$D$10+'СЕТ СН'!$H$6-'СЕТ СН'!$H$26</f>
        <v>1456.55087503</v>
      </c>
      <c r="W141" s="36">
        <f>SUMIFS(СВЦЭМ!$D$33:$D$776,СВЦЭМ!$A$33:$A$776,$A141,СВЦЭМ!$B$33:$B$776,W$119)+'СЕТ СН'!$H$14+СВЦЭМ!$D$10+'СЕТ СН'!$H$6-'СЕТ СН'!$H$26</f>
        <v>1474.5515099300001</v>
      </c>
      <c r="X141" s="36">
        <f>SUMIFS(СВЦЭМ!$D$33:$D$776,СВЦЭМ!$A$33:$A$776,$A141,СВЦЭМ!$B$33:$B$776,X$119)+'СЕТ СН'!$H$14+СВЦЭМ!$D$10+'СЕТ СН'!$H$6-'СЕТ СН'!$H$26</f>
        <v>1484.63252646</v>
      </c>
      <c r="Y141" s="36">
        <f>SUMIFS(СВЦЭМ!$D$33:$D$776,СВЦЭМ!$A$33:$A$776,$A141,СВЦЭМ!$B$33:$B$776,Y$119)+'СЕТ СН'!$H$14+СВЦЭМ!$D$10+'СЕТ СН'!$H$6-'СЕТ СН'!$H$26</f>
        <v>1505.8372603100001</v>
      </c>
    </row>
    <row r="142" spans="1:25" ht="15.75" x14ac:dyDescent="0.2">
      <c r="A142" s="35">
        <f t="shared" si="3"/>
        <v>44219</v>
      </c>
      <c r="B142" s="36">
        <f>SUMIFS(СВЦЭМ!$D$33:$D$776,СВЦЭМ!$A$33:$A$776,$A142,СВЦЭМ!$B$33:$B$776,B$119)+'СЕТ СН'!$H$14+СВЦЭМ!$D$10+'СЕТ СН'!$H$6-'СЕТ СН'!$H$26</f>
        <v>1514.80742723</v>
      </c>
      <c r="C142" s="36">
        <f>SUMIFS(СВЦЭМ!$D$33:$D$776,СВЦЭМ!$A$33:$A$776,$A142,СВЦЭМ!$B$33:$B$776,C$119)+'СЕТ СН'!$H$14+СВЦЭМ!$D$10+'СЕТ СН'!$H$6-'СЕТ СН'!$H$26</f>
        <v>1529.1327884900002</v>
      </c>
      <c r="D142" s="36">
        <f>SUMIFS(СВЦЭМ!$D$33:$D$776,СВЦЭМ!$A$33:$A$776,$A142,СВЦЭМ!$B$33:$B$776,D$119)+'СЕТ СН'!$H$14+СВЦЭМ!$D$10+'СЕТ СН'!$H$6-'СЕТ СН'!$H$26</f>
        <v>1551.7612203899998</v>
      </c>
      <c r="E142" s="36">
        <f>SUMIFS(СВЦЭМ!$D$33:$D$776,СВЦЭМ!$A$33:$A$776,$A142,СВЦЭМ!$B$33:$B$776,E$119)+'СЕТ СН'!$H$14+СВЦЭМ!$D$10+'СЕТ СН'!$H$6-'СЕТ СН'!$H$26</f>
        <v>1559.9475290800001</v>
      </c>
      <c r="F142" s="36">
        <f>SUMIFS(СВЦЭМ!$D$33:$D$776,СВЦЭМ!$A$33:$A$776,$A142,СВЦЭМ!$B$33:$B$776,F$119)+'СЕТ СН'!$H$14+СВЦЭМ!$D$10+'СЕТ СН'!$H$6-'СЕТ СН'!$H$26</f>
        <v>1566.9256025</v>
      </c>
      <c r="G142" s="36">
        <f>SUMIFS(СВЦЭМ!$D$33:$D$776,СВЦЭМ!$A$33:$A$776,$A142,СВЦЭМ!$B$33:$B$776,G$119)+'СЕТ СН'!$H$14+СВЦЭМ!$D$10+'СЕТ СН'!$H$6-'СЕТ СН'!$H$26</f>
        <v>1556.34591757</v>
      </c>
      <c r="H142" s="36">
        <f>SUMIFS(СВЦЭМ!$D$33:$D$776,СВЦЭМ!$A$33:$A$776,$A142,СВЦЭМ!$B$33:$B$776,H$119)+'СЕТ СН'!$H$14+СВЦЭМ!$D$10+'СЕТ СН'!$H$6-'СЕТ СН'!$H$26</f>
        <v>1535.6124087899998</v>
      </c>
      <c r="I142" s="36">
        <f>SUMIFS(СВЦЭМ!$D$33:$D$776,СВЦЭМ!$A$33:$A$776,$A142,СВЦЭМ!$B$33:$B$776,I$119)+'СЕТ СН'!$H$14+СВЦЭМ!$D$10+'СЕТ СН'!$H$6-'СЕТ СН'!$H$26</f>
        <v>1521.6437627400001</v>
      </c>
      <c r="J142" s="36">
        <f>SUMIFS(СВЦЭМ!$D$33:$D$776,СВЦЭМ!$A$33:$A$776,$A142,СВЦЭМ!$B$33:$B$776,J$119)+'СЕТ СН'!$H$14+СВЦЭМ!$D$10+'СЕТ СН'!$H$6-'СЕТ СН'!$H$26</f>
        <v>1481.8737558299999</v>
      </c>
      <c r="K142" s="36">
        <f>SUMIFS(СВЦЭМ!$D$33:$D$776,СВЦЭМ!$A$33:$A$776,$A142,СВЦЭМ!$B$33:$B$776,K$119)+'СЕТ СН'!$H$14+СВЦЭМ!$D$10+'СЕТ СН'!$H$6-'СЕТ СН'!$H$26</f>
        <v>1446.1443123700001</v>
      </c>
      <c r="L142" s="36">
        <f>SUMIFS(СВЦЭМ!$D$33:$D$776,СВЦЭМ!$A$33:$A$776,$A142,СВЦЭМ!$B$33:$B$776,L$119)+'СЕТ СН'!$H$14+СВЦЭМ!$D$10+'СЕТ СН'!$H$6-'СЕТ СН'!$H$26</f>
        <v>1432.02920829</v>
      </c>
      <c r="M142" s="36">
        <f>SUMIFS(СВЦЭМ!$D$33:$D$776,СВЦЭМ!$A$33:$A$776,$A142,СВЦЭМ!$B$33:$B$776,M$119)+'СЕТ СН'!$H$14+СВЦЭМ!$D$10+'СЕТ СН'!$H$6-'СЕТ СН'!$H$26</f>
        <v>1435.4176636900002</v>
      </c>
      <c r="N142" s="36">
        <f>SUMIFS(СВЦЭМ!$D$33:$D$776,СВЦЭМ!$A$33:$A$776,$A142,СВЦЭМ!$B$33:$B$776,N$119)+'СЕТ СН'!$H$14+СВЦЭМ!$D$10+'СЕТ СН'!$H$6-'СЕТ СН'!$H$26</f>
        <v>1444.8386747899999</v>
      </c>
      <c r="O142" s="36">
        <f>SUMIFS(СВЦЭМ!$D$33:$D$776,СВЦЭМ!$A$33:$A$776,$A142,СВЦЭМ!$B$33:$B$776,O$119)+'СЕТ СН'!$H$14+СВЦЭМ!$D$10+'СЕТ СН'!$H$6-'СЕТ СН'!$H$26</f>
        <v>1457.1289716700003</v>
      </c>
      <c r="P142" s="36">
        <f>SUMIFS(СВЦЭМ!$D$33:$D$776,СВЦЭМ!$A$33:$A$776,$A142,СВЦЭМ!$B$33:$B$776,P$119)+'СЕТ СН'!$H$14+СВЦЭМ!$D$10+'СЕТ СН'!$H$6-'СЕТ СН'!$H$26</f>
        <v>1487.1983674799999</v>
      </c>
      <c r="Q142" s="36">
        <f>SUMIFS(СВЦЭМ!$D$33:$D$776,СВЦЭМ!$A$33:$A$776,$A142,СВЦЭМ!$B$33:$B$776,Q$119)+'СЕТ СН'!$H$14+СВЦЭМ!$D$10+'СЕТ СН'!$H$6-'СЕТ СН'!$H$26</f>
        <v>1496.9794270699999</v>
      </c>
      <c r="R142" s="36">
        <f>SUMIFS(СВЦЭМ!$D$33:$D$776,СВЦЭМ!$A$33:$A$776,$A142,СВЦЭМ!$B$33:$B$776,R$119)+'СЕТ СН'!$H$14+СВЦЭМ!$D$10+'СЕТ СН'!$H$6-'СЕТ СН'!$H$26</f>
        <v>1487.2350443599998</v>
      </c>
      <c r="S142" s="36">
        <f>SUMIFS(СВЦЭМ!$D$33:$D$776,СВЦЭМ!$A$33:$A$776,$A142,СВЦЭМ!$B$33:$B$776,S$119)+'СЕТ СН'!$H$14+СВЦЭМ!$D$10+'СЕТ СН'!$H$6-'СЕТ СН'!$H$26</f>
        <v>1466.4498130400002</v>
      </c>
      <c r="T142" s="36">
        <f>SUMIFS(СВЦЭМ!$D$33:$D$776,СВЦЭМ!$A$33:$A$776,$A142,СВЦЭМ!$B$33:$B$776,T$119)+'СЕТ СН'!$H$14+СВЦЭМ!$D$10+'СЕТ СН'!$H$6-'СЕТ СН'!$H$26</f>
        <v>1438.5044074799998</v>
      </c>
      <c r="U142" s="36">
        <f>SUMIFS(СВЦЭМ!$D$33:$D$776,СВЦЭМ!$A$33:$A$776,$A142,СВЦЭМ!$B$33:$B$776,U$119)+'СЕТ СН'!$H$14+СВЦЭМ!$D$10+'СЕТ СН'!$H$6-'СЕТ СН'!$H$26</f>
        <v>1436.4816706299998</v>
      </c>
      <c r="V142" s="36">
        <f>SUMIFS(СВЦЭМ!$D$33:$D$776,СВЦЭМ!$A$33:$A$776,$A142,СВЦЭМ!$B$33:$B$776,V$119)+'СЕТ СН'!$H$14+СВЦЭМ!$D$10+'СЕТ СН'!$H$6-'СЕТ СН'!$H$26</f>
        <v>1449.5399456999999</v>
      </c>
      <c r="W142" s="36">
        <f>SUMIFS(СВЦЭМ!$D$33:$D$776,СВЦЭМ!$A$33:$A$776,$A142,СВЦЭМ!$B$33:$B$776,W$119)+'СЕТ СН'!$H$14+СВЦЭМ!$D$10+'СЕТ СН'!$H$6-'СЕТ СН'!$H$26</f>
        <v>1466.6319033700001</v>
      </c>
      <c r="X142" s="36">
        <f>SUMIFS(СВЦЭМ!$D$33:$D$776,СВЦЭМ!$A$33:$A$776,$A142,СВЦЭМ!$B$33:$B$776,X$119)+'СЕТ СН'!$H$14+СВЦЭМ!$D$10+'СЕТ СН'!$H$6-'СЕТ СН'!$H$26</f>
        <v>1472.27077573</v>
      </c>
      <c r="Y142" s="36">
        <f>SUMIFS(СВЦЭМ!$D$33:$D$776,СВЦЭМ!$A$33:$A$776,$A142,СВЦЭМ!$B$33:$B$776,Y$119)+'СЕТ СН'!$H$14+СВЦЭМ!$D$10+'СЕТ СН'!$H$6-'СЕТ СН'!$H$26</f>
        <v>1492.8060736500001</v>
      </c>
    </row>
    <row r="143" spans="1:25" ht="15.75" x14ac:dyDescent="0.2">
      <c r="A143" s="35">
        <f t="shared" si="3"/>
        <v>44220</v>
      </c>
      <c r="B143" s="36">
        <f>SUMIFS(СВЦЭМ!$D$33:$D$776,СВЦЭМ!$A$33:$A$776,$A143,СВЦЭМ!$B$33:$B$776,B$119)+'СЕТ СН'!$H$14+СВЦЭМ!$D$10+'СЕТ СН'!$H$6-'СЕТ СН'!$H$26</f>
        <v>1490.7745715699998</v>
      </c>
      <c r="C143" s="36">
        <f>SUMIFS(СВЦЭМ!$D$33:$D$776,СВЦЭМ!$A$33:$A$776,$A143,СВЦЭМ!$B$33:$B$776,C$119)+'СЕТ СН'!$H$14+СВЦЭМ!$D$10+'СЕТ СН'!$H$6-'СЕТ СН'!$H$26</f>
        <v>1525.01700321</v>
      </c>
      <c r="D143" s="36">
        <f>SUMIFS(СВЦЭМ!$D$33:$D$776,СВЦЭМ!$A$33:$A$776,$A143,СВЦЭМ!$B$33:$B$776,D$119)+'СЕТ СН'!$H$14+СВЦЭМ!$D$10+'СЕТ СН'!$H$6-'СЕТ СН'!$H$26</f>
        <v>1541.36866401</v>
      </c>
      <c r="E143" s="36">
        <f>SUMIFS(СВЦЭМ!$D$33:$D$776,СВЦЭМ!$A$33:$A$776,$A143,СВЦЭМ!$B$33:$B$776,E$119)+'СЕТ СН'!$H$14+СВЦЭМ!$D$10+'СЕТ СН'!$H$6-'СЕТ СН'!$H$26</f>
        <v>1548.2373734399998</v>
      </c>
      <c r="F143" s="36">
        <f>SUMIFS(СВЦЭМ!$D$33:$D$776,СВЦЭМ!$A$33:$A$776,$A143,СВЦЭМ!$B$33:$B$776,F$119)+'СЕТ СН'!$H$14+СВЦЭМ!$D$10+'СЕТ СН'!$H$6-'СЕТ СН'!$H$26</f>
        <v>1565.3171243100001</v>
      </c>
      <c r="G143" s="36">
        <f>SUMIFS(СВЦЭМ!$D$33:$D$776,СВЦЭМ!$A$33:$A$776,$A143,СВЦЭМ!$B$33:$B$776,G$119)+'СЕТ СН'!$H$14+СВЦЭМ!$D$10+'СЕТ СН'!$H$6-'СЕТ СН'!$H$26</f>
        <v>1554.6114994899999</v>
      </c>
      <c r="H143" s="36">
        <f>SUMIFS(СВЦЭМ!$D$33:$D$776,СВЦЭМ!$A$33:$A$776,$A143,СВЦЭМ!$B$33:$B$776,H$119)+'СЕТ СН'!$H$14+СВЦЭМ!$D$10+'СЕТ СН'!$H$6-'СЕТ СН'!$H$26</f>
        <v>1535.6947157999998</v>
      </c>
      <c r="I143" s="36">
        <f>SUMIFS(СВЦЭМ!$D$33:$D$776,СВЦЭМ!$A$33:$A$776,$A143,СВЦЭМ!$B$33:$B$776,I$119)+'СЕТ СН'!$H$14+СВЦЭМ!$D$10+'СЕТ СН'!$H$6-'СЕТ СН'!$H$26</f>
        <v>1520.7857453400002</v>
      </c>
      <c r="J143" s="36">
        <f>SUMIFS(СВЦЭМ!$D$33:$D$776,СВЦЭМ!$A$33:$A$776,$A143,СВЦЭМ!$B$33:$B$776,J$119)+'СЕТ СН'!$H$14+СВЦЭМ!$D$10+'СЕТ СН'!$H$6-'СЕТ СН'!$H$26</f>
        <v>1484.7807987000001</v>
      </c>
      <c r="K143" s="36">
        <f>SUMIFS(СВЦЭМ!$D$33:$D$776,СВЦЭМ!$A$33:$A$776,$A143,СВЦЭМ!$B$33:$B$776,K$119)+'СЕТ СН'!$H$14+СВЦЭМ!$D$10+'СЕТ СН'!$H$6-'СЕТ СН'!$H$26</f>
        <v>1449.7634941800002</v>
      </c>
      <c r="L143" s="36">
        <f>SUMIFS(СВЦЭМ!$D$33:$D$776,СВЦЭМ!$A$33:$A$776,$A143,СВЦЭМ!$B$33:$B$776,L$119)+'СЕТ СН'!$H$14+СВЦЭМ!$D$10+'СЕТ СН'!$H$6-'СЕТ СН'!$H$26</f>
        <v>1434.2037262600002</v>
      </c>
      <c r="M143" s="36">
        <f>SUMIFS(СВЦЭМ!$D$33:$D$776,СВЦЭМ!$A$33:$A$776,$A143,СВЦЭМ!$B$33:$B$776,M$119)+'СЕТ СН'!$H$14+СВЦЭМ!$D$10+'СЕТ СН'!$H$6-'СЕТ СН'!$H$26</f>
        <v>1439.3471226199999</v>
      </c>
      <c r="N143" s="36">
        <f>SUMIFS(СВЦЭМ!$D$33:$D$776,СВЦЭМ!$A$33:$A$776,$A143,СВЦЭМ!$B$33:$B$776,N$119)+'СЕТ СН'!$H$14+СВЦЭМ!$D$10+'СЕТ СН'!$H$6-'СЕТ СН'!$H$26</f>
        <v>1448.8359576500002</v>
      </c>
      <c r="O143" s="36">
        <f>SUMIFS(СВЦЭМ!$D$33:$D$776,СВЦЭМ!$A$33:$A$776,$A143,СВЦЭМ!$B$33:$B$776,O$119)+'СЕТ СН'!$H$14+СВЦЭМ!$D$10+'СЕТ СН'!$H$6-'СЕТ СН'!$H$26</f>
        <v>1467.7135568500003</v>
      </c>
      <c r="P143" s="36">
        <f>SUMIFS(СВЦЭМ!$D$33:$D$776,СВЦЭМ!$A$33:$A$776,$A143,СВЦЭМ!$B$33:$B$776,P$119)+'СЕТ СН'!$H$14+СВЦЭМ!$D$10+'СЕТ СН'!$H$6-'СЕТ СН'!$H$26</f>
        <v>1503.5387379499998</v>
      </c>
      <c r="Q143" s="36">
        <f>SUMIFS(СВЦЭМ!$D$33:$D$776,СВЦЭМ!$A$33:$A$776,$A143,СВЦЭМ!$B$33:$B$776,Q$119)+'СЕТ СН'!$H$14+СВЦЭМ!$D$10+'СЕТ СН'!$H$6-'СЕТ СН'!$H$26</f>
        <v>1511.3581066000002</v>
      </c>
      <c r="R143" s="36">
        <f>SUMIFS(СВЦЭМ!$D$33:$D$776,СВЦЭМ!$A$33:$A$776,$A143,СВЦЭМ!$B$33:$B$776,R$119)+'СЕТ СН'!$H$14+СВЦЭМ!$D$10+'СЕТ СН'!$H$6-'СЕТ СН'!$H$26</f>
        <v>1495.6878614100001</v>
      </c>
      <c r="S143" s="36">
        <f>SUMIFS(СВЦЭМ!$D$33:$D$776,СВЦЭМ!$A$33:$A$776,$A143,СВЦЭМ!$B$33:$B$776,S$119)+'СЕТ СН'!$H$14+СВЦЭМ!$D$10+'СЕТ СН'!$H$6-'СЕТ СН'!$H$26</f>
        <v>1474.3151998500002</v>
      </c>
      <c r="T143" s="36">
        <f>SUMIFS(СВЦЭМ!$D$33:$D$776,СВЦЭМ!$A$33:$A$776,$A143,СВЦЭМ!$B$33:$B$776,T$119)+'СЕТ СН'!$H$14+СВЦЭМ!$D$10+'СЕТ СН'!$H$6-'СЕТ СН'!$H$26</f>
        <v>1432.2989065000002</v>
      </c>
      <c r="U143" s="36">
        <f>SUMIFS(СВЦЭМ!$D$33:$D$776,СВЦЭМ!$A$33:$A$776,$A143,СВЦЭМ!$B$33:$B$776,U$119)+'СЕТ СН'!$H$14+СВЦЭМ!$D$10+'СЕТ СН'!$H$6-'СЕТ СН'!$H$26</f>
        <v>1426.5104602199999</v>
      </c>
      <c r="V143" s="36">
        <f>SUMIFS(СВЦЭМ!$D$33:$D$776,СВЦЭМ!$A$33:$A$776,$A143,СВЦЭМ!$B$33:$B$776,V$119)+'СЕТ СН'!$H$14+СВЦЭМ!$D$10+'СЕТ СН'!$H$6-'СЕТ СН'!$H$26</f>
        <v>1424.6276567099999</v>
      </c>
      <c r="W143" s="36">
        <f>SUMIFS(СВЦЭМ!$D$33:$D$776,СВЦЭМ!$A$33:$A$776,$A143,СВЦЭМ!$B$33:$B$776,W$119)+'СЕТ СН'!$H$14+СВЦЭМ!$D$10+'СЕТ СН'!$H$6-'СЕТ СН'!$H$26</f>
        <v>1442.11400009</v>
      </c>
      <c r="X143" s="36">
        <f>SUMIFS(СВЦЭМ!$D$33:$D$776,СВЦЭМ!$A$33:$A$776,$A143,СВЦЭМ!$B$33:$B$776,X$119)+'СЕТ СН'!$H$14+СВЦЭМ!$D$10+'СЕТ СН'!$H$6-'СЕТ СН'!$H$26</f>
        <v>1464.4651139299999</v>
      </c>
      <c r="Y143" s="36">
        <f>SUMIFS(СВЦЭМ!$D$33:$D$776,СВЦЭМ!$A$33:$A$776,$A143,СВЦЭМ!$B$33:$B$776,Y$119)+'СЕТ СН'!$H$14+СВЦЭМ!$D$10+'СЕТ СН'!$H$6-'СЕТ СН'!$H$26</f>
        <v>1485.8821447800001</v>
      </c>
    </row>
    <row r="144" spans="1:25" ht="15.75" x14ac:dyDescent="0.2">
      <c r="A144" s="35">
        <f t="shared" si="3"/>
        <v>44221</v>
      </c>
      <c r="B144" s="36">
        <f>SUMIFS(СВЦЭМ!$D$33:$D$776,СВЦЭМ!$A$33:$A$776,$A144,СВЦЭМ!$B$33:$B$776,B$119)+'СЕТ СН'!$H$14+СВЦЭМ!$D$10+'СЕТ СН'!$H$6-'СЕТ СН'!$H$26</f>
        <v>1501.1649062800002</v>
      </c>
      <c r="C144" s="36">
        <f>SUMIFS(СВЦЭМ!$D$33:$D$776,СВЦЭМ!$A$33:$A$776,$A144,СВЦЭМ!$B$33:$B$776,C$119)+'СЕТ СН'!$H$14+СВЦЭМ!$D$10+'СЕТ СН'!$H$6-'СЕТ СН'!$H$26</f>
        <v>1528.3957451400001</v>
      </c>
      <c r="D144" s="36">
        <f>SUMIFS(СВЦЭМ!$D$33:$D$776,СВЦЭМ!$A$33:$A$776,$A144,СВЦЭМ!$B$33:$B$776,D$119)+'СЕТ СН'!$H$14+СВЦЭМ!$D$10+'СЕТ СН'!$H$6-'СЕТ СН'!$H$26</f>
        <v>1542.4253343300002</v>
      </c>
      <c r="E144" s="36">
        <f>SUMIFS(СВЦЭМ!$D$33:$D$776,СВЦЭМ!$A$33:$A$776,$A144,СВЦЭМ!$B$33:$B$776,E$119)+'СЕТ СН'!$H$14+СВЦЭМ!$D$10+'СЕТ СН'!$H$6-'СЕТ СН'!$H$26</f>
        <v>1554.8609220200001</v>
      </c>
      <c r="F144" s="36">
        <f>SUMIFS(СВЦЭМ!$D$33:$D$776,СВЦЭМ!$A$33:$A$776,$A144,СВЦЭМ!$B$33:$B$776,F$119)+'СЕТ СН'!$H$14+СВЦЭМ!$D$10+'СЕТ СН'!$H$6-'СЕТ СН'!$H$26</f>
        <v>1572.0007232399998</v>
      </c>
      <c r="G144" s="36">
        <f>SUMIFS(СВЦЭМ!$D$33:$D$776,СВЦЭМ!$A$33:$A$776,$A144,СВЦЭМ!$B$33:$B$776,G$119)+'СЕТ СН'!$H$14+СВЦЭМ!$D$10+'СЕТ СН'!$H$6-'СЕТ СН'!$H$26</f>
        <v>1555.86516493</v>
      </c>
      <c r="H144" s="36">
        <f>SUMIFS(СВЦЭМ!$D$33:$D$776,СВЦЭМ!$A$33:$A$776,$A144,СВЦЭМ!$B$33:$B$776,H$119)+'СЕТ СН'!$H$14+СВЦЭМ!$D$10+'СЕТ СН'!$H$6-'СЕТ СН'!$H$26</f>
        <v>1520.2621469000001</v>
      </c>
      <c r="I144" s="36">
        <f>SUMIFS(СВЦЭМ!$D$33:$D$776,СВЦЭМ!$A$33:$A$776,$A144,СВЦЭМ!$B$33:$B$776,I$119)+'СЕТ СН'!$H$14+СВЦЭМ!$D$10+'СЕТ СН'!$H$6-'СЕТ СН'!$H$26</f>
        <v>1494.5514426700001</v>
      </c>
      <c r="J144" s="36">
        <f>SUMIFS(СВЦЭМ!$D$33:$D$776,СВЦЭМ!$A$33:$A$776,$A144,СВЦЭМ!$B$33:$B$776,J$119)+'СЕТ СН'!$H$14+СВЦЭМ!$D$10+'СЕТ СН'!$H$6-'СЕТ СН'!$H$26</f>
        <v>1465.7137905300001</v>
      </c>
      <c r="K144" s="36">
        <f>SUMIFS(СВЦЭМ!$D$33:$D$776,СВЦЭМ!$A$33:$A$776,$A144,СВЦЭМ!$B$33:$B$776,K$119)+'СЕТ СН'!$H$14+СВЦЭМ!$D$10+'СЕТ СН'!$H$6-'СЕТ СН'!$H$26</f>
        <v>1461.3000925599999</v>
      </c>
      <c r="L144" s="36">
        <f>SUMIFS(СВЦЭМ!$D$33:$D$776,СВЦЭМ!$A$33:$A$776,$A144,СВЦЭМ!$B$33:$B$776,L$119)+'СЕТ СН'!$H$14+СВЦЭМ!$D$10+'СЕТ СН'!$H$6-'СЕТ СН'!$H$26</f>
        <v>1449.1111015699998</v>
      </c>
      <c r="M144" s="36">
        <f>SUMIFS(СВЦЭМ!$D$33:$D$776,СВЦЭМ!$A$33:$A$776,$A144,СВЦЭМ!$B$33:$B$776,M$119)+'СЕТ СН'!$H$14+СВЦЭМ!$D$10+'СЕТ СН'!$H$6-'СЕТ СН'!$H$26</f>
        <v>1453.8371755399999</v>
      </c>
      <c r="N144" s="36">
        <f>SUMIFS(СВЦЭМ!$D$33:$D$776,СВЦЭМ!$A$33:$A$776,$A144,СВЦЭМ!$B$33:$B$776,N$119)+'СЕТ СН'!$H$14+СВЦЭМ!$D$10+'СЕТ СН'!$H$6-'СЕТ СН'!$H$26</f>
        <v>1460.0990621700003</v>
      </c>
      <c r="O144" s="36">
        <f>SUMIFS(СВЦЭМ!$D$33:$D$776,СВЦЭМ!$A$33:$A$776,$A144,СВЦЭМ!$B$33:$B$776,O$119)+'СЕТ СН'!$H$14+СВЦЭМ!$D$10+'СЕТ СН'!$H$6-'СЕТ СН'!$H$26</f>
        <v>1466.7341948799999</v>
      </c>
      <c r="P144" s="36">
        <f>SUMIFS(СВЦЭМ!$D$33:$D$776,СВЦЭМ!$A$33:$A$776,$A144,СВЦЭМ!$B$33:$B$776,P$119)+'СЕТ СН'!$H$14+СВЦЭМ!$D$10+'СЕТ СН'!$H$6-'СЕТ СН'!$H$26</f>
        <v>1468.6261239099999</v>
      </c>
      <c r="Q144" s="36">
        <f>SUMIFS(СВЦЭМ!$D$33:$D$776,СВЦЭМ!$A$33:$A$776,$A144,СВЦЭМ!$B$33:$B$776,Q$119)+'СЕТ СН'!$H$14+СВЦЭМ!$D$10+'СЕТ СН'!$H$6-'СЕТ СН'!$H$26</f>
        <v>1470.21857598</v>
      </c>
      <c r="R144" s="36">
        <f>SUMIFS(СВЦЭМ!$D$33:$D$776,СВЦЭМ!$A$33:$A$776,$A144,СВЦЭМ!$B$33:$B$776,R$119)+'СЕТ СН'!$H$14+СВЦЭМ!$D$10+'СЕТ СН'!$H$6-'СЕТ СН'!$H$26</f>
        <v>1469.9334479100003</v>
      </c>
      <c r="S144" s="36">
        <f>SUMIFS(СВЦЭМ!$D$33:$D$776,СВЦЭМ!$A$33:$A$776,$A144,СВЦЭМ!$B$33:$B$776,S$119)+'СЕТ СН'!$H$14+СВЦЭМ!$D$10+'СЕТ СН'!$H$6-'СЕТ СН'!$H$26</f>
        <v>1463.3139867</v>
      </c>
      <c r="T144" s="36">
        <f>SUMIFS(СВЦЭМ!$D$33:$D$776,СВЦЭМ!$A$33:$A$776,$A144,СВЦЭМ!$B$33:$B$776,T$119)+'СЕТ СН'!$H$14+СВЦЭМ!$D$10+'СЕТ СН'!$H$6-'СЕТ СН'!$H$26</f>
        <v>1439.7396700999998</v>
      </c>
      <c r="U144" s="36">
        <f>SUMIFS(СВЦЭМ!$D$33:$D$776,СВЦЭМ!$A$33:$A$776,$A144,СВЦЭМ!$B$33:$B$776,U$119)+'СЕТ СН'!$H$14+СВЦЭМ!$D$10+'СЕТ СН'!$H$6-'СЕТ СН'!$H$26</f>
        <v>1439.8081586099997</v>
      </c>
      <c r="V144" s="36">
        <f>SUMIFS(СВЦЭМ!$D$33:$D$776,СВЦЭМ!$A$33:$A$776,$A144,СВЦЭМ!$B$33:$B$776,V$119)+'СЕТ СН'!$H$14+СВЦЭМ!$D$10+'СЕТ СН'!$H$6-'СЕТ СН'!$H$26</f>
        <v>1451.8617646000002</v>
      </c>
      <c r="W144" s="36">
        <f>SUMIFS(СВЦЭМ!$D$33:$D$776,СВЦЭМ!$A$33:$A$776,$A144,СВЦЭМ!$B$33:$B$776,W$119)+'СЕТ СН'!$H$14+СВЦЭМ!$D$10+'СЕТ СН'!$H$6-'СЕТ СН'!$H$26</f>
        <v>1460.8302999699999</v>
      </c>
      <c r="X144" s="36">
        <f>SUMIFS(СВЦЭМ!$D$33:$D$776,СВЦЭМ!$A$33:$A$776,$A144,СВЦЭМ!$B$33:$B$776,X$119)+'СЕТ СН'!$H$14+СВЦЭМ!$D$10+'СЕТ СН'!$H$6-'СЕТ СН'!$H$26</f>
        <v>1465.9955351500003</v>
      </c>
      <c r="Y144" s="36">
        <f>SUMIFS(СВЦЭМ!$D$33:$D$776,СВЦЭМ!$A$33:$A$776,$A144,СВЦЭМ!$B$33:$B$776,Y$119)+'СЕТ СН'!$H$14+СВЦЭМ!$D$10+'СЕТ СН'!$H$6-'СЕТ СН'!$H$26</f>
        <v>1484.0782777499999</v>
      </c>
    </row>
    <row r="145" spans="1:27" ht="15.75" x14ac:dyDescent="0.2">
      <c r="A145" s="35">
        <f t="shared" si="3"/>
        <v>44222</v>
      </c>
      <c r="B145" s="36">
        <f>SUMIFS(СВЦЭМ!$D$33:$D$776,СВЦЭМ!$A$33:$A$776,$A145,СВЦЭМ!$B$33:$B$776,B$119)+'СЕТ СН'!$H$14+СВЦЭМ!$D$10+'СЕТ СН'!$H$6-'СЕТ СН'!$H$26</f>
        <v>1525.7384531100001</v>
      </c>
      <c r="C145" s="36">
        <f>SUMIFS(СВЦЭМ!$D$33:$D$776,СВЦЭМ!$A$33:$A$776,$A145,СВЦЭМ!$B$33:$B$776,C$119)+'СЕТ СН'!$H$14+СВЦЭМ!$D$10+'СЕТ СН'!$H$6-'СЕТ СН'!$H$26</f>
        <v>1549.28860265</v>
      </c>
      <c r="D145" s="36">
        <f>SUMIFS(СВЦЭМ!$D$33:$D$776,СВЦЭМ!$A$33:$A$776,$A145,СВЦЭМ!$B$33:$B$776,D$119)+'СЕТ СН'!$H$14+СВЦЭМ!$D$10+'СЕТ СН'!$H$6-'СЕТ СН'!$H$26</f>
        <v>1556.9640629599999</v>
      </c>
      <c r="E145" s="36">
        <f>SUMIFS(СВЦЭМ!$D$33:$D$776,СВЦЭМ!$A$33:$A$776,$A145,СВЦЭМ!$B$33:$B$776,E$119)+'СЕТ СН'!$H$14+СВЦЭМ!$D$10+'СЕТ СН'!$H$6-'СЕТ СН'!$H$26</f>
        <v>1560.5526292</v>
      </c>
      <c r="F145" s="36">
        <f>SUMIFS(СВЦЭМ!$D$33:$D$776,СВЦЭМ!$A$33:$A$776,$A145,СВЦЭМ!$B$33:$B$776,F$119)+'СЕТ СН'!$H$14+СВЦЭМ!$D$10+'СЕТ СН'!$H$6-'СЕТ СН'!$H$26</f>
        <v>1571.5041105700002</v>
      </c>
      <c r="G145" s="36">
        <f>SUMIFS(СВЦЭМ!$D$33:$D$776,СВЦЭМ!$A$33:$A$776,$A145,СВЦЭМ!$B$33:$B$776,G$119)+'СЕТ СН'!$H$14+СВЦЭМ!$D$10+'СЕТ СН'!$H$6-'СЕТ СН'!$H$26</f>
        <v>1555.5509797099999</v>
      </c>
      <c r="H145" s="36">
        <f>SUMIFS(СВЦЭМ!$D$33:$D$776,СВЦЭМ!$A$33:$A$776,$A145,СВЦЭМ!$B$33:$B$776,H$119)+'СЕТ СН'!$H$14+СВЦЭМ!$D$10+'СЕТ СН'!$H$6-'СЕТ СН'!$H$26</f>
        <v>1519.1212924500001</v>
      </c>
      <c r="I145" s="36">
        <f>SUMIFS(СВЦЭМ!$D$33:$D$776,СВЦЭМ!$A$33:$A$776,$A145,СВЦЭМ!$B$33:$B$776,I$119)+'СЕТ СН'!$H$14+СВЦЭМ!$D$10+'СЕТ СН'!$H$6-'СЕТ СН'!$H$26</f>
        <v>1476.35325633</v>
      </c>
      <c r="J145" s="36">
        <f>SUMIFS(СВЦЭМ!$D$33:$D$776,СВЦЭМ!$A$33:$A$776,$A145,СВЦЭМ!$B$33:$B$776,J$119)+'СЕТ СН'!$H$14+СВЦЭМ!$D$10+'СЕТ СН'!$H$6-'СЕТ СН'!$H$26</f>
        <v>1451.3171850899998</v>
      </c>
      <c r="K145" s="36">
        <f>SUMIFS(СВЦЭМ!$D$33:$D$776,СВЦЭМ!$A$33:$A$776,$A145,СВЦЭМ!$B$33:$B$776,K$119)+'СЕТ СН'!$H$14+СВЦЭМ!$D$10+'СЕТ СН'!$H$6-'СЕТ СН'!$H$26</f>
        <v>1445.7713286100002</v>
      </c>
      <c r="L145" s="36">
        <f>SUMIFS(СВЦЭМ!$D$33:$D$776,СВЦЭМ!$A$33:$A$776,$A145,СВЦЭМ!$B$33:$B$776,L$119)+'СЕТ СН'!$H$14+СВЦЭМ!$D$10+'СЕТ СН'!$H$6-'СЕТ СН'!$H$26</f>
        <v>1439.2733789700001</v>
      </c>
      <c r="M145" s="36">
        <f>SUMIFS(СВЦЭМ!$D$33:$D$776,СВЦЭМ!$A$33:$A$776,$A145,СВЦЭМ!$B$33:$B$776,M$119)+'СЕТ СН'!$H$14+СВЦЭМ!$D$10+'СЕТ СН'!$H$6-'СЕТ СН'!$H$26</f>
        <v>1446.5385384000001</v>
      </c>
      <c r="N145" s="36">
        <f>SUMIFS(СВЦЭМ!$D$33:$D$776,СВЦЭМ!$A$33:$A$776,$A145,СВЦЭМ!$B$33:$B$776,N$119)+'СЕТ СН'!$H$14+СВЦЭМ!$D$10+'СЕТ СН'!$H$6-'СЕТ СН'!$H$26</f>
        <v>1449.72879139</v>
      </c>
      <c r="O145" s="36">
        <f>SUMIFS(СВЦЭМ!$D$33:$D$776,СВЦЭМ!$A$33:$A$776,$A145,СВЦЭМ!$B$33:$B$776,O$119)+'СЕТ СН'!$H$14+СВЦЭМ!$D$10+'СЕТ СН'!$H$6-'СЕТ СН'!$H$26</f>
        <v>1457.4237580200002</v>
      </c>
      <c r="P145" s="36">
        <f>SUMIFS(СВЦЭМ!$D$33:$D$776,СВЦЭМ!$A$33:$A$776,$A145,СВЦЭМ!$B$33:$B$776,P$119)+'СЕТ СН'!$H$14+СВЦЭМ!$D$10+'СЕТ СН'!$H$6-'СЕТ СН'!$H$26</f>
        <v>1463.6549971899999</v>
      </c>
      <c r="Q145" s="36">
        <f>SUMIFS(СВЦЭМ!$D$33:$D$776,СВЦЭМ!$A$33:$A$776,$A145,СВЦЭМ!$B$33:$B$776,Q$119)+'СЕТ СН'!$H$14+СВЦЭМ!$D$10+'СЕТ СН'!$H$6-'СЕТ СН'!$H$26</f>
        <v>1462.4597617899999</v>
      </c>
      <c r="R145" s="36">
        <f>SUMIFS(СВЦЭМ!$D$33:$D$776,СВЦЭМ!$A$33:$A$776,$A145,СВЦЭМ!$B$33:$B$776,R$119)+'СЕТ СН'!$H$14+СВЦЭМ!$D$10+'СЕТ СН'!$H$6-'СЕТ СН'!$H$26</f>
        <v>1451.7300446899999</v>
      </c>
      <c r="S145" s="36">
        <f>SUMIFS(СВЦЭМ!$D$33:$D$776,СВЦЭМ!$A$33:$A$776,$A145,СВЦЭМ!$B$33:$B$776,S$119)+'СЕТ СН'!$H$14+СВЦЭМ!$D$10+'СЕТ СН'!$H$6-'СЕТ СН'!$H$26</f>
        <v>1447.7185156</v>
      </c>
      <c r="T145" s="36">
        <f>SUMIFS(СВЦЭМ!$D$33:$D$776,СВЦЭМ!$A$33:$A$776,$A145,СВЦЭМ!$B$33:$B$776,T$119)+'СЕТ СН'!$H$14+СВЦЭМ!$D$10+'СЕТ СН'!$H$6-'СЕТ СН'!$H$26</f>
        <v>1436.6243077399999</v>
      </c>
      <c r="U145" s="36">
        <f>SUMIFS(СВЦЭМ!$D$33:$D$776,СВЦЭМ!$A$33:$A$776,$A145,СВЦЭМ!$B$33:$B$776,U$119)+'СЕТ СН'!$H$14+СВЦЭМ!$D$10+'СЕТ СН'!$H$6-'СЕТ СН'!$H$26</f>
        <v>1438.71326176</v>
      </c>
      <c r="V145" s="36">
        <f>SUMIFS(СВЦЭМ!$D$33:$D$776,СВЦЭМ!$A$33:$A$776,$A145,СВЦЭМ!$B$33:$B$776,V$119)+'СЕТ СН'!$H$14+СВЦЭМ!$D$10+'СЕТ СН'!$H$6-'СЕТ СН'!$H$26</f>
        <v>1450.4271656800001</v>
      </c>
      <c r="W145" s="36">
        <f>SUMIFS(СВЦЭМ!$D$33:$D$776,СВЦЭМ!$A$33:$A$776,$A145,СВЦЭМ!$B$33:$B$776,W$119)+'СЕТ СН'!$H$14+СВЦЭМ!$D$10+'СЕТ СН'!$H$6-'СЕТ СН'!$H$26</f>
        <v>1473.4316620099999</v>
      </c>
      <c r="X145" s="36">
        <f>SUMIFS(СВЦЭМ!$D$33:$D$776,СВЦЭМ!$A$33:$A$776,$A145,СВЦЭМ!$B$33:$B$776,X$119)+'СЕТ СН'!$H$14+СВЦЭМ!$D$10+'СЕТ СН'!$H$6-'СЕТ СН'!$H$26</f>
        <v>1482.1007920500001</v>
      </c>
      <c r="Y145" s="36">
        <f>SUMIFS(СВЦЭМ!$D$33:$D$776,СВЦЭМ!$A$33:$A$776,$A145,СВЦЭМ!$B$33:$B$776,Y$119)+'СЕТ СН'!$H$14+СВЦЭМ!$D$10+'СЕТ СН'!$H$6-'СЕТ СН'!$H$26</f>
        <v>1499.9338308000001</v>
      </c>
    </row>
    <row r="146" spans="1:27" ht="15.75" x14ac:dyDescent="0.2">
      <c r="A146" s="35">
        <f t="shared" si="3"/>
        <v>44223</v>
      </c>
      <c r="B146" s="36">
        <f>SUMIFS(СВЦЭМ!$D$33:$D$776,СВЦЭМ!$A$33:$A$776,$A146,СВЦЭМ!$B$33:$B$776,B$119)+'СЕТ СН'!$H$14+СВЦЭМ!$D$10+'СЕТ СН'!$H$6-'СЕТ СН'!$H$26</f>
        <v>1512.7213484600002</v>
      </c>
      <c r="C146" s="36">
        <f>SUMIFS(СВЦЭМ!$D$33:$D$776,СВЦЭМ!$A$33:$A$776,$A146,СВЦЭМ!$B$33:$B$776,C$119)+'СЕТ СН'!$H$14+СВЦЭМ!$D$10+'СЕТ СН'!$H$6-'СЕТ СН'!$H$26</f>
        <v>1533.9131500100002</v>
      </c>
      <c r="D146" s="36">
        <f>SUMIFS(СВЦЭМ!$D$33:$D$776,СВЦЭМ!$A$33:$A$776,$A146,СВЦЭМ!$B$33:$B$776,D$119)+'СЕТ СН'!$H$14+СВЦЭМ!$D$10+'СЕТ СН'!$H$6-'СЕТ СН'!$H$26</f>
        <v>1547.6818576700002</v>
      </c>
      <c r="E146" s="36">
        <f>SUMIFS(СВЦЭМ!$D$33:$D$776,СВЦЭМ!$A$33:$A$776,$A146,СВЦЭМ!$B$33:$B$776,E$119)+'СЕТ СН'!$H$14+СВЦЭМ!$D$10+'СЕТ СН'!$H$6-'СЕТ СН'!$H$26</f>
        <v>1554.9008716399999</v>
      </c>
      <c r="F146" s="36">
        <f>SUMIFS(СВЦЭМ!$D$33:$D$776,СВЦЭМ!$A$33:$A$776,$A146,СВЦЭМ!$B$33:$B$776,F$119)+'СЕТ СН'!$H$14+СВЦЭМ!$D$10+'СЕТ СН'!$H$6-'СЕТ СН'!$H$26</f>
        <v>1565.19250491</v>
      </c>
      <c r="G146" s="36">
        <f>SUMIFS(СВЦЭМ!$D$33:$D$776,СВЦЭМ!$A$33:$A$776,$A146,СВЦЭМ!$B$33:$B$776,G$119)+'СЕТ СН'!$H$14+СВЦЭМ!$D$10+'СЕТ СН'!$H$6-'СЕТ СН'!$H$26</f>
        <v>1548.0097018699998</v>
      </c>
      <c r="H146" s="36">
        <f>SUMIFS(СВЦЭМ!$D$33:$D$776,СВЦЭМ!$A$33:$A$776,$A146,СВЦЭМ!$B$33:$B$776,H$119)+'СЕТ СН'!$H$14+СВЦЭМ!$D$10+'СЕТ СН'!$H$6-'СЕТ СН'!$H$26</f>
        <v>1514.7322204299999</v>
      </c>
      <c r="I146" s="36">
        <f>SUMIFS(СВЦЭМ!$D$33:$D$776,СВЦЭМ!$A$33:$A$776,$A146,СВЦЭМ!$B$33:$B$776,I$119)+'СЕТ СН'!$H$14+СВЦЭМ!$D$10+'СЕТ СН'!$H$6-'СЕТ СН'!$H$26</f>
        <v>1491.3944461599999</v>
      </c>
      <c r="J146" s="36">
        <f>SUMIFS(СВЦЭМ!$D$33:$D$776,СВЦЭМ!$A$33:$A$776,$A146,СВЦЭМ!$B$33:$B$776,J$119)+'СЕТ СН'!$H$14+СВЦЭМ!$D$10+'СЕТ СН'!$H$6-'СЕТ СН'!$H$26</f>
        <v>1462.41523753</v>
      </c>
      <c r="K146" s="36">
        <f>SUMIFS(СВЦЭМ!$D$33:$D$776,СВЦЭМ!$A$33:$A$776,$A146,СВЦЭМ!$B$33:$B$776,K$119)+'СЕТ СН'!$H$14+СВЦЭМ!$D$10+'СЕТ СН'!$H$6-'СЕТ СН'!$H$26</f>
        <v>1450.8894350099999</v>
      </c>
      <c r="L146" s="36">
        <f>SUMIFS(СВЦЭМ!$D$33:$D$776,СВЦЭМ!$A$33:$A$776,$A146,СВЦЭМ!$B$33:$B$776,L$119)+'СЕТ СН'!$H$14+СВЦЭМ!$D$10+'СЕТ СН'!$H$6-'СЕТ СН'!$H$26</f>
        <v>1443.2535160500001</v>
      </c>
      <c r="M146" s="36">
        <f>SUMIFS(СВЦЭМ!$D$33:$D$776,СВЦЭМ!$A$33:$A$776,$A146,СВЦЭМ!$B$33:$B$776,M$119)+'СЕТ СН'!$H$14+СВЦЭМ!$D$10+'СЕТ СН'!$H$6-'СЕТ СН'!$H$26</f>
        <v>1453.49997411</v>
      </c>
      <c r="N146" s="36">
        <f>SUMIFS(СВЦЭМ!$D$33:$D$776,СВЦЭМ!$A$33:$A$776,$A146,СВЦЭМ!$B$33:$B$776,N$119)+'СЕТ СН'!$H$14+СВЦЭМ!$D$10+'СЕТ СН'!$H$6-'СЕТ СН'!$H$26</f>
        <v>1459.17759467</v>
      </c>
      <c r="O146" s="36">
        <f>SUMIFS(СВЦЭМ!$D$33:$D$776,СВЦЭМ!$A$33:$A$776,$A146,СВЦЭМ!$B$33:$B$776,O$119)+'СЕТ СН'!$H$14+СВЦЭМ!$D$10+'СЕТ СН'!$H$6-'СЕТ СН'!$H$26</f>
        <v>1472.91125384</v>
      </c>
      <c r="P146" s="36">
        <f>SUMIFS(СВЦЭМ!$D$33:$D$776,СВЦЭМ!$A$33:$A$776,$A146,СВЦЭМ!$B$33:$B$776,P$119)+'СЕТ СН'!$H$14+СВЦЭМ!$D$10+'СЕТ СН'!$H$6-'СЕТ СН'!$H$26</f>
        <v>1482.2578909100002</v>
      </c>
      <c r="Q146" s="36">
        <f>SUMIFS(СВЦЭМ!$D$33:$D$776,СВЦЭМ!$A$33:$A$776,$A146,СВЦЭМ!$B$33:$B$776,Q$119)+'СЕТ СН'!$H$14+СВЦЭМ!$D$10+'СЕТ СН'!$H$6-'СЕТ СН'!$H$26</f>
        <v>1489.6170237800002</v>
      </c>
      <c r="R146" s="36">
        <f>SUMIFS(СВЦЭМ!$D$33:$D$776,СВЦЭМ!$A$33:$A$776,$A146,СВЦЭМ!$B$33:$B$776,R$119)+'СЕТ СН'!$H$14+СВЦЭМ!$D$10+'СЕТ СН'!$H$6-'СЕТ СН'!$H$26</f>
        <v>1479.6152513800002</v>
      </c>
      <c r="S146" s="36">
        <f>SUMIFS(СВЦЭМ!$D$33:$D$776,СВЦЭМ!$A$33:$A$776,$A146,СВЦЭМ!$B$33:$B$776,S$119)+'СЕТ СН'!$H$14+СВЦЭМ!$D$10+'СЕТ СН'!$H$6-'СЕТ СН'!$H$26</f>
        <v>1465.86538028</v>
      </c>
      <c r="T146" s="36">
        <f>SUMIFS(СВЦЭМ!$D$33:$D$776,СВЦЭМ!$A$33:$A$776,$A146,СВЦЭМ!$B$33:$B$776,T$119)+'СЕТ СН'!$H$14+СВЦЭМ!$D$10+'СЕТ СН'!$H$6-'СЕТ СН'!$H$26</f>
        <v>1433.9722944999999</v>
      </c>
      <c r="U146" s="36">
        <f>SUMIFS(СВЦЭМ!$D$33:$D$776,СВЦЭМ!$A$33:$A$776,$A146,СВЦЭМ!$B$33:$B$776,U$119)+'СЕТ СН'!$H$14+СВЦЭМ!$D$10+'СЕТ СН'!$H$6-'СЕТ СН'!$H$26</f>
        <v>1434.8605617499998</v>
      </c>
      <c r="V146" s="36">
        <f>SUMIFS(СВЦЭМ!$D$33:$D$776,СВЦЭМ!$A$33:$A$776,$A146,СВЦЭМ!$B$33:$B$776,V$119)+'СЕТ СН'!$H$14+СВЦЭМ!$D$10+'СЕТ СН'!$H$6-'СЕТ СН'!$H$26</f>
        <v>1444.5573874500001</v>
      </c>
      <c r="W146" s="36">
        <f>SUMIFS(СВЦЭМ!$D$33:$D$776,СВЦЭМ!$A$33:$A$776,$A146,СВЦЭМ!$B$33:$B$776,W$119)+'СЕТ СН'!$H$14+СВЦЭМ!$D$10+'СЕТ СН'!$H$6-'СЕТ СН'!$H$26</f>
        <v>1464.57699009</v>
      </c>
      <c r="X146" s="36">
        <f>SUMIFS(СВЦЭМ!$D$33:$D$776,СВЦЭМ!$A$33:$A$776,$A146,СВЦЭМ!$B$33:$B$776,X$119)+'СЕТ СН'!$H$14+СВЦЭМ!$D$10+'СЕТ СН'!$H$6-'СЕТ СН'!$H$26</f>
        <v>1470.8347706</v>
      </c>
      <c r="Y146" s="36">
        <f>SUMIFS(СВЦЭМ!$D$33:$D$776,СВЦЭМ!$A$33:$A$776,$A146,СВЦЭМ!$B$33:$B$776,Y$119)+'СЕТ СН'!$H$14+СВЦЭМ!$D$10+'СЕТ СН'!$H$6-'СЕТ СН'!$H$26</f>
        <v>1494.6259767000001</v>
      </c>
    </row>
    <row r="147" spans="1:27" ht="15.75" x14ac:dyDescent="0.2">
      <c r="A147" s="35">
        <f t="shared" si="3"/>
        <v>44224</v>
      </c>
      <c r="B147" s="36">
        <f>SUMIFS(СВЦЭМ!$D$33:$D$776,СВЦЭМ!$A$33:$A$776,$A147,СВЦЭМ!$B$33:$B$776,B$119)+'СЕТ СН'!$H$14+СВЦЭМ!$D$10+'СЕТ СН'!$H$6-'СЕТ СН'!$H$26</f>
        <v>1478.1741598600001</v>
      </c>
      <c r="C147" s="36">
        <f>SUMIFS(СВЦЭМ!$D$33:$D$776,СВЦЭМ!$A$33:$A$776,$A147,СВЦЭМ!$B$33:$B$776,C$119)+'СЕТ СН'!$H$14+СВЦЭМ!$D$10+'СЕТ СН'!$H$6-'СЕТ СН'!$H$26</f>
        <v>1530.0632740000001</v>
      </c>
      <c r="D147" s="36">
        <f>SUMIFS(СВЦЭМ!$D$33:$D$776,СВЦЭМ!$A$33:$A$776,$A147,СВЦЭМ!$B$33:$B$776,D$119)+'СЕТ СН'!$H$14+СВЦЭМ!$D$10+'СЕТ СН'!$H$6-'СЕТ СН'!$H$26</f>
        <v>1561.6027442700001</v>
      </c>
      <c r="E147" s="36">
        <f>SUMIFS(СВЦЭМ!$D$33:$D$776,СВЦЭМ!$A$33:$A$776,$A147,СВЦЭМ!$B$33:$B$776,E$119)+'СЕТ СН'!$H$14+СВЦЭМ!$D$10+'СЕТ СН'!$H$6-'СЕТ СН'!$H$26</f>
        <v>1565.67942988</v>
      </c>
      <c r="F147" s="36">
        <f>SUMIFS(СВЦЭМ!$D$33:$D$776,СВЦЭМ!$A$33:$A$776,$A147,СВЦЭМ!$B$33:$B$776,F$119)+'СЕТ СН'!$H$14+СВЦЭМ!$D$10+'СЕТ СН'!$H$6-'СЕТ СН'!$H$26</f>
        <v>1575.3074666000002</v>
      </c>
      <c r="G147" s="36">
        <f>SUMIFS(СВЦЭМ!$D$33:$D$776,СВЦЭМ!$A$33:$A$776,$A147,СВЦЭМ!$B$33:$B$776,G$119)+'СЕТ СН'!$H$14+СВЦЭМ!$D$10+'СЕТ СН'!$H$6-'СЕТ СН'!$H$26</f>
        <v>1561.3615148600002</v>
      </c>
      <c r="H147" s="36">
        <f>SUMIFS(СВЦЭМ!$D$33:$D$776,СВЦЭМ!$A$33:$A$776,$A147,СВЦЭМ!$B$33:$B$776,H$119)+'СЕТ СН'!$H$14+СВЦЭМ!$D$10+'СЕТ СН'!$H$6-'СЕТ СН'!$H$26</f>
        <v>1525.5298273899998</v>
      </c>
      <c r="I147" s="36">
        <f>SUMIFS(СВЦЭМ!$D$33:$D$776,СВЦЭМ!$A$33:$A$776,$A147,СВЦЭМ!$B$33:$B$776,I$119)+'СЕТ СН'!$H$14+СВЦЭМ!$D$10+'СЕТ СН'!$H$6-'СЕТ СН'!$H$26</f>
        <v>1503.0475722900001</v>
      </c>
      <c r="J147" s="36">
        <f>SUMIFS(СВЦЭМ!$D$33:$D$776,СВЦЭМ!$A$33:$A$776,$A147,СВЦЭМ!$B$33:$B$776,J$119)+'СЕТ СН'!$H$14+СВЦЭМ!$D$10+'СЕТ СН'!$H$6-'СЕТ СН'!$H$26</f>
        <v>1485.4236647299999</v>
      </c>
      <c r="K147" s="36">
        <f>SUMIFS(СВЦЭМ!$D$33:$D$776,СВЦЭМ!$A$33:$A$776,$A147,СВЦЭМ!$B$33:$B$776,K$119)+'СЕТ СН'!$H$14+СВЦЭМ!$D$10+'СЕТ СН'!$H$6-'СЕТ СН'!$H$26</f>
        <v>1474.8425530099998</v>
      </c>
      <c r="L147" s="36">
        <f>SUMIFS(СВЦЭМ!$D$33:$D$776,СВЦЭМ!$A$33:$A$776,$A147,СВЦЭМ!$B$33:$B$776,L$119)+'СЕТ СН'!$H$14+СВЦЭМ!$D$10+'СЕТ СН'!$H$6-'СЕТ СН'!$H$26</f>
        <v>1470.0119707100002</v>
      </c>
      <c r="M147" s="36">
        <f>SUMIFS(СВЦЭМ!$D$33:$D$776,СВЦЭМ!$A$33:$A$776,$A147,СВЦЭМ!$B$33:$B$776,M$119)+'СЕТ СН'!$H$14+СВЦЭМ!$D$10+'СЕТ СН'!$H$6-'СЕТ СН'!$H$26</f>
        <v>1477.4725215600001</v>
      </c>
      <c r="N147" s="36">
        <f>SUMIFS(СВЦЭМ!$D$33:$D$776,СВЦЭМ!$A$33:$A$776,$A147,СВЦЭМ!$B$33:$B$776,N$119)+'СЕТ СН'!$H$14+СВЦЭМ!$D$10+'СЕТ СН'!$H$6-'СЕТ СН'!$H$26</f>
        <v>1482.68549261</v>
      </c>
      <c r="O147" s="36">
        <f>SUMIFS(СВЦЭМ!$D$33:$D$776,СВЦЭМ!$A$33:$A$776,$A147,СВЦЭМ!$B$33:$B$776,O$119)+'СЕТ СН'!$H$14+СВЦЭМ!$D$10+'СЕТ СН'!$H$6-'СЕТ СН'!$H$26</f>
        <v>1473.4204358000002</v>
      </c>
      <c r="P147" s="36">
        <f>SUMIFS(СВЦЭМ!$D$33:$D$776,СВЦЭМ!$A$33:$A$776,$A147,СВЦЭМ!$B$33:$B$776,P$119)+'СЕТ СН'!$H$14+СВЦЭМ!$D$10+'СЕТ СН'!$H$6-'СЕТ СН'!$H$26</f>
        <v>1478.3217971200002</v>
      </c>
      <c r="Q147" s="36">
        <f>SUMIFS(СВЦЭМ!$D$33:$D$776,СВЦЭМ!$A$33:$A$776,$A147,СВЦЭМ!$B$33:$B$776,Q$119)+'СЕТ СН'!$H$14+СВЦЭМ!$D$10+'СЕТ СН'!$H$6-'СЕТ СН'!$H$26</f>
        <v>1481.2184187299999</v>
      </c>
      <c r="R147" s="36">
        <f>SUMIFS(СВЦЭМ!$D$33:$D$776,СВЦЭМ!$A$33:$A$776,$A147,СВЦЭМ!$B$33:$B$776,R$119)+'СЕТ СН'!$H$14+СВЦЭМ!$D$10+'СЕТ СН'!$H$6-'СЕТ СН'!$H$26</f>
        <v>1477.1152447200002</v>
      </c>
      <c r="S147" s="36">
        <f>SUMIFS(СВЦЭМ!$D$33:$D$776,СВЦЭМ!$A$33:$A$776,$A147,СВЦЭМ!$B$33:$B$776,S$119)+'СЕТ СН'!$H$14+СВЦЭМ!$D$10+'СЕТ СН'!$H$6-'СЕТ СН'!$H$26</f>
        <v>1466.9988582199999</v>
      </c>
      <c r="T147" s="36">
        <f>SUMIFS(СВЦЭМ!$D$33:$D$776,СВЦЭМ!$A$33:$A$776,$A147,СВЦЭМ!$B$33:$B$776,T$119)+'СЕТ СН'!$H$14+СВЦЭМ!$D$10+'СЕТ СН'!$H$6-'СЕТ СН'!$H$26</f>
        <v>1444.3672526800001</v>
      </c>
      <c r="U147" s="36">
        <f>SUMIFS(СВЦЭМ!$D$33:$D$776,СВЦЭМ!$A$33:$A$776,$A147,СВЦЭМ!$B$33:$B$776,U$119)+'СЕТ СН'!$H$14+СВЦЭМ!$D$10+'СЕТ СН'!$H$6-'СЕТ СН'!$H$26</f>
        <v>1444.8531863500002</v>
      </c>
      <c r="V147" s="36">
        <f>SUMIFS(СВЦЭМ!$D$33:$D$776,СВЦЭМ!$A$33:$A$776,$A147,СВЦЭМ!$B$33:$B$776,V$119)+'СЕТ СН'!$H$14+СВЦЭМ!$D$10+'СЕТ СН'!$H$6-'СЕТ СН'!$H$26</f>
        <v>1453.0365698400001</v>
      </c>
      <c r="W147" s="36">
        <f>SUMIFS(СВЦЭМ!$D$33:$D$776,СВЦЭМ!$A$33:$A$776,$A147,СВЦЭМ!$B$33:$B$776,W$119)+'СЕТ СН'!$H$14+СВЦЭМ!$D$10+'СЕТ СН'!$H$6-'СЕТ СН'!$H$26</f>
        <v>1465.1027337700002</v>
      </c>
      <c r="X147" s="36">
        <f>SUMIFS(СВЦЭМ!$D$33:$D$776,СВЦЭМ!$A$33:$A$776,$A147,СВЦЭМ!$B$33:$B$776,X$119)+'СЕТ СН'!$H$14+СВЦЭМ!$D$10+'СЕТ СН'!$H$6-'СЕТ СН'!$H$26</f>
        <v>1464.4120474400002</v>
      </c>
      <c r="Y147" s="36">
        <f>SUMIFS(СВЦЭМ!$D$33:$D$776,СВЦЭМ!$A$33:$A$776,$A147,СВЦЭМ!$B$33:$B$776,Y$119)+'СЕТ СН'!$H$14+СВЦЭМ!$D$10+'СЕТ СН'!$H$6-'СЕТ СН'!$H$26</f>
        <v>1484.5900930799999</v>
      </c>
    </row>
    <row r="148" spans="1:27" ht="15.75" x14ac:dyDescent="0.2">
      <c r="A148" s="35">
        <f t="shared" si="3"/>
        <v>44225</v>
      </c>
      <c r="B148" s="36">
        <f>SUMIFS(СВЦЭМ!$D$33:$D$776,СВЦЭМ!$A$33:$A$776,$A148,СВЦЭМ!$B$33:$B$776,B$119)+'СЕТ СН'!$H$14+СВЦЭМ!$D$10+'СЕТ СН'!$H$6-'СЕТ СН'!$H$26</f>
        <v>1471.5208151900001</v>
      </c>
      <c r="C148" s="36">
        <f>SUMIFS(СВЦЭМ!$D$33:$D$776,СВЦЭМ!$A$33:$A$776,$A148,СВЦЭМ!$B$33:$B$776,C$119)+'СЕТ СН'!$H$14+СВЦЭМ!$D$10+'СЕТ СН'!$H$6-'СЕТ СН'!$H$26</f>
        <v>1498.7563934300001</v>
      </c>
      <c r="D148" s="36">
        <f>SUMIFS(СВЦЭМ!$D$33:$D$776,СВЦЭМ!$A$33:$A$776,$A148,СВЦЭМ!$B$33:$B$776,D$119)+'СЕТ СН'!$H$14+СВЦЭМ!$D$10+'СЕТ СН'!$H$6-'СЕТ СН'!$H$26</f>
        <v>1511.41203275</v>
      </c>
      <c r="E148" s="36">
        <f>SUMIFS(СВЦЭМ!$D$33:$D$776,СВЦЭМ!$A$33:$A$776,$A148,СВЦЭМ!$B$33:$B$776,E$119)+'СЕТ СН'!$H$14+СВЦЭМ!$D$10+'СЕТ СН'!$H$6-'СЕТ СН'!$H$26</f>
        <v>1500.4486592799999</v>
      </c>
      <c r="F148" s="36">
        <f>SUMIFS(СВЦЭМ!$D$33:$D$776,СВЦЭМ!$A$33:$A$776,$A148,СВЦЭМ!$B$33:$B$776,F$119)+'СЕТ СН'!$H$14+СВЦЭМ!$D$10+'СЕТ СН'!$H$6-'СЕТ СН'!$H$26</f>
        <v>1497.42113002</v>
      </c>
      <c r="G148" s="36">
        <f>SUMIFS(СВЦЭМ!$D$33:$D$776,СВЦЭМ!$A$33:$A$776,$A148,СВЦЭМ!$B$33:$B$776,G$119)+'СЕТ СН'!$H$14+СВЦЭМ!$D$10+'СЕТ СН'!$H$6-'СЕТ СН'!$H$26</f>
        <v>1489.3947865300001</v>
      </c>
      <c r="H148" s="36">
        <f>SUMIFS(СВЦЭМ!$D$33:$D$776,СВЦЭМ!$A$33:$A$776,$A148,СВЦЭМ!$B$33:$B$776,H$119)+'СЕТ СН'!$H$14+СВЦЭМ!$D$10+'СЕТ СН'!$H$6-'СЕТ СН'!$H$26</f>
        <v>1459.0738459100003</v>
      </c>
      <c r="I148" s="36">
        <f>SUMIFS(СВЦЭМ!$D$33:$D$776,СВЦЭМ!$A$33:$A$776,$A148,СВЦЭМ!$B$33:$B$776,I$119)+'СЕТ СН'!$H$14+СВЦЭМ!$D$10+'СЕТ СН'!$H$6-'СЕТ СН'!$H$26</f>
        <v>1423.2939776399999</v>
      </c>
      <c r="J148" s="36">
        <f>SUMIFS(СВЦЭМ!$D$33:$D$776,СВЦЭМ!$A$33:$A$776,$A148,СВЦЭМ!$B$33:$B$776,J$119)+'СЕТ СН'!$H$14+СВЦЭМ!$D$10+'СЕТ СН'!$H$6-'СЕТ СН'!$H$26</f>
        <v>1417.32423154</v>
      </c>
      <c r="K148" s="36">
        <f>SUMIFS(СВЦЭМ!$D$33:$D$776,СВЦЭМ!$A$33:$A$776,$A148,СВЦЭМ!$B$33:$B$776,K$119)+'СЕТ СН'!$H$14+СВЦЭМ!$D$10+'СЕТ СН'!$H$6-'СЕТ СН'!$H$26</f>
        <v>1408.0526184</v>
      </c>
      <c r="L148" s="36">
        <f>SUMIFS(СВЦЭМ!$D$33:$D$776,СВЦЭМ!$A$33:$A$776,$A148,СВЦЭМ!$B$33:$B$776,L$119)+'СЕТ СН'!$H$14+СВЦЭМ!$D$10+'СЕТ СН'!$H$6-'СЕТ СН'!$H$26</f>
        <v>1410.2283076399999</v>
      </c>
      <c r="M148" s="36">
        <f>SUMIFS(СВЦЭМ!$D$33:$D$776,СВЦЭМ!$A$33:$A$776,$A148,СВЦЭМ!$B$33:$B$776,M$119)+'СЕТ СН'!$H$14+СВЦЭМ!$D$10+'СЕТ СН'!$H$6-'СЕТ СН'!$H$26</f>
        <v>1437.7403553899999</v>
      </c>
      <c r="N148" s="36">
        <f>SUMIFS(СВЦЭМ!$D$33:$D$776,СВЦЭМ!$A$33:$A$776,$A148,СВЦЭМ!$B$33:$B$776,N$119)+'СЕТ СН'!$H$14+СВЦЭМ!$D$10+'СЕТ СН'!$H$6-'СЕТ СН'!$H$26</f>
        <v>1443.9034594499999</v>
      </c>
      <c r="O148" s="36">
        <f>SUMIFS(СВЦЭМ!$D$33:$D$776,СВЦЭМ!$A$33:$A$776,$A148,СВЦЭМ!$B$33:$B$776,O$119)+'СЕТ СН'!$H$14+СВЦЭМ!$D$10+'СЕТ СН'!$H$6-'СЕТ СН'!$H$26</f>
        <v>1450.5291060499999</v>
      </c>
      <c r="P148" s="36">
        <f>SUMIFS(СВЦЭМ!$D$33:$D$776,СВЦЭМ!$A$33:$A$776,$A148,СВЦЭМ!$B$33:$B$776,P$119)+'СЕТ СН'!$H$14+СВЦЭМ!$D$10+'СЕТ СН'!$H$6-'СЕТ СН'!$H$26</f>
        <v>1456.8602857999999</v>
      </c>
      <c r="Q148" s="36">
        <f>SUMIFS(СВЦЭМ!$D$33:$D$776,СВЦЭМ!$A$33:$A$776,$A148,СВЦЭМ!$B$33:$B$776,Q$119)+'СЕТ СН'!$H$14+СВЦЭМ!$D$10+'СЕТ СН'!$H$6-'СЕТ СН'!$H$26</f>
        <v>1452.7042368400002</v>
      </c>
      <c r="R148" s="36">
        <f>SUMIFS(СВЦЭМ!$D$33:$D$776,СВЦЭМ!$A$33:$A$776,$A148,СВЦЭМ!$B$33:$B$776,R$119)+'СЕТ СН'!$H$14+СВЦЭМ!$D$10+'СЕТ СН'!$H$6-'СЕТ СН'!$H$26</f>
        <v>1424.1976809400001</v>
      </c>
      <c r="S148" s="36">
        <f>SUMIFS(СВЦЭМ!$D$33:$D$776,СВЦЭМ!$A$33:$A$776,$A148,СВЦЭМ!$B$33:$B$776,S$119)+'СЕТ СН'!$H$14+СВЦЭМ!$D$10+'СЕТ СН'!$H$6-'СЕТ СН'!$H$26</f>
        <v>1435.68353987</v>
      </c>
      <c r="T148" s="36">
        <f>SUMIFS(СВЦЭМ!$D$33:$D$776,СВЦЭМ!$A$33:$A$776,$A148,СВЦЭМ!$B$33:$B$776,T$119)+'СЕТ СН'!$H$14+СВЦЭМ!$D$10+'СЕТ СН'!$H$6-'СЕТ СН'!$H$26</f>
        <v>1421.4802344</v>
      </c>
      <c r="U148" s="36">
        <f>SUMIFS(СВЦЭМ!$D$33:$D$776,СВЦЭМ!$A$33:$A$776,$A148,СВЦЭМ!$B$33:$B$776,U$119)+'СЕТ СН'!$H$14+СВЦЭМ!$D$10+'СЕТ СН'!$H$6-'СЕТ СН'!$H$26</f>
        <v>1421.9786982800001</v>
      </c>
      <c r="V148" s="36">
        <f>SUMIFS(СВЦЭМ!$D$33:$D$776,СВЦЭМ!$A$33:$A$776,$A148,СВЦЭМ!$B$33:$B$776,V$119)+'СЕТ СН'!$H$14+СВЦЭМ!$D$10+'СЕТ СН'!$H$6-'СЕТ СН'!$H$26</f>
        <v>1437.2057059200001</v>
      </c>
      <c r="W148" s="36">
        <f>SUMIFS(СВЦЭМ!$D$33:$D$776,СВЦЭМ!$A$33:$A$776,$A148,СВЦЭМ!$B$33:$B$776,W$119)+'СЕТ СН'!$H$14+СВЦЭМ!$D$10+'СЕТ СН'!$H$6-'СЕТ СН'!$H$26</f>
        <v>1450.1150143999998</v>
      </c>
      <c r="X148" s="36">
        <f>SUMIFS(СВЦЭМ!$D$33:$D$776,СВЦЭМ!$A$33:$A$776,$A148,СВЦЭМ!$B$33:$B$776,X$119)+'СЕТ СН'!$H$14+СВЦЭМ!$D$10+'СЕТ СН'!$H$6-'СЕТ СН'!$H$26</f>
        <v>1450.33529284</v>
      </c>
      <c r="Y148" s="36">
        <f>SUMIFS(СВЦЭМ!$D$33:$D$776,СВЦЭМ!$A$33:$A$776,$A148,СВЦЭМ!$B$33:$B$776,Y$119)+'СЕТ СН'!$H$14+СВЦЭМ!$D$10+'СЕТ СН'!$H$6-'СЕТ СН'!$H$26</f>
        <v>1459.35441756</v>
      </c>
    </row>
    <row r="149" spans="1:27" ht="15.75" x14ac:dyDescent="0.2">
      <c r="A149" s="35">
        <f t="shared" si="3"/>
        <v>44226</v>
      </c>
      <c r="B149" s="36">
        <f>SUMIFS(СВЦЭМ!$D$33:$D$776,СВЦЭМ!$A$33:$A$776,$A149,СВЦЭМ!$B$33:$B$776,B$119)+'СЕТ СН'!$H$14+СВЦЭМ!$D$10+'СЕТ СН'!$H$6-'СЕТ СН'!$H$26</f>
        <v>1451.4113767399999</v>
      </c>
      <c r="C149" s="36">
        <f>SUMIFS(СВЦЭМ!$D$33:$D$776,СВЦЭМ!$A$33:$A$776,$A149,СВЦЭМ!$B$33:$B$776,C$119)+'СЕТ СН'!$H$14+СВЦЭМ!$D$10+'СЕТ СН'!$H$6-'СЕТ СН'!$H$26</f>
        <v>1484.4267486399999</v>
      </c>
      <c r="D149" s="36">
        <f>SUMIFS(СВЦЭМ!$D$33:$D$776,СВЦЭМ!$A$33:$A$776,$A149,СВЦЭМ!$B$33:$B$776,D$119)+'СЕТ СН'!$H$14+СВЦЭМ!$D$10+'СЕТ СН'!$H$6-'СЕТ СН'!$H$26</f>
        <v>1501.9823623399998</v>
      </c>
      <c r="E149" s="36">
        <f>SUMIFS(СВЦЭМ!$D$33:$D$776,СВЦЭМ!$A$33:$A$776,$A149,СВЦЭМ!$B$33:$B$776,E$119)+'СЕТ СН'!$H$14+СВЦЭМ!$D$10+'СЕТ СН'!$H$6-'СЕТ СН'!$H$26</f>
        <v>1506.9603579899999</v>
      </c>
      <c r="F149" s="36">
        <f>SUMIFS(СВЦЭМ!$D$33:$D$776,СВЦЭМ!$A$33:$A$776,$A149,СВЦЭМ!$B$33:$B$776,F$119)+'СЕТ СН'!$H$14+СВЦЭМ!$D$10+'СЕТ СН'!$H$6-'СЕТ СН'!$H$26</f>
        <v>1520.58013076</v>
      </c>
      <c r="G149" s="36">
        <f>SUMIFS(СВЦЭМ!$D$33:$D$776,СВЦЭМ!$A$33:$A$776,$A149,СВЦЭМ!$B$33:$B$776,G$119)+'СЕТ СН'!$H$14+СВЦЭМ!$D$10+'СЕТ СН'!$H$6-'СЕТ СН'!$H$26</f>
        <v>1516.2742780499998</v>
      </c>
      <c r="H149" s="36">
        <f>SUMIFS(СВЦЭМ!$D$33:$D$776,СВЦЭМ!$A$33:$A$776,$A149,СВЦЭМ!$B$33:$B$776,H$119)+'СЕТ СН'!$H$14+СВЦЭМ!$D$10+'СЕТ СН'!$H$6-'СЕТ СН'!$H$26</f>
        <v>1504.8775836899999</v>
      </c>
      <c r="I149" s="36">
        <f>SUMIFS(СВЦЭМ!$D$33:$D$776,СВЦЭМ!$A$33:$A$776,$A149,СВЦЭМ!$B$33:$B$776,I$119)+'СЕТ СН'!$H$14+СВЦЭМ!$D$10+'СЕТ СН'!$H$6-'СЕТ СН'!$H$26</f>
        <v>1482.6339965299999</v>
      </c>
      <c r="J149" s="36">
        <f>SUMIFS(СВЦЭМ!$D$33:$D$776,СВЦЭМ!$A$33:$A$776,$A149,СВЦЭМ!$B$33:$B$776,J$119)+'СЕТ СН'!$H$14+СВЦЭМ!$D$10+'СЕТ СН'!$H$6-'СЕТ СН'!$H$26</f>
        <v>1465.7483930799999</v>
      </c>
      <c r="K149" s="36">
        <f>SUMIFS(СВЦЭМ!$D$33:$D$776,СВЦЭМ!$A$33:$A$776,$A149,СВЦЭМ!$B$33:$B$776,K$119)+'СЕТ СН'!$H$14+СВЦЭМ!$D$10+'СЕТ СН'!$H$6-'СЕТ СН'!$H$26</f>
        <v>1448.2502578100002</v>
      </c>
      <c r="L149" s="36">
        <f>SUMIFS(СВЦЭМ!$D$33:$D$776,СВЦЭМ!$A$33:$A$776,$A149,СВЦЭМ!$B$33:$B$776,L$119)+'СЕТ СН'!$H$14+СВЦЭМ!$D$10+'СЕТ СН'!$H$6-'СЕТ СН'!$H$26</f>
        <v>1433.5559996900001</v>
      </c>
      <c r="M149" s="36">
        <f>SUMIFS(СВЦЭМ!$D$33:$D$776,СВЦЭМ!$A$33:$A$776,$A149,СВЦЭМ!$B$33:$B$776,M$119)+'СЕТ СН'!$H$14+СВЦЭМ!$D$10+'СЕТ СН'!$H$6-'СЕТ СН'!$H$26</f>
        <v>1435.2660722599999</v>
      </c>
      <c r="N149" s="36">
        <f>SUMIFS(СВЦЭМ!$D$33:$D$776,СВЦЭМ!$A$33:$A$776,$A149,СВЦЭМ!$B$33:$B$776,N$119)+'СЕТ СН'!$H$14+СВЦЭМ!$D$10+'СЕТ СН'!$H$6-'СЕТ СН'!$H$26</f>
        <v>1433.8505996399999</v>
      </c>
      <c r="O149" s="36">
        <f>SUMIFS(СВЦЭМ!$D$33:$D$776,СВЦЭМ!$A$33:$A$776,$A149,СВЦЭМ!$B$33:$B$776,O$119)+'СЕТ СН'!$H$14+СВЦЭМ!$D$10+'СЕТ СН'!$H$6-'СЕТ СН'!$H$26</f>
        <v>1437.7459151200001</v>
      </c>
      <c r="P149" s="36">
        <f>SUMIFS(СВЦЭМ!$D$33:$D$776,СВЦЭМ!$A$33:$A$776,$A149,СВЦЭМ!$B$33:$B$776,P$119)+'СЕТ СН'!$H$14+СВЦЭМ!$D$10+'СЕТ СН'!$H$6-'СЕТ СН'!$H$26</f>
        <v>1455.8345466599999</v>
      </c>
      <c r="Q149" s="36">
        <f>SUMIFS(СВЦЭМ!$D$33:$D$776,СВЦЭМ!$A$33:$A$776,$A149,СВЦЭМ!$B$33:$B$776,Q$119)+'СЕТ СН'!$H$14+СВЦЭМ!$D$10+'СЕТ СН'!$H$6-'СЕТ СН'!$H$26</f>
        <v>1463.1892533800001</v>
      </c>
      <c r="R149" s="36">
        <f>SUMIFS(СВЦЭМ!$D$33:$D$776,СВЦЭМ!$A$33:$A$776,$A149,СВЦЭМ!$B$33:$B$776,R$119)+'СЕТ СН'!$H$14+СВЦЭМ!$D$10+'СЕТ СН'!$H$6-'СЕТ СН'!$H$26</f>
        <v>1446.8201078000002</v>
      </c>
      <c r="S149" s="36">
        <f>SUMIFS(СВЦЭМ!$D$33:$D$776,СВЦЭМ!$A$33:$A$776,$A149,СВЦЭМ!$B$33:$B$776,S$119)+'СЕТ СН'!$H$14+СВЦЭМ!$D$10+'СЕТ СН'!$H$6-'СЕТ СН'!$H$26</f>
        <v>1438.43371501</v>
      </c>
      <c r="T149" s="36">
        <f>SUMIFS(СВЦЭМ!$D$33:$D$776,СВЦЭМ!$A$33:$A$776,$A149,СВЦЭМ!$B$33:$B$776,T$119)+'СЕТ СН'!$H$14+СВЦЭМ!$D$10+'СЕТ СН'!$H$6-'СЕТ СН'!$H$26</f>
        <v>1426.96764613</v>
      </c>
      <c r="U149" s="36">
        <f>SUMIFS(СВЦЭМ!$D$33:$D$776,СВЦЭМ!$A$33:$A$776,$A149,СВЦЭМ!$B$33:$B$776,U$119)+'СЕТ СН'!$H$14+СВЦЭМ!$D$10+'СЕТ СН'!$H$6-'СЕТ СН'!$H$26</f>
        <v>1422.4525837199999</v>
      </c>
      <c r="V149" s="36">
        <f>SUMIFS(СВЦЭМ!$D$33:$D$776,СВЦЭМ!$A$33:$A$776,$A149,СВЦЭМ!$B$33:$B$776,V$119)+'СЕТ СН'!$H$14+СВЦЭМ!$D$10+'СЕТ СН'!$H$6-'СЕТ СН'!$H$26</f>
        <v>1440.4150436200002</v>
      </c>
      <c r="W149" s="36">
        <f>SUMIFS(СВЦЭМ!$D$33:$D$776,СВЦЭМ!$A$33:$A$776,$A149,СВЦЭМ!$B$33:$B$776,W$119)+'СЕТ СН'!$H$14+СВЦЭМ!$D$10+'СЕТ СН'!$H$6-'СЕТ СН'!$H$26</f>
        <v>1447.02822767</v>
      </c>
      <c r="X149" s="36">
        <f>SUMIFS(СВЦЭМ!$D$33:$D$776,СВЦЭМ!$A$33:$A$776,$A149,СВЦЭМ!$B$33:$B$776,X$119)+'СЕТ СН'!$H$14+СВЦЭМ!$D$10+'СЕТ СН'!$H$6-'СЕТ СН'!$H$26</f>
        <v>1462.1278313299999</v>
      </c>
      <c r="Y149" s="36">
        <f>SUMIFS(СВЦЭМ!$D$33:$D$776,СВЦЭМ!$A$33:$A$776,$A149,СВЦЭМ!$B$33:$B$776,Y$119)+'СЕТ СН'!$H$14+СВЦЭМ!$D$10+'СЕТ СН'!$H$6-'СЕТ СН'!$H$26</f>
        <v>1484.4404308600001</v>
      </c>
    </row>
    <row r="150" spans="1:27" ht="15.75" x14ac:dyDescent="0.2">
      <c r="A150" s="35">
        <f t="shared" si="3"/>
        <v>44227</v>
      </c>
      <c r="B150" s="36">
        <f>SUMIFS(СВЦЭМ!$D$33:$D$776,СВЦЭМ!$A$33:$A$776,$A150,СВЦЭМ!$B$33:$B$776,B$119)+'СЕТ СН'!$H$14+СВЦЭМ!$D$10+'СЕТ СН'!$H$6-'СЕТ СН'!$H$26</f>
        <v>1437.7055544700002</v>
      </c>
      <c r="C150" s="36">
        <f>SUMIFS(СВЦЭМ!$D$33:$D$776,СВЦЭМ!$A$33:$A$776,$A150,СВЦЭМ!$B$33:$B$776,C$119)+'СЕТ СН'!$H$14+СВЦЭМ!$D$10+'СЕТ СН'!$H$6-'СЕТ СН'!$H$26</f>
        <v>1472.5661615499998</v>
      </c>
      <c r="D150" s="36">
        <f>SUMIFS(СВЦЭМ!$D$33:$D$776,СВЦЭМ!$A$33:$A$776,$A150,СВЦЭМ!$B$33:$B$776,D$119)+'СЕТ СН'!$H$14+СВЦЭМ!$D$10+'СЕТ СН'!$H$6-'СЕТ СН'!$H$26</f>
        <v>1488.7367386000001</v>
      </c>
      <c r="E150" s="36">
        <f>SUMIFS(СВЦЭМ!$D$33:$D$776,СВЦЭМ!$A$33:$A$776,$A150,СВЦЭМ!$B$33:$B$776,E$119)+'СЕТ СН'!$H$14+СВЦЭМ!$D$10+'СЕТ СН'!$H$6-'СЕТ СН'!$H$26</f>
        <v>1495.5705604700001</v>
      </c>
      <c r="F150" s="36">
        <f>SUMIFS(СВЦЭМ!$D$33:$D$776,СВЦЭМ!$A$33:$A$776,$A150,СВЦЭМ!$B$33:$B$776,F$119)+'СЕТ СН'!$H$14+СВЦЭМ!$D$10+'СЕТ СН'!$H$6-'СЕТ СН'!$H$26</f>
        <v>1513.8037017699999</v>
      </c>
      <c r="G150" s="36">
        <f>SUMIFS(СВЦЭМ!$D$33:$D$776,СВЦЭМ!$A$33:$A$776,$A150,СВЦЭМ!$B$33:$B$776,G$119)+'СЕТ СН'!$H$14+СВЦЭМ!$D$10+'СЕТ СН'!$H$6-'СЕТ СН'!$H$26</f>
        <v>1504.56743194</v>
      </c>
      <c r="H150" s="36">
        <f>SUMIFS(СВЦЭМ!$D$33:$D$776,СВЦЭМ!$A$33:$A$776,$A150,СВЦЭМ!$B$33:$B$776,H$119)+'СЕТ СН'!$H$14+СВЦЭМ!$D$10+'СЕТ СН'!$H$6-'СЕТ СН'!$H$26</f>
        <v>1495.07763802</v>
      </c>
      <c r="I150" s="36">
        <f>SUMIFS(СВЦЭМ!$D$33:$D$776,СВЦЭМ!$A$33:$A$776,$A150,СВЦЭМ!$B$33:$B$776,I$119)+'СЕТ СН'!$H$14+СВЦЭМ!$D$10+'СЕТ СН'!$H$6-'СЕТ СН'!$H$26</f>
        <v>1487.73459981</v>
      </c>
      <c r="J150" s="36">
        <f>SUMIFS(СВЦЭМ!$D$33:$D$776,СВЦЭМ!$A$33:$A$776,$A150,СВЦЭМ!$B$33:$B$776,J$119)+'СЕТ СН'!$H$14+СВЦЭМ!$D$10+'СЕТ СН'!$H$6-'СЕТ СН'!$H$26</f>
        <v>1469.7247666600001</v>
      </c>
      <c r="K150" s="36">
        <f>SUMIFS(СВЦЭМ!$D$33:$D$776,СВЦЭМ!$A$33:$A$776,$A150,СВЦЭМ!$B$33:$B$776,K$119)+'СЕТ СН'!$H$14+СВЦЭМ!$D$10+'СЕТ СН'!$H$6-'СЕТ СН'!$H$26</f>
        <v>1449.4889922000002</v>
      </c>
      <c r="L150" s="36">
        <f>SUMIFS(СВЦЭМ!$D$33:$D$776,СВЦЭМ!$A$33:$A$776,$A150,СВЦЭМ!$B$33:$B$776,L$119)+'СЕТ СН'!$H$14+СВЦЭМ!$D$10+'СЕТ СН'!$H$6-'СЕТ СН'!$H$26</f>
        <v>1434.7533730800001</v>
      </c>
      <c r="M150" s="36">
        <f>SUMIFS(СВЦЭМ!$D$33:$D$776,СВЦЭМ!$A$33:$A$776,$A150,СВЦЭМ!$B$33:$B$776,M$119)+'СЕТ СН'!$H$14+СВЦЭМ!$D$10+'СЕТ СН'!$H$6-'СЕТ СН'!$H$26</f>
        <v>1439.34655651</v>
      </c>
      <c r="N150" s="36">
        <f>SUMIFS(СВЦЭМ!$D$33:$D$776,СВЦЭМ!$A$33:$A$776,$A150,СВЦЭМ!$B$33:$B$776,N$119)+'СЕТ СН'!$H$14+СВЦЭМ!$D$10+'СЕТ СН'!$H$6-'СЕТ СН'!$H$26</f>
        <v>1435.52830705</v>
      </c>
      <c r="O150" s="36">
        <f>SUMIFS(СВЦЭМ!$D$33:$D$776,СВЦЭМ!$A$33:$A$776,$A150,СВЦЭМ!$B$33:$B$776,O$119)+'СЕТ СН'!$H$14+СВЦЭМ!$D$10+'СЕТ СН'!$H$6-'СЕТ СН'!$H$26</f>
        <v>1430.88795658</v>
      </c>
      <c r="P150" s="36">
        <f>SUMIFS(СВЦЭМ!$D$33:$D$776,СВЦЭМ!$A$33:$A$776,$A150,СВЦЭМ!$B$33:$B$776,P$119)+'СЕТ СН'!$H$14+СВЦЭМ!$D$10+'СЕТ СН'!$H$6-'СЕТ СН'!$H$26</f>
        <v>1428.16109525</v>
      </c>
      <c r="Q150" s="36">
        <f>SUMIFS(СВЦЭМ!$D$33:$D$776,СВЦЭМ!$A$33:$A$776,$A150,СВЦЭМ!$B$33:$B$776,Q$119)+'СЕТ СН'!$H$14+СВЦЭМ!$D$10+'СЕТ СН'!$H$6-'СЕТ СН'!$H$26</f>
        <v>1433.3119390900001</v>
      </c>
      <c r="R150" s="36">
        <f>SUMIFS(СВЦЭМ!$D$33:$D$776,СВЦЭМ!$A$33:$A$776,$A150,СВЦЭМ!$B$33:$B$776,R$119)+'СЕТ СН'!$H$14+СВЦЭМ!$D$10+'СЕТ СН'!$H$6-'СЕТ СН'!$H$26</f>
        <v>1446.25412577</v>
      </c>
      <c r="S150" s="36">
        <f>SUMIFS(СВЦЭМ!$D$33:$D$776,СВЦЭМ!$A$33:$A$776,$A150,СВЦЭМ!$B$33:$B$776,S$119)+'СЕТ СН'!$H$14+СВЦЭМ!$D$10+'СЕТ СН'!$H$6-'СЕТ СН'!$H$26</f>
        <v>1465.4694545100001</v>
      </c>
      <c r="T150" s="36">
        <f>SUMIFS(СВЦЭМ!$D$33:$D$776,СВЦЭМ!$A$33:$A$776,$A150,СВЦЭМ!$B$33:$B$776,T$119)+'СЕТ СН'!$H$14+СВЦЭМ!$D$10+'СЕТ СН'!$H$6-'СЕТ СН'!$H$26</f>
        <v>1477.84799785</v>
      </c>
      <c r="U150" s="36">
        <f>SUMIFS(СВЦЭМ!$D$33:$D$776,СВЦЭМ!$A$33:$A$776,$A150,СВЦЭМ!$B$33:$B$776,U$119)+'СЕТ СН'!$H$14+СВЦЭМ!$D$10+'СЕТ СН'!$H$6-'СЕТ СН'!$H$26</f>
        <v>1479.0794222600002</v>
      </c>
      <c r="V150" s="36">
        <f>SUMIFS(СВЦЭМ!$D$33:$D$776,СВЦЭМ!$A$33:$A$776,$A150,СВЦЭМ!$B$33:$B$776,V$119)+'СЕТ СН'!$H$14+СВЦЭМ!$D$10+'СЕТ СН'!$H$6-'СЕТ СН'!$H$26</f>
        <v>1470.92825554</v>
      </c>
      <c r="W150" s="36">
        <f>SUMIFS(СВЦЭМ!$D$33:$D$776,СВЦЭМ!$A$33:$A$776,$A150,СВЦЭМ!$B$33:$B$776,W$119)+'СЕТ СН'!$H$14+СВЦЭМ!$D$10+'СЕТ СН'!$H$6-'СЕТ СН'!$H$26</f>
        <v>1465.6188198099999</v>
      </c>
      <c r="X150" s="36">
        <f>SUMIFS(СВЦЭМ!$D$33:$D$776,СВЦЭМ!$A$33:$A$776,$A150,СВЦЭМ!$B$33:$B$776,X$119)+'СЕТ СН'!$H$14+СВЦЭМ!$D$10+'СЕТ СН'!$H$6-'СЕТ СН'!$H$26</f>
        <v>1455.5186899300002</v>
      </c>
      <c r="Y150" s="36">
        <f>SUMIFS(СВЦЭМ!$D$33:$D$776,СВЦЭМ!$A$33:$A$776,$A150,СВЦЭМ!$B$33:$B$776,Y$119)+'СЕТ СН'!$H$14+СВЦЭМ!$D$10+'СЕТ СН'!$H$6-'СЕТ СН'!$H$26</f>
        <v>1451.4683840400003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01.01.2021</v>
      </c>
      <c r="B156" s="36">
        <f>SUMIFS(СВЦЭМ!$D$33:$D$776,СВЦЭМ!$A$33:$A$776,$A156,СВЦЭМ!$B$33:$B$776,B$155)+'СЕТ СН'!$I$14+СВЦЭМ!$D$10+'СЕТ СН'!$I$6-'СЕТ СН'!$I$26</f>
        <v>1703.7508753699999</v>
      </c>
      <c r="C156" s="36">
        <f>SUMIFS(СВЦЭМ!$D$33:$D$776,СВЦЭМ!$A$33:$A$776,$A156,СВЦЭМ!$B$33:$B$776,C$155)+'СЕТ СН'!$I$14+СВЦЭМ!$D$10+'СЕТ СН'!$I$6-'СЕТ СН'!$I$26</f>
        <v>1726.7864948199999</v>
      </c>
      <c r="D156" s="36">
        <f>SUMIFS(СВЦЭМ!$D$33:$D$776,СВЦЭМ!$A$33:$A$776,$A156,СВЦЭМ!$B$33:$B$776,D$155)+'СЕТ СН'!$I$14+СВЦЭМ!$D$10+'СЕТ СН'!$I$6-'СЕТ СН'!$I$26</f>
        <v>1699.3456814199999</v>
      </c>
      <c r="E156" s="36">
        <f>SUMIFS(СВЦЭМ!$D$33:$D$776,СВЦЭМ!$A$33:$A$776,$A156,СВЦЭМ!$B$33:$B$776,E$155)+'СЕТ СН'!$I$14+СВЦЭМ!$D$10+'СЕТ СН'!$I$6-'СЕТ СН'!$I$26</f>
        <v>1700.0020267499999</v>
      </c>
      <c r="F156" s="36">
        <f>SUMIFS(СВЦЭМ!$D$33:$D$776,СВЦЭМ!$A$33:$A$776,$A156,СВЦЭМ!$B$33:$B$776,F$155)+'СЕТ СН'!$I$14+СВЦЭМ!$D$10+'СЕТ СН'!$I$6-'СЕТ СН'!$I$26</f>
        <v>1683.6793782</v>
      </c>
      <c r="G156" s="36">
        <f>SUMIFS(СВЦЭМ!$D$33:$D$776,СВЦЭМ!$A$33:$A$776,$A156,СВЦЭМ!$B$33:$B$776,G$155)+'СЕТ СН'!$I$14+СВЦЭМ!$D$10+'СЕТ СН'!$I$6-'СЕТ СН'!$I$26</f>
        <v>1687.6872521099999</v>
      </c>
      <c r="H156" s="36">
        <f>SUMIFS(СВЦЭМ!$D$33:$D$776,СВЦЭМ!$A$33:$A$776,$A156,СВЦЭМ!$B$33:$B$776,H$155)+'СЕТ СН'!$I$14+СВЦЭМ!$D$10+'СЕТ СН'!$I$6-'СЕТ СН'!$I$26</f>
        <v>1715.3895476000002</v>
      </c>
      <c r="I156" s="36">
        <f>SUMIFS(СВЦЭМ!$D$33:$D$776,СВЦЭМ!$A$33:$A$776,$A156,СВЦЭМ!$B$33:$B$776,I$155)+'СЕТ СН'!$I$14+СВЦЭМ!$D$10+'СЕТ СН'!$I$6-'СЕТ СН'!$I$26</f>
        <v>1708.5816097699999</v>
      </c>
      <c r="J156" s="36">
        <f>SUMIFS(СВЦЭМ!$D$33:$D$776,СВЦЭМ!$A$33:$A$776,$A156,СВЦЭМ!$B$33:$B$776,J$155)+'СЕТ СН'!$I$14+СВЦЭМ!$D$10+'СЕТ СН'!$I$6-'СЕТ СН'!$I$26</f>
        <v>1704.4298762600001</v>
      </c>
      <c r="K156" s="36">
        <f>SUMIFS(СВЦЭМ!$D$33:$D$776,СВЦЭМ!$A$33:$A$776,$A156,СВЦЭМ!$B$33:$B$776,K$155)+'СЕТ СН'!$I$14+СВЦЭМ!$D$10+'СЕТ СН'!$I$6-'СЕТ СН'!$I$26</f>
        <v>1686.8194129899998</v>
      </c>
      <c r="L156" s="36">
        <f>SUMIFS(СВЦЭМ!$D$33:$D$776,СВЦЭМ!$A$33:$A$776,$A156,СВЦЭМ!$B$33:$B$776,L$155)+'СЕТ СН'!$I$14+СВЦЭМ!$D$10+'СЕТ СН'!$I$6-'СЕТ СН'!$I$26</f>
        <v>1675.46690124</v>
      </c>
      <c r="M156" s="36">
        <f>SUMIFS(СВЦЭМ!$D$33:$D$776,СВЦЭМ!$A$33:$A$776,$A156,СВЦЭМ!$B$33:$B$776,M$155)+'СЕТ СН'!$I$14+СВЦЭМ!$D$10+'СЕТ СН'!$I$6-'СЕТ СН'!$I$26</f>
        <v>1667.5661854800001</v>
      </c>
      <c r="N156" s="36">
        <f>SUMIFS(СВЦЭМ!$D$33:$D$776,СВЦЭМ!$A$33:$A$776,$A156,СВЦЭМ!$B$33:$B$776,N$155)+'СЕТ СН'!$I$14+СВЦЭМ!$D$10+'СЕТ СН'!$I$6-'СЕТ СН'!$I$26</f>
        <v>1674.8414853499999</v>
      </c>
      <c r="O156" s="36">
        <f>SUMIFS(СВЦЭМ!$D$33:$D$776,СВЦЭМ!$A$33:$A$776,$A156,СВЦЭМ!$B$33:$B$776,O$155)+'СЕТ СН'!$I$14+СВЦЭМ!$D$10+'СЕТ СН'!$I$6-'СЕТ СН'!$I$26</f>
        <v>1676.87546077</v>
      </c>
      <c r="P156" s="36">
        <f>SUMIFS(СВЦЭМ!$D$33:$D$776,СВЦЭМ!$A$33:$A$776,$A156,СВЦЭМ!$B$33:$B$776,P$155)+'СЕТ СН'!$I$14+СВЦЭМ!$D$10+'СЕТ СН'!$I$6-'СЕТ СН'!$I$26</f>
        <v>1699.2408107699998</v>
      </c>
      <c r="Q156" s="36">
        <f>SUMIFS(СВЦЭМ!$D$33:$D$776,СВЦЭМ!$A$33:$A$776,$A156,СВЦЭМ!$B$33:$B$776,Q$155)+'СЕТ СН'!$I$14+СВЦЭМ!$D$10+'СЕТ СН'!$I$6-'СЕТ СН'!$I$26</f>
        <v>1698.3371940400002</v>
      </c>
      <c r="R156" s="36">
        <f>SUMIFS(СВЦЭМ!$D$33:$D$776,СВЦЭМ!$A$33:$A$776,$A156,СВЦЭМ!$B$33:$B$776,R$155)+'СЕТ СН'!$I$14+СВЦЭМ!$D$10+'СЕТ СН'!$I$6-'СЕТ СН'!$I$26</f>
        <v>1677.7022858199998</v>
      </c>
      <c r="S156" s="36">
        <f>SUMIFS(СВЦЭМ!$D$33:$D$776,СВЦЭМ!$A$33:$A$776,$A156,СВЦЭМ!$B$33:$B$776,S$155)+'СЕТ СН'!$I$14+СВЦЭМ!$D$10+'СЕТ СН'!$I$6-'СЕТ СН'!$I$26</f>
        <v>1658.2301954</v>
      </c>
      <c r="T156" s="36">
        <f>SUMIFS(СВЦЭМ!$D$33:$D$776,СВЦЭМ!$A$33:$A$776,$A156,СВЦЭМ!$B$33:$B$776,T$155)+'СЕТ СН'!$I$14+СВЦЭМ!$D$10+'СЕТ СН'!$I$6-'СЕТ СН'!$I$26</f>
        <v>1647.4879518</v>
      </c>
      <c r="U156" s="36">
        <f>SUMIFS(СВЦЭМ!$D$33:$D$776,СВЦЭМ!$A$33:$A$776,$A156,СВЦЭМ!$B$33:$B$776,U$155)+'СЕТ СН'!$I$14+СВЦЭМ!$D$10+'СЕТ СН'!$I$6-'СЕТ СН'!$I$26</f>
        <v>1640.0564783300001</v>
      </c>
      <c r="V156" s="36">
        <f>SUMIFS(СВЦЭМ!$D$33:$D$776,СВЦЭМ!$A$33:$A$776,$A156,СВЦЭМ!$B$33:$B$776,V$155)+'СЕТ СН'!$I$14+СВЦЭМ!$D$10+'СЕТ СН'!$I$6-'СЕТ СН'!$I$26</f>
        <v>1631.48886722</v>
      </c>
      <c r="W156" s="36">
        <f>SUMIFS(СВЦЭМ!$D$33:$D$776,СВЦЭМ!$A$33:$A$776,$A156,СВЦЭМ!$B$33:$B$776,W$155)+'СЕТ СН'!$I$14+СВЦЭМ!$D$10+'СЕТ СН'!$I$6-'СЕТ СН'!$I$26</f>
        <v>1642.9520338500001</v>
      </c>
      <c r="X156" s="36">
        <f>SUMIFS(СВЦЭМ!$D$33:$D$776,СВЦЭМ!$A$33:$A$776,$A156,СВЦЭМ!$B$33:$B$776,X$155)+'СЕТ СН'!$I$14+СВЦЭМ!$D$10+'СЕТ СН'!$I$6-'СЕТ СН'!$I$26</f>
        <v>1654.83103957</v>
      </c>
      <c r="Y156" s="36">
        <f>SUMIFS(СВЦЭМ!$D$33:$D$776,СВЦЭМ!$A$33:$A$776,$A156,СВЦЭМ!$B$33:$B$776,Y$155)+'СЕТ СН'!$I$14+СВЦЭМ!$D$10+'СЕТ СН'!$I$6-'СЕТ СН'!$I$26</f>
        <v>1658.0317172999999</v>
      </c>
      <c r="AA156" s="45"/>
    </row>
    <row r="157" spans="1:27" ht="15.75" x14ac:dyDescent="0.2">
      <c r="A157" s="35">
        <f>A156+1</f>
        <v>44198</v>
      </c>
      <c r="B157" s="36">
        <f>SUMIFS(СВЦЭМ!$D$33:$D$776,СВЦЭМ!$A$33:$A$776,$A157,СВЦЭМ!$B$33:$B$776,B$155)+'СЕТ СН'!$I$14+СВЦЭМ!$D$10+'СЕТ СН'!$I$6-'СЕТ СН'!$I$26</f>
        <v>1693.1334676800002</v>
      </c>
      <c r="C157" s="36">
        <f>SUMIFS(СВЦЭМ!$D$33:$D$776,СВЦЭМ!$A$33:$A$776,$A157,СВЦЭМ!$B$33:$B$776,C$155)+'СЕТ СН'!$I$14+СВЦЭМ!$D$10+'СЕТ СН'!$I$6-'СЕТ СН'!$I$26</f>
        <v>1712.42025676</v>
      </c>
      <c r="D157" s="36">
        <f>SUMIFS(СВЦЭМ!$D$33:$D$776,СВЦЭМ!$A$33:$A$776,$A157,СВЦЭМ!$B$33:$B$776,D$155)+'СЕТ СН'!$I$14+СВЦЭМ!$D$10+'СЕТ СН'!$I$6-'СЕТ СН'!$I$26</f>
        <v>1725.18685151</v>
      </c>
      <c r="E157" s="36">
        <f>SUMIFS(СВЦЭМ!$D$33:$D$776,СВЦЭМ!$A$33:$A$776,$A157,СВЦЭМ!$B$33:$B$776,E$155)+'СЕТ СН'!$I$14+СВЦЭМ!$D$10+'СЕТ СН'!$I$6-'СЕТ СН'!$I$26</f>
        <v>1750.8763678800001</v>
      </c>
      <c r="F157" s="36">
        <f>SUMIFS(СВЦЭМ!$D$33:$D$776,СВЦЭМ!$A$33:$A$776,$A157,СВЦЭМ!$B$33:$B$776,F$155)+'СЕТ СН'!$I$14+СВЦЭМ!$D$10+'СЕТ СН'!$I$6-'СЕТ СН'!$I$26</f>
        <v>1732.81150364</v>
      </c>
      <c r="G157" s="36">
        <f>SUMIFS(СВЦЭМ!$D$33:$D$776,СВЦЭМ!$A$33:$A$776,$A157,СВЦЭМ!$B$33:$B$776,G$155)+'СЕТ СН'!$I$14+СВЦЭМ!$D$10+'СЕТ СН'!$I$6-'СЕТ СН'!$I$26</f>
        <v>1731.8393583299999</v>
      </c>
      <c r="H157" s="36">
        <f>SUMIFS(СВЦЭМ!$D$33:$D$776,СВЦЭМ!$A$33:$A$776,$A157,СВЦЭМ!$B$33:$B$776,H$155)+'СЕТ СН'!$I$14+СВЦЭМ!$D$10+'СЕТ СН'!$I$6-'СЕТ СН'!$I$26</f>
        <v>1749.9594750199999</v>
      </c>
      <c r="I157" s="36">
        <f>SUMIFS(СВЦЭМ!$D$33:$D$776,СВЦЭМ!$A$33:$A$776,$A157,СВЦЭМ!$B$33:$B$776,I$155)+'СЕТ СН'!$I$14+СВЦЭМ!$D$10+'СЕТ СН'!$I$6-'СЕТ СН'!$I$26</f>
        <v>1736.63124548</v>
      </c>
      <c r="J157" s="36">
        <f>SUMIFS(СВЦЭМ!$D$33:$D$776,СВЦЭМ!$A$33:$A$776,$A157,СВЦЭМ!$B$33:$B$776,J$155)+'СЕТ СН'!$I$14+СВЦЭМ!$D$10+'СЕТ СН'!$I$6-'СЕТ СН'!$I$26</f>
        <v>1719.72658533</v>
      </c>
      <c r="K157" s="36">
        <f>SUMIFS(СВЦЭМ!$D$33:$D$776,СВЦЭМ!$A$33:$A$776,$A157,СВЦЭМ!$B$33:$B$776,K$155)+'СЕТ СН'!$I$14+СВЦЭМ!$D$10+'СЕТ СН'!$I$6-'СЕТ СН'!$I$26</f>
        <v>1697.57735224</v>
      </c>
      <c r="L157" s="36">
        <f>SUMIFS(СВЦЭМ!$D$33:$D$776,СВЦЭМ!$A$33:$A$776,$A157,СВЦЭМ!$B$33:$B$776,L$155)+'СЕТ СН'!$I$14+СВЦЭМ!$D$10+'СЕТ СН'!$I$6-'СЕТ СН'!$I$26</f>
        <v>1680.09244291</v>
      </c>
      <c r="M157" s="36">
        <f>SUMIFS(СВЦЭМ!$D$33:$D$776,СВЦЭМ!$A$33:$A$776,$A157,СВЦЭМ!$B$33:$B$776,M$155)+'СЕТ СН'!$I$14+СВЦЭМ!$D$10+'СЕТ СН'!$I$6-'СЕТ СН'!$I$26</f>
        <v>1640.37389551</v>
      </c>
      <c r="N157" s="36">
        <f>SUMIFS(СВЦЭМ!$D$33:$D$776,СВЦЭМ!$A$33:$A$776,$A157,СВЦЭМ!$B$33:$B$776,N$155)+'СЕТ СН'!$I$14+СВЦЭМ!$D$10+'СЕТ СН'!$I$6-'СЕТ СН'!$I$26</f>
        <v>1651.4892421300001</v>
      </c>
      <c r="O157" s="36">
        <f>SUMIFS(СВЦЭМ!$D$33:$D$776,СВЦЭМ!$A$33:$A$776,$A157,СВЦЭМ!$B$33:$B$776,O$155)+'СЕТ СН'!$I$14+СВЦЭМ!$D$10+'СЕТ СН'!$I$6-'СЕТ СН'!$I$26</f>
        <v>1663.9726053700001</v>
      </c>
      <c r="P157" s="36">
        <f>SUMIFS(СВЦЭМ!$D$33:$D$776,СВЦЭМ!$A$33:$A$776,$A157,СВЦЭМ!$B$33:$B$776,P$155)+'СЕТ СН'!$I$14+СВЦЭМ!$D$10+'СЕТ СН'!$I$6-'СЕТ СН'!$I$26</f>
        <v>1669.8716722300001</v>
      </c>
      <c r="Q157" s="36">
        <f>SUMIFS(СВЦЭМ!$D$33:$D$776,СВЦЭМ!$A$33:$A$776,$A157,СВЦЭМ!$B$33:$B$776,Q$155)+'СЕТ СН'!$I$14+СВЦЭМ!$D$10+'СЕТ СН'!$I$6-'СЕТ СН'!$I$26</f>
        <v>1669.2713542399999</v>
      </c>
      <c r="R157" s="36">
        <f>SUMIFS(СВЦЭМ!$D$33:$D$776,СВЦЭМ!$A$33:$A$776,$A157,СВЦЭМ!$B$33:$B$776,R$155)+'СЕТ СН'!$I$14+СВЦЭМ!$D$10+'СЕТ СН'!$I$6-'СЕТ СН'!$I$26</f>
        <v>1654.9521211699998</v>
      </c>
      <c r="S157" s="36">
        <f>SUMIFS(СВЦЭМ!$D$33:$D$776,СВЦЭМ!$A$33:$A$776,$A157,СВЦЭМ!$B$33:$B$776,S$155)+'СЕТ СН'!$I$14+СВЦЭМ!$D$10+'СЕТ СН'!$I$6-'СЕТ СН'!$I$26</f>
        <v>1662.7248900899999</v>
      </c>
      <c r="T157" s="36">
        <f>SUMIFS(СВЦЭМ!$D$33:$D$776,СВЦЭМ!$A$33:$A$776,$A157,СВЦЭМ!$B$33:$B$776,T$155)+'СЕТ СН'!$I$14+СВЦЭМ!$D$10+'СЕТ СН'!$I$6-'СЕТ СН'!$I$26</f>
        <v>1650.19772592</v>
      </c>
      <c r="U157" s="36">
        <f>SUMIFS(СВЦЭМ!$D$33:$D$776,СВЦЭМ!$A$33:$A$776,$A157,СВЦЭМ!$B$33:$B$776,U$155)+'СЕТ СН'!$I$14+СВЦЭМ!$D$10+'СЕТ СН'!$I$6-'СЕТ СН'!$I$26</f>
        <v>1643.79060282</v>
      </c>
      <c r="V157" s="36">
        <f>SUMIFS(СВЦЭМ!$D$33:$D$776,СВЦЭМ!$A$33:$A$776,$A157,СВЦЭМ!$B$33:$B$776,V$155)+'СЕТ СН'!$I$14+СВЦЭМ!$D$10+'СЕТ СН'!$I$6-'СЕТ СН'!$I$26</f>
        <v>1647.8613544099999</v>
      </c>
      <c r="W157" s="36">
        <f>SUMIFS(СВЦЭМ!$D$33:$D$776,СВЦЭМ!$A$33:$A$776,$A157,СВЦЭМ!$B$33:$B$776,W$155)+'СЕТ СН'!$I$14+СВЦЭМ!$D$10+'СЕТ СН'!$I$6-'СЕТ СН'!$I$26</f>
        <v>1658.95269074</v>
      </c>
      <c r="X157" s="36">
        <f>SUMIFS(СВЦЭМ!$D$33:$D$776,СВЦЭМ!$A$33:$A$776,$A157,СВЦЭМ!$B$33:$B$776,X$155)+'СЕТ СН'!$I$14+СВЦЭМ!$D$10+'СЕТ СН'!$I$6-'СЕТ СН'!$I$26</f>
        <v>1664.72037998</v>
      </c>
      <c r="Y157" s="36">
        <f>SUMIFS(СВЦЭМ!$D$33:$D$776,СВЦЭМ!$A$33:$A$776,$A157,СВЦЭМ!$B$33:$B$776,Y$155)+'СЕТ СН'!$I$14+СВЦЭМ!$D$10+'СЕТ СН'!$I$6-'СЕТ СН'!$I$26</f>
        <v>1673.7288354500001</v>
      </c>
    </row>
    <row r="158" spans="1:27" ht="15.75" x14ac:dyDescent="0.2">
      <c r="A158" s="35">
        <f t="shared" ref="A158:A186" si="4">A157+1</f>
        <v>44199</v>
      </c>
      <c r="B158" s="36">
        <f>SUMIFS(СВЦЭМ!$D$33:$D$776,СВЦЭМ!$A$33:$A$776,$A158,СВЦЭМ!$B$33:$B$776,B$155)+'СЕТ СН'!$I$14+СВЦЭМ!$D$10+'СЕТ СН'!$I$6-'СЕТ СН'!$I$26</f>
        <v>1665.90162685</v>
      </c>
      <c r="C158" s="36">
        <f>SUMIFS(СВЦЭМ!$D$33:$D$776,СВЦЭМ!$A$33:$A$776,$A158,СВЦЭМ!$B$33:$B$776,C$155)+'СЕТ СН'!$I$14+СВЦЭМ!$D$10+'СЕТ СН'!$I$6-'СЕТ СН'!$I$26</f>
        <v>1678.45755775</v>
      </c>
      <c r="D158" s="36">
        <f>SUMIFS(СВЦЭМ!$D$33:$D$776,СВЦЭМ!$A$33:$A$776,$A158,СВЦЭМ!$B$33:$B$776,D$155)+'СЕТ СН'!$I$14+СВЦЭМ!$D$10+'СЕТ СН'!$I$6-'СЕТ СН'!$I$26</f>
        <v>1687.7316799499999</v>
      </c>
      <c r="E158" s="36">
        <f>SUMIFS(СВЦЭМ!$D$33:$D$776,СВЦЭМ!$A$33:$A$776,$A158,СВЦЭМ!$B$33:$B$776,E$155)+'СЕТ СН'!$I$14+СВЦЭМ!$D$10+'СЕТ СН'!$I$6-'СЕТ СН'!$I$26</f>
        <v>1705.8256366199998</v>
      </c>
      <c r="F158" s="36">
        <f>SUMIFS(СВЦЭМ!$D$33:$D$776,СВЦЭМ!$A$33:$A$776,$A158,СВЦЭМ!$B$33:$B$776,F$155)+'СЕТ СН'!$I$14+СВЦЭМ!$D$10+'СЕТ СН'!$I$6-'СЕТ СН'!$I$26</f>
        <v>1686.9221677800001</v>
      </c>
      <c r="G158" s="36">
        <f>SUMIFS(СВЦЭМ!$D$33:$D$776,СВЦЭМ!$A$33:$A$776,$A158,СВЦЭМ!$B$33:$B$776,G$155)+'СЕТ СН'!$I$14+СВЦЭМ!$D$10+'СЕТ СН'!$I$6-'СЕТ СН'!$I$26</f>
        <v>1684.4805006400002</v>
      </c>
      <c r="H158" s="36">
        <f>SUMIFS(СВЦЭМ!$D$33:$D$776,СВЦЭМ!$A$33:$A$776,$A158,СВЦЭМ!$B$33:$B$776,H$155)+'СЕТ СН'!$I$14+СВЦЭМ!$D$10+'СЕТ СН'!$I$6-'СЕТ СН'!$I$26</f>
        <v>1707.6796478800002</v>
      </c>
      <c r="I158" s="36">
        <f>SUMIFS(СВЦЭМ!$D$33:$D$776,СВЦЭМ!$A$33:$A$776,$A158,СВЦЭМ!$B$33:$B$776,I$155)+'СЕТ СН'!$I$14+СВЦЭМ!$D$10+'СЕТ СН'!$I$6-'СЕТ СН'!$I$26</f>
        <v>1711.3488225599999</v>
      </c>
      <c r="J158" s="36">
        <f>SUMIFS(СВЦЭМ!$D$33:$D$776,СВЦЭМ!$A$33:$A$776,$A158,СВЦЭМ!$B$33:$B$776,J$155)+'СЕТ СН'!$I$14+СВЦЭМ!$D$10+'СЕТ СН'!$I$6-'СЕТ СН'!$I$26</f>
        <v>1707.6402245499999</v>
      </c>
      <c r="K158" s="36">
        <f>SUMIFS(СВЦЭМ!$D$33:$D$776,СВЦЭМ!$A$33:$A$776,$A158,СВЦЭМ!$B$33:$B$776,K$155)+'СЕТ СН'!$I$14+СВЦЭМ!$D$10+'СЕТ СН'!$I$6-'СЕТ СН'!$I$26</f>
        <v>1708.6684434200001</v>
      </c>
      <c r="L158" s="36">
        <f>SUMIFS(СВЦЭМ!$D$33:$D$776,СВЦЭМ!$A$33:$A$776,$A158,СВЦЭМ!$B$33:$B$776,L$155)+'СЕТ СН'!$I$14+СВЦЭМ!$D$10+'СЕТ СН'!$I$6-'СЕТ СН'!$I$26</f>
        <v>1696.9858645499999</v>
      </c>
      <c r="M158" s="36">
        <f>SUMIFS(СВЦЭМ!$D$33:$D$776,СВЦЭМ!$A$33:$A$776,$A158,СВЦЭМ!$B$33:$B$776,M$155)+'СЕТ СН'!$I$14+СВЦЭМ!$D$10+'СЕТ СН'!$I$6-'СЕТ СН'!$I$26</f>
        <v>1692.0319567400002</v>
      </c>
      <c r="N158" s="36">
        <f>SUMIFS(СВЦЭМ!$D$33:$D$776,СВЦЭМ!$A$33:$A$776,$A158,СВЦЭМ!$B$33:$B$776,N$155)+'СЕТ СН'!$I$14+СВЦЭМ!$D$10+'СЕТ СН'!$I$6-'СЕТ СН'!$I$26</f>
        <v>1705.3727447699998</v>
      </c>
      <c r="O158" s="36">
        <f>SUMIFS(СВЦЭМ!$D$33:$D$776,СВЦЭМ!$A$33:$A$776,$A158,СВЦЭМ!$B$33:$B$776,O$155)+'СЕТ СН'!$I$14+СВЦЭМ!$D$10+'СЕТ СН'!$I$6-'СЕТ СН'!$I$26</f>
        <v>1717.6291560600002</v>
      </c>
      <c r="P158" s="36">
        <f>SUMIFS(СВЦЭМ!$D$33:$D$776,СВЦЭМ!$A$33:$A$776,$A158,СВЦЭМ!$B$33:$B$776,P$155)+'СЕТ СН'!$I$14+СВЦЭМ!$D$10+'СЕТ СН'!$I$6-'СЕТ СН'!$I$26</f>
        <v>1729.376033</v>
      </c>
      <c r="Q158" s="36">
        <f>SUMIFS(СВЦЭМ!$D$33:$D$776,СВЦЭМ!$A$33:$A$776,$A158,СВЦЭМ!$B$33:$B$776,Q$155)+'СЕТ СН'!$I$14+СВЦЭМ!$D$10+'СЕТ СН'!$I$6-'СЕТ СН'!$I$26</f>
        <v>1733.02834708</v>
      </c>
      <c r="R158" s="36">
        <f>SUMIFS(СВЦЭМ!$D$33:$D$776,СВЦЭМ!$A$33:$A$776,$A158,СВЦЭМ!$B$33:$B$776,R$155)+'СЕТ СН'!$I$14+СВЦЭМ!$D$10+'СЕТ СН'!$I$6-'СЕТ СН'!$I$26</f>
        <v>1725.11924675</v>
      </c>
      <c r="S158" s="36">
        <f>SUMIFS(СВЦЭМ!$D$33:$D$776,СВЦЭМ!$A$33:$A$776,$A158,СВЦЭМ!$B$33:$B$776,S$155)+'СЕТ СН'!$I$14+СВЦЭМ!$D$10+'СЕТ СН'!$I$6-'СЕТ СН'!$I$26</f>
        <v>1708.0903506</v>
      </c>
      <c r="T158" s="36">
        <f>SUMIFS(СВЦЭМ!$D$33:$D$776,СВЦЭМ!$A$33:$A$776,$A158,СВЦЭМ!$B$33:$B$776,T$155)+'СЕТ СН'!$I$14+СВЦЭМ!$D$10+'СЕТ СН'!$I$6-'СЕТ СН'!$I$26</f>
        <v>1689.0380100900002</v>
      </c>
      <c r="U158" s="36">
        <f>SUMIFS(СВЦЭМ!$D$33:$D$776,СВЦЭМ!$A$33:$A$776,$A158,СВЦЭМ!$B$33:$B$776,U$155)+'СЕТ СН'!$I$14+СВЦЭМ!$D$10+'СЕТ СН'!$I$6-'СЕТ СН'!$I$26</f>
        <v>1693.3796523000001</v>
      </c>
      <c r="V158" s="36">
        <f>SUMIFS(СВЦЭМ!$D$33:$D$776,СВЦЭМ!$A$33:$A$776,$A158,СВЦЭМ!$B$33:$B$776,V$155)+'СЕТ СН'!$I$14+СВЦЭМ!$D$10+'СЕТ СН'!$I$6-'СЕТ СН'!$I$26</f>
        <v>1693.5958206200003</v>
      </c>
      <c r="W158" s="36">
        <f>SUMIFS(СВЦЭМ!$D$33:$D$776,СВЦЭМ!$A$33:$A$776,$A158,СВЦЭМ!$B$33:$B$776,W$155)+'СЕТ СН'!$I$14+СВЦЭМ!$D$10+'СЕТ СН'!$I$6-'СЕТ СН'!$I$26</f>
        <v>1702.2220585300001</v>
      </c>
      <c r="X158" s="36">
        <f>SUMIFS(СВЦЭМ!$D$33:$D$776,СВЦЭМ!$A$33:$A$776,$A158,СВЦЭМ!$B$33:$B$776,X$155)+'СЕТ СН'!$I$14+СВЦЭМ!$D$10+'СЕТ СН'!$I$6-'СЕТ СН'!$I$26</f>
        <v>1711.6949109900002</v>
      </c>
      <c r="Y158" s="36">
        <f>SUMIFS(СВЦЭМ!$D$33:$D$776,СВЦЭМ!$A$33:$A$776,$A158,СВЦЭМ!$B$33:$B$776,Y$155)+'СЕТ СН'!$I$14+СВЦЭМ!$D$10+'СЕТ СН'!$I$6-'СЕТ СН'!$I$26</f>
        <v>1716.7953974800002</v>
      </c>
    </row>
    <row r="159" spans="1:27" ht="15.75" x14ac:dyDescent="0.2">
      <c r="A159" s="35">
        <f t="shared" si="4"/>
        <v>44200</v>
      </c>
      <c r="B159" s="36">
        <f>SUMIFS(СВЦЭМ!$D$33:$D$776,СВЦЭМ!$A$33:$A$776,$A159,СВЦЭМ!$B$33:$B$776,B$155)+'СЕТ СН'!$I$14+СВЦЭМ!$D$10+'СЕТ СН'!$I$6-'СЕТ СН'!$I$26</f>
        <v>1735.1417938599998</v>
      </c>
      <c r="C159" s="36">
        <f>SUMIFS(СВЦЭМ!$D$33:$D$776,СВЦЭМ!$A$33:$A$776,$A159,СВЦЭМ!$B$33:$B$776,C$155)+'СЕТ СН'!$I$14+СВЦЭМ!$D$10+'СЕТ СН'!$I$6-'СЕТ СН'!$I$26</f>
        <v>1751.1009665800002</v>
      </c>
      <c r="D159" s="36">
        <f>SUMIFS(СВЦЭМ!$D$33:$D$776,СВЦЭМ!$A$33:$A$776,$A159,СВЦЭМ!$B$33:$B$776,D$155)+'СЕТ СН'!$I$14+СВЦЭМ!$D$10+'СЕТ СН'!$I$6-'СЕТ СН'!$I$26</f>
        <v>1765.5450038200001</v>
      </c>
      <c r="E159" s="36">
        <f>SUMIFS(СВЦЭМ!$D$33:$D$776,СВЦЭМ!$A$33:$A$776,$A159,СВЦЭМ!$B$33:$B$776,E$155)+'СЕТ СН'!$I$14+СВЦЭМ!$D$10+'СЕТ СН'!$I$6-'СЕТ СН'!$I$26</f>
        <v>1788.9604331400001</v>
      </c>
      <c r="F159" s="36">
        <f>SUMIFS(СВЦЭМ!$D$33:$D$776,СВЦЭМ!$A$33:$A$776,$A159,СВЦЭМ!$B$33:$B$776,F$155)+'СЕТ СН'!$I$14+СВЦЭМ!$D$10+'СЕТ СН'!$I$6-'СЕТ СН'!$I$26</f>
        <v>1755.98287863</v>
      </c>
      <c r="G159" s="36">
        <f>SUMIFS(СВЦЭМ!$D$33:$D$776,СВЦЭМ!$A$33:$A$776,$A159,СВЦЭМ!$B$33:$B$776,G$155)+'СЕТ СН'!$I$14+СВЦЭМ!$D$10+'СЕТ СН'!$I$6-'СЕТ СН'!$I$26</f>
        <v>1753.1993604899999</v>
      </c>
      <c r="H159" s="36">
        <f>SUMIFS(СВЦЭМ!$D$33:$D$776,СВЦЭМ!$A$33:$A$776,$A159,СВЦЭМ!$B$33:$B$776,H$155)+'СЕТ СН'!$I$14+СВЦЭМ!$D$10+'СЕТ СН'!$I$6-'СЕТ СН'!$I$26</f>
        <v>1758.27601908</v>
      </c>
      <c r="I159" s="36">
        <f>SUMIFS(СВЦЭМ!$D$33:$D$776,СВЦЭМ!$A$33:$A$776,$A159,СВЦЭМ!$B$33:$B$776,I$155)+'СЕТ СН'!$I$14+СВЦЭМ!$D$10+'СЕТ СН'!$I$6-'СЕТ СН'!$I$26</f>
        <v>1742.7424924799998</v>
      </c>
      <c r="J159" s="36">
        <f>SUMIFS(СВЦЭМ!$D$33:$D$776,СВЦЭМ!$A$33:$A$776,$A159,СВЦЭМ!$B$33:$B$776,J$155)+'СЕТ СН'!$I$14+СВЦЭМ!$D$10+'СЕТ СН'!$I$6-'СЕТ СН'!$I$26</f>
        <v>1721.4719840000002</v>
      </c>
      <c r="K159" s="36">
        <f>SUMIFS(СВЦЭМ!$D$33:$D$776,СВЦЭМ!$A$33:$A$776,$A159,СВЦЭМ!$B$33:$B$776,K$155)+'СЕТ СН'!$I$14+СВЦЭМ!$D$10+'СЕТ СН'!$I$6-'СЕТ СН'!$I$26</f>
        <v>1693.95311799</v>
      </c>
      <c r="L159" s="36">
        <f>SUMIFS(СВЦЭМ!$D$33:$D$776,СВЦЭМ!$A$33:$A$776,$A159,СВЦЭМ!$B$33:$B$776,L$155)+'СЕТ СН'!$I$14+СВЦЭМ!$D$10+'СЕТ СН'!$I$6-'СЕТ СН'!$I$26</f>
        <v>1682.9762741700001</v>
      </c>
      <c r="M159" s="36">
        <f>SUMIFS(СВЦЭМ!$D$33:$D$776,СВЦЭМ!$A$33:$A$776,$A159,СВЦЭМ!$B$33:$B$776,M$155)+'СЕТ СН'!$I$14+СВЦЭМ!$D$10+'СЕТ СН'!$I$6-'СЕТ СН'!$I$26</f>
        <v>1676.7972988399999</v>
      </c>
      <c r="N159" s="36">
        <f>SUMIFS(СВЦЭМ!$D$33:$D$776,СВЦЭМ!$A$33:$A$776,$A159,СВЦЭМ!$B$33:$B$776,N$155)+'СЕТ СН'!$I$14+СВЦЭМ!$D$10+'СЕТ СН'!$I$6-'СЕТ СН'!$I$26</f>
        <v>1695.2445371700001</v>
      </c>
      <c r="O159" s="36">
        <f>SUMIFS(СВЦЭМ!$D$33:$D$776,СВЦЭМ!$A$33:$A$776,$A159,СВЦЭМ!$B$33:$B$776,O$155)+'СЕТ СН'!$I$14+СВЦЭМ!$D$10+'СЕТ СН'!$I$6-'СЕТ СН'!$I$26</f>
        <v>1705.0669835600002</v>
      </c>
      <c r="P159" s="36">
        <f>SUMIFS(СВЦЭМ!$D$33:$D$776,СВЦЭМ!$A$33:$A$776,$A159,СВЦЭМ!$B$33:$B$776,P$155)+'СЕТ СН'!$I$14+СВЦЭМ!$D$10+'СЕТ СН'!$I$6-'СЕТ СН'!$I$26</f>
        <v>1715.5620034100002</v>
      </c>
      <c r="Q159" s="36">
        <f>SUMIFS(СВЦЭМ!$D$33:$D$776,СВЦЭМ!$A$33:$A$776,$A159,СВЦЭМ!$B$33:$B$776,Q$155)+'СЕТ СН'!$I$14+СВЦЭМ!$D$10+'СЕТ СН'!$I$6-'СЕТ СН'!$I$26</f>
        <v>1720.82603101</v>
      </c>
      <c r="R159" s="36">
        <f>SUMIFS(СВЦЭМ!$D$33:$D$776,СВЦЭМ!$A$33:$A$776,$A159,СВЦЭМ!$B$33:$B$776,R$155)+'СЕТ СН'!$I$14+СВЦЭМ!$D$10+'СЕТ СН'!$I$6-'СЕТ СН'!$I$26</f>
        <v>1706.16490032</v>
      </c>
      <c r="S159" s="36">
        <f>SUMIFS(СВЦЭМ!$D$33:$D$776,СВЦЭМ!$A$33:$A$776,$A159,СВЦЭМ!$B$33:$B$776,S$155)+'СЕТ СН'!$I$14+СВЦЭМ!$D$10+'СЕТ СН'!$I$6-'СЕТ СН'!$I$26</f>
        <v>1696.1581618800001</v>
      </c>
      <c r="T159" s="36">
        <f>SUMIFS(СВЦЭМ!$D$33:$D$776,СВЦЭМ!$A$33:$A$776,$A159,СВЦЭМ!$B$33:$B$776,T$155)+'СЕТ СН'!$I$14+СВЦЭМ!$D$10+'СЕТ СН'!$I$6-'СЕТ СН'!$I$26</f>
        <v>1682.1389494</v>
      </c>
      <c r="U159" s="36">
        <f>SUMIFS(СВЦЭМ!$D$33:$D$776,СВЦЭМ!$A$33:$A$776,$A159,СВЦЭМ!$B$33:$B$776,U$155)+'СЕТ СН'!$I$14+СВЦЭМ!$D$10+'СЕТ СН'!$I$6-'СЕТ СН'!$I$26</f>
        <v>1687.0139245</v>
      </c>
      <c r="V159" s="36">
        <f>SUMIFS(СВЦЭМ!$D$33:$D$776,СВЦЭМ!$A$33:$A$776,$A159,СВЦЭМ!$B$33:$B$776,V$155)+'СЕТ СН'!$I$14+СВЦЭМ!$D$10+'СЕТ СН'!$I$6-'СЕТ СН'!$I$26</f>
        <v>1688.3983576599999</v>
      </c>
      <c r="W159" s="36">
        <f>SUMIFS(СВЦЭМ!$D$33:$D$776,СВЦЭМ!$A$33:$A$776,$A159,СВЦЭМ!$B$33:$B$776,W$155)+'СЕТ СН'!$I$14+СВЦЭМ!$D$10+'СЕТ СН'!$I$6-'СЕТ СН'!$I$26</f>
        <v>1697.7310394300002</v>
      </c>
      <c r="X159" s="36">
        <f>SUMIFS(СВЦЭМ!$D$33:$D$776,СВЦЭМ!$A$33:$A$776,$A159,СВЦЭМ!$B$33:$B$776,X$155)+'СЕТ СН'!$I$14+СВЦЭМ!$D$10+'СЕТ СН'!$I$6-'СЕТ СН'!$I$26</f>
        <v>1714.82243599</v>
      </c>
      <c r="Y159" s="36">
        <f>SUMIFS(СВЦЭМ!$D$33:$D$776,СВЦЭМ!$A$33:$A$776,$A159,СВЦЭМ!$B$33:$B$776,Y$155)+'СЕТ СН'!$I$14+СВЦЭМ!$D$10+'СЕТ СН'!$I$6-'СЕТ СН'!$I$26</f>
        <v>1728.4899541200002</v>
      </c>
    </row>
    <row r="160" spans="1:27" ht="15.75" x14ac:dyDescent="0.2">
      <c r="A160" s="35">
        <f t="shared" si="4"/>
        <v>44201</v>
      </c>
      <c r="B160" s="36">
        <f>SUMIFS(СВЦЭМ!$D$33:$D$776,СВЦЭМ!$A$33:$A$776,$A160,СВЦЭМ!$B$33:$B$776,B$155)+'СЕТ СН'!$I$14+СВЦЭМ!$D$10+'СЕТ СН'!$I$6-'СЕТ СН'!$I$26</f>
        <v>1696.9159144700002</v>
      </c>
      <c r="C160" s="36">
        <f>SUMIFS(СВЦЭМ!$D$33:$D$776,СВЦЭМ!$A$33:$A$776,$A160,СВЦЭМ!$B$33:$B$776,C$155)+'СЕТ СН'!$I$14+СВЦЭМ!$D$10+'СЕТ СН'!$I$6-'СЕТ СН'!$I$26</f>
        <v>1726.53829283</v>
      </c>
      <c r="D160" s="36">
        <f>SUMIFS(СВЦЭМ!$D$33:$D$776,СВЦЭМ!$A$33:$A$776,$A160,СВЦЭМ!$B$33:$B$776,D$155)+'СЕТ СН'!$I$14+СВЦЭМ!$D$10+'СЕТ СН'!$I$6-'СЕТ СН'!$I$26</f>
        <v>1739.0665942400001</v>
      </c>
      <c r="E160" s="36">
        <f>SUMIFS(СВЦЭМ!$D$33:$D$776,СВЦЭМ!$A$33:$A$776,$A160,СВЦЭМ!$B$33:$B$776,E$155)+'СЕТ СН'!$I$14+СВЦЭМ!$D$10+'СЕТ СН'!$I$6-'СЕТ СН'!$I$26</f>
        <v>1745.2501379700002</v>
      </c>
      <c r="F160" s="36">
        <f>SUMIFS(СВЦЭМ!$D$33:$D$776,СВЦЭМ!$A$33:$A$776,$A160,СВЦЭМ!$B$33:$B$776,F$155)+'СЕТ СН'!$I$14+СВЦЭМ!$D$10+'СЕТ СН'!$I$6-'СЕТ СН'!$I$26</f>
        <v>1747.5859613299999</v>
      </c>
      <c r="G160" s="36">
        <f>SUMIFS(СВЦЭМ!$D$33:$D$776,СВЦЭМ!$A$33:$A$776,$A160,СВЦЭМ!$B$33:$B$776,G$155)+'СЕТ СН'!$I$14+СВЦЭМ!$D$10+'СЕТ СН'!$I$6-'СЕТ СН'!$I$26</f>
        <v>1769.20176515</v>
      </c>
      <c r="H160" s="36">
        <f>SUMIFS(СВЦЭМ!$D$33:$D$776,СВЦЭМ!$A$33:$A$776,$A160,СВЦЭМ!$B$33:$B$776,H$155)+'СЕТ СН'!$I$14+СВЦЭМ!$D$10+'СЕТ СН'!$I$6-'СЕТ СН'!$I$26</f>
        <v>1753.97027437</v>
      </c>
      <c r="I160" s="36">
        <f>SUMIFS(СВЦЭМ!$D$33:$D$776,СВЦЭМ!$A$33:$A$776,$A160,СВЦЭМ!$B$33:$B$776,I$155)+'СЕТ СН'!$I$14+СВЦЭМ!$D$10+'СЕТ СН'!$I$6-'СЕТ СН'!$I$26</f>
        <v>1737.9898753100001</v>
      </c>
      <c r="J160" s="36">
        <f>SUMIFS(СВЦЭМ!$D$33:$D$776,СВЦЭМ!$A$33:$A$776,$A160,СВЦЭМ!$B$33:$B$776,J$155)+'СЕТ СН'!$I$14+СВЦЭМ!$D$10+'СЕТ СН'!$I$6-'СЕТ СН'!$I$26</f>
        <v>1713.8324452699999</v>
      </c>
      <c r="K160" s="36">
        <f>SUMIFS(СВЦЭМ!$D$33:$D$776,СВЦЭМ!$A$33:$A$776,$A160,СВЦЭМ!$B$33:$B$776,K$155)+'СЕТ СН'!$I$14+СВЦЭМ!$D$10+'СЕТ СН'!$I$6-'СЕТ СН'!$I$26</f>
        <v>1685.15031331</v>
      </c>
      <c r="L160" s="36">
        <f>SUMIFS(СВЦЭМ!$D$33:$D$776,СВЦЭМ!$A$33:$A$776,$A160,СВЦЭМ!$B$33:$B$776,L$155)+'СЕТ СН'!$I$14+СВЦЭМ!$D$10+'СЕТ СН'!$I$6-'СЕТ СН'!$I$26</f>
        <v>1664.9975629099999</v>
      </c>
      <c r="M160" s="36">
        <f>SUMIFS(СВЦЭМ!$D$33:$D$776,СВЦЭМ!$A$33:$A$776,$A160,СВЦЭМ!$B$33:$B$776,M$155)+'СЕТ СН'!$I$14+СВЦЭМ!$D$10+'СЕТ СН'!$I$6-'СЕТ СН'!$I$26</f>
        <v>1671.79570853</v>
      </c>
      <c r="N160" s="36">
        <f>SUMIFS(СВЦЭМ!$D$33:$D$776,СВЦЭМ!$A$33:$A$776,$A160,СВЦЭМ!$B$33:$B$776,N$155)+'СЕТ СН'!$I$14+СВЦЭМ!$D$10+'СЕТ СН'!$I$6-'СЕТ СН'!$I$26</f>
        <v>1703.94679881</v>
      </c>
      <c r="O160" s="36">
        <f>SUMIFS(СВЦЭМ!$D$33:$D$776,СВЦЭМ!$A$33:$A$776,$A160,СВЦЭМ!$B$33:$B$776,O$155)+'СЕТ СН'!$I$14+СВЦЭМ!$D$10+'СЕТ СН'!$I$6-'СЕТ СН'!$I$26</f>
        <v>1730.0537989899999</v>
      </c>
      <c r="P160" s="36">
        <f>SUMIFS(СВЦЭМ!$D$33:$D$776,СВЦЭМ!$A$33:$A$776,$A160,СВЦЭМ!$B$33:$B$776,P$155)+'СЕТ СН'!$I$14+СВЦЭМ!$D$10+'СЕТ СН'!$I$6-'СЕТ СН'!$I$26</f>
        <v>1745.9388583800001</v>
      </c>
      <c r="Q160" s="36">
        <f>SUMIFS(СВЦЭМ!$D$33:$D$776,СВЦЭМ!$A$33:$A$776,$A160,СВЦЭМ!$B$33:$B$776,Q$155)+'СЕТ СН'!$I$14+СВЦЭМ!$D$10+'СЕТ СН'!$I$6-'СЕТ СН'!$I$26</f>
        <v>1750.7415459200001</v>
      </c>
      <c r="R160" s="36">
        <f>SUMIFS(СВЦЭМ!$D$33:$D$776,СВЦЭМ!$A$33:$A$776,$A160,СВЦЭМ!$B$33:$B$776,R$155)+'СЕТ СН'!$I$14+СВЦЭМ!$D$10+'СЕТ СН'!$I$6-'СЕТ СН'!$I$26</f>
        <v>1738.2987349800001</v>
      </c>
      <c r="S160" s="36">
        <f>SUMIFS(СВЦЭМ!$D$33:$D$776,СВЦЭМ!$A$33:$A$776,$A160,СВЦЭМ!$B$33:$B$776,S$155)+'СЕТ СН'!$I$14+СВЦЭМ!$D$10+'СЕТ СН'!$I$6-'СЕТ СН'!$I$26</f>
        <v>1726.9759293000002</v>
      </c>
      <c r="T160" s="36">
        <f>SUMIFS(СВЦЭМ!$D$33:$D$776,СВЦЭМ!$A$33:$A$776,$A160,СВЦЭМ!$B$33:$B$776,T$155)+'СЕТ СН'!$I$14+СВЦЭМ!$D$10+'СЕТ СН'!$I$6-'СЕТ СН'!$I$26</f>
        <v>1695.8020380799999</v>
      </c>
      <c r="U160" s="36">
        <f>SUMIFS(СВЦЭМ!$D$33:$D$776,СВЦЭМ!$A$33:$A$776,$A160,СВЦЭМ!$B$33:$B$776,U$155)+'СЕТ СН'!$I$14+СВЦЭМ!$D$10+'СЕТ СН'!$I$6-'СЕТ СН'!$I$26</f>
        <v>1702.51641582</v>
      </c>
      <c r="V160" s="36">
        <f>SUMIFS(СВЦЭМ!$D$33:$D$776,СВЦЭМ!$A$33:$A$776,$A160,СВЦЭМ!$B$33:$B$776,V$155)+'СЕТ СН'!$I$14+СВЦЭМ!$D$10+'СЕТ СН'!$I$6-'СЕТ СН'!$I$26</f>
        <v>1707.1873775399999</v>
      </c>
      <c r="W160" s="36">
        <f>SUMIFS(СВЦЭМ!$D$33:$D$776,СВЦЭМ!$A$33:$A$776,$A160,СВЦЭМ!$B$33:$B$776,W$155)+'СЕТ СН'!$I$14+СВЦЭМ!$D$10+'СЕТ СН'!$I$6-'СЕТ СН'!$I$26</f>
        <v>1722.2575089900001</v>
      </c>
      <c r="X160" s="36">
        <f>SUMIFS(СВЦЭМ!$D$33:$D$776,СВЦЭМ!$A$33:$A$776,$A160,СВЦЭМ!$B$33:$B$776,X$155)+'СЕТ СН'!$I$14+СВЦЭМ!$D$10+'СЕТ СН'!$I$6-'СЕТ СН'!$I$26</f>
        <v>1736.95118671</v>
      </c>
      <c r="Y160" s="36">
        <f>SUMIFS(СВЦЭМ!$D$33:$D$776,СВЦЭМ!$A$33:$A$776,$A160,СВЦЭМ!$B$33:$B$776,Y$155)+'СЕТ СН'!$I$14+СВЦЭМ!$D$10+'СЕТ СН'!$I$6-'СЕТ СН'!$I$26</f>
        <v>1753.4229130399999</v>
      </c>
    </row>
    <row r="161" spans="1:25" ht="15.75" x14ac:dyDescent="0.2">
      <c r="A161" s="35">
        <f t="shared" si="4"/>
        <v>44202</v>
      </c>
      <c r="B161" s="36">
        <f>SUMIFS(СВЦЭМ!$D$33:$D$776,СВЦЭМ!$A$33:$A$776,$A161,СВЦЭМ!$B$33:$B$776,B$155)+'СЕТ СН'!$I$14+СВЦЭМ!$D$10+'СЕТ СН'!$I$6-'СЕТ СН'!$I$26</f>
        <v>1743.46329758</v>
      </c>
      <c r="C161" s="36">
        <f>SUMIFS(СВЦЭМ!$D$33:$D$776,СВЦЭМ!$A$33:$A$776,$A161,СВЦЭМ!$B$33:$B$776,C$155)+'СЕТ СН'!$I$14+СВЦЭМ!$D$10+'СЕТ СН'!$I$6-'СЕТ СН'!$I$26</f>
        <v>1773.5245376899998</v>
      </c>
      <c r="D161" s="36">
        <f>SUMIFS(СВЦЭМ!$D$33:$D$776,СВЦЭМ!$A$33:$A$776,$A161,СВЦЭМ!$B$33:$B$776,D$155)+'СЕТ СН'!$I$14+СВЦЭМ!$D$10+'СЕТ СН'!$I$6-'СЕТ СН'!$I$26</f>
        <v>1796.52639684</v>
      </c>
      <c r="E161" s="36">
        <f>SUMIFS(СВЦЭМ!$D$33:$D$776,СВЦЭМ!$A$33:$A$776,$A161,СВЦЭМ!$B$33:$B$776,E$155)+'СЕТ СН'!$I$14+СВЦЭМ!$D$10+'СЕТ СН'!$I$6-'СЕТ СН'!$I$26</f>
        <v>1805.7516899100001</v>
      </c>
      <c r="F161" s="36">
        <f>SUMIFS(СВЦЭМ!$D$33:$D$776,СВЦЭМ!$A$33:$A$776,$A161,СВЦЭМ!$B$33:$B$776,F$155)+'СЕТ СН'!$I$14+СВЦЭМ!$D$10+'СЕТ СН'!$I$6-'СЕТ СН'!$I$26</f>
        <v>1816.5589290799999</v>
      </c>
      <c r="G161" s="36">
        <f>SUMIFS(СВЦЭМ!$D$33:$D$776,СВЦЭМ!$A$33:$A$776,$A161,СВЦЭМ!$B$33:$B$776,G$155)+'СЕТ СН'!$I$14+СВЦЭМ!$D$10+'СЕТ СН'!$I$6-'СЕТ СН'!$I$26</f>
        <v>1813.3851601900001</v>
      </c>
      <c r="H161" s="36">
        <f>SUMIFS(СВЦЭМ!$D$33:$D$776,СВЦЭМ!$A$33:$A$776,$A161,СВЦЭМ!$B$33:$B$776,H$155)+'СЕТ СН'!$I$14+СВЦЭМ!$D$10+'СЕТ СН'!$I$6-'СЕТ СН'!$I$26</f>
        <v>1797.8181311499998</v>
      </c>
      <c r="I161" s="36">
        <f>SUMIFS(СВЦЭМ!$D$33:$D$776,СВЦЭМ!$A$33:$A$776,$A161,СВЦЭМ!$B$33:$B$776,I$155)+'СЕТ СН'!$I$14+СВЦЭМ!$D$10+'СЕТ СН'!$I$6-'СЕТ СН'!$I$26</f>
        <v>1772.6792453799999</v>
      </c>
      <c r="J161" s="36">
        <f>SUMIFS(СВЦЭМ!$D$33:$D$776,СВЦЭМ!$A$33:$A$776,$A161,СВЦЭМ!$B$33:$B$776,J$155)+'СЕТ СН'!$I$14+СВЦЭМ!$D$10+'СЕТ СН'!$I$6-'СЕТ СН'!$I$26</f>
        <v>1729.9689331</v>
      </c>
      <c r="K161" s="36">
        <f>SUMIFS(СВЦЭМ!$D$33:$D$776,СВЦЭМ!$A$33:$A$776,$A161,СВЦЭМ!$B$33:$B$776,K$155)+'СЕТ СН'!$I$14+СВЦЭМ!$D$10+'СЕТ СН'!$I$6-'СЕТ СН'!$I$26</f>
        <v>1689.7601827399999</v>
      </c>
      <c r="L161" s="36">
        <f>SUMIFS(СВЦЭМ!$D$33:$D$776,СВЦЭМ!$A$33:$A$776,$A161,СВЦЭМ!$B$33:$B$776,L$155)+'СЕТ СН'!$I$14+СВЦЭМ!$D$10+'СЕТ СН'!$I$6-'СЕТ СН'!$I$26</f>
        <v>1677.7405378799999</v>
      </c>
      <c r="M161" s="36">
        <f>SUMIFS(СВЦЭМ!$D$33:$D$776,СВЦЭМ!$A$33:$A$776,$A161,СВЦЭМ!$B$33:$B$776,M$155)+'СЕТ СН'!$I$14+СВЦЭМ!$D$10+'СЕТ СН'!$I$6-'СЕТ СН'!$I$26</f>
        <v>1681.3200765500001</v>
      </c>
      <c r="N161" s="36">
        <f>SUMIFS(СВЦЭМ!$D$33:$D$776,СВЦЭМ!$A$33:$A$776,$A161,СВЦЭМ!$B$33:$B$776,N$155)+'СЕТ СН'!$I$14+СВЦЭМ!$D$10+'СЕТ СН'!$I$6-'СЕТ СН'!$I$26</f>
        <v>1708.7534775899999</v>
      </c>
      <c r="O161" s="36">
        <f>SUMIFS(СВЦЭМ!$D$33:$D$776,СВЦЭМ!$A$33:$A$776,$A161,СВЦЭМ!$B$33:$B$776,O$155)+'СЕТ СН'!$I$14+СВЦЭМ!$D$10+'СЕТ СН'!$I$6-'СЕТ СН'!$I$26</f>
        <v>1724.9016383799999</v>
      </c>
      <c r="P161" s="36">
        <f>SUMIFS(СВЦЭМ!$D$33:$D$776,СВЦЭМ!$A$33:$A$776,$A161,СВЦЭМ!$B$33:$B$776,P$155)+'СЕТ СН'!$I$14+СВЦЭМ!$D$10+'СЕТ СН'!$I$6-'СЕТ СН'!$I$26</f>
        <v>1735.7503750599999</v>
      </c>
      <c r="Q161" s="36">
        <f>SUMIFS(СВЦЭМ!$D$33:$D$776,СВЦЭМ!$A$33:$A$776,$A161,СВЦЭМ!$B$33:$B$776,Q$155)+'СЕТ СН'!$I$14+СВЦЭМ!$D$10+'СЕТ СН'!$I$6-'СЕТ СН'!$I$26</f>
        <v>1739.7747217800002</v>
      </c>
      <c r="R161" s="36">
        <f>SUMIFS(СВЦЭМ!$D$33:$D$776,СВЦЭМ!$A$33:$A$776,$A161,СВЦЭМ!$B$33:$B$776,R$155)+'СЕТ СН'!$I$14+СВЦЭМ!$D$10+'СЕТ СН'!$I$6-'СЕТ СН'!$I$26</f>
        <v>1725.97943373</v>
      </c>
      <c r="S161" s="36">
        <f>SUMIFS(СВЦЭМ!$D$33:$D$776,СВЦЭМ!$A$33:$A$776,$A161,СВЦЭМ!$B$33:$B$776,S$155)+'СЕТ СН'!$I$14+СВЦЭМ!$D$10+'СЕТ СН'!$I$6-'СЕТ СН'!$I$26</f>
        <v>1701.0606123000002</v>
      </c>
      <c r="T161" s="36">
        <f>SUMIFS(СВЦЭМ!$D$33:$D$776,СВЦЭМ!$A$33:$A$776,$A161,СВЦЭМ!$B$33:$B$776,T$155)+'СЕТ СН'!$I$14+СВЦЭМ!$D$10+'СЕТ СН'!$I$6-'СЕТ СН'!$I$26</f>
        <v>1675.8506570899999</v>
      </c>
      <c r="U161" s="36">
        <f>SUMIFS(СВЦЭМ!$D$33:$D$776,СВЦЭМ!$A$33:$A$776,$A161,СВЦЭМ!$B$33:$B$776,U$155)+'СЕТ СН'!$I$14+СВЦЭМ!$D$10+'СЕТ СН'!$I$6-'СЕТ СН'!$I$26</f>
        <v>1679.2959953300001</v>
      </c>
      <c r="V161" s="36">
        <f>SUMIFS(СВЦЭМ!$D$33:$D$776,СВЦЭМ!$A$33:$A$776,$A161,СВЦЭМ!$B$33:$B$776,V$155)+'СЕТ СН'!$I$14+СВЦЭМ!$D$10+'СЕТ СН'!$I$6-'СЕТ СН'!$I$26</f>
        <v>1685.8859914499999</v>
      </c>
      <c r="W161" s="36">
        <f>SUMIFS(СВЦЭМ!$D$33:$D$776,СВЦЭМ!$A$33:$A$776,$A161,СВЦЭМ!$B$33:$B$776,W$155)+'СЕТ СН'!$I$14+СВЦЭМ!$D$10+'СЕТ СН'!$I$6-'СЕТ СН'!$I$26</f>
        <v>1701.4381173199999</v>
      </c>
      <c r="X161" s="36">
        <f>SUMIFS(СВЦЭМ!$D$33:$D$776,СВЦЭМ!$A$33:$A$776,$A161,СВЦЭМ!$B$33:$B$776,X$155)+'СЕТ СН'!$I$14+СВЦЭМ!$D$10+'СЕТ СН'!$I$6-'СЕТ СН'!$I$26</f>
        <v>1718.7756044900002</v>
      </c>
      <c r="Y161" s="36">
        <f>SUMIFS(СВЦЭМ!$D$33:$D$776,СВЦЭМ!$A$33:$A$776,$A161,СВЦЭМ!$B$33:$B$776,Y$155)+'СЕТ СН'!$I$14+СВЦЭМ!$D$10+'СЕТ СН'!$I$6-'СЕТ СН'!$I$26</f>
        <v>1740.4037781100001</v>
      </c>
    </row>
    <row r="162" spans="1:25" ht="15.75" x14ac:dyDescent="0.2">
      <c r="A162" s="35">
        <f t="shared" si="4"/>
        <v>44203</v>
      </c>
      <c r="B162" s="36">
        <f>SUMIFS(СВЦЭМ!$D$33:$D$776,СВЦЭМ!$A$33:$A$776,$A162,СВЦЭМ!$B$33:$B$776,B$155)+'СЕТ СН'!$I$14+СВЦЭМ!$D$10+'СЕТ СН'!$I$6-'СЕТ СН'!$I$26</f>
        <v>1713.4524108000001</v>
      </c>
      <c r="C162" s="36">
        <f>SUMIFS(СВЦЭМ!$D$33:$D$776,СВЦЭМ!$A$33:$A$776,$A162,СВЦЭМ!$B$33:$B$776,C$155)+'СЕТ СН'!$I$14+СВЦЭМ!$D$10+'СЕТ СН'!$I$6-'СЕТ СН'!$I$26</f>
        <v>1745.7452484400001</v>
      </c>
      <c r="D162" s="36">
        <f>SUMIFS(СВЦЭМ!$D$33:$D$776,СВЦЭМ!$A$33:$A$776,$A162,СВЦЭМ!$B$33:$B$776,D$155)+'СЕТ СН'!$I$14+СВЦЭМ!$D$10+'СЕТ СН'!$I$6-'СЕТ СН'!$I$26</f>
        <v>1773.4503232399998</v>
      </c>
      <c r="E162" s="36">
        <f>SUMIFS(СВЦЭМ!$D$33:$D$776,СВЦЭМ!$A$33:$A$776,$A162,СВЦЭМ!$B$33:$B$776,E$155)+'СЕТ СН'!$I$14+СВЦЭМ!$D$10+'СЕТ СН'!$I$6-'СЕТ СН'!$I$26</f>
        <v>1783.5176432499998</v>
      </c>
      <c r="F162" s="36">
        <f>SUMIFS(СВЦЭМ!$D$33:$D$776,СВЦЭМ!$A$33:$A$776,$A162,СВЦЭМ!$B$33:$B$776,F$155)+'СЕТ СН'!$I$14+СВЦЭМ!$D$10+'СЕТ СН'!$I$6-'СЕТ СН'!$I$26</f>
        <v>1792.7734286599998</v>
      </c>
      <c r="G162" s="36">
        <f>SUMIFS(СВЦЭМ!$D$33:$D$776,СВЦЭМ!$A$33:$A$776,$A162,СВЦЭМ!$B$33:$B$776,G$155)+'СЕТ СН'!$I$14+СВЦЭМ!$D$10+'СЕТ СН'!$I$6-'СЕТ СН'!$I$26</f>
        <v>1786.7320294000001</v>
      </c>
      <c r="H162" s="36">
        <f>SUMIFS(СВЦЭМ!$D$33:$D$776,СВЦЭМ!$A$33:$A$776,$A162,СВЦЭМ!$B$33:$B$776,H$155)+'СЕТ СН'!$I$14+СВЦЭМ!$D$10+'СЕТ СН'!$I$6-'СЕТ СН'!$I$26</f>
        <v>1770.9055675499999</v>
      </c>
      <c r="I162" s="36">
        <f>SUMIFS(СВЦЭМ!$D$33:$D$776,СВЦЭМ!$A$33:$A$776,$A162,СВЦЭМ!$B$33:$B$776,I$155)+'СЕТ СН'!$I$14+СВЦЭМ!$D$10+'СЕТ СН'!$I$6-'СЕТ СН'!$I$26</f>
        <v>1745.2297293400002</v>
      </c>
      <c r="J162" s="36">
        <f>SUMIFS(СВЦЭМ!$D$33:$D$776,СВЦЭМ!$A$33:$A$776,$A162,СВЦЭМ!$B$33:$B$776,J$155)+'СЕТ СН'!$I$14+СВЦЭМ!$D$10+'СЕТ СН'!$I$6-'СЕТ СН'!$I$26</f>
        <v>1720.4436812100002</v>
      </c>
      <c r="K162" s="36">
        <f>SUMIFS(СВЦЭМ!$D$33:$D$776,СВЦЭМ!$A$33:$A$776,$A162,СВЦЭМ!$B$33:$B$776,K$155)+'СЕТ СН'!$I$14+СВЦЭМ!$D$10+'СЕТ СН'!$I$6-'СЕТ СН'!$I$26</f>
        <v>1696.0446646199998</v>
      </c>
      <c r="L162" s="36">
        <f>SUMIFS(СВЦЭМ!$D$33:$D$776,СВЦЭМ!$A$33:$A$776,$A162,СВЦЭМ!$B$33:$B$776,L$155)+'СЕТ СН'!$I$14+СВЦЭМ!$D$10+'СЕТ СН'!$I$6-'СЕТ СН'!$I$26</f>
        <v>1680.96854042</v>
      </c>
      <c r="M162" s="36">
        <f>SUMIFS(СВЦЭМ!$D$33:$D$776,СВЦЭМ!$A$33:$A$776,$A162,СВЦЭМ!$B$33:$B$776,M$155)+'СЕТ СН'!$I$14+СВЦЭМ!$D$10+'СЕТ СН'!$I$6-'СЕТ СН'!$I$26</f>
        <v>1695.3300393099998</v>
      </c>
      <c r="N162" s="36">
        <f>SUMIFS(СВЦЭМ!$D$33:$D$776,СВЦЭМ!$A$33:$A$776,$A162,СВЦЭМ!$B$33:$B$776,N$155)+'СЕТ СН'!$I$14+СВЦЭМ!$D$10+'СЕТ СН'!$I$6-'СЕТ СН'!$I$26</f>
        <v>1742.3740818199999</v>
      </c>
      <c r="O162" s="36">
        <f>SUMIFS(СВЦЭМ!$D$33:$D$776,СВЦЭМ!$A$33:$A$776,$A162,СВЦЭМ!$B$33:$B$776,O$155)+'СЕТ СН'!$I$14+СВЦЭМ!$D$10+'СЕТ СН'!$I$6-'СЕТ СН'!$I$26</f>
        <v>1749.7767314799999</v>
      </c>
      <c r="P162" s="36">
        <f>SUMIFS(СВЦЭМ!$D$33:$D$776,СВЦЭМ!$A$33:$A$776,$A162,СВЦЭМ!$B$33:$B$776,P$155)+'СЕТ СН'!$I$14+СВЦЭМ!$D$10+'СЕТ СН'!$I$6-'СЕТ СН'!$I$26</f>
        <v>1761.3458114499999</v>
      </c>
      <c r="Q162" s="36">
        <f>SUMIFS(СВЦЭМ!$D$33:$D$776,СВЦЭМ!$A$33:$A$776,$A162,СВЦЭМ!$B$33:$B$776,Q$155)+'СЕТ СН'!$I$14+СВЦЭМ!$D$10+'СЕТ СН'!$I$6-'СЕТ СН'!$I$26</f>
        <v>1771.8716289899999</v>
      </c>
      <c r="R162" s="36">
        <f>SUMIFS(СВЦЭМ!$D$33:$D$776,СВЦЭМ!$A$33:$A$776,$A162,СВЦЭМ!$B$33:$B$776,R$155)+'СЕТ СН'!$I$14+СВЦЭМ!$D$10+'СЕТ СН'!$I$6-'СЕТ СН'!$I$26</f>
        <v>1768.8529376400002</v>
      </c>
      <c r="S162" s="36">
        <f>SUMIFS(СВЦЭМ!$D$33:$D$776,СВЦЭМ!$A$33:$A$776,$A162,СВЦЭМ!$B$33:$B$776,S$155)+'СЕТ СН'!$I$14+СВЦЭМ!$D$10+'СЕТ СН'!$I$6-'СЕТ СН'!$I$26</f>
        <v>1744.86695474</v>
      </c>
      <c r="T162" s="36">
        <f>SUMIFS(СВЦЭМ!$D$33:$D$776,СВЦЭМ!$A$33:$A$776,$A162,СВЦЭМ!$B$33:$B$776,T$155)+'СЕТ СН'!$I$14+СВЦЭМ!$D$10+'СЕТ СН'!$I$6-'СЕТ СН'!$I$26</f>
        <v>1721.1943485299998</v>
      </c>
      <c r="U162" s="36">
        <f>SUMIFS(СВЦЭМ!$D$33:$D$776,СВЦЭМ!$A$33:$A$776,$A162,СВЦЭМ!$B$33:$B$776,U$155)+'СЕТ СН'!$I$14+СВЦЭМ!$D$10+'СЕТ СН'!$I$6-'СЕТ СН'!$I$26</f>
        <v>1730.0278078000001</v>
      </c>
      <c r="V162" s="36">
        <f>SUMIFS(СВЦЭМ!$D$33:$D$776,СВЦЭМ!$A$33:$A$776,$A162,СВЦЭМ!$B$33:$B$776,V$155)+'СЕТ СН'!$I$14+СВЦЭМ!$D$10+'СЕТ СН'!$I$6-'СЕТ СН'!$I$26</f>
        <v>1728.989286</v>
      </c>
      <c r="W162" s="36">
        <f>SUMIFS(СВЦЭМ!$D$33:$D$776,СВЦЭМ!$A$33:$A$776,$A162,СВЦЭМ!$B$33:$B$776,W$155)+'СЕТ СН'!$I$14+СВЦЭМ!$D$10+'СЕТ СН'!$I$6-'СЕТ СН'!$I$26</f>
        <v>1747.3551782899999</v>
      </c>
      <c r="X162" s="36">
        <f>SUMIFS(СВЦЭМ!$D$33:$D$776,СВЦЭМ!$A$33:$A$776,$A162,СВЦЭМ!$B$33:$B$776,X$155)+'СЕТ СН'!$I$14+СВЦЭМ!$D$10+'СЕТ СН'!$I$6-'СЕТ СН'!$I$26</f>
        <v>1763.6965569499998</v>
      </c>
      <c r="Y162" s="36">
        <f>SUMIFS(СВЦЭМ!$D$33:$D$776,СВЦЭМ!$A$33:$A$776,$A162,СВЦЭМ!$B$33:$B$776,Y$155)+'СЕТ СН'!$I$14+СВЦЭМ!$D$10+'СЕТ СН'!$I$6-'СЕТ СН'!$I$26</f>
        <v>1785.8523681199999</v>
      </c>
    </row>
    <row r="163" spans="1:25" ht="15.75" x14ac:dyDescent="0.2">
      <c r="A163" s="35">
        <f t="shared" si="4"/>
        <v>44204</v>
      </c>
      <c r="B163" s="36">
        <f>SUMIFS(СВЦЭМ!$D$33:$D$776,СВЦЭМ!$A$33:$A$776,$A163,СВЦЭМ!$B$33:$B$776,B$155)+'СЕТ СН'!$I$14+СВЦЭМ!$D$10+'СЕТ СН'!$I$6-'СЕТ СН'!$I$26</f>
        <v>1726.5752036100002</v>
      </c>
      <c r="C163" s="36">
        <f>SUMIFS(СВЦЭМ!$D$33:$D$776,СВЦЭМ!$A$33:$A$776,$A163,СВЦЭМ!$B$33:$B$776,C$155)+'СЕТ СН'!$I$14+СВЦЭМ!$D$10+'СЕТ СН'!$I$6-'СЕТ СН'!$I$26</f>
        <v>1764.9515491900002</v>
      </c>
      <c r="D163" s="36">
        <f>SUMIFS(СВЦЭМ!$D$33:$D$776,СВЦЭМ!$A$33:$A$776,$A163,СВЦЭМ!$B$33:$B$776,D$155)+'СЕТ СН'!$I$14+СВЦЭМ!$D$10+'СЕТ СН'!$I$6-'СЕТ СН'!$I$26</f>
        <v>1788.8314117199998</v>
      </c>
      <c r="E163" s="36">
        <f>SUMIFS(СВЦЭМ!$D$33:$D$776,СВЦЭМ!$A$33:$A$776,$A163,СВЦЭМ!$B$33:$B$776,E$155)+'СЕТ СН'!$I$14+СВЦЭМ!$D$10+'СЕТ СН'!$I$6-'СЕТ СН'!$I$26</f>
        <v>1805.34589611</v>
      </c>
      <c r="F163" s="36">
        <f>SUMIFS(СВЦЭМ!$D$33:$D$776,СВЦЭМ!$A$33:$A$776,$A163,СВЦЭМ!$B$33:$B$776,F$155)+'СЕТ СН'!$I$14+СВЦЭМ!$D$10+'СЕТ СН'!$I$6-'СЕТ СН'!$I$26</f>
        <v>1811.8346461000001</v>
      </c>
      <c r="G163" s="36">
        <f>SUMIFS(СВЦЭМ!$D$33:$D$776,СВЦЭМ!$A$33:$A$776,$A163,СВЦЭМ!$B$33:$B$776,G$155)+'СЕТ СН'!$I$14+СВЦЭМ!$D$10+'СЕТ СН'!$I$6-'СЕТ СН'!$I$26</f>
        <v>1807.3061161699998</v>
      </c>
      <c r="H163" s="36">
        <f>SUMIFS(СВЦЭМ!$D$33:$D$776,СВЦЭМ!$A$33:$A$776,$A163,СВЦЭМ!$B$33:$B$776,H$155)+'СЕТ СН'!$I$14+СВЦЭМ!$D$10+'СЕТ СН'!$I$6-'СЕТ СН'!$I$26</f>
        <v>1789.3566611199999</v>
      </c>
      <c r="I163" s="36">
        <f>SUMIFS(СВЦЭМ!$D$33:$D$776,СВЦЭМ!$A$33:$A$776,$A163,СВЦЭМ!$B$33:$B$776,I$155)+'СЕТ СН'!$I$14+СВЦЭМ!$D$10+'СЕТ СН'!$I$6-'СЕТ СН'!$I$26</f>
        <v>1808.4293289399998</v>
      </c>
      <c r="J163" s="36">
        <f>SUMIFS(СВЦЭМ!$D$33:$D$776,СВЦЭМ!$A$33:$A$776,$A163,СВЦЭМ!$B$33:$B$776,J$155)+'СЕТ СН'!$I$14+СВЦЭМ!$D$10+'СЕТ СН'!$I$6-'СЕТ СН'!$I$26</f>
        <v>1782.3901349799999</v>
      </c>
      <c r="K163" s="36">
        <f>SUMIFS(СВЦЭМ!$D$33:$D$776,СВЦЭМ!$A$33:$A$776,$A163,СВЦЭМ!$B$33:$B$776,K$155)+'СЕТ СН'!$I$14+СВЦЭМ!$D$10+'СЕТ СН'!$I$6-'СЕТ СН'!$I$26</f>
        <v>1753.34835922</v>
      </c>
      <c r="L163" s="36">
        <f>SUMIFS(СВЦЭМ!$D$33:$D$776,СВЦЭМ!$A$33:$A$776,$A163,СВЦЭМ!$B$33:$B$776,L$155)+'СЕТ СН'!$I$14+СВЦЭМ!$D$10+'СЕТ СН'!$I$6-'СЕТ СН'!$I$26</f>
        <v>1732.9905400000002</v>
      </c>
      <c r="M163" s="36">
        <f>SUMIFS(СВЦЭМ!$D$33:$D$776,СВЦЭМ!$A$33:$A$776,$A163,СВЦЭМ!$B$33:$B$776,M$155)+'СЕТ СН'!$I$14+СВЦЭМ!$D$10+'СЕТ СН'!$I$6-'СЕТ СН'!$I$26</f>
        <v>1722.4523660600003</v>
      </c>
      <c r="N163" s="36">
        <f>SUMIFS(СВЦЭМ!$D$33:$D$776,СВЦЭМ!$A$33:$A$776,$A163,СВЦЭМ!$B$33:$B$776,N$155)+'СЕТ СН'!$I$14+СВЦЭМ!$D$10+'СЕТ СН'!$I$6-'СЕТ СН'!$I$26</f>
        <v>1744.5476524599999</v>
      </c>
      <c r="O163" s="36">
        <f>SUMIFS(СВЦЭМ!$D$33:$D$776,СВЦЭМ!$A$33:$A$776,$A163,СВЦЭМ!$B$33:$B$776,O$155)+'СЕТ СН'!$I$14+СВЦЭМ!$D$10+'СЕТ СН'!$I$6-'СЕТ СН'!$I$26</f>
        <v>1754.8841807600002</v>
      </c>
      <c r="P163" s="36">
        <f>SUMIFS(СВЦЭМ!$D$33:$D$776,СВЦЭМ!$A$33:$A$776,$A163,СВЦЭМ!$B$33:$B$776,P$155)+'СЕТ СН'!$I$14+СВЦЭМ!$D$10+'СЕТ СН'!$I$6-'СЕТ СН'!$I$26</f>
        <v>1769.3813760399999</v>
      </c>
      <c r="Q163" s="36">
        <f>SUMIFS(СВЦЭМ!$D$33:$D$776,СВЦЭМ!$A$33:$A$776,$A163,СВЦЭМ!$B$33:$B$776,Q$155)+'СЕТ СН'!$I$14+СВЦЭМ!$D$10+'СЕТ СН'!$I$6-'СЕТ СН'!$I$26</f>
        <v>1780.8273794500001</v>
      </c>
      <c r="R163" s="36">
        <f>SUMIFS(СВЦЭМ!$D$33:$D$776,СВЦЭМ!$A$33:$A$776,$A163,СВЦЭМ!$B$33:$B$776,R$155)+'СЕТ СН'!$I$14+СВЦЭМ!$D$10+'СЕТ СН'!$I$6-'СЕТ СН'!$I$26</f>
        <v>1770.7397648400001</v>
      </c>
      <c r="S163" s="36">
        <f>SUMIFS(СВЦЭМ!$D$33:$D$776,СВЦЭМ!$A$33:$A$776,$A163,СВЦЭМ!$B$33:$B$776,S$155)+'СЕТ СН'!$I$14+СВЦЭМ!$D$10+'СЕТ СН'!$I$6-'СЕТ СН'!$I$26</f>
        <v>1743.6111390400001</v>
      </c>
      <c r="T163" s="36">
        <f>SUMIFS(СВЦЭМ!$D$33:$D$776,СВЦЭМ!$A$33:$A$776,$A163,СВЦЭМ!$B$33:$B$776,T$155)+'СЕТ СН'!$I$14+СВЦЭМ!$D$10+'СЕТ СН'!$I$6-'СЕТ СН'!$I$26</f>
        <v>1721.5340139</v>
      </c>
      <c r="U163" s="36">
        <f>SUMIFS(СВЦЭМ!$D$33:$D$776,СВЦЭМ!$A$33:$A$776,$A163,СВЦЭМ!$B$33:$B$776,U$155)+'СЕТ СН'!$I$14+СВЦЭМ!$D$10+'СЕТ СН'!$I$6-'СЕТ СН'!$I$26</f>
        <v>1724.0713971</v>
      </c>
      <c r="V163" s="36">
        <f>SUMIFS(СВЦЭМ!$D$33:$D$776,СВЦЭМ!$A$33:$A$776,$A163,СВЦЭМ!$B$33:$B$776,V$155)+'СЕТ СН'!$I$14+СВЦЭМ!$D$10+'СЕТ СН'!$I$6-'СЕТ СН'!$I$26</f>
        <v>1728.7482264099999</v>
      </c>
      <c r="W163" s="36">
        <f>SUMIFS(СВЦЭМ!$D$33:$D$776,СВЦЭМ!$A$33:$A$776,$A163,СВЦЭМ!$B$33:$B$776,W$155)+'СЕТ СН'!$I$14+СВЦЭМ!$D$10+'СЕТ СН'!$I$6-'СЕТ СН'!$I$26</f>
        <v>1742.8095924499999</v>
      </c>
      <c r="X163" s="36">
        <f>SUMIFS(СВЦЭМ!$D$33:$D$776,СВЦЭМ!$A$33:$A$776,$A163,СВЦЭМ!$B$33:$B$776,X$155)+'СЕТ СН'!$I$14+СВЦЭМ!$D$10+'СЕТ СН'!$I$6-'СЕТ СН'!$I$26</f>
        <v>1754.7042537500001</v>
      </c>
      <c r="Y163" s="36">
        <f>SUMIFS(СВЦЭМ!$D$33:$D$776,СВЦЭМ!$A$33:$A$776,$A163,СВЦЭМ!$B$33:$B$776,Y$155)+'СЕТ СН'!$I$14+СВЦЭМ!$D$10+'СЕТ СН'!$I$6-'СЕТ СН'!$I$26</f>
        <v>1775.6049750900002</v>
      </c>
    </row>
    <row r="164" spans="1:25" ht="15.75" x14ac:dyDescent="0.2">
      <c r="A164" s="35">
        <f t="shared" si="4"/>
        <v>44205</v>
      </c>
      <c r="B164" s="36">
        <f>SUMIFS(СВЦЭМ!$D$33:$D$776,СВЦЭМ!$A$33:$A$776,$A164,СВЦЭМ!$B$33:$B$776,B$155)+'СЕТ СН'!$I$14+СВЦЭМ!$D$10+'СЕТ СН'!$I$6-'СЕТ СН'!$I$26</f>
        <v>1750.9603965400001</v>
      </c>
      <c r="C164" s="36">
        <f>SUMIFS(СВЦЭМ!$D$33:$D$776,СВЦЭМ!$A$33:$A$776,$A164,СВЦЭМ!$B$33:$B$776,C$155)+'СЕТ СН'!$I$14+СВЦЭМ!$D$10+'СЕТ СН'!$I$6-'СЕТ СН'!$I$26</f>
        <v>1779.15577575</v>
      </c>
      <c r="D164" s="36">
        <f>SUMIFS(СВЦЭМ!$D$33:$D$776,СВЦЭМ!$A$33:$A$776,$A164,СВЦЭМ!$B$33:$B$776,D$155)+'СЕТ СН'!$I$14+СВЦЭМ!$D$10+'СЕТ СН'!$I$6-'СЕТ СН'!$I$26</f>
        <v>1795.7422547699998</v>
      </c>
      <c r="E164" s="36">
        <f>SUMIFS(СВЦЭМ!$D$33:$D$776,СВЦЭМ!$A$33:$A$776,$A164,СВЦЭМ!$B$33:$B$776,E$155)+'СЕТ СН'!$I$14+СВЦЭМ!$D$10+'СЕТ СН'!$I$6-'СЕТ СН'!$I$26</f>
        <v>1802.9212169699999</v>
      </c>
      <c r="F164" s="36">
        <f>SUMIFS(СВЦЭМ!$D$33:$D$776,СВЦЭМ!$A$33:$A$776,$A164,СВЦЭМ!$B$33:$B$776,F$155)+'СЕТ СН'!$I$14+СВЦЭМ!$D$10+'СЕТ СН'!$I$6-'СЕТ СН'!$I$26</f>
        <v>1809.1901708700002</v>
      </c>
      <c r="G164" s="36">
        <f>SUMIFS(СВЦЭМ!$D$33:$D$776,СВЦЭМ!$A$33:$A$776,$A164,СВЦЭМ!$B$33:$B$776,G$155)+'СЕТ СН'!$I$14+СВЦЭМ!$D$10+'СЕТ СН'!$I$6-'СЕТ СН'!$I$26</f>
        <v>1804.7530637999998</v>
      </c>
      <c r="H164" s="36">
        <f>SUMIFS(СВЦЭМ!$D$33:$D$776,СВЦЭМ!$A$33:$A$776,$A164,СВЦЭМ!$B$33:$B$776,H$155)+'СЕТ СН'!$I$14+СВЦЭМ!$D$10+'СЕТ СН'!$I$6-'СЕТ СН'!$I$26</f>
        <v>1796.0918455699998</v>
      </c>
      <c r="I164" s="36">
        <f>SUMIFS(СВЦЭМ!$D$33:$D$776,СВЦЭМ!$A$33:$A$776,$A164,СВЦЭМ!$B$33:$B$776,I$155)+'СЕТ СН'!$I$14+СВЦЭМ!$D$10+'СЕТ СН'!$I$6-'СЕТ СН'!$I$26</f>
        <v>1769.4414924299999</v>
      </c>
      <c r="J164" s="36">
        <f>SUMIFS(СВЦЭМ!$D$33:$D$776,СВЦЭМ!$A$33:$A$776,$A164,СВЦЭМ!$B$33:$B$776,J$155)+'СЕТ СН'!$I$14+СВЦЭМ!$D$10+'СЕТ СН'!$I$6-'СЕТ СН'!$I$26</f>
        <v>1745.53316408</v>
      </c>
      <c r="K164" s="36">
        <f>SUMIFS(СВЦЭМ!$D$33:$D$776,СВЦЭМ!$A$33:$A$776,$A164,СВЦЭМ!$B$33:$B$776,K$155)+'СЕТ СН'!$I$14+СВЦЭМ!$D$10+'СЕТ СН'!$I$6-'СЕТ СН'!$I$26</f>
        <v>1725.10720816</v>
      </c>
      <c r="L164" s="36">
        <f>SUMIFS(СВЦЭМ!$D$33:$D$776,СВЦЭМ!$A$33:$A$776,$A164,СВЦЭМ!$B$33:$B$776,L$155)+'СЕТ СН'!$I$14+СВЦЭМ!$D$10+'СЕТ СН'!$I$6-'СЕТ СН'!$I$26</f>
        <v>1710.8549035300002</v>
      </c>
      <c r="M164" s="36">
        <f>SUMIFS(СВЦЭМ!$D$33:$D$776,СВЦЭМ!$A$33:$A$776,$A164,СВЦЭМ!$B$33:$B$776,M$155)+'СЕТ СН'!$I$14+СВЦЭМ!$D$10+'СЕТ СН'!$I$6-'СЕТ СН'!$I$26</f>
        <v>1705.96578305</v>
      </c>
      <c r="N164" s="36">
        <f>SUMIFS(СВЦЭМ!$D$33:$D$776,СВЦЭМ!$A$33:$A$776,$A164,СВЦЭМ!$B$33:$B$776,N$155)+'СЕТ СН'!$I$14+СВЦЭМ!$D$10+'СЕТ СН'!$I$6-'СЕТ СН'!$I$26</f>
        <v>1724.4728605999999</v>
      </c>
      <c r="O164" s="36">
        <f>SUMIFS(СВЦЭМ!$D$33:$D$776,СВЦЭМ!$A$33:$A$776,$A164,СВЦЭМ!$B$33:$B$776,O$155)+'СЕТ СН'!$I$14+СВЦЭМ!$D$10+'СЕТ СН'!$I$6-'СЕТ СН'!$I$26</f>
        <v>1737.2862911799998</v>
      </c>
      <c r="P164" s="36">
        <f>SUMIFS(СВЦЭМ!$D$33:$D$776,СВЦЭМ!$A$33:$A$776,$A164,СВЦЭМ!$B$33:$B$776,P$155)+'СЕТ СН'!$I$14+СВЦЭМ!$D$10+'СЕТ СН'!$I$6-'СЕТ СН'!$I$26</f>
        <v>1744.9264372299999</v>
      </c>
      <c r="Q164" s="36">
        <f>SUMIFS(СВЦЭМ!$D$33:$D$776,СВЦЭМ!$A$33:$A$776,$A164,СВЦЭМ!$B$33:$B$776,Q$155)+'СЕТ СН'!$I$14+СВЦЭМ!$D$10+'СЕТ СН'!$I$6-'СЕТ СН'!$I$26</f>
        <v>1747.4178426399999</v>
      </c>
      <c r="R164" s="36">
        <f>SUMIFS(СВЦЭМ!$D$33:$D$776,СВЦЭМ!$A$33:$A$776,$A164,СВЦЭМ!$B$33:$B$776,R$155)+'СЕТ СН'!$I$14+СВЦЭМ!$D$10+'СЕТ СН'!$I$6-'СЕТ СН'!$I$26</f>
        <v>1736.42598705</v>
      </c>
      <c r="S164" s="36">
        <f>SUMIFS(СВЦЭМ!$D$33:$D$776,СВЦЭМ!$A$33:$A$776,$A164,СВЦЭМ!$B$33:$B$776,S$155)+'СЕТ СН'!$I$14+СВЦЭМ!$D$10+'СЕТ СН'!$I$6-'СЕТ СН'!$I$26</f>
        <v>1719.25083731</v>
      </c>
      <c r="T164" s="36">
        <f>SUMIFS(СВЦЭМ!$D$33:$D$776,СВЦЭМ!$A$33:$A$776,$A164,СВЦЭМ!$B$33:$B$776,T$155)+'СЕТ СН'!$I$14+СВЦЭМ!$D$10+'СЕТ СН'!$I$6-'СЕТ СН'!$I$26</f>
        <v>1700.6888357799999</v>
      </c>
      <c r="U164" s="36">
        <f>SUMIFS(СВЦЭМ!$D$33:$D$776,СВЦЭМ!$A$33:$A$776,$A164,СВЦЭМ!$B$33:$B$776,U$155)+'СЕТ СН'!$I$14+СВЦЭМ!$D$10+'СЕТ СН'!$I$6-'СЕТ СН'!$I$26</f>
        <v>1701.0056730900001</v>
      </c>
      <c r="V164" s="36">
        <f>SUMIFS(СВЦЭМ!$D$33:$D$776,СВЦЭМ!$A$33:$A$776,$A164,СВЦЭМ!$B$33:$B$776,V$155)+'СЕТ СН'!$I$14+СВЦЭМ!$D$10+'СЕТ СН'!$I$6-'СЕТ СН'!$I$26</f>
        <v>1694.3277746600002</v>
      </c>
      <c r="W164" s="36">
        <f>SUMIFS(СВЦЭМ!$D$33:$D$776,СВЦЭМ!$A$33:$A$776,$A164,СВЦЭМ!$B$33:$B$776,W$155)+'СЕТ СН'!$I$14+СВЦЭМ!$D$10+'СЕТ СН'!$I$6-'СЕТ СН'!$I$26</f>
        <v>1715.2039942400002</v>
      </c>
      <c r="X164" s="36">
        <f>SUMIFS(СВЦЭМ!$D$33:$D$776,СВЦЭМ!$A$33:$A$776,$A164,СВЦЭМ!$B$33:$B$776,X$155)+'СЕТ СН'!$I$14+СВЦЭМ!$D$10+'СЕТ СН'!$I$6-'СЕТ СН'!$I$26</f>
        <v>1729.1611453999999</v>
      </c>
      <c r="Y164" s="36">
        <f>SUMIFS(СВЦЭМ!$D$33:$D$776,СВЦЭМ!$A$33:$A$776,$A164,СВЦЭМ!$B$33:$B$776,Y$155)+'СЕТ СН'!$I$14+СВЦЭМ!$D$10+'СЕТ СН'!$I$6-'СЕТ СН'!$I$26</f>
        <v>1743.6809252899998</v>
      </c>
    </row>
    <row r="165" spans="1:25" ht="15.75" x14ac:dyDescent="0.2">
      <c r="A165" s="35">
        <f t="shared" si="4"/>
        <v>44206</v>
      </c>
      <c r="B165" s="36">
        <f>SUMIFS(СВЦЭМ!$D$33:$D$776,СВЦЭМ!$A$33:$A$776,$A165,СВЦЭМ!$B$33:$B$776,B$155)+'СЕТ СН'!$I$14+СВЦЭМ!$D$10+'СЕТ СН'!$I$6-'СЕТ СН'!$I$26</f>
        <v>1740.1483201299998</v>
      </c>
      <c r="C165" s="36">
        <f>SUMIFS(СВЦЭМ!$D$33:$D$776,СВЦЭМ!$A$33:$A$776,$A165,СВЦЭМ!$B$33:$B$776,C$155)+'СЕТ СН'!$I$14+СВЦЭМ!$D$10+'СЕТ СН'!$I$6-'СЕТ СН'!$I$26</f>
        <v>1774.7397132699998</v>
      </c>
      <c r="D165" s="36">
        <f>SUMIFS(СВЦЭМ!$D$33:$D$776,СВЦЭМ!$A$33:$A$776,$A165,СВЦЭМ!$B$33:$B$776,D$155)+'СЕТ СН'!$I$14+СВЦЭМ!$D$10+'СЕТ СН'!$I$6-'СЕТ СН'!$I$26</f>
        <v>1797.62742566</v>
      </c>
      <c r="E165" s="36">
        <f>SUMIFS(СВЦЭМ!$D$33:$D$776,СВЦЭМ!$A$33:$A$776,$A165,СВЦЭМ!$B$33:$B$776,E$155)+'СЕТ СН'!$I$14+СВЦЭМ!$D$10+'СЕТ СН'!$I$6-'СЕТ СН'!$I$26</f>
        <v>1804.8371452400002</v>
      </c>
      <c r="F165" s="36">
        <f>SUMIFS(СВЦЭМ!$D$33:$D$776,СВЦЭМ!$A$33:$A$776,$A165,СВЦЭМ!$B$33:$B$776,F$155)+'СЕТ СН'!$I$14+СВЦЭМ!$D$10+'СЕТ СН'!$I$6-'СЕТ СН'!$I$26</f>
        <v>1815.9440881199998</v>
      </c>
      <c r="G165" s="36">
        <f>SUMIFS(СВЦЭМ!$D$33:$D$776,СВЦЭМ!$A$33:$A$776,$A165,СВЦЭМ!$B$33:$B$776,G$155)+'СЕТ СН'!$I$14+СВЦЭМ!$D$10+'СЕТ СН'!$I$6-'СЕТ СН'!$I$26</f>
        <v>1811.9388733300002</v>
      </c>
      <c r="H165" s="36">
        <f>SUMIFS(СВЦЭМ!$D$33:$D$776,СВЦЭМ!$A$33:$A$776,$A165,СВЦЭМ!$B$33:$B$776,H$155)+'СЕТ СН'!$I$14+СВЦЭМ!$D$10+'СЕТ СН'!$I$6-'СЕТ СН'!$I$26</f>
        <v>1798.9422522499999</v>
      </c>
      <c r="I165" s="36">
        <f>SUMIFS(СВЦЭМ!$D$33:$D$776,СВЦЭМ!$A$33:$A$776,$A165,СВЦЭМ!$B$33:$B$776,I$155)+'СЕТ СН'!$I$14+СВЦЭМ!$D$10+'СЕТ СН'!$I$6-'СЕТ СН'!$I$26</f>
        <v>1790.1799502200001</v>
      </c>
      <c r="J165" s="36">
        <f>SUMIFS(СВЦЭМ!$D$33:$D$776,СВЦЭМ!$A$33:$A$776,$A165,СВЦЭМ!$B$33:$B$776,J$155)+'СЕТ СН'!$I$14+СВЦЭМ!$D$10+'СЕТ СН'!$I$6-'СЕТ СН'!$I$26</f>
        <v>1781.8063368200001</v>
      </c>
      <c r="K165" s="36">
        <f>SUMIFS(СВЦЭМ!$D$33:$D$776,СВЦЭМ!$A$33:$A$776,$A165,СВЦЭМ!$B$33:$B$776,K$155)+'СЕТ СН'!$I$14+СВЦЭМ!$D$10+'СЕТ СН'!$I$6-'СЕТ СН'!$I$26</f>
        <v>1755.4594805400002</v>
      </c>
      <c r="L165" s="36">
        <f>SUMIFS(СВЦЭМ!$D$33:$D$776,СВЦЭМ!$A$33:$A$776,$A165,СВЦЭМ!$B$33:$B$776,L$155)+'СЕТ СН'!$I$14+СВЦЭМ!$D$10+'СЕТ СН'!$I$6-'СЕТ СН'!$I$26</f>
        <v>1727.47216432</v>
      </c>
      <c r="M165" s="36">
        <f>SUMIFS(СВЦЭМ!$D$33:$D$776,СВЦЭМ!$A$33:$A$776,$A165,СВЦЭМ!$B$33:$B$776,M$155)+'СЕТ СН'!$I$14+СВЦЭМ!$D$10+'СЕТ СН'!$I$6-'СЕТ СН'!$I$26</f>
        <v>1722.8758549499998</v>
      </c>
      <c r="N165" s="36">
        <f>SUMIFS(СВЦЭМ!$D$33:$D$776,СВЦЭМ!$A$33:$A$776,$A165,СВЦЭМ!$B$33:$B$776,N$155)+'СЕТ СН'!$I$14+СВЦЭМ!$D$10+'СЕТ СН'!$I$6-'СЕТ СН'!$I$26</f>
        <v>1741.2144160100001</v>
      </c>
      <c r="O165" s="36">
        <f>SUMIFS(СВЦЭМ!$D$33:$D$776,СВЦЭМ!$A$33:$A$776,$A165,СВЦЭМ!$B$33:$B$776,O$155)+'СЕТ СН'!$I$14+СВЦЭМ!$D$10+'СЕТ СН'!$I$6-'СЕТ СН'!$I$26</f>
        <v>1750.4852433400001</v>
      </c>
      <c r="P165" s="36">
        <f>SUMIFS(СВЦЭМ!$D$33:$D$776,СВЦЭМ!$A$33:$A$776,$A165,СВЦЭМ!$B$33:$B$776,P$155)+'СЕТ СН'!$I$14+СВЦЭМ!$D$10+'СЕТ СН'!$I$6-'СЕТ СН'!$I$26</f>
        <v>1760.6091124499999</v>
      </c>
      <c r="Q165" s="36">
        <f>SUMIFS(СВЦЭМ!$D$33:$D$776,СВЦЭМ!$A$33:$A$776,$A165,СВЦЭМ!$B$33:$B$776,Q$155)+'СЕТ СН'!$I$14+СВЦЭМ!$D$10+'СЕТ СН'!$I$6-'СЕТ СН'!$I$26</f>
        <v>1763.0878574399999</v>
      </c>
      <c r="R165" s="36">
        <f>SUMIFS(СВЦЭМ!$D$33:$D$776,СВЦЭМ!$A$33:$A$776,$A165,СВЦЭМ!$B$33:$B$776,R$155)+'СЕТ СН'!$I$14+СВЦЭМ!$D$10+'СЕТ СН'!$I$6-'СЕТ СН'!$I$26</f>
        <v>1748.4117865499998</v>
      </c>
      <c r="S165" s="36">
        <f>SUMIFS(СВЦЭМ!$D$33:$D$776,СВЦЭМ!$A$33:$A$776,$A165,СВЦЭМ!$B$33:$B$776,S$155)+'СЕТ СН'!$I$14+СВЦЭМ!$D$10+'СЕТ СН'!$I$6-'СЕТ СН'!$I$26</f>
        <v>1722.6069341900002</v>
      </c>
      <c r="T165" s="36">
        <f>SUMIFS(СВЦЭМ!$D$33:$D$776,СВЦЭМ!$A$33:$A$776,$A165,СВЦЭМ!$B$33:$B$776,T$155)+'СЕТ СН'!$I$14+СВЦЭМ!$D$10+'СЕТ СН'!$I$6-'СЕТ СН'!$I$26</f>
        <v>1696.3916436200002</v>
      </c>
      <c r="U165" s="36">
        <f>SUMIFS(СВЦЭМ!$D$33:$D$776,СВЦЭМ!$A$33:$A$776,$A165,СВЦЭМ!$B$33:$B$776,U$155)+'СЕТ СН'!$I$14+СВЦЭМ!$D$10+'СЕТ СН'!$I$6-'СЕТ СН'!$I$26</f>
        <v>1701.3404396800001</v>
      </c>
      <c r="V165" s="36">
        <f>SUMIFS(СВЦЭМ!$D$33:$D$776,СВЦЭМ!$A$33:$A$776,$A165,СВЦЭМ!$B$33:$B$776,V$155)+'СЕТ СН'!$I$14+СВЦЭМ!$D$10+'СЕТ СН'!$I$6-'СЕТ СН'!$I$26</f>
        <v>1697.2251594200002</v>
      </c>
      <c r="W165" s="36">
        <f>SUMIFS(СВЦЭМ!$D$33:$D$776,СВЦЭМ!$A$33:$A$776,$A165,СВЦЭМ!$B$33:$B$776,W$155)+'СЕТ СН'!$I$14+СВЦЭМ!$D$10+'СЕТ СН'!$I$6-'СЕТ СН'!$I$26</f>
        <v>1720.7390749699998</v>
      </c>
      <c r="X165" s="36">
        <f>SUMIFS(СВЦЭМ!$D$33:$D$776,СВЦЭМ!$A$33:$A$776,$A165,СВЦЭМ!$B$33:$B$776,X$155)+'СЕТ СН'!$I$14+СВЦЭМ!$D$10+'СЕТ СН'!$I$6-'СЕТ СН'!$I$26</f>
        <v>1740.3752905299998</v>
      </c>
      <c r="Y165" s="36">
        <f>SUMIFS(СВЦЭМ!$D$33:$D$776,СВЦЭМ!$A$33:$A$776,$A165,СВЦЭМ!$B$33:$B$776,Y$155)+'СЕТ СН'!$I$14+СВЦЭМ!$D$10+'СЕТ СН'!$I$6-'СЕТ СН'!$I$26</f>
        <v>1758.8755188599998</v>
      </c>
    </row>
    <row r="166" spans="1:25" ht="15.75" x14ac:dyDescent="0.2">
      <c r="A166" s="35">
        <f t="shared" si="4"/>
        <v>44207</v>
      </c>
      <c r="B166" s="36">
        <f>SUMIFS(СВЦЭМ!$D$33:$D$776,СВЦЭМ!$A$33:$A$776,$A166,СВЦЭМ!$B$33:$B$776,B$155)+'СЕТ СН'!$I$14+СВЦЭМ!$D$10+'СЕТ СН'!$I$6-'СЕТ СН'!$I$26</f>
        <v>1797.3385553600001</v>
      </c>
      <c r="C166" s="36">
        <f>SUMIFS(СВЦЭМ!$D$33:$D$776,СВЦЭМ!$A$33:$A$776,$A166,СВЦЭМ!$B$33:$B$776,C$155)+'СЕТ СН'!$I$14+СВЦЭМ!$D$10+'СЕТ СН'!$I$6-'СЕТ СН'!$I$26</f>
        <v>1836.4809950600002</v>
      </c>
      <c r="D166" s="36">
        <f>SUMIFS(СВЦЭМ!$D$33:$D$776,СВЦЭМ!$A$33:$A$776,$A166,СВЦЭМ!$B$33:$B$776,D$155)+'СЕТ СН'!$I$14+СВЦЭМ!$D$10+'СЕТ СН'!$I$6-'СЕТ СН'!$I$26</f>
        <v>1842.6707909799998</v>
      </c>
      <c r="E166" s="36">
        <f>SUMIFS(СВЦЭМ!$D$33:$D$776,СВЦЭМ!$A$33:$A$776,$A166,СВЦЭМ!$B$33:$B$776,E$155)+'СЕТ СН'!$I$14+СВЦЭМ!$D$10+'СЕТ СН'!$I$6-'СЕТ СН'!$I$26</f>
        <v>1838.8759030900001</v>
      </c>
      <c r="F166" s="36">
        <f>SUMIFS(СВЦЭМ!$D$33:$D$776,СВЦЭМ!$A$33:$A$776,$A166,СВЦЭМ!$B$33:$B$776,F$155)+'СЕТ СН'!$I$14+СВЦЭМ!$D$10+'СЕТ СН'!$I$6-'СЕТ СН'!$I$26</f>
        <v>1841.4203144600001</v>
      </c>
      <c r="G166" s="36">
        <f>SUMIFS(СВЦЭМ!$D$33:$D$776,СВЦЭМ!$A$33:$A$776,$A166,СВЦЭМ!$B$33:$B$776,G$155)+'СЕТ СН'!$I$14+СВЦЭМ!$D$10+'СЕТ СН'!$I$6-'СЕТ СН'!$I$26</f>
        <v>1846.3683951899998</v>
      </c>
      <c r="H166" s="36">
        <f>SUMIFS(СВЦЭМ!$D$33:$D$776,СВЦЭМ!$A$33:$A$776,$A166,СВЦЭМ!$B$33:$B$776,H$155)+'СЕТ СН'!$I$14+СВЦЭМ!$D$10+'СЕТ СН'!$I$6-'СЕТ СН'!$I$26</f>
        <v>1836.82475501</v>
      </c>
      <c r="I166" s="36">
        <f>SUMIFS(СВЦЭМ!$D$33:$D$776,СВЦЭМ!$A$33:$A$776,$A166,СВЦЭМ!$B$33:$B$776,I$155)+'СЕТ СН'!$I$14+СВЦЭМ!$D$10+'СЕТ СН'!$I$6-'СЕТ СН'!$I$26</f>
        <v>1795.09892799</v>
      </c>
      <c r="J166" s="36">
        <f>SUMIFS(СВЦЭМ!$D$33:$D$776,СВЦЭМ!$A$33:$A$776,$A166,СВЦЭМ!$B$33:$B$776,J$155)+'СЕТ СН'!$I$14+СВЦЭМ!$D$10+'СЕТ СН'!$I$6-'СЕТ СН'!$I$26</f>
        <v>1758.09250531</v>
      </c>
      <c r="K166" s="36">
        <f>SUMIFS(СВЦЭМ!$D$33:$D$776,СВЦЭМ!$A$33:$A$776,$A166,СВЦЭМ!$B$33:$B$776,K$155)+'СЕТ СН'!$I$14+СВЦЭМ!$D$10+'СЕТ СН'!$I$6-'СЕТ СН'!$I$26</f>
        <v>1741.8402007599998</v>
      </c>
      <c r="L166" s="36">
        <f>SUMIFS(СВЦЭМ!$D$33:$D$776,СВЦЭМ!$A$33:$A$776,$A166,СВЦЭМ!$B$33:$B$776,L$155)+'СЕТ СН'!$I$14+СВЦЭМ!$D$10+'СЕТ СН'!$I$6-'СЕТ СН'!$I$26</f>
        <v>1737.2033282100001</v>
      </c>
      <c r="M166" s="36">
        <f>SUMIFS(СВЦЭМ!$D$33:$D$776,СВЦЭМ!$A$33:$A$776,$A166,СВЦЭМ!$B$33:$B$776,M$155)+'СЕТ СН'!$I$14+СВЦЭМ!$D$10+'СЕТ СН'!$I$6-'СЕТ СН'!$I$26</f>
        <v>1744.9073432099999</v>
      </c>
      <c r="N166" s="36">
        <f>SUMIFS(СВЦЭМ!$D$33:$D$776,СВЦЭМ!$A$33:$A$776,$A166,СВЦЭМ!$B$33:$B$776,N$155)+'СЕТ СН'!$I$14+СВЦЭМ!$D$10+'СЕТ СН'!$I$6-'СЕТ СН'!$I$26</f>
        <v>1755.0260574600002</v>
      </c>
      <c r="O166" s="36">
        <f>SUMIFS(СВЦЭМ!$D$33:$D$776,СВЦЭМ!$A$33:$A$776,$A166,СВЦЭМ!$B$33:$B$776,O$155)+'СЕТ СН'!$I$14+СВЦЭМ!$D$10+'СЕТ СН'!$I$6-'СЕТ СН'!$I$26</f>
        <v>1765.1953738799998</v>
      </c>
      <c r="P166" s="36">
        <f>SUMIFS(СВЦЭМ!$D$33:$D$776,СВЦЭМ!$A$33:$A$776,$A166,СВЦЭМ!$B$33:$B$776,P$155)+'СЕТ СН'!$I$14+СВЦЭМ!$D$10+'СЕТ СН'!$I$6-'СЕТ СН'!$I$26</f>
        <v>1777.2165374400001</v>
      </c>
      <c r="Q166" s="36">
        <f>SUMIFS(СВЦЭМ!$D$33:$D$776,СВЦЭМ!$A$33:$A$776,$A166,СВЦЭМ!$B$33:$B$776,Q$155)+'СЕТ СН'!$I$14+СВЦЭМ!$D$10+'СЕТ СН'!$I$6-'СЕТ СН'!$I$26</f>
        <v>1783.9381175100002</v>
      </c>
      <c r="R166" s="36">
        <f>SUMIFS(СВЦЭМ!$D$33:$D$776,СВЦЭМ!$A$33:$A$776,$A166,СВЦЭМ!$B$33:$B$776,R$155)+'СЕТ СН'!$I$14+СВЦЭМ!$D$10+'СЕТ СН'!$I$6-'СЕТ СН'!$I$26</f>
        <v>1771.7493492799999</v>
      </c>
      <c r="S166" s="36">
        <f>SUMIFS(СВЦЭМ!$D$33:$D$776,СВЦЭМ!$A$33:$A$776,$A166,СВЦЭМ!$B$33:$B$776,S$155)+'СЕТ СН'!$I$14+СВЦЭМ!$D$10+'СЕТ СН'!$I$6-'СЕТ СН'!$I$26</f>
        <v>1747.8350965700001</v>
      </c>
      <c r="T166" s="36">
        <f>SUMIFS(СВЦЭМ!$D$33:$D$776,СВЦЭМ!$A$33:$A$776,$A166,СВЦЭМ!$B$33:$B$776,T$155)+'СЕТ СН'!$I$14+СВЦЭМ!$D$10+'СЕТ СН'!$I$6-'СЕТ СН'!$I$26</f>
        <v>1719.4946344599998</v>
      </c>
      <c r="U166" s="36">
        <f>SUMIFS(СВЦЭМ!$D$33:$D$776,СВЦЭМ!$A$33:$A$776,$A166,СВЦЭМ!$B$33:$B$776,U$155)+'СЕТ СН'!$I$14+СВЦЭМ!$D$10+'СЕТ СН'!$I$6-'СЕТ СН'!$I$26</f>
        <v>1719.0667213000002</v>
      </c>
      <c r="V166" s="36">
        <f>SUMIFS(СВЦЭМ!$D$33:$D$776,СВЦЭМ!$A$33:$A$776,$A166,СВЦЭМ!$B$33:$B$776,V$155)+'СЕТ СН'!$I$14+СВЦЭМ!$D$10+'СЕТ СН'!$I$6-'СЕТ СН'!$I$26</f>
        <v>1733.1196891700001</v>
      </c>
      <c r="W166" s="36">
        <f>SUMIFS(СВЦЭМ!$D$33:$D$776,СВЦЭМ!$A$33:$A$776,$A166,СВЦЭМ!$B$33:$B$776,W$155)+'СЕТ СН'!$I$14+СВЦЭМ!$D$10+'СЕТ СН'!$I$6-'СЕТ СН'!$I$26</f>
        <v>1748.9107368700002</v>
      </c>
      <c r="X166" s="36">
        <f>SUMIFS(СВЦЭМ!$D$33:$D$776,СВЦЭМ!$A$33:$A$776,$A166,СВЦЭМ!$B$33:$B$776,X$155)+'СЕТ СН'!$I$14+СВЦЭМ!$D$10+'СЕТ СН'!$I$6-'СЕТ СН'!$I$26</f>
        <v>1752.2016221200001</v>
      </c>
      <c r="Y166" s="36">
        <f>SUMIFS(СВЦЭМ!$D$33:$D$776,СВЦЭМ!$A$33:$A$776,$A166,СВЦЭМ!$B$33:$B$776,Y$155)+'СЕТ СН'!$I$14+СВЦЭМ!$D$10+'СЕТ СН'!$I$6-'СЕТ СН'!$I$26</f>
        <v>1769.3101469799999</v>
      </c>
    </row>
    <row r="167" spans="1:25" ht="15.75" x14ac:dyDescent="0.2">
      <c r="A167" s="35">
        <f t="shared" si="4"/>
        <v>44208</v>
      </c>
      <c r="B167" s="36">
        <f>SUMIFS(СВЦЭМ!$D$33:$D$776,СВЦЭМ!$A$33:$A$776,$A167,СВЦЭМ!$B$33:$B$776,B$155)+'СЕТ СН'!$I$14+СВЦЭМ!$D$10+'СЕТ СН'!$I$6-'СЕТ СН'!$I$26</f>
        <v>1741.1889349899998</v>
      </c>
      <c r="C167" s="36">
        <f>SUMIFS(СВЦЭМ!$D$33:$D$776,СВЦЭМ!$A$33:$A$776,$A167,СВЦЭМ!$B$33:$B$776,C$155)+'СЕТ СН'!$I$14+СВЦЭМ!$D$10+'СЕТ СН'!$I$6-'СЕТ СН'!$I$26</f>
        <v>1774.7102363099998</v>
      </c>
      <c r="D167" s="36">
        <f>SUMIFS(СВЦЭМ!$D$33:$D$776,СВЦЭМ!$A$33:$A$776,$A167,СВЦЭМ!$B$33:$B$776,D$155)+'СЕТ СН'!$I$14+СВЦЭМ!$D$10+'СЕТ СН'!$I$6-'СЕТ СН'!$I$26</f>
        <v>1791.4778299200002</v>
      </c>
      <c r="E167" s="36">
        <f>SUMIFS(СВЦЭМ!$D$33:$D$776,СВЦЭМ!$A$33:$A$776,$A167,СВЦЭМ!$B$33:$B$776,E$155)+'СЕТ СН'!$I$14+СВЦЭМ!$D$10+'СЕТ СН'!$I$6-'СЕТ СН'!$I$26</f>
        <v>1803.9343057999999</v>
      </c>
      <c r="F167" s="36">
        <f>SUMIFS(СВЦЭМ!$D$33:$D$776,СВЦЭМ!$A$33:$A$776,$A167,СВЦЭМ!$B$33:$B$776,F$155)+'СЕТ СН'!$I$14+СВЦЭМ!$D$10+'СЕТ СН'!$I$6-'СЕТ СН'!$I$26</f>
        <v>1808.7681054700001</v>
      </c>
      <c r="G167" s="36">
        <f>SUMIFS(СВЦЭМ!$D$33:$D$776,СВЦЭМ!$A$33:$A$776,$A167,СВЦЭМ!$B$33:$B$776,G$155)+'СЕТ СН'!$I$14+СВЦЭМ!$D$10+'СЕТ СН'!$I$6-'СЕТ СН'!$I$26</f>
        <v>1799.5303089099998</v>
      </c>
      <c r="H167" s="36">
        <f>SUMIFS(СВЦЭМ!$D$33:$D$776,СВЦЭМ!$A$33:$A$776,$A167,СВЦЭМ!$B$33:$B$776,H$155)+'СЕТ СН'!$I$14+СВЦЭМ!$D$10+'СЕТ СН'!$I$6-'СЕТ СН'!$I$26</f>
        <v>1791.74726371</v>
      </c>
      <c r="I167" s="36">
        <f>SUMIFS(СВЦЭМ!$D$33:$D$776,СВЦЭМ!$A$33:$A$776,$A167,СВЦЭМ!$B$33:$B$776,I$155)+'СЕТ СН'!$I$14+СВЦЭМ!$D$10+'СЕТ СН'!$I$6-'СЕТ СН'!$I$26</f>
        <v>1754.6433232599998</v>
      </c>
      <c r="J167" s="36">
        <f>SUMIFS(СВЦЭМ!$D$33:$D$776,СВЦЭМ!$A$33:$A$776,$A167,СВЦЭМ!$B$33:$B$776,J$155)+'СЕТ СН'!$I$14+СВЦЭМ!$D$10+'СЕТ СН'!$I$6-'СЕТ СН'!$I$26</f>
        <v>1720.2271367200001</v>
      </c>
      <c r="K167" s="36">
        <f>SUMIFS(СВЦЭМ!$D$33:$D$776,СВЦЭМ!$A$33:$A$776,$A167,СВЦЭМ!$B$33:$B$776,K$155)+'СЕТ СН'!$I$14+СВЦЭМ!$D$10+'СЕТ СН'!$I$6-'СЕТ СН'!$I$26</f>
        <v>1718.3762589399998</v>
      </c>
      <c r="L167" s="36">
        <f>SUMIFS(СВЦЭМ!$D$33:$D$776,СВЦЭМ!$A$33:$A$776,$A167,СВЦЭМ!$B$33:$B$776,L$155)+'СЕТ СН'!$I$14+СВЦЭМ!$D$10+'СЕТ СН'!$I$6-'СЕТ СН'!$I$26</f>
        <v>1711.7445019800002</v>
      </c>
      <c r="M167" s="36">
        <f>SUMIFS(СВЦЭМ!$D$33:$D$776,СВЦЭМ!$A$33:$A$776,$A167,СВЦЭМ!$B$33:$B$776,M$155)+'СЕТ СН'!$I$14+СВЦЭМ!$D$10+'СЕТ СН'!$I$6-'СЕТ СН'!$I$26</f>
        <v>1717.75004889</v>
      </c>
      <c r="N167" s="36">
        <f>SUMIFS(СВЦЭМ!$D$33:$D$776,СВЦЭМ!$A$33:$A$776,$A167,СВЦЭМ!$B$33:$B$776,N$155)+'СЕТ СН'!$I$14+СВЦЭМ!$D$10+'СЕТ СН'!$I$6-'СЕТ СН'!$I$26</f>
        <v>1723.7819770300002</v>
      </c>
      <c r="O167" s="36">
        <f>SUMIFS(СВЦЭМ!$D$33:$D$776,СВЦЭМ!$A$33:$A$776,$A167,СВЦЭМ!$B$33:$B$776,O$155)+'СЕТ СН'!$I$14+СВЦЭМ!$D$10+'СЕТ СН'!$I$6-'СЕТ СН'!$I$26</f>
        <v>1736.49929501</v>
      </c>
      <c r="P167" s="36">
        <f>SUMIFS(СВЦЭМ!$D$33:$D$776,СВЦЭМ!$A$33:$A$776,$A167,СВЦЭМ!$B$33:$B$776,P$155)+'СЕТ СН'!$I$14+СВЦЭМ!$D$10+'СЕТ СН'!$I$6-'СЕТ СН'!$I$26</f>
        <v>1745.6879660599998</v>
      </c>
      <c r="Q167" s="36">
        <f>SUMIFS(СВЦЭМ!$D$33:$D$776,СВЦЭМ!$A$33:$A$776,$A167,СВЦЭМ!$B$33:$B$776,Q$155)+'СЕТ СН'!$I$14+СВЦЭМ!$D$10+'СЕТ СН'!$I$6-'СЕТ СН'!$I$26</f>
        <v>1746.5165176800001</v>
      </c>
      <c r="R167" s="36">
        <f>SUMIFS(СВЦЭМ!$D$33:$D$776,СВЦЭМ!$A$33:$A$776,$A167,СВЦЭМ!$B$33:$B$776,R$155)+'СЕТ СН'!$I$14+СВЦЭМ!$D$10+'СЕТ СН'!$I$6-'СЕТ СН'!$I$26</f>
        <v>1735.5762175499999</v>
      </c>
      <c r="S167" s="36">
        <f>SUMIFS(СВЦЭМ!$D$33:$D$776,СВЦЭМ!$A$33:$A$776,$A167,СВЦЭМ!$B$33:$B$776,S$155)+'СЕТ СН'!$I$14+СВЦЭМ!$D$10+'СЕТ СН'!$I$6-'СЕТ СН'!$I$26</f>
        <v>1716.17503416</v>
      </c>
      <c r="T167" s="36">
        <f>SUMIFS(СВЦЭМ!$D$33:$D$776,СВЦЭМ!$A$33:$A$776,$A167,СВЦЭМ!$B$33:$B$776,T$155)+'СЕТ СН'!$I$14+СВЦЭМ!$D$10+'СЕТ СН'!$I$6-'СЕТ СН'!$I$26</f>
        <v>1703.71494351</v>
      </c>
      <c r="U167" s="36">
        <f>SUMIFS(СВЦЭМ!$D$33:$D$776,СВЦЭМ!$A$33:$A$776,$A167,СВЦЭМ!$B$33:$B$776,U$155)+'СЕТ СН'!$I$14+СВЦЭМ!$D$10+'СЕТ СН'!$I$6-'СЕТ СН'!$I$26</f>
        <v>1705.01472328</v>
      </c>
      <c r="V167" s="36">
        <f>SUMIFS(СВЦЭМ!$D$33:$D$776,СВЦЭМ!$A$33:$A$776,$A167,СВЦЭМ!$B$33:$B$776,V$155)+'СЕТ СН'!$I$14+СВЦЭМ!$D$10+'СЕТ СН'!$I$6-'СЕТ СН'!$I$26</f>
        <v>1720.7300924800002</v>
      </c>
      <c r="W167" s="36">
        <f>SUMIFS(СВЦЭМ!$D$33:$D$776,СВЦЭМ!$A$33:$A$776,$A167,СВЦЭМ!$B$33:$B$776,W$155)+'СЕТ СН'!$I$14+СВЦЭМ!$D$10+'СЕТ СН'!$I$6-'СЕТ СН'!$I$26</f>
        <v>1740.4877334399998</v>
      </c>
      <c r="X167" s="36">
        <f>SUMIFS(СВЦЭМ!$D$33:$D$776,СВЦЭМ!$A$33:$A$776,$A167,СВЦЭМ!$B$33:$B$776,X$155)+'СЕТ СН'!$I$14+СВЦЭМ!$D$10+'СЕТ СН'!$I$6-'СЕТ СН'!$I$26</f>
        <v>1747.5665464200001</v>
      </c>
      <c r="Y167" s="36">
        <f>SUMIFS(СВЦЭМ!$D$33:$D$776,СВЦЭМ!$A$33:$A$776,$A167,СВЦЭМ!$B$33:$B$776,Y$155)+'СЕТ СН'!$I$14+СВЦЭМ!$D$10+'СЕТ СН'!$I$6-'СЕТ СН'!$I$26</f>
        <v>1772.7226667599998</v>
      </c>
    </row>
    <row r="168" spans="1:25" ht="15.75" x14ac:dyDescent="0.2">
      <c r="A168" s="35">
        <f t="shared" si="4"/>
        <v>44209</v>
      </c>
      <c r="B168" s="36">
        <f>SUMIFS(СВЦЭМ!$D$33:$D$776,СВЦЭМ!$A$33:$A$776,$A168,СВЦЭМ!$B$33:$B$776,B$155)+'СЕТ СН'!$I$14+СВЦЭМ!$D$10+'СЕТ СН'!$I$6-'СЕТ СН'!$I$26</f>
        <v>1763.6539346099999</v>
      </c>
      <c r="C168" s="36">
        <f>SUMIFS(СВЦЭМ!$D$33:$D$776,СВЦЭМ!$A$33:$A$776,$A168,СВЦЭМ!$B$33:$B$776,C$155)+'СЕТ СН'!$I$14+СВЦЭМ!$D$10+'СЕТ СН'!$I$6-'СЕТ СН'!$I$26</f>
        <v>1801.6330309</v>
      </c>
      <c r="D168" s="36">
        <f>SUMIFS(СВЦЭМ!$D$33:$D$776,СВЦЭМ!$A$33:$A$776,$A168,СВЦЭМ!$B$33:$B$776,D$155)+'СЕТ СН'!$I$14+СВЦЭМ!$D$10+'СЕТ СН'!$I$6-'СЕТ СН'!$I$26</f>
        <v>1815.44378749</v>
      </c>
      <c r="E168" s="36">
        <f>SUMIFS(СВЦЭМ!$D$33:$D$776,СВЦЭМ!$A$33:$A$776,$A168,СВЦЭМ!$B$33:$B$776,E$155)+'СЕТ СН'!$I$14+СВЦЭМ!$D$10+'СЕТ СН'!$I$6-'СЕТ СН'!$I$26</f>
        <v>1831.8274586399998</v>
      </c>
      <c r="F168" s="36">
        <f>SUMIFS(СВЦЭМ!$D$33:$D$776,СВЦЭМ!$A$33:$A$776,$A168,СВЦЭМ!$B$33:$B$776,F$155)+'СЕТ СН'!$I$14+СВЦЭМ!$D$10+'СЕТ СН'!$I$6-'СЕТ СН'!$I$26</f>
        <v>1830.5186632300001</v>
      </c>
      <c r="G168" s="36">
        <f>SUMIFS(СВЦЭМ!$D$33:$D$776,СВЦЭМ!$A$33:$A$776,$A168,СВЦЭМ!$B$33:$B$776,G$155)+'СЕТ СН'!$I$14+СВЦЭМ!$D$10+'СЕТ СН'!$I$6-'СЕТ СН'!$I$26</f>
        <v>1822.0111404099998</v>
      </c>
      <c r="H168" s="36">
        <f>SUMIFS(СВЦЭМ!$D$33:$D$776,СВЦЭМ!$A$33:$A$776,$A168,СВЦЭМ!$B$33:$B$776,H$155)+'СЕТ СН'!$I$14+СВЦЭМ!$D$10+'СЕТ СН'!$I$6-'СЕТ СН'!$I$26</f>
        <v>1802.1477695200001</v>
      </c>
      <c r="I168" s="36">
        <f>SUMIFS(СВЦЭМ!$D$33:$D$776,СВЦЭМ!$A$33:$A$776,$A168,СВЦЭМ!$B$33:$B$776,I$155)+'СЕТ СН'!$I$14+СВЦЭМ!$D$10+'СЕТ СН'!$I$6-'СЕТ СН'!$I$26</f>
        <v>1775.6747825900002</v>
      </c>
      <c r="J168" s="36">
        <f>SUMIFS(СВЦЭМ!$D$33:$D$776,СВЦЭМ!$A$33:$A$776,$A168,СВЦЭМ!$B$33:$B$776,J$155)+'СЕТ СН'!$I$14+СВЦЭМ!$D$10+'СЕТ СН'!$I$6-'СЕТ СН'!$I$26</f>
        <v>1754.6492652699999</v>
      </c>
      <c r="K168" s="36">
        <f>SUMIFS(СВЦЭМ!$D$33:$D$776,СВЦЭМ!$A$33:$A$776,$A168,СВЦЭМ!$B$33:$B$776,K$155)+'СЕТ СН'!$I$14+СВЦЭМ!$D$10+'СЕТ СН'!$I$6-'СЕТ СН'!$I$26</f>
        <v>1749.75514922</v>
      </c>
      <c r="L168" s="36">
        <f>SUMIFS(СВЦЭМ!$D$33:$D$776,СВЦЭМ!$A$33:$A$776,$A168,СВЦЭМ!$B$33:$B$776,L$155)+'СЕТ СН'!$I$14+СВЦЭМ!$D$10+'СЕТ СН'!$I$6-'СЕТ СН'!$I$26</f>
        <v>1728.83978419</v>
      </c>
      <c r="M168" s="36">
        <f>SUMIFS(СВЦЭМ!$D$33:$D$776,СВЦЭМ!$A$33:$A$776,$A168,СВЦЭМ!$B$33:$B$776,M$155)+'СЕТ СН'!$I$14+СВЦЭМ!$D$10+'СЕТ СН'!$I$6-'СЕТ СН'!$I$26</f>
        <v>1726.9591418</v>
      </c>
      <c r="N168" s="36">
        <f>SUMIFS(СВЦЭМ!$D$33:$D$776,СВЦЭМ!$A$33:$A$776,$A168,СВЦЭМ!$B$33:$B$776,N$155)+'СЕТ СН'!$I$14+СВЦЭМ!$D$10+'СЕТ СН'!$I$6-'СЕТ СН'!$I$26</f>
        <v>1740.9167307399998</v>
      </c>
      <c r="O168" s="36">
        <f>SUMIFS(СВЦЭМ!$D$33:$D$776,СВЦЭМ!$A$33:$A$776,$A168,СВЦЭМ!$B$33:$B$776,O$155)+'СЕТ СН'!$I$14+СВЦЭМ!$D$10+'СЕТ СН'!$I$6-'СЕТ СН'!$I$26</f>
        <v>1743.74137634</v>
      </c>
      <c r="P168" s="36">
        <f>SUMIFS(СВЦЭМ!$D$33:$D$776,СВЦЭМ!$A$33:$A$776,$A168,СВЦЭМ!$B$33:$B$776,P$155)+'СЕТ СН'!$I$14+СВЦЭМ!$D$10+'СЕТ СН'!$I$6-'СЕТ СН'!$I$26</f>
        <v>1750.7230074700001</v>
      </c>
      <c r="Q168" s="36">
        <f>SUMIFS(СВЦЭМ!$D$33:$D$776,СВЦЭМ!$A$33:$A$776,$A168,СВЦЭМ!$B$33:$B$776,Q$155)+'СЕТ СН'!$I$14+СВЦЭМ!$D$10+'СЕТ СН'!$I$6-'СЕТ СН'!$I$26</f>
        <v>1753.7614421200001</v>
      </c>
      <c r="R168" s="36">
        <f>SUMIFS(СВЦЭМ!$D$33:$D$776,СВЦЭМ!$A$33:$A$776,$A168,СВЦЭМ!$B$33:$B$776,R$155)+'СЕТ СН'!$I$14+СВЦЭМ!$D$10+'СЕТ СН'!$I$6-'СЕТ СН'!$I$26</f>
        <v>1745.3932058099999</v>
      </c>
      <c r="S168" s="36">
        <f>SUMIFS(СВЦЭМ!$D$33:$D$776,СВЦЭМ!$A$33:$A$776,$A168,СВЦЭМ!$B$33:$B$776,S$155)+'СЕТ СН'!$I$14+СВЦЭМ!$D$10+'СЕТ СН'!$I$6-'СЕТ СН'!$I$26</f>
        <v>1728.6463670900002</v>
      </c>
      <c r="T168" s="36">
        <f>SUMIFS(СВЦЭМ!$D$33:$D$776,СВЦЭМ!$A$33:$A$776,$A168,СВЦЭМ!$B$33:$B$776,T$155)+'СЕТ СН'!$I$14+СВЦЭМ!$D$10+'СЕТ СН'!$I$6-'СЕТ СН'!$I$26</f>
        <v>1706.5365133200003</v>
      </c>
      <c r="U168" s="36">
        <f>SUMIFS(СВЦЭМ!$D$33:$D$776,СВЦЭМ!$A$33:$A$776,$A168,СВЦЭМ!$B$33:$B$776,U$155)+'СЕТ СН'!$I$14+СВЦЭМ!$D$10+'СЕТ СН'!$I$6-'СЕТ СН'!$I$26</f>
        <v>1706.22574644</v>
      </c>
      <c r="V168" s="36">
        <f>SUMIFS(СВЦЭМ!$D$33:$D$776,СВЦЭМ!$A$33:$A$776,$A168,СВЦЭМ!$B$33:$B$776,V$155)+'СЕТ СН'!$I$14+СВЦЭМ!$D$10+'СЕТ СН'!$I$6-'СЕТ СН'!$I$26</f>
        <v>1721.83758124</v>
      </c>
      <c r="W168" s="36">
        <f>SUMIFS(СВЦЭМ!$D$33:$D$776,СВЦЭМ!$A$33:$A$776,$A168,СВЦЭМ!$B$33:$B$776,W$155)+'СЕТ СН'!$I$14+СВЦЭМ!$D$10+'СЕТ СН'!$I$6-'СЕТ СН'!$I$26</f>
        <v>1736.9091269400001</v>
      </c>
      <c r="X168" s="36">
        <f>SUMIFS(СВЦЭМ!$D$33:$D$776,СВЦЭМ!$A$33:$A$776,$A168,СВЦЭМ!$B$33:$B$776,X$155)+'СЕТ СН'!$I$14+СВЦЭМ!$D$10+'СЕТ СН'!$I$6-'СЕТ СН'!$I$26</f>
        <v>1747.4030484099999</v>
      </c>
      <c r="Y168" s="36">
        <f>SUMIFS(СВЦЭМ!$D$33:$D$776,СВЦЭМ!$A$33:$A$776,$A168,СВЦЭМ!$B$33:$B$776,Y$155)+'СЕТ СН'!$I$14+СВЦЭМ!$D$10+'СЕТ СН'!$I$6-'СЕТ СН'!$I$26</f>
        <v>1764.03950678</v>
      </c>
    </row>
    <row r="169" spans="1:25" ht="15.75" x14ac:dyDescent="0.2">
      <c r="A169" s="35">
        <f t="shared" si="4"/>
        <v>44210</v>
      </c>
      <c r="B169" s="36">
        <f>SUMIFS(СВЦЭМ!$D$33:$D$776,СВЦЭМ!$A$33:$A$776,$A169,СВЦЭМ!$B$33:$B$776,B$155)+'СЕТ СН'!$I$14+СВЦЭМ!$D$10+'СЕТ СН'!$I$6-'СЕТ СН'!$I$26</f>
        <v>1774.82635566</v>
      </c>
      <c r="C169" s="36">
        <f>SUMIFS(СВЦЭМ!$D$33:$D$776,СВЦЭМ!$A$33:$A$776,$A169,СВЦЭМ!$B$33:$B$776,C$155)+'СЕТ СН'!$I$14+СВЦЭМ!$D$10+'СЕТ СН'!$I$6-'СЕТ СН'!$I$26</f>
        <v>1812.0717537800001</v>
      </c>
      <c r="D169" s="36">
        <f>SUMIFS(СВЦЭМ!$D$33:$D$776,СВЦЭМ!$A$33:$A$776,$A169,СВЦЭМ!$B$33:$B$776,D$155)+'СЕТ СН'!$I$14+СВЦЭМ!$D$10+'СЕТ СН'!$I$6-'СЕТ СН'!$I$26</f>
        <v>1832.8480817599998</v>
      </c>
      <c r="E169" s="36">
        <f>SUMIFS(СВЦЭМ!$D$33:$D$776,СВЦЭМ!$A$33:$A$776,$A169,СВЦЭМ!$B$33:$B$776,E$155)+'СЕТ СН'!$I$14+СВЦЭМ!$D$10+'СЕТ СН'!$I$6-'СЕТ СН'!$I$26</f>
        <v>1838.02885139</v>
      </c>
      <c r="F169" s="36">
        <f>SUMIFS(СВЦЭМ!$D$33:$D$776,СВЦЭМ!$A$33:$A$776,$A169,СВЦЭМ!$B$33:$B$776,F$155)+'СЕТ СН'!$I$14+СВЦЭМ!$D$10+'СЕТ СН'!$I$6-'СЕТ СН'!$I$26</f>
        <v>1845.4826499400001</v>
      </c>
      <c r="G169" s="36">
        <f>SUMIFS(СВЦЭМ!$D$33:$D$776,СВЦЭМ!$A$33:$A$776,$A169,СВЦЭМ!$B$33:$B$776,G$155)+'СЕТ СН'!$I$14+СВЦЭМ!$D$10+'СЕТ СН'!$I$6-'СЕТ СН'!$I$26</f>
        <v>1814.5358999599998</v>
      </c>
      <c r="H169" s="36">
        <f>SUMIFS(СВЦЭМ!$D$33:$D$776,СВЦЭМ!$A$33:$A$776,$A169,СВЦЭМ!$B$33:$B$776,H$155)+'СЕТ СН'!$I$14+СВЦЭМ!$D$10+'СЕТ СН'!$I$6-'СЕТ СН'!$I$26</f>
        <v>1775.0894102799998</v>
      </c>
      <c r="I169" s="36">
        <f>SUMIFS(СВЦЭМ!$D$33:$D$776,СВЦЭМ!$A$33:$A$776,$A169,СВЦЭМ!$B$33:$B$776,I$155)+'СЕТ СН'!$I$14+СВЦЭМ!$D$10+'СЕТ СН'!$I$6-'СЕТ СН'!$I$26</f>
        <v>1732.3202190000002</v>
      </c>
      <c r="J169" s="36">
        <f>SUMIFS(СВЦЭМ!$D$33:$D$776,СВЦЭМ!$A$33:$A$776,$A169,СВЦЭМ!$B$33:$B$776,J$155)+'СЕТ СН'!$I$14+СВЦЭМ!$D$10+'СЕТ СН'!$I$6-'СЕТ СН'!$I$26</f>
        <v>1707.37379947</v>
      </c>
      <c r="K169" s="36">
        <f>SUMIFS(СВЦЭМ!$D$33:$D$776,СВЦЭМ!$A$33:$A$776,$A169,СВЦЭМ!$B$33:$B$776,K$155)+'СЕТ СН'!$I$14+СВЦЭМ!$D$10+'СЕТ СН'!$I$6-'СЕТ СН'!$I$26</f>
        <v>1705.5135776299999</v>
      </c>
      <c r="L169" s="36">
        <f>SUMIFS(СВЦЭМ!$D$33:$D$776,СВЦЭМ!$A$33:$A$776,$A169,СВЦЭМ!$B$33:$B$776,L$155)+'СЕТ СН'!$I$14+СВЦЭМ!$D$10+'СЕТ СН'!$I$6-'СЕТ СН'!$I$26</f>
        <v>1701.8480830399999</v>
      </c>
      <c r="M169" s="36">
        <f>SUMIFS(СВЦЭМ!$D$33:$D$776,СВЦЭМ!$A$33:$A$776,$A169,СВЦЭМ!$B$33:$B$776,M$155)+'СЕТ СН'!$I$14+СВЦЭМ!$D$10+'СЕТ СН'!$I$6-'СЕТ СН'!$I$26</f>
        <v>1710.1569794400002</v>
      </c>
      <c r="N169" s="36">
        <f>SUMIFS(СВЦЭМ!$D$33:$D$776,СВЦЭМ!$A$33:$A$776,$A169,СВЦЭМ!$B$33:$B$776,N$155)+'СЕТ СН'!$I$14+СВЦЭМ!$D$10+'СЕТ СН'!$I$6-'СЕТ СН'!$I$26</f>
        <v>1718.1912720800001</v>
      </c>
      <c r="O169" s="36">
        <f>SUMIFS(СВЦЭМ!$D$33:$D$776,СВЦЭМ!$A$33:$A$776,$A169,СВЦЭМ!$B$33:$B$776,O$155)+'СЕТ СН'!$I$14+СВЦЭМ!$D$10+'СЕТ СН'!$I$6-'СЕТ СН'!$I$26</f>
        <v>1723.8080484900001</v>
      </c>
      <c r="P169" s="36">
        <f>SUMIFS(СВЦЭМ!$D$33:$D$776,СВЦЭМ!$A$33:$A$776,$A169,СВЦЭМ!$B$33:$B$776,P$155)+'СЕТ СН'!$I$14+СВЦЭМ!$D$10+'СЕТ СН'!$I$6-'СЕТ СН'!$I$26</f>
        <v>1730.8479310000002</v>
      </c>
      <c r="Q169" s="36">
        <f>SUMIFS(СВЦЭМ!$D$33:$D$776,СВЦЭМ!$A$33:$A$776,$A169,СВЦЭМ!$B$33:$B$776,Q$155)+'СЕТ СН'!$I$14+СВЦЭМ!$D$10+'СЕТ СН'!$I$6-'СЕТ СН'!$I$26</f>
        <v>1737.38842755</v>
      </c>
      <c r="R169" s="36">
        <f>SUMIFS(СВЦЭМ!$D$33:$D$776,СВЦЭМ!$A$33:$A$776,$A169,СВЦЭМ!$B$33:$B$776,R$155)+'СЕТ СН'!$I$14+СВЦЭМ!$D$10+'СЕТ СН'!$I$6-'СЕТ СН'!$I$26</f>
        <v>1728.5771442599998</v>
      </c>
      <c r="S169" s="36">
        <f>SUMIFS(СВЦЭМ!$D$33:$D$776,СВЦЭМ!$A$33:$A$776,$A169,СВЦЭМ!$B$33:$B$776,S$155)+'СЕТ СН'!$I$14+СВЦЭМ!$D$10+'СЕТ СН'!$I$6-'СЕТ СН'!$I$26</f>
        <v>1727.15731486</v>
      </c>
      <c r="T169" s="36">
        <f>SUMIFS(СВЦЭМ!$D$33:$D$776,СВЦЭМ!$A$33:$A$776,$A169,СВЦЭМ!$B$33:$B$776,T$155)+'СЕТ СН'!$I$14+СВЦЭМ!$D$10+'СЕТ СН'!$I$6-'СЕТ СН'!$I$26</f>
        <v>1712.4567019000001</v>
      </c>
      <c r="U169" s="36">
        <f>SUMIFS(СВЦЭМ!$D$33:$D$776,СВЦЭМ!$A$33:$A$776,$A169,СВЦЭМ!$B$33:$B$776,U$155)+'СЕТ СН'!$I$14+СВЦЭМ!$D$10+'СЕТ СН'!$I$6-'СЕТ СН'!$I$26</f>
        <v>1710.8987442299999</v>
      </c>
      <c r="V169" s="36">
        <f>SUMIFS(СВЦЭМ!$D$33:$D$776,СВЦЭМ!$A$33:$A$776,$A169,СВЦЭМ!$B$33:$B$776,V$155)+'СЕТ СН'!$I$14+СВЦЭМ!$D$10+'СЕТ СН'!$I$6-'СЕТ СН'!$I$26</f>
        <v>1716.3487997500001</v>
      </c>
      <c r="W169" s="36">
        <f>SUMIFS(СВЦЭМ!$D$33:$D$776,СВЦЭМ!$A$33:$A$776,$A169,СВЦЭМ!$B$33:$B$776,W$155)+'СЕТ СН'!$I$14+СВЦЭМ!$D$10+'СЕТ СН'!$I$6-'СЕТ СН'!$I$26</f>
        <v>1730.38545634</v>
      </c>
      <c r="X169" s="36">
        <f>SUMIFS(СВЦЭМ!$D$33:$D$776,СВЦЭМ!$A$33:$A$776,$A169,СВЦЭМ!$B$33:$B$776,X$155)+'СЕТ СН'!$I$14+СВЦЭМ!$D$10+'СЕТ СН'!$I$6-'СЕТ СН'!$I$26</f>
        <v>1743.0281889399998</v>
      </c>
      <c r="Y169" s="36">
        <f>SUMIFS(СВЦЭМ!$D$33:$D$776,СВЦЭМ!$A$33:$A$776,$A169,СВЦЭМ!$B$33:$B$776,Y$155)+'СЕТ СН'!$I$14+СВЦЭМ!$D$10+'СЕТ СН'!$I$6-'СЕТ СН'!$I$26</f>
        <v>1764.5138690700001</v>
      </c>
    </row>
    <row r="170" spans="1:25" ht="15.75" x14ac:dyDescent="0.2">
      <c r="A170" s="35">
        <f t="shared" si="4"/>
        <v>44211</v>
      </c>
      <c r="B170" s="36">
        <f>SUMIFS(СВЦЭМ!$D$33:$D$776,СВЦЭМ!$A$33:$A$776,$A170,СВЦЭМ!$B$33:$B$776,B$155)+'СЕТ СН'!$I$14+СВЦЭМ!$D$10+'СЕТ СН'!$I$6-'СЕТ СН'!$I$26</f>
        <v>1611.0619543</v>
      </c>
      <c r="C170" s="36">
        <f>SUMIFS(СВЦЭМ!$D$33:$D$776,СВЦЭМ!$A$33:$A$776,$A170,СВЦЭМ!$B$33:$B$776,C$155)+'СЕТ СН'!$I$14+СВЦЭМ!$D$10+'СЕТ СН'!$I$6-'СЕТ СН'!$I$26</f>
        <v>1640.5608630299998</v>
      </c>
      <c r="D170" s="36">
        <f>SUMIFS(СВЦЭМ!$D$33:$D$776,СВЦЭМ!$A$33:$A$776,$A170,СВЦЭМ!$B$33:$B$776,D$155)+'СЕТ СН'!$I$14+СВЦЭМ!$D$10+'СЕТ СН'!$I$6-'СЕТ СН'!$I$26</f>
        <v>1603.1016554299999</v>
      </c>
      <c r="E170" s="36">
        <f>SUMIFS(СВЦЭМ!$D$33:$D$776,СВЦЭМ!$A$33:$A$776,$A170,СВЦЭМ!$B$33:$B$776,E$155)+'СЕТ СН'!$I$14+СВЦЭМ!$D$10+'СЕТ СН'!$I$6-'СЕТ СН'!$I$26</f>
        <v>1608.84106694</v>
      </c>
      <c r="F170" s="36">
        <f>SUMIFS(СВЦЭМ!$D$33:$D$776,СВЦЭМ!$A$33:$A$776,$A170,СВЦЭМ!$B$33:$B$776,F$155)+'СЕТ СН'!$I$14+СВЦЭМ!$D$10+'СЕТ СН'!$I$6-'СЕТ СН'!$I$26</f>
        <v>1612.6365524399998</v>
      </c>
      <c r="G170" s="36">
        <f>SUMIFS(СВЦЭМ!$D$33:$D$776,СВЦЭМ!$A$33:$A$776,$A170,СВЦЭМ!$B$33:$B$776,G$155)+'СЕТ СН'!$I$14+СВЦЭМ!$D$10+'СЕТ СН'!$I$6-'СЕТ СН'!$I$26</f>
        <v>1601.00413779</v>
      </c>
      <c r="H170" s="36">
        <f>SUMIFS(СВЦЭМ!$D$33:$D$776,СВЦЭМ!$A$33:$A$776,$A170,СВЦЭМ!$B$33:$B$776,H$155)+'СЕТ СН'!$I$14+СВЦЭМ!$D$10+'СЕТ СН'!$I$6-'СЕТ СН'!$I$26</f>
        <v>1568.3372062200001</v>
      </c>
      <c r="I170" s="36">
        <f>SUMIFS(СВЦЭМ!$D$33:$D$776,СВЦЭМ!$A$33:$A$776,$A170,СВЦЭМ!$B$33:$B$776,I$155)+'СЕТ СН'!$I$14+СВЦЭМ!$D$10+'СЕТ СН'!$I$6-'СЕТ СН'!$I$26</f>
        <v>1573.7954701799999</v>
      </c>
      <c r="J170" s="36">
        <f>SUMIFS(СВЦЭМ!$D$33:$D$776,СВЦЭМ!$A$33:$A$776,$A170,СВЦЭМ!$B$33:$B$776,J$155)+'СЕТ СН'!$I$14+СВЦЭМ!$D$10+'СЕТ СН'!$I$6-'СЕТ СН'!$I$26</f>
        <v>1588.8535612599999</v>
      </c>
      <c r="K170" s="36">
        <f>SUMIFS(СВЦЭМ!$D$33:$D$776,СВЦЭМ!$A$33:$A$776,$A170,СВЦЭМ!$B$33:$B$776,K$155)+'СЕТ СН'!$I$14+СВЦЭМ!$D$10+'СЕТ СН'!$I$6-'СЕТ СН'!$I$26</f>
        <v>1590.0702715</v>
      </c>
      <c r="L170" s="36">
        <f>SUMIFS(СВЦЭМ!$D$33:$D$776,СВЦЭМ!$A$33:$A$776,$A170,СВЦЭМ!$B$33:$B$776,L$155)+'СЕТ СН'!$I$14+СВЦЭМ!$D$10+'СЕТ СН'!$I$6-'СЕТ СН'!$I$26</f>
        <v>1591.7328724200001</v>
      </c>
      <c r="M170" s="36">
        <f>SUMIFS(СВЦЭМ!$D$33:$D$776,СВЦЭМ!$A$33:$A$776,$A170,СВЦЭМ!$B$33:$B$776,M$155)+'СЕТ СН'!$I$14+СВЦЭМ!$D$10+'СЕТ СН'!$I$6-'СЕТ СН'!$I$26</f>
        <v>1584.8211302300001</v>
      </c>
      <c r="N170" s="36">
        <f>SUMIFS(СВЦЭМ!$D$33:$D$776,СВЦЭМ!$A$33:$A$776,$A170,СВЦЭМ!$B$33:$B$776,N$155)+'СЕТ СН'!$I$14+СВЦЭМ!$D$10+'СЕТ СН'!$I$6-'СЕТ СН'!$I$26</f>
        <v>1579.01923994</v>
      </c>
      <c r="O170" s="36">
        <f>SUMIFS(СВЦЭМ!$D$33:$D$776,СВЦЭМ!$A$33:$A$776,$A170,СВЦЭМ!$B$33:$B$776,O$155)+'СЕТ СН'!$I$14+СВЦЭМ!$D$10+'СЕТ СН'!$I$6-'СЕТ СН'!$I$26</f>
        <v>1583.79766765</v>
      </c>
      <c r="P170" s="36">
        <f>SUMIFS(СВЦЭМ!$D$33:$D$776,СВЦЭМ!$A$33:$A$776,$A170,СВЦЭМ!$B$33:$B$776,P$155)+'СЕТ СН'!$I$14+СВЦЭМ!$D$10+'СЕТ СН'!$I$6-'СЕТ СН'!$I$26</f>
        <v>1608.5119029299999</v>
      </c>
      <c r="Q170" s="36">
        <f>SUMIFS(СВЦЭМ!$D$33:$D$776,СВЦЭМ!$A$33:$A$776,$A170,СВЦЭМ!$B$33:$B$776,Q$155)+'СЕТ СН'!$I$14+СВЦЭМ!$D$10+'СЕТ СН'!$I$6-'СЕТ СН'!$I$26</f>
        <v>1600.8295316700001</v>
      </c>
      <c r="R170" s="36">
        <f>SUMIFS(СВЦЭМ!$D$33:$D$776,СВЦЭМ!$A$33:$A$776,$A170,СВЦЭМ!$B$33:$B$776,R$155)+'СЕТ СН'!$I$14+СВЦЭМ!$D$10+'СЕТ СН'!$I$6-'СЕТ СН'!$I$26</f>
        <v>1611.0590372900001</v>
      </c>
      <c r="S170" s="36">
        <f>SUMIFS(СВЦЭМ!$D$33:$D$776,СВЦЭМ!$A$33:$A$776,$A170,СВЦЭМ!$B$33:$B$776,S$155)+'СЕТ СН'!$I$14+СВЦЭМ!$D$10+'СЕТ СН'!$I$6-'СЕТ СН'!$I$26</f>
        <v>1610.40847983</v>
      </c>
      <c r="T170" s="36">
        <f>SUMIFS(СВЦЭМ!$D$33:$D$776,СВЦЭМ!$A$33:$A$776,$A170,СВЦЭМ!$B$33:$B$776,T$155)+'СЕТ СН'!$I$14+СВЦЭМ!$D$10+'СЕТ СН'!$I$6-'СЕТ СН'!$I$26</f>
        <v>1663.8707826</v>
      </c>
      <c r="U170" s="36">
        <f>SUMIFS(СВЦЭМ!$D$33:$D$776,СВЦЭМ!$A$33:$A$776,$A170,СВЦЭМ!$B$33:$B$776,U$155)+'СЕТ СН'!$I$14+СВЦЭМ!$D$10+'СЕТ СН'!$I$6-'СЕТ СН'!$I$26</f>
        <v>1657.8063122899998</v>
      </c>
      <c r="V170" s="36">
        <f>SUMIFS(СВЦЭМ!$D$33:$D$776,СВЦЭМ!$A$33:$A$776,$A170,СВЦЭМ!$B$33:$B$776,V$155)+'СЕТ СН'!$I$14+СВЦЭМ!$D$10+'СЕТ СН'!$I$6-'СЕТ СН'!$I$26</f>
        <v>1600.80507661</v>
      </c>
      <c r="W170" s="36">
        <f>SUMIFS(СВЦЭМ!$D$33:$D$776,СВЦЭМ!$A$33:$A$776,$A170,СВЦЭМ!$B$33:$B$776,W$155)+'СЕТ СН'!$I$14+СВЦЭМ!$D$10+'СЕТ СН'!$I$6-'СЕТ СН'!$I$26</f>
        <v>1613.5372905899999</v>
      </c>
      <c r="X170" s="36">
        <f>SUMIFS(СВЦЭМ!$D$33:$D$776,СВЦЭМ!$A$33:$A$776,$A170,СВЦЭМ!$B$33:$B$776,X$155)+'СЕТ СН'!$I$14+СВЦЭМ!$D$10+'СЕТ СН'!$I$6-'СЕТ СН'!$I$26</f>
        <v>1618.9087178099999</v>
      </c>
      <c r="Y170" s="36">
        <f>SUMIFS(СВЦЭМ!$D$33:$D$776,СВЦЭМ!$A$33:$A$776,$A170,СВЦЭМ!$B$33:$B$776,Y$155)+'СЕТ СН'!$I$14+СВЦЭМ!$D$10+'СЕТ СН'!$I$6-'СЕТ СН'!$I$26</f>
        <v>1616.19440629</v>
      </c>
    </row>
    <row r="171" spans="1:25" ht="15.75" x14ac:dyDescent="0.2">
      <c r="A171" s="35">
        <f t="shared" si="4"/>
        <v>44212</v>
      </c>
      <c r="B171" s="36">
        <f>SUMIFS(СВЦЭМ!$D$33:$D$776,СВЦЭМ!$A$33:$A$776,$A171,СВЦЭМ!$B$33:$B$776,B$155)+'СЕТ СН'!$I$14+СВЦЭМ!$D$10+'СЕТ СН'!$I$6-'СЕТ СН'!$I$26</f>
        <v>1751.9943886999999</v>
      </c>
      <c r="C171" s="36">
        <f>SUMIFS(СВЦЭМ!$D$33:$D$776,СВЦЭМ!$A$33:$A$776,$A171,СВЦЭМ!$B$33:$B$776,C$155)+'СЕТ СН'!$I$14+СВЦЭМ!$D$10+'СЕТ СН'!$I$6-'СЕТ СН'!$I$26</f>
        <v>1781.3043290199998</v>
      </c>
      <c r="D171" s="36">
        <f>SUMIFS(СВЦЭМ!$D$33:$D$776,СВЦЭМ!$A$33:$A$776,$A171,СВЦЭМ!$B$33:$B$776,D$155)+'СЕТ СН'!$I$14+СВЦЭМ!$D$10+'СЕТ СН'!$I$6-'СЕТ СН'!$I$26</f>
        <v>1790.7629355700001</v>
      </c>
      <c r="E171" s="36">
        <f>SUMIFS(СВЦЭМ!$D$33:$D$776,СВЦЭМ!$A$33:$A$776,$A171,СВЦЭМ!$B$33:$B$776,E$155)+'СЕТ СН'!$I$14+СВЦЭМ!$D$10+'СЕТ СН'!$I$6-'СЕТ СН'!$I$26</f>
        <v>1795.7716895499998</v>
      </c>
      <c r="F171" s="36">
        <f>SUMIFS(СВЦЭМ!$D$33:$D$776,СВЦЭМ!$A$33:$A$776,$A171,СВЦЭМ!$B$33:$B$776,F$155)+'СЕТ СН'!$I$14+СВЦЭМ!$D$10+'СЕТ СН'!$I$6-'СЕТ СН'!$I$26</f>
        <v>1808.7752493799999</v>
      </c>
      <c r="G171" s="36">
        <f>SUMIFS(СВЦЭМ!$D$33:$D$776,СВЦЭМ!$A$33:$A$776,$A171,СВЦЭМ!$B$33:$B$776,G$155)+'СЕТ СН'!$I$14+СВЦЭМ!$D$10+'СЕТ СН'!$I$6-'СЕТ СН'!$I$26</f>
        <v>1802.0166870500002</v>
      </c>
      <c r="H171" s="36">
        <f>SUMIFS(СВЦЭМ!$D$33:$D$776,СВЦЭМ!$A$33:$A$776,$A171,СВЦЭМ!$B$33:$B$776,H$155)+'СЕТ СН'!$I$14+СВЦЭМ!$D$10+'СЕТ СН'!$I$6-'СЕТ СН'!$I$26</f>
        <v>1785.1713246200002</v>
      </c>
      <c r="I171" s="36">
        <f>SUMIFS(СВЦЭМ!$D$33:$D$776,СВЦЭМ!$A$33:$A$776,$A171,СВЦЭМ!$B$33:$B$776,I$155)+'СЕТ СН'!$I$14+СВЦЭМ!$D$10+'СЕТ СН'!$I$6-'СЕТ СН'!$I$26</f>
        <v>1760.68010903</v>
      </c>
      <c r="J171" s="36">
        <f>SUMIFS(СВЦЭМ!$D$33:$D$776,СВЦЭМ!$A$33:$A$776,$A171,СВЦЭМ!$B$33:$B$776,J$155)+'СЕТ СН'!$I$14+СВЦЭМ!$D$10+'СЕТ СН'!$I$6-'СЕТ СН'!$I$26</f>
        <v>1721.70831254</v>
      </c>
      <c r="K171" s="36">
        <f>SUMIFS(СВЦЭМ!$D$33:$D$776,СВЦЭМ!$A$33:$A$776,$A171,СВЦЭМ!$B$33:$B$776,K$155)+'СЕТ СН'!$I$14+СВЦЭМ!$D$10+'СЕТ СН'!$I$6-'СЕТ СН'!$I$26</f>
        <v>1697.5521065600001</v>
      </c>
      <c r="L171" s="36">
        <f>SUMIFS(СВЦЭМ!$D$33:$D$776,СВЦЭМ!$A$33:$A$776,$A171,СВЦЭМ!$B$33:$B$776,L$155)+'СЕТ СН'!$I$14+СВЦЭМ!$D$10+'СЕТ СН'!$I$6-'СЕТ СН'!$I$26</f>
        <v>1694.6653178199999</v>
      </c>
      <c r="M171" s="36">
        <f>SUMIFS(СВЦЭМ!$D$33:$D$776,СВЦЭМ!$A$33:$A$776,$A171,СВЦЭМ!$B$33:$B$776,M$155)+'СЕТ СН'!$I$14+СВЦЭМ!$D$10+'СЕТ СН'!$I$6-'СЕТ СН'!$I$26</f>
        <v>1704.3253428900002</v>
      </c>
      <c r="N171" s="36">
        <f>SUMIFS(СВЦЭМ!$D$33:$D$776,СВЦЭМ!$A$33:$A$776,$A171,СВЦЭМ!$B$33:$B$776,N$155)+'СЕТ СН'!$I$14+СВЦЭМ!$D$10+'СЕТ СН'!$I$6-'СЕТ СН'!$I$26</f>
        <v>1714.5481088199999</v>
      </c>
      <c r="O171" s="36">
        <f>SUMIFS(СВЦЭМ!$D$33:$D$776,СВЦЭМ!$A$33:$A$776,$A171,СВЦЭМ!$B$33:$B$776,O$155)+'СЕТ СН'!$I$14+СВЦЭМ!$D$10+'СЕТ СН'!$I$6-'СЕТ СН'!$I$26</f>
        <v>1725.85548664</v>
      </c>
      <c r="P171" s="36">
        <f>SUMIFS(СВЦЭМ!$D$33:$D$776,СВЦЭМ!$A$33:$A$776,$A171,СВЦЭМ!$B$33:$B$776,P$155)+'СЕТ СН'!$I$14+СВЦЭМ!$D$10+'СЕТ СН'!$I$6-'СЕТ СН'!$I$26</f>
        <v>1731.5717625100001</v>
      </c>
      <c r="Q171" s="36">
        <f>SUMIFS(СВЦЭМ!$D$33:$D$776,СВЦЭМ!$A$33:$A$776,$A171,СВЦЭМ!$B$33:$B$776,Q$155)+'СЕТ СН'!$I$14+СВЦЭМ!$D$10+'СЕТ СН'!$I$6-'СЕТ СН'!$I$26</f>
        <v>1735.50828194</v>
      </c>
      <c r="R171" s="36">
        <f>SUMIFS(СВЦЭМ!$D$33:$D$776,СВЦЭМ!$A$33:$A$776,$A171,СВЦЭМ!$B$33:$B$776,R$155)+'СЕТ СН'!$I$14+СВЦЭМ!$D$10+'СЕТ СН'!$I$6-'СЕТ СН'!$I$26</f>
        <v>1723.2154124500003</v>
      </c>
      <c r="S171" s="36">
        <f>SUMIFS(СВЦЭМ!$D$33:$D$776,СВЦЭМ!$A$33:$A$776,$A171,СВЦЭМ!$B$33:$B$776,S$155)+'СЕТ СН'!$I$14+СВЦЭМ!$D$10+'СЕТ СН'!$I$6-'СЕТ СН'!$I$26</f>
        <v>1702.3441352</v>
      </c>
      <c r="T171" s="36">
        <f>SUMIFS(СВЦЭМ!$D$33:$D$776,СВЦЭМ!$A$33:$A$776,$A171,СВЦЭМ!$B$33:$B$776,T$155)+'СЕТ СН'!$I$14+СВЦЭМ!$D$10+'СЕТ СН'!$I$6-'СЕТ СН'!$I$26</f>
        <v>1680.9215157799999</v>
      </c>
      <c r="U171" s="36">
        <f>SUMIFS(СВЦЭМ!$D$33:$D$776,СВЦЭМ!$A$33:$A$776,$A171,СВЦЭМ!$B$33:$B$776,U$155)+'СЕТ СН'!$I$14+СВЦЭМ!$D$10+'СЕТ СН'!$I$6-'СЕТ СН'!$I$26</f>
        <v>1686.2326092900003</v>
      </c>
      <c r="V171" s="36">
        <f>SUMIFS(СВЦЭМ!$D$33:$D$776,СВЦЭМ!$A$33:$A$776,$A171,СВЦЭМ!$B$33:$B$776,V$155)+'СЕТ СН'!$I$14+СВЦЭМ!$D$10+'СЕТ СН'!$I$6-'СЕТ СН'!$I$26</f>
        <v>1697.8848009799999</v>
      </c>
      <c r="W171" s="36">
        <f>SUMIFS(СВЦЭМ!$D$33:$D$776,СВЦЭМ!$A$33:$A$776,$A171,СВЦЭМ!$B$33:$B$776,W$155)+'СЕТ СН'!$I$14+СВЦЭМ!$D$10+'СЕТ СН'!$I$6-'СЕТ СН'!$I$26</f>
        <v>1720.4554899600002</v>
      </c>
      <c r="X171" s="36">
        <f>SUMIFS(СВЦЭМ!$D$33:$D$776,СВЦЭМ!$A$33:$A$776,$A171,СВЦЭМ!$B$33:$B$776,X$155)+'СЕТ СН'!$I$14+СВЦЭМ!$D$10+'СЕТ СН'!$I$6-'СЕТ СН'!$I$26</f>
        <v>1726.0702940900001</v>
      </c>
      <c r="Y171" s="36">
        <f>SUMIFS(СВЦЭМ!$D$33:$D$776,СВЦЭМ!$A$33:$A$776,$A171,СВЦЭМ!$B$33:$B$776,Y$155)+'СЕТ СН'!$I$14+СВЦЭМ!$D$10+'СЕТ СН'!$I$6-'СЕТ СН'!$I$26</f>
        <v>1754.16618264</v>
      </c>
    </row>
    <row r="172" spans="1:25" ht="15.75" x14ac:dyDescent="0.2">
      <c r="A172" s="35">
        <f t="shared" si="4"/>
        <v>44213</v>
      </c>
      <c r="B172" s="36">
        <f>SUMIFS(СВЦЭМ!$D$33:$D$776,СВЦЭМ!$A$33:$A$776,$A172,СВЦЭМ!$B$33:$B$776,B$155)+'СЕТ СН'!$I$14+СВЦЭМ!$D$10+'СЕТ СН'!$I$6-'СЕТ СН'!$I$26</f>
        <v>1725.4094654099999</v>
      </c>
      <c r="C172" s="36">
        <f>SUMIFS(СВЦЭМ!$D$33:$D$776,СВЦЭМ!$A$33:$A$776,$A172,СВЦЭМ!$B$33:$B$776,C$155)+'СЕТ СН'!$I$14+СВЦЭМ!$D$10+'СЕТ СН'!$I$6-'СЕТ СН'!$I$26</f>
        <v>1760.11099625</v>
      </c>
      <c r="D172" s="36">
        <f>SUMIFS(СВЦЭМ!$D$33:$D$776,СВЦЭМ!$A$33:$A$776,$A172,СВЦЭМ!$B$33:$B$776,D$155)+'СЕТ СН'!$I$14+СВЦЭМ!$D$10+'СЕТ СН'!$I$6-'СЕТ СН'!$I$26</f>
        <v>1781.5190007599999</v>
      </c>
      <c r="E172" s="36">
        <f>SUMIFS(СВЦЭМ!$D$33:$D$776,СВЦЭМ!$A$33:$A$776,$A172,СВЦЭМ!$B$33:$B$776,E$155)+'СЕТ СН'!$I$14+СВЦЭМ!$D$10+'СЕТ СН'!$I$6-'СЕТ СН'!$I$26</f>
        <v>1805.2135194900002</v>
      </c>
      <c r="F172" s="36">
        <f>SUMIFS(СВЦЭМ!$D$33:$D$776,СВЦЭМ!$A$33:$A$776,$A172,СВЦЭМ!$B$33:$B$776,F$155)+'СЕТ СН'!$I$14+СВЦЭМ!$D$10+'СЕТ СН'!$I$6-'СЕТ СН'!$I$26</f>
        <v>1820.5931524100001</v>
      </c>
      <c r="G172" s="36">
        <f>SUMIFS(СВЦЭМ!$D$33:$D$776,СВЦЭМ!$A$33:$A$776,$A172,СВЦЭМ!$B$33:$B$776,G$155)+'СЕТ СН'!$I$14+СВЦЭМ!$D$10+'СЕТ СН'!$I$6-'СЕТ СН'!$I$26</f>
        <v>1814.9438951100001</v>
      </c>
      <c r="H172" s="36">
        <f>SUMIFS(СВЦЭМ!$D$33:$D$776,СВЦЭМ!$A$33:$A$776,$A172,СВЦЭМ!$B$33:$B$776,H$155)+'СЕТ СН'!$I$14+СВЦЭМ!$D$10+'СЕТ СН'!$I$6-'СЕТ СН'!$I$26</f>
        <v>1796.1180814099998</v>
      </c>
      <c r="I172" s="36">
        <f>SUMIFS(СВЦЭМ!$D$33:$D$776,СВЦЭМ!$A$33:$A$776,$A172,СВЦЭМ!$B$33:$B$776,I$155)+'СЕТ СН'!$I$14+СВЦЭМ!$D$10+'СЕТ СН'!$I$6-'СЕТ СН'!$I$26</f>
        <v>1784.1517837900001</v>
      </c>
      <c r="J172" s="36">
        <f>SUMIFS(СВЦЭМ!$D$33:$D$776,СВЦЭМ!$A$33:$A$776,$A172,СВЦЭМ!$B$33:$B$776,J$155)+'СЕТ СН'!$I$14+СВЦЭМ!$D$10+'СЕТ СН'!$I$6-'СЕТ СН'!$I$26</f>
        <v>1743.9482613</v>
      </c>
      <c r="K172" s="36">
        <f>SUMIFS(СВЦЭМ!$D$33:$D$776,СВЦЭМ!$A$33:$A$776,$A172,СВЦЭМ!$B$33:$B$776,K$155)+'СЕТ СН'!$I$14+СВЦЭМ!$D$10+'СЕТ СН'!$I$6-'СЕТ СН'!$I$26</f>
        <v>1724.9240600900002</v>
      </c>
      <c r="L172" s="36">
        <f>SUMIFS(СВЦЭМ!$D$33:$D$776,СВЦЭМ!$A$33:$A$776,$A172,СВЦЭМ!$B$33:$B$776,L$155)+'СЕТ СН'!$I$14+СВЦЭМ!$D$10+'СЕТ СН'!$I$6-'СЕТ СН'!$I$26</f>
        <v>1711.9503365199998</v>
      </c>
      <c r="M172" s="36">
        <f>SUMIFS(СВЦЭМ!$D$33:$D$776,СВЦЭМ!$A$33:$A$776,$A172,СВЦЭМ!$B$33:$B$776,M$155)+'СЕТ СН'!$I$14+СВЦЭМ!$D$10+'СЕТ СН'!$I$6-'СЕТ СН'!$I$26</f>
        <v>1706.61081444</v>
      </c>
      <c r="N172" s="36">
        <f>SUMIFS(СВЦЭМ!$D$33:$D$776,СВЦЭМ!$A$33:$A$776,$A172,СВЦЭМ!$B$33:$B$776,N$155)+'СЕТ СН'!$I$14+СВЦЭМ!$D$10+'СЕТ СН'!$I$6-'СЕТ СН'!$I$26</f>
        <v>1714.2981239599999</v>
      </c>
      <c r="O172" s="36">
        <f>SUMIFS(СВЦЭМ!$D$33:$D$776,СВЦЭМ!$A$33:$A$776,$A172,СВЦЭМ!$B$33:$B$776,O$155)+'СЕТ СН'!$I$14+СВЦЭМ!$D$10+'СЕТ СН'!$I$6-'СЕТ СН'!$I$26</f>
        <v>1728.8473227300001</v>
      </c>
      <c r="P172" s="36">
        <f>SUMIFS(СВЦЭМ!$D$33:$D$776,СВЦЭМ!$A$33:$A$776,$A172,СВЦЭМ!$B$33:$B$776,P$155)+'СЕТ СН'!$I$14+СВЦЭМ!$D$10+'СЕТ СН'!$I$6-'СЕТ СН'!$I$26</f>
        <v>1739.9456741499998</v>
      </c>
      <c r="Q172" s="36">
        <f>SUMIFS(СВЦЭМ!$D$33:$D$776,СВЦЭМ!$A$33:$A$776,$A172,СВЦЭМ!$B$33:$B$776,Q$155)+'СЕТ СН'!$I$14+СВЦЭМ!$D$10+'СЕТ СН'!$I$6-'СЕТ СН'!$I$26</f>
        <v>1751.12346742</v>
      </c>
      <c r="R172" s="36">
        <f>SUMIFS(СВЦЭМ!$D$33:$D$776,СВЦЭМ!$A$33:$A$776,$A172,СВЦЭМ!$B$33:$B$776,R$155)+'СЕТ СН'!$I$14+СВЦЭМ!$D$10+'СЕТ СН'!$I$6-'СЕТ СН'!$I$26</f>
        <v>1738.9497911100002</v>
      </c>
      <c r="S172" s="36">
        <f>SUMIFS(СВЦЭМ!$D$33:$D$776,СВЦЭМ!$A$33:$A$776,$A172,СВЦЭМ!$B$33:$B$776,S$155)+'СЕТ СН'!$I$14+СВЦЭМ!$D$10+'СЕТ СН'!$I$6-'СЕТ СН'!$I$26</f>
        <v>1713.4285639600002</v>
      </c>
      <c r="T172" s="36">
        <f>SUMIFS(СВЦЭМ!$D$33:$D$776,СВЦЭМ!$A$33:$A$776,$A172,СВЦЭМ!$B$33:$B$776,T$155)+'СЕТ СН'!$I$14+СВЦЭМ!$D$10+'СЕТ СН'!$I$6-'СЕТ СН'!$I$26</f>
        <v>1692.03534296</v>
      </c>
      <c r="U172" s="36">
        <f>SUMIFS(СВЦЭМ!$D$33:$D$776,СВЦЭМ!$A$33:$A$776,$A172,СВЦЭМ!$B$33:$B$776,U$155)+'СЕТ СН'!$I$14+СВЦЭМ!$D$10+'СЕТ СН'!$I$6-'СЕТ СН'!$I$26</f>
        <v>1689.8556906499998</v>
      </c>
      <c r="V172" s="36">
        <f>SUMIFS(СВЦЭМ!$D$33:$D$776,СВЦЭМ!$A$33:$A$776,$A172,СВЦЭМ!$B$33:$B$776,V$155)+'СЕТ СН'!$I$14+СВЦЭМ!$D$10+'СЕТ СН'!$I$6-'СЕТ СН'!$I$26</f>
        <v>1695.5254371800002</v>
      </c>
      <c r="W172" s="36">
        <f>SUMIFS(СВЦЭМ!$D$33:$D$776,СВЦЭМ!$A$33:$A$776,$A172,СВЦЭМ!$B$33:$B$776,W$155)+'СЕТ СН'!$I$14+СВЦЭМ!$D$10+'СЕТ СН'!$I$6-'СЕТ СН'!$I$26</f>
        <v>1713.3193432399999</v>
      </c>
      <c r="X172" s="36">
        <f>SUMIFS(СВЦЭМ!$D$33:$D$776,СВЦЭМ!$A$33:$A$776,$A172,СВЦЭМ!$B$33:$B$776,X$155)+'СЕТ СН'!$I$14+СВЦЭМ!$D$10+'СЕТ СН'!$I$6-'СЕТ СН'!$I$26</f>
        <v>1726.7123667000001</v>
      </c>
      <c r="Y172" s="36">
        <f>SUMIFS(СВЦЭМ!$D$33:$D$776,СВЦЭМ!$A$33:$A$776,$A172,СВЦЭМ!$B$33:$B$776,Y$155)+'СЕТ СН'!$I$14+СВЦЭМ!$D$10+'СЕТ СН'!$I$6-'СЕТ СН'!$I$26</f>
        <v>1753.7197835400002</v>
      </c>
    </row>
    <row r="173" spans="1:25" ht="15.75" x14ac:dyDescent="0.2">
      <c r="A173" s="35">
        <f t="shared" si="4"/>
        <v>44214</v>
      </c>
      <c r="B173" s="36">
        <f>SUMIFS(СВЦЭМ!$D$33:$D$776,СВЦЭМ!$A$33:$A$776,$A173,СВЦЭМ!$B$33:$B$776,B$155)+'СЕТ СН'!$I$14+СВЦЭМ!$D$10+'СЕТ СН'!$I$6-'СЕТ СН'!$I$26</f>
        <v>1777.5913237300001</v>
      </c>
      <c r="C173" s="36">
        <f>SUMIFS(СВЦЭМ!$D$33:$D$776,СВЦЭМ!$A$33:$A$776,$A173,СВЦЭМ!$B$33:$B$776,C$155)+'СЕТ СН'!$I$14+СВЦЭМ!$D$10+'СЕТ СН'!$I$6-'СЕТ СН'!$I$26</f>
        <v>1812.7683112300001</v>
      </c>
      <c r="D173" s="36">
        <f>SUMIFS(СВЦЭМ!$D$33:$D$776,СВЦЭМ!$A$33:$A$776,$A173,СВЦЭМ!$B$33:$B$776,D$155)+'СЕТ СН'!$I$14+СВЦЭМ!$D$10+'СЕТ СН'!$I$6-'СЕТ СН'!$I$26</f>
        <v>1823.3263523199998</v>
      </c>
      <c r="E173" s="36">
        <f>SUMIFS(СВЦЭМ!$D$33:$D$776,СВЦЭМ!$A$33:$A$776,$A173,СВЦЭМ!$B$33:$B$776,E$155)+'СЕТ СН'!$I$14+СВЦЭМ!$D$10+'СЕТ СН'!$I$6-'СЕТ СН'!$I$26</f>
        <v>1829.3486860500002</v>
      </c>
      <c r="F173" s="36">
        <f>SUMIFS(СВЦЭМ!$D$33:$D$776,СВЦЭМ!$A$33:$A$776,$A173,СВЦЭМ!$B$33:$B$776,F$155)+'СЕТ СН'!$I$14+СВЦЭМ!$D$10+'СЕТ СН'!$I$6-'СЕТ СН'!$I$26</f>
        <v>1845.5811693599999</v>
      </c>
      <c r="G173" s="36">
        <f>SUMIFS(СВЦЭМ!$D$33:$D$776,СВЦЭМ!$A$33:$A$776,$A173,СВЦЭМ!$B$33:$B$776,G$155)+'СЕТ СН'!$I$14+СВЦЭМ!$D$10+'СЕТ СН'!$I$6-'СЕТ СН'!$I$26</f>
        <v>1830.0133363499999</v>
      </c>
      <c r="H173" s="36">
        <f>SUMIFS(СВЦЭМ!$D$33:$D$776,СВЦЭМ!$A$33:$A$776,$A173,СВЦЭМ!$B$33:$B$776,H$155)+'СЕТ СН'!$I$14+СВЦЭМ!$D$10+'СЕТ СН'!$I$6-'СЕТ СН'!$I$26</f>
        <v>1814.7033005200001</v>
      </c>
      <c r="I173" s="36">
        <f>SUMIFS(СВЦЭМ!$D$33:$D$776,СВЦЭМ!$A$33:$A$776,$A173,СВЦЭМ!$B$33:$B$776,I$155)+'СЕТ СН'!$I$14+СВЦЭМ!$D$10+'СЕТ СН'!$I$6-'СЕТ СН'!$I$26</f>
        <v>1787.0893432600001</v>
      </c>
      <c r="J173" s="36">
        <f>SUMIFS(СВЦЭМ!$D$33:$D$776,СВЦЭМ!$A$33:$A$776,$A173,СВЦЭМ!$B$33:$B$776,J$155)+'СЕТ СН'!$I$14+СВЦЭМ!$D$10+'СЕТ СН'!$I$6-'СЕТ СН'!$I$26</f>
        <v>1749.3179737199998</v>
      </c>
      <c r="K173" s="36">
        <f>SUMIFS(СВЦЭМ!$D$33:$D$776,СВЦЭМ!$A$33:$A$776,$A173,СВЦЭМ!$B$33:$B$776,K$155)+'СЕТ СН'!$I$14+СВЦЭМ!$D$10+'СЕТ СН'!$I$6-'СЕТ СН'!$I$26</f>
        <v>1735.6707399500001</v>
      </c>
      <c r="L173" s="36">
        <f>SUMIFS(СВЦЭМ!$D$33:$D$776,СВЦЭМ!$A$33:$A$776,$A173,СВЦЭМ!$B$33:$B$776,L$155)+'СЕТ СН'!$I$14+СВЦЭМ!$D$10+'СЕТ СН'!$I$6-'СЕТ СН'!$I$26</f>
        <v>1740.1811683000001</v>
      </c>
      <c r="M173" s="36">
        <f>SUMIFS(СВЦЭМ!$D$33:$D$776,СВЦЭМ!$A$33:$A$776,$A173,СВЦЭМ!$B$33:$B$776,M$155)+'СЕТ СН'!$I$14+СВЦЭМ!$D$10+'СЕТ СН'!$I$6-'СЕТ СН'!$I$26</f>
        <v>1739.3672285399998</v>
      </c>
      <c r="N173" s="36">
        <f>SUMIFS(СВЦЭМ!$D$33:$D$776,СВЦЭМ!$A$33:$A$776,$A173,СВЦЭМ!$B$33:$B$776,N$155)+'СЕТ СН'!$I$14+СВЦЭМ!$D$10+'СЕТ СН'!$I$6-'СЕТ СН'!$I$26</f>
        <v>1740.3483188700002</v>
      </c>
      <c r="O173" s="36">
        <f>SUMIFS(СВЦЭМ!$D$33:$D$776,СВЦЭМ!$A$33:$A$776,$A173,СВЦЭМ!$B$33:$B$776,O$155)+'СЕТ СН'!$I$14+СВЦЭМ!$D$10+'СЕТ СН'!$I$6-'СЕТ СН'!$I$26</f>
        <v>1759.7792314799999</v>
      </c>
      <c r="P173" s="36">
        <f>SUMIFS(СВЦЭМ!$D$33:$D$776,СВЦЭМ!$A$33:$A$776,$A173,СВЦЭМ!$B$33:$B$776,P$155)+'СЕТ СН'!$I$14+СВЦЭМ!$D$10+'СЕТ СН'!$I$6-'СЕТ СН'!$I$26</f>
        <v>1775.0155051900001</v>
      </c>
      <c r="Q173" s="36">
        <f>SUMIFS(СВЦЭМ!$D$33:$D$776,СВЦЭМ!$A$33:$A$776,$A173,СВЦЭМ!$B$33:$B$776,Q$155)+'СЕТ СН'!$I$14+СВЦЭМ!$D$10+'СЕТ СН'!$I$6-'СЕТ СН'!$I$26</f>
        <v>1760.2775284099998</v>
      </c>
      <c r="R173" s="36">
        <f>SUMIFS(СВЦЭМ!$D$33:$D$776,СВЦЭМ!$A$33:$A$776,$A173,СВЦЭМ!$B$33:$B$776,R$155)+'СЕТ СН'!$I$14+СВЦЭМ!$D$10+'СЕТ СН'!$I$6-'СЕТ СН'!$I$26</f>
        <v>1750.84003996</v>
      </c>
      <c r="S173" s="36">
        <f>SUMIFS(СВЦЭМ!$D$33:$D$776,СВЦЭМ!$A$33:$A$776,$A173,СВЦЭМ!$B$33:$B$776,S$155)+'СЕТ СН'!$I$14+СВЦЭМ!$D$10+'СЕТ СН'!$I$6-'СЕТ СН'!$I$26</f>
        <v>1738.0405471099998</v>
      </c>
      <c r="T173" s="36">
        <f>SUMIFS(СВЦЭМ!$D$33:$D$776,СВЦЭМ!$A$33:$A$776,$A173,СВЦЭМ!$B$33:$B$776,T$155)+'СЕТ СН'!$I$14+СВЦЭМ!$D$10+'СЕТ СН'!$I$6-'СЕТ СН'!$I$26</f>
        <v>1721.9771840100002</v>
      </c>
      <c r="U173" s="36">
        <f>SUMIFS(СВЦЭМ!$D$33:$D$776,СВЦЭМ!$A$33:$A$776,$A173,СВЦЭМ!$B$33:$B$776,U$155)+'СЕТ СН'!$I$14+СВЦЭМ!$D$10+'СЕТ СН'!$I$6-'СЕТ СН'!$I$26</f>
        <v>1723.71504499</v>
      </c>
      <c r="V173" s="36">
        <f>SUMIFS(СВЦЭМ!$D$33:$D$776,СВЦЭМ!$A$33:$A$776,$A173,СВЦЭМ!$B$33:$B$776,V$155)+'СЕТ СН'!$I$14+СВЦЭМ!$D$10+'СЕТ СН'!$I$6-'СЕТ СН'!$I$26</f>
        <v>1729.8268951200002</v>
      </c>
      <c r="W173" s="36">
        <f>SUMIFS(СВЦЭМ!$D$33:$D$776,СВЦЭМ!$A$33:$A$776,$A173,СВЦЭМ!$B$33:$B$776,W$155)+'СЕТ СН'!$I$14+СВЦЭМ!$D$10+'СЕТ СН'!$I$6-'СЕТ СН'!$I$26</f>
        <v>1747.9146695099998</v>
      </c>
      <c r="X173" s="36">
        <f>SUMIFS(СВЦЭМ!$D$33:$D$776,СВЦЭМ!$A$33:$A$776,$A173,СВЦЭМ!$B$33:$B$776,X$155)+'СЕТ СН'!$I$14+СВЦЭМ!$D$10+'СЕТ СН'!$I$6-'СЕТ СН'!$I$26</f>
        <v>1757.6303653999998</v>
      </c>
      <c r="Y173" s="36">
        <f>SUMIFS(СВЦЭМ!$D$33:$D$776,СВЦЭМ!$A$33:$A$776,$A173,СВЦЭМ!$B$33:$B$776,Y$155)+'СЕТ СН'!$I$14+СВЦЭМ!$D$10+'СЕТ СН'!$I$6-'СЕТ СН'!$I$26</f>
        <v>1780.2481301100001</v>
      </c>
    </row>
    <row r="174" spans="1:25" ht="15.75" x14ac:dyDescent="0.2">
      <c r="A174" s="35">
        <f t="shared" si="4"/>
        <v>44215</v>
      </c>
      <c r="B174" s="36">
        <f>SUMIFS(СВЦЭМ!$D$33:$D$776,СВЦЭМ!$A$33:$A$776,$A174,СВЦЭМ!$B$33:$B$776,B$155)+'СЕТ СН'!$I$14+СВЦЭМ!$D$10+'СЕТ СН'!$I$6-'СЕТ СН'!$I$26</f>
        <v>1778.3443737399998</v>
      </c>
      <c r="C174" s="36">
        <f>SUMIFS(СВЦЭМ!$D$33:$D$776,СВЦЭМ!$A$33:$A$776,$A174,СВЦЭМ!$B$33:$B$776,C$155)+'СЕТ СН'!$I$14+СВЦЭМ!$D$10+'СЕТ СН'!$I$6-'СЕТ СН'!$I$26</f>
        <v>1805.8030735799998</v>
      </c>
      <c r="D174" s="36">
        <f>SUMIFS(СВЦЭМ!$D$33:$D$776,СВЦЭМ!$A$33:$A$776,$A174,СВЦЭМ!$B$33:$B$776,D$155)+'СЕТ СН'!$I$14+СВЦЭМ!$D$10+'СЕТ СН'!$I$6-'СЕТ СН'!$I$26</f>
        <v>1826.7893656800002</v>
      </c>
      <c r="E174" s="36">
        <f>SUMIFS(СВЦЭМ!$D$33:$D$776,СВЦЭМ!$A$33:$A$776,$A174,СВЦЭМ!$B$33:$B$776,E$155)+'СЕТ СН'!$I$14+СВЦЭМ!$D$10+'СЕТ СН'!$I$6-'СЕТ СН'!$I$26</f>
        <v>1809.8377837600001</v>
      </c>
      <c r="F174" s="36">
        <f>SUMIFS(СВЦЭМ!$D$33:$D$776,СВЦЭМ!$A$33:$A$776,$A174,СВЦЭМ!$B$33:$B$776,F$155)+'СЕТ СН'!$I$14+СВЦЭМ!$D$10+'СЕТ СН'!$I$6-'СЕТ СН'!$I$26</f>
        <v>1808.4852912599999</v>
      </c>
      <c r="G174" s="36">
        <f>SUMIFS(СВЦЭМ!$D$33:$D$776,СВЦЭМ!$A$33:$A$776,$A174,СВЦЭМ!$B$33:$B$776,G$155)+'СЕТ СН'!$I$14+СВЦЭМ!$D$10+'СЕТ СН'!$I$6-'СЕТ СН'!$I$26</f>
        <v>1783.0357676200001</v>
      </c>
      <c r="H174" s="36">
        <f>SUMIFS(СВЦЭМ!$D$33:$D$776,СВЦЭМ!$A$33:$A$776,$A174,СВЦЭМ!$B$33:$B$776,H$155)+'СЕТ СН'!$I$14+СВЦЭМ!$D$10+'СЕТ СН'!$I$6-'СЕТ СН'!$I$26</f>
        <v>1739.3289446700001</v>
      </c>
      <c r="I174" s="36">
        <f>SUMIFS(СВЦЭМ!$D$33:$D$776,СВЦЭМ!$A$33:$A$776,$A174,СВЦЭМ!$B$33:$B$776,I$155)+'СЕТ СН'!$I$14+СВЦЭМ!$D$10+'СЕТ СН'!$I$6-'СЕТ СН'!$I$26</f>
        <v>1710.0590852700002</v>
      </c>
      <c r="J174" s="36">
        <f>SUMIFS(СВЦЭМ!$D$33:$D$776,СВЦЭМ!$A$33:$A$776,$A174,СВЦЭМ!$B$33:$B$776,J$155)+'СЕТ СН'!$I$14+СВЦЭМ!$D$10+'СЕТ СН'!$I$6-'СЕТ СН'!$I$26</f>
        <v>1687.5888890699998</v>
      </c>
      <c r="K174" s="36">
        <f>SUMIFS(СВЦЭМ!$D$33:$D$776,СВЦЭМ!$A$33:$A$776,$A174,СВЦЭМ!$B$33:$B$776,K$155)+'СЕТ СН'!$I$14+СВЦЭМ!$D$10+'СЕТ СН'!$I$6-'СЕТ СН'!$I$26</f>
        <v>1680.9305571800001</v>
      </c>
      <c r="L174" s="36">
        <f>SUMIFS(СВЦЭМ!$D$33:$D$776,СВЦЭМ!$A$33:$A$776,$A174,СВЦЭМ!$B$33:$B$776,L$155)+'СЕТ СН'!$I$14+СВЦЭМ!$D$10+'СЕТ СН'!$I$6-'СЕТ СН'!$I$26</f>
        <v>1671.9682643199999</v>
      </c>
      <c r="M174" s="36">
        <f>SUMIFS(СВЦЭМ!$D$33:$D$776,СВЦЭМ!$A$33:$A$776,$A174,СВЦЭМ!$B$33:$B$776,M$155)+'СЕТ СН'!$I$14+СВЦЭМ!$D$10+'СЕТ СН'!$I$6-'СЕТ СН'!$I$26</f>
        <v>1677.2202820899997</v>
      </c>
      <c r="N174" s="36">
        <f>SUMIFS(СВЦЭМ!$D$33:$D$776,СВЦЭМ!$A$33:$A$776,$A174,СВЦЭМ!$B$33:$B$776,N$155)+'СЕТ СН'!$I$14+СВЦЭМ!$D$10+'СЕТ СН'!$I$6-'СЕТ СН'!$I$26</f>
        <v>1682.0906577199999</v>
      </c>
      <c r="O174" s="36">
        <f>SUMIFS(СВЦЭМ!$D$33:$D$776,СВЦЭМ!$A$33:$A$776,$A174,СВЦЭМ!$B$33:$B$776,O$155)+'СЕТ СН'!$I$14+СВЦЭМ!$D$10+'СЕТ СН'!$I$6-'СЕТ СН'!$I$26</f>
        <v>1697.4025342899999</v>
      </c>
      <c r="P174" s="36">
        <f>SUMIFS(СВЦЭМ!$D$33:$D$776,СВЦЭМ!$A$33:$A$776,$A174,СВЦЭМ!$B$33:$B$776,P$155)+'СЕТ СН'!$I$14+СВЦЭМ!$D$10+'СЕТ СН'!$I$6-'СЕТ СН'!$I$26</f>
        <v>1709.6137456500001</v>
      </c>
      <c r="Q174" s="36">
        <f>SUMIFS(СВЦЭМ!$D$33:$D$776,СВЦЭМ!$A$33:$A$776,$A174,СВЦЭМ!$B$33:$B$776,Q$155)+'СЕТ СН'!$I$14+СВЦЭМ!$D$10+'СЕТ СН'!$I$6-'СЕТ СН'!$I$26</f>
        <v>1717.20365287</v>
      </c>
      <c r="R174" s="36">
        <f>SUMIFS(СВЦЭМ!$D$33:$D$776,СВЦЭМ!$A$33:$A$776,$A174,СВЦЭМ!$B$33:$B$776,R$155)+'СЕТ СН'!$I$14+СВЦЭМ!$D$10+'СЕТ СН'!$I$6-'СЕТ СН'!$I$26</f>
        <v>1709.6649680700002</v>
      </c>
      <c r="S174" s="36">
        <f>SUMIFS(СВЦЭМ!$D$33:$D$776,СВЦЭМ!$A$33:$A$776,$A174,СВЦЭМ!$B$33:$B$776,S$155)+'СЕТ СН'!$I$14+СВЦЭМ!$D$10+'СЕТ СН'!$I$6-'СЕТ СН'!$I$26</f>
        <v>1698.8755305899999</v>
      </c>
      <c r="T174" s="36">
        <f>SUMIFS(СВЦЭМ!$D$33:$D$776,СВЦЭМ!$A$33:$A$776,$A174,СВЦЭМ!$B$33:$B$776,T$155)+'СЕТ СН'!$I$14+СВЦЭМ!$D$10+'СЕТ СН'!$I$6-'СЕТ СН'!$I$26</f>
        <v>1678.8425391000001</v>
      </c>
      <c r="U174" s="36">
        <f>SUMIFS(СВЦЭМ!$D$33:$D$776,СВЦЭМ!$A$33:$A$776,$A174,СВЦЭМ!$B$33:$B$776,U$155)+'СЕТ СН'!$I$14+СВЦЭМ!$D$10+'СЕТ СН'!$I$6-'СЕТ СН'!$I$26</f>
        <v>1680.3207670399997</v>
      </c>
      <c r="V174" s="36">
        <f>SUMIFS(СВЦЭМ!$D$33:$D$776,СВЦЭМ!$A$33:$A$776,$A174,СВЦЭМ!$B$33:$B$776,V$155)+'СЕТ СН'!$I$14+СВЦЭМ!$D$10+'СЕТ СН'!$I$6-'СЕТ СН'!$I$26</f>
        <v>1690.9713947499999</v>
      </c>
      <c r="W174" s="36">
        <f>SUMIFS(СВЦЭМ!$D$33:$D$776,СВЦЭМ!$A$33:$A$776,$A174,СВЦЭМ!$B$33:$B$776,W$155)+'СЕТ СН'!$I$14+СВЦЭМ!$D$10+'СЕТ СН'!$I$6-'СЕТ СН'!$I$26</f>
        <v>1705.1779856799999</v>
      </c>
      <c r="X174" s="36">
        <f>SUMIFS(СВЦЭМ!$D$33:$D$776,СВЦЭМ!$A$33:$A$776,$A174,СВЦЭМ!$B$33:$B$776,X$155)+'СЕТ СН'!$I$14+СВЦЭМ!$D$10+'СЕТ СН'!$I$6-'СЕТ СН'!$I$26</f>
        <v>1710.2654115999999</v>
      </c>
      <c r="Y174" s="36">
        <f>SUMIFS(СВЦЭМ!$D$33:$D$776,СВЦЭМ!$A$33:$A$776,$A174,СВЦЭМ!$B$33:$B$776,Y$155)+'СЕТ СН'!$I$14+СВЦЭМ!$D$10+'СЕТ СН'!$I$6-'СЕТ СН'!$I$26</f>
        <v>1732.6463772100001</v>
      </c>
    </row>
    <row r="175" spans="1:25" ht="15.75" x14ac:dyDescent="0.2">
      <c r="A175" s="35">
        <f t="shared" si="4"/>
        <v>44216</v>
      </c>
      <c r="B175" s="36">
        <f>SUMIFS(СВЦЭМ!$D$33:$D$776,СВЦЭМ!$A$33:$A$776,$A175,СВЦЭМ!$B$33:$B$776,B$155)+'СЕТ СН'!$I$14+СВЦЭМ!$D$10+'СЕТ СН'!$I$6-'СЕТ СН'!$I$26</f>
        <v>1716.1657990500003</v>
      </c>
      <c r="C175" s="36">
        <f>SUMIFS(СВЦЭМ!$D$33:$D$776,СВЦЭМ!$A$33:$A$776,$A175,СВЦЭМ!$B$33:$B$776,C$155)+'СЕТ СН'!$I$14+СВЦЭМ!$D$10+'СЕТ СН'!$I$6-'СЕТ СН'!$I$26</f>
        <v>1755.1392435600001</v>
      </c>
      <c r="D175" s="36">
        <f>SUMIFS(СВЦЭМ!$D$33:$D$776,СВЦЭМ!$A$33:$A$776,$A175,СВЦЭМ!$B$33:$B$776,D$155)+'СЕТ СН'!$I$14+СВЦЭМ!$D$10+'СЕТ СН'!$I$6-'СЕТ СН'!$I$26</f>
        <v>1772.7991040000002</v>
      </c>
      <c r="E175" s="36">
        <f>SUMIFS(СВЦЭМ!$D$33:$D$776,СВЦЭМ!$A$33:$A$776,$A175,СВЦЭМ!$B$33:$B$776,E$155)+'СЕТ СН'!$I$14+СВЦЭМ!$D$10+'СЕТ СН'!$I$6-'СЕТ СН'!$I$26</f>
        <v>1775.8250080900002</v>
      </c>
      <c r="F175" s="36">
        <f>SUMIFS(СВЦЭМ!$D$33:$D$776,СВЦЭМ!$A$33:$A$776,$A175,СВЦЭМ!$B$33:$B$776,F$155)+'СЕТ СН'!$I$14+СВЦЭМ!$D$10+'СЕТ СН'!$I$6-'СЕТ СН'!$I$26</f>
        <v>1782.3055160200001</v>
      </c>
      <c r="G175" s="36">
        <f>SUMIFS(СВЦЭМ!$D$33:$D$776,СВЦЭМ!$A$33:$A$776,$A175,СВЦЭМ!$B$33:$B$776,G$155)+'СЕТ СН'!$I$14+СВЦЭМ!$D$10+'СЕТ СН'!$I$6-'СЕТ СН'!$I$26</f>
        <v>1767.8076448100001</v>
      </c>
      <c r="H175" s="36">
        <f>SUMIFS(СВЦЭМ!$D$33:$D$776,СВЦЭМ!$A$33:$A$776,$A175,СВЦЭМ!$B$33:$B$776,H$155)+'СЕТ СН'!$I$14+СВЦЭМ!$D$10+'СЕТ СН'!$I$6-'СЕТ СН'!$I$26</f>
        <v>1735.1711451199999</v>
      </c>
      <c r="I175" s="36">
        <f>SUMIFS(СВЦЭМ!$D$33:$D$776,СВЦЭМ!$A$33:$A$776,$A175,СВЦЭМ!$B$33:$B$776,I$155)+'СЕТ СН'!$I$14+СВЦЭМ!$D$10+'СЕТ СН'!$I$6-'СЕТ СН'!$I$26</f>
        <v>1714.0529480700002</v>
      </c>
      <c r="J175" s="36">
        <f>SUMIFS(СВЦЭМ!$D$33:$D$776,СВЦЭМ!$A$33:$A$776,$A175,СВЦЭМ!$B$33:$B$776,J$155)+'СЕТ СН'!$I$14+СВЦЭМ!$D$10+'СЕТ СН'!$I$6-'СЕТ СН'!$I$26</f>
        <v>1694.23576142</v>
      </c>
      <c r="K175" s="36">
        <f>SUMIFS(СВЦЭМ!$D$33:$D$776,СВЦЭМ!$A$33:$A$776,$A175,СВЦЭМ!$B$33:$B$776,K$155)+'СЕТ СН'!$I$14+СВЦЭМ!$D$10+'СЕТ СН'!$I$6-'СЕТ СН'!$I$26</f>
        <v>1684.5169550599999</v>
      </c>
      <c r="L175" s="36">
        <f>SUMIFS(СВЦЭМ!$D$33:$D$776,СВЦЭМ!$A$33:$A$776,$A175,СВЦЭМ!$B$33:$B$776,L$155)+'СЕТ СН'!$I$14+СВЦЭМ!$D$10+'СЕТ СН'!$I$6-'СЕТ СН'!$I$26</f>
        <v>1677.2847557499999</v>
      </c>
      <c r="M175" s="36">
        <f>SUMIFS(СВЦЭМ!$D$33:$D$776,СВЦЭМ!$A$33:$A$776,$A175,СВЦЭМ!$B$33:$B$776,M$155)+'СЕТ СН'!$I$14+СВЦЭМ!$D$10+'СЕТ СН'!$I$6-'СЕТ СН'!$I$26</f>
        <v>1685.8012930899999</v>
      </c>
      <c r="N175" s="36">
        <f>SUMIFS(СВЦЭМ!$D$33:$D$776,СВЦЭМ!$A$33:$A$776,$A175,СВЦЭМ!$B$33:$B$776,N$155)+'СЕТ СН'!$I$14+СВЦЭМ!$D$10+'СЕТ СН'!$I$6-'СЕТ СН'!$I$26</f>
        <v>1697.4335154800001</v>
      </c>
      <c r="O175" s="36">
        <f>SUMIFS(СВЦЭМ!$D$33:$D$776,СВЦЭМ!$A$33:$A$776,$A175,СВЦЭМ!$B$33:$B$776,O$155)+'СЕТ СН'!$I$14+СВЦЭМ!$D$10+'СЕТ СН'!$I$6-'СЕТ СН'!$I$26</f>
        <v>1713.0734074000002</v>
      </c>
      <c r="P175" s="36">
        <f>SUMIFS(СВЦЭМ!$D$33:$D$776,СВЦЭМ!$A$33:$A$776,$A175,СВЦЭМ!$B$33:$B$776,P$155)+'СЕТ СН'!$I$14+СВЦЭМ!$D$10+'СЕТ СН'!$I$6-'СЕТ СН'!$I$26</f>
        <v>1726.5007361900002</v>
      </c>
      <c r="Q175" s="36">
        <f>SUMIFS(СВЦЭМ!$D$33:$D$776,СВЦЭМ!$A$33:$A$776,$A175,СВЦЭМ!$B$33:$B$776,Q$155)+'СЕТ СН'!$I$14+СВЦЭМ!$D$10+'СЕТ СН'!$I$6-'СЕТ СН'!$I$26</f>
        <v>1736.05905682</v>
      </c>
      <c r="R175" s="36">
        <f>SUMIFS(СВЦЭМ!$D$33:$D$776,СВЦЭМ!$A$33:$A$776,$A175,СВЦЭМ!$B$33:$B$776,R$155)+'СЕТ СН'!$I$14+СВЦЭМ!$D$10+'СЕТ СН'!$I$6-'СЕТ СН'!$I$26</f>
        <v>1724.9194339999999</v>
      </c>
      <c r="S175" s="36">
        <f>SUMIFS(СВЦЭМ!$D$33:$D$776,СВЦЭМ!$A$33:$A$776,$A175,СВЦЭМ!$B$33:$B$776,S$155)+'СЕТ СН'!$I$14+СВЦЭМ!$D$10+'СЕТ СН'!$I$6-'СЕТ СН'!$I$26</f>
        <v>1712.1791292600001</v>
      </c>
      <c r="T175" s="36">
        <f>SUMIFS(СВЦЭМ!$D$33:$D$776,СВЦЭМ!$A$33:$A$776,$A175,СВЦЭМ!$B$33:$B$776,T$155)+'СЕТ СН'!$I$14+СВЦЭМ!$D$10+'СЕТ СН'!$I$6-'СЕТ СН'!$I$26</f>
        <v>1692.0590417399999</v>
      </c>
      <c r="U175" s="36">
        <f>SUMIFS(СВЦЭМ!$D$33:$D$776,СВЦЭМ!$A$33:$A$776,$A175,СВЦЭМ!$B$33:$B$776,U$155)+'СЕТ СН'!$I$14+СВЦЭМ!$D$10+'СЕТ СН'!$I$6-'СЕТ СН'!$I$26</f>
        <v>1688.5707613700001</v>
      </c>
      <c r="V175" s="36">
        <f>SUMIFS(СВЦЭМ!$D$33:$D$776,СВЦЭМ!$A$33:$A$776,$A175,СВЦЭМ!$B$33:$B$776,V$155)+'СЕТ СН'!$I$14+СВЦЭМ!$D$10+'СЕТ СН'!$I$6-'СЕТ СН'!$I$26</f>
        <v>1697.1189050000003</v>
      </c>
      <c r="W175" s="36">
        <f>SUMIFS(СВЦЭМ!$D$33:$D$776,СВЦЭМ!$A$33:$A$776,$A175,СВЦЭМ!$B$33:$B$776,W$155)+'СЕТ СН'!$I$14+СВЦЭМ!$D$10+'СЕТ СН'!$I$6-'СЕТ СН'!$I$26</f>
        <v>1711.4824276099998</v>
      </c>
      <c r="X175" s="36">
        <f>SUMIFS(СВЦЭМ!$D$33:$D$776,СВЦЭМ!$A$33:$A$776,$A175,СВЦЭМ!$B$33:$B$776,X$155)+'СЕТ СН'!$I$14+СВЦЭМ!$D$10+'СЕТ СН'!$I$6-'СЕТ СН'!$I$26</f>
        <v>1714.48618339</v>
      </c>
      <c r="Y175" s="36">
        <f>SUMIFS(СВЦЭМ!$D$33:$D$776,СВЦЭМ!$A$33:$A$776,$A175,СВЦЭМ!$B$33:$B$776,Y$155)+'СЕТ СН'!$I$14+СВЦЭМ!$D$10+'СЕТ СН'!$I$6-'СЕТ СН'!$I$26</f>
        <v>1737.8098710600002</v>
      </c>
    </row>
    <row r="176" spans="1:25" ht="15.75" x14ac:dyDescent="0.2">
      <c r="A176" s="35">
        <f t="shared" si="4"/>
        <v>44217</v>
      </c>
      <c r="B176" s="36">
        <f>SUMIFS(СВЦЭМ!$D$33:$D$776,СВЦЭМ!$A$33:$A$776,$A176,СВЦЭМ!$B$33:$B$776,B$155)+'СЕТ СН'!$I$14+СВЦЭМ!$D$10+'СЕТ СН'!$I$6-'СЕТ СН'!$I$26</f>
        <v>1713.4277812800001</v>
      </c>
      <c r="C176" s="36">
        <f>SUMIFS(СВЦЭМ!$D$33:$D$776,СВЦЭМ!$A$33:$A$776,$A176,СВЦЭМ!$B$33:$B$776,C$155)+'СЕТ СН'!$I$14+СВЦЭМ!$D$10+'СЕТ СН'!$I$6-'СЕТ СН'!$I$26</f>
        <v>1766.5125822300001</v>
      </c>
      <c r="D176" s="36">
        <f>SUMIFS(СВЦЭМ!$D$33:$D$776,СВЦЭМ!$A$33:$A$776,$A176,СВЦЭМ!$B$33:$B$776,D$155)+'СЕТ СН'!$I$14+СВЦЭМ!$D$10+'СЕТ СН'!$I$6-'СЕТ СН'!$I$26</f>
        <v>1794.6191460199998</v>
      </c>
      <c r="E176" s="36">
        <f>SUMIFS(СВЦЭМ!$D$33:$D$776,СВЦЭМ!$A$33:$A$776,$A176,СВЦЭМ!$B$33:$B$776,E$155)+'СЕТ СН'!$I$14+СВЦЭМ!$D$10+'СЕТ СН'!$I$6-'СЕТ СН'!$I$26</f>
        <v>1799.3817966299998</v>
      </c>
      <c r="F176" s="36">
        <f>SUMIFS(СВЦЭМ!$D$33:$D$776,СВЦЭМ!$A$33:$A$776,$A176,СВЦЭМ!$B$33:$B$776,F$155)+'СЕТ СН'!$I$14+СВЦЭМ!$D$10+'СЕТ СН'!$I$6-'СЕТ СН'!$I$26</f>
        <v>1797.62723276</v>
      </c>
      <c r="G176" s="36">
        <f>SUMIFS(СВЦЭМ!$D$33:$D$776,СВЦЭМ!$A$33:$A$776,$A176,СВЦЭМ!$B$33:$B$776,G$155)+'СЕТ СН'!$I$14+СВЦЭМ!$D$10+'СЕТ СН'!$I$6-'СЕТ СН'!$I$26</f>
        <v>1772.4503616100001</v>
      </c>
      <c r="H176" s="36">
        <f>SUMIFS(СВЦЭМ!$D$33:$D$776,СВЦЭМ!$A$33:$A$776,$A176,СВЦЭМ!$B$33:$B$776,H$155)+'СЕТ СН'!$I$14+СВЦЭМ!$D$10+'СЕТ СН'!$I$6-'СЕТ СН'!$I$26</f>
        <v>1733.1197104100002</v>
      </c>
      <c r="I176" s="36">
        <f>SUMIFS(СВЦЭМ!$D$33:$D$776,СВЦЭМ!$A$33:$A$776,$A176,СВЦЭМ!$B$33:$B$776,I$155)+'СЕТ СН'!$I$14+СВЦЭМ!$D$10+'СЕТ СН'!$I$6-'СЕТ СН'!$I$26</f>
        <v>1714.4330912999999</v>
      </c>
      <c r="J176" s="36">
        <f>SUMIFS(СВЦЭМ!$D$33:$D$776,СВЦЭМ!$A$33:$A$776,$A176,СВЦЭМ!$B$33:$B$776,J$155)+'СЕТ СН'!$I$14+СВЦЭМ!$D$10+'СЕТ СН'!$I$6-'СЕТ СН'!$I$26</f>
        <v>1688.7076240199999</v>
      </c>
      <c r="K176" s="36">
        <f>SUMIFS(СВЦЭМ!$D$33:$D$776,СВЦЭМ!$A$33:$A$776,$A176,СВЦЭМ!$B$33:$B$776,K$155)+'СЕТ СН'!$I$14+СВЦЭМ!$D$10+'СЕТ СН'!$I$6-'СЕТ СН'!$I$26</f>
        <v>1683.46877726</v>
      </c>
      <c r="L176" s="36">
        <f>SUMIFS(СВЦЭМ!$D$33:$D$776,СВЦЭМ!$A$33:$A$776,$A176,СВЦЭМ!$B$33:$B$776,L$155)+'СЕТ СН'!$I$14+СВЦЭМ!$D$10+'СЕТ СН'!$I$6-'СЕТ СН'!$I$26</f>
        <v>1679.5553286300001</v>
      </c>
      <c r="M176" s="36">
        <f>SUMIFS(СВЦЭМ!$D$33:$D$776,СВЦЭМ!$A$33:$A$776,$A176,СВЦЭМ!$B$33:$B$776,M$155)+'СЕТ СН'!$I$14+СВЦЭМ!$D$10+'СЕТ СН'!$I$6-'СЕТ СН'!$I$26</f>
        <v>1683.4070731299998</v>
      </c>
      <c r="N176" s="36">
        <f>SUMIFS(СВЦЭМ!$D$33:$D$776,СВЦЭМ!$A$33:$A$776,$A176,СВЦЭМ!$B$33:$B$776,N$155)+'СЕТ СН'!$I$14+СВЦЭМ!$D$10+'СЕТ СН'!$I$6-'СЕТ СН'!$I$26</f>
        <v>1693.4737060500001</v>
      </c>
      <c r="O176" s="36">
        <f>SUMIFS(СВЦЭМ!$D$33:$D$776,СВЦЭМ!$A$33:$A$776,$A176,СВЦЭМ!$B$33:$B$776,O$155)+'СЕТ СН'!$I$14+СВЦЭМ!$D$10+'СЕТ СН'!$I$6-'СЕТ СН'!$I$26</f>
        <v>1710.7082076800002</v>
      </c>
      <c r="P176" s="36">
        <f>SUMIFS(СВЦЭМ!$D$33:$D$776,СВЦЭМ!$A$33:$A$776,$A176,СВЦЭМ!$B$33:$B$776,P$155)+'СЕТ СН'!$I$14+СВЦЭМ!$D$10+'СЕТ СН'!$I$6-'СЕТ СН'!$I$26</f>
        <v>1724.9476763299999</v>
      </c>
      <c r="Q176" s="36">
        <f>SUMIFS(СВЦЭМ!$D$33:$D$776,СВЦЭМ!$A$33:$A$776,$A176,СВЦЭМ!$B$33:$B$776,Q$155)+'СЕТ СН'!$I$14+СВЦЭМ!$D$10+'СЕТ СН'!$I$6-'СЕТ СН'!$I$26</f>
        <v>1727.2118392400002</v>
      </c>
      <c r="R176" s="36">
        <f>SUMIFS(СВЦЭМ!$D$33:$D$776,СВЦЭМ!$A$33:$A$776,$A176,СВЦЭМ!$B$33:$B$776,R$155)+'СЕТ СН'!$I$14+СВЦЭМ!$D$10+'СЕТ СН'!$I$6-'СЕТ СН'!$I$26</f>
        <v>1714.4061761299999</v>
      </c>
      <c r="S176" s="36">
        <f>SUMIFS(СВЦЭМ!$D$33:$D$776,СВЦЭМ!$A$33:$A$776,$A176,СВЦЭМ!$B$33:$B$776,S$155)+'СЕТ СН'!$I$14+СВЦЭМ!$D$10+'СЕТ СН'!$I$6-'СЕТ СН'!$I$26</f>
        <v>1688.9752700100003</v>
      </c>
      <c r="T176" s="36">
        <f>SUMIFS(СВЦЭМ!$D$33:$D$776,СВЦЭМ!$A$33:$A$776,$A176,СВЦЭМ!$B$33:$B$776,T$155)+'СЕТ СН'!$I$14+СВЦЭМ!$D$10+'СЕТ СН'!$I$6-'СЕТ СН'!$I$26</f>
        <v>1683.6238651899998</v>
      </c>
      <c r="U176" s="36">
        <f>SUMIFS(СВЦЭМ!$D$33:$D$776,СВЦЭМ!$A$33:$A$776,$A176,СВЦЭМ!$B$33:$B$776,U$155)+'СЕТ СН'!$I$14+СВЦЭМ!$D$10+'СЕТ СН'!$I$6-'СЕТ СН'!$I$26</f>
        <v>1683.4498174099999</v>
      </c>
      <c r="V176" s="36">
        <f>SUMIFS(СВЦЭМ!$D$33:$D$776,СВЦЭМ!$A$33:$A$776,$A176,СВЦЭМ!$B$33:$B$776,V$155)+'СЕТ СН'!$I$14+СВЦЭМ!$D$10+'СЕТ СН'!$I$6-'СЕТ СН'!$I$26</f>
        <v>1687.8498155699999</v>
      </c>
      <c r="W176" s="36">
        <f>SUMIFS(СВЦЭМ!$D$33:$D$776,СВЦЭМ!$A$33:$A$776,$A176,СВЦЭМ!$B$33:$B$776,W$155)+'СЕТ СН'!$I$14+СВЦЭМ!$D$10+'СЕТ СН'!$I$6-'СЕТ СН'!$I$26</f>
        <v>1707.4740963700001</v>
      </c>
      <c r="X176" s="36">
        <f>SUMIFS(СВЦЭМ!$D$33:$D$776,СВЦЭМ!$A$33:$A$776,$A176,СВЦЭМ!$B$33:$B$776,X$155)+'СЕТ СН'!$I$14+СВЦЭМ!$D$10+'СЕТ СН'!$I$6-'СЕТ СН'!$I$26</f>
        <v>1715.4785357800001</v>
      </c>
      <c r="Y176" s="36">
        <f>SUMIFS(СВЦЭМ!$D$33:$D$776,СВЦЭМ!$A$33:$A$776,$A176,СВЦЭМ!$B$33:$B$776,Y$155)+'СЕТ СН'!$I$14+СВЦЭМ!$D$10+'СЕТ СН'!$I$6-'СЕТ СН'!$I$26</f>
        <v>1738.7028173099998</v>
      </c>
    </row>
    <row r="177" spans="1:27" ht="15.75" x14ac:dyDescent="0.2">
      <c r="A177" s="35">
        <f t="shared" si="4"/>
        <v>44218</v>
      </c>
      <c r="B177" s="36">
        <f>SUMIFS(СВЦЭМ!$D$33:$D$776,СВЦЭМ!$A$33:$A$776,$A177,СВЦЭМ!$B$33:$B$776,B$155)+'СЕТ СН'!$I$14+СВЦЭМ!$D$10+'СЕТ СН'!$I$6-'СЕТ СН'!$I$26</f>
        <v>1711.9852271099999</v>
      </c>
      <c r="C177" s="36">
        <f>SUMIFS(СВЦЭМ!$D$33:$D$776,СВЦЭМ!$A$33:$A$776,$A177,СВЦЭМ!$B$33:$B$776,C$155)+'СЕТ СН'!$I$14+СВЦЭМ!$D$10+'СЕТ СН'!$I$6-'СЕТ СН'!$I$26</f>
        <v>1746.7313607900001</v>
      </c>
      <c r="D177" s="36">
        <f>SUMIFS(СВЦЭМ!$D$33:$D$776,СВЦЭМ!$A$33:$A$776,$A177,СВЦЭМ!$B$33:$B$776,D$155)+'СЕТ СН'!$I$14+СВЦЭМ!$D$10+'СЕТ СН'!$I$6-'СЕТ СН'!$I$26</f>
        <v>1788.1195234299998</v>
      </c>
      <c r="E177" s="36">
        <f>SUMIFS(СВЦЭМ!$D$33:$D$776,СВЦЭМ!$A$33:$A$776,$A177,СВЦЭМ!$B$33:$B$776,E$155)+'СЕТ СН'!$I$14+СВЦЭМ!$D$10+'СЕТ СН'!$I$6-'СЕТ СН'!$I$26</f>
        <v>1805.0026621100001</v>
      </c>
      <c r="F177" s="36">
        <f>SUMIFS(СВЦЭМ!$D$33:$D$776,СВЦЭМ!$A$33:$A$776,$A177,СВЦЭМ!$B$33:$B$776,F$155)+'СЕТ СН'!$I$14+СВЦЭМ!$D$10+'СЕТ СН'!$I$6-'СЕТ СН'!$I$26</f>
        <v>1818.76385329</v>
      </c>
      <c r="G177" s="36">
        <f>SUMIFS(СВЦЭМ!$D$33:$D$776,СВЦЭМ!$A$33:$A$776,$A177,СВЦЭМ!$B$33:$B$776,G$155)+'СЕТ СН'!$I$14+СВЦЭМ!$D$10+'СЕТ СН'!$I$6-'СЕТ СН'!$I$26</f>
        <v>1800.9081493200001</v>
      </c>
      <c r="H177" s="36">
        <f>SUMIFS(СВЦЭМ!$D$33:$D$776,СВЦЭМ!$A$33:$A$776,$A177,СВЦЭМ!$B$33:$B$776,H$155)+'СЕТ СН'!$I$14+СВЦЭМ!$D$10+'СЕТ СН'!$I$6-'СЕТ СН'!$I$26</f>
        <v>1760.4107753799999</v>
      </c>
      <c r="I177" s="36">
        <f>SUMIFS(СВЦЭМ!$D$33:$D$776,СВЦЭМ!$A$33:$A$776,$A177,СВЦЭМ!$B$33:$B$776,I$155)+'СЕТ СН'!$I$14+СВЦЭМ!$D$10+'СЕТ СН'!$I$6-'СЕТ СН'!$I$26</f>
        <v>1729.3593205400002</v>
      </c>
      <c r="J177" s="36">
        <f>SUMIFS(СВЦЭМ!$D$33:$D$776,СВЦЭМ!$A$33:$A$776,$A177,СВЦЭМ!$B$33:$B$776,J$155)+'СЕТ СН'!$I$14+СВЦЭМ!$D$10+'СЕТ СН'!$I$6-'СЕТ СН'!$I$26</f>
        <v>1701.7010513300002</v>
      </c>
      <c r="K177" s="36">
        <f>SUMIFS(СВЦЭМ!$D$33:$D$776,СВЦЭМ!$A$33:$A$776,$A177,СВЦЭМ!$B$33:$B$776,K$155)+'СЕТ СН'!$I$14+СВЦЭМ!$D$10+'СЕТ СН'!$I$6-'СЕТ СН'!$I$26</f>
        <v>1691.2722702800002</v>
      </c>
      <c r="L177" s="36">
        <f>SUMIFS(СВЦЭМ!$D$33:$D$776,СВЦЭМ!$A$33:$A$776,$A177,СВЦЭМ!$B$33:$B$776,L$155)+'СЕТ СН'!$I$14+СВЦЭМ!$D$10+'СЕТ СН'!$I$6-'СЕТ СН'!$I$26</f>
        <v>1686.0789983899999</v>
      </c>
      <c r="M177" s="36">
        <f>SUMIFS(СВЦЭМ!$D$33:$D$776,СВЦЭМ!$A$33:$A$776,$A177,СВЦЭМ!$B$33:$B$776,M$155)+'СЕТ СН'!$I$14+СВЦЭМ!$D$10+'СЕТ СН'!$I$6-'СЕТ СН'!$I$26</f>
        <v>1690.3128245600001</v>
      </c>
      <c r="N177" s="36">
        <f>SUMIFS(СВЦЭМ!$D$33:$D$776,СВЦЭМ!$A$33:$A$776,$A177,СВЦЭМ!$B$33:$B$776,N$155)+'СЕТ СН'!$I$14+СВЦЭМ!$D$10+'СЕТ СН'!$I$6-'СЕТ СН'!$I$26</f>
        <v>1698.0475089699999</v>
      </c>
      <c r="O177" s="36">
        <f>SUMIFS(СВЦЭМ!$D$33:$D$776,СВЦЭМ!$A$33:$A$776,$A177,СВЦЭМ!$B$33:$B$776,O$155)+'СЕТ СН'!$I$14+СВЦЭМ!$D$10+'СЕТ СН'!$I$6-'СЕТ СН'!$I$26</f>
        <v>1726.50676079</v>
      </c>
      <c r="P177" s="36">
        <f>SUMIFS(СВЦЭМ!$D$33:$D$776,СВЦЭМ!$A$33:$A$776,$A177,СВЦЭМ!$B$33:$B$776,P$155)+'СЕТ СН'!$I$14+СВЦЭМ!$D$10+'СЕТ СН'!$I$6-'СЕТ СН'!$I$26</f>
        <v>1734.71667282</v>
      </c>
      <c r="Q177" s="36">
        <f>SUMIFS(СВЦЭМ!$D$33:$D$776,СВЦЭМ!$A$33:$A$776,$A177,СВЦЭМ!$B$33:$B$776,Q$155)+'СЕТ СН'!$I$14+СВЦЭМ!$D$10+'СЕТ СН'!$I$6-'СЕТ СН'!$I$26</f>
        <v>1741.3714628900002</v>
      </c>
      <c r="R177" s="36">
        <f>SUMIFS(СВЦЭМ!$D$33:$D$776,СВЦЭМ!$A$33:$A$776,$A177,СВЦЭМ!$B$33:$B$776,R$155)+'СЕТ СН'!$I$14+СВЦЭМ!$D$10+'СЕТ СН'!$I$6-'СЕТ СН'!$I$26</f>
        <v>1728.4013629900001</v>
      </c>
      <c r="S177" s="36">
        <f>SUMIFS(СВЦЭМ!$D$33:$D$776,СВЦЭМ!$A$33:$A$776,$A177,СВЦЭМ!$B$33:$B$776,S$155)+'СЕТ СН'!$I$14+СВЦЭМ!$D$10+'СЕТ СН'!$I$6-'СЕТ СН'!$I$26</f>
        <v>1711.9814735099999</v>
      </c>
      <c r="T177" s="36">
        <f>SUMIFS(СВЦЭМ!$D$33:$D$776,СВЦЭМ!$A$33:$A$776,$A177,СВЦЭМ!$B$33:$B$776,T$155)+'СЕТ СН'!$I$14+СВЦЭМ!$D$10+'СЕТ СН'!$I$6-'СЕТ СН'!$I$26</f>
        <v>1690.9171954500002</v>
      </c>
      <c r="U177" s="36">
        <f>SUMIFS(СВЦЭМ!$D$33:$D$776,СВЦЭМ!$A$33:$A$776,$A177,СВЦЭМ!$B$33:$B$776,U$155)+'СЕТ СН'!$I$14+СВЦЭМ!$D$10+'СЕТ СН'!$I$6-'СЕТ СН'!$I$26</f>
        <v>1691.0318582</v>
      </c>
      <c r="V177" s="36">
        <f>SUMIFS(СВЦЭМ!$D$33:$D$776,СВЦЭМ!$A$33:$A$776,$A177,СВЦЭМ!$B$33:$B$776,V$155)+'СЕТ СН'!$I$14+СВЦЭМ!$D$10+'СЕТ СН'!$I$6-'СЕТ СН'!$I$26</f>
        <v>1700.32087503</v>
      </c>
      <c r="W177" s="36">
        <f>SUMIFS(СВЦЭМ!$D$33:$D$776,СВЦЭМ!$A$33:$A$776,$A177,СВЦЭМ!$B$33:$B$776,W$155)+'СЕТ СН'!$I$14+СВЦЭМ!$D$10+'СЕТ СН'!$I$6-'СЕТ СН'!$I$26</f>
        <v>1718.32150993</v>
      </c>
      <c r="X177" s="36">
        <f>SUMIFS(СВЦЭМ!$D$33:$D$776,СВЦЭМ!$A$33:$A$776,$A177,СВЦЭМ!$B$33:$B$776,X$155)+'СЕТ СН'!$I$14+СВЦЭМ!$D$10+'СЕТ СН'!$I$6-'СЕТ СН'!$I$26</f>
        <v>1728.40252646</v>
      </c>
      <c r="Y177" s="36">
        <f>SUMIFS(СВЦЭМ!$D$33:$D$776,СВЦЭМ!$A$33:$A$776,$A177,СВЦЭМ!$B$33:$B$776,Y$155)+'СЕТ СН'!$I$14+СВЦЭМ!$D$10+'СЕТ СН'!$I$6-'СЕТ СН'!$I$26</f>
        <v>1749.6072603100001</v>
      </c>
    </row>
    <row r="178" spans="1:27" ht="15.75" x14ac:dyDescent="0.2">
      <c r="A178" s="35">
        <f t="shared" si="4"/>
        <v>44219</v>
      </c>
      <c r="B178" s="36">
        <f>SUMIFS(СВЦЭМ!$D$33:$D$776,СВЦЭМ!$A$33:$A$776,$A178,СВЦЭМ!$B$33:$B$776,B$155)+'СЕТ СН'!$I$14+СВЦЭМ!$D$10+'СЕТ СН'!$I$6-'СЕТ СН'!$I$26</f>
        <v>1758.57742723</v>
      </c>
      <c r="C178" s="36">
        <f>SUMIFS(СВЦЭМ!$D$33:$D$776,СВЦЭМ!$A$33:$A$776,$A178,СВЦЭМ!$B$33:$B$776,C$155)+'СЕТ СН'!$I$14+СВЦЭМ!$D$10+'СЕТ СН'!$I$6-'СЕТ СН'!$I$26</f>
        <v>1772.9027884900001</v>
      </c>
      <c r="D178" s="36">
        <f>SUMIFS(СВЦЭМ!$D$33:$D$776,СВЦЭМ!$A$33:$A$776,$A178,СВЦЭМ!$B$33:$B$776,D$155)+'СЕТ СН'!$I$14+СВЦЭМ!$D$10+'СЕТ СН'!$I$6-'СЕТ СН'!$I$26</f>
        <v>1795.5312203899998</v>
      </c>
      <c r="E178" s="36">
        <f>SUMIFS(СВЦЭМ!$D$33:$D$776,СВЦЭМ!$A$33:$A$776,$A178,СВЦЭМ!$B$33:$B$776,E$155)+'СЕТ СН'!$I$14+СВЦЭМ!$D$10+'СЕТ СН'!$I$6-'СЕТ СН'!$I$26</f>
        <v>1803.7175290800001</v>
      </c>
      <c r="F178" s="36">
        <f>SUMIFS(СВЦЭМ!$D$33:$D$776,СВЦЭМ!$A$33:$A$776,$A178,СВЦЭМ!$B$33:$B$776,F$155)+'СЕТ СН'!$I$14+СВЦЭМ!$D$10+'СЕТ СН'!$I$6-'СЕТ СН'!$I$26</f>
        <v>1810.6956024999999</v>
      </c>
      <c r="G178" s="36">
        <f>SUMIFS(СВЦЭМ!$D$33:$D$776,СВЦЭМ!$A$33:$A$776,$A178,СВЦЭМ!$B$33:$B$776,G$155)+'СЕТ СН'!$I$14+СВЦЭМ!$D$10+'СЕТ СН'!$I$6-'СЕТ СН'!$I$26</f>
        <v>1800.11591757</v>
      </c>
      <c r="H178" s="36">
        <f>SUMIFS(СВЦЭМ!$D$33:$D$776,СВЦЭМ!$A$33:$A$776,$A178,СВЦЭМ!$B$33:$B$776,H$155)+'СЕТ СН'!$I$14+СВЦЭМ!$D$10+'СЕТ СН'!$I$6-'СЕТ СН'!$I$26</f>
        <v>1779.3824087899998</v>
      </c>
      <c r="I178" s="36">
        <f>SUMIFS(СВЦЭМ!$D$33:$D$776,СВЦЭМ!$A$33:$A$776,$A178,СВЦЭМ!$B$33:$B$776,I$155)+'СЕТ СН'!$I$14+СВЦЭМ!$D$10+'СЕТ СН'!$I$6-'СЕТ СН'!$I$26</f>
        <v>1765.41376274</v>
      </c>
      <c r="J178" s="36">
        <f>SUMIFS(СВЦЭМ!$D$33:$D$776,СВЦЭМ!$A$33:$A$776,$A178,СВЦЭМ!$B$33:$B$776,J$155)+'СЕТ СН'!$I$14+СВЦЭМ!$D$10+'СЕТ СН'!$I$6-'СЕТ СН'!$I$26</f>
        <v>1725.6437558299999</v>
      </c>
      <c r="K178" s="36">
        <f>SUMIFS(СВЦЭМ!$D$33:$D$776,СВЦЭМ!$A$33:$A$776,$A178,СВЦЭМ!$B$33:$B$776,K$155)+'СЕТ СН'!$I$14+СВЦЭМ!$D$10+'СЕТ СН'!$I$6-'СЕТ СН'!$I$26</f>
        <v>1689.9143123700001</v>
      </c>
      <c r="L178" s="36">
        <f>SUMIFS(СВЦЭМ!$D$33:$D$776,СВЦЭМ!$A$33:$A$776,$A178,СВЦЭМ!$B$33:$B$776,L$155)+'СЕТ СН'!$I$14+СВЦЭМ!$D$10+'СЕТ СН'!$I$6-'СЕТ СН'!$I$26</f>
        <v>1675.79920829</v>
      </c>
      <c r="M178" s="36">
        <f>SUMIFS(СВЦЭМ!$D$33:$D$776,СВЦЭМ!$A$33:$A$776,$A178,СВЦЭМ!$B$33:$B$776,M$155)+'СЕТ СН'!$I$14+СВЦЭМ!$D$10+'СЕТ СН'!$I$6-'СЕТ СН'!$I$26</f>
        <v>1679.1876636900001</v>
      </c>
      <c r="N178" s="36">
        <f>SUMIFS(СВЦЭМ!$D$33:$D$776,СВЦЭМ!$A$33:$A$776,$A178,СВЦЭМ!$B$33:$B$776,N$155)+'СЕТ СН'!$I$14+СВЦЭМ!$D$10+'СЕТ СН'!$I$6-'СЕТ СН'!$I$26</f>
        <v>1688.6086747899999</v>
      </c>
      <c r="O178" s="36">
        <f>SUMIFS(СВЦЭМ!$D$33:$D$776,СВЦЭМ!$A$33:$A$776,$A178,СВЦЭМ!$B$33:$B$776,O$155)+'СЕТ СН'!$I$14+СВЦЭМ!$D$10+'СЕТ СН'!$I$6-'СЕТ СН'!$I$26</f>
        <v>1700.8989716700003</v>
      </c>
      <c r="P178" s="36">
        <f>SUMIFS(СВЦЭМ!$D$33:$D$776,СВЦЭМ!$A$33:$A$776,$A178,СВЦЭМ!$B$33:$B$776,P$155)+'СЕТ СН'!$I$14+СВЦЭМ!$D$10+'СЕТ СН'!$I$6-'СЕТ СН'!$I$26</f>
        <v>1730.9683674799999</v>
      </c>
      <c r="Q178" s="36">
        <f>SUMIFS(СВЦЭМ!$D$33:$D$776,СВЦЭМ!$A$33:$A$776,$A178,СВЦЭМ!$B$33:$B$776,Q$155)+'СЕТ СН'!$I$14+СВЦЭМ!$D$10+'СЕТ СН'!$I$6-'СЕТ СН'!$I$26</f>
        <v>1740.7494270699999</v>
      </c>
      <c r="R178" s="36">
        <f>SUMIFS(СВЦЭМ!$D$33:$D$776,СВЦЭМ!$A$33:$A$776,$A178,СВЦЭМ!$B$33:$B$776,R$155)+'СЕТ СН'!$I$14+СВЦЭМ!$D$10+'СЕТ СН'!$I$6-'СЕТ СН'!$I$26</f>
        <v>1731.0050443599998</v>
      </c>
      <c r="S178" s="36">
        <f>SUMIFS(СВЦЭМ!$D$33:$D$776,СВЦЭМ!$A$33:$A$776,$A178,СВЦЭМ!$B$33:$B$776,S$155)+'СЕТ СН'!$I$14+СВЦЭМ!$D$10+'СЕТ СН'!$I$6-'СЕТ СН'!$I$26</f>
        <v>1710.2198130400002</v>
      </c>
      <c r="T178" s="36">
        <f>SUMIFS(СВЦЭМ!$D$33:$D$776,СВЦЭМ!$A$33:$A$776,$A178,СВЦЭМ!$B$33:$B$776,T$155)+'СЕТ СН'!$I$14+СВЦЭМ!$D$10+'СЕТ СН'!$I$6-'СЕТ СН'!$I$26</f>
        <v>1682.2744074799998</v>
      </c>
      <c r="U178" s="36">
        <f>SUMIFS(СВЦЭМ!$D$33:$D$776,СВЦЭМ!$A$33:$A$776,$A178,СВЦЭМ!$B$33:$B$776,U$155)+'СЕТ СН'!$I$14+СВЦЭМ!$D$10+'СЕТ СН'!$I$6-'СЕТ СН'!$I$26</f>
        <v>1680.2516706299998</v>
      </c>
      <c r="V178" s="36">
        <f>SUMIFS(СВЦЭМ!$D$33:$D$776,СВЦЭМ!$A$33:$A$776,$A178,СВЦЭМ!$B$33:$B$776,V$155)+'СЕТ СН'!$I$14+СВЦЭМ!$D$10+'СЕТ СН'!$I$6-'СЕТ СН'!$I$26</f>
        <v>1693.3099456999998</v>
      </c>
      <c r="W178" s="36">
        <f>SUMIFS(СВЦЭМ!$D$33:$D$776,СВЦЭМ!$A$33:$A$776,$A178,СВЦЭМ!$B$33:$B$776,W$155)+'СЕТ СН'!$I$14+СВЦЭМ!$D$10+'СЕТ СН'!$I$6-'СЕТ СН'!$I$26</f>
        <v>1710.4019033700001</v>
      </c>
      <c r="X178" s="36">
        <f>SUMIFS(СВЦЭМ!$D$33:$D$776,СВЦЭМ!$A$33:$A$776,$A178,СВЦЭМ!$B$33:$B$776,X$155)+'СЕТ СН'!$I$14+СВЦЭМ!$D$10+'СЕТ СН'!$I$6-'СЕТ СН'!$I$26</f>
        <v>1716.04077573</v>
      </c>
      <c r="Y178" s="36">
        <f>SUMIFS(СВЦЭМ!$D$33:$D$776,СВЦЭМ!$A$33:$A$776,$A178,СВЦЭМ!$B$33:$B$776,Y$155)+'СЕТ СН'!$I$14+СВЦЭМ!$D$10+'СЕТ СН'!$I$6-'СЕТ СН'!$I$26</f>
        <v>1736.5760736500001</v>
      </c>
    </row>
    <row r="179" spans="1:27" ht="15.75" x14ac:dyDescent="0.2">
      <c r="A179" s="35">
        <f t="shared" si="4"/>
        <v>44220</v>
      </c>
      <c r="B179" s="36">
        <f>SUMIFS(СВЦЭМ!$D$33:$D$776,СВЦЭМ!$A$33:$A$776,$A179,СВЦЭМ!$B$33:$B$776,B$155)+'СЕТ СН'!$I$14+СВЦЭМ!$D$10+'СЕТ СН'!$I$6-'СЕТ СН'!$I$26</f>
        <v>1734.5445715699998</v>
      </c>
      <c r="C179" s="36">
        <f>SUMIFS(СВЦЭМ!$D$33:$D$776,СВЦЭМ!$A$33:$A$776,$A179,СВЦЭМ!$B$33:$B$776,C$155)+'СЕТ СН'!$I$14+СВЦЭМ!$D$10+'СЕТ СН'!$I$6-'СЕТ СН'!$I$26</f>
        <v>1768.78700321</v>
      </c>
      <c r="D179" s="36">
        <f>SUMIFS(СВЦЭМ!$D$33:$D$776,СВЦЭМ!$A$33:$A$776,$A179,СВЦЭМ!$B$33:$B$776,D$155)+'СЕТ СН'!$I$14+СВЦЭМ!$D$10+'СЕТ СН'!$I$6-'СЕТ СН'!$I$26</f>
        <v>1785.13866401</v>
      </c>
      <c r="E179" s="36">
        <f>SUMIFS(СВЦЭМ!$D$33:$D$776,СВЦЭМ!$A$33:$A$776,$A179,СВЦЭМ!$B$33:$B$776,E$155)+'СЕТ СН'!$I$14+СВЦЭМ!$D$10+'СЕТ СН'!$I$6-'СЕТ СН'!$I$26</f>
        <v>1792.0073734399998</v>
      </c>
      <c r="F179" s="36">
        <f>SUMIFS(СВЦЭМ!$D$33:$D$776,СВЦЭМ!$A$33:$A$776,$A179,СВЦЭМ!$B$33:$B$776,F$155)+'СЕТ СН'!$I$14+СВЦЭМ!$D$10+'СЕТ СН'!$I$6-'СЕТ СН'!$I$26</f>
        <v>1809.08712431</v>
      </c>
      <c r="G179" s="36">
        <f>SUMIFS(СВЦЭМ!$D$33:$D$776,СВЦЭМ!$A$33:$A$776,$A179,СВЦЭМ!$B$33:$B$776,G$155)+'СЕТ СН'!$I$14+СВЦЭМ!$D$10+'СЕТ СН'!$I$6-'СЕТ СН'!$I$26</f>
        <v>1798.3814994899999</v>
      </c>
      <c r="H179" s="36">
        <f>SUMIFS(СВЦЭМ!$D$33:$D$776,СВЦЭМ!$A$33:$A$776,$A179,СВЦЭМ!$B$33:$B$776,H$155)+'СЕТ СН'!$I$14+СВЦЭМ!$D$10+'СЕТ СН'!$I$6-'СЕТ СН'!$I$26</f>
        <v>1779.4647157999998</v>
      </c>
      <c r="I179" s="36">
        <f>SUMIFS(СВЦЭМ!$D$33:$D$776,СВЦЭМ!$A$33:$A$776,$A179,СВЦЭМ!$B$33:$B$776,I$155)+'СЕТ СН'!$I$14+СВЦЭМ!$D$10+'СЕТ СН'!$I$6-'СЕТ СН'!$I$26</f>
        <v>1764.5557453400002</v>
      </c>
      <c r="J179" s="36">
        <f>SUMIFS(СВЦЭМ!$D$33:$D$776,СВЦЭМ!$A$33:$A$776,$A179,СВЦЭМ!$B$33:$B$776,J$155)+'СЕТ СН'!$I$14+СВЦЭМ!$D$10+'СЕТ СН'!$I$6-'СЕТ СН'!$I$26</f>
        <v>1728.5507987000001</v>
      </c>
      <c r="K179" s="36">
        <f>SUMIFS(СВЦЭМ!$D$33:$D$776,СВЦЭМ!$A$33:$A$776,$A179,СВЦЭМ!$B$33:$B$776,K$155)+'СЕТ СН'!$I$14+СВЦЭМ!$D$10+'СЕТ СН'!$I$6-'СЕТ СН'!$I$26</f>
        <v>1693.5334941800002</v>
      </c>
      <c r="L179" s="36">
        <f>SUMIFS(СВЦЭМ!$D$33:$D$776,СВЦЭМ!$A$33:$A$776,$A179,СВЦЭМ!$B$33:$B$776,L$155)+'СЕТ СН'!$I$14+СВЦЭМ!$D$10+'СЕТ СН'!$I$6-'СЕТ СН'!$I$26</f>
        <v>1677.9737262600001</v>
      </c>
      <c r="M179" s="36">
        <f>SUMIFS(СВЦЭМ!$D$33:$D$776,СВЦЭМ!$A$33:$A$776,$A179,СВЦЭМ!$B$33:$B$776,M$155)+'СЕТ СН'!$I$14+СВЦЭМ!$D$10+'СЕТ СН'!$I$6-'СЕТ СН'!$I$26</f>
        <v>1683.1171226199999</v>
      </c>
      <c r="N179" s="36">
        <f>SUMIFS(СВЦЭМ!$D$33:$D$776,СВЦЭМ!$A$33:$A$776,$A179,СВЦЭМ!$B$33:$B$776,N$155)+'СЕТ СН'!$I$14+СВЦЭМ!$D$10+'СЕТ СН'!$I$6-'СЕТ СН'!$I$26</f>
        <v>1692.6059576500002</v>
      </c>
      <c r="O179" s="36">
        <f>SUMIFS(СВЦЭМ!$D$33:$D$776,СВЦЭМ!$A$33:$A$776,$A179,СВЦЭМ!$B$33:$B$776,O$155)+'СЕТ СН'!$I$14+СВЦЭМ!$D$10+'СЕТ СН'!$I$6-'СЕТ СН'!$I$26</f>
        <v>1711.4835568500002</v>
      </c>
      <c r="P179" s="36">
        <f>SUMIFS(СВЦЭМ!$D$33:$D$776,СВЦЭМ!$A$33:$A$776,$A179,СВЦЭМ!$B$33:$B$776,P$155)+'СЕТ СН'!$I$14+СВЦЭМ!$D$10+'СЕТ СН'!$I$6-'СЕТ СН'!$I$26</f>
        <v>1747.3087379499998</v>
      </c>
      <c r="Q179" s="36">
        <f>SUMIFS(СВЦЭМ!$D$33:$D$776,СВЦЭМ!$A$33:$A$776,$A179,СВЦЭМ!$B$33:$B$776,Q$155)+'СЕТ СН'!$I$14+СВЦЭМ!$D$10+'СЕТ СН'!$I$6-'СЕТ СН'!$I$26</f>
        <v>1755.1281066000001</v>
      </c>
      <c r="R179" s="36">
        <f>SUMIFS(СВЦЭМ!$D$33:$D$776,СВЦЭМ!$A$33:$A$776,$A179,СВЦЭМ!$B$33:$B$776,R$155)+'СЕТ СН'!$I$14+СВЦЭМ!$D$10+'СЕТ СН'!$I$6-'СЕТ СН'!$I$26</f>
        <v>1739.4578614100001</v>
      </c>
      <c r="S179" s="36">
        <f>SUMIFS(СВЦЭМ!$D$33:$D$776,СВЦЭМ!$A$33:$A$776,$A179,СВЦЭМ!$B$33:$B$776,S$155)+'СЕТ СН'!$I$14+СВЦЭМ!$D$10+'СЕТ СН'!$I$6-'СЕТ СН'!$I$26</f>
        <v>1718.0851998500002</v>
      </c>
      <c r="T179" s="36">
        <f>SUMIFS(СВЦЭМ!$D$33:$D$776,СВЦЭМ!$A$33:$A$776,$A179,СВЦЭМ!$B$33:$B$776,T$155)+'СЕТ СН'!$I$14+СВЦЭМ!$D$10+'СЕТ СН'!$I$6-'СЕТ СН'!$I$26</f>
        <v>1676.0689065000001</v>
      </c>
      <c r="U179" s="36">
        <f>SUMIFS(СВЦЭМ!$D$33:$D$776,СВЦЭМ!$A$33:$A$776,$A179,СВЦЭМ!$B$33:$B$776,U$155)+'СЕТ СН'!$I$14+СВЦЭМ!$D$10+'СЕТ СН'!$I$6-'СЕТ СН'!$I$26</f>
        <v>1670.2804602199999</v>
      </c>
      <c r="V179" s="36">
        <f>SUMIFS(СВЦЭМ!$D$33:$D$776,СВЦЭМ!$A$33:$A$776,$A179,СВЦЭМ!$B$33:$B$776,V$155)+'СЕТ СН'!$I$14+СВЦЭМ!$D$10+'СЕТ СН'!$I$6-'СЕТ СН'!$I$26</f>
        <v>1668.3976567099999</v>
      </c>
      <c r="W179" s="36">
        <f>SUMIFS(СВЦЭМ!$D$33:$D$776,СВЦЭМ!$A$33:$A$776,$A179,СВЦЭМ!$B$33:$B$776,W$155)+'СЕТ СН'!$I$14+СВЦЭМ!$D$10+'СЕТ СН'!$I$6-'СЕТ СН'!$I$26</f>
        <v>1685.88400009</v>
      </c>
      <c r="X179" s="36">
        <f>SUMIFS(СВЦЭМ!$D$33:$D$776,СВЦЭМ!$A$33:$A$776,$A179,СВЦЭМ!$B$33:$B$776,X$155)+'СЕТ СН'!$I$14+СВЦЭМ!$D$10+'СЕТ СН'!$I$6-'СЕТ СН'!$I$26</f>
        <v>1708.2351139299999</v>
      </c>
      <c r="Y179" s="36">
        <f>SUMIFS(СВЦЭМ!$D$33:$D$776,СВЦЭМ!$A$33:$A$776,$A179,СВЦЭМ!$B$33:$B$776,Y$155)+'СЕТ СН'!$I$14+СВЦЭМ!$D$10+'СЕТ СН'!$I$6-'СЕТ СН'!$I$26</f>
        <v>1729.6521447800001</v>
      </c>
    </row>
    <row r="180" spans="1:27" ht="15.75" x14ac:dyDescent="0.2">
      <c r="A180" s="35">
        <f t="shared" si="4"/>
        <v>44221</v>
      </c>
      <c r="B180" s="36">
        <f>SUMIFS(СВЦЭМ!$D$33:$D$776,СВЦЭМ!$A$33:$A$776,$A180,СВЦЭМ!$B$33:$B$776,B$155)+'СЕТ СН'!$I$14+СВЦЭМ!$D$10+'СЕТ СН'!$I$6-'СЕТ СН'!$I$26</f>
        <v>1744.9349062800002</v>
      </c>
      <c r="C180" s="36">
        <f>SUMIFS(СВЦЭМ!$D$33:$D$776,СВЦЭМ!$A$33:$A$776,$A180,СВЦЭМ!$B$33:$B$776,C$155)+'СЕТ СН'!$I$14+СВЦЭМ!$D$10+'СЕТ СН'!$I$6-'СЕТ СН'!$I$26</f>
        <v>1772.1657451400001</v>
      </c>
      <c r="D180" s="36">
        <f>SUMIFS(СВЦЭМ!$D$33:$D$776,СВЦЭМ!$A$33:$A$776,$A180,СВЦЭМ!$B$33:$B$776,D$155)+'СЕТ СН'!$I$14+СВЦЭМ!$D$10+'СЕТ СН'!$I$6-'СЕТ СН'!$I$26</f>
        <v>1786.1953343300002</v>
      </c>
      <c r="E180" s="36">
        <f>SUMIFS(СВЦЭМ!$D$33:$D$776,СВЦЭМ!$A$33:$A$776,$A180,СВЦЭМ!$B$33:$B$776,E$155)+'СЕТ СН'!$I$14+СВЦЭМ!$D$10+'СЕТ СН'!$I$6-'СЕТ СН'!$I$26</f>
        <v>1798.6309220200001</v>
      </c>
      <c r="F180" s="36">
        <f>SUMIFS(СВЦЭМ!$D$33:$D$776,СВЦЭМ!$A$33:$A$776,$A180,СВЦЭМ!$B$33:$B$776,F$155)+'СЕТ СН'!$I$14+СВЦЭМ!$D$10+'СЕТ СН'!$I$6-'СЕТ СН'!$I$26</f>
        <v>1815.7707232399998</v>
      </c>
      <c r="G180" s="36">
        <f>SUMIFS(СВЦЭМ!$D$33:$D$776,СВЦЭМ!$A$33:$A$776,$A180,СВЦЭМ!$B$33:$B$776,G$155)+'СЕТ СН'!$I$14+СВЦЭМ!$D$10+'СЕТ СН'!$I$6-'СЕТ СН'!$I$26</f>
        <v>1799.63516493</v>
      </c>
      <c r="H180" s="36">
        <f>SUMIFS(СВЦЭМ!$D$33:$D$776,СВЦЭМ!$A$33:$A$776,$A180,СВЦЭМ!$B$33:$B$776,H$155)+'СЕТ СН'!$I$14+СВЦЭМ!$D$10+'СЕТ СН'!$I$6-'СЕТ СН'!$I$26</f>
        <v>1764.0321469</v>
      </c>
      <c r="I180" s="36">
        <f>SUMIFS(СВЦЭМ!$D$33:$D$776,СВЦЭМ!$A$33:$A$776,$A180,СВЦЭМ!$B$33:$B$776,I$155)+'СЕТ СН'!$I$14+СВЦЭМ!$D$10+'СЕТ СН'!$I$6-'СЕТ СН'!$I$26</f>
        <v>1738.3214426700001</v>
      </c>
      <c r="J180" s="36">
        <f>SUMIFS(СВЦЭМ!$D$33:$D$776,СВЦЭМ!$A$33:$A$776,$A180,СВЦЭМ!$B$33:$B$776,J$155)+'СЕТ СН'!$I$14+СВЦЭМ!$D$10+'СЕТ СН'!$I$6-'СЕТ СН'!$I$26</f>
        <v>1709.4837905300001</v>
      </c>
      <c r="K180" s="36">
        <f>SUMIFS(СВЦЭМ!$D$33:$D$776,СВЦЭМ!$A$33:$A$776,$A180,СВЦЭМ!$B$33:$B$776,K$155)+'СЕТ СН'!$I$14+СВЦЭМ!$D$10+'СЕТ СН'!$I$6-'СЕТ СН'!$I$26</f>
        <v>1705.0700925599999</v>
      </c>
      <c r="L180" s="36">
        <f>SUMIFS(СВЦЭМ!$D$33:$D$776,СВЦЭМ!$A$33:$A$776,$A180,СВЦЭМ!$B$33:$B$776,L$155)+'СЕТ СН'!$I$14+СВЦЭМ!$D$10+'СЕТ СН'!$I$6-'СЕТ СН'!$I$26</f>
        <v>1692.8811015699998</v>
      </c>
      <c r="M180" s="36">
        <f>SUMIFS(СВЦЭМ!$D$33:$D$776,СВЦЭМ!$A$33:$A$776,$A180,СВЦЭМ!$B$33:$B$776,M$155)+'СЕТ СН'!$I$14+СВЦЭМ!$D$10+'СЕТ СН'!$I$6-'СЕТ СН'!$I$26</f>
        <v>1697.6071755399998</v>
      </c>
      <c r="N180" s="36">
        <f>SUMIFS(СВЦЭМ!$D$33:$D$776,СВЦЭМ!$A$33:$A$776,$A180,СВЦЭМ!$B$33:$B$776,N$155)+'СЕТ СН'!$I$14+СВЦЭМ!$D$10+'СЕТ СН'!$I$6-'СЕТ СН'!$I$26</f>
        <v>1703.8690621700002</v>
      </c>
      <c r="O180" s="36">
        <f>SUMIFS(СВЦЭМ!$D$33:$D$776,СВЦЭМ!$A$33:$A$776,$A180,СВЦЭМ!$B$33:$B$776,O$155)+'СЕТ СН'!$I$14+СВЦЭМ!$D$10+'СЕТ СН'!$I$6-'СЕТ СН'!$I$26</f>
        <v>1710.5041948799999</v>
      </c>
      <c r="P180" s="36">
        <f>SUMIFS(СВЦЭМ!$D$33:$D$776,СВЦЭМ!$A$33:$A$776,$A180,СВЦЭМ!$B$33:$B$776,P$155)+'СЕТ СН'!$I$14+СВЦЭМ!$D$10+'СЕТ СН'!$I$6-'СЕТ СН'!$I$26</f>
        <v>1712.3961239099999</v>
      </c>
      <c r="Q180" s="36">
        <f>SUMIFS(СВЦЭМ!$D$33:$D$776,СВЦЭМ!$A$33:$A$776,$A180,СВЦЭМ!$B$33:$B$776,Q$155)+'СЕТ СН'!$I$14+СВЦЭМ!$D$10+'СЕТ СН'!$I$6-'СЕТ СН'!$I$26</f>
        <v>1713.98857598</v>
      </c>
      <c r="R180" s="36">
        <f>SUMIFS(СВЦЭМ!$D$33:$D$776,СВЦЭМ!$A$33:$A$776,$A180,СВЦЭМ!$B$33:$B$776,R$155)+'СЕТ СН'!$I$14+СВЦЭМ!$D$10+'СЕТ СН'!$I$6-'СЕТ СН'!$I$26</f>
        <v>1713.7034479100002</v>
      </c>
      <c r="S180" s="36">
        <f>SUMIFS(СВЦЭМ!$D$33:$D$776,СВЦЭМ!$A$33:$A$776,$A180,СВЦЭМ!$B$33:$B$776,S$155)+'СЕТ СН'!$I$14+СВЦЭМ!$D$10+'СЕТ СН'!$I$6-'СЕТ СН'!$I$26</f>
        <v>1707.0839867</v>
      </c>
      <c r="T180" s="36">
        <f>SUMIFS(СВЦЭМ!$D$33:$D$776,СВЦЭМ!$A$33:$A$776,$A180,СВЦЭМ!$B$33:$B$776,T$155)+'СЕТ СН'!$I$14+СВЦЭМ!$D$10+'СЕТ СН'!$I$6-'СЕТ СН'!$I$26</f>
        <v>1683.5096700999998</v>
      </c>
      <c r="U180" s="36">
        <f>SUMIFS(СВЦЭМ!$D$33:$D$776,СВЦЭМ!$A$33:$A$776,$A180,СВЦЭМ!$B$33:$B$776,U$155)+'СЕТ СН'!$I$14+СВЦЭМ!$D$10+'СЕТ СН'!$I$6-'СЕТ СН'!$I$26</f>
        <v>1683.5781586099997</v>
      </c>
      <c r="V180" s="36">
        <f>SUMIFS(СВЦЭМ!$D$33:$D$776,СВЦЭМ!$A$33:$A$776,$A180,СВЦЭМ!$B$33:$B$776,V$155)+'СЕТ СН'!$I$14+СВЦЭМ!$D$10+'СЕТ СН'!$I$6-'СЕТ СН'!$I$26</f>
        <v>1695.6317646000002</v>
      </c>
      <c r="W180" s="36">
        <f>SUMIFS(СВЦЭМ!$D$33:$D$776,СВЦЭМ!$A$33:$A$776,$A180,СВЦЭМ!$B$33:$B$776,W$155)+'СЕТ СН'!$I$14+СВЦЭМ!$D$10+'СЕТ СН'!$I$6-'СЕТ СН'!$I$26</f>
        <v>1704.6002999699999</v>
      </c>
      <c r="X180" s="36">
        <f>SUMIFS(СВЦЭМ!$D$33:$D$776,СВЦЭМ!$A$33:$A$776,$A180,СВЦЭМ!$B$33:$B$776,X$155)+'СЕТ СН'!$I$14+СВЦЭМ!$D$10+'СЕТ СН'!$I$6-'СЕТ СН'!$I$26</f>
        <v>1709.7655351500002</v>
      </c>
      <c r="Y180" s="36">
        <f>SUMIFS(СВЦЭМ!$D$33:$D$776,СВЦЭМ!$A$33:$A$776,$A180,СВЦЭМ!$B$33:$B$776,Y$155)+'СЕТ СН'!$I$14+СВЦЭМ!$D$10+'СЕТ СН'!$I$6-'СЕТ СН'!$I$26</f>
        <v>1727.8482777499999</v>
      </c>
    </row>
    <row r="181" spans="1:27" ht="15.75" x14ac:dyDescent="0.2">
      <c r="A181" s="35">
        <f t="shared" si="4"/>
        <v>44222</v>
      </c>
      <c r="B181" s="36">
        <f>SUMIFS(СВЦЭМ!$D$33:$D$776,СВЦЭМ!$A$33:$A$776,$A181,СВЦЭМ!$B$33:$B$776,B$155)+'СЕТ СН'!$I$14+СВЦЭМ!$D$10+'СЕТ СН'!$I$6-'СЕТ СН'!$I$26</f>
        <v>1769.5084531100001</v>
      </c>
      <c r="C181" s="36">
        <f>SUMIFS(СВЦЭМ!$D$33:$D$776,СВЦЭМ!$A$33:$A$776,$A181,СВЦЭМ!$B$33:$B$776,C$155)+'СЕТ СН'!$I$14+СВЦЭМ!$D$10+'СЕТ СН'!$I$6-'СЕТ СН'!$I$26</f>
        <v>1793.05860265</v>
      </c>
      <c r="D181" s="36">
        <f>SUMIFS(СВЦЭМ!$D$33:$D$776,СВЦЭМ!$A$33:$A$776,$A181,СВЦЭМ!$B$33:$B$776,D$155)+'СЕТ СН'!$I$14+СВЦЭМ!$D$10+'СЕТ СН'!$I$6-'СЕТ СН'!$I$26</f>
        <v>1800.7340629599998</v>
      </c>
      <c r="E181" s="36">
        <f>SUMIFS(СВЦЭМ!$D$33:$D$776,СВЦЭМ!$A$33:$A$776,$A181,СВЦЭМ!$B$33:$B$776,E$155)+'СЕТ СН'!$I$14+СВЦЭМ!$D$10+'СЕТ СН'!$I$6-'СЕТ СН'!$I$26</f>
        <v>1804.3226291999999</v>
      </c>
      <c r="F181" s="36">
        <f>SUMIFS(СВЦЭМ!$D$33:$D$776,СВЦЭМ!$A$33:$A$776,$A181,СВЦЭМ!$B$33:$B$776,F$155)+'СЕТ СН'!$I$14+СВЦЭМ!$D$10+'СЕТ СН'!$I$6-'СЕТ СН'!$I$26</f>
        <v>1815.2741105700002</v>
      </c>
      <c r="G181" s="36">
        <f>SUMIFS(СВЦЭМ!$D$33:$D$776,СВЦЭМ!$A$33:$A$776,$A181,СВЦЭМ!$B$33:$B$776,G$155)+'СЕТ СН'!$I$14+СВЦЭМ!$D$10+'СЕТ СН'!$I$6-'СЕТ СН'!$I$26</f>
        <v>1799.3209797099998</v>
      </c>
      <c r="H181" s="36">
        <f>SUMIFS(СВЦЭМ!$D$33:$D$776,СВЦЭМ!$A$33:$A$776,$A181,СВЦЭМ!$B$33:$B$776,H$155)+'СЕТ СН'!$I$14+СВЦЭМ!$D$10+'СЕТ СН'!$I$6-'СЕТ СН'!$I$26</f>
        <v>1762.89129245</v>
      </c>
      <c r="I181" s="36">
        <f>SUMIFS(СВЦЭМ!$D$33:$D$776,СВЦЭМ!$A$33:$A$776,$A181,СВЦЭМ!$B$33:$B$776,I$155)+'СЕТ СН'!$I$14+СВЦЭМ!$D$10+'СЕТ СН'!$I$6-'СЕТ СН'!$I$26</f>
        <v>1720.12325633</v>
      </c>
      <c r="J181" s="36">
        <f>SUMIFS(СВЦЭМ!$D$33:$D$776,СВЦЭМ!$A$33:$A$776,$A181,СВЦЭМ!$B$33:$B$776,J$155)+'СЕТ СН'!$I$14+СВЦЭМ!$D$10+'СЕТ СН'!$I$6-'СЕТ СН'!$I$26</f>
        <v>1695.0871850899998</v>
      </c>
      <c r="K181" s="36">
        <f>SUMIFS(СВЦЭМ!$D$33:$D$776,СВЦЭМ!$A$33:$A$776,$A181,СВЦЭМ!$B$33:$B$776,K$155)+'СЕТ СН'!$I$14+СВЦЭМ!$D$10+'СЕТ СН'!$I$6-'СЕТ СН'!$I$26</f>
        <v>1689.5413286100002</v>
      </c>
      <c r="L181" s="36">
        <f>SUMIFS(СВЦЭМ!$D$33:$D$776,СВЦЭМ!$A$33:$A$776,$A181,СВЦЭМ!$B$33:$B$776,L$155)+'СЕТ СН'!$I$14+СВЦЭМ!$D$10+'СЕТ СН'!$I$6-'СЕТ СН'!$I$26</f>
        <v>1683.04337897</v>
      </c>
      <c r="M181" s="36">
        <f>SUMIFS(СВЦЭМ!$D$33:$D$776,СВЦЭМ!$A$33:$A$776,$A181,СВЦЭМ!$B$33:$B$776,M$155)+'СЕТ СН'!$I$14+СВЦЭМ!$D$10+'СЕТ СН'!$I$6-'СЕТ СН'!$I$26</f>
        <v>1690.3085384000001</v>
      </c>
      <c r="N181" s="36">
        <f>SUMIFS(СВЦЭМ!$D$33:$D$776,СВЦЭМ!$A$33:$A$776,$A181,СВЦЭМ!$B$33:$B$776,N$155)+'СЕТ СН'!$I$14+СВЦЭМ!$D$10+'СЕТ СН'!$I$6-'СЕТ СН'!$I$26</f>
        <v>1693.49879139</v>
      </c>
      <c r="O181" s="36">
        <f>SUMIFS(СВЦЭМ!$D$33:$D$776,СВЦЭМ!$A$33:$A$776,$A181,СВЦЭМ!$B$33:$B$776,O$155)+'СЕТ СН'!$I$14+СВЦЭМ!$D$10+'СЕТ СН'!$I$6-'СЕТ СН'!$I$26</f>
        <v>1701.1937580200001</v>
      </c>
      <c r="P181" s="36">
        <f>SUMIFS(СВЦЭМ!$D$33:$D$776,СВЦЭМ!$A$33:$A$776,$A181,СВЦЭМ!$B$33:$B$776,P$155)+'СЕТ СН'!$I$14+СВЦЭМ!$D$10+'СЕТ СН'!$I$6-'СЕТ СН'!$I$26</f>
        <v>1707.4249971899999</v>
      </c>
      <c r="Q181" s="36">
        <f>SUMIFS(СВЦЭМ!$D$33:$D$776,СВЦЭМ!$A$33:$A$776,$A181,СВЦЭМ!$B$33:$B$776,Q$155)+'СЕТ СН'!$I$14+СВЦЭМ!$D$10+'СЕТ СН'!$I$6-'СЕТ СН'!$I$26</f>
        <v>1706.2297617899999</v>
      </c>
      <c r="R181" s="36">
        <f>SUMIFS(СВЦЭМ!$D$33:$D$776,СВЦЭМ!$A$33:$A$776,$A181,СВЦЭМ!$B$33:$B$776,R$155)+'СЕТ СН'!$I$14+СВЦЭМ!$D$10+'СЕТ СН'!$I$6-'СЕТ СН'!$I$26</f>
        <v>1695.5000446899999</v>
      </c>
      <c r="S181" s="36">
        <f>SUMIFS(СВЦЭМ!$D$33:$D$776,СВЦЭМ!$A$33:$A$776,$A181,СВЦЭМ!$B$33:$B$776,S$155)+'СЕТ СН'!$I$14+СВЦЭМ!$D$10+'СЕТ СН'!$I$6-'СЕТ СН'!$I$26</f>
        <v>1691.4885156</v>
      </c>
      <c r="T181" s="36">
        <f>SUMIFS(СВЦЭМ!$D$33:$D$776,СВЦЭМ!$A$33:$A$776,$A181,СВЦЭМ!$B$33:$B$776,T$155)+'СЕТ СН'!$I$14+СВЦЭМ!$D$10+'СЕТ СН'!$I$6-'СЕТ СН'!$I$26</f>
        <v>1680.3943077399999</v>
      </c>
      <c r="U181" s="36">
        <f>SUMIFS(СВЦЭМ!$D$33:$D$776,СВЦЭМ!$A$33:$A$776,$A181,СВЦЭМ!$B$33:$B$776,U$155)+'СЕТ СН'!$I$14+СВЦЭМ!$D$10+'СЕТ СН'!$I$6-'СЕТ СН'!$I$26</f>
        <v>1682.48326176</v>
      </c>
      <c r="V181" s="36">
        <f>SUMIFS(СВЦЭМ!$D$33:$D$776,СВЦЭМ!$A$33:$A$776,$A181,СВЦЭМ!$B$33:$B$776,V$155)+'СЕТ СН'!$I$14+СВЦЭМ!$D$10+'СЕТ СН'!$I$6-'СЕТ СН'!$I$26</f>
        <v>1694.1971656800001</v>
      </c>
      <c r="W181" s="36">
        <f>SUMIFS(СВЦЭМ!$D$33:$D$776,СВЦЭМ!$A$33:$A$776,$A181,СВЦЭМ!$B$33:$B$776,W$155)+'СЕТ СН'!$I$14+СВЦЭМ!$D$10+'СЕТ СН'!$I$6-'СЕТ СН'!$I$26</f>
        <v>1717.2016620099998</v>
      </c>
      <c r="X181" s="36">
        <f>SUMIFS(СВЦЭМ!$D$33:$D$776,СВЦЭМ!$A$33:$A$776,$A181,СВЦЭМ!$B$33:$B$776,X$155)+'СЕТ СН'!$I$14+СВЦЭМ!$D$10+'СЕТ СН'!$I$6-'СЕТ СН'!$I$26</f>
        <v>1725.8707920500001</v>
      </c>
      <c r="Y181" s="36">
        <f>SUMIFS(СВЦЭМ!$D$33:$D$776,СВЦЭМ!$A$33:$A$776,$A181,СВЦЭМ!$B$33:$B$776,Y$155)+'СЕТ СН'!$I$14+СВЦЭМ!$D$10+'СЕТ СН'!$I$6-'СЕТ СН'!$I$26</f>
        <v>1743.7038308000001</v>
      </c>
    </row>
    <row r="182" spans="1:27" ht="15.75" x14ac:dyDescent="0.2">
      <c r="A182" s="35">
        <f t="shared" si="4"/>
        <v>44223</v>
      </c>
      <c r="B182" s="36">
        <f>SUMIFS(СВЦЭМ!$D$33:$D$776,СВЦЭМ!$A$33:$A$776,$A182,СВЦЭМ!$B$33:$B$776,B$155)+'СЕТ СН'!$I$14+СВЦЭМ!$D$10+'СЕТ СН'!$I$6-'СЕТ СН'!$I$26</f>
        <v>1756.4913484600002</v>
      </c>
      <c r="C182" s="36">
        <f>SUMIFS(СВЦЭМ!$D$33:$D$776,СВЦЭМ!$A$33:$A$776,$A182,СВЦЭМ!$B$33:$B$776,C$155)+'СЕТ СН'!$I$14+СВЦЭМ!$D$10+'СЕТ СН'!$I$6-'СЕТ СН'!$I$26</f>
        <v>1777.6831500100002</v>
      </c>
      <c r="D182" s="36">
        <f>SUMIFS(СВЦЭМ!$D$33:$D$776,СВЦЭМ!$A$33:$A$776,$A182,СВЦЭМ!$B$33:$B$776,D$155)+'СЕТ СН'!$I$14+СВЦЭМ!$D$10+'СЕТ СН'!$I$6-'СЕТ СН'!$I$26</f>
        <v>1791.4518576700002</v>
      </c>
      <c r="E182" s="36">
        <f>SUMIFS(СВЦЭМ!$D$33:$D$776,СВЦЭМ!$A$33:$A$776,$A182,СВЦЭМ!$B$33:$B$776,E$155)+'СЕТ СН'!$I$14+СВЦЭМ!$D$10+'СЕТ СН'!$I$6-'СЕТ СН'!$I$26</f>
        <v>1798.6708716399999</v>
      </c>
      <c r="F182" s="36">
        <f>SUMIFS(СВЦЭМ!$D$33:$D$776,СВЦЭМ!$A$33:$A$776,$A182,СВЦЭМ!$B$33:$B$776,F$155)+'СЕТ СН'!$I$14+СВЦЭМ!$D$10+'СЕТ СН'!$I$6-'СЕТ СН'!$I$26</f>
        <v>1808.96250491</v>
      </c>
      <c r="G182" s="36">
        <f>SUMIFS(СВЦЭМ!$D$33:$D$776,СВЦЭМ!$A$33:$A$776,$A182,СВЦЭМ!$B$33:$B$776,G$155)+'СЕТ СН'!$I$14+СВЦЭМ!$D$10+'СЕТ СН'!$I$6-'СЕТ СН'!$I$26</f>
        <v>1791.7797018699998</v>
      </c>
      <c r="H182" s="36">
        <f>SUMIFS(СВЦЭМ!$D$33:$D$776,СВЦЭМ!$A$33:$A$776,$A182,СВЦЭМ!$B$33:$B$776,H$155)+'СЕТ СН'!$I$14+СВЦЭМ!$D$10+'СЕТ СН'!$I$6-'СЕТ СН'!$I$26</f>
        <v>1758.5022204299999</v>
      </c>
      <c r="I182" s="36">
        <f>SUMIFS(СВЦЭМ!$D$33:$D$776,СВЦЭМ!$A$33:$A$776,$A182,СВЦЭМ!$B$33:$B$776,I$155)+'СЕТ СН'!$I$14+СВЦЭМ!$D$10+'СЕТ СН'!$I$6-'СЕТ СН'!$I$26</f>
        <v>1735.1644461599999</v>
      </c>
      <c r="J182" s="36">
        <f>SUMIFS(СВЦЭМ!$D$33:$D$776,СВЦЭМ!$A$33:$A$776,$A182,СВЦЭМ!$B$33:$B$776,J$155)+'СЕТ СН'!$I$14+СВЦЭМ!$D$10+'СЕТ СН'!$I$6-'СЕТ СН'!$I$26</f>
        <v>1706.18523753</v>
      </c>
      <c r="K182" s="36">
        <f>SUMIFS(СВЦЭМ!$D$33:$D$776,СВЦЭМ!$A$33:$A$776,$A182,СВЦЭМ!$B$33:$B$776,K$155)+'СЕТ СН'!$I$14+СВЦЭМ!$D$10+'СЕТ СН'!$I$6-'СЕТ СН'!$I$26</f>
        <v>1694.6594350099999</v>
      </c>
      <c r="L182" s="36">
        <f>SUMIFS(СВЦЭМ!$D$33:$D$776,СВЦЭМ!$A$33:$A$776,$A182,СВЦЭМ!$B$33:$B$776,L$155)+'СЕТ СН'!$I$14+СВЦЭМ!$D$10+'СЕТ СН'!$I$6-'СЕТ СН'!$I$26</f>
        <v>1687.0235160500001</v>
      </c>
      <c r="M182" s="36">
        <f>SUMIFS(СВЦЭМ!$D$33:$D$776,СВЦЭМ!$A$33:$A$776,$A182,СВЦЭМ!$B$33:$B$776,M$155)+'СЕТ СН'!$I$14+СВЦЭМ!$D$10+'СЕТ СН'!$I$6-'СЕТ СН'!$I$26</f>
        <v>1697.26997411</v>
      </c>
      <c r="N182" s="36">
        <f>SUMIFS(СВЦЭМ!$D$33:$D$776,СВЦЭМ!$A$33:$A$776,$A182,СВЦЭМ!$B$33:$B$776,N$155)+'СЕТ СН'!$I$14+СВЦЭМ!$D$10+'СЕТ СН'!$I$6-'СЕТ СН'!$I$26</f>
        <v>1702.9475946699999</v>
      </c>
      <c r="O182" s="36">
        <f>SUMIFS(СВЦЭМ!$D$33:$D$776,СВЦЭМ!$A$33:$A$776,$A182,СВЦЭМ!$B$33:$B$776,O$155)+'СЕТ СН'!$I$14+СВЦЭМ!$D$10+'СЕТ СН'!$I$6-'СЕТ СН'!$I$26</f>
        <v>1716.68125384</v>
      </c>
      <c r="P182" s="36">
        <f>SUMIFS(СВЦЭМ!$D$33:$D$776,СВЦЭМ!$A$33:$A$776,$A182,СВЦЭМ!$B$33:$B$776,P$155)+'СЕТ СН'!$I$14+СВЦЭМ!$D$10+'СЕТ СН'!$I$6-'СЕТ СН'!$I$26</f>
        <v>1726.0278909100002</v>
      </c>
      <c r="Q182" s="36">
        <f>SUMIFS(СВЦЭМ!$D$33:$D$776,СВЦЭМ!$A$33:$A$776,$A182,СВЦЭМ!$B$33:$B$776,Q$155)+'СЕТ СН'!$I$14+СВЦЭМ!$D$10+'СЕТ СН'!$I$6-'СЕТ СН'!$I$26</f>
        <v>1733.3870237800002</v>
      </c>
      <c r="R182" s="36">
        <f>SUMIFS(СВЦЭМ!$D$33:$D$776,СВЦЭМ!$A$33:$A$776,$A182,СВЦЭМ!$B$33:$B$776,R$155)+'СЕТ СН'!$I$14+СВЦЭМ!$D$10+'СЕТ СН'!$I$6-'СЕТ СН'!$I$26</f>
        <v>1723.3852513800002</v>
      </c>
      <c r="S182" s="36">
        <f>SUMIFS(СВЦЭМ!$D$33:$D$776,СВЦЭМ!$A$33:$A$776,$A182,СВЦЭМ!$B$33:$B$776,S$155)+'СЕТ СН'!$I$14+СВЦЭМ!$D$10+'СЕТ СН'!$I$6-'СЕТ СН'!$I$26</f>
        <v>1709.6353802799999</v>
      </c>
      <c r="T182" s="36">
        <f>SUMIFS(СВЦЭМ!$D$33:$D$776,СВЦЭМ!$A$33:$A$776,$A182,СВЦЭМ!$B$33:$B$776,T$155)+'СЕТ СН'!$I$14+СВЦЭМ!$D$10+'СЕТ СН'!$I$6-'СЕТ СН'!$I$26</f>
        <v>1677.7422944999998</v>
      </c>
      <c r="U182" s="36">
        <f>SUMIFS(СВЦЭМ!$D$33:$D$776,СВЦЭМ!$A$33:$A$776,$A182,СВЦЭМ!$B$33:$B$776,U$155)+'СЕТ СН'!$I$14+СВЦЭМ!$D$10+'СЕТ СН'!$I$6-'СЕТ СН'!$I$26</f>
        <v>1678.6305617499997</v>
      </c>
      <c r="V182" s="36">
        <f>SUMIFS(СВЦЭМ!$D$33:$D$776,СВЦЭМ!$A$33:$A$776,$A182,СВЦЭМ!$B$33:$B$776,V$155)+'СЕТ СН'!$I$14+СВЦЭМ!$D$10+'СЕТ СН'!$I$6-'СЕТ СН'!$I$26</f>
        <v>1688.3273874500001</v>
      </c>
      <c r="W182" s="36">
        <f>SUMIFS(СВЦЭМ!$D$33:$D$776,СВЦЭМ!$A$33:$A$776,$A182,СВЦЭМ!$B$33:$B$776,W$155)+'СЕТ СН'!$I$14+СВЦЭМ!$D$10+'СЕТ СН'!$I$6-'СЕТ СН'!$I$26</f>
        <v>1708.34699009</v>
      </c>
      <c r="X182" s="36">
        <f>SUMIFS(СВЦЭМ!$D$33:$D$776,СВЦЭМ!$A$33:$A$776,$A182,СВЦЭМ!$B$33:$B$776,X$155)+'СЕТ СН'!$I$14+СВЦЭМ!$D$10+'СЕТ СН'!$I$6-'СЕТ СН'!$I$26</f>
        <v>1714.6047705999999</v>
      </c>
      <c r="Y182" s="36">
        <f>SUMIFS(СВЦЭМ!$D$33:$D$776,СВЦЭМ!$A$33:$A$776,$A182,СВЦЭМ!$B$33:$B$776,Y$155)+'СЕТ СН'!$I$14+СВЦЭМ!$D$10+'СЕТ СН'!$I$6-'СЕТ СН'!$I$26</f>
        <v>1738.3959767000001</v>
      </c>
    </row>
    <row r="183" spans="1:27" ht="15.75" x14ac:dyDescent="0.2">
      <c r="A183" s="35">
        <f t="shared" si="4"/>
        <v>44224</v>
      </c>
      <c r="B183" s="36">
        <f>SUMIFS(СВЦЭМ!$D$33:$D$776,СВЦЭМ!$A$33:$A$776,$A183,СВЦЭМ!$B$33:$B$776,B$155)+'СЕТ СН'!$I$14+СВЦЭМ!$D$10+'СЕТ СН'!$I$6-'СЕТ СН'!$I$26</f>
        <v>1721.9441598600001</v>
      </c>
      <c r="C183" s="36">
        <f>SUMIFS(СВЦЭМ!$D$33:$D$776,СВЦЭМ!$A$33:$A$776,$A183,СВЦЭМ!$B$33:$B$776,C$155)+'СЕТ СН'!$I$14+СВЦЭМ!$D$10+'СЕТ СН'!$I$6-'СЕТ СН'!$I$26</f>
        <v>1773.8332740000001</v>
      </c>
      <c r="D183" s="36">
        <f>SUMIFS(СВЦЭМ!$D$33:$D$776,СВЦЭМ!$A$33:$A$776,$A183,СВЦЭМ!$B$33:$B$776,D$155)+'СЕТ СН'!$I$14+СВЦЭМ!$D$10+'СЕТ СН'!$I$6-'СЕТ СН'!$I$26</f>
        <v>1805.3727442700001</v>
      </c>
      <c r="E183" s="36">
        <f>SUMIFS(СВЦЭМ!$D$33:$D$776,СВЦЭМ!$A$33:$A$776,$A183,СВЦЭМ!$B$33:$B$776,E$155)+'СЕТ СН'!$I$14+СВЦЭМ!$D$10+'СЕТ СН'!$I$6-'СЕТ СН'!$I$26</f>
        <v>1809.44942988</v>
      </c>
      <c r="F183" s="36">
        <f>SUMIFS(СВЦЭМ!$D$33:$D$776,СВЦЭМ!$A$33:$A$776,$A183,СВЦЭМ!$B$33:$B$776,F$155)+'СЕТ СН'!$I$14+СВЦЭМ!$D$10+'СЕТ СН'!$I$6-'СЕТ СН'!$I$26</f>
        <v>1819.0774666000002</v>
      </c>
      <c r="G183" s="36">
        <f>SUMIFS(СВЦЭМ!$D$33:$D$776,СВЦЭМ!$A$33:$A$776,$A183,СВЦЭМ!$B$33:$B$776,G$155)+'СЕТ СН'!$I$14+СВЦЭМ!$D$10+'СЕТ СН'!$I$6-'СЕТ СН'!$I$26</f>
        <v>1805.1315148600002</v>
      </c>
      <c r="H183" s="36">
        <f>SUMIFS(СВЦЭМ!$D$33:$D$776,СВЦЭМ!$A$33:$A$776,$A183,СВЦЭМ!$B$33:$B$776,H$155)+'СЕТ СН'!$I$14+СВЦЭМ!$D$10+'СЕТ СН'!$I$6-'СЕТ СН'!$I$26</f>
        <v>1769.2998273899998</v>
      </c>
      <c r="I183" s="36">
        <f>SUMIFS(СВЦЭМ!$D$33:$D$776,СВЦЭМ!$A$33:$A$776,$A183,СВЦЭМ!$B$33:$B$776,I$155)+'СЕТ СН'!$I$14+СВЦЭМ!$D$10+'СЕТ СН'!$I$6-'СЕТ СН'!$I$26</f>
        <v>1746.81757229</v>
      </c>
      <c r="J183" s="36">
        <f>SUMIFS(СВЦЭМ!$D$33:$D$776,СВЦЭМ!$A$33:$A$776,$A183,СВЦЭМ!$B$33:$B$776,J$155)+'СЕТ СН'!$I$14+СВЦЭМ!$D$10+'СЕТ СН'!$I$6-'СЕТ СН'!$I$26</f>
        <v>1729.1936647299999</v>
      </c>
      <c r="K183" s="36">
        <f>SUMIFS(СВЦЭМ!$D$33:$D$776,СВЦЭМ!$A$33:$A$776,$A183,СВЦЭМ!$B$33:$B$776,K$155)+'СЕТ СН'!$I$14+СВЦЭМ!$D$10+'СЕТ СН'!$I$6-'СЕТ СН'!$I$26</f>
        <v>1718.6125530099998</v>
      </c>
      <c r="L183" s="36">
        <f>SUMIFS(СВЦЭМ!$D$33:$D$776,СВЦЭМ!$A$33:$A$776,$A183,СВЦЭМ!$B$33:$B$776,L$155)+'СЕТ СН'!$I$14+СВЦЭМ!$D$10+'СЕТ СН'!$I$6-'СЕТ СН'!$I$26</f>
        <v>1713.7819707100002</v>
      </c>
      <c r="M183" s="36">
        <f>SUMIFS(СВЦЭМ!$D$33:$D$776,СВЦЭМ!$A$33:$A$776,$A183,СВЦЭМ!$B$33:$B$776,M$155)+'СЕТ СН'!$I$14+СВЦЭМ!$D$10+'СЕТ СН'!$I$6-'СЕТ СН'!$I$26</f>
        <v>1721.2425215600001</v>
      </c>
      <c r="N183" s="36">
        <f>SUMIFS(СВЦЭМ!$D$33:$D$776,СВЦЭМ!$A$33:$A$776,$A183,СВЦЭМ!$B$33:$B$776,N$155)+'СЕТ СН'!$I$14+СВЦЭМ!$D$10+'СЕТ СН'!$I$6-'СЕТ СН'!$I$26</f>
        <v>1726.45549261</v>
      </c>
      <c r="O183" s="36">
        <f>SUMIFS(СВЦЭМ!$D$33:$D$776,СВЦЭМ!$A$33:$A$776,$A183,СВЦЭМ!$B$33:$B$776,O$155)+'СЕТ СН'!$I$14+СВЦЭМ!$D$10+'СЕТ СН'!$I$6-'СЕТ СН'!$I$26</f>
        <v>1717.1904358000002</v>
      </c>
      <c r="P183" s="36">
        <f>SUMIFS(СВЦЭМ!$D$33:$D$776,СВЦЭМ!$A$33:$A$776,$A183,СВЦЭМ!$B$33:$B$776,P$155)+'СЕТ СН'!$I$14+СВЦЭМ!$D$10+'СЕТ СН'!$I$6-'СЕТ СН'!$I$26</f>
        <v>1722.0917971200001</v>
      </c>
      <c r="Q183" s="36">
        <f>SUMIFS(СВЦЭМ!$D$33:$D$776,СВЦЭМ!$A$33:$A$776,$A183,СВЦЭМ!$B$33:$B$776,Q$155)+'СЕТ СН'!$I$14+СВЦЭМ!$D$10+'СЕТ СН'!$I$6-'СЕТ СН'!$I$26</f>
        <v>1724.9884187299999</v>
      </c>
      <c r="R183" s="36">
        <f>SUMIFS(СВЦЭМ!$D$33:$D$776,СВЦЭМ!$A$33:$A$776,$A183,СВЦЭМ!$B$33:$B$776,R$155)+'СЕТ СН'!$I$14+СВЦЭМ!$D$10+'СЕТ СН'!$I$6-'СЕТ СН'!$I$26</f>
        <v>1720.8852447200002</v>
      </c>
      <c r="S183" s="36">
        <f>SUMIFS(СВЦЭМ!$D$33:$D$776,СВЦЭМ!$A$33:$A$776,$A183,СВЦЭМ!$B$33:$B$776,S$155)+'СЕТ СН'!$I$14+СВЦЭМ!$D$10+'СЕТ СН'!$I$6-'СЕТ СН'!$I$26</f>
        <v>1710.7688582199999</v>
      </c>
      <c r="T183" s="36">
        <f>SUMIFS(СВЦЭМ!$D$33:$D$776,СВЦЭМ!$A$33:$A$776,$A183,СВЦЭМ!$B$33:$B$776,T$155)+'СЕТ СН'!$I$14+СВЦЭМ!$D$10+'СЕТ СН'!$I$6-'СЕТ СН'!$I$26</f>
        <v>1688.1372526800001</v>
      </c>
      <c r="U183" s="36">
        <f>SUMIFS(СВЦЭМ!$D$33:$D$776,СВЦЭМ!$A$33:$A$776,$A183,СВЦЭМ!$B$33:$B$776,U$155)+'СЕТ СН'!$I$14+СВЦЭМ!$D$10+'СЕТ СН'!$I$6-'СЕТ СН'!$I$26</f>
        <v>1688.6231863500002</v>
      </c>
      <c r="V183" s="36">
        <f>SUMIFS(СВЦЭМ!$D$33:$D$776,СВЦЭМ!$A$33:$A$776,$A183,СВЦЭМ!$B$33:$B$776,V$155)+'СЕТ СН'!$I$14+СВЦЭМ!$D$10+'СЕТ СН'!$I$6-'СЕТ СН'!$I$26</f>
        <v>1696.8065698400001</v>
      </c>
      <c r="W183" s="36">
        <f>SUMIFS(СВЦЭМ!$D$33:$D$776,СВЦЭМ!$A$33:$A$776,$A183,СВЦЭМ!$B$33:$B$776,W$155)+'СЕТ СН'!$I$14+СВЦЭМ!$D$10+'СЕТ СН'!$I$6-'СЕТ СН'!$I$26</f>
        <v>1708.8727337700002</v>
      </c>
      <c r="X183" s="36">
        <f>SUMIFS(СВЦЭМ!$D$33:$D$776,СВЦЭМ!$A$33:$A$776,$A183,СВЦЭМ!$B$33:$B$776,X$155)+'СЕТ СН'!$I$14+СВЦЭМ!$D$10+'СЕТ СН'!$I$6-'СЕТ СН'!$I$26</f>
        <v>1708.1820474400001</v>
      </c>
      <c r="Y183" s="36">
        <f>SUMIFS(СВЦЭМ!$D$33:$D$776,СВЦЭМ!$A$33:$A$776,$A183,СВЦЭМ!$B$33:$B$776,Y$155)+'СЕТ СН'!$I$14+СВЦЭМ!$D$10+'СЕТ СН'!$I$6-'СЕТ СН'!$I$26</f>
        <v>1728.3600930799998</v>
      </c>
    </row>
    <row r="184" spans="1:27" ht="15.75" x14ac:dyDescent="0.2">
      <c r="A184" s="35">
        <f t="shared" si="4"/>
        <v>44225</v>
      </c>
      <c r="B184" s="36">
        <f>SUMIFS(СВЦЭМ!$D$33:$D$776,СВЦЭМ!$A$33:$A$776,$A184,СВЦЭМ!$B$33:$B$776,B$155)+'СЕТ СН'!$I$14+СВЦЭМ!$D$10+'СЕТ СН'!$I$6-'СЕТ СН'!$I$26</f>
        <v>1715.2908151900001</v>
      </c>
      <c r="C184" s="36">
        <f>SUMIFS(СВЦЭМ!$D$33:$D$776,СВЦЭМ!$A$33:$A$776,$A184,СВЦЭМ!$B$33:$B$776,C$155)+'СЕТ СН'!$I$14+СВЦЭМ!$D$10+'СЕТ СН'!$I$6-'СЕТ СН'!$I$26</f>
        <v>1742.5263934300001</v>
      </c>
      <c r="D184" s="36">
        <f>SUMIFS(СВЦЭМ!$D$33:$D$776,СВЦЭМ!$A$33:$A$776,$A184,СВЦЭМ!$B$33:$B$776,D$155)+'СЕТ СН'!$I$14+СВЦЭМ!$D$10+'СЕТ СН'!$I$6-'СЕТ СН'!$I$26</f>
        <v>1755.18203275</v>
      </c>
      <c r="E184" s="36">
        <f>SUMIFS(СВЦЭМ!$D$33:$D$776,СВЦЭМ!$A$33:$A$776,$A184,СВЦЭМ!$B$33:$B$776,E$155)+'СЕТ СН'!$I$14+СВЦЭМ!$D$10+'СЕТ СН'!$I$6-'СЕТ СН'!$I$26</f>
        <v>1744.2186592799999</v>
      </c>
      <c r="F184" s="36">
        <f>SUMIFS(СВЦЭМ!$D$33:$D$776,СВЦЭМ!$A$33:$A$776,$A184,СВЦЭМ!$B$33:$B$776,F$155)+'СЕТ СН'!$I$14+СВЦЭМ!$D$10+'СЕТ СН'!$I$6-'СЕТ СН'!$I$26</f>
        <v>1741.1911300199999</v>
      </c>
      <c r="G184" s="36">
        <f>SUMIFS(СВЦЭМ!$D$33:$D$776,СВЦЭМ!$A$33:$A$776,$A184,СВЦЭМ!$B$33:$B$776,G$155)+'СЕТ СН'!$I$14+СВЦЭМ!$D$10+'СЕТ СН'!$I$6-'СЕТ СН'!$I$26</f>
        <v>1733.1647865300001</v>
      </c>
      <c r="H184" s="36">
        <f>SUMIFS(СВЦЭМ!$D$33:$D$776,СВЦЭМ!$A$33:$A$776,$A184,СВЦЭМ!$B$33:$B$776,H$155)+'СЕТ СН'!$I$14+СВЦЭМ!$D$10+'СЕТ СН'!$I$6-'СЕТ СН'!$I$26</f>
        <v>1702.8438459100003</v>
      </c>
      <c r="I184" s="36">
        <f>SUMIFS(СВЦЭМ!$D$33:$D$776,СВЦЭМ!$A$33:$A$776,$A184,СВЦЭМ!$B$33:$B$776,I$155)+'СЕТ СН'!$I$14+СВЦЭМ!$D$10+'СЕТ СН'!$I$6-'СЕТ СН'!$I$26</f>
        <v>1667.0639776399998</v>
      </c>
      <c r="J184" s="36">
        <f>SUMIFS(СВЦЭМ!$D$33:$D$776,СВЦЭМ!$A$33:$A$776,$A184,СВЦЭМ!$B$33:$B$776,J$155)+'СЕТ СН'!$I$14+СВЦЭМ!$D$10+'СЕТ СН'!$I$6-'СЕТ СН'!$I$26</f>
        <v>1661.09423154</v>
      </c>
      <c r="K184" s="36">
        <f>SUMIFS(СВЦЭМ!$D$33:$D$776,СВЦЭМ!$A$33:$A$776,$A184,СВЦЭМ!$B$33:$B$776,K$155)+'СЕТ СН'!$I$14+СВЦЭМ!$D$10+'СЕТ СН'!$I$6-'СЕТ СН'!$I$26</f>
        <v>1651.8226184</v>
      </c>
      <c r="L184" s="36">
        <f>SUMIFS(СВЦЭМ!$D$33:$D$776,СВЦЭМ!$A$33:$A$776,$A184,СВЦЭМ!$B$33:$B$776,L$155)+'СЕТ СН'!$I$14+СВЦЭМ!$D$10+'СЕТ СН'!$I$6-'СЕТ СН'!$I$26</f>
        <v>1653.9983076399999</v>
      </c>
      <c r="M184" s="36">
        <f>SUMIFS(СВЦЭМ!$D$33:$D$776,СВЦЭМ!$A$33:$A$776,$A184,СВЦЭМ!$B$33:$B$776,M$155)+'СЕТ СН'!$I$14+СВЦЭМ!$D$10+'СЕТ СН'!$I$6-'СЕТ СН'!$I$26</f>
        <v>1681.5103553899999</v>
      </c>
      <c r="N184" s="36">
        <f>SUMIFS(СВЦЭМ!$D$33:$D$776,СВЦЭМ!$A$33:$A$776,$A184,СВЦЭМ!$B$33:$B$776,N$155)+'СЕТ СН'!$I$14+СВЦЭМ!$D$10+'СЕТ СН'!$I$6-'СЕТ СН'!$I$26</f>
        <v>1687.6734594499999</v>
      </c>
      <c r="O184" s="36">
        <f>SUMIFS(СВЦЭМ!$D$33:$D$776,СВЦЭМ!$A$33:$A$776,$A184,СВЦЭМ!$B$33:$B$776,O$155)+'СЕТ СН'!$I$14+СВЦЭМ!$D$10+'СЕТ СН'!$I$6-'СЕТ СН'!$I$26</f>
        <v>1694.2991060499999</v>
      </c>
      <c r="P184" s="36">
        <f>SUMIFS(СВЦЭМ!$D$33:$D$776,СВЦЭМ!$A$33:$A$776,$A184,СВЦЭМ!$B$33:$B$776,P$155)+'СЕТ СН'!$I$14+СВЦЭМ!$D$10+'СЕТ СН'!$I$6-'СЕТ СН'!$I$26</f>
        <v>1700.6302857999999</v>
      </c>
      <c r="Q184" s="36">
        <f>SUMIFS(СВЦЭМ!$D$33:$D$776,СВЦЭМ!$A$33:$A$776,$A184,СВЦЭМ!$B$33:$B$776,Q$155)+'СЕТ СН'!$I$14+СВЦЭМ!$D$10+'СЕТ СН'!$I$6-'СЕТ СН'!$I$26</f>
        <v>1696.4742368400002</v>
      </c>
      <c r="R184" s="36">
        <f>SUMIFS(СВЦЭМ!$D$33:$D$776,СВЦЭМ!$A$33:$A$776,$A184,СВЦЭМ!$B$33:$B$776,R$155)+'СЕТ СН'!$I$14+СВЦЭМ!$D$10+'СЕТ СН'!$I$6-'СЕТ СН'!$I$26</f>
        <v>1667.96768094</v>
      </c>
      <c r="S184" s="36">
        <f>SUMIFS(СВЦЭМ!$D$33:$D$776,СВЦЭМ!$A$33:$A$776,$A184,СВЦЭМ!$B$33:$B$776,S$155)+'СЕТ СН'!$I$14+СВЦЭМ!$D$10+'СЕТ СН'!$I$6-'СЕТ СН'!$I$26</f>
        <v>1679.45353987</v>
      </c>
      <c r="T184" s="36">
        <f>SUMIFS(СВЦЭМ!$D$33:$D$776,СВЦЭМ!$A$33:$A$776,$A184,СВЦЭМ!$B$33:$B$776,T$155)+'СЕТ СН'!$I$14+СВЦЭМ!$D$10+'СЕТ СН'!$I$6-'СЕТ СН'!$I$26</f>
        <v>1665.2502344</v>
      </c>
      <c r="U184" s="36">
        <f>SUMIFS(СВЦЭМ!$D$33:$D$776,СВЦЭМ!$A$33:$A$776,$A184,СВЦЭМ!$B$33:$B$776,U$155)+'СЕТ СН'!$I$14+СВЦЭМ!$D$10+'СЕТ СН'!$I$6-'СЕТ СН'!$I$26</f>
        <v>1665.7486982800001</v>
      </c>
      <c r="V184" s="36">
        <f>SUMIFS(СВЦЭМ!$D$33:$D$776,СВЦЭМ!$A$33:$A$776,$A184,СВЦЭМ!$B$33:$B$776,V$155)+'СЕТ СН'!$I$14+СВЦЭМ!$D$10+'СЕТ СН'!$I$6-'СЕТ СН'!$I$26</f>
        <v>1680.9757059200001</v>
      </c>
      <c r="W184" s="36">
        <f>SUMIFS(СВЦЭМ!$D$33:$D$776,СВЦЭМ!$A$33:$A$776,$A184,СВЦЭМ!$B$33:$B$776,W$155)+'СЕТ СН'!$I$14+СВЦЭМ!$D$10+'СЕТ СН'!$I$6-'СЕТ СН'!$I$26</f>
        <v>1693.8850143999998</v>
      </c>
      <c r="X184" s="36">
        <f>SUMIFS(СВЦЭМ!$D$33:$D$776,СВЦЭМ!$A$33:$A$776,$A184,СВЦЭМ!$B$33:$B$776,X$155)+'СЕТ СН'!$I$14+СВЦЭМ!$D$10+'СЕТ СН'!$I$6-'СЕТ СН'!$I$26</f>
        <v>1694.1052928399999</v>
      </c>
      <c r="Y184" s="36">
        <f>SUMIFS(СВЦЭМ!$D$33:$D$776,СВЦЭМ!$A$33:$A$776,$A184,СВЦЭМ!$B$33:$B$776,Y$155)+'СЕТ СН'!$I$14+СВЦЭМ!$D$10+'СЕТ СН'!$I$6-'СЕТ СН'!$I$26</f>
        <v>1703.12441756</v>
      </c>
    </row>
    <row r="185" spans="1:27" ht="15.75" x14ac:dyDescent="0.2">
      <c r="A185" s="35">
        <f t="shared" si="4"/>
        <v>44226</v>
      </c>
      <c r="B185" s="36">
        <f>SUMIFS(СВЦЭМ!$D$33:$D$776,СВЦЭМ!$A$33:$A$776,$A185,СВЦЭМ!$B$33:$B$776,B$155)+'СЕТ СН'!$I$14+СВЦЭМ!$D$10+'СЕТ СН'!$I$6-'СЕТ СН'!$I$26</f>
        <v>1695.1813767399999</v>
      </c>
      <c r="C185" s="36">
        <f>SUMIFS(СВЦЭМ!$D$33:$D$776,СВЦЭМ!$A$33:$A$776,$A185,СВЦЭМ!$B$33:$B$776,C$155)+'СЕТ СН'!$I$14+СВЦЭМ!$D$10+'СЕТ СН'!$I$6-'СЕТ СН'!$I$26</f>
        <v>1728.1967486399999</v>
      </c>
      <c r="D185" s="36">
        <f>SUMIFS(СВЦЭМ!$D$33:$D$776,СВЦЭМ!$A$33:$A$776,$A185,СВЦЭМ!$B$33:$B$776,D$155)+'СЕТ СН'!$I$14+СВЦЭМ!$D$10+'СЕТ СН'!$I$6-'СЕТ СН'!$I$26</f>
        <v>1745.7523623399998</v>
      </c>
      <c r="E185" s="36">
        <f>SUMIFS(СВЦЭМ!$D$33:$D$776,СВЦЭМ!$A$33:$A$776,$A185,СВЦЭМ!$B$33:$B$776,E$155)+'СЕТ СН'!$I$14+СВЦЭМ!$D$10+'СЕТ СН'!$I$6-'СЕТ СН'!$I$26</f>
        <v>1750.7303579899999</v>
      </c>
      <c r="F185" s="36">
        <f>SUMIFS(СВЦЭМ!$D$33:$D$776,СВЦЭМ!$A$33:$A$776,$A185,СВЦЭМ!$B$33:$B$776,F$155)+'СЕТ СН'!$I$14+СВЦЭМ!$D$10+'СЕТ СН'!$I$6-'СЕТ СН'!$I$26</f>
        <v>1764.35013076</v>
      </c>
      <c r="G185" s="36">
        <f>SUMIFS(СВЦЭМ!$D$33:$D$776,СВЦЭМ!$A$33:$A$776,$A185,СВЦЭМ!$B$33:$B$776,G$155)+'СЕТ СН'!$I$14+СВЦЭМ!$D$10+'СЕТ СН'!$I$6-'СЕТ СН'!$I$26</f>
        <v>1760.0442780499998</v>
      </c>
      <c r="H185" s="36">
        <f>SUMIFS(СВЦЭМ!$D$33:$D$776,СВЦЭМ!$A$33:$A$776,$A185,СВЦЭМ!$B$33:$B$776,H$155)+'СЕТ СН'!$I$14+СВЦЭМ!$D$10+'СЕТ СН'!$I$6-'СЕТ СН'!$I$26</f>
        <v>1748.6475836899999</v>
      </c>
      <c r="I185" s="36">
        <f>SUMIFS(СВЦЭМ!$D$33:$D$776,СВЦЭМ!$A$33:$A$776,$A185,СВЦЭМ!$B$33:$B$776,I$155)+'СЕТ СН'!$I$14+СВЦЭМ!$D$10+'СЕТ СН'!$I$6-'СЕТ СН'!$I$26</f>
        <v>1726.4039965299999</v>
      </c>
      <c r="J185" s="36">
        <f>SUMIFS(СВЦЭМ!$D$33:$D$776,СВЦЭМ!$A$33:$A$776,$A185,СВЦЭМ!$B$33:$B$776,J$155)+'СЕТ СН'!$I$14+СВЦЭМ!$D$10+'СЕТ СН'!$I$6-'СЕТ СН'!$I$26</f>
        <v>1709.5183930799999</v>
      </c>
      <c r="K185" s="36">
        <f>SUMIFS(СВЦЭМ!$D$33:$D$776,СВЦЭМ!$A$33:$A$776,$A185,СВЦЭМ!$B$33:$B$776,K$155)+'СЕТ СН'!$I$14+СВЦЭМ!$D$10+'СЕТ СН'!$I$6-'СЕТ СН'!$I$26</f>
        <v>1692.0202578100002</v>
      </c>
      <c r="L185" s="36">
        <f>SUMIFS(СВЦЭМ!$D$33:$D$776,СВЦЭМ!$A$33:$A$776,$A185,СВЦЭМ!$B$33:$B$776,L$155)+'СЕТ СН'!$I$14+СВЦЭМ!$D$10+'СЕТ СН'!$I$6-'СЕТ СН'!$I$26</f>
        <v>1677.3259996900001</v>
      </c>
      <c r="M185" s="36">
        <f>SUMIFS(СВЦЭМ!$D$33:$D$776,СВЦЭМ!$A$33:$A$776,$A185,СВЦЭМ!$B$33:$B$776,M$155)+'СЕТ СН'!$I$14+СВЦЭМ!$D$10+'СЕТ СН'!$I$6-'СЕТ СН'!$I$26</f>
        <v>1679.0360722599999</v>
      </c>
      <c r="N185" s="36">
        <f>SUMIFS(СВЦЭМ!$D$33:$D$776,СВЦЭМ!$A$33:$A$776,$A185,СВЦЭМ!$B$33:$B$776,N$155)+'СЕТ СН'!$I$14+СВЦЭМ!$D$10+'СЕТ СН'!$I$6-'СЕТ СН'!$I$26</f>
        <v>1677.6205996399999</v>
      </c>
      <c r="O185" s="36">
        <f>SUMIFS(СВЦЭМ!$D$33:$D$776,СВЦЭМ!$A$33:$A$776,$A185,СВЦЭМ!$B$33:$B$776,O$155)+'СЕТ СН'!$I$14+СВЦЭМ!$D$10+'СЕТ СН'!$I$6-'СЕТ СН'!$I$26</f>
        <v>1681.51591512</v>
      </c>
      <c r="P185" s="36">
        <f>SUMIFS(СВЦЭМ!$D$33:$D$776,СВЦЭМ!$A$33:$A$776,$A185,СВЦЭМ!$B$33:$B$776,P$155)+'СЕТ СН'!$I$14+СВЦЭМ!$D$10+'СЕТ СН'!$I$6-'СЕТ СН'!$I$26</f>
        <v>1699.6045466599999</v>
      </c>
      <c r="Q185" s="36">
        <f>SUMIFS(СВЦЭМ!$D$33:$D$776,СВЦЭМ!$A$33:$A$776,$A185,СВЦЭМ!$B$33:$B$776,Q$155)+'СЕТ СН'!$I$14+СВЦЭМ!$D$10+'СЕТ СН'!$I$6-'СЕТ СН'!$I$26</f>
        <v>1706.9592533800001</v>
      </c>
      <c r="R185" s="36">
        <f>SUMIFS(СВЦЭМ!$D$33:$D$776,СВЦЭМ!$A$33:$A$776,$A185,СВЦЭМ!$B$33:$B$776,R$155)+'СЕТ СН'!$I$14+СВЦЭМ!$D$10+'СЕТ СН'!$I$6-'СЕТ СН'!$I$26</f>
        <v>1690.5901078000002</v>
      </c>
      <c r="S185" s="36">
        <f>SUMIFS(СВЦЭМ!$D$33:$D$776,СВЦЭМ!$A$33:$A$776,$A185,СВЦЭМ!$B$33:$B$776,S$155)+'СЕТ СН'!$I$14+СВЦЭМ!$D$10+'СЕТ СН'!$I$6-'СЕТ СН'!$I$26</f>
        <v>1682.20371501</v>
      </c>
      <c r="T185" s="36">
        <f>SUMIFS(СВЦЭМ!$D$33:$D$776,СВЦЭМ!$A$33:$A$776,$A185,СВЦЭМ!$B$33:$B$776,T$155)+'СЕТ СН'!$I$14+СВЦЭМ!$D$10+'СЕТ СН'!$I$6-'СЕТ СН'!$I$26</f>
        <v>1670.73764613</v>
      </c>
      <c r="U185" s="36">
        <f>SUMIFS(СВЦЭМ!$D$33:$D$776,СВЦЭМ!$A$33:$A$776,$A185,СВЦЭМ!$B$33:$B$776,U$155)+'СЕТ СН'!$I$14+СВЦЭМ!$D$10+'СЕТ СН'!$I$6-'СЕТ СН'!$I$26</f>
        <v>1666.2225837199999</v>
      </c>
      <c r="V185" s="36">
        <f>SUMIFS(СВЦЭМ!$D$33:$D$776,СВЦЭМ!$A$33:$A$776,$A185,СВЦЭМ!$B$33:$B$776,V$155)+'СЕТ СН'!$I$14+СВЦЭМ!$D$10+'СЕТ СН'!$I$6-'СЕТ СН'!$I$26</f>
        <v>1684.1850436200002</v>
      </c>
      <c r="W185" s="36">
        <f>SUMIFS(СВЦЭМ!$D$33:$D$776,СВЦЭМ!$A$33:$A$776,$A185,СВЦЭМ!$B$33:$B$776,W$155)+'СЕТ СН'!$I$14+СВЦЭМ!$D$10+'СЕТ СН'!$I$6-'СЕТ СН'!$I$26</f>
        <v>1690.79822767</v>
      </c>
      <c r="X185" s="36">
        <f>SUMIFS(СВЦЭМ!$D$33:$D$776,СВЦЭМ!$A$33:$A$776,$A185,СВЦЭМ!$B$33:$B$776,X$155)+'СЕТ СН'!$I$14+СВЦЭМ!$D$10+'СЕТ СН'!$I$6-'СЕТ СН'!$I$26</f>
        <v>1705.8978313299999</v>
      </c>
      <c r="Y185" s="36">
        <f>SUMIFS(СВЦЭМ!$D$33:$D$776,СВЦЭМ!$A$33:$A$776,$A185,СВЦЭМ!$B$33:$B$776,Y$155)+'СЕТ СН'!$I$14+СВЦЭМ!$D$10+'СЕТ СН'!$I$6-'СЕТ СН'!$I$26</f>
        <v>1728.2104308600001</v>
      </c>
    </row>
    <row r="186" spans="1:27" ht="15.75" x14ac:dyDescent="0.2">
      <c r="A186" s="35">
        <f t="shared" si="4"/>
        <v>44227</v>
      </c>
      <c r="B186" s="36">
        <f>SUMIFS(СВЦЭМ!$D$33:$D$776,СВЦЭМ!$A$33:$A$776,$A186,СВЦЭМ!$B$33:$B$776,B$155)+'СЕТ СН'!$I$14+СВЦЭМ!$D$10+'СЕТ СН'!$I$6-'СЕТ СН'!$I$26</f>
        <v>1681.4755544700001</v>
      </c>
      <c r="C186" s="36">
        <f>SUMIFS(СВЦЭМ!$D$33:$D$776,СВЦЭМ!$A$33:$A$776,$A186,СВЦЭМ!$B$33:$B$776,C$155)+'СЕТ СН'!$I$14+СВЦЭМ!$D$10+'СЕТ СН'!$I$6-'СЕТ СН'!$I$26</f>
        <v>1716.3361615499998</v>
      </c>
      <c r="D186" s="36">
        <f>SUMIFS(СВЦЭМ!$D$33:$D$776,СВЦЭМ!$A$33:$A$776,$A186,СВЦЭМ!$B$33:$B$776,D$155)+'СЕТ СН'!$I$14+СВЦЭМ!$D$10+'СЕТ СН'!$I$6-'СЕТ СН'!$I$26</f>
        <v>1732.5067386000001</v>
      </c>
      <c r="E186" s="36">
        <f>SUMIFS(СВЦЭМ!$D$33:$D$776,СВЦЭМ!$A$33:$A$776,$A186,СВЦЭМ!$B$33:$B$776,E$155)+'СЕТ СН'!$I$14+СВЦЭМ!$D$10+'СЕТ СН'!$I$6-'СЕТ СН'!$I$26</f>
        <v>1739.3405604700001</v>
      </c>
      <c r="F186" s="36">
        <f>SUMIFS(СВЦЭМ!$D$33:$D$776,СВЦЭМ!$A$33:$A$776,$A186,СВЦЭМ!$B$33:$B$776,F$155)+'СЕТ СН'!$I$14+СВЦЭМ!$D$10+'СЕТ СН'!$I$6-'СЕТ СН'!$I$26</f>
        <v>1757.5737017699998</v>
      </c>
      <c r="G186" s="36">
        <f>SUMIFS(СВЦЭМ!$D$33:$D$776,СВЦЭМ!$A$33:$A$776,$A186,СВЦЭМ!$B$33:$B$776,G$155)+'СЕТ СН'!$I$14+СВЦЭМ!$D$10+'СЕТ СН'!$I$6-'СЕТ СН'!$I$26</f>
        <v>1748.33743194</v>
      </c>
      <c r="H186" s="36">
        <f>SUMIFS(СВЦЭМ!$D$33:$D$776,СВЦЭМ!$A$33:$A$776,$A186,СВЦЭМ!$B$33:$B$776,H$155)+'СЕТ СН'!$I$14+СВЦЭМ!$D$10+'СЕТ СН'!$I$6-'СЕТ СН'!$I$26</f>
        <v>1738.84763802</v>
      </c>
      <c r="I186" s="36">
        <f>SUMIFS(СВЦЭМ!$D$33:$D$776,СВЦЭМ!$A$33:$A$776,$A186,СВЦЭМ!$B$33:$B$776,I$155)+'СЕТ СН'!$I$14+СВЦЭМ!$D$10+'СЕТ СН'!$I$6-'СЕТ СН'!$I$26</f>
        <v>1731.5045998099999</v>
      </c>
      <c r="J186" s="36">
        <f>SUMIFS(СВЦЭМ!$D$33:$D$776,СВЦЭМ!$A$33:$A$776,$A186,СВЦЭМ!$B$33:$B$776,J$155)+'СЕТ СН'!$I$14+СВЦЭМ!$D$10+'СЕТ СН'!$I$6-'СЕТ СН'!$I$26</f>
        <v>1713.4947666600001</v>
      </c>
      <c r="K186" s="36">
        <f>SUMIFS(СВЦЭМ!$D$33:$D$776,СВЦЭМ!$A$33:$A$776,$A186,СВЦЭМ!$B$33:$B$776,K$155)+'СЕТ СН'!$I$14+СВЦЭМ!$D$10+'СЕТ СН'!$I$6-'СЕТ СН'!$I$26</f>
        <v>1693.2589922000002</v>
      </c>
      <c r="L186" s="36">
        <f>SUMIFS(СВЦЭМ!$D$33:$D$776,СВЦЭМ!$A$33:$A$776,$A186,СВЦЭМ!$B$33:$B$776,L$155)+'СЕТ СН'!$I$14+СВЦЭМ!$D$10+'СЕТ СН'!$I$6-'СЕТ СН'!$I$26</f>
        <v>1678.5233730800001</v>
      </c>
      <c r="M186" s="36">
        <f>SUMIFS(СВЦЭМ!$D$33:$D$776,СВЦЭМ!$A$33:$A$776,$A186,СВЦЭМ!$B$33:$B$776,M$155)+'СЕТ СН'!$I$14+СВЦЭМ!$D$10+'СЕТ СН'!$I$6-'СЕТ СН'!$I$26</f>
        <v>1683.11655651</v>
      </c>
      <c r="N186" s="36">
        <f>SUMIFS(СВЦЭМ!$D$33:$D$776,СВЦЭМ!$A$33:$A$776,$A186,СВЦЭМ!$B$33:$B$776,N$155)+'СЕТ СН'!$I$14+СВЦЭМ!$D$10+'СЕТ СН'!$I$6-'СЕТ СН'!$I$26</f>
        <v>1679.2983070499999</v>
      </c>
      <c r="O186" s="36">
        <f>SUMIFS(СВЦЭМ!$D$33:$D$776,СВЦЭМ!$A$33:$A$776,$A186,СВЦЭМ!$B$33:$B$776,O$155)+'СЕТ СН'!$I$14+СВЦЭМ!$D$10+'СЕТ СН'!$I$6-'СЕТ СН'!$I$26</f>
        <v>1674.65795658</v>
      </c>
      <c r="P186" s="36">
        <f>SUMIFS(СВЦЭМ!$D$33:$D$776,СВЦЭМ!$A$33:$A$776,$A186,СВЦЭМ!$B$33:$B$776,P$155)+'СЕТ СН'!$I$14+СВЦЭМ!$D$10+'СЕТ СН'!$I$6-'СЕТ СН'!$I$26</f>
        <v>1671.93109525</v>
      </c>
      <c r="Q186" s="36">
        <f>SUMIFS(СВЦЭМ!$D$33:$D$776,СВЦЭМ!$A$33:$A$776,$A186,СВЦЭМ!$B$33:$B$776,Q$155)+'СЕТ СН'!$I$14+СВЦЭМ!$D$10+'СЕТ СН'!$I$6-'СЕТ СН'!$I$26</f>
        <v>1677.0819390900001</v>
      </c>
      <c r="R186" s="36">
        <f>SUMIFS(СВЦЭМ!$D$33:$D$776,СВЦЭМ!$A$33:$A$776,$A186,СВЦЭМ!$B$33:$B$776,R$155)+'СЕТ СН'!$I$14+СВЦЭМ!$D$10+'СЕТ СН'!$I$6-'СЕТ СН'!$I$26</f>
        <v>1690.02412577</v>
      </c>
      <c r="S186" s="36">
        <f>SUMIFS(СВЦЭМ!$D$33:$D$776,СВЦЭМ!$A$33:$A$776,$A186,СВЦЭМ!$B$33:$B$776,S$155)+'СЕТ СН'!$I$14+СВЦЭМ!$D$10+'СЕТ СН'!$I$6-'СЕТ СН'!$I$26</f>
        <v>1709.2394545100001</v>
      </c>
      <c r="T186" s="36">
        <f>SUMIFS(СВЦЭМ!$D$33:$D$776,СВЦЭМ!$A$33:$A$776,$A186,СВЦЭМ!$B$33:$B$776,T$155)+'СЕТ СН'!$I$14+СВЦЭМ!$D$10+'СЕТ СН'!$I$6-'СЕТ СН'!$I$26</f>
        <v>1721.6179978499999</v>
      </c>
      <c r="U186" s="36">
        <f>SUMIFS(СВЦЭМ!$D$33:$D$776,СВЦЭМ!$A$33:$A$776,$A186,СВЦЭМ!$B$33:$B$776,U$155)+'СЕТ СН'!$I$14+СВЦЭМ!$D$10+'СЕТ СН'!$I$6-'СЕТ СН'!$I$26</f>
        <v>1722.8494222600002</v>
      </c>
      <c r="V186" s="36">
        <f>SUMIFS(СВЦЭМ!$D$33:$D$776,СВЦЭМ!$A$33:$A$776,$A186,СВЦЭМ!$B$33:$B$776,V$155)+'СЕТ СН'!$I$14+СВЦЭМ!$D$10+'СЕТ СН'!$I$6-'СЕТ СН'!$I$26</f>
        <v>1714.69825554</v>
      </c>
      <c r="W186" s="36">
        <f>SUMIFS(СВЦЭМ!$D$33:$D$776,СВЦЭМ!$A$33:$A$776,$A186,СВЦЭМ!$B$33:$B$776,W$155)+'СЕТ СН'!$I$14+СВЦЭМ!$D$10+'СЕТ СН'!$I$6-'СЕТ СН'!$I$26</f>
        <v>1709.3888198099999</v>
      </c>
      <c r="X186" s="36">
        <f>SUMIFS(СВЦЭМ!$D$33:$D$776,СВЦЭМ!$A$33:$A$776,$A186,СВЦЭМ!$B$33:$B$776,X$155)+'СЕТ СН'!$I$14+СВЦЭМ!$D$10+'СЕТ СН'!$I$6-'СЕТ СН'!$I$26</f>
        <v>1699.2886899300001</v>
      </c>
      <c r="Y186" s="36">
        <f>SUMIFS(СВЦЭМ!$D$33:$D$776,СВЦЭМ!$A$33:$A$776,$A186,СВЦЭМ!$B$33:$B$776,Y$155)+'СЕТ СН'!$I$14+СВЦЭМ!$D$10+'СЕТ СН'!$I$6-'СЕТ СН'!$I$26</f>
        <v>1695.2383840400003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01.01.2021</v>
      </c>
      <c r="B192" s="36">
        <f>SUMIFS(СВЦЭМ!$E$33:$E$776,СВЦЭМ!$A$33:$A$776,$A192,СВЦЭМ!$B$33:$B$776,B$191)+'СЕТ СН'!$F$15</f>
        <v>148.21533624</v>
      </c>
      <c r="C192" s="36">
        <f>SUMIFS(СВЦЭМ!$E$33:$E$776,СВЦЭМ!$A$33:$A$776,$A192,СВЦЭМ!$B$33:$B$776,C$191)+'СЕТ СН'!$F$15</f>
        <v>151.65052699</v>
      </c>
      <c r="D192" s="36">
        <f>SUMIFS(СВЦЭМ!$E$33:$E$776,СВЦЭМ!$A$33:$A$776,$A192,СВЦЭМ!$B$33:$B$776,D$191)+'СЕТ СН'!$F$15</f>
        <v>147.55841093000001</v>
      </c>
      <c r="E192" s="36">
        <f>SUMIFS(СВЦЭМ!$E$33:$E$776,СВЦЭМ!$A$33:$A$776,$A192,СВЦЭМ!$B$33:$B$776,E$191)+'СЕТ СН'!$F$15</f>
        <v>147.65628853999999</v>
      </c>
      <c r="F192" s="36">
        <f>SUMIFS(СВЦЭМ!$E$33:$E$776,СВЦЭМ!$A$33:$A$776,$A192,СВЦЭМ!$B$33:$B$776,F$191)+'СЕТ СН'!$F$15</f>
        <v>145.22217075</v>
      </c>
      <c r="G192" s="36">
        <f>SUMIFS(СВЦЭМ!$E$33:$E$776,СВЦЭМ!$A$33:$A$776,$A192,СВЦЭМ!$B$33:$B$776,G$191)+'СЕТ СН'!$F$15</f>
        <v>145.81984564000001</v>
      </c>
      <c r="H192" s="36">
        <f>SUMIFS(СВЦЭМ!$E$33:$E$776,СВЦЭМ!$A$33:$A$776,$A192,СВЦЭМ!$B$33:$B$776,H$191)+'СЕТ СН'!$F$15</f>
        <v>149.95095526</v>
      </c>
      <c r="I192" s="36">
        <f>SUMIFS(СВЦЭМ!$E$33:$E$776,СВЦЭМ!$A$33:$A$776,$A192,СВЦЭМ!$B$33:$B$776,I$191)+'СЕТ СН'!$F$15</f>
        <v>148.93572035</v>
      </c>
      <c r="J192" s="36">
        <f>SUMIFS(СВЦЭМ!$E$33:$E$776,СВЦЭМ!$A$33:$A$776,$A192,СВЦЭМ!$B$33:$B$776,J$191)+'СЕТ СН'!$F$15</f>
        <v>148.31659237</v>
      </c>
      <c r="K192" s="36">
        <f>SUMIFS(СВЦЭМ!$E$33:$E$776,СВЦЭМ!$A$33:$A$776,$A192,СВЦЭМ!$B$33:$B$776,K$191)+'СЕТ СН'!$F$15</f>
        <v>145.69042898000001</v>
      </c>
      <c r="L192" s="36">
        <f>SUMIFS(СВЦЭМ!$E$33:$E$776,СВЦЭМ!$A$33:$A$776,$A192,СВЦЭМ!$B$33:$B$776,L$191)+'СЕТ СН'!$F$15</f>
        <v>143.9974837</v>
      </c>
      <c r="M192" s="36">
        <f>SUMIFS(СВЦЭМ!$E$33:$E$776,СВЦЭМ!$A$33:$A$776,$A192,СВЦЭМ!$B$33:$B$776,M$191)+'СЕТ СН'!$F$15</f>
        <v>142.81928808999999</v>
      </c>
      <c r="N192" s="36">
        <f>SUMIFS(СВЦЭМ!$E$33:$E$776,СВЦЭМ!$A$33:$A$776,$A192,СВЦЭМ!$B$33:$B$776,N$191)+'СЕТ СН'!$F$15</f>
        <v>143.90421843999999</v>
      </c>
      <c r="O192" s="36">
        <f>SUMIFS(СВЦЭМ!$E$33:$E$776,СВЦЭМ!$A$33:$A$776,$A192,СВЦЭМ!$B$33:$B$776,O$191)+'СЕТ СН'!$F$15</f>
        <v>144.20753538</v>
      </c>
      <c r="P192" s="36">
        <f>SUMIFS(СВЦЭМ!$E$33:$E$776,СВЦЭМ!$A$33:$A$776,$A192,СВЦЭМ!$B$33:$B$776,P$191)+'СЕТ СН'!$F$15</f>
        <v>147.54277207999999</v>
      </c>
      <c r="Q192" s="36">
        <f>SUMIFS(СВЦЭМ!$E$33:$E$776,СВЦЭМ!$A$33:$A$776,$A192,СВЦЭМ!$B$33:$B$776,Q$191)+'СЕТ СН'!$F$15</f>
        <v>147.40802008</v>
      </c>
      <c r="R192" s="36">
        <f>SUMIFS(СВЦЭМ!$E$33:$E$776,СВЦЭМ!$A$33:$A$776,$A192,СВЦЭМ!$B$33:$B$776,R$191)+'СЕТ СН'!$F$15</f>
        <v>144.33083581</v>
      </c>
      <c r="S192" s="36">
        <f>SUMIFS(СВЦЭМ!$E$33:$E$776,СВЦЭМ!$A$33:$A$776,$A192,СВЦЭМ!$B$33:$B$776,S$191)+'СЕТ СН'!$F$15</f>
        <v>141.42705695000001</v>
      </c>
      <c r="T192" s="36">
        <f>SUMIFS(СВЦЭМ!$E$33:$E$776,СВЦЭМ!$A$33:$A$776,$A192,СВЦЭМ!$B$33:$B$776,T$191)+'СЕТ СН'!$F$15</f>
        <v>139.82511801000001</v>
      </c>
      <c r="U192" s="36">
        <f>SUMIFS(СВЦЭМ!$E$33:$E$776,СВЦЭМ!$A$33:$A$776,$A192,СВЦЭМ!$B$33:$B$776,U$191)+'СЕТ СН'!$F$15</f>
        <v>138.71689824000001</v>
      </c>
      <c r="V192" s="36">
        <f>SUMIFS(СВЦЭМ!$E$33:$E$776,СВЦЭМ!$A$33:$A$776,$A192,СВЦЭМ!$B$33:$B$776,V$191)+'СЕТ СН'!$F$15</f>
        <v>137.43925175000001</v>
      </c>
      <c r="W192" s="36">
        <f>SUMIFS(СВЦЭМ!$E$33:$E$776,СВЦЭМ!$A$33:$A$776,$A192,СВЦЭМ!$B$33:$B$776,W$191)+'СЕТ СН'!$F$15</f>
        <v>139.14869845999999</v>
      </c>
      <c r="X192" s="36">
        <f>SUMIFS(СВЦЭМ!$E$33:$E$776,СВЦЭМ!$A$33:$A$776,$A192,СВЦЭМ!$B$33:$B$776,X$191)+'СЕТ СН'!$F$15</f>
        <v>140.92015724999999</v>
      </c>
      <c r="Y192" s="36">
        <f>SUMIFS(СВЦЭМ!$E$33:$E$776,СВЦЭМ!$A$33:$A$776,$A192,СВЦЭМ!$B$33:$B$776,Y$191)+'СЕТ СН'!$F$15</f>
        <v>141.39745887000001</v>
      </c>
      <c r="AA192" s="45"/>
    </row>
    <row r="193" spans="1:25" ht="15.75" x14ac:dyDescent="0.2">
      <c r="A193" s="35">
        <f>A192+1</f>
        <v>44198</v>
      </c>
      <c r="B193" s="36">
        <f>SUMIFS(СВЦЭМ!$E$33:$E$776,СВЦЭМ!$A$33:$A$776,$A193,СВЦЭМ!$B$33:$B$776,B$191)+'СЕТ СН'!$F$15</f>
        <v>146.63201348000001</v>
      </c>
      <c r="C193" s="36">
        <f>SUMIFS(СВЦЭМ!$E$33:$E$776,СВЦЭМ!$A$33:$A$776,$A193,СВЦЭМ!$B$33:$B$776,C$191)+'СЕТ СН'!$F$15</f>
        <v>149.50815925000001</v>
      </c>
      <c r="D193" s="36">
        <f>SUMIFS(СВЦЭМ!$E$33:$E$776,СВЦЭМ!$A$33:$A$776,$A193,СВЦЭМ!$B$33:$B$776,D$191)+'СЕТ СН'!$F$15</f>
        <v>151.41197990000001</v>
      </c>
      <c r="E193" s="36">
        <f>SUMIFS(СВЦЭМ!$E$33:$E$776,СВЦЭМ!$A$33:$A$776,$A193,СВЦЭМ!$B$33:$B$776,E$191)+'СЕТ СН'!$F$15</f>
        <v>155.24293348</v>
      </c>
      <c r="F193" s="36">
        <f>SUMIFS(СВЦЭМ!$E$33:$E$776,СВЦЭМ!$A$33:$A$776,$A193,СВЦЭМ!$B$33:$B$776,F$191)+'СЕТ СН'!$F$15</f>
        <v>152.54900746999999</v>
      </c>
      <c r="G193" s="36">
        <f>SUMIFS(СВЦЭМ!$E$33:$E$776,СВЦЭМ!$A$33:$A$776,$A193,СВЦЭМ!$B$33:$B$776,G$191)+'СЕТ СН'!$F$15</f>
        <v>152.40403613000001</v>
      </c>
      <c r="H193" s="36">
        <f>SUMIFS(СВЦЭМ!$E$33:$E$776,СВЦЭМ!$A$33:$A$776,$A193,СВЦЭМ!$B$33:$B$776,H$191)+'СЕТ СН'!$F$15</f>
        <v>155.10620168</v>
      </c>
      <c r="I193" s="36">
        <f>SUMIFS(СВЦЭМ!$E$33:$E$776,СВЦЭМ!$A$33:$A$776,$A193,СВЦЭМ!$B$33:$B$776,I$191)+'СЕТ СН'!$F$15</f>
        <v>153.11862714</v>
      </c>
      <c r="J193" s="36">
        <f>SUMIFS(СВЦЭМ!$E$33:$E$776,СВЦЭМ!$A$33:$A$776,$A193,СВЦЭМ!$B$33:$B$776,J$191)+'СЕТ СН'!$F$15</f>
        <v>150.59771676</v>
      </c>
      <c r="K193" s="36">
        <f>SUMIFS(СВЦЭМ!$E$33:$E$776,СВЦЭМ!$A$33:$A$776,$A193,СВЦЭМ!$B$33:$B$776,K$191)+'СЕТ СН'!$F$15</f>
        <v>147.29470853999999</v>
      </c>
      <c r="L193" s="36">
        <f>SUMIFS(СВЦЭМ!$E$33:$E$776,СВЦЭМ!$A$33:$A$776,$A193,СВЦЭМ!$B$33:$B$776,L$191)+'СЕТ СН'!$F$15</f>
        <v>144.68726839999999</v>
      </c>
      <c r="M193" s="36">
        <f>SUMIFS(СВЦЭМ!$E$33:$E$776,СВЦЭМ!$A$33:$A$776,$A193,СВЦЭМ!$B$33:$B$776,M$191)+'СЕТ СН'!$F$15</f>
        <v>138.76423313000001</v>
      </c>
      <c r="N193" s="36">
        <f>SUMIFS(СВЦЭМ!$E$33:$E$776,СВЦЭМ!$A$33:$A$776,$A193,СВЦЭМ!$B$33:$B$776,N$191)+'СЕТ СН'!$F$15</f>
        <v>140.42181112</v>
      </c>
      <c r="O193" s="36">
        <f>SUMIFS(СВЦЭМ!$E$33:$E$776,СВЦЭМ!$A$33:$A$776,$A193,СВЦЭМ!$B$33:$B$776,O$191)+'СЕТ СН'!$F$15</f>
        <v>142.28339482999999</v>
      </c>
      <c r="P193" s="36">
        <f>SUMIFS(СВЦЭМ!$E$33:$E$776,СВЦЭМ!$A$33:$A$776,$A193,СВЦЭМ!$B$33:$B$776,P$191)+'СЕТ СН'!$F$15</f>
        <v>143.16309419999999</v>
      </c>
      <c r="Q193" s="36">
        <f>SUMIFS(СВЦЭМ!$E$33:$E$776,СВЦЭМ!$A$33:$A$776,$A193,СВЦЭМ!$B$33:$B$776,Q$191)+'СЕТ СН'!$F$15</f>
        <v>143.07357167999999</v>
      </c>
      <c r="R193" s="36">
        <f>SUMIFS(СВЦЭМ!$E$33:$E$776,СВЦЭМ!$A$33:$A$776,$A193,СВЦЭМ!$B$33:$B$776,R$191)+'СЕТ СН'!$F$15</f>
        <v>140.93821356000001</v>
      </c>
      <c r="S193" s="36">
        <f>SUMIFS(СВЦЭМ!$E$33:$E$776,СВЦЭМ!$A$33:$A$776,$A193,СВЦЭМ!$B$33:$B$776,S$191)+'СЕТ СН'!$F$15</f>
        <v>142.09732907</v>
      </c>
      <c r="T193" s="36">
        <f>SUMIFS(СВЦЭМ!$E$33:$E$776,СВЦЭМ!$A$33:$A$776,$A193,СВЦЭМ!$B$33:$B$776,T$191)+'СЕТ СН'!$F$15</f>
        <v>140.22921355</v>
      </c>
      <c r="U193" s="36">
        <f>SUMIFS(СВЦЭМ!$E$33:$E$776,СВЦЭМ!$A$33:$A$776,$A193,СВЦЭМ!$B$33:$B$776,U$191)+'СЕТ СН'!$F$15</f>
        <v>139.27375019999999</v>
      </c>
      <c r="V193" s="36">
        <f>SUMIFS(СВЦЭМ!$E$33:$E$776,СВЦЭМ!$A$33:$A$776,$A193,СВЦЭМ!$B$33:$B$776,V$191)+'СЕТ СН'!$F$15</f>
        <v>139.88080174000001</v>
      </c>
      <c r="W193" s="36">
        <f>SUMIFS(СВЦЭМ!$E$33:$E$776,СВЦЭМ!$A$33:$A$776,$A193,СВЦЭМ!$B$33:$B$776,W$191)+'СЕТ СН'!$F$15</f>
        <v>141.53479919</v>
      </c>
      <c r="X193" s="36">
        <f>SUMIFS(СВЦЭМ!$E$33:$E$776,СВЦЭМ!$A$33:$A$776,$A193,СВЦЭМ!$B$33:$B$776,X$191)+'СЕТ СН'!$F$15</f>
        <v>142.39490685000001</v>
      </c>
      <c r="Y193" s="36">
        <f>SUMIFS(СВЦЭМ!$E$33:$E$776,СВЦЭМ!$A$33:$A$776,$A193,СВЦЭМ!$B$33:$B$776,Y$191)+'СЕТ СН'!$F$15</f>
        <v>143.73829433</v>
      </c>
    </row>
    <row r="194" spans="1:25" ht="15.75" x14ac:dyDescent="0.2">
      <c r="A194" s="35">
        <f t="shared" ref="A194:A222" si="5">A193+1</f>
        <v>44199</v>
      </c>
      <c r="B194" s="36">
        <f>SUMIFS(СВЦЭМ!$E$33:$E$776,СВЦЭМ!$A$33:$A$776,$A194,СВЦЭМ!$B$33:$B$776,B$191)+'СЕТ СН'!$F$15</f>
        <v>142.57106049000001</v>
      </c>
      <c r="C194" s="36">
        <f>SUMIFS(СВЦЭМ!$E$33:$E$776,СВЦЭМ!$A$33:$A$776,$A194,СВЦЭМ!$B$33:$B$776,C$191)+'СЕТ СН'!$F$15</f>
        <v>144.44346587000001</v>
      </c>
      <c r="D194" s="36">
        <f>SUMIFS(СВЦЭМ!$E$33:$E$776,СВЦЭМ!$A$33:$A$776,$A194,СВЦЭМ!$B$33:$B$776,D$191)+'СЕТ СН'!$F$15</f>
        <v>145.82647094999999</v>
      </c>
      <c r="E194" s="36">
        <f>SUMIFS(СВЦЭМ!$E$33:$E$776,СВЦЭМ!$A$33:$A$776,$A194,СВЦЭМ!$B$33:$B$776,E$191)+'СЕТ СН'!$F$15</f>
        <v>148.52473537</v>
      </c>
      <c r="F194" s="36">
        <f>SUMIFS(СВЦЭМ!$E$33:$E$776,СВЦЭМ!$A$33:$A$776,$A194,СВЦЭМ!$B$33:$B$776,F$191)+'СЕТ СН'!$F$15</f>
        <v>145.70575231000001</v>
      </c>
      <c r="G194" s="36">
        <f>SUMIFS(СВЦЭМ!$E$33:$E$776,СВЦЭМ!$A$33:$A$776,$A194,СВЦЭМ!$B$33:$B$776,G$191)+'СЕТ СН'!$F$15</f>
        <v>145.34163827</v>
      </c>
      <c r="H194" s="36">
        <f>SUMIFS(СВЦЭМ!$E$33:$E$776,СВЦЭМ!$A$33:$A$776,$A194,СВЦЭМ!$B$33:$B$776,H$191)+'СЕТ СН'!$F$15</f>
        <v>148.80121511999999</v>
      </c>
      <c r="I194" s="36">
        <f>SUMIFS(СВЦЭМ!$E$33:$E$776,СВЦЭМ!$A$33:$A$776,$A194,СВЦЭМ!$B$33:$B$776,I$191)+'СЕТ СН'!$F$15</f>
        <v>149.34838142999999</v>
      </c>
      <c r="J194" s="36">
        <f>SUMIFS(СВЦЭМ!$E$33:$E$776,СВЦЭМ!$A$33:$A$776,$A194,СВЦЭМ!$B$33:$B$776,J$191)+'СЕТ СН'!$F$15</f>
        <v>148.79533610999999</v>
      </c>
      <c r="K194" s="36">
        <f>SUMIFS(СВЦЭМ!$E$33:$E$776,СВЦЭМ!$A$33:$A$776,$A194,СВЦЭМ!$B$33:$B$776,K$191)+'СЕТ СН'!$F$15</f>
        <v>148.94866943</v>
      </c>
      <c r="L194" s="36">
        <f>SUMIFS(СВЦЭМ!$E$33:$E$776,СВЦЭМ!$A$33:$A$776,$A194,СВЦЭМ!$B$33:$B$776,L$191)+'СЕТ СН'!$F$15</f>
        <v>147.20650283000001</v>
      </c>
      <c r="M194" s="36">
        <f>SUMIFS(СВЦЭМ!$E$33:$E$776,СВЦЭМ!$A$33:$A$776,$A194,СВЦЭМ!$B$33:$B$776,M$191)+'СЕТ СН'!$F$15</f>
        <v>146.46775047</v>
      </c>
      <c r="N194" s="36">
        <f>SUMIFS(СВЦЭМ!$E$33:$E$776,СВЦЭМ!$A$33:$A$776,$A194,СВЦЭМ!$B$33:$B$776,N$191)+'СЕТ СН'!$F$15</f>
        <v>148.45719779999999</v>
      </c>
      <c r="O194" s="36">
        <f>SUMIFS(СВЦЭМ!$E$33:$E$776,СВЦЭМ!$A$33:$A$776,$A194,СВЦЭМ!$B$33:$B$776,O$191)+'СЕТ СН'!$F$15</f>
        <v>150.28493725999999</v>
      </c>
      <c r="P194" s="36">
        <f>SUMIFS(СВЦЭМ!$E$33:$E$776,СВЦЭМ!$A$33:$A$776,$A194,СВЦЭМ!$B$33:$B$776,P$191)+'СЕТ СН'!$F$15</f>
        <v>152.03669231999999</v>
      </c>
      <c r="Q194" s="36">
        <f>SUMIFS(СВЦЭМ!$E$33:$E$776,СВЦЭМ!$A$33:$A$776,$A194,СВЦЭМ!$B$33:$B$776,Q$191)+'СЕТ СН'!$F$15</f>
        <v>152.58134429</v>
      </c>
      <c r="R194" s="36">
        <f>SUMIFS(СВЦЭМ!$E$33:$E$776,СВЦЭМ!$A$33:$A$776,$A194,СВЦЭМ!$B$33:$B$776,R$191)+'СЕТ СН'!$F$15</f>
        <v>151.40189832999999</v>
      </c>
      <c r="S194" s="36">
        <f>SUMIFS(СВЦЭМ!$E$33:$E$776,СВЦЭМ!$A$33:$A$776,$A194,СВЦЭМ!$B$33:$B$776,S$191)+'СЕТ СН'!$F$15</f>
        <v>148.86246123999999</v>
      </c>
      <c r="T194" s="36">
        <f>SUMIFS(СВЦЭМ!$E$33:$E$776,СВЦЭМ!$A$33:$A$776,$A194,СВЦЭМ!$B$33:$B$776,T$191)+'СЕТ СН'!$F$15</f>
        <v>146.02127766000001</v>
      </c>
      <c r="U194" s="36">
        <f>SUMIFS(СВЦЭМ!$E$33:$E$776,СВЦЭМ!$A$33:$A$776,$A194,СВЦЭМ!$B$33:$B$776,U$191)+'СЕТ СН'!$F$15</f>
        <v>146.6687258</v>
      </c>
      <c r="V194" s="36">
        <f>SUMIFS(СВЦЭМ!$E$33:$E$776,СВЦЭМ!$A$33:$A$776,$A194,СВЦЭМ!$B$33:$B$776,V$191)+'СЕТ СН'!$F$15</f>
        <v>146.70096194000001</v>
      </c>
      <c r="W194" s="36">
        <f>SUMIFS(СВЦЭМ!$E$33:$E$776,СВЦЭМ!$A$33:$A$776,$A194,СВЦЭМ!$B$33:$B$776,W$191)+'СЕТ СН'!$F$15</f>
        <v>147.98735117000001</v>
      </c>
      <c r="X194" s="36">
        <f>SUMIFS(СВЦЭМ!$E$33:$E$776,СВЦЭМ!$A$33:$A$776,$A194,СВЦЭМ!$B$33:$B$776,X$191)+'СЕТ СН'!$F$15</f>
        <v>149.39999193</v>
      </c>
      <c r="Y194" s="36">
        <f>SUMIFS(СВЦЭМ!$E$33:$E$776,СВЦЭМ!$A$33:$A$776,$A194,СВЦЭМ!$B$33:$B$776,Y$191)+'СЕТ СН'!$F$15</f>
        <v>150.16060286000001</v>
      </c>
    </row>
    <row r="195" spans="1:25" ht="15.75" x14ac:dyDescent="0.2">
      <c r="A195" s="35">
        <f t="shared" si="5"/>
        <v>44200</v>
      </c>
      <c r="B195" s="36">
        <f>SUMIFS(СВЦЭМ!$E$33:$E$776,СВЦЭМ!$A$33:$A$776,$A195,СВЦЭМ!$B$33:$B$776,B$191)+'СЕТ СН'!$F$15</f>
        <v>152.89651240000001</v>
      </c>
      <c r="C195" s="36">
        <f>SUMIFS(СВЦЭМ!$E$33:$E$776,СВЦЭМ!$A$33:$A$776,$A195,СВЦЭМ!$B$33:$B$776,C$191)+'СЕТ СН'!$F$15</f>
        <v>155.2764268</v>
      </c>
      <c r="D195" s="36">
        <f>SUMIFS(СВЦЭМ!$E$33:$E$776,СВЦЭМ!$A$33:$A$776,$A195,СВЦЭМ!$B$33:$B$776,D$191)+'СЕТ СН'!$F$15</f>
        <v>157.43039636</v>
      </c>
      <c r="E195" s="36">
        <f>SUMIFS(СВЦЭМ!$E$33:$E$776,СВЦЭМ!$A$33:$A$776,$A195,СВЦЭМ!$B$33:$B$776,E$191)+'СЕТ СН'!$F$15</f>
        <v>160.92222631999999</v>
      </c>
      <c r="F195" s="36">
        <f>SUMIFS(СВЦЭМ!$E$33:$E$776,СВЦЭМ!$A$33:$A$776,$A195,СВЦЭМ!$B$33:$B$776,F$191)+'СЕТ СН'!$F$15</f>
        <v>156.00444278000001</v>
      </c>
      <c r="G195" s="36">
        <f>SUMIFS(СВЦЭМ!$E$33:$E$776,СВЦЭМ!$A$33:$A$776,$A195,СВЦЭМ!$B$33:$B$776,G$191)+'СЕТ СН'!$F$15</f>
        <v>155.58935016000001</v>
      </c>
      <c r="H195" s="36">
        <f>SUMIFS(СВЦЭМ!$E$33:$E$776,СВЦЭМ!$A$33:$A$776,$A195,СВЦЭМ!$B$33:$B$776,H$191)+'СЕТ СН'!$F$15</f>
        <v>156.34640775</v>
      </c>
      <c r="I195" s="36">
        <f>SUMIFS(СВЦЭМ!$E$33:$E$776,СВЦЭМ!$A$33:$A$776,$A195,СВЦЭМ!$B$33:$B$776,I$191)+'СЕТ СН'!$F$15</f>
        <v>154.0299679</v>
      </c>
      <c r="J195" s="36">
        <f>SUMIFS(СВЦЭМ!$E$33:$E$776,СВЦЭМ!$A$33:$A$776,$A195,СВЦЭМ!$B$33:$B$776,J$191)+'СЕТ СН'!$F$15</f>
        <v>150.85799964</v>
      </c>
      <c r="K195" s="36">
        <f>SUMIFS(СВЦЭМ!$E$33:$E$776,СВЦЭМ!$A$33:$A$776,$A195,СВЦЭМ!$B$33:$B$776,K$191)+'СЕТ СН'!$F$15</f>
        <v>146.75424397</v>
      </c>
      <c r="L195" s="36">
        <f>SUMIFS(СВЦЭМ!$E$33:$E$776,СВЦЭМ!$A$33:$A$776,$A195,СВЦЭМ!$B$33:$B$776,L$191)+'СЕТ СН'!$F$15</f>
        <v>145.11732024</v>
      </c>
      <c r="M195" s="36">
        <f>SUMIFS(СВЦЭМ!$E$33:$E$776,СВЦЭМ!$A$33:$A$776,$A195,СВЦЭМ!$B$33:$B$776,M$191)+'СЕТ СН'!$F$15</f>
        <v>144.19587946999999</v>
      </c>
      <c r="N195" s="36">
        <f>SUMIFS(СВЦЭМ!$E$33:$E$776,СВЦЭМ!$A$33:$A$776,$A195,СВЦЭМ!$B$33:$B$776,N$191)+'СЕТ СН'!$F$15</f>
        <v>146.94682707999999</v>
      </c>
      <c r="O195" s="36">
        <f>SUMIFS(СВЦЭМ!$E$33:$E$776,СВЦЭМ!$A$33:$A$776,$A195,СВЦЭМ!$B$33:$B$776,O$191)+'СЕТ СН'!$F$15</f>
        <v>148.41160110000001</v>
      </c>
      <c r="P195" s="36">
        <f>SUMIFS(СВЦЭМ!$E$33:$E$776,СВЦЭМ!$A$33:$A$776,$A195,СВЦЭМ!$B$33:$B$776,P$191)+'СЕТ СН'!$F$15</f>
        <v>149.97667276000001</v>
      </c>
      <c r="Q195" s="36">
        <f>SUMIFS(СВЦЭМ!$E$33:$E$776,СВЦЭМ!$A$33:$A$776,$A195,СВЦЭМ!$B$33:$B$776,Q$191)+'СЕТ СН'!$F$15</f>
        <v>150.76167179000001</v>
      </c>
      <c r="R195" s="36">
        <f>SUMIFS(СВЦЭМ!$E$33:$E$776,СВЦЭМ!$A$33:$A$776,$A195,СВЦЭМ!$B$33:$B$776,R$191)+'СЕТ СН'!$F$15</f>
        <v>148.57532813</v>
      </c>
      <c r="S195" s="36">
        <f>SUMIFS(СВЦЭМ!$E$33:$E$776,СВЦЭМ!$A$33:$A$776,$A195,СВЦЭМ!$B$33:$B$776,S$191)+'СЕТ СН'!$F$15</f>
        <v>147.08307153000001</v>
      </c>
      <c r="T195" s="36">
        <f>SUMIFS(СВЦЭМ!$E$33:$E$776,СВЦЭМ!$A$33:$A$776,$A195,СВЦЭМ!$B$33:$B$776,T$191)+'СЕТ СН'!$F$15</f>
        <v>144.99245404000001</v>
      </c>
      <c r="U195" s="36">
        <f>SUMIFS(СВЦЭМ!$E$33:$E$776,СВЦЭМ!$A$33:$A$776,$A195,СВЦЭМ!$B$33:$B$776,U$191)+'СЕТ СН'!$F$15</f>
        <v>145.71943554000001</v>
      </c>
      <c r="V195" s="36">
        <f>SUMIFS(СВЦЭМ!$E$33:$E$776,СВЦЭМ!$A$33:$A$776,$A195,СВЦЭМ!$B$33:$B$776,V$191)+'СЕТ СН'!$F$15</f>
        <v>145.92588938</v>
      </c>
      <c r="W195" s="36">
        <f>SUMIFS(СВЦЭМ!$E$33:$E$776,СВЦЭМ!$A$33:$A$776,$A195,СВЦЭМ!$B$33:$B$776,W$191)+'СЕТ СН'!$F$15</f>
        <v>147.31762716</v>
      </c>
      <c r="X195" s="36">
        <f>SUMIFS(СВЦЭМ!$E$33:$E$776,СВЦЭМ!$A$33:$A$776,$A195,СВЦЭМ!$B$33:$B$776,X$191)+'СЕТ СН'!$F$15</f>
        <v>149.86638464000001</v>
      </c>
      <c r="Y195" s="36">
        <f>SUMIFS(СВЦЭМ!$E$33:$E$776,СВЦЭМ!$A$33:$A$776,$A195,СВЦЭМ!$B$33:$B$776,Y$191)+'СЕТ СН'!$F$15</f>
        <v>151.90455564999999</v>
      </c>
    </row>
    <row r="196" spans="1:25" ht="15.75" x14ac:dyDescent="0.2">
      <c r="A196" s="35">
        <f t="shared" si="5"/>
        <v>44201</v>
      </c>
      <c r="B196" s="36">
        <f>SUMIFS(СВЦЭМ!$E$33:$E$776,СВЦЭМ!$A$33:$A$776,$A196,СВЦЭМ!$B$33:$B$776,B$191)+'СЕТ СН'!$F$15</f>
        <v>147.19607151</v>
      </c>
      <c r="C196" s="36">
        <f>SUMIFS(СВЦЭМ!$E$33:$E$776,СВЦЭМ!$A$33:$A$776,$A196,СВЦЭМ!$B$33:$B$776,C$191)+'СЕТ СН'!$F$15</f>
        <v>151.61351382000001</v>
      </c>
      <c r="D196" s="36">
        <f>SUMIFS(СВЦЭМ!$E$33:$E$776,СВЦЭМ!$A$33:$A$776,$A196,СВЦЭМ!$B$33:$B$776,D$191)+'СЕТ СН'!$F$15</f>
        <v>153.48179894</v>
      </c>
      <c r="E196" s="36">
        <f>SUMIFS(СВЦЭМ!$E$33:$E$776,СВЦЭМ!$A$33:$A$776,$A196,СВЦЭМ!$B$33:$B$776,E$191)+'СЕТ СН'!$F$15</f>
        <v>154.40392097</v>
      </c>
      <c r="F196" s="36">
        <f>SUMIFS(СВЦЭМ!$E$33:$E$776,СВЦЭМ!$A$33:$A$776,$A196,СВЦЭМ!$B$33:$B$776,F$191)+'СЕТ СН'!$F$15</f>
        <v>154.75225104</v>
      </c>
      <c r="G196" s="36">
        <f>SUMIFS(СВЦЭМ!$E$33:$E$776,СВЦЭМ!$A$33:$A$776,$A196,СВЦЭМ!$B$33:$B$776,G$191)+'СЕТ СН'!$F$15</f>
        <v>157.97571153000001</v>
      </c>
      <c r="H196" s="36">
        <f>SUMIFS(СВЦЭМ!$E$33:$E$776,СВЦЭМ!$A$33:$A$776,$A196,СВЦЭМ!$B$33:$B$776,H$191)+'СЕТ СН'!$F$15</f>
        <v>155.70431282000001</v>
      </c>
      <c r="I196" s="36">
        <f>SUMIFS(СВЦЭМ!$E$33:$E$776,СВЦЭМ!$A$33:$A$776,$A196,СВЦЭМ!$B$33:$B$776,I$191)+'СЕТ СН'!$F$15</f>
        <v>153.32123304000001</v>
      </c>
      <c r="J196" s="36">
        <f>SUMIFS(СВЦЭМ!$E$33:$E$776,СВЦЭМ!$A$33:$A$776,$A196,СВЦЭМ!$B$33:$B$776,J$191)+'СЕТ СН'!$F$15</f>
        <v>149.71875209999999</v>
      </c>
      <c r="K196" s="36">
        <f>SUMIFS(СВЦЭМ!$E$33:$E$776,СВЦЭМ!$A$33:$A$776,$A196,СВЦЭМ!$B$33:$B$776,K$191)+'СЕТ СН'!$F$15</f>
        <v>145.4415242</v>
      </c>
      <c r="L196" s="36">
        <f>SUMIFS(СВЦЭМ!$E$33:$E$776,СВЦЭМ!$A$33:$A$776,$A196,СВЦЭМ!$B$33:$B$776,L$191)+'СЕТ СН'!$F$15</f>
        <v>142.4362418</v>
      </c>
      <c r="M196" s="36">
        <f>SUMIFS(СВЦЭМ!$E$33:$E$776,СВЦЭМ!$A$33:$A$776,$A196,СВЦЭМ!$B$33:$B$776,M$191)+'СЕТ СН'!$F$15</f>
        <v>143.45001644999999</v>
      </c>
      <c r="N196" s="36">
        <f>SUMIFS(СВЦЭМ!$E$33:$E$776,СВЦЭМ!$A$33:$A$776,$A196,СВЦЭМ!$B$33:$B$776,N$191)+'СЕТ СН'!$F$15</f>
        <v>148.24455336</v>
      </c>
      <c r="O196" s="36">
        <f>SUMIFS(СВЦЭМ!$E$33:$E$776,СВЦЭМ!$A$33:$A$776,$A196,СВЦЭМ!$B$33:$B$776,O$191)+'СЕТ СН'!$F$15</f>
        <v>152.13776429000001</v>
      </c>
      <c r="P196" s="36">
        <f>SUMIFS(СВЦЭМ!$E$33:$E$776,СВЦЭМ!$A$33:$A$776,$A196,СВЦЭМ!$B$33:$B$776,P$191)+'СЕТ СН'!$F$15</f>
        <v>154.50662652</v>
      </c>
      <c r="Q196" s="36">
        <f>SUMIFS(СВЦЭМ!$E$33:$E$776,СВЦЭМ!$A$33:$A$776,$A196,СВЦЭМ!$B$33:$B$776,Q$191)+'СЕТ СН'!$F$15</f>
        <v>155.22282813000001</v>
      </c>
      <c r="R196" s="36">
        <f>SUMIFS(СВЦЭМ!$E$33:$E$776,СВЦЭМ!$A$33:$A$776,$A196,СВЦЭМ!$B$33:$B$776,R$191)+'СЕТ СН'!$F$15</f>
        <v>153.3672918</v>
      </c>
      <c r="S196" s="36">
        <f>SUMIFS(СВЦЭМ!$E$33:$E$776,СВЦЭМ!$A$33:$A$776,$A196,СВЦЭМ!$B$33:$B$776,S$191)+'СЕТ СН'!$F$15</f>
        <v>151.67877644000001</v>
      </c>
      <c r="T196" s="36">
        <f>SUMIFS(СВЦЭМ!$E$33:$E$776,СВЦЭМ!$A$33:$A$776,$A196,СВЦЭМ!$B$33:$B$776,T$191)+'СЕТ СН'!$F$15</f>
        <v>147.02996450000001</v>
      </c>
      <c r="U196" s="36">
        <f>SUMIFS(СВЦЭМ!$E$33:$E$776,СВЦЭМ!$A$33:$A$776,$A196,СВЦЭМ!$B$33:$B$776,U$191)+'СЕТ СН'!$F$15</f>
        <v>148.03124725000001</v>
      </c>
      <c r="V196" s="36">
        <f>SUMIFS(СВЦЭМ!$E$33:$E$776,СВЦЭМ!$A$33:$A$776,$A196,СВЦЭМ!$B$33:$B$776,V$191)+'СЕТ СН'!$F$15</f>
        <v>148.72780521999999</v>
      </c>
      <c r="W196" s="36">
        <f>SUMIFS(СВЦЭМ!$E$33:$E$776,СВЦЭМ!$A$33:$A$776,$A196,СВЦЭМ!$B$33:$B$776,W$191)+'СЕТ СН'!$F$15</f>
        <v>150.97514118999999</v>
      </c>
      <c r="X196" s="36">
        <f>SUMIFS(СВЦЭМ!$E$33:$E$776,СВЦЭМ!$A$33:$A$776,$A196,СВЦЭМ!$B$33:$B$776,X$191)+'СЕТ СН'!$F$15</f>
        <v>153.16633843</v>
      </c>
      <c r="Y196" s="36">
        <f>SUMIFS(СВЦЭМ!$E$33:$E$776,СВЦЭМ!$A$33:$A$776,$A196,СВЦЭМ!$B$33:$B$776,Y$191)+'СЕТ СН'!$F$15</f>
        <v>155.62268746999999</v>
      </c>
    </row>
    <row r="197" spans="1:25" ht="15.75" x14ac:dyDescent="0.2">
      <c r="A197" s="35">
        <f t="shared" si="5"/>
        <v>44202</v>
      </c>
      <c r="B197" s="36">
        <f>SUMIFS(СВЦЭМ!$E$33:$E$776,СВЦЭМ!$A$33:$A$776,$A197,СВЦЭМ!$B$33:$B$776,B$191)+'СЕТ СН'!$F$15</f>
        <v>154.13745809</v>
      </c>
      <c r="C197" s="36">
        <f>SUMIFS(СВЦЭМ!$E$33:$E$776,СВЦЭМ!$A$33:$A$776,$A197,СВЦЭМ!$B$33:$B$776,C$191)+'СЕТ СН'!$F$15</f>
        <v>158.62034573</v>
      </c>
      <c r="D197" s="36">
        <f>SUMIFS(СВЦЭМ!$E$33:$E$776,СВЦЭМ!$A$33:$A$776,$A197,СВЦЭМ!$B$33:$B$776,D$191)+'СЕТ СН'!$F$15</f>
        <v>162.05050197</v>
      </c>
      <c r="E197" s="36">
        <f>SUMIFS(СВЦЭМ!$E$33:$E$776,СВЦЭМ!$A$33:$A$776,$A197,СВЦЭМ!$B$33:$B$776,E$191)+'СЕТ СН'!$F$15</f>
        <v>163.42622539000001</v>
      </c>
      <c r="F197" s="36">
        <f>SUMIFS(СВЦЭМ!$E$33:$E$776,СВЦЭМ!$A$33:$A$776,$A197,СВЦЭМ!$B$33:$B$776,F$191)+'СЕТ СН'!$F$15</f>
        <v>165.03785680999999</v>
      </c>
      <c r="G197" s="36">
        <f>SUMIFS(СВЦЭМ!$E$33:$E$776,СВЦЭМ!$A$33:$A$776,$A197,СВЦЭМ!$B$33:$B$776,G$191)+'СЕТ СН'!$F$15</f>
        <v>164.56456797000001</v>
      </c>
      <c r="H197" s="36">
        <f>SUMIFS(СВЦЭМ!$E$33:$E$776,СВЦЭМ!$A$33:$A$776,$A197,СВЦЭМ!$B$33:$B$776,H$191)+'СЕТ СН'!$F$15</f>
        <v>162.24313207</v>
      </c>
      <c r="I197" s="36">
        <f>SUMIFS(СВЦЭМ!$E$33:$E$776,СВЦЭМ!$A$33:$A$776,$A197,СВЦЭМ!$B$33:$B$776,I$191)+'СЕТ СН'!$F$15</f>
        <v>158.49429137000001</v>
      </c>
      <c r="J197" s="36">
        <f>SUMIFS(СВЦЭМ!$E$33:$E$776,СВЦЭМ!$A$33:$A$776,$A197,СВЦЭМ!$B$33:$B$776,J$191)+'СЕТ СН'!$F$15</f>
        <v>152.12510864999999</v>
      </c>
      <c r="K197" s="36">
        <f>SUMIFS(СВЦЭМ!$E$33:$E$776,СВЦЭМ!$A$33:$A$776,$A197,СВЦЭМ!$B$33:$B$776,K$191)+'СЕТ СН'!$F$15</f>
        <v>146.12897178</v>
      </c>
      <c r="L197" s="36">
        <f>SUMIFS(СВЦЭМ!$E$33:$E$776,СВЦЭМ!$A$33:$A$776,$A197,СВЦЭМ!$B$33:$B$776,L$191)+'СЕТ СН'!$F$15</f>
        <v>144.33654014999999</v>
      </c>
      <c r="M197" s="36">
        <f>SUMIFS(СВЦЭМ!$E$33:$E$776,СВЦЭМ!$A$33:$A$776,$A197,СВЦЭМ!$B$33:$B$776,M$191)+'СЕТ СН'!$F$15</f>
        <v>144.87033948000001</v>
      </c>
      <c r="N197" s="36">
        <f>SUMIFS(СВЦЭМ!$E$33:$E$776,СВЦЭМ!$A$33:$A$776,$A197,СВЦЭМ!$B$33:$B$776,N$191)+'СЕТ СН'!$F$15</f>
        <v>148.96135017</v>
      </c>
      <c r="O197" s="36">
        <f>SUMIFS(СВЦЭМ!$E$33:$E$776,СВЦЭМ!$A$33:$A$776,$A197,СВЦЭМ!$B$33:$B$776,O$191)+'СЕТ СН'!$F$15</f>
        <v>151.36944743999999</v>
      </c>
      <c r="P197" s="36">
        <f>SUMIFS(СВЦЭМ!$E$33:$E$776,СВЦЭМ!$A$33:$A$776,$A197,СВЦЭМ!$B$33:$B$776,P$191)+'СЕТ СН'!$F$15</f>
        <v>152.98726718</v>
      </c>
      <c r="Q197" s="36">
        <f>SUMIFS(СВЦЭМ!$E$33:$E$776,СВЦЭМ!$A$33:$A$776,$A197,СВЦЭМ!$B$33:$B$776,Q$191)+'СЕТ СН'!$F$15</f>
        <v>153.58739858000001</v>
      </c>
      <c r="R197" s="36">
        <f>SUMIFS(СВЦЭМ!$E$33:$E$776,СВЦЭМ!$A$33:$A$776,$A197,СВЦЭМ!$B$33:$B$776,R$191)+'СЕТ СН'!$F$15</f>
        <v>151.53017385999999</v>
      </c>
      <c r="S197" s="36">
        <f>SUMIFS(СВЦЭМ!$E$33:$E$776,СВЦЭМ!$A$33:$A$776,$A197,СВЦЭМ!$B$33:$B$776,S$191)+'СЕТ СН'!$F$15</f>
        <v>147.81415029999999</v>
      </c>
      <c r="T197" s="36">
        <f>SUMIFS(СВЦЭМ!$E$33:$E$776,СВЦЭМ!$A$33:$A$776,$A197,СВЦЭМ!$B$33:$B$776,T$191)+'СЕТ СН'!$F$15</f>
        <v>144.05471134999999</v>
      </c>
      <c r="U197" s="36">
        <f>SUMIFS(СВЦЭМ!$E$33:$E$776,СВЦЭМ!$A$33:$A$776,$A197,СВЦЭМ!$B$33:$B$776,U$191)+'СЕТ СН'!$F$15</f>
        <v>144.56849801999999</v>
      </c>
      <c r="V197" s="36">
        <f>SUMIFS(СВЦЭМ!$E$33:$E$776,СВЦЭМ!$A$33:$A$776,$A197,СВЦЭМ!$B$33:$B$776,V$191)+'СЕТ СН'!$F$15</f>
        <v>145.55123233</v>
      </c>
      <c r="W197" s="36">
        <f>SUMIFS(СВЦЭМ!$E$33:$E$776,СВЦЭМ!$A$33:$A$776,$A197,СВЦЭМ!$B$33:$B$776,W$191)+'СЕТ СН'!$F$15</f>
        <v>147.8704458</v>
      </c>
      <c r="X197" s="36">
        <f>SUMIFS(СВЦЭМ!$E$33:$E$776,СВЦЭМ!$A$33:$A$776,$A197,СВЦЭМ!$B$33:$B$776,X$191)+'СЕТ СН'!$F$15</f>
        <v>150.45590157999999</v>
      </c>
      <c r="Y197" s="36">
        <f>SUMIFS(СВЦЭМ!$E$33:$E$776,СВЦЭМ!$A$33:$A$776,$A197,СВЦЭМ!$B$33:$B$776,Y$191)+'СЕТ СН'!$F$15</f>
        <v>153.68120672000001</v>
      </c>
    </row>
    <row r="198" spans="1:25" ht="15.75" x14ac:dyDescent="0.2">
      <c r="A198" s="35">
        <f t="shared" si="5"/>
        <v>44203</v>
      </c>
      <c r="B198" s="36">
        <f>SUMIFS(СВЦЭМ!$E$33:$E$776,СВЦЭМ!$A$33:$A$776,$A198,СВЦЭМ!$B$33:$B$776,B$191)+'СЕТ СН'!$F$15</f>
        <v>149.66207940000001</v>
      </c>
      <c r="C198" s="36">
        <f>SUMIFS(СВЦЭМ!$E$33:$E$776,СВЦЭМ!$A$33:$A$776,$A198,СВЦЭМ!$B$33:$B$776,C$191)+'СЕТ СН'!$F$15</f>
        <v>154.47775440999999</v>
      </c>
      <c r="D198" s="36">
        <f>SUMIFS(СВЦЭМ!$E$33:$E$776,СВЦЭМ!$A$33:$A$776,$A198,СВЦЭМ!$B$33:$B$776,D$191)+'СЕТ СН'!$F$15</f>
        <v>158.60927849000001</v>
      </c>
      <c r="E198" s="36">
        <f>SUMIFS(СВЦЭМ!$E$33:$E$776,СВЦЭМ!$A$33:$A$776,$A198,СВЦЭМ!$B$33:$B$776,E$191)+'СЕТ СН'!$F$15</f>
        <v>160.11056933</v>
      </c>
      <c r="F198" s="36">
        <f>SUMIFS(СВЦЭМ!$E$33:$E$776,СВЦЭМ!$A$33:$A$776,$A198,СВЦЭМ!$B$33:$B$776,F$191)+'СЕТ СН'!$F$15</f>
        <v>161.49083994</v>
      </c>
      <c r="G198" s="36">
        <f>SUMIFS(СВЦЭМ!$E$33:$E$776,СВЦЭМ!$A$33:$A$776,$A198,СВЦЭМ!$B$33:$B$776,G$191)+'СЕТ СН'!$F$15</f>
        <v>160.58991521999999</v>
      </c>
      <c r="H198" s="36">
        <f>SUMIFS(СВЦЭМ!$E$33:$E$776,СВЦЭМ!$A$33:$A$776,$A198,СВЦЭМ!$B$33:$B$776,H$191)+'СЕТ СН'!$F$15</f>
        <v>158.22979136000001</v>
      </c>
      <c r="I198" s="36">
        <f>SUMIFS(СВЦЭМ!$E$33:$E$776,СВЦЭМ!$A$33:$A$776,$A198,СВЦЭМ!$B$33:$B$776,I$191)+'СЕТ СН'!$F$15</f>
        <v>154.40087753</v>
      </c>
      <c r="J198" s="36">
        <f>SUMIFS(СВЦЭМ!$E$33:$E$776,СВЦЭМ!$A$33:$A$776,$A198,СВЦЭМ!$B$33:$B$776,J$191)+'СЕТ СН'!$F$15</f>
        <v>150.70465381</v>
      </c>
      <c r="K198" s="36">
        <f>SUMIFS(СВЦЭМ!$E$33:$E$776,СВЦЭМ!$A$33:$A$776,$A198,СВЦЭМ!$B$33:$B$776,K$191)+'СЕТ СН'!$F$15</f>
        <v>147.06614622999999</v>
      </c>
      <c r="L198" s="36">
        <f>SUMIFS(СВЦЭМ!$E$33:$E$776,СВЦЭМ!$A$33:$A$776,$A198,СВЦЭМ!$B$33:$B$776,L$191)+'СЕТ СН'!$F$15</f>
        <v>144.81791659000001</v>
      </c>
      <c r="M198" s="36">
        <f>SUMIFS(СВЦЭМ!$E$33:$E$776,СВЦЭМ!$A$33:$A$776,$A198,СВЦЭМ!$B$33:$B$776,M$191)+'СЕТ СН'!$F$15</f>
        <v>146.95957759999999</v>
      </c>
      <c r="N198" s="36">
        <f>SUMIFS(СВЦЭМ!$E$33:$E$776,СВЦЭМ!$A$33:$A$776,$A198,СВЦЭМ!$B$33:$B$776,N$191)+'СЕТ СН'!$F$15</f>
        <v>153.9750286</v>
      </c>
      <c r="O198" s="36">
        <f>SUMIFS(СВЦЭМ!$E$33:$E$776,СВЦЭМ!$A$33:$A$776,$A198,СВЦЭМ!$B$33:$B$776,O$191)+'СЕТ СН'!$F$15</f>
        <v>155.07895001</v>
      </c>
      <c r="P198" s="36">
        <f>SUMIFS(СВЦЭМ!$E$33:$E$776,СВЦЭМ!$A$33:$A$776,$A198,СВЦЭМ!$B$33:$B$776,P$191)+'СЕТ СН'!$F$15</f>
        <v>156.80419107</v>
      </c>
      <c r="Q198" s="36">
        <f>SUMIFS(СВЦЭМ!$E$33:$E$776,СВЦЭМ!$A$33:$A$776,$A198,СВЦЭМ!$B$33:$B$776,Q$191)+'СЕТ СН'!$F$15</f>
        <v>158.37385544</v>
      </c>
      <c r="R198" s="36">
        <f>SUMIFS(СВЦЭМ!$E$33:$E$776,СВЦЭМ!$A$33:$A$776,$A198,СВЦЭМ!$B$33:$B$776,R$191)+'СЕТ СН'!$F$15</f>
        <v>157.92369256000001</v>
      </c>
      <c r="S198" s="36">
        <f>SUMIFS(СВЦЭМ!$E$33:$E$776,СВЦЭМ!$A$33:$A$776,$A198,СВЦЭМ!$B$33:$B$776,S$191)+'СЕТ СН'!$F$15</f>
        <v>154.34677871</v>
      </c>
      <c r="T198" s="36">
        <f>SUMIFS(СВЦЭМ!$E$33:$E$776,СВЦЭМ!$A$33:$A$776,$A198,СВЦЭМ!$B$33:$B$776,T$191)+'СЕТ СН'!$F$15</f>
        <v>150.81659719999999</v>
      </c>
      <c r="U198" s="36">
        <f>SUMIFS(СВЦЭМ!$E$33:$E$776,СВЦЭМ!$A$33:$A$776,$A198,СВЦЭМ!$B$33:$B$776,U$191)+'СЕТ СН'!$F$15</f>
        <v>152.13388835000001</v>
      </c>
      <c r="V198" s="36">
        <f>SUMIFS(СВЦЭМ!$E$33:$E$776,СВЦЭМ!$A$33:$A$776,$A198,СВЦЭМ!$B$33:$B$776,V$191)+'СЕТ СН'!$F$15</f>
        <v>151.97901859999999</v>
      </c>
      <c r="W198" s="36">
        <f>SUMIFS(СВЦЭМ!$E$33:$E$776,СВЦЭМ!$A$33:$A$776,$A198,СВЦЭМ!$B$33:$B$776,W$191)+'СЕТ СН'!$F$15</f>
        <v>154.71783547000001</v>
      </c>
      <c r="X198" s="36">
        <f>SUMIFS(СВЦЭМ!$E$33:$E$776,СВЦЭМ!$A$33:$A$776,$A198,СВЦЭМ!$B$33:$B$776,X$191)+'СЕТ СН'!$F$15</f>
        <v>157.15474639999999</v>
      </c>
      <c r="Y198" s="36">
        <f>SUMIFS(СВЦЭМ!$E$33:$E$776,СВЦЭМ!$A$33:$A$776,$A198,СВЦЭМ!$B$33:$B$776,Y$191)+'СЕТ СН'!$F$15</f>
        <v>160.45873558</v>
      </c>
    </row>
    <row r="199" spans="1:25" ht="15.75" x14ac:dyDescent="0.2">
      <c r="A199" s="35">
        <f t="shared" si="5"/>
        <v>44204</v>
      </c>
      <c r="B199" s="36">
        <f>SUMIFS(СВЦЭМ!$E$33:$E$776,СВЦЭМ!$A$33:$A$776,$A199,СВЦЭМ!$B$33:$B$776,B$191)+'СЕТ СН'!$F$15</f>
        <v>151.61901814999999</v>
      </c>
      <c r="C199" s="36">
        <f>SUMIFS(СВЦЭМ!$E$33:$E$776,СВЦЭМ!$A$33:$A$776,$A199,СВЦЭМ!$B$33:$B$776,C$191)+'СЕТ СН'!$F$15</f>
        <v>157.34189734</v>
      </c>
      <c r="D199" s="36">
        <f>SUMIFS(СВЦЭМ!$E$33:$E$776,СВЦЭМ!$A$33:$A$776,$A199,СВЦЭМ!$B$33:$B$776,D$191)+'СЕТ СН'!$F$15</f>
        <v>160.90298598000001</v>
      </c>
      <c r="E199" s="36">
        <f>SUMIFS(СВЦЭМ!$E$33:$E$776,СВЦЭМ!$A$33:$A$776,$A199,СВЦЭМ!$B$33:$B$776,E$191)+'СЕТ СН'!$F$15</f>
        <v>163.36571132</v>
      </c>
      <c r="F199" s="36">
        <f>SUMIFS(СВЦЭМ!$E$33:$E$776,СВЦЭМ!$A$33:$A$776,$A199,СВЦЭМ!$B$33:$B$776,F$191)+'СЕТ СН'!$F$15</f>
        <v>164.33334729000001</v>
      </c>
      <c r="G199" s="36">
        <f>SUMIFS(СВЦЭМ!$E$33:$E$776,СВЦЭМ!$A$33:$A$776,$A199,СВЦЭМ!$B$33:$B$776,G$191)+'СЕТ СН'!$F$15</f>
        <v>163.65802948000001</v>
      </c>
      <c r="H199" s="36">
        <f>SUMIFS(СВЦЭМ!$E$33:$E$776,СВЦЭМ!$A$33:$A$776,$A199,СВЦЭМ!$B$33:$B$776,H$191)+'СЕТ СН'!$F$15</f>
        <v>160.98131387999999</v>
      </c>
      <c r="I199" s="36">
        <f>SUMIFS(СВЦЭМ!$E$33:$E$776,СВЦЭМ!$A$33:$A$776,$A199,СВЦЭМ!$B$33:$B$776,I$191)+'СЕТ СН'!$F$15</f>
        <v>163.82552878000001</v>
      </c>
      <c r="J199" s="36">
        <f>SUMIFS(СВЦЭМ!$E$33:$E$776,СВЦЭМ!$A$33:$A$776,$A199,СВЦЭМ!$B$33:$B$776,J$191)+'СЕТ СН'!$F$15</f>
        <v>159.94242947000001</v>
      </c>
      <c r="K199" s="36">
        <f>SUMIFS(СВЦЭМ!$E$33:$E$776,СВЦЭМ!$A$33:$A$776,$A199,СВЦЭМ!$B$33:$B$776,K$191)+'СЕТ СН'!$F$15</f>
        <v>155.61156962000001</v>
      </c>
      <c r="L199" s="36">
        <f>SUMIFS(СВЦЭМ!$E$33:$E$776,СВЦЭМ!$A$33:$A$776,$A199,СВЦЭМ!$B$33:$B$776,L$191)+'СЕТ СН'!$F$15</f>
        <v>152.57570630000001</v>
      </c>
      <c r="M199" s="36">
        <f>SUMIFS(СВЦЭМ!$E$33:$E$776,СВЦЭМ!$A$33:$A$776,$A199,СВЦЭМ!$B$33:$B$776,M$191)+'СЕТ СН'!$F$15</f>
        <v>151.00419927999999</v>
      </c>
      <c r="N199" s="36">
        <f>SUMIFS(СВЦЭМ!$E$33:$E$776,СВЦЭМ!$A$33:$A$776,$A199,СВЦЭМ!$B$33:$B$776,N$191)+'СЕТ СН'!$F$15</f>
        <v>154.29916270000001</v>
      </c>
      <c r="O199" s="36">
        <f>SUMIFS(СВЦЭМ!$E$33:$E$776,СВЦЭМ!$A$33:$A$776,$A199,СВЦЭМ!$B$33:$B$776,O$191)+'СЕТ СН'!$F$15</f>
        <v>155.84059927000001</v>
      </c>
      <c r="P199" s="36">
        <f>SUMIFS(СВЦЭМ!$E$33:$E$776,СВЦЭМ!$A$33:$A$776,$A199,СВЦЭМ!$B$33:$B$776,P$191)+'СЕТ СН'!$F$15</f>
        <v>158.00249603</v>
      </c>
      <c r="Q199" s="36">
        <f>SUMIFS(СВЦЭМ!$E$33:$E$776,СВЦЭМ!$A$33:$A$776,$A199,СВЦЭМ!$B$33:$B$776,Q$191)+'СЕТ СН'!$F$15</f>
        <v>159.70938328</v>
      </c>
      <c r="R199" s="36">
        <f>SUMIFS(СВЦЭМ!$E$33:$E$776,СВЦЭМ!$A$33:$A$776,$A199,СВЦЭМ!$B$33:$B$776,R$191)+'СЕТ СН'!$F$15</f>
        <v>158.20506599999999</v>
      </c>
      <c r="S199" s="36">
        <f>SUMIFS(СВЦЭМ!$E$33:$E$776,СВЦЭМ!$A$33:$A$776,$A199,СВЦЭМ!$B$33:$B$776,S$191)+'СЕТ СН'!$F$15</f>
        <v>154.15950497</v>
      </c>
      <c r="T199" s="36">
        <f>SUMIFS(СВЦЭМ!$E$33:$E$776,СВЦЭМ!$A$33:$A$776,$A199,СВЦЭМ!$B$33:$B$776,T$191)+'СЕТ СН'!$F$15</f>
        <v>150.86724985999999</v>
      </c>
      <c r="U199" s="36">
        <f>SUMIFS(СВЦЭМ!$E$33:$E$776,СВЦЭМ!$A$33:$A$776,$A199,СВЦЭМ!$B$33:$B$776,U$191)+'СЕТ СН'!$F$15</f>
        <v>151.24563757000001</v>
      </c>
      <c r="V199" s="36">
        <f>SUMIFS(СВЦЭМ!$E$33:$E$776,СВЦЭМ!$A$33:$A$776,$A199,СВЦЭМ!$B$33:$B$776,V$191)+'СЕТ СН'!$F$15</f>
        <v>151.94307054999999</v>
      </c>
      <c r="W199" s="36">
        <f>SUMIFS(СВЦЭМ!$E$33:$E$776,СВЦЭМ!$A$33:$A$776,$A199,СВЦЭМ!$B$33:$B$776,W$191)+'СЕТ СН'!$F$15</f>
        <v>154.03997419999999</v>
      </c>
      <c r="X199" s="36">
        <f>SUMIFS(СВЦЭМ!$E$33:$E$776,СВЦЭМ!$A$33:$A$776,$A199,СВЦЭМ!$B$33:$B$776,X$191)+'СЕТ СН'!$F$15</f>
        <v>155.81376763</v>
      </c>
      <c r="Y199" s="36">
        <f>SUMIFS(СВЦЭМ!$E$33:$E$776,СВЦЭМ!$A$33:$A$776,$A199,СВЦЭМ!$B$33:$B$776,Y$191)+'СЕТ СН'!$F$15</f>
        <v>158.93059131999999</v>
      </c>
    </row>
    <row r="200" spans="1:25" ht="15.75" x14ac:dyDescent="0.2">
      <c r="A200" s="35">
        <f t="shared" si="5"/>
        <v>44205</v>
      </c>
      <c r="B200" s="36">
        <f>SUMIFS(СВЦЭМ!$E$33:$E$776,СВЦЭМ!$A$33:$A$776,$A200,СВЦЭМ!$B$33:$B$776,B$191)+'СЕТ СН'!$F$15</f>
        <v>155.25546427</v>
      </c>
      <c r="C200" s="36">
        <f>SUMIFS(СВЦЭМ!$E$33:$E$776,СВЦЭМ!$A$33:$A$776,$A200,СВЦЭМ!$B$33:$B$776,C$191)+'СЕТ СН'!$F$15</f>
        <v>159.46010508000001</v>
      </c>
      <c r="D200" s="36">
        <f>SUMIFS(СВЦЭМ!$E$33:$E$776,СВЦЭМ!$A$33:$A$776,$A200,СВЦЭМ!$B$33:$B$776,D$191)+'СЕТ СН'!$F$15</f>
        <v>161.93356664000001</v>
      </c>
      <c r="E200" s="36">
        <f>SUMIFS(СВЦЭМ!$E$33:$E$776,СВЦЭМ!$A$33:$A$776,$A200,СВЦЭМ!$B$33:$B$776,E$191)+'СЕТ СН'!$F$15</f>
        <v>163.00413062999999</v>
      </c>
      <c r="F200" s="36">
        <f>SUMIFS(СВЦЭМ!$E$33:$E$776,СВЦЭМ!$A$33:$A$776,$A200,СВЦЭМ!$B$33:$B$776,F$191)+'СЕТ СН'!$F$15</f>
        <v>163.93898945999999</v>
      </c>
      <c r="G200" s="36">
        <f>SUMIFS(СВЦЭМ!$E$33:$E$776,СВЦЭМ!$A$33:$A$776,$A200,СВЦЭМ!$B$33:$B$776,G$191)+'СЕТ СН'!$F$15</f>
        <v>163.27730510000001</v>
      </c>
      <c r="H200" s="36">
        <f>SUMIFS(СВЦЭМ!$E$33:$E$776,СВЦЭМ!$A$33:$A$776,$A200,СВЦЭМ!$B$33:$B$776,H$191)+'СЕТ СН'!$F$15</f>
        <v>161.98569943000001</v>
      </c>
      <c r="I200" s="36">
        <f>SUMIFS(СВЦЭМ!$E$33:$E$776,СВЦЭМ!$A$33:$A$776,$A200,СВЦЭМ!$B$33:$B$776,I$191)+'СЕТ СН'!$F$15</f>
        <v>158.0114609</v>
      </c>
      <c r="J200" s="36">
        <f>SUMIFS(СВЦЭМ!$E$33:$E$776,СВЦЭМ!$A$33:$A$776,$A200,СВЦЭМ!$B$33:$B$776,J$191)+'СЕТ СН'!$F$15</f>
        <v>154.44612728999999</v>
      </c>
      <c r="K200" s="36">
        <f>SUMIFS(СВЦЭМ!$E$33:$E$776,СВЦЭМ!$A$33:$A$776,$A200,СВЦЭМ!$B$33:$B$776,K$191)+'СЕТ СН'!$F$15</f>
        <v>151.40010307</v>
      </c>
      <c r="L200" s="36">
        <f>SUMIFS(СВЦЭМ!$E$33:$E$776,СВЦЭМ!$A$33:$A$776,$A200,СВЦЭМ!$B$33:$B$776,L$191)+'СЕТ СН'!$F$15</f>
        <v>149.27472567000001</v>
      </c>
      <c r="M200" s="36">
        <f>SUMIFS(СВЦЭМ!$E$33:$E$776,СВЦЭМ!$A$33:$A$776,$A200,СВЦЭМ!$B$33:$B$776,M$191)+'СЕТ СН'!$F$15</f>
        <v>148.54563472999999</v>
      </c>
      <c r="N200" s="36">
        <f>SUMIFS(СВЦЭМ!$E$33:$E$776,СВЦЭМ!$A$33:$A$776,$A200,СВЦЭМ!$B$33:$B$776,N$191)+'СЕТ СН'!$F$15</f>
        <v>151.30550588</v>
      </c>
      <c r="O200" s="36">
        <f>SUMIFS(СВЦЭМ!$E$33:$E$776,СВЦЭМ!$A$33:$A$776,$A200,СВЦЭМ!$B$33:$B$776,O$191)+'СЕТ СН'!$F$15</f>
        <v>153.21631094</v>
      </c>
      <c r="P200" s="36">
        <f>SUMIFS(СВЦЭМ!$E$33:$E$776,СВЦЭМ!$A$33:$A$776,$A200,СВЦЭМ!$B$33:$B$776,P$191)+'СЕТ СН'!$F$15</f>
        <v>154.35564904</v>
      </c>
      <c r="Q200" s="36">
        <f>SUMIFS(СВЦЭМ!$E$33:$E$776,СВЦЭМ!$A$33:$A$776,$A200,СВЦЭМ!$B$33:$B$776,Q$191)+'СЕТ СН'!$F$15</f>
        <v>154.72718030999999</v>
      </c>
      <c r="R200" s="36">
        <f>SUMIFS(СВЦЭМ!$E$33:$E$776,СВЦЭМ!$A$33:$A$776,$A200,СВЦЭМ!$B$33:$B$776,R$191)+'СЕТ СН'!$F$15</f>
        <v>153.08801793999999</v>
      </c>
      <c r="S200" s="36">
        <f>SUMIFS(СВЦЭМ!$E$33:$E$776,СВЦЭМ!$A$33:$A$776,$A200,СВЦЭМ!$B$33:$B$776,S$191)+'СЕТ СН'!$F$15</f>
        <v>150.52677075</v>
      </c>
      <c r="T200" s="36">
        <f>SUMIFS(СВЦЭМ!$E$33:$E$776,СВЦЭМ!$A$33:$A$776,$A200,СВЦЭМ!$B$33:$B$776,T$191)+'СЕТ СН'!$F$15</f>
        <v>147.75870906</v>
      </c>
      <c r="U200" s="36">
        <f>SUMIFS(СВЦЭМ!$E$33:$E$776,СВЦЭМ!$A$33:$A$776,$A200,СВЦЭМ!$B$33:$B$776,U$191)+'СЕТ СН'!$F$15</f>
        <v>147.80595747999999</v>
      </c>
      <c r="V200" s="36">
        <f>SUMIFS(СВЦЭМ!$E$33:$E$776,СВЦЭМ!$A$33:$A$776,$A200,СВЦЭМ!$B$33:$B$776,V$191)+'СЕТ СН'!$F$15</f>
        <v>146.81011472</v>
      </c>
      <c r="W200" s="36">
        <f>SUMIFS(СВЦЭМ!$E$33:$E$776,СВЦЭМ!$A$33:$A$776,$A200,СВЦЭМ!$B$33:$B$776,W$191)+'СЕТ СН'!$F$15</f>
        <v>149.92328458</v>
      </c>
      <c r="X200" s="36">
        <f>SUMIFS(СВЦЭМ!$E$33:$E$776,СВЦЭМ!$A$33:$A$776,$A200,СВЦЭМ!$B$33:$B$776,X$191)+'СЕТ СН'!$F$15</f>
        <v>152.00464717</v>
      </c>
      <c r="Y200" s="36">
        <f>SUMIFS(СВЦЭМ!$E$33:$E$776,СВЦЭМ!$A$33:$A$776,$A200,СВЦЭМ!$B$33:$B$776,Y$191)+'СЕТ СН'!$F$15</f>
        <v>154.16991186000001</v>
      </c>
    </row>
    <row r="201" spans="1:25" ht="15.75" x14ac:dyDescent="0.2">
      <c r="A201" s="35">
        <f t="shared" si="5"/>
        <v>44206</v>
      </c>
      <c r="B201" s="36">
        <f>SUMIFS(СВЦЭМ!$E$33:$E$776,СВЦЭМ!$A$33:$A$776,$A201,СВЦЭМ!$B$33:$B$776,B$191)+'СЕТ СН'!$F$15</f>
        <v>153.6431115</v>
      </c>
      <c r="C201" s="36">
        <f>SUMIFS(СВЦЭМ!$E$33:$E$776,СВЦЭМ!$A$33:$A$776,$A201,СВЦЭМ!$B$33:$B$776,C$191)+'СЕТ СН'!$F$15</f>
        <v>158.801559</v>
      </c>
      <c r="D201" s="36">
        <f>SUMIFS(СВЦЭМ!$E$33:$E$776,СВЦЭМ!$A$33:$A$776,$A201,СВЦЭМ!$B$33:$B$776,D$191)+'СЕТ СН'!$F$15</f>
        <v>162.21469307999999</v>
      </c>
      <c r="E201" s="36">
        <f>SUMIFS(СВЦЭМ!$E$33:$E$776,СВЦЭМ!$A$33:$A$776,$A201,СВЦЭМ!$B$33:$B$776,E$191)+'СЕТ СН'!$F$15</f>
        <v>163.28984376</v>
      </c>
      <c r="F201" s="36">
        <f>SUMIFS(СВЦЭМ!$E$33:$E$776,СВЦЭМ!$A$33:$A$776,$A201,СВЦЭМ!$B$33:$B$776,F$191)+'СЕТ СН'!$F$15</f>
        <v>164.94616854</v>
      </c>
      <c r="G201" s="36">
        <f>SUMIFS(СВЦЭМ!$E$33:$E$776,СВЦЭМ!$A$33:$A$776,$A201,СВЦЭМ!$B$33:$B$776,G$191)+'СЕТ СН'!$F$15</f>
        <v>164.34889018999999</v>
      </c>
      <c r="H201" s="36">
        <f>SUMIFS(СВЦЭМ!$E$33:$E$776,СВЦЭМ!$A$33:$A$776,$A201,СВЦЭМ!$B$33:$B$776,H$191)+'СЕТ СН'!$F$15</f>
        <v>162.41076681999999</v>
      </c>
      <c r="I201" s="36">
        <f>SUMIFS(СВЦЭМ!$E$33:$E$776,СВЦЭМ!$A$33:$A$776,$A201,СВЦЭМ!$B$33:$B$776,I$191)+'СЕТ СН'!$F$15</f>
        <v>161.10408701</v>
      </c>
      <c r="J201" s="36">
        <f>SUMIFS(СВЦЭМ!$E$33:$E$776,СВЦЭМ!$A$33:$A$776,$A201,СВЦЭМ!$B$33:$B$776,J$191)+'СЕТ СН'!$F$15</f>
        <v>159.85537045999999</v>
      </c>
      <c r="K201" s="36">
        <f>SUMIFS(СВЦЭМ!$E$33:$E$776,СВЦЭМ!$A$33:$A$776,$A201,СВЦЭМ!$B$33:$B$776,K$191)+'СЕТ СН'!$F$15</f>
        <v>155.92639095000001</v>
      </c>
      <c r="L201" s="36">
        <f>SUMIFS(СВЦЭМ!$E$33:$E$776,СВЦЭМ!$A$33:$A$776,$A201,СВЦЭМ!$B$33:$B$776,L$191)+'СЕТ СН'!$F$15</f>
        <v>151.75277757000001</v>
      </c>
      <c r="M201" s="36">
        <f>SUMIFS(СВЦЭМ!$E$33:$E$776,СВЦЭМ!$A$33:$A$776,$A201,СВЦЭМ!$B$33:$B$776,M$191)+'СЕТ СН'!$F$15</f>
        <v>151.06735214</v>
      </c>
      <c r="N201" s="36">
        <f>SUMIFS(СВЦЭМ!$E$33:$E$776,СВЦЭМ!$A$33:$A$776,$A201,СВЦЭМ!$B$33:$B$776,N$191)+'СЕТ СН'!$F$15</f>
        <v>153.80209324</v>
      </c>
      <c r="O201" s="36">
        <f>SUMIFS(СВЦЭМ!$E$33:$E$776,СВЦЭМ!$A$33:$A$776,$A201,СВЦЭМ!$B$33:$B$776,O$191)+'СЕТ СН'!$F$15</f>
        <v>155.18460697</v>
      </c>
      <c r="P201" s="36">
        <f>SUMIFS(СВЦЭМ!$E$33:$E$776,СВЦЭМ!$A$33:$A$776,$A201,СВЦЭМ!$B$33:$B$776,P$191)+'СЕТ СН'!$F$15</f>
        <v>156.69433069999999</v>
      </c>
      <c r="Q201" s="36">
        <f>SUMIFS(СВЦЭМ!$E$33:$E$776,СВЦЭМ!$A$33:$A$776,$A201,СВЦЭМ!$B$33:$B$776,Q$191)+'СЕТ СН'!$F$15</f>
        <v>157.06397397999999</v>
      </c>
      <c r="R201" s="36">
        <f>SUMIFS(СВЦЭМ!$E$33:$E$776,СВЦЭМ!$A$33:$A$776,$A201,СВЦЭМ!$B$33:$B$776,R$191)+'СЕТ СН'!$F$15</f>
        <v>154.87540236000001</v>
      </c>
      <c r="S201" s="36">
        <f>SUMIFS(СВЦЭМ!$E$33:$E$776,СВЦЭМ!$A$33:$A$776,$A201,СВЦЭМ!$B$33:$B$776,S$191)+'СЕТ СН'!$F$15</f>
        <v>151.02724928000001</v>
      </c>
      <c r="T201" s="36">
        <f>SUMIFS(СВЦЭМ!$E$33:$E$776,СВЦЭМ!$A$33:$A$776,$A201,СВЦЭМ!$B$33:$B$776,T$191)+'СЕТ СН'!$F$15</f>
        <v>147.11788953000001</v>
      </c>
      <c r="U201" s="36">
        <f>SUMIFS(СВЦЭМ!$E$33:$E$776,СВЦЭМ!$A$33:$A$776,$A201,СВЦЭМ!$B$33:$B$776,U$191)+'СЕТ СН'!$F$15</f>
        <v>147.85587960000001</v>
      </c>
      <c r="V201" s="36">
        <f>SUMIFS(СВЦЭМ!$E$33:$E$776,СВЦЭМ!$A$33:$A$776,$A201,СВЦЭМ!$B$33:$B$776,V$191)+'СЕТ СН'!$F$15</f>
        <v>147.24218772</v>
      </c>
      <c r="W201" s="36">
        <f>SUMIFS(СВЦЭМ!$E$33:$E$776,СВЦЭМ!$A$33:$A$776,$A201,СВЦЭМ!$B$33:$B$776,W$191)+'СЕТ СН'!$F$15</f>
        <v>150.74870444999999</v>
      </c>
      <c r="X201" s="36">
        <f>SUMIFS(СВЦЭМ!$E$33:$E$776,СВЦЭМ!$A$33:$A$776,$A201,СВЦЭМ!$B$33:$B$776,X$191)+'СЕТ СН'!$F$15</f>
        <v>153.67695850000001</v>
      </c>
      <c r="Y201" s="36">
        <f>SUMIFS(СВЦЭМ!$E$33:$E$776,СВЦЭМ!$A$33:$A$776,$A201,СВЦЭМ!$B$33:$B$776,Y$191)+'СЕТ СН'!$F$15</f>
        <v>156.43580825999999</v>
      </c>
    </row>
    <row r="202" spans="1:25" ht="15.75" x14ac:dyDescent="0.2">
      <c r="A202" s="35">
        <f t="shared" si="5"/>
        <v>44207</v>
      </c>
      <c r="B202" s="36">
        <f>SUMIFS(СВЦЭМ!$E$33:$E$776,СВЦЭМ!$A$33:$A$776,$A202,СВЦЭМ!$B$33:$B$776,B$191)+'СЕТ СН'!$F$15</f>
        <v>162.17161525</v>
      </c>
      <c r="C202" s="36">
        <f>SUMIFS(СВЦЭМ!$E$33:$E$776,СВЦЭМ!$A$33:$A$776,$A202,СВЦЭМ!$B$33:$B$776,C$191)+'СЕТ СН'!$F$15</f>
        <v>168.00873834999999</v>
      </c>
      <c r="D202" s="36">
        <f>SUMIFS(СВЦЭМ!$E$33:$E$776,СВЦЭМ!$A$33:$A$776,$A202,СВЦЭМ!$B$33:$B$776,D$191)+'СЕТ СН'!$F$15</f>
        <v>168.93179273999999</v>
      </c>
      <c r="E202" s="36">
        <f>SUMIFS(СВЦЭМ!$E$33:$E$776,СВЦЭМ!$A$33:$A$776,$A202,СВЦЭМ!$B$33:$B$776,E$191)+'СЕТ СН'!$F$15</f>
        <v>168.36587943000001</v>
      </c>
      <c r="F202" s="36">
        <f>SUMIFS(СВЦЭМ!$E$33:$E$776,СВЦЭМ!$A$33:$A$776,$A202,СВЦЭМ!$B$33:$B$776,F$191)+'СЕТ СН'!$F$15</f>
        <v>168.74531521</v>
      </c>
      <c r="G202" s="36">
        <f>SUMIFS(СВЦЭМ!$E$33:$E$776,СВЦЭМ!$A$33:$A$776,$A202,СВЦЭМ!$B$33:$B$776,G$191)+'СЕТ СН'!$F$15</f>
        <v>169.48319860999999</v>
      </c>
      <c r="H202" s="36">
        <f>SUMIFS(СВЦЭМ!$E$33:$E$776,СВЦЭМ!$A$33:$A$776,$A202,СВЦЭМ!$B$33:$B$776,H$191)+'СЕТ СН'!$F$15</f>
        <v>168.06000161</v>
      </c>
      <c r="I202" s="36">
        <f>SUMIFS(СВЦЭМ!$E$33:$E$776,СВЦЭМ!$A$33:$A$776,$A202,СВЦЭМ!$B$33:$B$776,I$191)+'СЕТ СН'!$F$15</f>
        <v>161.83763042999999</v>
      </c>
      <c r="J202" s="36">
        <f>SUMIFS(СВЦЭМ!$E$33:$E$776,СВЦЭМ!$A$33:$A$776,$A202,СВЦЭМ!$B$33:$B$776,J$191)+'СЕТ СН'!$F$15</f>
        <v>156.31904123000001</v>
      </c>
      <c r="K202" s="36">
        <f>SUMIFS(СВЦЭМ!$E$33:$E$776,СВЦЭМ!$A$33:$A$776,$A202,СВЦЭМ!$B$33:$B$776,K$191)+'СЕТ СН'!$F$15</f>
        <v>153.89541349000001</v>
      </c>
      <c r="L202" s="36">
        <f>SUMIFS(СВЦЭМ!$E$33:$E$776,СВЦЭМ!$A$33:$A$776,$A202,СВЦЭМ!$B$33:$B$776,L$191)+'СЕТ СН'!$F$15</f>
        <v>153.20393906999999</v>
      </c>
      <c r="M202" s="36">
        <f>SUMIFS(СВЦЭМ!$E$33:$E$776,СВЦЭМ!$A$33:$A$776,$A202,СВЦЭМ!$B$33:$B$776,M$191)+'СЕТ СН'!$F$15</f>
        <v>154.35280164</v>
      </c>
      <c r="N202" s="36">
        <f>SUMIFS(СВЦЭМ!$E$33:$E$776,СВЦЭМ!$A$33:$A$776,$A202,СВЦЭМ!$B$33:$B$776,N$191)+'СЕТ СН'!$F$15</f>
        <v>155.86175666</v>
      </c>
      <c r="O202" s="36">
        <f>SUMIFS(СВЦЭМ!$E$33:$E$776,СВЦЭМ!$A$33:$A$776,$A202,СВЦЭМ!$B$33:$B$776,O$191)+'СЕТ СН'!$F$15</f>
        <v>157.37825774000001</v>
      </c>
      <c r="P202" s="36">
        <f>SUMIFS(СВЦЭМ!$E$33:$E$776,СВЦЭМ!$A$33:$A$776,$A202,СВЦЭМ!$B$33:$B$776,P$191)+'СЕТ СН'!$F$15</f>
        <v>159.17091583999999</v>
      </c>
      <c r="Q202" s="36">
        <f>SUMIFS(СВЦЭМ!$E$33:$E$776,СВЦЭМ!$A$33:$A$776,$A202,СВЦЭМ!$B$33:$B$776,Q$191)+'СЕТ СН'!$F$15</f>
        <v>160.17327263000001</v>
      </c>
      <c r="R202" s="36">
        <f>SUMIFS(СВЦЭМ!$E$33:$E$776,СВЦЭМ!$A$33:$A$776,$A202,СВЦЭМ!$B$33:$B$776,R$191)+'СЕТ СН'!$F$15</f>
        <v>158.35562045</v>
      </c>
      <c r="S202" s="36">
        <f>SUMIFS(СВЦЭМ!$E$33:$E$776,СВЦЭМ!$A$33:$A$776,$A202,СВЦЭМ!$B$33:$B$776,S$191)+'СЕТ СН'!$F$15</f>
        <v>154.78940337</v>
      </c>
      <c r="T202" s="36">
        <f>SUMIFS(СВЦЭМ!$E$33:$E$776,СВЦЭМ!$A$33:$A$776,$A202,СВЦЭМ!$B$33:$B$776,T$191)+'СЕТ СН'!$F$15</f>
        <v>150.56312704999999</v>
      </c>
      <c r="U202" s="36">
        <f>SUMIFS(СВЦЭМ!$E$33:$E$776,СВЦЭМ!$A$33:$A$776,$A202,СВЦЭМ!$B$33:$B$776,U$191)+'СЕТ СН'!$F$15</f>
        <v>150.49931441999999</v>
      </c>
      <c r="V202" s="36">
        <f>SUMIFS(СВЦЭМ!$E$33:$E$776,СВЦЭМ!$A$33:$A$776,$A202,СВЦЭМ!$B$33:$B$776,V$191)+'СЕТ СН'!$F$15</f>
        <v>152.59496569000001</v>
      </c>
      <c r="W202" s="36">
        <f>SUMIFS(СВЦЭМ!$E$33:$E$776,СВЦЭМ!$A$33:$A$776,$A202,СВЦЭМ!$B$33:$B$776,W$191)+'СЕТ СН'!$F$15</f>
        <v>154.94980842000001</v>
      </c>
      <c r="X202" s="36">
        <f>SUMIFS(СВЦЭМ!$E$33:$E$776,СВЦЭМ!$A$33:$A$776,$A202,СВЦЭМ!$B$33:$B$776,X$191)+'СЕТ СН'!$F$15</f>
        <v>155.44056225</v>
      </c>
      <c r="Y202" s="36">
        <f>SUMIFS(СВЦЭМ!$E$33:$E$776,СВЦЭМ!$A$33:$A$776,$A202,СВЦЭМ!$B$33:$B$776,Y$191)+'СЕТ СН'!$F$15</f>
        <v>157.99187398999999</v>
      </c>
    </row>
    <row r="203" spans="1:25" ht="15.75" x14ac:dyDescent="0.2">
      <c r="A203" s="35">
        <f t="shared" si="5"/>
        <v>44208</v>
      </c>
      <c r="B203" s="36">
        <f>SUMIFS(СВЦЭМ!$E$33:$E$776,СВЦЭМ!$A$33:$A$776,$A203,СВЦЭМ!$B$33:$B$776,B$191)+'СЕТ СН'!$F$15</f>
        <v>153.79829337000001</v>
      </c>
      <c r="C203" s="36">
        <f>SUMIFS(СВЦЭМ!$E$33:$E$776,СВЦЭМ!$A$33:$A$776,$A203,СВЦЭМ!$B$33:$B$776,C$191)+'СЕТ СН'!$F$15</f>
        <v>158.79716324</v>
      </c>
      <c r="D203" s="36">
        <f>SUMIFS(СВЦЭМ!$E$33:$E$776,СВЦЭМ!$A$33:$A$776,$A203,СВЦЭМ!$B$33:$B$776,D$191)+'СЕТ СН'!$F$15</f>
        <v>161.29763355</v>
      </c>
      <c r="E203" s="36">
        <f>SUMIFS(СВЦЭМ!$E$33:$E$776,СВЦЭМ!$A$33:$A$776,$A203,СВЦЭМ!$B$33:$B$776,E$191)+'СЕТ СН'!$F$15</f>
        <v>163.15520767000001</v>
      </c>
      <c r="F203" s="36">
        <f>SUMIFS(СВЦЭМ!$E$33:$E$776,СВЦЭМ!$A$33:$A$776,$A203,СВЦЭМ!$B$33:$B$776,F$191)+'СЕТ СН'!$F$15</f>
        <v>163.87604888999999</v>
      </c>
      <c r="G203" s="36">
        <f>SUMIFS(СВЦЭМ!$E$33:$E$776,СВЦЭМ!$A$33:$A$776,$A203,СВЦЭМ!$B$33:$B$776,G$191)+'СЕТ СН'!$F$15</f>
        <v>162.49846087</v>
      </c>
      <c r="H203" s="36">
        <f>SUMIFS(СВЦЭМ!$E$33:$E$776,СВЦЭМ!$A$33:$A$776,$A203,СВЦЭМ!$B$33:$B$776,H$191)+'СЕТ СН'!$F$15</f>
        <v>161.33781291</v>
      </c>
      <c r="I203" s="36">
        <f>SUMIFS(СВЦЭМ!$E$33:$E$776,СВЦЭМ!$A$33:$A$776,$A203,СВЦЭМ!$B$33:$B$776,I$191)+'СЕТ СН'!$F$15</f>
        <v>155.80468135999999</v>
      </c>
      <c r="J203" s="36">
        <f>SUMIFS(СВЦЭМ!$E$33:$E$776,СВЦЭМ!$A$33:$A$776,$A203,СВЦЭМ!$B$33:$B$776,J$191)+'СЕТ СН'!$F$15</f>
        <v>150.67236156999999</v>
      </c>
      <c r="K203" s="36">
        <f>SUMIFS(СВЦЭМ!$E$33:$E$776,СВЦЭМ!$A$33:$A$776,$A203,СВЦЭМ!$B$33:$B$776,K$191)+'СЕТ СН'!$F$15</f>
        <v>150.39634910000001</v>
      </c>
      <c r="L203" s="36">
        <f>SUMIFS(СВЦЭМ!$E$33:$E$776,СВЦЭМ!$A$33:$A$776,$A203,СВЦЭМ!$B$33:$B$776,L$191)+'СЕТ СН'!$F$15</f>
        <v>149.40738719999999</v>
      </c>
      <c r="M203" s="36">
        <f>SUMIFS(СВЦЭМ!$E$33:$E$776,СВЦЭМ!$A$33:$A$776,$A203,СВЦЭМ!$B$33:$B$776,M$191)+'СЕТ СН'!$F$15</f>
        <v>150.30296541999999</v>
      </c>
      <c r="N203" s="36">
        <f>SUMIFS(СВЦЭМ!$E$33:$E$776,СВЦЭМ!$A$33:$A$776,$A203,СВЦЭМ!$B$33:$B$776,N$191)+'СЕТ СН'!$F$15</f>
        <v>151.20247775000001</v>
      </c>
      <c r="O203" s="36">
        <f>SUMIFS(СВЦЭМ!$E$33:$E$776,СВЦЭМ!$A$33:$A$776,$A203,СВЦЭМ!$B$33:$B$776,O$191)+'СЕТ СН'!$F$15</f>
        <v>153.09895</v>
      </c>
      <c r="P203" s="36">
        <f>SUMIFS(СВЦЭМ!$E$33:$E$776,СВЦЭМ!$A$33:$A$776,$A203,СВЦЭМ!$B$33:$B$776,P$191)+'СЕТ СН'!$F$15</f>
        <v>154.46921216000001</v>
      </c>
      <c r="Q203" s="36">
        <f>SUMIFS(СВЦЭМ!$E$33:$E$776,СВЦЭМ!$A$33:$A$776,$A203,СВЦЭМ!$B$33:$B$776,Q$191)+'СЕТ СН'!$F$15</f>
        <v>154.59277007</v>
      </c>
      <c r="R203" s="36">
        <f>SUMIFS(СВЦЭМ!$E$33:$E$776,СВЦЭМ!$A$33:$A$776,$A203,СВЦЭМ!$B$33:$B$776,R$191)+'СЕТ СН'!$F$15</f>
        <v>152.96129590999999</v>
      </c>
      <c r="S203" s="36">
        <f>SUMIFS(СВЦЭМ!$E$33:$E$776,СВЦЭМ!$A$33:$A$776,$A203,СВЦЭМ!$B$33:$B$776,S$191)+'СЕТ СН'!$F$15</f>
        <v>150.06809107999999</v>
      </c>
      <c r="T203" s="36">
        <f>SUMIFS(СВЦЭМ!$E$33:$E$776,СВЦЭМ!$A$33:$A$776,$A203,СВЦЭМ!$B$33:$B$776,T$191)+'СЕТ СН'!$F$15</f>
        <v>148.20997790000001</v>
      </c>
      <c r="U203" s="36">
        <f>SUMIFS(СВЦЭМ!$E$33:$E$776,СВЦЭМ!$A$33:$A$776,$A203,СВЦЭМ!$B$33:$B$776,U$191)+'СЕТ СН'!$F$15</f>
        <v>148.40380777999999</v>
      </c>
      <c r="V203" s="36">
        <f>SUMIFS(СВЦЭМ!$E$33:$E$776,СВЦЭМ!$A$33:$A$776,$A203,СВЦЭМ!$B$33:$B$776,V$191)+'СЕТ СН'!$F$15</f>
        <v>150.74736494000001</v>
      </c>
      <c r="W203" s="36">
        <f>SUMIFS(СВЦЭМ!$E$33:$E$776,СВЦЭМ!$A$33:$A$776,$A203,СВЦЭМ!$B$33:$B$776,W$191)+'СЕТ СН'!$F$15</f>
        <v>153.69372657</v>
      </c>
      <c r="X203" s="36">
        <f>SUMIFS(СВЦЭМ!$E$33:$E$776,СВЦЭМ!$A$33:$A$776,$A203,СВЦЭМ!$B$33:$B$776,X$191)+'СЕТ СН'!$F$15</f>
        <v>154.74935578</v>
      </c>
      <c r="Y203" s="36">
        <f>SUMIFS(СВЦЭМ!$E$33:$E$776,СВЦЭМ!$A$33:$A$776,$A203,СВЦЭМ!$B$33:$B$776,Y$191)+'СЕТ СН'!$F$15</f>
        <v>158.50076659000001</v>
      </c>
    </row>
    <row r="204" spans="1:25" ht="15.75" x14ac:dyDescent="0.2">
      <c r="A204" s="35">
        <f t="shared" si="5"/>
        <v>44209</v>
      </c>
      <c r="B204" s="36">
        <f>SUMIFS(СВЦЭМ!$E$33:$E$776,СВЦЭМ!$A$33:$A$776,$A204,СВЦЭМ!$B$33:$B$776,B$191)+'СЕТ СН'!$F$15</f>
        <v>157.14839033999999</v>
      </c>
      <c r="C204" s="36">
        <f>SUMIFS(СВЦЭМ!$E$33:$E$776,СВЦЭМ!$A$33:$A$776,$A204,СВЦЭМ!$B$33:$B$776,C$191)+'СЕТ СН'!$F$15</f>
        <v>162.81202966000001</v>
      </c>
      <c r="D204" s="36">
        <f>SUMIFS(СВЦЭМ!$E$33:$E$776,СВЦЭМ!$A$33:$A$776,$A204,СВЦЭМ!$B$33:$B$776,D$191)+'СЕТ СН'!$F$15</f>
        <v>164.87156113</v>
      </c>
      <c r="E204" s="36">
        <f>SUMIFS(СВЦЭМ!$E$33:$E$776,СВЦЭМ!$A$33:$A$776,$A204,СВЦЭМ!$B$33:$B$776,E$191)+'СЕТ СН'!$F$15</f>
        <v>167.31477892999999</v>
      </c>
      <c r="F204" s="36">
        <f>SUMIFS(СВЦЭМ!$E$33:$E$776,СВЦЭМ!$A$33:$A$776,$A204,СВЦЭМ!$B$33:$B$776,F$191)+'СЕТ СН'!$F$15</f>
        <v>167.11960457999999</v>
      </c>
      <c r="G204" s="36">
        <f>SUMIFS(СВЦЭМ!$E$33:$E$776,СВЦЭМ!$A$33:$A$776,$A204,СВЦЭМ!$B$33:$B$776,G$191)+'СЕТ СН'!$F$15</f>
        <v>165.85091876999999</v>
      </c>
      <c r="H204" s="36">
        <f>SUMIFS(СВЦЭМ!$E$33:$E$776,СВЦЭМ!$A$33:$A$776,$A204,СВЦЭМ!$B$33:$B$776,H$191)+'СЕТ СН'!$F$15</f>
        <v>162.88879014</v>
      </c>
      <c r="I204" s="36">
        <f>SUMIFS(СВЦЭМ!$E$33:$E$776,СВЦЭМ!$A$33:$A$776,$A204,СВЦЭМ!$B$33:$B$776,I$191)+'СЕТ СН'!$F$15</f>
        <v>158.94100137999999</v>
      </c>
      <c r="J204" s="36">
        <f>SUMIFS(СВЦЭМ!$E$33:$E$776,СВЦЭМ!$A$33:$A$776,$A204,СВЦЭМ!$B$33:$B$776,J$191)+'СЕТ СН'!$F$15</f>
        <v>155.80556745999999</v>
      </c>
      <c r="K204" s="36">
        <f>SUMIFS(СВЦЭМ!$E$33:$E$776,СВЦЭМ!$A$33:$A$776,$A204,СВЦЭМ!$B$33:$B$776,K$191)+'СЕТ СН'!$F$15</f>
        <v>155.07573156000001</v>
      </c>
      <c r="L204" s="36">
        <f>SUMIFS(СВЦЭМ!$E$33:$E$776,СВЦЭМ!$A$33:$A$776,$A204,СВЦЭМ!$B$33:$B$776,L$191)+'СЕТ СН'!$F$15</f>
        <v>151.95672411999999</v>
      </c>
      <c r="M204" s="36">
        <f>SUMIFS(СВЦЭМ!$E$33:$E$776,СВЦЭМ!$A$33:$A$776,$A204,СВЦЭМ!$B$33:$B$776,M$191)+'СЕТ СН'!$F$15</f>
        <v>151.67627300000001</v>
      </c>
      <c r="N204" s="36">
        <f>SUMIFS(СВЦЭМ!$E$33:$E$776,СВЦЭМ!$A$33:$A$776,$A204,СВЦЭМ!$B$33:$B$776,N$191)+'СЕТ СН'!$F$15</f>
        <v>153.75770087000001</v>
      </c>
      <c r="O204" s="36">
        <f>SUMIFS(СВЦЭМ!$E$33:$E$776,СВЦЭМ!$A$33:$A$776,$A204,СВЦЭМ!$B$33:$B$776,O$191)+'СЕТ СН'!$F$15</f>
        <v>154.17892663000001</v>
      </c>
      <c r="P204" s="36">
        <f>SUMIFS(СВЦЭМ!$E$33:$E$776,СВЦЭМ!$A$33:$A$776,$A204,СВЦЭМ!$B$33:$B$776,P$191)+'СЕТ СН'!$F$15</f>
        <v>155.22006359</v>
      </c>
      <c r="Q204" s="36">
        <f>SUMIFS(СВЦЭМ!$E$33:$E$776,СВЦЭМ!$A$33:$A$776,$A204,СВЦЭМ!$B$33:$B$776,Q$191)+'СЕТ СН'!$F$15</f>
        <v>155.67317068</v>
      </c>
      <c r="R204" s="36">
        <f>SUMIFS(СВЦЭМ!$E$33:$E$776,СВЦЭМ!$A$33:$A$776,$A204,СВЦЭМ!$B$33:$B$776,R$191)+'СЕТ СН'!$F$15</f>
        <v>154.42525599000001</v>
      </c>
      <c r="S204" s="36">
        <f>SUMIFS(СВЦЭМ!$E$33:$E$776,СВЦЭМ!$A$33:$A$776,$A204,СВЦЭМ!$B$33:$B$776,S$191)+'СЕТ СН'!$F$15</f>
        <v>151.92788075999999</v>
      </c>
      <c r="T204" s="36">
        <f>SUMIFS(СВЦЭМ!$E$33:$E$776,СВЦЭМ!$A$33:$A$776,$A204,СВЦЭМ!$B$33:$B$776,T$191)+'СЕТ СН'!$F$15</f>
        <v>148.63074498</v>
      </c>
      <c r="U204" s="36">
        <f>SUMIFS(СВЦЭМ!$E$33:$E$776,СВЦЭМ!$A$33:$A$776,$A204,СВЦЭМ!$B$33:$B$776,U$191)+'СЕТ СН'!$F$15</f>
        <v>148.58440182000001</v>
      </c>
      <c r="V204" s="36">
        <f>SUMIFS(СВЦЭМ!$E$33:$E$776,СВЦЭМ!$A$33:$A$776,$A204,СВЦЭМ!$B$33:$B$776,V$191)+'СЕТ СН'!$F$15</f>
        <v>150.91251939</v>
      </c>
      <c r="W204" s="36">
        <f>SUMIFS(СВЦЭМ!$E$33:$E$776,СВЦЭМ!$A$33:$A$776,$A204,СВЦЭМ!$B$33:$B$776,W$191)+'СЕТ СН'!$F$15</f>
        <v>153.16006626000001</v>
      </c>
      <c r="X204" s="36">
        <f>SUMIFS(СВЦЭМ!$E$33:$E$776,СВЦЭМ!$A$33:$A$776,$A204,СВЦЭМ!$B$33:$B$776,X$191)+'СЕТ СН'!$F$15</f>
        <v>154.72497411000001</v>
      </c>
      <c r="Y204" s="36">
        <f>SUMIFS(СВЦЭМ!$E$33:$E$776,СВЦЭМ!$A$33:$A$776,$A204,СВЦЭМ!$B$33:$B$776,Y$191)+'СЕТ СН'!$F$15</f>
        <v>157.20588885000001</v>
      </c>
    </row>
    <row r="205" spans="1:25" ht="15.75" x14ac:dyDescent="0.2">
      <c r="A205" s="35">
        <f t="shared" si="5"/>
        <v>44210</v>
      </c>
      <c r="B205" s="36">
        <f>SUMIFS(СВЦЭМ!$E$33:$E$776,СВЦЭМ!$A$33:$A$776,$A205,СВЦЭМ!$B$33:$B$776,B$191)+'СЕТ СН'!$F$15</f>
        <v>158.81447956</v>
      </c>
      <c r="C205" s="36">
        <f>SUMIFS(СВЦЭМ!$E$33:$E$776,СВЦЭМ!$A$33:$A$776,$A205,СВЦЭМ!$B$33:$B$776,C$191)+'СЕТ СН'!$F$15</f>
        <v>164.36870601000001</v>
      </c>
      <c r="D205" s="36">
        <f>SUMIFS(СВЦЭМ!$E$33:$E$776,СВЦЭМ!$A$33:$A$776,$A205,СВЦЭМ!$B$33:$B$776,D$191)+'СЕТ СН'!$F$15</f>
        <v>167.46697953</v>
      </c>
      <c r="E205" s="36">
        <f>SUMIFS(СВЦЭМ!$E$33:$E$776,СВЦЭМ!$A$33:$A$776,$A205,СВЦЭМ!$B$33:$B$776,E$191)+'СЕТ СН'!$F$15</f>
        <v>168.23956269999999</v>
      </c>
      <c r="F205" s="36">
        <f>SUMIFS(СВЦЭМ!$E$33:$E$776,СВЦЭМ!$A$33:$A$776,$A205,СВЦЭМ!$B$33:$B$776,F$191)+'СЕТ СН'!$F$15</f>
        <v>169.35111169999999</v>
      </c>
      <c r="G205" s="36">
        <f>SUMIFS(СВЦЭМ!$E$33:$E$776,СВЦЭМ!$A$33:$A$776,$A205,СВЦЭМ!$B$33:$B$776,G$191)+'СЕТ СН'!$F$15</f>
        <v>164.73617224</v>
      </c>
      <c r="H205" s="36">
        <f>SUMIFS(СВЦЭМ!$E$33:$E$776,СВЦЭМ!$A$33:$A$776,$A205,СВЦЭМ!$B$33:$B$776,H$191)+'СЕТ СН'!$F$15</f>
        <v>158.85370763</v>
      </c>
      <c r="I205" s="36">
        <f>SUMIFS(СВЦЭМ!$E$33:$E$776,СВЦЭМ!$A$33:$A$776,$A205,СВЦЭМ!$B$33:$B$776,I$191)+'СЕТ СН'!$F$15</f>
        <v>152.47574456000001</v>
      </c>
      <c r="J205" s="36">
        <f>SUMIFS(СВЦЭМ!$E$33:$E$776,СВЦЭМ!$A$33:$A$776,$A205,СВЦЭМ!$B$33:$B$776,J$191)+'СЕТ СН'!$F$15</f>
        <v>148.75560543</v>
      </c>
      <c r="K205" s="36">
        <f>SUMIFS(СВЦЭМ!$E$33:$E$776,СВЦЭМ!$A$33:$A$776,$A205,СВЦЭМ!$B$33:$B$776,K$191)+'СЕТ СН'!$F$15</f>
        <v>148.47819952</v>
      </c>
      <c r="L205" s="36">
        <f>SUMIFS(СВЦЭМ!$E$33:$E$776,СВЦЭМ!$A$33:$A$776,$A205,СВЦЭМ!$B$33:$B$776,L$191)+'СЕТ СН'!$F$15</f>
        <v>147.93158201</v>
      </c>
      <c r="M205" s="36">
        <f>SUMIFS(СВЦЭМ!$E$33:$E$776,СВЦЭМ!$A$33:$A$776,$A205,СВЦЭМ!$B$33:$B$776,M$191)+'СЕТ СН'!$F$15</f>
        <v>149.17064762000001</v>
      </c>
      <c r="N205" s="36">
        <f>SUMIFS(СВЦЭМ!$E$33:$E$776,СВЦЭМ!$A$33:$A$776,$A205,СВЦЭМ!$B$33:$B$776,N$191)+'СЕТ СН'!$F$15</f>
        <v>150.36876290999999</v>
      </c>
      <c r="O205" s="36">
        <f>SUMIFS(СВЦЭМ!$E$33:$E$776,СВЦЭМ!$A$33:$A$776,$A205,СВЦЭМ!$B$33:$B$776,O$191)+'СЕТ СН'!$F$15</f>
        <v>151.20636565999999</v>
      </c>
      <c r="P205" s="36">
        <f>SUMIFS(СВЦЭМ!$E$33:$E$776,СВЦЭМ!$A$33:$A$776,$A205,СВЦЭМ!$B$33:$B$776,P$191)+'СЕТ СН'!$F$15</f>
        <v>152.25618936000001</v>
      </c>
      <c r="Q205" s="36">
        <f>SUMIFS(СВЦЭМ!$E$33:$E$776,СВЦЭМ!$A$33:$A$776,$A205,СВЦЭМ!$B$33:$B$776,Q$191)+'СЕТ СН'!$F$15</f>
        <v>153.23154203999999</v>
      </c>
      <c r="R205" s="36">
        <f>SUMIFS(СВЦЭМ!$E$33:$E$776,СВЦЭМ!$A$33:$A$776,$A205,СВЦЭМ!$B$33:$B$776,R$191)+'СЕТ СН'!$F$15</f>
        <v>151.91755789000001</v>
      </c>
      <c r="S205" s="36">
        <f>SUMIFS(СВЦЭМ!$E$33:$E$776,СВЦЭМ!$A$33:$A$776,$A205,СВЦЭМ!$B$33:$B$776,S$191)+'СЕТ СН'!$F$15</f>
        <v>151.70582558999999</v>
      </c>
      <c r="T205" s="36">
        <f>SUMIFS(СВЦЭМ!$E$33:$E$776,СВЦЭМ!$A$33:$A$776,$A205,СВЦЭМ!$B$33:$B$776,T$191)+'СЕТ СН'!$F$15</f>
        <v>149.51359413</v>
      </c>
      <c r="U205" s="36">
        <f>SUMIFS(СВЦЭМ!$E$33:$E$776,СВЦЭМ!$A$33:$A$776,$A205,СВЦЭМ!$B$33:$B$776,U$191)+'СЕТ СН'!$F$15</f>
        <v>149.28126343</v>
      </c>
      <c r="V205" s="36">
        <f>SUMIFS(СВЦЭМ!$E$33:$E$776,СВЦЭМ!$A$33:$A$776,$A205,СВЦЭМ!$B$33:$B$776,V$191)+'СЕТ СН'!$F$15</f>
        <v>150.09400389999999</v>
      </c>
      <c r="W205" s="36">
        <f>SUMIFS(СВЦЭМ!$E$33:$E$776,СВЦЭМ!$A$33:$A$776,$A205,СВЦЭМ!$B$33:$B$776,W$191)+'СЕТ СН'!$F$15</f>
        <v>152.18722274999999</v>
      </c>
      <c r="X205" s="36">
        <f>SUMIFS(СВЦЭМ!$E$33:$E$776,СВЦЭМ!$A$33:$A$776,$A205,СВЦЭМ!$B$33:$B$776,X$191)+'СЕТ СН'!$F$15</f>
        <v>154.07257243999999</v>
      </c>
      <c r="Y205" s="36">
        <f>SUMIFS(СВЦЭМ!$E$33:$E$776,СВЦЭМ!$A$33:$A$776,$A205,СВЦЭМ!$B$33:$B$776,Y$191)+'СЕТ СН'!$F$15</f>
        <v>157.27662821000001</v>
      </c>
    </row>
    <row r="206" spans="1:25" ht="15.75" x14ac:dyDescent="0.2">
      <c r="A206" s="35">
        <f t="shared" si="5"/>
        <v>44211</v>
      </c>
      <c r="B206" s="36">
        <f>SUMIFS(СВЦЭМ!$E$33:$E$776,СВЦЭМ!$A$33:$A$776,$A206,СВЦЭМ!$B$33:$B$776,B$191)+'СЕТ СН'!$F$15</f>
        <v>134.39308482000001</v>
      </c>
      <c r="C206" s="36">
        <f>SUMIFS(СВЦЭМ!$E$33:$E$776,СВЦЭМ!$A$33:$A$776,$A206,СВЦЭМ!$B$33:$B$776,C$191)+'СЕТ СН'!$F$15</f>
        <v>138.79211470000001</v>
      </c>
      <c r="D206" s="36">
        <f>SUMIFS(СВЦЭМ!$E$33:$E$776,СВЦЭМ!$A$33:$A$776,$A206,СВЦЭМ!$B$33:$B$776,D$191)+'СЕТ СН'!$F$15</f>
        <v>133.20600386999999</v>
      </c>
      <c r="E206" s="36">
        <f>SUMIFS(СВЦЭМ!$E$33:$E$776,СВЦЭМ!$A$33:$A$776,$A206,СВЦЭМ!$B$33:$B$776,E$191)+'СЕТ СН'!$F$15</f>
        <v>134.06189461</v>
      </c>
      <c r="F206" s="36">
        <f>SUMIFS(СВЦЭМ!$E$33:$E$776,СВЦЭМ!$A$33:$A$776,$A206,СВЦЭМ!$B$33:$B$776,F$191)+'СЕТ СН'!$F$15</f>
        <v>134.62789703999999</v>
      </c>
      <c r="G206" s="36">
        <f>SUMIFS(СВЦЭМ!$E$33:$E$776,СВЦЭМ!$A$33:$A$776,$A206,СВЦЭМ!$B$33:$B$776,G$191)+'СЕТ СН'!$F$15</f>
        <v>132.89321118999999</v>
      </c>
      <c r="H206" s="36">
        <f>SUMIFS(СВЦЭМ!$E$33:$E$776,СВЦЭМ!$A$33:$A$776,$A206,СВЦЭМ!$B$33:$B$776,H$191)+'СЕТ СН'!$F$15</f>
        <v>128.02174934999999</v>
      </c>
      <c r="I206" s="36">
        <f>SUMIFS(СВЦЭМ!$E$33:$E$776,СВЦЭМ!$A$33:$A$776,$A206,СВЦЭМ!$B$33:$B$776,I$191)+'СЕТ СН'!$F$15</f>
        <v>128.83571391000001</v>
      </c>
      <c r="J206" s="36">
        <f>SUMIFS(СВЦЭМ!$E$33:$E$776,СВЦЭМ!$A$33:$A$776,$A206,СВЦЭМ!$B$33:$B$776,J$191)+'СЕТ СН'!$F$15</f>
        <v>131.08125436</v>
      </c>
      <c r="K206" s="36">
        <f>SUMIFS(СВЦЭМ!$E$33:$E$776,СВЦЭМ!$A$33:$A$776,$A206,СВЦЭМ!$B$33:$B$776,K$191)+'СЕТ СН'!$F$15</f>
        <v>131.26269647999999</v>
      </c>
      <c r="L206" s="36">
        <f>SUMIFS(СВЦЭМ!$E$33:$E$776,СВЦЭМ!$A$33:$A$776,$A206,СВЦЭМ!$B$33:$B$776,L$191)+'СЕТ СН'!$F$15</f>
        <v>131.51063213</v>
      </c>
      <c r="M206" s="36">
        <f>SUMIFS(СВЦЭМ!$E$33:$E$776,СВЦЭМ!$A$33:$A$776,$A206,СВЦЭМ!$B$33:$B$776,M$191)+'СЕТ СН'!$F$15</f>
        <v>130.47991737999999</v>
      </c>
      <c r="N206" s="36">
        <f>SUMIFS(СВЦЭМ!$E$33:$E$776,СВЦЭМ!$A$33:$A$776,$A206,СВЦЭМ!$B$33:$B$776,N$191)+'СЕТ СН'!$F$15</f>
        <v>129.61470947999999</v>
      </c>
      <c r="O206" s="36">
        <f>SUMIFS(СВЦЭМ!$E$33:$E$776,СВЦЭМ!$A$33:$A$776,$A206,СВЦЭМ!$B$33:$B$776,O$191)+'СЕТ СН'!$F$15</f>
        <v>130.32729334999999</v>
      </c>
      <c r="P206" s="36">
        <f>SUMIFS(СВЦЭМ!$E$33:$E$776,СВЦЭМ!$A$33:$A$776,$A206,СВЦЭМ!$B$33:$B$776,P$191)+'СЕТ СН'!$F$15</f>
        <v>134.01280797000001</v>
      </c>
      <c r="Q206" s="36">
        <f>SUMIFS(СВЦЭМ!$E$33:$E$776,СВЦЭМ!$A$33:$A$776,$A206,СВЦЭМ!$B$33:$B$776,Q$191)+'СЕТ СН'!$F$15</f>
        <v>132.86717302</v>
      </c>
      <c r="R206" s="36">
        <f>SUMIFS(СВЦЭМ!$E$33:$E$776,СВЦЭМ!$A$33:$A$776,$A206,СВЦЭМ!$B$33:$B$776,R$191)+'СЕТ СН'!$F$15</f>
        <v>134.39264982</v>
      </c>
      <c r="S206" s="36">
        <f>SUMIFS(СВЦЭМ!$E$33:$E$776,СВЦЭМ!$A$33:$A$776,$A206,СВЦЭМ!$B$33:$B$776,S$191)+'СЕТ СН'!$F$15</f>
        <v>134.29563532</v>
      </c>
      <c r="T206" s="36">
        <f>SUMIFS(СВЦЭМ!$E$33:$E$776,СВЦЭМ!$A$33:$A$776,$A206,СВЦЭМ!$B$33:$B$776,T$191)+'СЕТ СН'!$F$15</f>
        <v>142.26821049</v>
      </c>
      <c r="U206" s="36">
        <f>SUMIFS(СВЦЭМ!$E$33:$E$776,СВЦЭМ!$A$33:$A$776,$A206,СВЦЭМ!$B$33:$B$776,U$191)+'СЕТ СН'!$F$15</f>
        <v>141.36384530999999</v>
      </c>
      <c r="V206" s="36">
        <f>SUMIFS(СВЦЭМ!$E$33:$E$776,СВЦЭМ!$A$33:$A$776,$A206,СВЦЭМ!$B$33:$B$776,V$191)+'СЕТ СН'!$F$15</f>
        <v>132.86352615000001</v>
      </c>
      <c r="W206" s="36">
        <f>SUMIFS(СВЦЭМ!$E$33:$E$776,СВЦЭМ!$A$33:$A$776,$A206,СВЦЭМ!$B$33:$B$776,W$191)+'СЕТ СН'!$F$15</f>
        <v>134.76221977</v>
      </c>
      <c r="X206" s="36">
        <f>SUMIFS(СВЦЭМ!$E$33:$E$776,СВЦЭМ!$A$33:$A$776,$A206,СВЦЭМ!$B$33:$B$776,X$191)+'СЕТ СН'!$F$15</f>
        <v>135.56323479</v>
      </c>
      <c r="Y206" s="36">
        <f>SUMIFS(СВЦЭМ!$E$33:$E$776,СВЦЭМ!$A$33:$A$776,$A206,СВЦЭМ!$B$33:$B$776,Y$191)+'СЕТ СН'!$F$15</f>
        <v>135.15846260999999</v>
      </c>
    </row>
    <row r="207" spans="1:25" ht="15.75" x14ac:dyDescent="0.2">
      <c r="A207" s="35">
        <f t="shared" si="5"/>
        <v>44212</v>
      </c>
      <c r="B207" s="36">
        <f>SUMIFS(СВЦЭМ!$E$33:$E$776,СВЦЭМ!$A$33:$A$776,$A207,СВЦЭМ!$B$33:$B$776,B$191)+'СЕТ СН'!$F$15</f>
        <v>155.40965853</v>
      </c>
      <c r="C207" s="36">
        <f>SUMIFS(СВЦЭМ!$E$33:$E$776,СВЦЭМ!$A$33:$A$776,$A207,СВЦЭМ!$B$33:$B$776,C$191)+'СЕТ СН'!$F$15</f>
        <v>159.78050845999999</v>
      </c>
      <c r="D207" s="36">
        <f>SUMIFS(СВЦЭМ!$E$33:$E$776,СВЦЭМ!$A$33:$A$776,$A207,СВЦЭМ!$B$33:$B$776,D$191)+'СЕТ СН'!$F$15</f>
        <v>161.19102480000001</v>
      </c>
      <c r="E207" s="36">
        <f>SUMIFS(СВЦЭМ!$E$33:$E$776,СВЦЭМ!$A$33:$A$776,$A207,СВЦЭМ!$B$33:$B$776,E$191)+'СЕТ СН'!$F$15</f>
        <v>161.93795610999999</v>
      </c>
      <c r="F207" s="36">
        <f>SUMIFS(СВЦЭМ!$E$33:$E$776,СВЦЭМ!$A$33:$A$776,$A207,СВЦЭМ!$B$33:$B$776,F$191)+'СЕТ СН'!$F$15</f>
        <v>163.87711422000001</v>
      </c>
      <c r="G207" s="36">
        <f>SUMIFS(СВЦЭМ!$E$33:$E$776,СВЦЭМ!$A$33:$A$776,$A207,СВЦЭМ!$B$33:$B$776,G$191)+'СЕТ СН'!$F$15</f>
        <v>162.86924245</v>
      </c>
      <c r="H207" s="36">
        <f>SUMIFS(СВЦЭМ!$E$33:$E$776,СВЦЭМ!$A$33:$A$776,$A207,СВЦЭМ!$B$33:$B$776,H$191)+'СЕТ СН'!$F$15</f>
        <v>160.35717485000001</v>
      </c>
      <c r="I207" s="36">
        <f>SUMIFS(СВЦЭМ!$E$33:$E$776,СВЦЭМ!$A$33:$A$776,$A207,СВЦЭМ!$B$33:$B$776,I$191)+'СЕТ СН'!$F$15</f>
        <v>156.70491808</v>
      </c>
      <c r="J207" s="36">
        <f>SUMIFS(СВЦЭМ!$E$33:$E$776,СВЦЭМ!$A$33:$A$776,$A207,СВЦЭМ!$B$33:$B$776,J$191)+'СЕТ СН'!$F$15</f>
        <v>150.89324217000001</v>
      </c>
      <c r="K207" s="36">
        <f>SUMIFS(СВЦЭМ!$E$33:$E$776,СВЦЭМ!$A$33:$A$776,$A207,СВЦЭМ!$B$33:$B$776,K$191)+'СЕТ СН'!$F$15</f>
        <v>147.29094377000001</v>
      </c>
      <c r="L207" s="36">
        <f>SUMIFS(СВЦЭМ!$E$33:$E$776,СВЦЭМ!$A$33:$A$776,$A207,СВЦЭМ!$B$33:$B$776,L$191)+'СЕТ СН'!$F$15</f>
        <v>146.86045089999999</v>
      </c>
      <c r="M207" s="36">
        <f>SUMIFS(СВЦЭМ!$E$33:$E$776,СВЦЭМ!$A$33:$A$776,$A207,СВЦЭМ!$B$33:$B$776,M$191)+'СЕТ СН'!$F$15</f>
        <v>148.30100381</v>
      </c>
      <c r="N207" s="36">
        <f>SUMIFS(СВЦЭМ!$E$33:$E$776,СВЦЭМ!$A$33:$A$776,$A207,СВЦЭМ!$B$33:$B$776,N$191)+'СЕТ СН'!$F$15</f>
        <v>149.82547554999999</v>
      </c>
      <c r="O207" s="36">
        <f>SUMIFS(СВЦЭМ!$E$33:$E$776,СВЦЭМ!$A$33:$A$776,$A207,СВЦЭМ!$B$33:$B$776,O$191)+'СЕТ СН'!$F$15</f>
        <v>151.51169023</v>
      </c>
      <c r="P207" s="36">
        <f>SUMIFS(СВЦЭМ!$E$33:$E$776,СВЦЭМ!$A$33:$A$776,$A207,СВЦЭМ!$B$33:$B$776,P$191)+'СЕТ СН'!$F$15</f>
        <v>152.36413085999999</v>
      </c>
      <c r="Q207" s="36">
        <f>SUMIFS(СВЦЭМ!$E$33:$E$776,СВЦЭМ!$A$33:$A$776,$A207,СВЦЭМ!$B$33:$B$776,Q$191)+'СЕТ СН'!$F$15</f>
        <v>152.951165</v>
      </c>
      <c r="R207" s="36">
        <f>SUMIFS(СВЦЭМ!$E$33:$E$776,СВЦЭМ!$A$33:$A$776,$A207,СВЦЭМ!$B$33:$B$776,R$191)+'СЕТ СН'!$F$15</f>
        <v>151.11798870999999</v>
      </c>
      <c r="S207" s="36">
        <f>SUMIFS(СВЦЭМ!$E$33:$E$776,СВЦЭМ!$A$33:$A$776,$A207,СВЦЭМ!$B$33:$B$776,S$191)+'СЕТ СН'!$F$15</f>
        <v>148.00555586999999</v>
      </c>
      <c r="T207" s="36">
        <f>SUMIFS(СВЦЭМ!$E$33:$E$776,СВЦЭМ!$A$33:$A$776,$A207,СВЦЭМ!$B$33:$B$776,T$191)+'СЕТ СН'!$F$15</f>
        <v>144.81090404</v>
      </c>
      <c r="U207" s="36">
        <f>SUMIFS(СВЦЭМ!$E$33:$E$776,СВЦЭМ!$A$33:$A$776,$A207,СВЦЭМ!$B$33:$B$776,U$191)+'СЕТ СН'!$F$15</f>
        <v>145.60292178</v>
      </c>
      <c r="V207" s="36">
        <f>SUMIFS(СВЦЭМ!$E$33:$E$776,СВЦЭМ!$A$33:$A$776,$A207,СВЦЭМ!$B$33:$B$776,V$191)+'СЕТ СН'!$F$15</f>
        <v>147.34055688000001</v>
      </c>
      <c r="W207" s="36">
        <f>SUMIFS(СВЦЭМ!$E$33:$E$776,СВЦЭМ!$A$33:$A$776,$A207,СВЦЭМ!$B$33:$B$776,W$191)+'СЕТ СН'!$F$15</f>
        <v>150.70641479</v>
      </c>
      <c r="X207" s="36">
        <f>SUMIFS(СВЦЭМ!$E$33:$E$776,СВЦЭМ!$A$33:$A$776,$A207,СВЦЭМ!$B$33:$B$776,X$191)+'СЕТ СН'!$F$15</f>
        <v>151.54372343</v>
      </c>
      <c r="Y207" s="36">
        <f>SUMIFS(СВЦЭМ!$E$33:$E$776,СВЦЭМ!$A$33:$A$776,$A207,СВЦЭМ!$B$33:$B$776,Y$191)+'СЕТ СН'!$F$15</f>
        <v>155.73352768000001</v>
      </c>
    </row>
    <row r="208" spans="1:25" ht="15.75" x14ac:dyDescent="0.2">
      <c r="A208" s="35">
        <f t="shared" si="5"/>
        <v>44213</v>
      </c>
      <c r="B208" s="36">
        <f>SUMIFS(СВЦЭМ!$E$33:$E$776,СВЦЭМ!$A$33:$A$776,$A208,СВЦЭМ!$B$33:$B$776,B$191)+'СЕТ СН'!$F$15</f>
        <v>151.44517723999999</v>
      </c>
      <c r="C208" s="36">
        <f>SUMIFS(СВЦЭМ!$E$33:$E$776,СВЦЭМ!$A$33:$A$776,$A208,СВЦЭМ!$B$33:$B$776,C$191)+'СЕТ СН'!$F$15</f>
        <v>156.62004904</v>
      </c>
      <c r="D208" s="36">
        <f>SUMIFS(СВЦЭМ!$E$33:$E$776,СВЦЭМ!$A$33:$A$776,$A208,СВЦЭМ!$B$33:$B$776,D$191)+'СЕТ СН'!$F$15</f>
        <v>159.81252142</v>
      </c>
      <c r="E208" s="36">
        <f>SUMIFS(СВЦЭМ!$E$33:$E$776,СВЦЭМ!$A$33:$A$776,$A208,СВЦЭМ!$B$33:$B$776,E$191)+'СЕТ СН'!$F$15</f>
        <v>163.34597063999999</v>
      </c>
      <c r="F208" s="36">
        <f>SUMIFS(СВЦЭМ!$E$33:$E$776,СВЦЭМ!$A$33:$A$776,$A208,СВЦЭМ!$B$33:$B$776,F$191)+'СЕТ СН'!$F$15</f>
        <v>165.63946106</v>
      </c>
      <c r="G208" s="36">
        <f>SUMIFS(СВЦЭМ!$E$33:$E$776,СВЦЭМ!$A$33:$A$776,$A208,СВЦЭМ!$B$33:$B$776,G$191)+'СЕТ СН'!$F$15</f>
        <v>164.79701459</v>
      </c>
      <c r="H208" s="36">
        <f>SUMIFS(СВЦЭМ!$E$33:$E$776,СВЦЭМ!$A$33:$A$776,$A208,СВЦЭМ!$B$33:$B$776,H$191)+'СЕТ СН'!$F$15</f>
        <v>161.98961186</v>
      </c>
      <c r="I208" s="36">
        <f>SUMIFS(СВЦЭМ!$E$33:$E$776,СВЦЭМ!$A$33:$A$776,$A208,СВЦЭМ!$B$33:$B$776,I$191)+'СЕТ СН'!$F$15</f>
        <v>160.20513564999999</v>
      </c>
      <c r="J208" s="36">
        <f>SUMIFS(СВЦЭМ!$E$33:$E$776,СВЦЭМ!$A$33:$A$776,$A208,СВЦЭМ!$B$33:$B$776,J$191)+'СЕТ СН'!$F$15</f>
        <v>154.20977839</v>
      </c>
      <c r="K208" s="36">
        <f>SUMIFS(СВЦЭМ!$E$33:$E$776,СВЦЭМ!$A$33:$A$776,$A208,СВЦЭМ!$B$33:$B$776,K$191)+'СЕТ СН'!$F$15</f>
        <v>151.37279108000001</v>
      </c>
      <c r="L208" s="36">
        <f>SUMIFS(СВЦЭМ!$E$33:$E$776,СВЦЭМ!$A$33:$A$776,$A208,СВЦЭМ!$B$33:$B$776,L$191)+'СЕТ СН'!$F$15</f>
        <v>149.43808231</v>
      </c>
      <c r="M208" s="36">
        <f>SUMIFS(СВЦЭМ!$E$33:$E$776,СВЦЭМ!$A$33:$A$776,$A208,СВЦЭМ!$B$33:$B$776,M$191)+'СЕТ СН'!$F$15</f>
        <v>148.64182514999999</v>
      </c>
      <c r="N208" s="36">
        <f>SUMIFS(СВЦЭМ!$E$33:$E$776,СВЦЭМ!$A$33:$A$776,$A208,СВЦЭМ!$B$33:$B$776,N$191)+'СЕТ СН'!$F$15</f>
        <v>149.78819652000001</v>
      </c>
      <c r="O208" s="36">
        <f>SUMIFS(СВЦЭМ!$E$33:$E$776,СВЦЭМ!$A$33:$A$776,$A208,СВЦЭМ!$B$33:$B$776,O$191)+'СЕТ СН'!$F$15</f>
        <v>151.95784831</v>
      </c>
      <c r="P208" s="36">
        <f>SUMIFS(СВЦЭМ!$E$33:$E$776,СВЦЭМ!$A$33:$A$776,$A208,СВЦЭМ!$B$33:$B$776,P$191)+'СЕТ СН'!$F$15</f>
        <v>153.61289188999999</v>
      </c>
      <c r="Q208" s="36">
        <f>SUMIFS(СВЦЭМ!$E$33:$E$776,СВЦЭМ!$A$33:$A$776,$A208,СВЦЭМ!$B$33:$B$776,Q$191)+'СЕТ СН'!$F$15</f>
        <v>155.27978224</v>
      </c>
      <c r="R208" s="36">
        <f>SUMIFS(СВЦЭМ!$E$33:$E$776,СВЦЭМ!$A$33:$A$776,$A208,СВЦЭМ!$B$33:$B$776,R$191)+'СЕТ СН'!$F$15</f>
        <v>153.46438065000001</v>
      </c>
      <c r="S208" s="36">
        <f>SUMIFS(СВЦЭМ!$E$33:$E$776,СВЦЭМ!$A$33:$A$776,$A208,СВЦЭМ!$B$33:$B$776,S$191)+'СЕТ СН'!$F$15</f>
        <v>149.65852322999999</v>
      </c>
      <c r="T208" s="36">
        <f>SUMIFS(СВЦЭМ!$E$33:$E$776,СВЦЭМ!$A$33:$A$776,$A208,СВЦЭМ!$B$33:$B$776,T$191)+'СЕТ СН'!$F$15</f>
        <v>146.46825544000001</v>
      </c>
      <c r="U208" s="36">
        <f>SUMIFS(СВЦЭМ!$E$33:$E$776,СВЦЭМ!$A$33:$A$776,$A208,СВЦЭМ!$B$33:$B$776,U$191)+'СЕТ СН'!$F$15</f>
        <v>146.14321441000001</v>
      </c>
      <c r="V208" s="36">
        <f>SUMIFS(СВЦЭМ!$E$33:$E$776,СВЦЭМ!$A$33:$A$776,$A208,СВЦЭМ!$B$33:$B$776,V$191)+'СЕТ СН'!$F$15</f>
        <v>146.98871635</v>
      </c>
      <c r="W208" s="36">
        <f>SUMIFS(СВЦЭМ!$E$33:$E$776,СВЦЭМ!$A$33:$A$776,$A208,СВЦЭМ!$B$33:$B$776,W$191)+'СЕТ СН'!$F$15</f>
        <v>149.64223566999999</v>
      </c>
      <c r="X208" s="36">
        <f>SUMIFS(СВЦЭМ!$E$33:$E$776,СВЦЭМ!$A$33:$A$776,$A208,СВЦЭМ!$B$33:$B$776,X$191)+'СЕТ СН'!$F$15</f>
        <v>151.63947261999999</v>
      </c>
      <c r="Y208" s="36">
        <f>SUMIFS(СВЦЭМ!$E$33:$E$776,СВЦЭМ!$A$33:$A$776,$A208,СВЦЭМ!$B$33:$B$776,Y$191)+'СЕТ СН'!$F$15</f>
        <v>155.66695834000001</v>
      </c>
    </row>
    <row r="209" spans="1:25" ht="15.75" x14ac:dyDescent="0.2">
      <c r="A209" s="35">
        <f t="shared" si="5"/>
        <v>44214</v>
      </c>
      <c r="B209" s="36">
        <f>SUMIFS(СВЦЭМ!$E$33:$E$776,СВЦЭМ!$A$33:$A$776,$A209,СВЦЭМ!$B$33:$B$776,B$191)+'СЕТ СН'!$F$15</f>
        <v>159.22680591</v>
      </c>
      <c r="C209" s="36">
        <f>SUMIFS(СВЦЭМ!$E$33:$E$776,СВЦЭМ!$A$33:$A$776,$A209,СВЦЭМ!$B$33:$B$776,C$191)+'СЕТ СН'!$F$15</f>
        <v>164.47258027000001</v>
      </c>
      <c r="D209" s="36">
        <f>SUMIFS(СВЦЭМ!$E$33:$E$776,СВЦЭМ!$A$33:$A$776,$A209,СВЦЭМ!$B$33:$B$776,D$191)+'СЕТ СН'!$F$15</f>
        <v>166.04704996999999</v>
      </c>
      <c r="E209" s="36">
        <f>SUMIFS(СВЦЭМ!$E$33:$E$776,СВЦЭМ!$A$33:$A$776,$A209,СВЦЭМ!$B$33:$B$776,E$191)+'СЕТ СН'!$F$15</f>
        <v>166.94513153</v>
      </c>
      <c r="F209" s="36">
        <f>SUMIFS(СВЦЭМ!$E$33:$E$776,СВЦЭМ!$A$33:$A$776,$A209,СВЦЭМ!$B$33:$B$776,F$191)+'СЕТ СН'!$F$15</f>
        <v>169.36580341999999</v>
      </c>
      <c r="G209" s="36">
        <f>SUMIFS(СВЦЭМ!$E$33:$E$776,СВЦЭМ!$A$33:$A$776,$A209,СВЦЭМ!$B$33:$B$776,G$191)+'СЕТ СН'!$F$15</f>
        <v>167.04424763</v>
      </c>
      <c r="H209" s="36">
        <f>SUMIFS(СВЦЭМ!$E$33:$E$776,СВЦЭМ!$A$33:$A$776,$A209,СВЦЭМ!$B$33:$B$776,H$191)+'СЕТ СН'!$F$15</f>
        <v>164.76113588000001</v>
      </c>
      <c r="I209" s="36">
        <f>SUMIFS(СВЦЭМ!$E$33:$E$776,СВЦЭМ!$A$33:$A$776,$A209,СВЦЭМ!$B$33:$B$776,I$191)+'СЕТ СН'!$F$15</f>
        <v>160.64319971</v>
      </c>
      <c r="J209" s="36">
        <f>SUMIFS(СВЦЭМ!$E$33:$E$776,СВЦЭМ!$A$33:$A$776,$A209,СВЦЭМ!$B$33:$B$776,J$191)+'СЕТ СН'!$F$15</f>
        <v>155.01053768</v>
      </c>
      <c r="K209" s="36">
        <f>SUMIFS(СВЦЭМ!$E$33:$E$776,СВЦЭМ!$A$33:$A$776,$A209,СВЦЭМ!$B$33:$B$776,K$191)+'СЕТ СН'!$F$15</f>
        <v>152.97539158000001</v>
      </c>
      <c r="L209" s="36">
        <f>SUMIFS(СВЦЭМ!$E$33:$E$776,СВЦЭМ!$A$33:$A$776,$A209,СВЦЭМ!$B$33:$B$776,L$191)+'СЕТ СН'!$F$15</f>
        <v>153.64800998999999</v>
      </c>
      <c r="M209" s="36">
        <f>SUMIFS(СВЦЭМ!$E$33:$E$776,СВЦЭМ!$A$33:$A$776,$A209,СВЦЭМ!$B$33:$B$776,M$191)+'СЕТ СН'!$F$15</f>
        <v>153.52663107999999</v>
      </c>
      <c r="N209" s="36">
        <f>SUMIFS(СВЦЭМ!$E$33:$E$776,СВЦЭМ!$A$33:$A$776,$A209,СВЦЭМ!$B$33:$B$776,N$191)+'СЕТ СН'!$F$15</f>
        <v>153.67293634999999</v>
      </c>
      <c r="O209" s="36">
        <f>SUMIFS(СВЦЭМ!$E$33:$E$776,СВЦЭМ!$A$33:$A$776,$A209,СВЦЭМ!$B$33:$B$776,O$191)+'СЕТ СН'!$F$15</f>
        <v>156.57057456000001</v>
      </c>
      <c r="P209" s="36">
        <f>SUMIFS(СВЦЭМ!$E$33:$E$776,СВЦЭМ!$A$33:$A$776,$A209,СВЦЭМ!$B$33:$B$776,P$191)+'СЕТ СН'!$F$15</f>
        <v>158.84268652</v>
      </c>
      <c r="Q209" s="36">
        <f>SUMIFS(СВЦЭМ!$E$33:$E$776,СВЦЭМ!$A$33:$A$776,$A209,СВЦЭМ!$B$33:$B$776,Q$191)+'СЕТ СН'!$F$15</f>
        <v>156.64488317999999</v>
      </c>
      <c r="R209" s="36">
        <f>SUMIFS(СВЦЭМ!$E$33:$E$776,СВЦЭМ!$A$33:$A$776,$A209,СВЦЭМ!$B$33:$B$776,R$191)+'СЕТ СН'!$F$15</f>
        <v>155.23751608000001</v>
      </c>
      <c r="S209" s="36">
        <f>SUMIFS(СВЦЭМ!$E$33:$E$776,СВЦЭМ!$A$33:$A$776,$A209,СВЦЭМ!$B$33:$B$776,S$191)+'СЕТ СН'!$F$15</f>
        <v>153.32878948999999</v>
      </c>
      <c r="T209" s="36">
        <f>SUMIFS(СВЦЭМ!$E$33:$E$776,СВЦЭМ!$A$33:$A$776,$A209,СВЦЭМ!$B$33:$B$776,T$191)+'СЕТ СН'!$F$15</f>
        <v>150.93333767999999</v>
      </c>
      <c r="U209" s="36">
        <f>SUMIFS(СВЦЭМ!$E$33:$E$776,СВЦЭМ!$A$33:$A$776,$A209,СВЦЭМ!$B$33:$B$776,U$191)+'СЕТ СН'!$F$15</f>
        <v>151.1924965</v>
      </c>
      <c r="V209" s="36">
        <f>SUMIFS(СВЦЭМ!$E$33:$E$776,СВЦЭМ!$A$33:$A$776,$A209,СВЦЭМ!$B$33:$B$776,V$191)+'СЕТ СН'!$F$15</f>
        <v>152.10392720999999</v>
      </c>
      <c r="W209" s="36">
        <f>SUMIFS(СВЦЭМ!$E$33:$E$776,СВЦЭМ!$A$33:$A$776,$A209,СВЦЭМ!$B$33:$B$776,W$191)+'СЕТ СН'!$F$15</f>
        <v>154.80126970000001</v>
      </c>
      <c r="X209" s="36">
        <f>SUMIFS(СВЦЭМ!$E$33:$E$776,СВЦЭМ!$A$33:$A$776,$A209,СВЦЭМ!$B$33:$B$776,X$191)+'СЕТ СН'!$F$15</f>
        <v>156.25012452999999</v>
      </c>
      <c r="Y209" s="36">
        <f>SUMIFS(СВЦЭМ!$E$33:$E$776,СВЦЭМ!$A$33:$A$776,$A209,СВЦЭМ!$B$33:$B$776,Y$191)+'СЕТ СН'!$F$15</f>
        <v>159.62300261999999</v>
      </c>
    </row>
    <row r="210" spans="1:25" ht="15.75" x14ac:dyDescent="0.2">
      <c r="A210" s="35">
        <f t="shared" si="5"/>
        <v>44215</v>
      </c>
      <c r="B210" s="36">
        <f>SUMIFS(СВЦЭМ!$E$33:$E$776,СВЦЭМ!$A$33:$A$776,$A210,СВЦЭМ!$B$33:$B$776,B$191)+'СЕТ СН'!$F$15</f>
        <v>159.33910462</v>
      </c>
      <c r="C210" s="36">
        <f>SUMIFS(СВЦЭМ!$E$33:$E$776,СВЦЭМ!$A$33:$A$776,$A210,СВЦЭМ!$B$33:$B$776,C$191)+'СЕТ СН'!$F$15</f>
        <v>163.43388798999999</v>
      </c>
      <c r="D210" s="36">
        <f>SUMIFS(СВЦЭМ!$E$33:$E$776,СВЦЭМ!$A$33:$A$776,$A210,СВЦЭМ!$B$33:$B$776,D$191)+'СЕТ СН'!$F$15</f>
        <v>166.56347244</v>
      </c>
      <c r="E210" s="36">
        <f>SUMIFS(СВЦЭМ!$E$33:$E$776,СВЦЭМ!$A$33:$A$776,$A210,СВЦЭМ!$B$33:$B$776,E$191)+'СЕТ СН'!$F$15</f>
        <v>164.03556484999999</v>
      </c>
      <c r="F210" s="36">
        <f>SUMIFS(СВЦЭМ!$E$33:$E$776,СВЦЭМ!$A$33:$A$776,$A210,СВЦЭМ!$B$33:$B$776,F$191)+'СЕТ СН'!$F$15</f>
        <v>163.83387417</v>
      </c>
      <c r="G210" s="36">
        <f>SUMIFS(СВЦЭМ!$E$33:$E$776,СВЦЭМ!$A$33:$A$776,$A210,СВЦЭМ!$B$33:$B$776,G$191)+'СЕТ СН'!$F$15</f>
        <v>160.03870954000001</v>
      </c>
      <c r="H210" s="36">
        <f>SUMIFS(СВЦЭМ!$E$33:$E$776,СВЦЭМ!$A$33:$A$776,$A210,СВЦЭМ!$B$33:$B$776,H$191)+'СЕТ СН'!$F$15</f>
        <v>153.52092199000001</v>
      </c>
      <c r="I210" s="36">
        <f>SUMIFS(СВЦЭМ!$E$33:$E$776,СВЦЭМ!$A$33:$A$776,$A210,СВЦЭМ!$B$33:$B$776,I$191)+'СЕТ СН'!$F$15</f>
        <v>149.15604913999999</v>
      </c>
      <c r="J210" s="36">
        <f>SUMIFS(СВЦЭМ!$E$33:$E$776,СВЦЭМ!$A$33:$A$776,$A210,СВЦЭМ!$B$33:$B$776,J$191)+'СЕТ СН'!$F$15</f>
        <v>145.80517723</v>
      </c>
      <c r="K210" s="36">
        <f>SUMIFS(СВЦЭМ!$E$33:$E$776,СВЦЭМ!$A$33:$A$776,$A210,СВЦЭМ!$B$33:$B$776,K$191)+'СЕТ СН'!$F$15</f>
        <v>144.81225233999999</v>
      </c>
      <c r="L210" s="36">
        <f>SUMIFS(СВЦЭМ!$E$33:$E$776,СВЦЭМ!$A$33:$A$776,$A210,СВЦЭМ!$B$33:$B$776,L$191)+'СЕТ СН'!$F$15</f>
        <v>143.47574886000001</v>
      </c>
      <c r="M210" s="36">
        <f>SUMIFS(СВЦЭМ!$E$33:$E$776,СВЦЭМ!$A$33:$A$776,$A210,СВЦЭМ!$B$33:$B$776,M$191)+'СЕТ СН'!$F$15</f>
        <v>144.25895692</v>
      </c>
      <c r="N210" s="36">
        <f>SUMIFS(СВЦЭМ!$E$33:$E$776,СВЦЭМ!$A$33:$A$776,$A210,СВЦЭМ!$B$33:$B$776,N$191)+'СЕТ СН'!$F$15</f>
        <v>144.98525253</v>
      </c>
      <c r="O210" s="36">
        <f>SUMIFS(СВЦЭМ!$E$33:$E$776,СВЦЭМ!$A$33:$A$776,$A210,СВЦЭМ!$B$33:$B$776,O$191)+'СЕТ СН'!$F$15</f>
        <v>147.26863878</v>
      </c>
      <c r="P210" s="36">
        <f>SUMIFS(СВЦЭМ!$E$33:$E$776,СВЦЭМ!$A$33:$A$776,$A210,СВЦЭМ!$B$33:$B$776,P$191)+'СЕТ СН'!$F$15</f>
        <v>149.08963779000001</v>
      </c>
      <c r="Q210" s="36">
        <f>SUMIFS(СВЦЭМ!$E$33:$E$776,СВЦЭМ!$A$33:$A$776,$A210,СВЦЭМ!$B$33:$B$776,Q$191)+'СЕТ СН'!$F$15</f>
        <v>150.22148401999999</v>
      </c>
      <c r="R210" s="36">
        <f>SUMIFS(СВЦЭМ!$E$33:$E$776,СВЦЭМ!$A$33:$A$776,$A210,СВЦЭМ!$B$33:$B$776,R$191)+'СЕТ СН'!$F$15</f>
        <v>149.09727634000001</v>
      </c>
      <c r="S210" s="36">
        <f>SUMIFS(СВЦЭМ!$E$33:$E$776,СВЦЭМ!$A$33:$A$776,$A210,СВЦЭМ!$B$33:$B$776,S$191)+'СЕТ СН'!$F$15</f>
        <v>147.48829961000001</v>
      </c>
      <c r="T210" s="36">
        <f>SUMIFS(СВЦЭМ!$E$33:$E$776,СВЦЭМ!$A$33:$A$776,$A210,СВЦЭМ!$B$33:$B$776,T$191)+'СЕТ СН'!$F$15</f>
        <v>144.50087628</v>
      </c>
      <c r="U210" s="36">
        <f>SUMIFS(СВЦЭМ!$E$33:$E$776,СВЦЭМ!$A$33:$A$776,$A210,СВЦЭМ!$B$33:$B$776,U$191)+'СЕТ СН'!$F$15</f>
        <v>144.72131727999999</v>
      </c>
      <c r="V210" s="36">
        <f>SUMIFS(СВЦЭМ!$E$33:$E$776,СВЦЭМ!$A$33:$A$776,$A210,СВЦЭМ!$B$33:$B$776,V$191)+'СЕТ СН'!$F$15</f>
        <v>146.30959397999999</v>
      </c>
      <c r="W210" s="36">
        <f>SUMIFS(СВЦЭМ!$E$33:$E$776,СВЦЭМ!$A$33:$A$776,$A210,СВЦЭМ!$B$33:$B$776,W$191)+'СЕТ СН'!$F$15</f>
        <v>148.42815431</v>
      </c>
      <c r="X210" s="36">
        <f>SUMIFS(СВЦЭМ!$E$33:$E$776,СВЦЭМ!$A$33:$A$776,$A210,СВЦЭМ!$B$33:$B$776,X$191)+'СЕТ СН'!$F$15</f>
        <v>149.18681759</v>
      </c>
      <c r="Y210" s="36">
        <f>SUMIFS(СВЦЭМ!$E$33:$E$776,СВЦЭМ!$A$33:$A$776,$A210,СВЦЭМ!$B$33:$B$776,Y$191)+'СЕТ СН'!$F$15</f>
        <v>152.52438296</v>
      </c>
    </row>
    <row r="211" spans="1:25" ht="15.75" x14ac:dyDescent="0.2">
      <c r="A211" s="35">
        <f t="shared" si="5"/>
        <v>44216</v>
      </c>
      <c r="B211" s="36">
        <f>SUMIFS(СВЦЭМ!$E$33:$E$776,СВЦЭМ!$A$33:$A$776,$A211,СВЦЭМ!$B$33:$B$776,B$191)+'СЕТ СН'!$F$15</f>
        <v>150.06671388999999</v>
      </c>
      <c r="C211" s="36">
        <f>SUMIFS(СВЦЭМ!$E$33:$E$776,СВЦЭМ!$A$33:$A$776,$A211,СВЦЭМ!$B$33:$B$776,C$191)+'СЕТ СН'!$F$15</f>
        <v>155.87863555999999</v>
      </c>
      <c r="D211" s="36">
        <f>SUMIFS(СВЦЭМ!$E$33:$E$776,СВЦЭМ!$A$33:$A$776,$A211,СВЦЭМ!$B$33:$B$776,D$191)+'СЕТ СН'!$F$15</f>
        <v>158.51216531</v>
      </c>
      <c r="E211" s="36">
        <f>SUMIFS(СВЦЭМ!$E$33:$E$776,СВЦЭМ!$A$33:$A$776,$A211,СВЦЭМ!$B$33:$B$776,E$191)+'СЕТ СН'!$F$15</f>
        <v>158.96340377999999</v>
      </c>
      <c r="F211" s="36">
        <f>SUMIFS(СВЦЭМ!$E$33:$E$776,СВЦЭМ!$A$33:$A$776,$A211,СВЦЭМ!$B$33:$B$776,F$191)+'СЕТ СН'!$F$15</f>
        <v>159.92981065000001</v>
      </c>
      <c r="G211" s="36">
        <f>SUMIFS(СВЦЭМ!$E$33:$E$776,СВЦЭМ!$A$33:$A$776,$A211,СВЦЭМ!$B$33:$B$776,G$191)+'СЕТ СН'!$F$15</f>
        <v>157.76781309</v>
      </c>
      <c r="H211" s="36">
        <f>SUMIFS(СВЦЭМ!$E$33:$E$776,СВЦЭМ!$A$33:$A$776,$A211,СВЦЭМ!$B$33:$B$776,H$191)+'СЕТ СН'!$F$15</f>
        <v>152.90088942</v>
      </c>
      <c r="I211" s="36">
        <f>SUMIFS(СВЦЭМ!$E$33:$E$776,СВЦЭМ!$A$33:$A$776,$A211,СВЦЭМ!$B$33:$B$776,I$191)+'СЕТ СН'!$F$15</f>
        <v>149.75163462</v>
      </c>
      <c r="J211" s="36">
        <f>SUMIFS(СВЦЭМ!$E$33:$E$776,СВЦЭМ!$A$33:$A$776,$A211,СВЦЭМ!$B$33:$B$776,J$191)+'СЕТ СН'!$F$15</f>
        <v>146.79639322</v>
      </c>
      <c r="K211" s="36">
        <f>SUMIFS(СВЦЭМ!$E$33:$E$776,СВЦЭМ!$A$33:$A$776,$A211,СВЦЭМ!$B$33:$B$776,K$191)+'СЕТ СН'!$F$15</f>
        <v>145.34707453999999</v>
      </c>
      <c r="L211" s="36">
        <f>SUMIFS(СВЦЭМ!$E$33:$E$776,СВЦЭМ!$A$33:$A$776,$A211,СВЦЭМ!$B$33:$B$776,L$191)+'СЕТ СН'!$F$15</f>
        <v>144.26857157000001</v>
      </c>
      <c r="M211" s="36">
        <f>SUMIFS(СВЦЭМ!$E$33:$E$776,СВЦЭМ!$A$33:$A$776,$A211,СВЦЭМ!$B$33:$B$776,M$191)+'СЕТ СН'!$F$15</f>
        <v>145.53860166999999</v>
      </c>
      <c r="N211" s="36">
        <f>SUMIFS(СВЦЭМ!$E$33:$E$776,СВЦЭМ!$A$33:$A$776,$A211,СВЦЭМ!$B$33:$B$776,N$191)+'СЕТ СН'!$F$15</f>
        <v>147.27325884999999</v>
      </c>
      <c r="O211" s="36">
        <f>SUMIFS(СВЦЭМ!$E$33:$E$776,СВЦЭМ!$A$33:$A$776,$A211,СВЦЭМ!$B$33:$B$776,O$191)+'СЕТ СН'!$F$15</f>
        <v>149.60556045000001</v>
      </c>
      <c r="P211" s="36">
        <f>SUMIFS(СВЦЭМ!$E$33:$E$776,СВЦЭМ!$A$33:$A$776,$A211,СВЦЭМ!$B$33:$B$776,P$191)+'СЕТ СН'!$F$15</f>
        <v>151.60791318</v>
      </c>
      <c r="Q211" s="36">
        <f>SUMIFS(СВЦЭМ!$E$33:$E$776,СВЦЭМ!$A$33:$A$776,$A211,СВЦЭМ!$B$33:$B$776,Q$191)+'СЕТ СН'!$F$15</f>
        <v>153.0332994</v>
      </c>
      <c r="R211" s="36">
        <f>SUMIFS(СВЦЭМ!$E$33:$E$776,СВЦЭМ!$A$33:$A$776,$A211,СВЦЭМ!$B$33:$B$776,R$191)+'СЕТ СН'!$F$15</f>
        <v>151.37210121999999</v>
      </c>
      <c r="S211" s="36">
        <f>SUMIFS(СВЦЭМ!$E$33:$E$776,СВЦЭМ!$A$33:$A$776,$A211,СВЦЭМ!$B$33:$B$776,S$191)+'СЕТ СН'!$F$15</f>
        <v>149.47220106</v>
      </c>
      <c r="T211" s="36">
        <f>SUMIFS(СВЦЭМ!$E$33:$E$776,СВЦЭМ!$A$33:$A$776,$A211,СВЦЭМ!$B$33:$B$776,T$191)+'СЕТ СН'!$F$15</f>
        <v>146.47178953</v>
      </c>
      <c r="U211" s="36">
        <f>SUMIFS(СВЦЭМ!$E$33:$E$776,СВЦЭМ!$A$33:$A$776,$A211,СВЦЭМ!$B$33:$B$776,U$191)+'СЕТ СН'!$F$15</f>
        <v>145.95159910999999</v>
      </c>
      <c r="V211" s="36">
        <f>SUMIFS(СВЦЭМ!$E$33:$E$776,СВЦЭМ!$A$33:$A$776,$A211,СВЦЭМ!$B$33:$B$776,V$191)+'СЕТ СН'!$F$15</f>
        <v>147.22634250999999</v>
      </c>
      <c r="W211" s="36">
        <f>SUMIFS(СВЦЭМ!$E$33:$E$776,СВЦЭМ!$A$33:$A$776,$A211,СВЦЭМ!$B$33:$B$776,W$191)+'СЕТ СН'!$F$15</f>
        <v>149.36830531000001</v>
      </c>
      <c r="X211" s="36">
        <f>SUMIFS(СВЦЭМ!$E$33:$E$776,СВЦЭМ!$A$33:$A$776,$A211,СВЦЭМ!$B$33:$B$776,X$191)+'СЕТ СН'!$F$15</f>
        <v>149.81624091</v>
      </c>
      <c r="Y211" s="36">
        <f>SUMIFS(СВЦЭМ!$E$33:$E$776,СВЦЭМ!$A$33:$A$776,$A211,СВЦЭМ!$B$33:$B$776,Y$191)+'СЕТ СН'!$F$15</f>
        <v>153.29438988000001</v>
      </c>
    </row>
    <row r="212" spans="1:25" ht="15.75" x14ac:dyDescent="0.2">
      <c r="A212" s="35">
        <f t="shared" si="5"/>
        <v>44217</v>
      </c>
      <c r="B212" s="36">
        <f>SUMIFS(СВЦЭМ!$E$33:$E$776,СВЦЭМ!$A$33:$A$776,$A212,СВЦЭМ!$B$33:$B$776,B$191)+'СЕТ СН'!$F$15</f>
        <v>149.65840650999999</v>
      </c>
      <c r="C212" s="36">
        <f>SUMIFS(СВЦЭМ!$E$33:$E$776,СВЦЭМ!$A$33:$A$776,$A212,СВЦЭМ!$B$33:$B$776,C$191)+'СЕТ СН'!$F$15</f>
        <v>157.57468666</v>
      </c>
      <c r="D212" s="36">
        <f>SUMIFS(СВЦЭМ!$E$33:$E$776,СВЦЭМ!$A$33:$A$776,$A212,СВЦЭМ!$B$33:$B$776,D$191)+'СЕТ СН'!$F$15</f>
        <v>161.76608286000001</v>
      </c>
      <c r="E212" s="36">
        <f>SUMIFS(СВЦЭМ!$E$33:$E$776,СВЦЭМ!$A$33:$A$776,$A212,СВЦЭМ!$B$33:$B$776,E$191)+'СЕТ СН'!$F$15</f>
        <v>162.47631394999999</v>
      </c>
      <c r="F212" s="36">
        <f>SUMIFS(СВЦЭМ!$E$33:$E$776,СВЦЭМ!$A$33:$A$776,$A212,СВЦЭМ!$B$33:$B$776,F$191)+'СЕТ СН'!$F$15</f>
        <v>162.21466430999999</v>
      </c>
      <c r="G212" s="36">
        <f>SUMIFS(СВЦЭМ!$E$33:$E$776,СВЦЭМ!$A$33:$A$776,$A212,СВЦЭМ!$B$33:$B$776,G$191)+'СЕТ СН'!$F$15</f>
        <v>158.46015904000001</v>
      </c>
      <c r="H212" s="36">
        <f>SUMIFS(СВЦЭМ!$E$33:$E$776,СВЦЭМ!$A$33:$A$776,$A212,СВЦЭМ!$B$33:$B$776,H$191)+'СЕТ СН'!$F$15</f>
        <v>152.59496885999999</v>
      </c>
      <c r="I212" s="36">
        <f>SUMIFS(СВЦЭМ!$E$33:$E$776,СВЦЭМ!$A$33:$A$776,$A212,СВЦЭМ!$B$33:$B$776,I$191)+'СЕТ СН'!$F$15</f>
        <v>149.80832354</v>
      </c>
      <c r="J212" s="36">
        <f>SUMIFS(СВЦЭМ!$E$33:$E$776,СВЦЭМ!$A$33:$A$776,$A212,СВЦЭМ!$B$33:$B$776,J$191)+'СЕТ СН'!$F$15</f>
        <v>145.97200878000001</v>
      </c>
      <c r="K212" s="36">
        <f>SUMIFS(СВЦЭМ!$E$33:$E$776,СВЦЭМ!$A$33:$A$776,$A212,СВЦЭМ!$B$33:$B$776,K$191)+'СЕТ СН'!$F$15</f>
        <v>145.19076484999999</v>
      </c>
      <c r="L212" s="36">
        <f>SUMIFS(СВЦЭМ!$E$33:$E$776,СВЦЭМ!$A$33:$A$776,$A212,СВЦЭМ!$B$33:$B$776,L$191)+'СЕТ СН'!$F$15</f>
        <v>144.60717113999999</v>
      </c>
      <c r="M212" s="36">
        <f>SUMIFS(СВЦЭМ!$E$33:$E$776,СВЦЭМ!$A$33:$A$776,$A212,СВЦЭМ!$B$33:$B$776,M$191)+'СЕТ СН'!$F$15</f>
        <v>145.18156321000001</v>
      </c>
      <c r="N212" s="36">
        <f>SUMIFS(СВЦЭМ!$E$33:$E$776,СВЦЭМ!$A$33:$A$776,$A212,СВЦЭМ!$B$33:$B$776,N$191)+'СЕТ СН'!$F$15</f>
        <v>146.68275159000001</v>
      </c>
      <c r="O212" s="36">
        <f>SUMIFS(СВЦЭМ!$E$33:$E$776,СВЦЭМ!$A$33:$A$776,$A212,СВЦЭМ!$B$33:$B$776,O$191)+'СЕТ СН'!$F$15</f>
        <v>149.25284962999999</v>
      </c>
      <c r="P212" s="36">
        <f>SUMIFS(СВЦЭМ!$E$33:$E$776,СВЦЭМ!$A$33:$A$776,$A212,СВЦЭМ!$B$33:$B$776,P$191)+'СЕТ СН'!$F$15</f>
        <v>151.37631286000001</v>
      </c>
      <c r="Q212" s="36">
        <f>SUMIFS(СВЦЭМ!$E$33:$E$776,СВЦЭМ!$A$33:$A$776,$A212,СВЦЭМ!$B$33:$B$776,Q$191)+'СЕТ СН'!$F$15</f>
        <v>151.71395655000001</v>
      </c>
      <c r="R212" s="36">
        <f>SUMIFS(СВЦЭМ!$E$33:$E$776,СВЦЭМ!$A$33:$A$776,$A212,СВЦЭМ!$B$33:$B$776,R$191)+'СЕТ СН'!$F$15</f>
        <v>149.80430981999999</v>
      </c>
      <c r="S212" s="36">
        <f>SUMIFS(СВЦЭМ!$E$33:$E$776,СВЦЭМ!$A$33:$A$776,$A212,СВЦЭМ!$B$33:$B$776,S$191)+'СЕТ СН'!$F$15</f>
        <v>146.01192153</v>
      </c>
      <c r="T212" s="36">
        <f>SUMIFS(СВЦЭМ!$E$33:$E$776,СВЦЭМ!$A$33:$A$776,$A212,СВЦЭМ!$B$33:$B$776,T$191)+'СЕТ СН'!$F$15</f>
        <v>145.21389235999999</v>
      </c>
      <c r="U212" s="36">
        <f>SUMIFS(СВЦЭМ!$E$33:$E$776,СВЦЭМ!$A$33:$A$776,$A212,СВЦЭМ!$B$33:$B$776,U$191)+'СЕТ СН'!$F$15</f>
        <v>145.18793744999999</v>
      </c>
      <c r="V212" s="36">
        <f>SUMIFS(СВЦЭМ!$E$33:$E$776,СВЦЭМ!$A$33:$A$776,$A212,СВЦЭМ!$B$33:$B$776,V$191)+'СЕТ СН'!$F$15</f>
        <v>145.84408794000001</v>
      </c>
      <c r="W212" s="36">
        <f>SUMIFS(СВЦЭМ!$E$33:$E$776,СВЦЭМ!$A$33:$A$776,$A212,СВЦЭМ!$B$33:$B$776,W$191)+'СЕТ СН'!$F$15</f>
        <v>148.77056221999999</v>
      </c>
      <c r="X212" s="36">
        <f>SUMIFS(СВЦЭМ!$E$33:$E$776,СВЦЭМ!$A$33:$A$776,$A212,СВЦЭМ!$B$33:$B$776,X$191)+'СЕТ СН'!$F$15</f>
        <v>149.96422562999999</v>
      </c>
      <c r="Y212" s="36">
        <f>SUMIFS(СВЦЭМ!$E$33:$E$776,СВЦЭМ!$A$33:$A$776,$A212,СВЦЭМ!$B$33:$B$776,Y$191)+'СЕТ СН'!$F$15</f>
        <v>153.42755063999999</v>
      </c>
    </row>
    <row r="213" spans="1:25" ht="15.75" x14ac:dyDescent="0.2">
      <c r="A213" s="35">
        <f t="shared" si="5"/>
        <v>44218</v>
      </c>
      <c r="B213" s="36">
        <f>SUMIFS(СВЦЭМ!$E$33:$E$776,СВЦЭМ!$A$33:$A$776,$A213,СВЦЭМ!$B$33:$B$776,B$191)+'СЕТ СН'!$F$15</f>
        <v>149.44328537000001</v>
      </c>
      <c r="C213" s="36">
        <f>SUMIFS(СВЦЭМ!$E$33:$E$776,СВЦЭМ!$A$33:$A$776,$A213,СВЦЭМ!$B$33:$B$776,C$191)+'СЕТ СН'!$F$15</f>
        <v>154.62480858000001</v>
      </c>
      <c r="D213" s="36">
        <f>SUMIFS(СВЦЭМ!$E$33:$E$776,СВЦЭМ!$A$33:$A$776,$A213,СВЦЭМ!$B$33:$B$776,D$191)+'СЕТ СН'!$F$15</f>
        <v>160.79682550999999</v>
      </c>
      <c r="E213" s="36">
        <f>SUMIFS(СВЦЭМ!$E$33:$E$776,СВЦЭМ!$A$33:$A$776,$A213,СВЦЭМ!$B$33:$B$776,E$191)+'СЕТ СН'!$F$15</f>
        <v>163.31452648999999</v>
      </c>
      <c r="F213" s="36">
        <f>SUMIFS(СВЦЭМ!$E$33:$E$776,СВЦЭМ!$A$33:$A$776,$A213,СВЦЭМ!$B$33:$B$776,F$191)+'СЕТ СН'!$F$15</f>
        <v>165.36666650999999</v>
      </c>
      <c r="G213" s="36">
        <f>SUMIFS(СВЦЭМ!$E$33:$E$776,СВЦЭМ!$A$33:$A$776,$A213,СВЦЭМ!$B$33:$B$776,G$191)+'СЕТ СН'!$F$15</f>
        <v>162.70393156</v>
      </c>
      <c r="H213" s="36">
        <f>SUMIFS(СВЦЭМ!$E$33:$E$776,СВЦЭМ!$A$33:$A$776,$A213,СВЦЭМ!$B$33:$B$776,H$191)+'СЕТ СН'!$F$15</f>
        <v>156.66475364999999</v>
      </c>
      <c r="I213" s="36">
        <f>SUMIFS(СВЦЭМ!$E$33:$E$776,СВЦЭМ!$A$33:$A$776,$A213,СВЦЭМ!$B$33:$B$776,I$191)+'СЕТ СН'!$F$15</f>
        <v>152.03420007</v>
      </c>
      <c r="J213" s="36">
        <f>SUMIFS(СВЦЭМ!$E$33:$E$776,СВЦЭМ!$A$33:$A$776,$A213,СВЦЭМ!$B$33:$B$776,J$191)+'СЕТ СН'!$F$15</f>
        <v>147.90965588</v>
      </c>
      <c r="K213" s="36">
        <f>SUMIFS(СВЦЭМ!$E$33:$E$776,СВЦЭМ!$A$33:$A$776,$A213,СВЦЭМ!$B$33:$B$776,K$191)+'СЕТ СН'!$F$15</f>
        <v>146.35446209</v>
      </c>
      <c r="L213" s="36">
        <f>SUMIFS(СВЦЭМ!$E$33:$E$776,СВЦЭМ!$A$33:$A$776,$A213,СВЦЭМ!$B$33:$B$776,L$191)+'СЕТ СН'!$F$15</f>
        <v>145.58001451999999</v>
      </c>
      <c r="M213" s="36">
        <f>SUMIFS(СВЦЭМ!$E$33:$E$776,СВЦЭМ!$A$33:$A$776,$A213,СВЦЭМ!$B$33:$B$776,M$191)+'СЕТ СН'!$F$15</f>
        <v>146.21138458999999</v>
      </c>
      <c r="N213" s="36">
        <f>SUMIFS(СВЦЭМ!$E$33:$E$776,СВЦЭМ!$A$33:$A$776,$A213,СВЦЭМ!$B$33:$B$776,N$191)+'СЕТ СН'!$F$15</f>
        <v>147.36482074</v>
      </c>
      <c r="O213" s="36">
        <f>SUMIFS(СВЦЭМ!$E$33:$E$776,СВЦЭМ!$A$33:$A$776,$A213,СВЦЭМ!$B$33:$B$776,O$191)+'СЕТ СН'!$F$15</f>
        <v>151.6088116</v>
      </c>
      <c r="P213" s="36">
        <f>SUMIFS(СВЦЭМ!$E$33:$E$776,СВЦЭМ!$A$33:$A$776,$A213,СВЦЭМ!$B$33:$B$776,P$191)+'СЕТ СН'!$F$15</f>
        <v>152.83311616</v>
      </c>
      <c r="Q213" s="36">
        <f>SUMIFS(СВЦЭМ!$E$33:$E$776,СВЦЭМ!$A$33:$A$776,$A213,СВЦЭМ!$B$33:$B$776,Q$191)+'СЕТ СН'!$F$15</f>
        <v>153.82551287999999</v>
      </c>
      <c r="R213" s="36">
        <f>SUMIFS(СВЦЭМ!$E$33:$E$776,СВЦЭМ!$A$33:$A$776,$A213,СВЦЭМ!$B$33:$B$776,R$191)+'СЕТ СН'!$F$15</f>
        <v>151.89134447999999</v>
      </c>
      <c r="S213" s="36">
        <f>SUMIFS(СВЦЭМ!$E$33:$E$776,СВЦЭМ!$A$33:$A$776,$A213,СВЦЭМ!$B$33:$B$776,S$191)+'СЕТ СН'!$F$15</f>
        <v>149.44272562</v>
      </c>
      <c r="T213" s="36">
        <f>SUMIFS(СВЦЭМ!$E$33:$E$776,СВЦЭМ!$A$33:$A$776,$A213,СВЦЭМ!$B$33:$B$776,T$191)+'СЕТ СН'!$F$15</f>
        <v>146.3015115</v>
      </c>
      <c r="U213" s="36">
        <f>SUMIFS(СВЦЭМ!$E$33:$E$776,СВЦЭМ!$A$33:$A$776,$A213,СВЦЭМ!$B$33:$B$776,U$191)+'СЕТ СН'!$F$15</f>
        <v>146.3186106</v>
      </c>
      <c r="V213" s="36">
        <f>SUMIFS(СВЦЭМ!$E$33:$E$776,СВЦЭМ!$A$33:$A$776,$A213,СВЦЭМ!$B$33:$B$776,V$191)+'СЕТ СН'!$F$15</f>
        <v>147.70383684999999</v>
      </c>
      <c r="W213" s="36">
        <f>SUMIFS(СВЦЭМ!$E$33:$E$776,СВЦЭМ!$A$33:$A$776,$A213,СВЦЭМ!$B$33:$B$776,W$191)+'СЕТ СН'!$F$15</f>
        <v>150.38818465</v>
      </c>
      <c r="X213" s="36">
        <f>SUMIFS(СВЦЭМ!$E$33:$E$776,СВЦЭМ!$A$33:$A$776,$A213,СВЦЭМ!$B$33:$B$776,X$191)+'СЕТ СН'!$F$15</f>
        <v>151.89151798</v>
      </c>
      <c r="Y213" s="36">
        <f>SUMIFS(СВЦЭМ!$E$33:$E$776,СВЦЭМ!$A$33:$A$776,$A213,СВЦЭМ!$B$33:$B$776,Y$191)+'СЕТ СН'!$F$15</f>
        <v>155.05367759999999</v>
      </c>
    </row>
    <row r="214" spans="1:25" ht="15.75" x14ac:dyDescent="0.2">
      <c r="A214" s="35">
        <f t="shared" si="5"/>
        <v>44219</v>
      </c>
      <c r="B214" s="36">
        <f>SUMIFS(СВЦЭМ!$E$33:$E$776,СВЦЭМ!$A$33:$A$776,$A214,СВЦЭМ!$B$33:$B$776,B$191)+'СЕТ СН'!$F$15</f>
        <v>156.39135529000001</v>
      </c>
      <c r="C214" s="36">
        <f>SUMIFS(СВЦЭМ!$E$33:$E$776,СВЦЭМ!$A$33:$A$776,$A214,СВЦЭМ!$B$33:$B$776,C$191)+'СЕТ СН'!$F$15</f>
        <v>158.52762727999999</v>
      </c>
      <c r="D214" s="36">
        <f>SUMIFS(СВЦЭМ!$E$33:$E$776,СВЦЭМ!$A$33:$A$776,$A214,СВЦЭМ!$B$33:$B$776,D$191)+'СЕТ СН'!$F$15</f>
        <v>161.90209611</v>
      </c>
      <c r="E214" s="36">
        <f>SUMIFS(СВЦЭМ!$E$33:$E$776,СВЦЭМ!$A$33:$A$776,$A214,СВЦЭМ!$B$33:$B$776,E$191)+'СЕТ СН'!$F$15</f>
        <v>163.12288081</v>
      </c>
      <c r="F214" s="36">
        <f>SUMIFS(СВЦЭМ!$E$33:$E$776,СВЦЭМ!$A$33:$A$776,$A214,СВЦЭМ!$B$33:$B$776,F$191)+'СЕТ СН'!$F$15</f>
        <v>164.16348722000001</v>
      </c>
      <c r="G214" s="36">
        <f>SUMIFS(СВЦЭМ!$E$33:$E$776,СВЦЭМ!$A$33:$A$776,$A214,СВЦЭМ!$B$33:$B$776,G$191)+'СЕТ СН'!$F$15</f>
        <v>162.58578987000001</v>
      </c>
      <c r="H214" s="36">
        <f>SUMIFS(СВЦЭМ!$E$33:$E$776,СВЦЭМ!$A$33:$A$776,$A214,СВЦЭМ!$B$33:$B$776,H$191)+'СЕТ СН'!$F$15</f>
        <v>159.49390177999999</v>
      </c>
      <c r="I214" s="36">
        <f>SUMIFS(СВЦЭМ!$E$33:$E$776,СВЦЭМ!$A$33:$A$776,$A214,СВЦЭМ!$B$33:$B$776,I$191)+'СЕТ СН'!$F$15</f>
        <v>157.41082501</v>
      </c>
      <c r="J214" s="36">
        <f>SUMIFS(СВЦЭМ!$E$33:$E$776,СВЦЭМ!$A$33:$A$776,$A214,СВЦЭМ!$B$33:$B$776,J$191)+'СЕТ СН'!$F$15</f>
        <v>151.48011584</v>
      </c>
      <c r="K214" s="36">
        <f>SUMIFS(СВЦЭМ!$E$33:$E$776,СВЦЭМ!$A$33:$A$776,$A214,СВЦЭМ!$B$33:$B$776,K$191)+'СЕТ СН'!$F$15</f>
        <v>146.15195639000001</v>
      </c>
      <c r="L214" s="36">
        <f>SUMIFS(СВЦЭМ!$E$33:$E$776,СВЦЭМ!$A$33:$A$776,$A214,СВЦЭМ!$B$33:$B$776,L$191)+'СЕТ СН'!$F$15</f>
        <v>144.04703903999999</v>
      </c>
      <c r="M214" s="36">
        <f>SUMIFS(СВЦЭМ!$E$33:$E$776,СВЦЭМ!$A$33:$A$776,$A214,СВЦЭМ!$B$33:$B$776,M$191)+'СЕТ СН'!$F$15</f>
        <v>144.55234304000001</v>
      </c>
      <c r="N214" s="36">
        <f>SUMIFS(СВЦЭМ!$E$33:$E$776,СВЦЭМ!$A$33:$A$776,$A214,СВЦЭМ!$B$33:$B$776,N$191)+'СЕТ СН'!$F$15</f>
        <v>145.95725296000001</v>
      </c>
      <c r="O214" s="36">
        <f>SUMIFS(СВЦЭМ!$E$33:$E$776,СВЦЭМ!$A$33:$A$776,$A214,СВЦЭМ!$B$33:$B$776,O$191)+'СЕТ СН'!$F$15</f>
        <v>147.79004560999999</v>
      </c>
      <c r="P214" s="36">
        <f>SUMIFS(СВЦЭМ!$E$33:$E$776,СВЦЭМ!$A$33:$A$776,$A214,СВЦЭМ!$B$33:$B$776,P$191)+'СЕТ СН'!$F$15</f>
        <v>152.27414947</v>
      </c>
      <c r="Q214" s="36">
        <f>SUMIFS(СВЦЭМ!$E$33:$E$776,СВЦЭМ!$A$33:$A$776,$A214,СВЦЭМ!$B$33:$B$776,Q$191)+'СЕТ СН'!$F$15</f>
        <v>153.73275168000001</v>
      </c>
      <c r="R214" s="36">
        <f>SUMIFS(СВЦЭМ!$E$33:$E$776,СВЦЭМ!$A$33:$A$776,$A214,СВЦЭМ!$B$33:$B$776,R$191)+'СЕТ СН'!$F$15</f>
        <v>152.27961891999999</v>
      </c>
      <c r="S214" s="36">
        <f>SUMIFS(СВЦЭМ!$E$33:$E$776,СВЦЭМ!$A$33:$A$776,$A214,СВЦЭМ!$B$33:$B$776,S$191)+'СЕТ СН'!$F$15</f>
        <v>149.18001769</v>
      </c>
      <c r="T214" s="36">
        <f>SUMIFS(СВЦЭМ!$E$33:$E$776,СВЦЭМ!$A$33:$A$776,$A214,СВЦЭМ!$B$33:$B$776,T$191)+'СЕТ СН'!$F$15</f>
        <v>145.01265423999999</v>
      </c>
      <c r="U214" s="36">
        <f>SUMIFS(СВЦЭМ!$E$33:$E$776,СВЦЭМ!$A$33:$A$776,$A214,СВЦЭМ!$B$33:$B$776,U$191)+'СЕТ СН'!$F$15</f>
        <v>144.71101325999999</v>
      </c>
      <c r="V214" s="36">
        <f>SUMIFS(СВЦЭМ!$E$33:$E$776,СВЦЭМ!$A$33:$A$776,$A214,СВЦЭМ!$B$33:$B$776,V$191)+'СЕТ СН'!$F$15</f>
        <v>146.65833079999999</v>
      </c>
      <c r="W214" s="36">
        <f>SUMIFS(СВЦЭМ!$E$33:$E$776,СВЦЭМ!$A$33:$A$776,$A214,СВЦЭМ!$B$33:$B$776,W$191)+'СЕТ СН'!$F$15</f>
        <v>149.20717195</v>
      </c>
      <c r="X214" s="36">
        <f>SUMIFS(СВЦЭМ!$E$33:$E$776,СВЦЭМ!$A$33:$A$776,$A214,СВЦЭМ!$B$33:$B$776,X$191)+'СЕТ СН'!$F$15</f>
        <v>150.04806976</v>
      </c>
      <c r="Y214" s="36">
        <f>SUMIFS(СВЦЭМ!$E$33:$E$776,СВЦЭМ!$A$33:$A$776,$A214,СВЦЭМ!$B$33:$B$776,Y$191)+'СЕТ СН'!$F$15</f>
        <v>153.11039962999999</v>
      </c>
    </row>
    <row r="215" spans="1:25" ht="15.75" x14ac:dyDescent="0.2">
      <c r="A215" s="35">
        <f t="shared" si="5"/>
        <v>44220</v>
      </c>
      <c r="B215" s="36">
        <f>SUMIFS(СВЦЭМ!$E$33:$E$776,СВЦЭМ!$A$33:$A$776,$A215,СВЦЭМ!$B$33:$B$776,B$191)+'СЕТ СН'!$F$15</f>
        <v>152.80745153000001</v>
      </c>
      <c r="C215" s="36">
        <f>SUMIFS(СВЦЭМ!$E$33:$E$776,СВЦЭМ!$A$33:$A$776,$A215,СВЦЭМ!$B$33:$B$776,C$191)+'СЕТ СН'!$F$15</f>
        <v>157.91386008000001</v>
      </c>
      <c r="D215" s="36">
        <f>SUMIFS(СВЦЭМ!$E$33:$E$776,СВЦЭМ!$A$33:$A$776,$A215,СВЦЭМ!$B$33:$B$776,D$191)+'СЕТ СН'!$F$15</f>
        <v>160.35230433000001</v>
      </c>
      <c r="E215" s="36">
        <f>SUMIFS(СВЦЭМ!$E$33:$E$776,СВЦЭМ!$A$33:$A$776,$A215,СВЦЭМ!$B$33:$B$776,E$191)+'СЕТ СН'!$F$15</f>
        <v>161.37660181999999</v>
      </c>
      <c r="F215" s="36">
        <f>SUMIFS(СВЦЭМ!$E$33:$E$776,СВЦЭМ!$A$33:$A$776,$A215,СВЦЭМ!$B$33:$B$776,F$191)+'СЕТ СН'!$F$15</f>
        <v>163.92362263000001</v>
      </c>
      <c r="G215" s="36">
        <f>SUMIFS(СВЦЭМ!$E$33:$E$776,СВЦЭМ!$A$33:$A$776,$A215,СВЦЭМ!$B$33:$B$776,G$191)+'СЕТ СН'!$F$15</f>
        <v>162.32714447000001</v>
      </c>
      <c r="H215" s="36">
        <f>SUMIFS(СВЦЭМ!$E$33:$E$776,СВЦЭМ!$A$33:$A$776,$A215,СВЦЭМ!$B$33:$B$776,H$191)+'СЕТ СН'!$F$15</f>
        <v>159.50617582000001</v>
      </c>
      <c r="I215" s="36">
        <f>SUMIFS(СВЦЭМ!$E$33:$E$776,СВЦЭМ!$A$33:$A$776,$A215,СВЦЭМ!$B$33:$B$776,I$191)+'СЕТ СН'!$F$15</f>
        <v>157.28287302000001</v>
      </c>
      <c r="J215" s="36">
        <f>SUMIFS(СВЦЭМ!$E$33:$E$776,СВЦЭМ!$A$33:$A$776,$A215,СВЦЭМ!$B$33:$B$776,J$191)+'СЕТ СН'!$F$15</f>
        <v>151.91362910999999</v>
      </c>
      <c r="K215" s="36">
        <f>SUMIFS(СВЦЭМ!$E$33:$E$776,СВЦЭМ!$A$33:$A$776,$A215,СВЦЭМ!$B$33:$B$776,K$191)+'СЕТ СН'!$F$15</f>
        <v>146.69166749999999</v>
      </c>
      <c r="L215" s="36">
        <f>SUMIFS(СВЦЭМ!$E$33:$E$776,СВЦЭМ!$A$33:$A$776,$A215,СВЦЭМ!$B$33:$B$776,L$191)+'СЕТ СН'!$F$15</f>
        <v>144.37131441</v>
      </c>
      <c r="M215" s="36">
        <f>SUMIFS(СВЦЭМ!$E$33:$E$776,СВЦЭМ!$A$33:$A$776,$A215,СВЦЭМ!$B$33:$B$776,M$191)+'СЕТ СН'!$F$15</f>
        <v>145.13832429000001</v>
      </c>
      <c r="N215" s="36">
        <f>SUMIFS(СВЦЭМ!$E$33:$E$776,СВЦЭМ!$A$33:$A$776,$A215,СВЦЭМ!$B$33:$B$776,N$191)+'СЕТ СН'!$F$15</f>
        <v>146.55334846</v>
      </c>
      <c r="O215" s="36">
        <f>SUMIFS(СВЦЭМ!$E$33:$E$776,СВЦЭМ!$A$33:$A$776,$A215,СВЦЭМ!$B$33:$B$776,O$191)+'СЕТ СН'!$F$15</f>
        <v>149.36847370999999</v>
      </c>
      <c r="P215" s="36">
        <f>SUMIFS(СВЦЭМ!$E$33:$E$776,СВЦЭМ!$A$33:$A$776,$A215,СВЦЭМ!$B$33:$B$776,P$191)+'СЕТ СН'!$F$15</f>
        <v>154.71091005</v>
      </c>
      <c r="Q215" s="36">
        <f>SUMIFS(СВЦЭМ!$E$33:$E$776,СВЦЭМ!$A$33:$A$776,$A215,СВЦЭМ!$B$33:$B$776,Q$191)+'СЕТ СН'!$F$15</f>
        <v>155.87697476</v>
      </c>
      <c r="R215" s="36">
        <f>SUMIFS(СВЦЭМ!$E$33:$E$776,СВЦЭМ!$A$33:$A$776,$A215,СВЦЭМ!$B$33:$B$776,R$191)+'СЕТ СН'!$F$15</f>
        <v>153.54014673</v>
      </c>
      <c r="S215" s="36">
        <f>SUMIFS(СВЦЭМ!$E$33:$E$776,СВЦЭМ!$A$33:$A$776,$A215,СВЦЭМ!$B$33:$B$776,S$191)+'СЕТ СН'!$F$15</f>
        <v>150.35294486999999</v>
      </c>
      <c r="T215" s="36">
        <f>SUMIFS(СВЦЭМ!$E$33:$E$776,СВЦЭМ!$A$33:$A$776,$A215,СВЦЭМ!$B$33:$B$776,T$191)+'СЕТ СН'!$F$15</f>
        <v>144.08725784000001</v>
      </c>
      <c r="U215" s="36">
        <f>SUMIFS(СВЦЭМ!$E$33:$E$776,СВЦЭМ!$A$33:$A$776,$A215,СВЦЭМ!$B$33:$B$776,U$191)+'СЕТ СН'!$F$15</f>
        <v>143.22405477999999</v>
      </c>
      <c r="V215" s="36">
        <f>SUMIFS(СВЦЭМ!$E$33:$E$776,СВЦЭМ!$A$33:$A$776,$A215,СВЦЭМ!$B$33:$B$776,V$191)+'СЕТ СН'!$F$15</f>
        <v>142.94328138</v>
      </c>
      <c r="W215" s="36">
        <f>SUMIFS(СВЦЭМ!$E$33:$E$776,СВЦЭМ!$A$33:$A$776,$A215,СВЦЭМ!$B$33:$B$776,W$191)+'СЕТ СН'!$F$15</f>
        <v>145.55093536999999</v>
      </c>
      <c r="X215" s="36">
        <f>SUMIFS(СВЦЭМ!$E$33:$E$776,СВЦЭМ!$A$33:$A$776,$A215,СВЦЭМ!$B$33:$B$776,X$191)+'СЕТ СН'!$F$15</f>
        <v>148.88404908999999</v>
      </c>
      <c r="Y215" s="36">
        <f>SUMIFS(СВЦЭМ!$E$33:$E$776,СВЦЭМ!$A$33:$A$776,$A215,СВЦЭМ!$B$33:$B$776,Y$191)+'СЕТ СН'!$F$15</f>
        <v>152.07786752999999</v>
      </c>
    </row>
    <row r="216" spans="1:25" ht="15.75" x14ac:dyDescent="0.2">
      <c r="A216" s="35">
        <f t="shared" si="5"/>
        <v>44221</v>
      </c>
      <c r="B216" s="36">
        <f>SUMIFS(СВЦЭМ!$E$33:$E$776,СВЦЭМ!$A$33:$A$776,$A216,СВЦЭМ!$B$33:$B$776,B$191)+'СЕТ СН'!$F$15</f>
        <v>154.35691198999999</v>
      </c>
      <c r="C216" s="36">
        <f>SUMIFS(СВЦЭМ!$E$33:$E$776,СВЦЭМ!$A$33:$A$776,$A216,СВЦЭМ!$B$33:$B$776,C$191)+'СЕТ СН'!$F$15</f>
        <v>158.41771556</v>
      </c>
      <c r="D216" s="36">
        <f>SUMIFS(СВЦЭМ!$E$33:$E$776,СВЦЭМ!$A$33:$A$776,$A216,СВЦЭМ!$B$33:$B$776,D$191)+'СЕТ СН'!$F$15</f>
        <v>160.50988047999999</v>
      </c>
      <c r="E216" s="36">
        <f>SUMIFS(СВЦЭМ!$E$33:$E$776,СВЦЭМ!$A$33:$A$776,$A216,СВЦЭМ!$B$33:$B$776,E$191)+'СЕТ СН'!$F$15</f>
        <v>162.36433965000001</v>
      </c>
      <c r="F216" s="36">
        <f>SUMIFS(СВЦЭМ!$E$33:$E$776,СВЦЭМ!$A$33:$A$776,$A216,СВЦЭМ!$B$33:$B$776,F$191)+'СЕТ СН'!$F$15</f>
        <v>164.92031548</v>
      </c>
      <c r="G216" s="36">
        <f>SUMIFS(СВЦЭМ!$E$33:$E$776,СВЦЭМ!$A$33:$A$776,$A216,СВЦЭМ!$B$33:$B$776,G$191)+'СЕТ СН'!$F$15</f>
        <v>162.51409755</v>
      </c>
      <c r="H216" s="36">
        <f>SUMIFS(СВЦЭМ!$E$33:$E$776,СВЦЭМ!$A$33:$A$776,$A216,СВЦЭМ!$B$33:$B$776,H$191)+'СЕТ СН'!$F$15</f>
        <v>157.20479130999999</v>
      </c>
      <c r="I216" s="36">
        <f>SUMIFS(СВЦЭМ!$E$33:$E$776,СВЦЭМ!$A$33:$A$776,$A216,СВЦЭМ!$B$33:$B$776,I$191)+'СЕТ СН'!$F$15</f>
        <v>153.37067808</v>
      </c>
      <c r="J216" s="36">
        <f>SUMIFS(СВЦЭМ!$E$33:$E$776,СВЦЭМ!$A$33:$A$776,$A216,СВЦЭМ!$B$33:$B$776,J$191)+'СЕТ СН'!$F$15</f>
        <v>149.07025820999999</v>
      </c>
      <c r="K216" s="36">
        <f>SUMIFS(СВЦЭМ!$E$33:$E$776,СВЦЭМ!$A$33:$A$776,$A216,СВЦЭМ!$B$33:$B$776,K$191)+'СЕТ СН'!$F$15</f>
        <v>148.41206473</v>
      </c>
      <c r="L216" s="36">
        <f>SUMIFS(СВЦЭМ!$E$33:$E$776,СВЦЭМ!$A$33:$A$776,$A216,СВЦЭМ!$B$33:$B$776,L$191)+'СЕТ СН'!$F$15</f>
        <v>146.59437933999999</v>
      </c>
      <c r="M216" s="36">
        <f>SUMIFS(СВЦЭМ!$E$33:$E$776,СВЦЭМ!$A$33:$A$776,$A216,СВЦЭМ!$B$33:$B$776,M$191)+'СЕТ СН'!$F$15</f>
        <v>147.29915593999999</v>
      </c>
      <c r="N216" s="36">
        <f>SUMIFS(СВЦЭМ!$E$33:$E$776,СВЦЭМ!$A$33:$A$776,$A216,СВЦЭМ!$B$33:$B$776,N$191)+'СЕТ СН'!$F$15</f>
        <v>148.23296087</v>
      </c>
      <c r="O216" s="36">
        <f>SUMIFS(СВЦЭМ!$E$33:$E$776,СВЦЭМ!$A$33:$A$776,$A216,СВЦЭМ!$B$33:$B$776,O$191)+'СЕТ СН'!$F$15</f>
        <v>149.22242618999999</v>
      </c>
      <c r="P216" s="36">
        <f>SUMIFS(СВЦЭМ!$E$33:$E$776,СВЦЭМ!$A$33:$A$776,$A216,СВЦЭМ!$B$33:$B$776,P$191)+'СЕТ СН'!$F$15</f>
        <v>149.50456043</v>
      </c>
      <c r="Q216" s="36">
        <f>SUMIFS(СВЦЭМ!$E$33:$E$776,СВЦЭМ!$A$33:$A$776,$A216,СВЦЭМ!$B$33:$B$776,Q$191)+'СЕТ СН'!$F$15</f>
        <v>149.74203512</v>
      </c>
      <c r="R216" s="36">
        <f>SUMIFS(СВЦЭМ!$E$33:$E$776,СВЦЭМ!$A$33:$A$776,$A216,СВЦЭМ!$B$33:$B$776,R$191)+'СЕТ СН'!$F$15</f>
        <v>149.69951535000001</v>
      </c>
      <c r="S216" s="36">
        <f>SUMIFS(СВЦЭМ!$E$33:$E$776,СВЦЭМ!$A$33:$A$776,$A216,СВЦЭМ!$B$33:$B$776,S$191)+'СЕТ СН'!$F$15</f>
        <v>148.71238704999999</v>
      </c>
      <c r="T216" s="36">
        <f>SUMIFS(СВЦЭМ!$E$33:$E$776,СВЦЭМ!$A$33:$A$776,$A216,СВЦЭМ!$B$33:$B$776,T$191)+'СЕТ СН'!$F$15</f>
        <v>145.19686300000001</v>
      </c>
      <c r="U216" s="36">
        <f>SUMIFS(СВЦЭМ!$E$33:$E$776,СВЦЭМ!$A$33:$A$776,$A216,СВЦЭМ!$B$33:$B$776,U$191)+'СЕТ СН'!$F$15</f>
        <v>145.20707636</v>
      </c>
      <c r="V216" s="36">
        <f>SUMIFS(СВЦЭМ!$E$33:$E$776,СВЦЭМ!$A$33:$A$776,$A216,СВЦЭМ!$B$33:$B$776,V$191)+'СЕТ СН'!$F$15</f>
        <v>147.00457244</v>
      </c>
      <c r="W216" s="36">
        <f>SUMIFS(СВЦЭМ!$E$33:$E$776,СВЦЭМ!$A$33:$A$776,$A216,СВЦЭМ!$B$33:$B$776,W$191)+'СЕТ СН'!$F$15</f>
        <v>148.34200683</v>
      </c>
      <c r="X216" s="36">
        <f>SUMIFS(СВЦЭМ!$E$33:$E$776,СВЦЭМ!$A$33:$A$776,$A216,СВЦЭМ!$B$33:$B$776,X$191)+'СЕТ СН'!$F$15</f>
        <v>149.11227342000001</v>
      </c>
      <c r="Y216" s="36">
        <f>SUMIFS(СВЦЭМ!$E$33:$E$776,СВЦЭМ!$A$33:$A$776,$A216,СВЦЭМ!$B$33:$B$776,Y$191)+'СЕТ СН'!$F$15</f>
        <v>151.80886555000001</v>
      </c>
    </row>
    <row r="217" spans="1:25" ht="15.75" x14ac:dyDescent="0.2">
      <c r="A217" s="35">
        <f t="shared" si="5"/>
        <v>44222</v>
      </c>
      <c r="B217" s="36">
        <f>SUMIFS(СВЦЭМ!$E$33:$E$776,СВЦЭМ!$A$33:$A$776,$A217,СВЦЭМ!$B$33:$B$776,B$191)+'СЕТ СН'!$F$15</f>
        <v>158.02144641999999</v>
      </c>
      <c r="C217" s="36">
        <f>SUMIFS(СВЦЭМ!$E$33:$E$776,СВЦЭМ!$A$33:$A$776,$A217,СВЦЭМ!$B$33:$B$776,C$191)+'СЕТ СН'!$F$15</f>
        <v>161.53336655999999</v>
      </c>
      <c r="D217" s="36">
        <f>SUMIFS(СВЦЭМ!$E$33:$E$776,СВЦЭМ!$A$33:$A$776,$A217,СВЦЭМ!$B$33:$B$776,D$191)+'СЕТ СН'!$F$15</f>
        <v>162.67797091</v>
      </c>
      <c r="E217" s="36">
        <f>SUMIFS(СВЦЭМ!$E$33:$E$776,СВЦЭМ!$A$33:$A$776,$A217,СВЦЭМ!$B$33:$B$776,E$191)+'СЕТ СН'!$F$15</f>
        <v>163.21311646999999</v>
      </c>
      <c r="F217" s="36">
        <f>SUMIFS(СВЦЭМ!$E$33:$E$776,СВЦЭМ!$A$33:$A$776,$A217,СВЦЭМ!$B$33:$B$776,F$191)+'СЕТ СН'!$F$15</f>
        <v>164.84625803</v>
      </c>
      <c r="G217" s="36">
        <f>SUMIFS(СВЦЭМ!$E$33:$E$776,СВЦЭМ!$A$33:$A$776,$A217,СВЦЭМ!$B$33:$B$776,G$191)+'СЕТ СН'!$F$15</f>
        <v>162.46724462</v>
      </c>
      <c r="H217" s="36">
        <f>SUMIFS(СВЦЭМ!$E$33:$E$776,СВЦЭМ!$A$33:$A$776,$A217,СВЦЭМ!$B$33:$B$776,H$191)+'СЕТ СН'!$F$15</f>
        <v>157.03466119000001</v>
      </c>
      <c r="I217" s="36">
        <f>SUMIFS(СВЦЭМ!$E$33:$E$776,СВЦЭМ!$A$33:$A$776,$A217,СВЦЭМ!$B$33:$B$776,I$191)+'СЕТ СН'!$F$15</f>
        <v>150.65687038999999</v>
      </c>
      <c r="J217" s="36">
        <f>SUMIFS(СВЦЭМ!$E$33:$E$776,СВЦЭМ!$A$33:$A$776,$A217,СВЦЭМ!$B$33:$B$776,J$191)+'СЕТ СН'!$F$15</f>
        <v>146.92336193</v>
      </c>
      <c r="K217" s="36">
        <f>SUMIFS(СВЦЭМ!$E$33:$E$776,СВЦЭМ!$A$33:$A$776,$A217,СВЦЭМ!$B$33:$B$776,K$191)+'СЕТ СН'!$F$15</f>
        <v>146.09633511999999</v>
      </c>
      <c r="L217" s="36">
        <f>SUMIFS(СВЦЭМ!$E$33:$E$776,СВЦЭМ!$A$33:$A$776,$A217,СВЦЭМ!$B$33:$B$776,L$191)+'СЕТ СН'!$F$15</f>
        <v>145.12732725000001</v>
      </c>
      <c r="M217" s="36">
        <f>SUMIFS(СВЦЭМ!$E$33:$E$776,СВЦЭМ!$A$33:$A$776,$A217,СВЦЭМ!$B$33:$B$776,M$191)+'СЕТ СН'!$F$15</f>
        <v>146.21074540999999</v>
      </c>
      <c r="N217" s="36">
        <f>SUMIFS(СВЦЭМ!$E$33:$E$776,СВЦЭМ!$A$33:$A$776,$A217,СВЦЭМ!$B$33:$B$776,N$191)+'СЕТ СН'!$F$15</f>
        <v>146.68649243999999</v>
      </c>
      <c r="O217" s="36">
        <f>SUMIFS(СВЦЭМ!$E$33:$E$776,СВЦЭМ!$A$33:$A$776,$A217,СВЦЭМ!$B$33:$B$776,O$191)+'СЕТ СН'!$F$15</f>
        <v>147.83400567000001</v>
      </c>
      <c r="P217" s="36">
        <f>SUMIFS(СВЦЭМ!$E$33:$E$776,СВЦЭМ!$A$33:$A$776,$A217,СВЦЭМ!$B$33:$B$776,P$191)+'СЕТ СН'!$F$15</f>
        <v>148.76324030000001</v>
      </c>
      <c r="Q217" s="36">
        <f>SUMIFS(СВЦЭМ!$E$33:$E$776,СВЦЭМ!$A$33:$A$776,$A217,СВЦЭМ!$B$33:$B$776,Q$191)+'СЕТ СН'!$F$15</f>
        <v>148.58500061000001</v>
      </c>
      <c r="R217" s="36">
        <f>SUMIFS(СВЦЭМ!$E$33:$E$776,СВЦЭМ!$A$33:$A$776,$A217,СВЦЭМ!$B$33:$B$776,R$191)+'СЕТ СН'!$F$15</f>
        <v>146.98492969</v>
      </c>
      <c r="S217" s="36">
        <f>SUMIFS(СВЦЭМ!$E$33:$E$776,СВЦЭМ!$A$33:$A$776,$A217,СВЦЭМ!$B$33:$B$776,S$191)+'СЕТ СН'!$F$15</f>
        <v>146.38670972</v>
      </c>
      <c r="T217" s="36">
        <f>SUMIFS(СВЦЭМ!$E$33:$E$776,СВЦЭМ!$A$33:$A$776,$A217,СВЦЭМ!$B$33:$B$776,T$191)+'СЕТ СН'!$F$15</f>
        <v>144.73228405</v>
      </c>
      <c r="U217" s="36">
        <f>SUMIFS(СВЦЭМ!$E$33:$E$776,СВЦЭМ!$A$33:$A$776,$A217,СВЦЭМ!$B$33:$B$776,U$191)+'СЕТ СН'!$F$15</f>
        <v>145.04379968000001</v>
      </c>
      <c r="V217" s="36">
        <f>SUMIFS(СВЦЭМ!$E$33:$E$776,СВЦЭМ!$A$33:$A$776,$A217,СВЦЭМ!$B$33:$B$776,V$191)+'СЕТ СН'!$F$15</f>
        <v>146.79063762999999</v>
      </c>
      <c r="W217" s="36">
        <f>SUMIFS(СВЦЭМ!$E$33:$E$776,СВЦЭМ!$A$33:$A$776,$A217,СВЦЭМ!$B$33:$B$776,W$191)+'СЕТ СН'!$F$15</f>
        <v>150.22118713</v>
      </c>
      <c r="X217" s="36">
        <f>SUMIFS(СВЦЭМ!$E$33:$E$776,СВЦЭМ!$A$33:$A$776,$A217,СВЦЭМ!$B$33:$B$776,X$191)+'СЕТ СН'!$F$15</f>
        <v>151.51397265</v>
      </c>
      <c r="Y217" s="36">
        <f>SUMIFS(СВЦЭМ!$E$33:$E$776,СВЦЭМ!$A$33:$A$776,$A217,СВЦЭМ!$B$33:$B$776,Y$191)+'СЕТ СН'!$F$15</f>
        <v>154.17332765</v>
      </c>
    </row>
    <row r="218" spans="1:25" ht="15.75" x14ac:dyDescent="0.2">
      <c r="A218" s="35">
        <f t="shared" si="5"/>
        <v>44223</v>
      </c>
      <c r="B218" s="36">
        <f>SUMIFS(СВЦЭМ!$E$33:$E$776,СВЦЭМ!$A$33:$A$776,$A218,СВЦЭМ!$B$33:$B$776,B$191)+'СЕТ СН'!$F$15</f>
        <v>156.08026844</v>
      </c>
      <c r="C218" s="36">
        <f>SUMIFS(СВЦЭМ!$E$33:$E$776,СВЦЭМ!$A$33:$A$776,$A218,СВЦЭМ!$B$33:$B$776,C$191)+'СЕТ СН'!$F$15</f>
        <v>159.24049951999999</v>
      </c>
      <c r="D218" s="36">
        <f>SUMIFS(СВЦЭМ!$E$33:$E$776,СВЦЭМ!$A$33:$A$776,$A218,СВЦЭМ!$B$33:$B$776,D$191)+'СЕТ СН'!$F$15</f>
        <v>161.29376042999999</v>
      </c>
      <c r="E218" s="36">
        <f>SUMIFS(СВЦЭМ!$E$33:$E$776,СВЦЭМ!$A$33:$A$776,$A218,СВЦЭМ!$B$33:$B$776,E$191)+'СЕТ СН'!$F$15</f>
        <v>162.37029713999999</v>
      </c>
      <c r="F218" s="36">
        <f>SUMIFS(СВЦЭМ!$E$33:$E$776,СВЦЭМ!$A$33:$A$776,$A218,СВЦЭМ!$B$33:$B$776,F$191)+'СЕТ СН'!$F$15</f>
        <v>163.90503874000001</v>
      </c>
      <c r="G218" s="36">
        <f>SUMIFS(СВЦЭМ!$E$33:$E$776,СВЦЭМ!$A$33:$A$776,$A218,СВЦЭМ!$B$33:$B$776,G$191)+'СЕТ СН'!$F$15</f>
        <v>161.34265026</v>
      </c>
      <c r="H218" s="36">
        <f>SUMIFS(СВЦЭМ!$E$33:$E$776,СВЦЭМ!$A$33:$A$776,$A218,СВЦЭМ!$B$33:$B$776,H$191)+'СЕТ СН'!$F$15</f>
        <v>156.38014007000001</v>
      </c>
      <c r="I218" s="36">
        <f>SUMIFS(СВЦЭМ!$E$33:$E$776,СВЦЭМ!$A$33:$A$776,$A218,СВЦЭМ!$B$33:$B$776,I$191)+'СЕТ СН'!$F$15</f>
        <v>152.89989043</v>
      </c>
      <c r="J218" s="36">
        <f>SUMIFS(СВЦЭМ!$E$33:$E$776,СВЦЭМ!$A$33:$A$776,$A218,СВЦЭМ!$B$33:$B$776,J$191)+'СЕТ СН'!$F$15</f>
        <v>148.57836091999999</v>
      </c>
      <c r="K218" s="36">
        <f>SUMIFS(СВЦЭМ!$E$33:$E$776,СВЦЭМ!$A$33:$A$776,$A218,СВЦЭМ!$B$33:$B$776,K$191)+'СЕТ СН'!$F$15</f>
        <v>146.85957361999999</v>
      </c>
      <c r="L218" s="36">
        <f>SUMIFS(СВЦЭМ!$E$33:$E$776,СВЦЭМ!$A$33:$A$776,$A218,СВЦЭМ!$B$33:$B$776,L$191)+'СЕТ СН'!$F$15</f>
        <v>145.72086587999999</v>
      </c>
      <c r="M218" s="36">
        <f>SUMIFS(СВЦЭМ!$E$33:$E$776,СВЦЭМ!$A$33:$A$776,$A218,СВЦЭМ!$B$33:$B$776,M$191)+'СЕТ СН'!$F$15</f>
        <v>147.24887072000001</v>
      </c>
      <c r="N218" s="36">
        <f>SUMIFS(СВЦЭМ!$E$33:$E$776,СВЦЭМ!$A$33:$A$776,$A218,СВЦЭМ!$B$33:$B$776,N$191)+'СЕТ СН'!$F$15</f>
        <v>148.09554686999999</v>
      </c>
      <c r="O218" s="36">
        <f>SUMIFS(СВЦЭМ!$E$33:$E$776,СВЦЭМ!$A$33:$A$776,$A218,СВЦЭМ!$B$33:$B$776,O$191)+'СЕТ СН'!$F$15</f>
        <v>150.14358117</v>
      </c>
      <c r="P218" s="36">
        <f>SUMIFS(СВЦЭМ!$E$33:$E$776,СВЦЭМ!$A$33:$A$776,$A218,СВЦЭМ!$B$33:$B$776,P$191)+'СЕТ СН'!$F$15</f>
        <v>151.53740005</v>
      </c>
      <c r="Q218" s="36">
        <f>SUMIFS(СВЦЭМ!$E$33:$E$776,СВЦЭМ!$A$33:$A$776,$A218,СВЦЭМ!$B$33:$B$776,Q$191)+'СЕТ СН'!$F$15</f>
        <v>152.63483201</v>
      </c>
      <c r="R218" s="36">
        <f>SUMIFS(СВЦЭМ!$E$33:$E$776,СВЦЭМ!$A$33:$A$776,$A218,СВЦЭМ!$B$33:$B$776,R$191)+'СЕТ СН'!$F$15</f>
        <v>151.14331597</v>
      </c>
      <c r="S218" s="36">
        <f>SUMIFS(СВЦЭМ!$E$33:$E$776,СВЦЭМ!$A$33:$A$776,$A218,СВЦЭМ!$B$33:$B$776,S$191)+'СЕТ СН'!$F$15</f>
        <v>149.09286406000001</v>
      </c>
      <c r="T218" s="36">
        <f>SUMIFS(СВЦЭМ!$E$33:$E$776,СВЦЭМ!$A$33:$A$776,$A218,СВЦЭМ!$B$33:$B$776,T$191)+'СЕТ СН'!$F$15</f>
        <v>144.33680211000001</v>
      </c>
      <c r="U218" s="36">
        <f>SUMIFS(СВЦЭМ!$E$33:$E$776,СВЦЭМ!$A$33:$A$776,$A218,СВЦЭМ!$B$33:$B$776,U$191)+'СЕТ СН'!$F$15</f>
        <v>144.46926511999999</v>
      </c>
      <c r="V218" s="36">
        <f>SUMIFS(СВЦЭМ!$E$33:$E$776,СВЦЭМ!$A$33:$A$776,$A218,СВЦЭМ!$B$33:$B$776,V$191)+'СЕТ СН'!$F$15</f>
        <v>145.91530592999999</v>
      </c>
      <c r="W218" s="36">
        <f>SUMIFS(СВЦЭМ!$E$33:$E$776,СВЦЭМ!$A$33:$A$776,$A218,СВЦЭМ!$B$33:$B$776,W$191)+'СЕТ СН'!$F$15</f>
        <v>148.90073265000001</v>
      </c>
      <c r="X218" s="36">
        <f>SUMIFS(СВЦЭМ!$E$33:$E$776,СВЦЭМ!$A$33:$A$776,$A218,СВЦЭМ!$B$33:$B$776,X$191)+'СЕТ СН'!$F$15</f>
        <v>149.83392524999999</v>
      </c>
      <c r="Y218" s="36">
        <f>SUMIFS(СВЦЭМ!$E$33:$E$776,СВЦЭМ!$A$33:$A$776,$A218,СВЦЭМ!$B$33:$B$776,Y$191)+'СЕТ СН'!$F$15</f>
        <v>153.38179298</v>
      </c>
    </row>
    <row r="219" spans="1:25" ht="15.75" x14ac:dyDescent="0.2">
      <c r="A219" s="35">
        <f t="shared" si="5"/>
        <v>44224</v>
      </c>
      <c r="B219" s="36">
        <f>SUMIFS(СВЦЭМ!$E$33:$E$776,СВЦЭМ!$A$33:$A$776,$A219,СВЦЭМ!$B$33:$B$776,B$191)+'СЕТ СН'!$F$15</f>
        <v>150.92841294999999</v>
      </c>
      <c r="C219" s="36">
        <f>SUMIFS(СВЦЭМ!$E$33:$E$776,СВЦЭМ!$A$33:$A$776,$A219,СВЦЭМ!$B$33:$B$776,C$191)+'СЕТ СН'!$F$15</f>
        <v>158.66638609</v>
      </c>
      <c r="D219" s="36">
        <f>SUMIFS(СВЦЭМ!$E$33:$E$776,СВЦЭМ!$A$33:$A$776,$A219,СВЦЭМ!$B$33:$B$776,D$191)+'СЕТ СН'!$F$15</f>
        <v>163.36971506</v>
      </c>
      <c r="E219" s="36">
        <f>SUMIFS(СВЦЭМ!$E$33:$E$776,СВЦЭМ!$A$33:$A$776,$A219,СВЦЭМ!$B$33:$B$776,E$191)+'СЕТ СН'!$F$15</f>
        <v>163.97765150999999</v>
      </c>
      <c r="F219" s="36">
        <f>SUMIFS(СВЦЭМ!$E$33:$E$776,СВЦЭМ!$A$33:$A$776,$A219,СВЦЭМ!$B$33:$B$776,F$191)+'СЕТ СН'!$F$15</f>
        <v>165.41343415</v>
      </c>
      <c r="G219" s="36">
        <f>SUMIFS(СВЦЭМ!$E$33:$E$776,СВЦЭМ!$A$33:$A$776,$A219,СВЦЭМ!$B$33:$B$776,G$191)+'СЕТ СН'!$F$15</f>
        <v>163.33374168</v>
      </c>
      <c r="H219" s="36">
        <f>SUMIFS(СВЦЭМ!$E$33:$E$776,СВЦЭМ!$A$33:$A$776,$A219,СВЦЭМ!$B$33:$B$776,H$191)+'СЕТ СН'!$F$15</f>
        <v>157.99033507999999</v>
      </c>
      <c r="I219" s="36">
        <f>SUMIFS(СВЦЭМ!$E$33:$E$776,СВЦЭМ!$A$33:$A$776,$A219,СВЦЭМ!$B$33:$B$776,I$191)+'СЕТ СН'!$F$15</f>
        <v>154.63766489</v>
      </c>
      <c r="J219" s="36">
        <f>SUMIFS(СВЦЭМ!$E$33:$E$776,СВЦЭМ!$A$33:$A$776,$A219,СВЦЭМ!$B$33:$B$776,J$191)+'СЕТ СН'!$F$15</f>
        <v>152.00949661999999</v>
      </c>
      <c r="K219" s="36">
        <f>SUMIFS(СВЦЭМ!$E$33:$E$776,СВЦЭМ!$A$33:$A$776,$A219,СВЦЭМ!$B$33:$B$776,K$191)+'СЕТ СН'!$F$15</f>
        <v>150.43158650000001</v>
      </c>
      <c r="L219" s="36">
        <f>SUMIFS(СВЦЭМ!$E$33:$E$776,СВЦЭМ!$A$33:$A$776,$A219,СВЦЭМ!$B$33:$B$776,L$191)+'СЕТ СН'!$F$15</f>
        <v>149.71122507000001</v>
      </c>
      <c r="M219" s="36">
        <f>SUMIFS(СВЦЭМ!$E$33:$E$776,СВЦЭМ!$A$33:$A$776,$A219,СВЦЭМ!$B$33:$B$776,M$191)+'СЕТ СН'!$F$15</f>
        <v>150.82378101</v>
      </c>
      <c r="N219" s="36">
        <f>SUMIFS(СВЦЭМ!$E$33:$E$776,СВЦЭМ!$A$33:$A$776,$A219,СВЦЭМ!$B$33:$B$776,N$191)+'СЕТ СН'!$F$15</f>
        <v>151.60116622000001</v>
      </c>
      <c r="O219" s="36">
        <f>SUMIFS(СВЦЭМ!$E$33:$E$776,СВЦЭМ!$A$33:$A$776,$A219,СВЦЭМ!$B$33:$B$776,O$191)+'СЕТ СН'!$F$15</f>
        <v>150.21951301999999</v>
      </c>
      <c r="P219" s="36">
        <f>SUMIFS(СВЦЭМ!$E$33:$E$776,СВЦЭМ!$A$33:$A$776,$A219,СВЦЭМ!$B$33:$B$776,P$191)+'СЕТ СН'!$F$15</f>
        <v>150.95042938</v>
      </c>
      <c r="Q219" s="36">
        <f>SUMIFS(СВЦЭМ!$E$33:$E$776,СВЦЭМ!$A$33:$A$776,$A219,СВЦЭМ!$B$33:$B$776,Q$191)+'СЕТ СН'!$F$15</f>
        <v>151.38238858</v>
      </c>
      <c r="R219" s="36">
        <f>SUMIFS(СВЦЭМ!$E$33:$E$776,СВЦЭМ!$A$33:$A$776,$A219,СВЦЭМ!$B$33:$B$776,R$191)+'СЕТ СН'!$F$15</f>
        <v>150.77050204</v>
      </c>
      <c r="S219" s="36">
        <f>SUMIFS(СВЦЭМ!$E$33:$E$776,СВЦЭМ!$A$33:$A$776,$A219,СВЦЭМ!$B$33:$B$776,S$191)+'СЕТ СН'!$F$15</f>
        <v>149.26189414999999</v>
      </c>
      <c r="T219" s="36">
        <f>SUMIFS(СВЦЭМ!$E$33:$E$776,СВЦЭМ!$A$33:$A$776,$A219,СВЦЭМ!$B$33:$B$776,T$191)+'СЕТ СН'!$F$15</f>
        <v>145.88695204999999</v>
      </c>
      <c r="U219" s="36">
        <f>SUMIFS(СВЦЭМ!$E$33:$E$776,СВЦЭМ!$A$33:$A$776,$A219,СВЦЭМ!$B$33:$B$776,U$191)+'СЕТ СН'!$F$15</f>
        <v>145.95941698999999</v>
      </c>
      <c r="V219" s="36">
        <f>SUMIFS(СВЦЭМ!$E$33:$E$776,СВЦЭМ!$A$33:$A$776,$A219,СВЦЭМ!$B$33:$B$776,V$191)+'СЕТ СН'!$F$15</f>
        <v>147.17976547999999</v>
      </c>
      <c r="W219" s="36">
        <f>SUMIFS(СВЦЭМ!$E$33:$E$776,СВЦЭМ!$A$33:$A$776,$A219,СВЦЭМ!$B$33:$B$776,W$191)+'СЕТ СН'!$F$15</f>
        <v>148.97913426</v>
      </c>
      <c r="X219" s="36">
        <f>SUMIFS(СВЦЭМ!$E$33:$E$776,СВЦЭМ!$A$33:$A$776,$A219,СВЦЭМ!$B$33:$B$776,X$191)+'СЕТ СН'!$F$15</f>
        <v>148.87613554999999</v>
      </c>
      <c r="Y219" s="36">
        <f>SUMIFS(СВЦЭМ!$E$33:$E$776,СВЦЭМ!$A$33:$A$776,$A219,СВЦЭМ!$B$33:$B$776,Y$191)+'СЕТ СН'!$F$15</f>
        <v>151.88519009999999</v>
      </c>
    </row>
    <row r="220" spans="1:25" ht="15.75" x14ac:dyDescent="0.2">
      <c r="A220" s="35">
        <f t="shared" si="5"/>
        <v>44225</v>
      </c>
      <c r="B220" s="36">
        <f>SUMIFS(СВЦЭМ!$E$33:$E$776,СВЦЭМ!$A$33:$A$776,$A220,СВЦЭМ!$B$33:$B$776,B$191)+'СЕТ СН'!$F$15</f>
        <v>149.93623177000001</v>
      </c>
      <c r="C220" s="36">
        <f>SUMIFS(СВЦЭМ!$E$33:$E$776,СВЦЭМ!$A$33:$A$776,$A220,СВЦЭМ!$B$33:$B$776,C$191)+'СЕТ СН'!$F$15</f>
        <v>153.99774210000001</v>
      </c>
      <c r="D220" s="36">
        <f>SUMIFS(СВЦЭМ!$E$33:$E$776,СВЦЭМ!$A$33:$A$776,$A220,СВЦЭМ!$B$33:$B$776,D$191)+'СЕТ СН'!$F$15</f>
        <v>155.88501650000001</v>
      </c>
      <c r="E220" s="36">
        <f>SUMIFS(СВЦЭМ!$E$33:$E$776,СВЦЭМ!$A$33:$A$776,$A220,СВЦЭМ!$B$33:$B$776,E$191)+'СЕТ СН'!$F$15</f>
        <v>154.25010152999999</v>
      </c>
      <c r="F220" s="36">
        <f>SUMIFS(СВЦЭМ!$E$33:$E$776,СВЦЭМ!$A$33:$A$776,$A220,СВЦЭМ!$B$33:$B$776,F$191)+'СЕТ СН'!$F$15</f>
        <v>153.79862070999999</v>
      </c>
      <c r="G220" s="36">
        <f>SUMIFS(СВЦЭМ!$E$33:$E$776,СВЦЭМ!$A$33:$A$776,$A220,СВЦЭМ!$B$33:$B$776,G$191)+'СЕТ СН'!$F$15</f>
        <v>152.60169084</v>
      </c>
      <c r="H220" s="36">
        <f>SUMIFS(СВЦЭМ!$E$33:$E$776,СВЦЭМ!$A$33:$A$776,$A220,СВЦЭМ!$B$33:$B$776,H$191)+'СЕТ СН'!$F$15</f>
        <v>148.08007531999999</v>
      </c>
      <c r="I220" s="36">
        <f>SUMIFS(СВЦЭМ!$E$33:$E$776,СВЦЭМ!$A$33:$A$776,$A220,СВЦЭМ!$B$33:$B$776,I$191)+'СЕТ СН'!$F$15</f>
        <v>142.74439626</v>
      </c>
      <c r="J220" s="36">
        <f>SUMIFS(СВЦЭМ!$E$33:$E$776,СВЦЭМ!$A$33:$A$776,$A220,СВЦЭМ!$B$33:$B$776,J$191)+'СЕТ СН'!$F$15</f>
        <v>141.85415684</v>
      </c>
      <c r="K220" s="36">
        <f>SUMIFS(СВЦЭМ!$E$33:$E$776,СВЦЭМ!$A$33:$A$776,$A220,СВЦЭМ!$B$33:$B$776,K$191)+'СЕТ СН'!$F$15</f>
        <v>140.47152592</v>
      </c>
      <c r="L220" s="36">
        <f>SUMIFS(СВЦЭМ!$E$33:$E$776,СВЦЭМ!$A$33:$A$776,$A220,СВЦЭМ!$B$33:$B$776,L$191)+'СЕТ СН'!$F$15</f>
        <v>140.79597595000001</v>
      </c>
      <c r="M220" s="36">
        <f>SUMIFS(СВЦЭМ!$E$33:$E$776,СВЦЭМ!$A$33:$A$776,$A220,СВЦЭМ!$B$33:$B$776,M$191)+'СЕТ СН'!$F$15</f>
        <v>144.89871484</v>
      </c>
      <c r="N220" s="36">
        <f>SUMIFS(СВЦЭМ!$E$33:$E$776,СВЦЭМ!$A$33:$A$776,$A220,СВЦЭМ!$B$33:$B$776,N$191)+'СЕТ СН'!$F$15</f>
        <v>145.81778881</v>
      </c>
      <c r="O220" s="36">
        <f>SUMIFS(СВЦЭМ!$E$33:$E$776,СВЦЭМ!$A$33:$A$776,$A220,СВЦЭМ!$B$33:$B$776,O$191)+'СЕТ СН'!$F$15</f>
        <v>146.80583949999999</v>
      </c>
      <c r="P220" s="36">
        <f>SUMIFS(СВЦЭМ!$E$33:$E$776,СВЦЭМ!$A$33:$A$776,$A220,СВЦЭМ!$B$33:$B$776,P$191)+'СЕТ СН'!$F$15</f>
        <v>147.74997777999999</v>
      </c>
      <c r="Q220" s="36">
        <f>SUMIFS(СВЦЭМ!$E$33:$E$776,СВЦЭМ!$A$33:$A$776,$A220,СВЦЭМ!$B$33:$B$776,Q$191)+'СЕТ СН'!$F$15</f>
        <v>147.13020625999999</v>
      </c>
      <c r="R220" s="36">
        <f>SUMIFS(СВЦЭМ!$E$33:$E$776,СВЦЭМ!$A$33:$A$776,$A220,СВЦЭМ!$B$33:$B$776,R$191)+'СЕТ СН'!$F$15</f>
        <v>142.87916117</v>
      </c>
      <c r="S220" s="36">
        <f>SUMIFS(СВЦЭМ!$E$33:$E$776,СВЦЭМ!$A$33:$A$776,$A220,СВЦЭМ!$B$33:$B$776,S$191)+'СЕТ СН'!$F$15</f>
        <v>144.59199186999999</v>
      </c>
      <c r="T220" s="36">
        <f>SUMIFS(СВЦЭМ!$E$33:$E$776,СВЦЭМ!$A$33:$A$776,$A220,СВЦЭМ!$B$33:$B$776,T$191)+'СЕТ СН'!$F$15</f>
        <v>142.47392148</v>
      </c>
      <c r="U220" s="36">
        <f>SUMIFS(СВЦЭМ!$E$33:$E$776,СВЦЭМ!$A$33:$A$776,$A220,СВЦЭМ!$B$33:$B$776,U$191)+'СЕТ СН'!$F$15</f>
        <v>142.54825500000001</v>
      </c>
      <c r="V220" s="36">
        <f>SUMIFS(СВЦЭМ!$E$33:$E$776,СВЦЭМ!$A$33:$A$776,$A220,СВЦЭМ!$B$33:$B$776,V$191)+'СЕТ СН'!$F$15</f>
        <v>144.81898515</v>
      </c>
      <c r="W220" s="36">
        <f>SUMIFS(СВЦЭМ!$E$33:$E$776,СВЦЭМ!$A$33:$A$776,$A220,СВЦЭМ!$B$33:$B$776,W$191)+'СЕТ СН'!$F$15</f>
        <v>146.74408801000001</v>
      </c>
      <c r="X220" s="36">
        <f>SUMIFS(СВЦЭМ!$E$33:$E$776,СВЦЭМ!$A$33:$A$776,$A220,СВЦЭМ!$B$33:$B$776,X$191)+'СЕТ СН'!$F$15</f>
        <v>146.77693708000001</v>
      </c>
      <c r="Y220" s="36">
        <f>SUMIFS(СВЦЭМ!$E$33:$E$776,СВЦЭМ!$A$33:$A$776,$A220,СВЦЭМ!$B$33:$B$776,Y$191)+'СЕТ СН'!$F$15</f>
        <v>148.12191561</v>
      </c>
    </row>
    <row r="221" spans="1:25" ht="15.75" x14ac:dyDescent="0.2">
      <c r="A221" s="35">
        <f t="shared" si="5"/>
        <v>44226</v>
      </c>
      <c r="B221" s="36">
        <f>SUMIFS(СВЦЭМ!$E$33:$E$776,СВЦЭМ!$A$33:$A$776,$A221,СВЦЭМ!$B$33:$B$776,B$191)+'СЕТ СН'!$F$15</f>
        <v>146.93740826999999</v>
      </c>
      <c r="C221" s="36">
        <f>SUMIFS(СВЦЭМ!$E$33:$E$776,СВЦЭМ!$A$33:$A$776,$A221,СВЦЭМ!$B$33:$B$776,C$191)+'СЕТ СН'!$F$15</f>
        <v>151.86083133</v>
      </c>
      <c r="D221" s="36">
        <f>SUMIFS(СВЦЭМ!$E$33:$E$776,СВЦЭМ!$A$33:$A$776,$A221,СВЦЭМ!$B$33:$B$776,D$191)+'СЕТ СН'!$F$15</f>
        <v>154.47881527000001</v>
      </c>
      <c r="E221" s="36">
        <f>SUMIFS(СВЦЭМ!$E$33:$E$776,СВЦЭМ!$A$33:$A$776,$A221,СВЦЭМ!$B$33:$B$776,E$191)+'СЕТ СН'!$F$15</f>
        <v>155.22115973000001</v>
      </c>
      <c r="F221" s="36">
        <f>SUMIFS(СВЦЭМ!$E$33:$E$776,СВЦЭМ!$A$33:$A$776,$A221,СВЦЭМ!$B$33:$B$776,F$191)+'СЕТ СН'!$F$15</f>
        <v>157.25221071000001</v>
      </c>
      <c r="G221" s="36">
        <f>SUMIFS(СВЦЭМ!$E$33:$E$776,СВЦЭМ!$A$33:$A$776,$A221,СВЦЭМ!$B$33:$B$776,G$191)+'СЕТ СН'!$F$15</f>
        <v>156.61009967999999</v>
      </c>
      <c r="H221" s="36">
        <f>SUMIFS(СВЦЭМ!$E$33:$E$776,СВЦЭМ!$A$33:$A$776,$A221,СВЦЭМ!$B$33:$B$776,H$191)+'СЕТ СН'!$F$15</f>
        <v>154.91056565</v>
      </c>
      <c r="I221" s="36">
        <f>SUMIFS(СВЦЭМ!$E$33:$E$776,СВЦЭМ!$A$33:$A$776,$A221,СВЦЭМ!$B$33:$B$776,I$191)+'СЕТ СН'!$F$15</f>
        <v>151.59348686000001</v>
      </c>
      <c r="J221" s="36">
        <f>SUMIFS(СВЦЭМ!$E$33:$E$776,СВЦЭМ!$A$33:$A$776,$A221,СВЦЭМ!$B$33:$B$776,J$191)+'СЕТ СН'!$F$15</f>
        <v>149.07541832000001</v>
      </c>
      <c r="K221" s="36">
        <f>SUMIFS(СВЦЭМ!$E$33:$E$776,СВЦЭМ!$A$33:$A$776,$A221,СВЦЭМ!$B$33:$B$776,K$191)+'СЕТ СН'!$F$15</f>
        <v>146.46600586</v>
      </c>
      <c r="L221" s="36">
        <f>SUMIFS(СВЦЭМ!$E$33:$E$776,СВЦЭМ!$A$33:$A$776,$A221,СВЦЭМ!$B$33:$B$776,L$191)+'СЕТ СН'!$F$15</f>
        <v>144.27472208</v>
      </c>
      <c r="M221" s="36">
        <f>SUMIFS(СВЦЭМ!$E$33:$E$776,СВЦЭМ!$A$33:$A$776,$A221,СВЦЭМ!$B$33:$B$776,M$191)+'СЕТ СН'!$F$15</f>
        <v>144.52973693999999</v>
      </c>
      <c r="N221" s="36">
        <f>SUMIFS(СВЦЭМ!$E$33:$E$776,СВЦЭМ!$A$33:$A$776,$A221,СВЦЭМ!$B$33:$B$776,N$191)+'СЕТ СН'!$F$15</f>
        <v>144.31865433999999</v>
      </c>
      <c r="O221" s="36">
        <f>SUMIFS(СВЦЭМ!$E$33:$E$776,СВЦЭМ!$A$33:$A$776,$A221,СВЦЭМ!$B$33:$B$776,O$191)+'СЕТ СН'!$F$15</f>
        <v>144.89954394</v>
      </c>
      <c r="P221" s="36">
        <f>SUMIFS(СВЦЭМ!$E$33:$E$776,СВЦЭМ!$A$33:$A$776,$A221,СВЦЭМ!$B$33:$B$776,P$191)+'СЕТ СН'!$F$15</f>
        <v>147.59701425</v>
      </c>
      <c r="Q221" s="36">
        <f>SUMIFS(СВЦЭМ!$E$33:$E$776,СВЦЭМ!$A$33:$A$776,$A221,СВЦЭМ!$B$33:$B$776,Q$191)+'СЕТ СН'!$F$15</f>
        <v>148.69378617000001</v>
      </c>
      <c r="R221" s="36">
        <f>SUMIFS(СВЦЭМ!$E$33:$E$776,СВЦЭМ!$A$33:$A$776,$A221,СВЦЭМ!$B$33:$B$776,R$191)+'СЕТ СН'!$F$15</f>
        <v>146.2527345</v>
      </c>
      <c r="S221" s="36">
        <f>SUMIFS(СВЦЭМ!$E$33:$E$776,СВЦЭМ!$A$33:$A$776,$A221,СВЦЭМ!$B$33:$B$776,S$191)+'СЕТ СН'!$F$15</f>
        <v>145.00211221999999</v>
      </c>
      <c r="T221" s="36">
        <f>SUMIFS(СВЦЭМ!$E$33:$E$776,СВЦЭМ!$A$33:$A$776,$A221,СВЦЭМ!$B$33:$B$776,T$191)+'СЕТ СН'!$F$15</f>
        <v>143.29223271000001</v>
      </c>
      <c r="U221" s="36">
        <f>SUMIFS(СВЦЭМ!$E$33:$E$776,СВЦЭМ!$A$33:$A$776,$A221,СВЦЭМ!$B$33:$B$776,U$191)+'СЕТ СН'!$F$15</f>
        <v>142.61892323999999</v>
      </c>
      <c r="V221" s="36">
        <f>SUMIFS(СВЦЭМ!$E$33:$E$776,СВЦЭМ!$A$33:$A$776,$A221,СВЦЭМ!$B$33:$B$776,V$191)+'СЕТ СН'!$F$15</f>
        <v>145.29757819</v>
      </c>
      <c r="W221" s="36">
        <f>SUMIFS(СВЦЭМ!$E$33:$E$776,СВЦЭМ!$A$33:$A$776,$A221,СВЦЭМ!$B$33:$B$776,W$191)+'СЕТ СН'!$F$15</f>
        <v>146.28377040999999</v>
      </c>
      <c r="X221" s="36">
        <f>SUMIFS(СВЦЭМ!$E$33:$E$776,СВЦЭМ!$A$33:$A$776,$A221,СВЦЭМ!$B$33:$B$776,X$191)+'СЕТ СН'!$F$15</f>
        <v>148.53550142</v>
      </c>
      <c r="Y221" s="36">
        <f>SUMIFS(СВЦЭМ!$E$33:$E$776,СВЦЭМ!$A$33:$A$776,$A221,СВЦЭМ!$B$33:$B$776,Y$191)+'СЕТ СН'!$F$15</f>
        <v>151.8628717</v>
      </c>
    </row>
    <row r="222" spans="1:25" ht="15.75" x14ac:dyDescent="0.2">
      <c r="A222" s="35">
        <f t="shared" si="5"/>
        <v>44227</v>
      </c>
      <c r="B222" s="36">
        <f>SUMIFS(СВЦЭМ!$E$33:$E$776,СВЦЭМ!$A$33:$A$776,$A222,СВЦЭМ!$B$33:$B$776,B$191)+'СЕТ СН'!$F$15</f>
        <v>144.89352514999999</v>
      </c>
      <c r="C222" s="36">
        <f>SUMIFS(СВЦЭМ!$E$33:$E$776,СВЦЭМ!$A$33:$A$776,$A222,СВЦЭМ!$B$33:$B$776,C$191)+'СЕТ СН'!$F$15</f>
        <v>150.09211923000001</v>
      </c>
      <c r="D222" s="36">
        <f>SUMIFS(СВЦЭМ!$E$33:$E$776,СВЦЭМ!$A$33:$A$776,$A222,СВЦЭМ!$B$33:$B$776,D$191)+'СЕТ СН'!$F$15</f>
        <v>152.50355933</v>
      </c>
      <c r="E222" s="36">
        <f>SUMIFS(СВЦЭМ!$E$33:$E$776,СВЦЭМ!$A$33:$A$776,$A222,СВЦЭМ!$B$33:$B$776,E$191)+'СЕТ СН'!$F$15</f>
        <v>153.52265420000001</v>
      </c>
      <c r="F222" s="36">
        <f>SUMIFS(СВЦЭМ!$E$33:$E$776,СВЦЭМ!$A$33:$A$776,$A222,СВЦЭМ!$B$33:$B$776,F$191)+'СЕТ СН'!$F$15</f>
        <v>156.24167456000001</v>
      </c>
      <c r="G222" s="36">
        <f>SUMIFS(СВЦЭМ!$E$33:$E$776,СВЦЭМ!$A$33:$A$776,$A222,СВЦЭМ!$B$33:$B$776,G$191)+'СЕТ СН'!$F$15</f>
        <v>154.86431422000001</v>
      </c>
      <c r="H222" s="36">
        <f>SUMIFS(СВЦЭМ!$E$33:$E$776,СВЦЭМ!$A$33:$A$776,$A222,СВЦЭМ!$B$33:$B$776,H$191)+'СЕТ СН'!$F$15</f>
        <v>153.44914706</v>
      </c>
      <c r="I222" s="36">
        <f>SUMIFS(СВЦЭМ!$E$33:$E$776,СВЦЭМ!$A$33:$A$776,$A222,СВЦЭМ!$B$33:$B$776,I$191)+'СЕТ СН'!$F$15</f>
        <v>152.35411521</v>
      </c>
      <c r="J222" s="36">
        <f>SUMIFS(СВЦЭМ!$E$33:$E$776,СВЦЭМ!$A$33:$A$776,$A222,СВЦЭМ!$B$33:$B$776,J$191)+'СЕТ СН'!$F$15</f>
        <v>149.66839572000001</v>
      </c>
      <c r="K222" s="36">
        <f>SUMIFS(СВЦЭМ!$E$33:$E$776,СВЦЭМ!$A$33:$A$776,$A222,СВЦЭМ!$B$33:$B$776,K$191)+'СЕТ СН'!$F$15</f>
        <v>146.65073235</v>
      </c>
      <c r="L222" s="36">
        <f>SUMIFS(СВЦЭМ!$E$33:$E$776,СВЦЭМ!$A$33:$A$776,$A222,СВЦЭМ!$B$33:$B$776,L$191)+'СЕТ СН'!$F$15</f>
        <v>144.45328058999999</v>
      </c>
      <c r="M222" s="36">
        <f>SUMIFS(СВЦЭМ!$E$33:$E$776,СВЦЭМ!$A$33:$A$776,$A222,СВЦЭМ!$B$33:$B$776,M$191)+'СЕТ СН'!$F$15</f>
        <v>145.13823986</v>
      </c>
      <c r="N222" s="36">
        <f>SUMIFS(СВЦЭМ!$E$33:$E$776,СВЦЭМ!$A$33:$A$776,$A222,СВЦЭМ!$B$33:$B$776,N$191)+'СЕТ СН'!$F$15</f>
        <v>144.56884274999999</v>
      </c>
      <c r="O222" s="36">
        <f>SUMIFS(СВЦЭМ!$E$33:$E$776,СВЦЭМ!$A$33:$A$776,$A222,СВЦЭМ!$B$33:$B$776,O$191)+'СЕТ СН'!$F$15</f>
        <v>143.87684967999999</v>
      </c>
      <c r="P222" s="36">
        <f>SUMIFS(СВЦЭМ!$E$33:$E$776,СВЦЭМ!$A$33:$A$776,$A222,СВЦЭМ!$B$33:$B$776,P$191)+'СЕТ СН'!$F$15</f>
        <v>143.47020602000001</v>
      </c>
      <c r="Q222" s="36">
        <f>SUMIFS(СВЦЭМ!$E$33:$E$776,СВЦЭМ!$A$33:$A$776,$A222,СВЦЭМ!$B$33:$B$776,Q$191)+'СЕТ СН'!$F$15</f>
        <v>144.2383265</v>
      </c>
      <c r="R222" s="36">
        <f>SUMIFS(СВЦЭМ!$E$33:$E$776,СВЦЭМ!$A$33:$A$776,$A222,СВЦЭМ!$B$33:$B$776,R$191)+'СЕТ СН'!$F$15</f>
        <v>146.16833233</v>
      </c>
      <c r="S222" s="36">
        <f>SUMIFS(СВЦЭМ!$E$33:$E$776,СВЦЭМ!$A$33:$A$776,$A222,СВЦЭМ!$B$33:$B$776,S$191)+'СЕТ СН'!$F$15</f>
        <v>149.03382156000001</v>
      </c>
      <c r="T222" s="36">
        <f>SUMIFS(СВЦЭМ!$E$33:$E$776,СВЦЭМ!$A$33:$A$776,$A222,СВЦЭМ!$B$33:$B$776,T$191)+'СЕТ СН'!$F$15</f>
        <v>150.87977398000001</v>
      </c>
      <c r="U222" s="36">
        <f>SUMIFS(СВЦЭМ!$E$33:$E$776,СВЦЭМ!$A$33:$A$776,$A222,СВЦЭМ!$B$33:$B$776,U$191)+'СЕТ СН'!$F$15</f>
        <v>151.06341036000001</v>
      </c>
      <c r="V222" s="36">
        <f>SUMIFS(СВЦЭМ!$E$33:$E$776,СВЦЭМ!$A$33:$A$776,$A222,СВЦЭМ!$B$33:$B$776,V$191)+'СЕТ СН'!$F$15</f>
        <v>149.84786621000001</v>
      </c>
      <c r="W222" s="36">
        <f>SUMIFS(СВЦЭМ!$E$33:$E$776,СВЦЭМ!$A$33:$A$776,$A222,СВЦЭМ!$B$33:$B$776,W$191)+'СЕТ СН'!$F$15</f>
        <v>149.05609568</v>
      </c>
      <c r="X222" s="36">
        <f>SUMIFS(СВЦЭМ!$E$33:$E$776,СВЦЭМ!$A$33:$A$776,$A222,СВЦЭМ!$B$33:$B$776,X$191)+'СЕТ СН'!$F$15</f>
        <v>147.54991206</v>
      </c>
      <c r="Y222" s="36">
        <f>SUMIFS(СВЦЭМ!$E$33:$E$776,СВЦЭМ!$A$33:$A$776,$A222,СВЦЭМ!$B$33:$B$776,Y$191)+'СЕТ СН'!$F$15</f>
        <v>146.9459095</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01.01.2021</v>
      </c>
      <c r="B227" s="36">
        <f>SUMIFS(СВЦЭМ!$F$33:$F$776,СВЦЭМ!$A$33:$A$776,$A227,СВЦЭМ!$B$33:$B$776,B$226)+'СЕТ СН'!$F$15</f>
        <v>148.21533624</v>
      </c>
      <c r="C227" s="36">
        <f>SUMIFS(СВЦЭМ!$F$33:$F$776,СВЦЭМ!$A$33:$A$776,$A227,СВЦЭМ!$B$33:$B$776,C$226)+'СЕТ СН'!$F$15</f>
        <v>151.65052699</v>
      </c>
      <c r="D227" s="36">
        <f>SUMIFS(СВЦЭМ!$F$33:$F$776,СВЦЭМ!$A$33:$A$776,$A227,СВЦЭМ!$B$33:$B$776,D$226)+'СЕТ СН'!$F$15</f>
        <v>147.55841093000001</v>
      </c>
      <c r="E227" s="36">
        <f>SUMIFS(СВЦЭМ!$F$33:$F$776,СВЦЭМ!$A$33:$A$776,$A227,СВЦЭМ!$B$33:$B$776,E$226)+'СЕТ СН'!$F$15</f>
        <v>147.65628853999999</v>
      </c>
      <c r="F227" s="36">
        <f>SUMIFS(СВЦЭМ!$F$33:$F$776,СВЦЭМ!$A$33:$A$776,$A227,СВЦЭМ!$B$33:$B$776,F$226)+'СЕТ СН'!$F$15</f>
        <v>145.22217075</v>
      </c>
      <c r="G227" s="36">
        <f>SUMIFS(СВЦЭМ!$F$33:$F$776,СВЦЭМ!$A$33:$A$776,$A227,СВЦЭМ!$B$33:$B$776,G$226)+'СЕТ СН'!$F$15</f>
        <v>145.81984564000001</v>
      </c>
      <c r="H227" s="36">
        <f>SUMIFS(СВЦЭМ!$F$33:$F$776,СВЦЭМ!$A$33:$A$776,$A227,СВЦЭМ!$B$33:$B$776,H$226)+'СЕТ СН'!$F$15</f>
        <v>149.95095526</v>
      </c>
      <c r="I227" s="36">
        <f>SUMIFS(СВЦЭМ!$F$33:$F$776,СВЦЭМ!$A$33:$A$776,$A227,СВЦЭМ!$B$33:$B$776,I$226)+'СЕТ СН'!$F$15</f>
        <v>148.93572035</v>
      </c>
      <c r="J227" s="36">
        <f>SUMIFS(СВЦЭМ!$F$33:$F$776,СВЦЭМ!$A$33:$A$776,$A227,СВЦЭМ!$B$33:$B$776,J$226)+'СЕТ СН'!$F$15</f>
        <v>148.31659237</v>
      </c>
      <c r="K227" s="36">
        <f>SUMIFS(СВЦЭМ!$F$33:$F$776,СВЦЭМ!$A$33:$A$776,$A227,СВЦЭМ!$B$33:$B$776,K$226)+'СЕТ СН'!$F$15</f>
        <v>145.69042898000001</v>
      </c>
      <c r="L227" s="36">
        <f>SUMIFS(СВЦЭМ!$F$33:$F$776,СВЦЭМ!$A$33:$A$776,$A227,СВЦЭМ!$B$33:$B$776,L$226)+'СЕТ СН'!$F$15</f>
        <v>143.9974837</v>
      </c>
      <c r="M227" s="36">
        <f>SUMIFS(СВЦЭМ!$F$33:$F$776,СВЦЭМ!$A$33:$A$776,$A227,СВЦЭМ!$B$33:$B$776,M$226)+'СЕТ СН'!$F$15</f>
        <v>142.81928808999999</v>
      </c>
      <c r="N227" s="36">
        <f>SUMIFS(СВЦЭМ!$F$33:$F$776,СВЦЭМ!$A$33:$A$776,$A227,СВЦЭМ!$B$33:$B$776,N$226)+'СЕТ СН'!$F$15</f>
        <v>143.90421843999999</v>
      </c>
      <c r="O227" s="36">
        <f>SUMIFS(СВЦЭМ!$F$33:$F$776,СВЦЭМ!$A$33:$A$776,$A227,СВЦЭМ!$B$33:$B$776,O$226)+'СЕТ СН'!$F$15</f>
        <v>144.20753538</v>
      </c>
      <c r="P227" s="36">
        <f>SUMIFS(СВЦЭМ!$F$33:$F$776,СВЦЭМ!$A$33:$A$776,$A227,СВЦЭМ!$B$33:$B$776,P$226)+'СЕТ СН'!$F$15</f>
        <v>147.54277207999999</v>
      </c>
      <c r="Q227" s="36">
        <f>SUMIFS(СВЦЭМ!$F$33:$F$776,СВЦЭМ!$A$33:$A$776,$A227,СВЦЭМ!$B$33:$B$776,Q$226)+'СЕТ СН'!$F$15</f>
        <v>147.40802008</v>
      </c>
      <c r="R227" s="36">
        <f>SUMIFS(СВЦЭМ!$F$33:$F$776,СВЦЭМ!$A$33:$A$776,$A227,СВЦЭМ!$B$33:$B$776,R$226)+'СЕТ СН'!$F$15</f>
        <v>144.33083581</v>
      </c>
      <c r="S227" s="36">
        <f>SUMIFS(СВЦЭМ!$F$33:$F$776,СВЦЭМ!$A$33:$A$776,$A227,СВЦЭМ!$B$33:$B$776,S$226)+'СЕТ СН'!$F$15</f>
        <v>141.42705695000001</v>
      </c>
      <c r="T227" s="36">
        <f>SUMIFS(СВЦЭМ!$F$33:$F$776,СВЦЭМ!$A$33:$A$776,$A227,СВЦЭМ!$B$33:$B$776,T$226)+'СЕТ СН'!$F$15</f>
        <v>139.82511801000001</v>
      </c>
      <c r="U227" s="36">
        <f>SUMIFS(СВЦЭМ!$F$33:$F$776,СВЦЭМ!$A$33:$A$776,$A227,СВЦЭМ!$B$33:$B$776,U$226)+'СЕТ СН'!$F$15</f>
        <v>138.71689824000001</v>
      </c>
      <c r="V227" s="36">
        <f>SUMIFS(СВЦЭМ!$F$33:$F$776,СВЦЭМ!$A$33:$A$776,$A227,СВЦЭМ!$B$33:$B$776,V$226)+'СЕТ СН'!$F$15</f>
        <v>137.43925175000001</v>
      </c>
      <c r="W227" s="36">
        <f>SUMIFS(СВЦЭМ!$F$33:$F$776,СВЦЭМ!$A$33:$A$776,$A227,СВЦЭМ!$B$33:$B$776,W$226)+'СЕТ СН'!$F$15</f>
        <v>139.14869845999999</v>
      </c>
      <c r="X227" s="36">
        <f>SUMIFS(СВЦЭМ!$F$33:$F$776,СВЦЭМ!$A$33:$A$776,$A227,СВЦЭМ!$B$33:$B$776,X$226)+'СЕТ СН'!$F$15</f>
        <v>140.92015724999999</v>
      </c>
      <c r="Y227" s="36">
        <f>SUMIFS(СВЦЭМ!$F$33:$F$776,СВЦЭМ!$A$33:$A$776,$A227,СВЦЭМ!$B$33:$B$776,Y$226)+'СЕТ СН'!$F$15</f>
        <v>141.39745887000001</v>
      </c>
      <c r="AA227" s="45"/>
    </row>
    <row r="228" spans="1:27" ht="15.75" x14ac:dyDescent="0.2">
      <c r="A228" s="35">
        <f>A227+1</f>
        <v>44198</v>
      </c>
      <c r="B228" s="36">
        <f>SUMIFS(СВЦЭМ!$F$33:$F$776,СВЦЭМ!$A$33:$A$776,$A228,СВЦЭМ!$B$33:$B$776,B$226)+'СЕТ СН'!$F$15</f>
        <v>146.63201348000001</v>
      </c>
      <c r="C228" s="36">
        <f>SUMIFS(СВЦЭМ!$F$33:$F$776,СВЦЭМ!$A$33:$A$776,$A228,СВЦЭМ!$B$33:$B$776,C$226)+'СЕТ СН'!$F$15</f>
        <v>149.50815925000001</v>
      </c>
      <c r="D228" s="36">
        <f>SUMIFS(СВЦЭМ!$F$33:$F$776,СВЦЭМ!$A$33:$A$776,$A228,СВЦЭМ!$B$33:$B$776,D$226)+'СЕТ СН'!$F$15</f>
        <v>151.41197990000001</v>
      </c>
      <c r="E228" s="36">
        <f>SUMIFS(СВЦЭМ!$F$33:$F$776,СВЦЭМ!$A$33:$A$776,$A228,СВЦЭМ!$B$33:$B$776,E$226)+'СЕТ СН'!$F$15</f>
        <v>155.24293348</v>
      </c>
      <c r="F228" s="36">
        <f>SUMIFS(СВЦЭМ!$F$33:$F$776,СВЦЭМ!$A$33:$A$776,$A228,СВЦЭМ!$B$33:$B$776,F$226)+'СЕТ СН'!$F$15</f>
        <v>152.54900746999999</v>
      </c>
      <c r="G228" s="36">
        <f>SUMIFS(СВЦЭМ!$F$33:$F$776,СВЦЭМ!$A$33:$A$776,$A228,СВЦЭМ!$B$33:$B$776,G$226)+'СЕТ СН'!$F$15</f>
        <v>152.40403613000001</v>
      </c>
      <c r="H228" s="36">
        <f>SUMIFS(СВЦЭМ!$F$33:$F$776,СВЦЭМ!$A$33:$A$776,$A228,СВЦЭМ!$B$33:$B$776,H$226)+'СЕТ СН'!$F$15</f>
        <v>155.10620168</v>
      </c>
      <c r="I228" s="36">
        <f>SUMIFS(СВЦЭМ!$F$33:$F$776,СВЦЭМ!$A$33:$A$776,$A228,СВЦЭМ!$B$33:$B$776,I$226)+'СЕТ СН'!$F$15</f>
        <v>153.11862714</v>
      </c>
      <c r="J228" s="36">
        <f>SUMIFS(СВЦЭМ!$F$33:$F$776,СВЦЭМ!$A$33:$A$776,$A228,СВЦЭМ!$B$33:$B$776,J$226)+'СЕТ СН'!$F$15</f>
        <v>150.59771676</v>
      </c>
      <c r="K228" s="36">
        <f>SUMIFS(СВЦЭМ!$F$33:$F$776,СВЦЭМ!$A$33:$A$776,$A228,СВЦЭМ!$B$33:$B$776,K$226)+'СЕТ СН'!$F$15</f>
        <v>147.29470853999999</v>
      </c>
      <c r="L228" s="36">
        <f>SUMIFS(СВЦЭМ!$F$33:$F$776,СВЦЭМ!$A$33:$A$776,$A228,СВЦЭМ!$B$33:$B$776,L$226)+'СЕТ СН'!$F$15</f>
        <v>144.68726839999999</v>
      </c>
      <c r="M228" s="36">
        <f>SUMIFS(СВЦЭМ!$F$33:$F$776,СВЦЭМ!$A$33:$A$776,$A228,СВЦЭМ!$B$33:$B$776,M$226)+'СЕТ СН'!$F$15</f>
        <v>138.76423313000001</v>
      </c>
      <c r="N228" s="36">
        <f>SUMIFS(СВЦЭМ!$F$33:$F$776,СВЦЭМ!$A$33:$A$776,$A228,СВЦЭМ!$B$33:$B$776,N$226)+'СЕТ СН'!$F$15</f>
        <v>140.42181112</v>
      </c>
      <c r="O228" s="36">
        <f>SUMIFS(СВЦЭМ!$F$33:$F$776,СВЦЭМ!$A$33:$A$776,$A228,СВЦЭМ!$B$33:$B$776,O$226)+'СЕТ СН'!$F$15</f>
        <v>142.28339482999999</v>
      </c>
      <c r="P228" s="36">
        <f>SUMIFS(СВЦЭМ!$F$33:$F$776,СВЦЭМ!$A$33:$A$776,$A228,СВЦЭМ!$B$33:$B$776,P$226)+'СЕТ СН'!$F$15</f>
        <v>143.16309419999999</v>
      </c>
      <c r="Q228" s="36">
        <f>SUMIFS(СВЦЭМ!$F$33:$F$776,СВЦЭМ!$A$33:$A$776,$A228,СВЦЭМ!$B$33:$B$776,Q$226)+'СЕТ СН'!$F$15</f>
        <v>143.07357167999999</v>
      </c>
      <c r="R228" s="36">
        <f>SUMIFS(СВЦЭМ!$F$33:$F$776,СВЦЭМ!$A$33:$A$776,$A228,СВЦЭМ!$B$33:$B$776,R$226)+'СЕТ СН'!$F$15</f>
        <v>140.93821356000001</v>
      </c>
      <c r="S228" s="36">
        <f>SUMIFS(СВЦЭМ!$F$33:$F$776,СВЦЭМ!$A$33:$A$776,$A228,СВЦЭМ!$B$33:$B$776,S$226)+'СЕТ СН'!$F$15</f>
        <v>142.09732907</v>
      </c>
      <c r="T228" s="36">
        <f>SUMIFS(СВЦЭМ!$F$33:$F$776,СВЦЭМ!$A$33:$A$776,$A228,СВЦЭМ!$B$33:$B$776,T$226)+'СЕТ СН'!$F$15</f>
        <v>140.22921355</v>
      </c>
      <c r="U228" s="36">
        <f>SUMIFS(СВЦЭМ!$F$33:$F$776,СВЦЭМ!$A$33:$A$776,$A228,СВЦЭМ!$B$33:$B$776,U$226)+'СЕТ СН'!$F$15</f>
        <v>139.27375019999999</v>
      </c>
      <c r="V228" s="36">
        <f>SUMIFS(СВЦЭМ!$F$33:$F$776,СВЦЭМ!$A$33:$A$776,$A228,СВЦЭМ!$B$33:$B$776,V$226)+'СЕТ СН'!$F$15</f>
        <v>139.88080174000001</v>
      </c>
      <c r="W228" s="36">
        <f>SUMIFS(СВЦЭМ!$F$33:$F$776,СВЦЭМ!$A$33:$A$776,$A228,СВЦЭМ!$B$33:$B$776,W$226)+'СЕТ СН'!$F$15</f>
        <v>141.53479919</v>
      </c>
      <c r="X228" s="36">
        <f>SUMIFS(СВЦЭМ!$F$33:$F$776,СВЦЭМ!$A$33:$A$776,$A228,СВЦЭМ!$B$33:$B$776,X$226)+'СЕТ СН'!$F$15</f>
        <v>142.39490685000001</v>
      </c>
      <c r="Y228" s="36">
        <f>SUMIFS(СВЦЭМ!$F$33:$F$776,СВЦЭМ!$A$33:$A$776,$A228,СВЦЭМ!$B$33:$B$776,Y$226)+'СЕТ СН'!$F$15</f>
        <v>143.73829433</v>
      </c>
    </row>
    <row r="229" spans="1:27" ht="15.75" x14ac:dyDescent="0.2">
      <c r="A229" s="35">
        <f t="shared" ref="A229:A257" si="6">A228+1</f>
        <v>44199</v>
      </c>
      <c r="B229" s="36">
        <f>SUMIFS(СВЦЭМ!$F$33:$F$776,СВЦЭМ!$A$33:$A$776,$A229,СВЦЭМ!$B$33:$B$776,B$226)+'СЕТ СН'!$F$15</f>
        <v>142.57106049000001</v>
      </c>
      <c r="C229" s="36">
        <f>SUMIFS(СВЦЭМ!$F$33:$F$776,СВЦЭМ!$A$33:$A$776,$A229,СВЦЭМ!$B$33:$B$776,C$226)+'СЕТ СН'!$F$15</f>
        <v>144.44346587000001</v>
      </c>
      <c r="D229" s="36">
        <f>SUMIFS(СВЦЭМ!$F$33:$F$776,СВЦЭМ!$A$33:$A$776,$A229,СВЦЭМ!$B$33:$B$776,D$226)+'СЕТ СН'!$F$15</f>
        <v>145.82647094999999</v>
      </c>
      <c r="E229" s="36">
        <f>SUMIFS(СВЦЭМ!$F$33:$F$776,СВЦЭМ!$A$33:$A$776,$A229,СВЦЭМ!$B$33:$B$776,E$226)+'СЕТ СН'!$F$15</f>
        <v>148.52473537</v>
      </c>
      <c r="F229" s="36">
        <f>SUMIFS(СВЦЭМ!$F$33:$F$776,СВЦЭМ!$A$33:$A$776,$A229,СВЦЭМ!$B$33:$B$776,F$226)+'СЕТ СН'!$F$15</f>
        <v>145.70575231000001</v>
      </c>
      <c r="G229" s="36">
        <f>SUMIFS(СВЦЭМ!$F$33:$F$776,СВЦЭМ!$A$33:$A$776,$A229,СВЦЭМ!$B$33:$B$776,G$226)+'СЕТ СН'!$F$15</f>
        <v>145.34163827</v>
      </c>
      <c r="H229" s="36">
        <f>SUMIFS(СВЦЭМ!$F$33:$F$776,СВЦЭМ!$A$33:$A$776,$A229,СВЦЭМ!$B$33:$B$776,H$226)+'СЕТ СН'!$F$15</f>
        <v>148.80121511999999</v>
      </c>
      <c r="I229" s="36">
        <f>SUMIFS(СВЦЭМ!$F$33:$F$776,СВЦЭМ!$A$33:$A$776,$A229,СВЦЭМ!$B$33:$B$776,I$226)+'СЕТ СН'!$F$15</f>
        <v>149.34838142999999</v>
      </c>
      <c r="J229" s="36">
        <f>SUMIFS(СВЦЭМ!$F$33:$F$776,СВЦЭМ!$A$33:$A$776,$A229,СВЦЭМ!$B$33:$B$776,J$226)+'СЕТ СН'!$F$15</f>
        <v>148.79533610999999</v>
      </c>
      <c r="K229" s="36">
        <f>SUMIFS(СВЦЭМ!$F$33:$F$776,СВЦЭМ!$A$33:$A$776,$A229,СВЦЭМ!$B$33:$B$776,K$226)+'СЕТ СН'!$F$15</f>
        <v>148.94866943</v>
      </c>
      <c r="L229" s="36">
        <f>SUMIFS(СВЦЭМ!$F$33:$F$776,СВЦЭМ!$A$33:$A$776,$A229,СВЦЭМ!$B$33:$B$776,L$226)+'СЕТ СН'!$F$15</f>
        <v>147.20650283000001</v>
      </c>
      <c r="M229" s="36">
        <f>SUMIFS(СВЦЭМ!$F$33:$F$776,СВЦЭМ!$A$33:$A$776,$A229,СВЦЭМ!$B$33:$B$776,M$226)+'СЕТ СН'!$F$15</f>
        <v>146.46775047</v>
      </c>
      <c r="N229" s="36">
        <f>SUMIFS(СВЦЭМ!$F$33:$F$776,СВЦЭМ!$A$33:$A$776,$A229,СВЦЭМ!$B$33:$B$776,N$226)+'СЕТ СН'!$F$15</f>
        <v>148.45719779999999</v>
      </c>
      <c r="O229" s="36">
        <f>SUMIFS(СВЦЭМ!$F$33:$F$776,СВЦЭМ!$A$33:$A$776,$A229,СВЦЭМ!$B$33:$B$776,O$226)+'СЕТ СН'!$F$15</f>
        <v>150.28493725999999</v>
      </c>
      <c r="P229" s="36">
        <f>SUMIFS(СВЦЭМ!$F$33:$F$776,СВЦЭМ!$A$33:$A$776,$A229,СВЦЭМ!$B$33:$B$776,P$226)+'СЕТ СН'!$F$15</f>
        <v>152.03669231999999</v>
      </c>
      <c r="Q229" s="36">
        <f>SUMIFS(СВЦЭМ!$F$33:$F$776,СВЦЭМ!$A$33:$A$776,$A229,СВЦЭМ!$B$33:$B$776,Q$226)+'СЕТ СН'!$F$15</f>
        <v>152.58134429</v>
      </c>
      <c r="R229" s="36">
        <f>SUMIFS(СВЦЭМ!$F$33:$F$776,СВЦЭМ!$A$33:$A$776,$A229,СВЦЭМ!$B$33:$B$776,R$226)+'СЕТ СН'!$F$15</f>
        <v>151.40189832999999</v>
      </c>
      <c r="S229" s="36">
        <f>SUMIFS(СВЦЭМ!$F$33:$F$776,СВЦЭМ!$A$33:$A$776,$A229,СВЦЭМ!$B$33:$B$776,S$226)+'СЕТ СН'!$F$15</f>
        <v>148.86246123999999</v>
      </c>
      <c r="T229" s="36">
        <f>SUMIFS(СВЦЭМ!$F$33:$F$776,СВЦЭМ!$A$33:$A$776,$A229,СВЦЭМ!$B$33:$B$776,T$226)+'СЕТ СН'!$F$15</f>
        <v>146.02127766000001</v>
      </c>
      <c r="U229" s="36">
        <f>SUMIFS(СВЦЭМ!$F$33:$F$776,СВЦЭМ!$A$33:$A$776,$A229,СВЦЭМ!$B$33:$B$776,U$226)+'СЕТ СН'!$F$15</f>
        <v>146.6687258</v>
      </c>
      <c r="V229" s="36">
        <f>SUMIFS(СВЦЭМ!$F$33:$F$776,СВЦЭМ!$A$33:$A$776,$A229,СВЦЭМ!$B$33:$B$776,V$226)+'СЕТ СН'!$F$15</f>
        <v>146.70096194000001</v>
      </c>
      <c r="W229" s="36">
        <f>SUMIFS(СВЦЭМ!$F$33:$F$776,СВЦЭМ!$A$33:$A$776,$A229,СВЦЭМ!$B$33:$B$776,W$226)+'СЕТ СН'!$F$15</f>
        <v>147.98735117000001</v>
      </c>
      <c r="X229" s="36">
        <f>SUMIFS(СВЦЭМ!$F$33:$F$776,СВЦЭМ!$A$33:$A$776,$A229,СВЦЭМ!$B$33:$B$776,X$226)+'СЕТ СН'!$F$15</f>
        <v>149.39999193</v>
      </c>
      <c r="Y229" s="36">
        <f>SUMIFS(СВЦЭМ!$F$33:$F$776,СВЦЭМ!$A$33:$A$776,$A229,СВЦЭМ!$B$33:$B$776,Y$226)+'СЕТ СН'!$F$15</f>
        <v>150.16060286000001</v>
      </c>
    </row>
    <row r="230" spans="1:27" ht="15.75" x14ac:dyDescent="0.2">
      <c r="A230" s="35">
        <f t="shared" si="6"/>
        <v>44200</v>
      </c>
      <c r="B230" s="36">
        <f>SUMIFS(СВЦЭМ!$F$33:$F$776,СВЦЭМ!$A$33:$A$776,$A230,СВЦЭМ!$B$33:$B$776,B$226)+'СЕТ СН'!$F$15</f>
        <v>152.89651240000001</v>
      </c>
      <c r="C230" s="36">
        <f>SUMIFS(СВЦЭМ!$F$33:$F$776,СВЦЭМ!$A$33:$A$776,$A230,СВЦЭМ!$B$33:$B$776,C$226)+'СЕТ СН'!$F$15</f>
        <v>155.2764268</v>
      </c>
      <c r="D230" s="36">
        <f>SUMIFS(СВЦЭМ!$F$33:$F$776,СВЦЭМ!$A$33:$A$776,$A230,СВЦЭМ!$B$33:$B$776,D$226)+'СЕТ СН'!$F$15</f>
        <v>157.43039636</v>
      </c>
      <c r="E230" s="36">
        <f>SUMIFS(СВЦЭМ!$F$33:$F$776,СВЦЭМ!$A$33:$A$776,$A230,СВЦЭМ!$B$33:$B$776,E$226)+'СЕТ СН'!$F$15</f>
        <v>160.92222631999999</v>
      </c>
      <c r="F230" s="36">
        <f>SUMIFS(СВЦЭМ!$F$33:$F$776,СВЦЭМ!$A$33:$A$776,$A230,СВЦЭМ!$B$33:$B$776,F$226)+'СЕТ СН'!$F$15</f>
        <v>156.00444278000001</v>
      </c>
      <c r="G230" s="36">
        <f>SUMIFS(СВЦЭМ!$F$33:$F$776,СВЦЭМ!$A$33:$A$776,$A230,СВЦЭМ!$B$33:$B$776,G$226)+'СЕТ СН'!$F$15</f>
        <v>155.58935016000001</v>
      </c>
      <c r="H230" s="36">
        <f>SUMIFS(СВЦЭМ!$F$33:$F$776,СВЦЭМ!$A$33:$A$776,$A230,СВЦЭМ!$B$33:$B$776,H$226)+'СЕТ СН'!$F$15</f>
        <v>156.34640775</v>
      </c>
      <c r="I230" s="36">
        <f>SUMIFS(СВЦЭМ!$F$33:$F$776,СВЦЭМ!$A$33:$A$776,$A230,СВЦЭМ!$B$33:$B$776,I$226)+'СЕТ СН'!$F$15</f>
        <v>154.0299679</v>
      </c>
      <c r="J230" s="36">
        <f>SUMIFS(СВЦЭМ!$F$33:$F$776,СВЦЭМ!$A$33:$A$776,$A230,СВЦЭМ!$B$33:$B$776,J$226)+'СЕТ СН'!$F$15</f>
        <v>150.85799964</v>
      </c>
      <c r="K230" s="36">
        <f>SUMIFS(СВЦЭМ!$F$33:$F$776,СВЦЭМ!$A$33:$A$776,$A230,СВЦЭМ!$B$33:$B$776,K$226)+'СЕТ СН'!$F$15</f>
        <v>146.75424397</v>
      </c>
      <c r="L230" s="36">
        <f>SUMIFS(СВЦЭМ!$F$33:$F$776,СВЦЭМ!$A$33:$A$776,$A230,СВЦЭМ!$B$33:$B$776,L$226)+'СЕТ СН'!$F$15</f>
        <v>145.11732024</v>
      </c>
      <c r="M230" s="36">
        <f>SUMIFS(СВЦЭМ!$F$33:$F$776,СВЦЭМ!$A$33:$A$776,$A230,СВЦЭМ!$B$33:$B$776,M$226)+'СЕТ СН'!$F$15</f>
        <v>144.19587946999999</v>
      </c>
      <c r="N230" s="36">
        <f>SUMIFS(СВЦЭМ!$F$33:$F$776,СВЦЭМ!$A$33:$A$776,$A230,СВЦЭМ!$B$33:$B$776,N$226)+'СЕТ СН'!$F$15</f>
        <v>146.94682707999999</v>
      </c>
      <c r="O230" s="36">
        <f>SUMIFS(СВЦЭМ!$F$33:$F$776,СВЦЭМ!$A$33:$A$776,$A230,СВЦЭМ!$B$33:$B$776,O$226)+'СЕТ СН'!$F$15</f>
        <v>148.41160110000001</v>
      </c>
      <c r="P230" s="36">
        <f>SUMIFS(СВЦЭМ!$F$33:$F$776,СВЦЭМ!$A$33:$A$776,$A230,СВЦЭМ!$B$33:$B$776,P$226)+'СЕТ СН'!$F$15</f>
        <v>149.97667276000001</v>
      </c>
      <c r="Q230" s="36">
        <f>SUMIFS(СВЦЭМ!$F$33:$F$776,СВЦЭМ!$A$33:$A$776,$A230,СВЦЭМ!$B$33:$B$776,Q$226)+'СЕТ СН'!$F$15</f>
        <v>150.76167179000001</v>
      </c>
      <c r="R230" s="36">
        <f>SUMIFS(СВЦЭМ!$F$33:$F$776,СВЦЭМ!$A$33:$A$776,$A230,СВЦЭМ!$B$33:$B$776,R$226)+'СЕТ СН'!$F$15</f>
        <v>148.57532813</v>
      </c>
      <c r="S230" s="36">
        <f>SUMIFS(СВЦЭМ!$F$33:$F$776,СВЦЭМ!$A$33:$A$776,$A230,СВЦЭМ!$B$33:$B$776,S$226)+'СЕТ СН'!$F$15</f>
        <v>147.08307153000001</v>
      </c>
      <c r="T230" s="36">
        <f>SUMIFS(СВЦЭМ!$F$33:$F$776,СВЦЭМ!$A$33:$A$776,$A230,СВЦЭМ!$B$33:$B$776,T$226)+'СЕТ СН'!$F$15</f>
        <v>144.99245404000001</v>
      </c>
      <c r="U230" s="36">
        <f>SUMIFS(СВЦЭМ!$F$33:$F$776,СВЦЭМ!$A$33:$A$776,$A230,СВЦЭМ!$B$33:$B$776,U$226)+'СЕТ СН'!$F$15</f>
        <v>145.71943554000001</v>
      </c>
      <c r="V230" s="36">
        <f>SUMIFS(СВЦЭМ!$F$33:$F$776,СВЦЭМ!$A$33:$A$776,$A230,СВЦЭМ!$B$33:$B$776,V$226)+'СЕТ СН'!$F$15</f>
        <v>145.92588938</v>
      </c>
      <c r="W230" s="36">
        <f>SUMIFS(СВЦЭМ!$F$33:$F$776,СВЦЭМ!$A$33:$A$776,$A230,СВЦЭМ!$B$33:$B$776,W$226)+'СЕТ СН'!$F$15</f>
        <v>147.31762716</v>
      </c>
      <c r="X230" s="36">
        <f>SUMIFS(СВЦЭМ!$F$33:$F$776,СВЦЭМ!$A$33:$A$776,$A230,СВЦЭМ!$B$33:$B$776,X$226)+'СЕТ СН'!$F$15</f>
        <v>149.86638464000001</v>
      </c>
      <c r="Y230" s="36">
        <f>SUMIFS(СВЦЭМ!$F$33:$F$776,СВЦЭМ!$A$33:$A$776,$A230,СВЦЭМ!$B$33:$B$776,Y$226)+'СЕТ СН'!$F$15</f>
        <v>151.90455564999999</v>
      </c>
    </row>
    <row r="231" spans="1:27" ht="15.75" x14ac:dyDescent="0.2">
      <c r="A231" s="35">
        <f t="shared" si="6"/>
        <v>44201</v>
      </c>
      <c r="B231" s="36">
        <f>SUMIFS(СВЦЭМ!$F$33:$F$776,СВЦЭМ!$A$33:$A$776,$A231,СВЦЭМ!$B$33:$B$776,B$226)+'СЕТ СН'!$F$15</f>
        <v>147.19607151</v>
      </c>
      <c r="C231" s="36">
        <f>SUMIFS(СВЦЭМ!$F$33:$F$776,СВЦЭМ!$A$33:$A$776,$A231,СВЦЭМ!$B$33:$B$776,C$226)+'СЕТ СН'!$F$15</f>
        <v>151.61351382000001</v>
      </c>
      <c r="D231" s="36">
        <f>SUMIFS(СВЦЭМ!$F$33:$F$776,СВЦЭМ!$A$33:$A$776,$A231,СВЦЭМ!$B$33:$B$776,D$226)+'СЕТ СН'!$F$15</f>
        <v>153.48179894</v>
      </c>
      <c r="E231" s="36">
        <f>SUMIFS(СВЦЭМ!$F$33:$F$776,СВЦЭМ!$A$33:$A$776,$A231,СВЦЭМ!$B$33:$B$776,E$226)+'СЕТ СН'!$F$15</f>
        <v>154.40392097</v>
      </c>
      <c r="F231" s="36">
        <f>SUMIFS(СВЦЭМ!$F$33:$F$776,СВЦЭМ!$A$33:$A$776,$A231,СВЦЭМ!$B$33:$B$776,F$226)+'СЕТ СН'!$F$15</f>
        <v>154.75225104</v>
      </c>
      <c r="G231" s="36">
        <f>SUMIFS(СВЦЭМ!$F$33:$F$776,СВЦЭМ!$A$33:$A$776,$A231,СВЦЭМ!$B$33:$B$776,G$226)+'СЕТ СН'!$F$15</f>
        <v>157.97571153000001</v>
      </c>
      <c r="H231" s="36">
        <f>SUMIFS(СВЦЭМ!$F$33:$F$776,СВЦЭМ!$A$33:$A$776,$A231,СВЦЭМ!$B$33:$B$776,H$226)+'СЕТ СН'!$F$15</f>
        <v>155.70431282000001</v>
      </c>
      <c r="I231" s="36">
        <f>SUMIFS(СВЦЭМ!$F$33:$F$776,СВЦЭМ!$A$33:$A$776,$A231,СВЦЭМ!$B$33:$B$776,I$226)+'СЕТ СН'!$F$15</f>
        <v>153.32123304000001</v>
      </c>
      <c r="J231" s="36">
        <f>SUMIFS(СВЦЭМ!$F$33:$F$776,СВЦЭМ!$A$33:$A$776,$A231,СВЦЭМ!$B$33:$B$776,J$226)+'СЕТ СН'!$F$15</f>
        <v>149.71875209999999</v>
      </c>
      <c r="K231" s="36">
        <f>SUMIFS(СВЦЭМ!$F$33:$F$776,СВЦЭМ!$A$33:$A$776,$A231,СВЦЭМ!$B$33:$B$776,K$226)+'СЕТ СН'!$F$15</f>
        <v>145.4415242</v>
      </c>
      <c r="L231" s="36">
        <f>SUMIFS(СВЦЭМ!$F$33:$F$776,СВЦЭМ!$A$33:$A$776,$A231,СВЦЭМ!$B$33:$B$776,L$226)+'СЕТ СН'!$F$15</f>
        <v>142.4362418</v>
      </c>
      <c r="M231" s="36">
        <f>SUMIFS(СВЦЭМ!$F$33:$F$776,СВЦЭМ!$A$33:$A$776,$A231,СВЦЭМ!$B$33:$B$776,M$226)+'СЕТ СН'!$F$15</f>
        <v>143.45001644999999</v>
      </c>
      <c r="N231" s="36">
        <f>SUMIFS(СВЦЭМ!$F$33:$F$776,СВЦЭМ!$A$33:$A$776,$A231,СВЦЭМ!$B$33:$B$776,N$226)+'СЕТ СН'!$F$15</f>
        <v>148.24455336</v>
      </c>
      <c r="O231" s="36">
        <f>SUMIFS(СВЦЭМ!$F$33:$F$776,СВЦЭМ!$A$33:$A$776,$A231,СВЦЭМ!$B$33:$B$776,O$226)+'СЕТ СН'!$F$15</f>
        <v>152.13776429000001</v>
      </c>
      <c r="P231" s="36">
        <f>SUMIFS(СВЦЭМ!$F$33:$F$776,СВЦЭМ!$A$33:$A$776,$A231,СВЦЭМ!$B$33:$B$776,P$226)+'СЕТ СН'!$F$15</f>
        <v>154.50662652</v>
      </c>
      <c r="Q231" s="36">
        <f>SUMIFS(СВЦЭМ!$F$33:$F$776,СВЦЭМ!$A$33:$A$776,$A231,СВЦЭМ!$B$33:$B$776,Q$226)+'СЕТ СН'!$F$15</f>
        <v>155.22282813000001</v>
      </c>
      <c r="R231" s="36">
        <f>SUMIFS(СВЦЭМ!$F$33:$F$776,СВЦЭМ!$A$33:$A$776,$A231,СВЦЭМ!$B$33:$B$776,R$226)+'СЕТ СН'!$F$15</f>
        <v>153.3672918</v>
      </c>
      <c r="S231" s="36">
        <f>SUMIFS(СВЦЭМ!$F$33:$F$776,СВЦЭМ!$A$33:$A$776,$A231,СВЦЭМ!$B$33:$B$776,S$226)+'СЕТ СН'!$F$15</f>
        <v>151.67877644000001</v>
      </c>
      <c r="T231" s="36">
        <f>SUMIFS(СВЦЭМ!$F$33:$F$776,СВЦЭМ!$A$33:$A$776,$A231,СВЦЭМ!$B$33:$B$776,T$226)+'СЕТ СН'!$F$15</f>
        <v>147.02996450000001</v>
      </c>
      <c r="U231" s="36">
        <f>SUMIFS(СВЦЭМ!$F$33:$F$776,СВЦЭМ!$A$33:$A$776,$A231,СВЦЭМ!$B$33:$B$776,U$226)+'СЕТ СН'!$F$15</f>
        <v>148.03124725000001</v>
      </c>
      <c r="V231" s="36">
        <f>SUMIFS(СВЦЭМ!$F$33:$F$776,СВЦЭМ!$A$33:$A$776,$A231,СВЦЭМ!$B$33:$B$776,V$226)+'СЕТ СН'!$F$15</f>
        <v>148.72780521999999</v>
      </c>
      <c r="W231" s="36">
        <f>SUMIFS(СВЦЭМ!$F$33:$F$776,СВЦЭМ!$A$33:$A$776,$A231,СВЦЭМ!$B$33:$B$776,W$226)+'СЕТ СН'!$F$15</f>
        <v>150.97514118999999</v>
      </c>
      <c r="X231" s="36">
        <f>SUMIFS(СВЦЭМ!$F$33:$F$776,СВЦЭМ!$A$33:$A$776,$A231,СВЦЭМ!$B$33:$B$776,X$226)+'СЕТ СН'!$F$15</f>
        <v>153.16633843</v>
      </c>
      <c r="Y231" s="36">
        <f>SUMIFS(СВЦЭМ!$F$33:$F$776,СВЦЭМ!$A$33:$A$776,$A231,СВЦЭМ!$B$33:$B$776,Y$226)+'СЕТ СН'!$F$15</f>
        <v>155.62268746999999</v>
      </c>
    </row>
    <row r="232" spans="1:27" ht="15.75" x14ac:dyDescent="0.2">
      <c r="A232" s="35">
        <f t="shared" si="6"/>
        <v>44202</v>
      </c>
      <c r="B232" s="36">
        <f>SUMIFS(СВЦЭМ!$F$33:$F$776,СВЦЭМ!$A$33:$A$776,$A232,СВЦЭМ!$B$33:$B$776,B$226)+'СЕТ СН'!$F$15</f>
        <v>154.13745809</v>
      </c>
      <c r="C232" s="36">
        <f>SUMIFS(СВЦЭМ!$F$33:$F$776,СВЦЭМ!$A$33:$A$776,$A232,СВЦЭМ!$B$33:$B$776,C$226)+'СЕТ СН'!$F$15</f>
        <v>158.62034573</v>
      </c>
      <c r="D232" s="36">
        <f>SUMIFS(СВЦЭМ!$F$33:$F$776,СВЦЭМ!$A$33:$A$776,$A232,СВЦЭМ!$B$33:$B$776,D$226)+'СЕТ СН'!$F$15</f>
        <v>162.05050197</v>
      </c>
      <c r="E232" s="36">
        <f>SUMIFS(СВЦЭМ!$F$33:$F$776,СВЦЭМ!$A$33:$A$776,$A232,СВЦЭМ!$B$33:$B$776,E$226)+'СЕТ СН'!$F$15</f>
        <v>163.42622539000001</v>
      </c>
      <c r="F232" s="36">
        <f>SUMIFS(СВЦЭМ!$F$33:$F$776,СВЦЭМ!$A$33:$A$776,$A232,СВЦЭМ!$B$33:$B$776,F$226)+'СЕТ СН'!$F$15</f>
        <v>165.03785680999999</v>
      </c>
      <c r="G232" s="36">
        <f>SUMIFS(СВЦЭМ!$F$33:$F$776,СВЦЭМ!$A$33:$A$776,$A232,СВЦЭМ!$B$33:$B$776,G$226)+'СЕТ СН'!$F$15</f>
        <v>164.56456797000001</v>
      </c>
      <c r="H232" s="36">
        <f>SUMIFS(СВЦЭМ!$F$33:$F$776,СВЦЭМ!$A$33:$A$776,$A232,СВЦЭМ!$B$33:$B$776,H$226)+'СЕТ СН'!$F$15</f>
        <v>162.24313207</v>
      </c>
      <c r="I232" s="36">
        <f>SUMIFS(СВЦЭМ!$F$33:$F$776,СВЦЭМ!$A$33:$A$776,$A232,СВЦЭМ!$B$33:$B$776,I$226)+'СЕТ СН'!$F$15</f>
        <v>158.49429137000001</v>
      </c>
      <c r="J232" s="36">
        <f>SUMIFS(СВЦЭМ!$F$33:$F$776,СВЦЭМ!$A$33:$A$776,$A232,СВЦЭМ!$B$33:$B$776,J$226)+'СЕТ СН'!$F$15</f>
        <v>152.12510864999999</v>
      </c>
      <c r="K232" s="36">
        <f>SUMIFS(СВЦЭМ!$F$33:$F$776,СВЦЭМ!$A$33:$A$776,$A232,СВЦЭМ!$B$33:$B$776,K$226)+'СЕТ СН'!$F$15</f>
        <v>146.12897178</v>
      </c>
      <c r="L232" s="36">
        <f>SUMIFS(СВЦЭМ!$F$33:$F$776,СВЦЭМ!$A$33:$A$776,$A232,СВЦЭМ!$B$33:$B$776,L$226)+'СЕТ СН'!$F$15</f>
        <v>144.33654014999999</v>
      </c>
      <c r="M232" s="36">
        <f>SUMIFS(СВЦЭМ!$F$33:$F$776,СВЦЭМ!$A$33:$A$776,$A232,СВЦЭМ!$B$33:$B$776,M$226)+'СЕТ СН'!$F$15</f>
        <v>144.87033948000001</v>
      </c>
      <c r="N232" s="36">
        <f>SUMIFS(СВЦЭМ!$F$33:$F$776,СВЦЭМ!$A$33:$A$776,$A232,СВЦЭМ!$B$33:$B$776,N$226)+'СЕТ СН'!$F$15</f>
        <v>148.96135017</v>
      </c>
      <c r="O232" s="36">
        <f>SUMIFS(СВЦЭМ!$F$33:$F$776,СВЦЭМ!$A$33:$A$776,$A232,СВЦЭМ!$B$33:$B$776,O$226)+'СЕТ СН'!$F$15</f>
        <v>151.36944743999999</v>
      </c>
      <c r="P232" s="36">
        <f>SUMIFS(СВЦЭМ!$F$33:$F$776,СВЦЭМ!$A$33:$A$776,$A232,СВЦЭМ!$B$33:$B$776,P$226)+'СЕТ СН'!$F$15</f>
        <v>152.98726718</v>
      </c>
      <c r="Q232" s="36">
        <f>SUMIFS(СВЦЭМ!$F$33:$F$776,СВЦЭМ!$A$33:$A$776,$A232,СВЦЭМ!$B$33:$B$776,Q$226)+'СЕТ СН'!$F$15</f>
        <v>153.58739858000001</v>
      </c>
      <c r="R232" s="36">
        <f>SUMIFS(СВЦЭМ!$F$33:$F$776,СВЦЭМ!$A$33:$A$776,$A232,СВЦЭМ!$B$33:$B$776,R$226)+'СЕТ СН'!$F$15</f>
        <v>151.53017385999999</v>
      </c>
      <c r="S232" s="36">
        <f>SUMIFS(СВЦЭМ!$F$33:$F$776,СВЦЭМ!$A$33:$A$776,$A232,СВЦЭМ!$B$33:$B$776,S$226)+'СЕТ СН'!$F$15</f>
        <v>147.81415029999999</v>
      </c>
      <c r="T232" s="36">
        <f>SUMIFS(СВЦЭМ!$F$33:$F$776,СВЦЭМ!$A$33:$A$776,$A232,СВЦЭМ!$B$33:$B$776,T$226)+'СЕТ СН'!$F$15</f>
        <v>144.05471134999999</v>
      </c>
      <c r="U232" s="36">
        <f>SUMIFS(СВЦЭМ!$F$33:$F$776,СВЦЭМ!$A$33:$A$776,$A232,СВЦЭМ!$B$33:$B$776,U$226)+'СЕТ СН'!$F$15</f>
        <v>144.56849801999999</v>
      </c>
      <c r="V232" s="36">
        <f>SUMIFS(СВЦЭМ!$F$33:$F$776,СВЦЭМ!$A$33:$A$776,$A232,СВЦЭМ!$B$33:$B$776,V$226)+'СЕТ СН'!$F$15</f>
        <v>145.55123233</v>
      </c>
      <c r="W232" s="36">
        <f>SUMIFS(СВЦЭМ!$F$33:$F$776,СВЦЭМ!$A$33:$A$776,$A232,СВЦЭМ!$B$33:$B$776,W$226)+'СЕТ СН'!$F$15</f>
        <v>147.8704458</v>
      </c>
      <c r="X232" s="36">
        <f>SUMIFS(СВЦЭМ!$F$33:$F$776,СВЦЭМ!$A$33:$A$776,$A232,СВЦЭМ!$B$33:$B$776,X$226)+'СЕТ СН'!$F$15</f>
        <v>150.45590157999999</v>
      </c>
      <c r="Y232" s="36">
        <f>SUMIFS(СВЦЭМ!$F$33:$F$776,СВЦЭМ!$A$33:$A$776,$A232,СВЦЭМ!$B$33:$B$776,Y$226)+'СЕТ СН'!$F$15</f>
        <v>153.68120672000001</v>
      </c>
    </row>
    <row r="233" spans="1:27" ht="15.75" x14ac:dyDescent="0.2">
      <c r="A233" s="35">
        <f t="shared" si="6"/>
        <v>44203</v>
      </c>
      <c r="B233" s="36">
        <f>SUMIFS(СВЦЭМ!$F$33:$F$776,СВЦЭМ!$A$33:$A$776,$A233,СВЦЭМ!$B$33:$B$776,B$226)+'СЕТ СН'!$F$15</f>
        <v>149.66207940000001</v>
      </c>
      <c r="C233" s="36">
        <f>SUMIFS(СВЦЭМ!$F$33:$F$776,СВЦЭМ!$A$33:$A$776,$A233,СВЦЭМ!$B$33:$B$776,C$226)+'СЕТ СН'!$F$15</f>
        <v>154.47775440999999</v>
      </c>
      <c r="D233" s="36">
        <f>SUMIFS(СВЦЭМ!$F$33:$F$776,СВЦЭМ!$A$33:$A$776,$A233,СВЦЭМ!$B$33:$B$776,D$226)+'СЕТ СН'!$F$15</f>
        <v>158.60927849000001</v>
      </c>
      <c r="E233" s="36">
        <f>SUMIFS(СВЦЭМ!$F$33:$F$776,СВЦЭМ!$A$33:$A$776,$A233,СВЦЭМ!$B$33:$B$776,E$226)+'СЕТ СН'!$F$15</f>
        <v>160.11056933</v>
      </c>
      <c r="F233" s="36">
        <f>SUMIFS(СВЦЭМ!$F$33:$F$776,СВЦЭМ!$A$33:$A$776,$A233,СВЦЭМ!$B$33:$B$776,F$226)+'СЕТ СН'!$F$15</f>
        <v>161.49083994</v>
      </c>
      <c r="G233" s="36">
        <f>SUMIFS(СВЦЭМ!$F$33:$F$776,СВЦЭМ!$A$33:$A$776,$A233,СВЦЭМ!$B$33:$B$776,G$226)+'СЕТ СН'!$F$15</f>
        <v>160.58991521999999</v>
      </c>
      <c r="H233" s="36">
        <f>SUMIFS(СВЦЭМ!$F$33:$F$776,СВЦЭМ!$A$33:$A$776,$A233,СВЦЭМ!$B$33:$B$776,H$226)+'СЕТ СН'!$F$15</f>
        <v>158.22979136000001</v>
      </c>
      <c r="I233" s="36">
        <f>SUMIFS(СВЦЭМ!$F$33:$F$776,СВЦЭМ!$A$33:$A$776,$A233,СВЦЭМ!$B$33:$B$776,I$226)+'СЕТ СН'!$F$15</f>
        <v>154.40087753</v>
      </c>
      <c r="J233" s="36">
        <f>SUMIFS(СВЦЭМ!$F$33:$F$776,СВЦЭМ!$A$33:$A$776,$A233,СВЦЭМ!$B$33:$B$776,J$226)+'СЕТ СН'!$F$15</f>
        <v>150.70465381</v>
      </c>
      <c r="K233" s="36">
        <f>SUMIFS(СВЦЭМ!$F$33:$F$776,СВЦЭМ!$A$33:$A$776,$A233,СВЦЭМ!$B$33:$B$776,K$226)+'СЕТ СН'!$F$15</f>
        <v>147.06614622999999</v>
      </c>
      <c r="L233" s="36">
        <f>SUMIFS(СВЦЭМ!$F$33:$F$776,СВЦЭМ!$A$33:$A$776,$A233,СВЦЭМ!$B$33:$B$776,L$226)+'СЕТ СН'!$F$15</f>
        <v>144.81791659000001</v>
      </c>
      <c r="M233" s="36">
        <f>SUMIFS(СВЦЭМ!$F$33:$F$776,СВЦЭМ!$A$33:$A$776,$A233,СВЦЭМ!$B$33:$B$776,M$226)+'СЕТ СН'!$F$15</f>
        <v>146.95957759999999</v>
      </c>
      <c r="N233" s="36">
        <f>SUMIFS(СВЦЭМ!$F$33:$F$776,СВЦЭМ!$A$33:$A$776,$A233,СВЦЭМ!$B$33:$B$776,N$226)+'СЕТ СН'!$F$15</f>
        <v>153.9750286</v>
      </c>
      <c r="O233" s="36">
        <f>SUMIFS(СВЦЭМ!$F$33:$F$776,СВЦЭМ!$A$33:$A$776,$A233,СВЦЭМ!$B$33:$B$776,O$226)+'СЕТ СН'!$F$15</f>
        <v>155.07895001</v>
      </c>
      <c r="P233" s="36">
        <f>SUMIFS(СВЦЭМ!$F$33:$F$776,СВЦЭМ!$A$33:$A$776,$A233,СВЦЭМ!$B$33:$B$776,P$226)+'СЕТ СН'!$F$15</f>
        <v>156.80419107</v>
      </c>
      <c r="Q233" s="36">
        <f>SUMIFS(СВЦЭМ!$F$33:$F$776,СВЦЭМ!$A$33:$A$776,$A233,СВЦЭМ!$B$33:$B$776,Q$226)+'СЕТ СН'!$F$15</f>
        <v>158.37385544</v>
      </c>
      <c r="R233" s="36">
        <f>SUMIFS(СВЦЭМ!$F$33:$F$776,СВЦЭМ!$A$33:$A$776,$A233,СВЦЭМ!$B$33:$B$776,R$226)+'СЕТ СН'!$F$15</f>
        <v>157.92369256000001</v>
      </c>
      <c r="S233" s="36">
        <f>SUMIFS(СВЦЭМ!$F$33:$F$776,СВЦЭМ!$A$33:$A$776,$A233,СВЦЭМ!$B$33:$B$776,S$226)+'СЕТ СН'!$F$15</f>
        <v>154.34677871</v>
      </c>
      <c r="T233" s="36">
        <f>SUMIFS(СВЦЭМ!$F$33:$F$776,СВЦЭМ!$A$33:$A$776,$A233,СВЦЭМ!$B$33:$B$776,T$226)+'СЕТ СН'!$F$15</f>
        <v>150.81659719999999</v>
      </c>
      <c r="U233" s="36">
        <f>SUMIFS(СВЦЭМ!$F$33:$F$776,СВЦЭМ!$A$33:$A$776,$A233,СВЦЭМ!$B$33:$B$776,U$226)+'СЕТ СН'!$F$15</f>
        <v>152.13388835000001</v>
      </c>
      <c r="V233" s="36">
        <f>SUMIFS(СВЦЭМ!$F$33:$F$776,СВЦЭМ!$A$33:$A$776,$A233,СВЦЭМ!$B$33:$B$776,V$226)+'СЕТ СН'!$F$15</f>
        <v>151.97901859999999</v>
      </c>
      <c r="W233" s="36">
        <f>SUMIFS(СВЦЭМ!$F$33:$F$776,СВЦЭМ!$A$33:$A$776,$A233,СВЦЭМ!$B$33:$B$776,W$226)+'СЕТ СН'!$F$15</f>
        <v>154.71783547000001</v>
      </c>
      <c r="X233" s="36">
        <f>SUMIFS(СВЦЭМ!$F$33:$F$776,СВЦЭМ!$A$33:$A$776,$A233,СВЦЭМ!$B$33:$B$776,X$226)+'СЕТ СН'!$F$15</f>
        <v>157.15474639999999</v>
      </c>
      <c r="Y233" s="36">
        <f>SUMIFS(СВЦЭМ!$F$33:$F$776,СВЦЭМ!$A$33:$A$776,$A233,СВЦЭМ!$B$33:$B$776,Y$226)+'СЕТ СН'!$F$15</f>
        <v>160.45873558</v>
      </c>
    </row>
    <row r="234" spans="1:27" ht="15.75" x14ac:dyDescent="0.2">
      <c r="A234" s="35">
        <f t="shared" si="6"/>
        <v>44204</v>
      </c>
      <c r="B234" s="36">
        <f>SUMIFS(СВЦЭМ!$F$33:$F$776,СВЦЭМ!$A$33:$A$776,$A234,СВЦЭМ!$B$33:$B$776,B$226)+'СЕТ СН'!$F$15</f>
        <v>151.61901814999999</v>
      </c>
      <c r="C234" s="36">
        <f>SUMIFS(СВЦЭМ!$F$33:$F$776,СВЦЭМ!$A$33:$A$776,$A234,СВЦЭМ!$B$33:$B$776,C$226)+'СЕТ СН'!$F$15</f>
        <v>157.34189734</v>
      </c>
      <c r="D234" s="36">
        <f>SUMIFS(СВЦЭМ!$F$33:$F$776,СВЦЭМ!$A$33:$A$776,$A234,СВЦЭМ!$B$33:$B$776,D$226)+'СЕТ СН'!$F$15</f>
        <v>160.90298598000001</v>
      </c>
      <c r="E234" s="36">
        <f>SUMIFS(СВЦЭМ!$F$33:$F$776,СВЦЭМ!$A$33:$A$776,$A234,СВЦЭМ!$B$33:$B$776,E$226)+'СЕТ СН'!$F$15</f>
        <v>163.36571132</v>
      </c>
      <c r="F234" s="36">
        <f>SUMIFS(СВЦЭМ!$F$33:$F$776,СВЦЭМ!$A$33:$A$776,$A234,СВЦЭМ!$B$33:$B$776,F$226)+'СЕТ СН'!$F$15</f>
        <v>164.33334729000001</v>
      </c>
      <c r="G234" s="36">
        <f>SUMIFS(СВЦЭМ!$F$33:$F$776,СВЦЭМ!$A$33:$A$776,$A234,СВЦЭМ!$B$33:$B$776,G$226)+'СЕТ СН'!$F$15</f>
        <v>163.65802948000001</v>
      </c>
      <c r="H234" s="36">
        <f>SUMIFS(СВЦЭМ!$F$33:$F$776,СВЦЭМ!$A$33:$A$776,$A234,СВЦЭМ!$B$33:$B$776,H$226)+'СЕТ СН'!$F$15</f>
        <v>160.98131387999999</v>
      </c>
      <c r="I234" s="36">
        <f>SUMIFS(СВЦЭМ!$F$33:$F$776,СВЦЭМ!$A$33:$A$776,$A234,СВЦЭМ!$B$33:$B$776,I$226)+'СЕТ СН'!$F$15</f>
        <v>163.82552878000001</v>
      </c>
      <c r="J234" s="36">
        <f>SUMIFS(СВЦЭМ!$F$33:$F$776,СВЦЭМ!$A$33:$A$776,$A234,СВЦЭМ!$B$33:$B$776,J$226)+'СЕТ СН'!$F$15</f>
        <v>159.94242947000001</v>
      </c>
      <c r="K234" s="36">
        <f>SUMIFS(СВЦЭМ!$F$33:$F$776,СВЦЭМ!$A$33:$A$776,$A234,СВЦЭМ!$B$33:$B$776,K$226)+'СЕТ СН'!$F$15</f>
        <v>155.61156962000001</v>
      </c>
      <c r="L234" s="36">
        <f>SUMIFS(СВЦЭМ!$F$33:$F$776,СВЦЭМ!$A$33:$A$776,$A234,СВЦЭМ!$B$33:$B$776,L$226)+'СЕТ СН'!$F$15</f>
        <v>152.57570630000001</v>
      </c>
      <c r="M234" s="36">
        <f>SUMIFS(СВЦЭМ!$F$33:$F$776,СВЦЭМ!$A$33:$A$776,$A234,СВЦЭМ!$B$33:$B$776,M$226)+'СЕТ СН'!$F$15</f>
        <v>151.00419927999999</v>
      </c>
      <c r="N234" s="36">
        <f>SUMIFS(СВЦЭМ!$F$33:$F$776,СВЦЭМ!$A$33:$A$776,$A234,СВЦЭМ!$B$33:$B$776,N$226)+'СЕТ СН'!$F$15</f>
        <v>154.29916270000001</v>
      </c>
      <c r="O234" s="36">
        <f>SUMIFS(СВЦЭМ!$F$33:$F$776,СВЦЭМ!$A$33:$A$776,$A234,СВЦЭМ!$B$33:$B$776,O$226)+'СЕТ СН'!$F$15</f>
        <v>155.84059927000001</v>
      </c>
      <c r="P234" s="36">
        <f>SUMIFS(СВЦЭМ!$F$33:$F$776,СВЦЭМ!$A$33:$A$776,$A234,СВЦЭМ!$B$33:$B$776,P$226)+'СЕТ СН'!$F$15</f>
        <v>158.00249603</v>
      </c>
      <c r="Q234" s="36">
        <f>SUMIFS(СВЦЭМ!$F$33:$F$776,СВЦЭМ!$A$33:$A$776,$A234,СВЦЭМ!$B$33:$B$776,Q$226)+'СЕТ СН'!$F$15</f>
        <v>159.70938328</v>
      </c>
      <c r="R234" s="36">
        <f>SUMIFS(СВЦЭМ!$F$33:$F$776,СВЦЭМ!$A$33:$A$776,$A234,СВЦЭМ!$B$33:$B$776,R$226)+'СЕТ СН'!$F$15</f>
        <v>158.20506599999999</v>
      </c>
      <c r="S234" s="36">
        <f>SUMIFS(СВЦЭМ!$F$33:$F$776,СВЦЭМ!$A$33:$A$776,$A234,СВЦЭМ!$B$33:$B$776,S$226)+'СЕТ СН'!$F$15</f>
        <v>154.15950497</v>
      </c>
      <c r="T234" s="36">
        <f>SUMIFS(СВЦЭМ!$F$33:$F$776,СВЦЭМ!$A$33:$A$776,$A234,СВЦЭМ!$B$33:$B$776,T$226)+'СЕТ СН'!$F$15</f>
        <v>150.86724985999999</v>
      </c>
      <c r="U234" s="36">
        <f>SUMIFS(СВЦЭМ!$F$33:$F$776,СВЦЭМ!$A$33:$A$776,$A234,СВЦЭМ!$B$33:$B$776,U$226)+'СЕТ СН'!$F$15</f>
        <v>151.24563757000001</v>
      </c>
      <c r="V234" s="36">
        <f>SUMIFS(СВЦЭМ!$F$33:$F$776,СВЦЭМ!$A$33:$A$776,$A234,СВЦЭМ!$B$33:$B$776,V$226)+'СЕТ СН'!$F$15</f>
        <v>151.94307054999999</v>
      </c>
      <c r="W234" s="36">
        <f>SUMIFS(СВЦЭМ!$F$33:$F$776,СВЦЭМ!$A$33:$A$776,$A234,СВЦЭМ!$B$33:$B$776,W$226)+'СЕТ СН'!$F$15</f>
        <v>154.03997419999999</v>
      </c>
      <c r="X234" s="36">
        <f>SUMIFS(СВЦЭМ!$F$33:$F$776,СВЦЭМ!$A$33:$A$776,$A234,СВЦЭМ!$B$33:$B$776,X$226)+'СЕТ СН'!$F$15</f>
        <v>155.81376763</v>
      </c>
      <c r="Y234" s="36">
        <f>SUMIFS(СВЦЭМ!$F$33:$F$776,СВЦЭМ!$A$33:$A$776,$A234,СВЦЭМ!$B$33:$B$776,Y$226)+'СЕТ СН'!$F$15</f>
        <v>158.93059131999999</v>
      </c>
    </row>
    <row r="235" spans="1:27" ht="15.75" x14ac:dyDescent="0.2">
      <c r="A235" s="35">
        <f t="shared" si="6"/>
        <v>44205</v>
      </c>
      <c r="B235" s="36">
        <f>SUMIFS(СВЦЭМ!$F$33:$F$776,СВЦЭМ!$A$33:$A$776,$A235,СВЦЭМ!$B$33:$B$776,B$226)+'СЕТ СН'!$F$15</f>
        <v>155.25546427</v>
      </c>
      <c r="C235" s="36">
        <f>SUMIFS(СВЦЭМ!$F$33:$F$776,СВЦЭМ!$A$33:$A$776,$A235,СВЦЭМ!$B$33:$B$776,C$226)+'СЕТ СН'!$F$15</f>
        <v>159.46010508000001</v>
      </c>
      <c r="D235" s="36">
        <f>SUMIFS(СВЦЭМ!$F$33:$F$776,СВЦЭМ!$A$33:$A$776,$A235,СВЦЭМ!$B$33:$B$776,D$226)+'СЕТ СН'!$F$15</f>
        <v>161.93356664000001</v>
      </c>
      <c r="E235" s="36">
        <f>SUMIFS(СВЦЭМ!$F$33:$F$776,СВЦЭМ!$A$33:$A$776,$A235,СВЦЭМ!$B$33:$B$776,E$226)+'СЕТ СН'!$F$15</f>
        <v>163.00413062999999</v>
      </c>
      <c r="F235" s="36">
        <f>SUMIFS(СВЦЭМ!$F$33:$F$776,СВЦЭМ!$A$33:$A$776,$A235,СВЦЭМ!$B$33:$B$776,F$226)+'СЕТ СН'!$F$15</f>
        <v>163.93898945999999</v>
      </c>
      <c r="G235" s="36">
        <f>SUMIFS(СВЦЭМ!$F$33:$F$776,СВЦЭМ!$A$33:$A$776,$A235,СВЦЭМ!$B$33:$B$776,G$226)+'СЕТ СН'!$F$15</f>
        <v>163.27730510000001</v>
      </c>
      <c r="H235" s="36">
        <f>SUMIFS(СВЦЭМ!$F$33:$F$776,СВЦЭМ!$A$33:$A$776,$A235,СВЦЭМ!$B$33:$B$776,H$226)+'СЕТ СН'!$F$15</f>
        <v>161.98569943000001</v>
      </c>
      <c r="I235" s="36">
        <f>SUMIFS(СВЦЭМ!$F$33:$F$776,СВЦЭМ!$A$33:$A$776,$A235,СВЦЭМ!$B$33:$B$776,I$226)+'СЕТ СН'!$F$15</f>
        <v>158.0114609</v>
      </c>
      <c r="J235" s="36">
        <f>SUMIFS(СВЦЭМ!$F$33:$F$776,СВЦЭМ!$A$33:$A$776,$A235,СВЦЭМ!$B$33:$B$776,J$226)+'СЕТ СН'!$F$15</f>
        <v>154.44612728999999</v>
      </c>
      <c r="K235" s="36">
        <f>SUMIFS(СВЦЭМ!$F$33:$F$776,СВЦЭМ!$A$33:$A$776,$A235,СВЦЭМ!$B$33:$B$776,K$226)+'СЕТ СН'!$F$15</f>
        <v>151.40010307</v>
      </c>
      <c r="L235" s="36">
        <f>SUMIFS(СВЦЭМ!$F$33:$F$776,СВЦЭМ!$A$33:$A$776,$A235,СВЦЭМ!$B$33:$B$776,L$226)+'СЕТ СН'!$F$15</f>
        <v>149.27472567000001</v>
      </c>
      <c r="M235" s="36">
        <f>SUMIFS(СВЦЭМ!$F$33:$F$776,СВЦЭМ!$A$33:$A$776,$A235,СВЦЭМ!$B$33:$B$776,M$226)+'СЕТ СН'!$F$15</f>
        <v>148.54563472999999</v>
      </c>
      <c r="N235" s="36">
        <f>SUMIFS(СВЦЭМ!$F$33:$F$776,СВЦЭМ!$A$33:$A$776,$A235,СВЦЭМ!$B$33:$B$776,N$226)+'СЕТ СН'!$F$15</f>
        <v>151.30550588</v>
      </c>
      <c r="O235" s="36">
        <f>SUMIFS(СВЦЭМ!$F$33:$F$776,СВЦЭМ!$A$33:$A$776,$A235,СВЦЭМ!$B$33:$B$776,O$226)+'СЕТ СН'!$F$15</f>
        <v>153.21631094</v>
      </c>
      <c r="P235" s="36">
        <f>SUMIFS(СВЦЭМ!$F$33:$F$776,СВЦЭМ!$A$33:$A$776,$A235,СВЦЭМ!$B$33:$B$776,P$226)+'СЕТ СН'!$F$15</f>
        <v>154.35564904</v>
      </c>
      <c r="Q235" s="36">
        <f>SUMIFS(СВЦЭМ!$F$33:$F$776,СВЦЭМ!$A$33:$A$776,$A235,СВЦЭМ!$B$33:$B$776,Q$226)+'СЕТ СН'!$F$15</f>
        <v>154.72718030999999</v>
      </c>
      <c r="R235" s="36">
        <f>SUMIFS(СВЦЭМ!$F$33:$F$776,СВЦЭМ!$A$33:$A$776,$A235,СВЦЭМ!$B$33:$B$776,R$226)+'СЕТ СН'!$F$15</f>
        <v>153.08801793999999</v>
      </c>
      <c r="S235" s="36">
        <f>SUMIFS(СВЦЭМ!$F$33:$F$776,СВЦЭМ!$A$33:$A$776,$A235,СВЦЭМ!$B$33:$B$776,S$226)+'СЕТ СН'!$F$15</f>
        <v>150.52677075</v>
      </c>
      <c r="T235" s="36">
        <f>SUMIFS(СВЦЭМ!$F$33:$F$776,СВЦЭМ!$A$33:$A$776,$A235,СВЦЭМ!$B$33:$B$776,T$226)+'СЕТ СН'!$F$15</f>
        <v>147.75870906</v>
      </c>
      <c r="U235" s="36">
        <f>SUMIFS(СВЦЭМ!$F$33:$F$776,СВЦЭМ!$A$33:$A$776,$A235,СВЦЭМ!$B$33:$B$776,U$226)+'СЕТ СН'!$F$15</f>
        <v>147.80595747999999</v>
      </c>
      <c r="V235" s="36">
        <f>SUMIFS(СВЦЭМ!$F$33:$F$776,СВЦЭМ!$A$33:$A$776,$A235,СВЦЭМ!$B$33:$B$776,V$226)+'СЕТ СН'!$F$15</f>
        <v>146.81011472</v>
      </c>
      <c r="W235" s="36">
        <f>SUMIFS(СВЦЭМ!$F$33:$F$776,СВЦЭМ!$A$33:$A$776,$A235,СВЦЭМ!$B$33:$B$776,W$226)+'СЕТ СН'!$F$15</f>
        <v>149.92328458</v>
      </c>
      <c r="X235" s="36">
        <f>SUMIFS(СВЦЭМ!$F$33:$F$776,СВЦЭМ!$A$33:$A$776,$A235,СВЦЭМ!$B$33:$B$776,X$226)+'СЕТ СН'!$F$15</f>
        <v>152.00464717</v>
      </c>
      <c r="Y235" s="36">
        <f>SUMIFS(СВЦЭМ!$F$33:$F$776,СВЦЭМ!$A$33:$A$776,$A235,СВЦЭМ!$B$33:$B$776,Y$226)+'СЕТ СН'!$F$15</f>
        <v>154.16991186000001</v>
      </c>
    </row>
    <row r="236" spans="1:27" ht="15.75" x14ac:dyDescent="0.2">
      <c r="A236" s="35">
        <f t="shared" si="6"/>
        <v>44206</v>
      </c>
      <c r="B236" s="36">
        <f>SUMIFS(СВЦЭМ!$F$33:$F$776,СВЦЭМ!$A$33:$A$776,$A236,СВЦЭМ!$B$33:$B$776,B$226)+'СЕТ СН'!$F$15</f>
        <v>153.6431115</v>
      </c>
      <c r="C236" s="36">
        <f>SUMIFS(СВЦЭМ!$F$33:$F$776,СВЦЭМ!$A$33:$A$776,$A236,СВЦЭМ!$B$33:$B$776,C$226)+'СЕТ СН'!$F$15</f>
        <v>158.801559</v>
      </c>
      <c r="D236" s="36">
        <f>SUMIFS(СВЦЭМ!$F$33:$F$776,СВЦЭМ!$A$33:$A$776,$A236,СВЦЭМ!$B$33:$B$776,D$226)+'СЕТ СН'!$F$15</f>
        <v>162.21469307999999</v>
      </c>
      <c r="E236" s="36">
        <f>SUMIFS(СВЦЭМ!$F$33:$F$776,СВЦЭМ!$A$33:$A$776,$A236,СВЦЭМ!$B$33:$B$776,E$226)+'СЕТ СН'!$F$15</f>
        <v>163.28984376</v>
      </c>
      <c r="F236" s="36">
        <f>SUMIFS(СВЦЭМ!$F$33:$F$776,СВЦЭМ!$A$33:$A$776,$A236,СВЦЭМ!$B$33:$B$776,F$226)+'СЕТ СН'!$F$15</f>
        <v>164.94616854</v>
      </c>
      <c r="G236" s="36">
        <f>SUMIFS(СВЦЭМ!$F$33:$F$776,СВЦЭМ!$A$33:$A$776,$A236,СВЦЭМ!$B$33:$B$776,G$226)+'СЕТ СН'!$F$15</f>
        <v>164.34889018999999</v>
      </c>
      <c r="H236" s="36">
        <f>SUMIFS(СВЦЭМ!$F$33:$F$776,СВЦЭМ!$A$33:$A$776,$A236,СВЦЭМ!$B$33:$B$776,H$226)+'СЕТ СН'!$F$15</f>
        <v>162.41076681999999</v>
      </c>
      <c r="I236" s="36">
        <f>SUMIFS(СВЦЭМ!$F$33:$F$776,СВЦЭМ!$A$33:$A$776,$A236,СВЦЭМ!$B$33:$B$776,I$226)+'СЕТ СН'!$F$15</f>
        <v>161.10408701</v>
      </c>
      <c r="J236" s="36">
        <f>SUMIFS(СВЦЭМ!$F$33:$F$776,СВЦЭМ!$A$33:$A$776,$A236,СВЦЭМ!$B$33:$B$776,J$226)+'СЕТ СН'!$F$15</f>
        <v>159.85537045999999</v>
      </c>
      <c r="K236" s="36">
        <f>SUMIFS(СВЦЭМ!$F$33:$F$776,СВЦЭМ!$A$33:$A$776,$A236,СВЦЭМ!$B$33:$B$776,K$226)+'СЕТ СН'!$F$15</f>
        <v>155.92639095000001</v>
      </c>
      <c r="L236" s="36">
        <f>SUMIFS(СВЦЭМ!$F$33:$F$776,СВЦЭМ!$A$33:$A$776,$A236,СВЦЭМ!$B$33:$B$776,L$226)+'СЕТ СН'!$F$15</f>
        <v>151.75277757000001</v>
      </c>
      <c r="M236" s="36">
        <f>SUMIFS(СВЦЭМ!$F$33:$F$776,СВЦЭМ!$A$33:$A$776,$A236,СВЦЭМ!$B$33:$B$776,M$226)+'СЕТ СН'!$F$15</f>
        <v>151.06735214</v>
      </c>
      <c r="N236" s="36">
        <f>SUMIFS(СВЦЭМ!$F$33:$F$776,СВЦЭМ!$A$33:$A$776,$A236,СВЦЭМ!$B$33:$B$776,N$226)+'СЕТ СН'!$F$15</f>
        <v>153.80209324</v>
      </c>
      <c r="O236" s="36">
        <f>SUMIFS(СВЦЭМ!$F$33:$F$776,СВЦЭМ!$A$33:$A$776,$A236,СВЦЭМ!$B$33:$B$776,O$226)+'СЕТ СН'!$F$15</f>
        <v>155.18460697</v>
      </c>
      <c r="P236" s="36">
        <f>SUMIFS(СВЦЭМ!$F$33:$F$776,СВЦЭМ!$A$33:$A$776,$A236,СВЦЭМ!$B$33:$B$776,P$226)+'СЕТ СН'!$F$15</f>
        <v>156.69433069999999</v>
      </c>
      <c r="Q236" s="36">
        <f>SUMIFS(СВЦЭМ!$F$33:$F$776,СВЦЭМ!$A$33:$A$776,$A236,СВЦЭМ!$B$33:$B$776,Q$226)+'СЕТ СН'!$F$15</f>
        <v>157.06397397999999</v>
      </c>
      <c r="R236" s="36">
        <f>SUMIFS(СВЦЭМ!$F$33:$F$776,СВЦЭМ!$A$33:$A$776,$A236,СВЦЭМ!$B$33:$B$776,R$226)+'СЕТ СН'!$F$15</f>
        <v>154.87540236000001</v>
      </c>
      <c r="S236" s="36">
        <f>SUMIFS(СВЦЭМ!$F$33:$F$776,СВЦЭМ!$A$33:$A$776,$A236,СВЦЭМ!$B$33:$B$776,S$226)+'СЕТ СН'!$F$15</f>
        <v>151.02724928000001</v>
      </c>
      <c r="T236" s="36">
        <f>SUMIFS(СВЦЭМ!$F$33:$F$776,СВЦЭМ!$A$33:$A$776,$A236,СВЦЭМ!$B$33:$B$776,T$226)+'СЕТ СН'!$F$15</f>
        <v>147.11788953000001</v>
      </c>
      <c r="U236" s="36">
        <f>SUMIFS(СВЦЭМ!$F$33:$F$776,СВЦЭМ!$A$33:$A$776,$A236,СВЦЭМ!$B$33:$B$776,U$226)+'СЕТ СН'!$F$15</f>
        <v>147.85587960000001</v>
      </c>
      <c r="V236" s="36">
        <f>SUMIFS(СВЦЭМ!$F$33:$F$776,СВЦЭМ!$A$33:$A$776,$A236,СВЦЭМ!$B$33:$B$776,V$226)+'СЕТ СН'!$F$15</f>
        <v>147.24218772</v>
      </c>
      <c r="W236" s="36">
        <f>SUMIFS(СВЦЭМ!$F$33:$F$776,СВЦЭМ!$A$33:$A$776,$A236,СВЦЭМ!$B$33:$B$776,W$226)+'СЕТ СН'!$F$15</f>
        <v>150.74870444999999</v>
      </c>
      <c r="X236" s="36">
        <f>SUMIFS(СВЦЭМ!$F$33:$F$776,СВЦЭМ!$A$33:$A$776,$A236,СВЦЭМ!$B$33:$B$776,X$226)+'СЕТ СН'!$F$15</f>
        <v>153.67695850000001</v>
      </c>
      <c r="Y236" s="36">
        <f>SUMIFS(СВЦЭМ!$F$33:$F$776,СВЦЭМ!$A$33:$A$776,$A236,СВЦЭМ!$B$33:$B$776,Y$226)+'СЕТ СН'!$F$15</f>
        <v>156.43580825999999</v>
      </c>
    </row>
    <row r="237" spans="1:27" ht="15.75" x14ac:dyDescent="0.2">
      <c r="A237" s="35">
        <f t="shared" si="6"/>
        <v>44207</v>
      </c>
      <c r="B237" s="36">
        <f>SUMIFS(СВЦЭМ!$F$33:$F$776,СВЦЭМ!$A$33:$A$776,$A237,СВЦЭМ!$B$33:$B$776,B$226)+'СЕТ СН'!$F$15</f>
        <v>162.17161525</v>
      </c>
      <c r="C237" s="36">
        <f>SUMIFS(СВЦЭМ!$F$33:$F$776,СВЦЭМ!$A$33:$A$776,$A237,СВЦЭМ!$B$33:$B$776,C$226)+'СЕТ СН'!$F$15</f>
        <v>168.00873834999999</v>
      </c>
      <c r="D237" s="36">
        <f>SUMIFS(СВЦЭМ!$F$33:$F$776,СВЦЭМ!$A$33:$A$776,$A237,СВЦЭМ!$B$33:$B$776,D$226)+'СЕТ СН'!$F$15</f>
        <v>168.93179273999999</v>
      </c>
      <c r="E237" s="36">
        <f>SUMIFS(СВЦЭМ!$F$33:$F$776,СВЦЭМ!$A$33:$A$776,$A237,СВЦЭМ!$B$33:$B$776,E$226)+'СЕТ СН'!$F$15</f>
        <v>168.36587943000001</v>
      </c>
      <c r="F237" s="36">
        <f>SUMIFS(СВЦЭМ!$F$33:$F$776,СВЦЭМ!$A$33:$A$776,$A237,СВЦЭМ!$B$33:$B$776,F$226)+'СЕТ СН'!$F$15</f>
        <v>168.74531521</v>
      </c>
      <c r="G237" s="36">
        <f>SUMIFS(СВЦЭМ!$F$33:$F$776,СВЦЭМ!$A$33:$A$776,$A237,СВЦЭМ!$B$33:$B$776,G$226)+'СЕТ СН'!$F$15</f>
        <v>169.48319860999999</v>
      </c>
      <c r="H237" s="36">
        <f>SUMIFS(СВЦЭМ!$F$33:$F$776,СВЦЭМ!$A$33:$A$776,$A237,СВЦЭМ!$B$33:$B$776,H$226)+'СЕТ СН'!$F$15</f>
        <v>168.06000161</v>
      </c>
      <c r="I237" s="36">
        <f>SUMIFS(СВЦЭМ!$F$33:$F$776,СВЦЭМ!$A$33:$A$776,$A237,СВЦЭМ!$B$33:$B$776,I$226)+'СЕТ СН'!$F$15</f>
        <v>161.83763042999999</v>
      </c>
      <c r="J237" s="36">
        <f>SUMIFS(СВЦЭМ!$F$33:$F$776,СВЦЭМ!$A$33:$A$776,$A237,СВЦЭМ!$B$33:$B$776,J$226)+'СЕТ СН'!$F$15</f>
        <v>156.31904123000001</v>
      </c>
      <c r="K237" s="36">
        <f>SUMIFS(СВЦЭМ!$F$33:$F$776,СВЦЭМ!$A$33:$A$776,$A237,СВЦЭМ!$B$33:$B$776,K$226)+'СЕТ СН'!$F$15</f>
        <v>153.89541349000001</v>
      </c>
      <c r="L237" s="36">
        <f>SUMIFS(СВЦЭМ!$F$33:$F$776,СВЦЭМ!$A$33:$A$776,$A237,СВЦЭМ!$B$33:$B$776,L$226)+'СЕТ СН'!$F$15</f>
        <v>153.20393906999999</v>
      </c>
      <c r="M237" s="36">
        <f>SUMIFS(СВЦЭМ!$F$33:$F$776,СВЦЭМ!$A$33:$A$776,$A237,СВЦЭМ!$B$33:$B$776,M$226)+'СЕТ СН'!$F$15</f>
        <v>154.35280164</v>
      </c>
      <c r="N237" s="36">
        <f>SUMIFS(СВЦЭМ!$F$33:$F$776,СВЦЭМ!$A$33:$A$776,$A237,СВЦЭМ!$B$33:$B$776,N$226)+'СЕТ СН'!$F$15</f>
        <v>155.86175666</v>
      </c>
      <c r="O237" s="36">
        <f>SUMIFS(СВЦЭМ!$F$33:$F$776,СВЦЭМ!$A$33:$A$776,$A237,СВЦЭМ!$B$33:$B$776,O$226)+'СЕТ СН'!$F$15</f>
        <v>157.37825774000001</v>
      </c>
      <c r="P237" s="36">
        <f>SUMIFS(СВЦЭМ!$F$33:$F$776,СВЦЭМ!$A$33:$A$776,$A237,СВЦЭМ!$B$33:$B$776,P$226)+'СЕТ СН'!$F$15</f>
        <v>159.17091583999999</v>
      </c>
      <c r="Q237" s="36">
        <f>SUMIFS(СВЦЭМ!$F$33:$F$776,СВЦЭМ!$A$33:$A$776,$A237,СВЦЭМ!$B$33:$B$776,Q$226)+'СЕТ СН'!$F$15</f>
        <v>160.17327263000001</v>
      </c>
      <c r="R237" s="36">
        <f>SUMIFS(СВЦЭМ!$F$33:$F$776,СВЦЭМ!$A$33:$A$776,$A237,СВЦЭМ!$B$33:$B$776,R$226)+'СЕТ СН'!$F$15</f>
        <v>158.35562045</v>
      </c>
      <c r="S237" s="36">
        <f>SUMIFS(СВЦЭМ!$F$33:$F$776,СВЦЭМ!$A$33:$A$776,$A237,СВЦЭМ!$B$33:$B$776,S$226)+'СЕТ СН'!$F$15</f>
        <v>154.78940337</v>
      </c>
      <c r="T237" s="36">
        <f>SUMIFS(СВЦЭМ!$F$33:$F$776,СВЦЭМ!$A$33:$A$776,$A237,СВЦЭМ!$B$33:$B$776,T$226)+'СЕТ СН'!$F$15</f>
        <v>150.56312704999999</v>
      </c>
      <c r="U237" s="36">
        <f>SUMIFS(СВЦЭМ!$F$33:$F$776,СВЦЭМ!$A$33:$A$776,$A237,СВЦЭМ!$B$33:$B$776,U$226)+'СЕТ СН'!$F$15</f>
        <v>150.49931441999999</v>
      </c>
      <c r="V237" s="36">
        <f>SUMIFS(СВЦЭМ!$F$33:$F$776,СВЦЭМ!$A$33:$A$776,$A237,СВЦЭМ!$B$33:$B$776,V$226)+'СЕТ СН'!$F$15</f>
        <v>152.59496569000001</v>
      </c>
      <c r="W237" s="36">
        <f>SUMIFS(СВЦЭМ!$F$33:$F$776,СВЦЭМ!$A$33:$A$776,$A237,СВЦЭМ!$B$33:$B$776,W$226)+'СЕТ СН'!$F$15</f>
        <v>154.94980842000001</v>
      </c>
      <c r="X237" s="36">
        <f>SUMIFS(СВЦЭМ!$F$33:$F$776,СВЦЭМ!$A$33:$A$776,$A237,СВЦЭМ!$B$33:$B$776,X$226)+'СЕТ СН'!$F$15</f>
        <v>155.44056225</v>
      </c>
      <c r="Y237" s="36">
        <f>SUMIFS(СВЦЭМ!$F$33:$F$776,СВЦЭМ!$A$33:$A$776,$A237,СВЦЭМ!$B$33:$B$776,Y$226)+'СЕТ СН'!$F$15</f>
        <v>157.99187398999999</v>
      </c>
    </row>
    <row r="238" spans="1:27" ht="15.75" x14ac:dyDescent="0.2">
      <c r="A238" s="35">
        <f t="shared" si="6"/>
        <v>44208</v>
      </c>
      <c r="B238" s="36">
        <f>SUMIFS(СВЦЭМ!$F$33:$F$776,СВЦЭМ!$A$33:$A$776,$A238,СВЦЭМ!$B$33:$B$776,B$226)+'СЕТ СН'!$F$15</f>
        <v>153.79829337000001</v>
      </c>
      <c r="C238" s="36">
        <f>SUMIFS(СВЦЭМ!$F$33:$F$776,СВЦЭМ!$A$33:$A$776,$A238,СВЦЭМ!$B$33:$B$776,C$226)+'СЕТ СН'!$F$15</f>
        <v>158.79716324</v>
      </c>
      <c r="D238" s="36">
        <f>SUMIFS(СВЦЭМ!$F$33:$F$776,СВЦЭМ!$A$33:$A$776,$A238,СВЦЭМ!$B$33:$B$776,D$226)+'СЕТ СН'!$F$15</f>
        <v>161.29763355</v>
      </c>
      <c r="E238" s="36">
        <f>SUMIFS(СВЦЭМ!$F$33:$F$776,СВЦЭМ!$A$33:$A$776,$A238,СВЦЭМ!$B$33:$B$776,E$226)+'СЕТ СН'!$F$15</f>
        <v>163.15520767000001</v>
      </c>
      <c r="F238" s="36">
        <f>SUMIFS(СВЦЭМ!$F$33:$F$776,СВЦЭМ!$A$33:$A$776,$A238,СВЦЭМ!$B$33:$B$776,F$226)+'СЕТ СН'!$F$15</f>
        <v>163.87604888999999</v>
      </c>
      <c r="G238" s="36">
        <f>SUMIFS(СВЦЭМ!$F$33:$F$776,СВЦЭМ!$A$33:$A$776,$A238,СВЦЭМ!$B$33:$B$776,G$226)+'СЕТ СН'!$F$15</f>
        <v>162.49846087</v>
      </c>
      <c r="H238" s="36">
        <f>SUMIFS(СВЦЭМ!$F$33:$F$776,СВЦЭМ!$A$33:$A$776,$A238,СВЦЭМ!$B$33:$B$776,H$226)+'СЕТ СН'!$F$15</f>
        <v>161.33781291</v>
      </c>
      <c r="I238" s="36">
        <f>SUMIFS(СВЦЭМ!$F$33:$F$776,СВЦЭМ!$A$33:$A$776,$A238,СВЦЭМ!$B$33:$B$776,I$226)+'СЕТ СН'!$F$15</f>
        <v>155.80468135999999</v>
      </c>
      <c r="J238" s="36">
        <f>SUMIFS(СВЦЭМ!$F$33:$F$776,СВЦЭМ!$A$33:$A$776,$A238,СВЦЭМ!$B$33:$B$776,J$226)+'СЕТ СН'!$F$15</f>
        <v>150.67236156999999</v>
      </c>
      <c r="K238" s="36">
        <f>SUMIFS(СВЦЭМ!$F$33:$F$776,СВЦЭМ!$A$33:$A$776,$A238,СВЦЭМ!$B$33:$B$776,K$226)+'СЕТ СН'!$F$15</f>
        <v>150.39634910000001</v>
      </c>
      <c r="L238" s="36">
        <f>SUMIFS(СВЦЭМ!$F$33:$F$776,СВЦЭМ!$A$33:$A$776,$A238,СВЦЭМ!$B$33:$B$776,L$226)+'СЕТ СН'!$F$15</f>
        <v>149.40738719999999</v>
      </c>
      <c r="M238" s="36">
        <f>SUMIFS(СВЦЭМ!$F$33:$F$776,СВЦЭМ!$A$33:$A$776,$A238,СВЦЭМ!$B$33:$B$776,M$226)+'СЕТ СН'!$F$15</f>
        <v>150.30296541999999</v>
      </c>
      <c r="N238" s="36">
        <f>SUMIFS(СВЦЭМ!$F$33:$F$776,СВЦЭМ!$A$33:$A$776,$A238,СВЦЭМ!$B$33:$B$776,N$226)+'СЕТ СН'!$F$15</f>
        <v>151.20247775000001</v>
      </c>
      <c r="O238" s="36">
        <f>SUMIFS(СВЦЭМ!$F$33:$F$776,СВЦЭМ!$A$33:$A$776,$A238,СВЦЭМ!$B$33:$B$776,O$226)+'СЕТ СН'!$F$15</f>
        <v>153.09895</v>
      </c>
      <c r="P238" s="36">
        <f>SUMIFS(СВЦЭМ!$F$33:$F$776,СВЦЭМ!$A$33:$A$776,$A238,СВЦЭМ!$B$33:$B$776,P$226)+'СЕТ СН'!$F$15</f>
        <v>154.46921216000001</v>
      </c>
      <c r="Q238" s="36">
        <f>SUMIFS(СВЦЭМ!$F$33:$F$776,СВЦЭМ!$A$33:$A$776,$A238,СВЦЭМ!$B$33:$B$776,Q$226)+'СЕТ СН'!$F$15</f>
        <v>154.59277007</v>
      </c>
      <c r="R238" s="36">
        <f>SUMIFS(СВЦЭМ!$F$33:$F$776,СВЦЭМ!$A$33:$A$776,$A238,СВЦЭМ!$B$33:$B$776,R$226)+'СЕТ СН'!$F$15</f>
        <v>152.96129590999999</v>
      </c>
      <c r="S238" s="36">
        <f>SUMIFS(СВЦЭМ!$F$33:$F$776,СВЦЭМ!$A$33:$A$776,$A238,СВЦЭМ!$B$33:$B$776,S$226)+'СЕТ СН'!$F$15</f>
        <v>150.06809107999999</v>
      </c>
      <c r="T238" s="36">
        <f>SUMIFS(СВЦЭМ!$F$33:$F$776,СВЦЭМ!$A$33:$A$776,$A238,СВЦЭМ!$B$33:$B$776,T$226)+'СЕТ СН'!$F$15</f>
        <v>148.20997790000001</v>
      </c>
      <c r="U238" s="36">
        <f>SUMIFS(СВЦЭМ!$F$33:$F$776,СВЦЭМ!$A$33:$A$776,$A238,СВЦЭМ!$B$33:$B$776,U$226)+'СЕТ СН'!$F$15</f>
        <v>148.40380777999999</v>
      </c>
      <c r="V238" s="36">
        <f>SUMIFS(СВЦЭМ!$F$33:$F$776,СВЦЭМ!$A$33:$A$776,$A238,СВЦЭМ!$B$33:$B$776,V$226)+'СЕТ СН'!$F$15</f>
        <v>150.74736494000001</v>
      </c>
      <c r="W238" s="36">
        <f>SUMIFS(СВЦЭМ!$F$33:$F$776,СВЦЭМ!$A$33:$A$776,$A238,СВЦЭМ!$B$33:$B$776,W$226)+'СЕТ СН'!$F$15</f>
        <v>153.69372657</v>
      </c>
      <c r="X238" s="36">
        <f>SUMIFS(СВЦЭМ!$F$33:$F$776,СВЦЭМ!$A$33:$A$776,$A238,СВЦЭМ!$B$33:$B$776,X$226)+'СЕТ СН'!$F$15</f>
        <v>154.74935578</v>
      </c>
      <c r="Y238" s="36">
        <f>SUMIFS(СВЦЭМ!$F$33:$F$776,СВЦЭМ!$A$33:$A$776,$A238,СВЦЭМ!$B$33:$B$776,Y$226)+'СЕТ СН'!$F$15</f>
        <v>158.50076659000001</v>
      </c>
    </row>
    <row r="239" spans="1:27" ht="15.75" x14ac:dyDescent="0.2">
      <c r="A239" s="35">
        <f t="shared" si="6"/>
        <v>44209</v>
      </c>
      <c r="B239" s="36">
        <f>SUMIFS(СВЦЭМ!$F$33:$F$776,СВЦЭМ!$A$33:$A$776,$A239,СВЦЭМ!$B$33:$B$776,B$226)+'СЕТ СН'!$F$15</f>
        <v>157.14839033999999</v>
      </c>
      <c r="C239" s="36">
        <f>SUMIFS(СВЦЭМ!$F$33:$F$776,СВЦЭМ!$A$33:$A$776,$A239,СВЦЭМ!$B$33:$B$776,C$226)+'СЕТ СН'!$F$15</f>
        <v>162.81202966000001</v>
      </c>
      <c r="D239" s="36">
        <f>SUMIFS(СВЦЭМ!$F$33:$F$776,СВЦЭМ!$A$33:$A$776,$A239,СВЦЭМ!$B$33:$B$776,D$226)+'СЕТ СН'!$F$15</f>
        <v>164.87156113</v>
      </c>
      <c r="E239" s="36">
        <f>SUMIFS(СВЦЭМ!$F$33:$F$776,СВЦЭМ!$A$33:$A$776,$A239,СВЦЭМ!$B$33:$B$776,E$226)+'СЕТ СН'!$F$15</f>
        <v>167.31477892999999</v>
      </c>
      <c r="F239" s="36">
        <f>SUMIFS(СВЦЭМ!$F$33:$F$776,СВЦЭМ!$A$33:$A$776,$A239,СВЦЭМ!$B$33:$B$776,F$226)+'СЕТ СН'!$F$15</f>
        <v>167.11960457999999</v>
      </c>
      <c r="G239" s="36">
        <f>SUMIFS(СВЦЭМ!$F$33:$F$776,СВЦЭМ!$A$33:$A$776,$A239,СВЦЭМ!$B$33:$B$776,G$226)+'СЕТ СН'!$F$15</f>
        <v>165.85091876999999</v>
      </c>
      <c r="H239" s="36">
        <f>SUMIFS(СВЦЭМ!$F$33:$F$776,СВЦЭМ!$A$33:$A$776,$A239,СВЦЭМ!$B$33:$B$776,H$226)+'СЕТ СН'!$F$15</f>
        <v>162.88879014</v>
      </c>
      <c r="I239" s="36">
        <f>SUMIFS(СВЦЭМ!$F$33:$F$776,СВЦЭМ!$A$33:$A$776,$A239,СВЦЭМ!$B$33:$B$776,I$226)+'СЕТ СН'!$F$15</f>
        <v>158.94100137999999</v>
      </c>
      <c r="J239" s="36">
        <f>SUMIFS(СВЦЭМ!$F$33:$F$776,СВЦЭМ!$A$33:$A$776,$A239,СВЦЭМ!$B$33:$B$776,J$226)+'СЕТ СН'!$F$15</f>
        <v>155.80556745999999</v>
      </c>
      <c r="K239" s="36">
        <f>SUMIFS(СВЦЭМ!$F$33:$F$776,СВЦЭМ!$A$33:$A$776,$A239,СВЦЭМ!$B$33:$B$776,K$226)+'СЕТ СН'!$F$15</f>
        <v>155.07573156000001</v>
      </c>
      <c r="L239" s="36">
        <f>SUMIFS(СВЦЭМ!$F$33:$F$776,СВЦЭМ!$A$33:$A$776,$A239,СВЦЭМ!$B$33:$B$776,L$226)+'СЕТ СН'!$F$15</f>
        <v>151.95672411999999</v>
      </c>
      <c r="M239" s="36">
        <f>SUMIFS(СВЦЭМ!$F$33:$F$776,СВЦЭМ!$A$33:$A$776,$A239,СВЦЭМ!$B$33:$B$776,M$226)+'СЕТ СН'!$F$15</f>
        <v>151.67627300000001</v>
      </c>
      <c r="N239" s="36">
        <f>SUMIFS(СВЦЭМ!$F$33:$F$776,СВЦЭМ!$A$33:$A$776,$A239,СВЦЭМ!$B$33:$B$776,N$226)+'СЕТ СН'!$F$15</f>
        <v>153.75770087000001</v>
      </c>
      <c r="O239" s="36">
        <f>SUMIFS(СВЦЭМ!$F$33:$F$776,СВЦЭМ!$A$33:$A$776,$A239,СВЦЭМ!$B$33:$B$776,O$226)+'СЕТ СН'!$F$15</f>
        <v>154.17892663000001</v>
      </c>
      <c r="P239" s="36">
        <f>SUMIFS(СВЦЭМ!$F$33:$F$776,СВЦЭМ!$A$33:$A$776,$A239,СВЦЭМ!$B$33:$B$776,P$226)+'СЕТ СН'!$F$15</f>
        <v>155.22006359</v>
      </c>
      <c r="Q239" s="36">
        <f>SUMIFS(СВЦЭМ!$F$33:$F$776,СВЦЭМ!$A$33:$A$776,$A239,СВЦЭМ!$B$33:$B$776,Q$226)+'СЕТ СН'!$F$15</f>
        <v>155.67317068</v>
      </c>
      <c r="R239" s="36">
        <f>SUMIFS(СВЦЭМ!$F$33:$F$776,СВЦЭМ!$A$33:$A$776,$A239,СВЦЭМ!$B$33:$B$776,R$226)+'СЕТ СН'!$F$15</f>
        <v>154.42525599000001</v>
      </c>
      <c r="S239" s="36">
        <f>SUMIFS(СВЦЭМ!$F$33:$F$776,СВЦЭМ!$A$33:$A$776,$A239,СВЦЭМ!$B$33:$B$776,S$226)+'СЕТ СН'!$F$15</f>
        <v>151.92788075999999</v>
      </c>
      <c r="T239" s="36">
        <f>SUMIFS(СВЦЭМ!$F$33:$F$776,СВЦЭМ!$A$33:$A$776,$A239,СВЦЭМ!$B$33:$B$776,T$226)+'СЕТ СН'!$F$15</f>
        <v>148.63074498</v>
      </c>
      <c r="U239" s="36">
        <f>SUMIFS(СВЦЭМ!$F$33:$F$776,СВЦЭМ!$A$33:$A$776,$A239,СВЦЭМ!$B$33:$B$776,U$226)+'СЕТ СН'!$F$15</f>
        <v>148.58440182000001</v>
      </c>
      <c r="V239" s="36">
        <f>SUMIFS(СВЦЭМ!$F$33:$F$776,СВЦЭМ!$A$33:$A$776,$A239,СВЦЭМ!$B$33:$B$776,V$226)+'СЕТ СН'!$F$15</f>
        <v>150.91251939</v>
      </c>
      <c r="W239" s="36">
        <f>SUMIFS(СВЦЭМ!$F$33:$F$776,СВЦЭМ!$A$33:$A$776,$A239,СВЦЭМ!$B$33:$B$776,W$226)+'СЕТ СН'!$F$15</f>
        <v>153.16006626000001</v>
      </c>
      <c r="X239" s="36">
        <f>SUMIFS(СВЦЭМ!$F$33:$F$776,СВЦЭМ!$A$33:$A$776,$A239,СВЦЭМ!$B$33:$B$776,X$226)+'СЕТ СН'!$F$15</f>
        <v>154.72497411000001</v>
      </c>
      <c r="Y239" s="36">
        <f>SUMIFS(СВЦЭМ!$F$33:$F$776,СВЦЭМ!$A$33:$A$776,$A239,СВЦЭМ!$B$33:$B$776,Y$226)+'СЕТ СН'!$F$15</f>
        <v>157.20588885000001</v>
      </c>
    </row>
    <row r="240" spans="1:27" ht="15.75" x14ac:dyDescent="0.2">
      <c r="A240" s="35">
        <f t="shared" si="6"/>
        <v>44210</v>
      </c>
      <c r="B240" s="36">
        <f>SUMIFS(СВЦЭМ!$F$33:$F$776,СВЦЭМ!$A$33:$A$776,$A240,СВЦЭМ!$B$33:$B$776,B$226)+'СЕТ СН'!$F$15</f>
        <v>158.81447956</v>
      </c>
      <c r="C240" s="36">
        <f>SUMIFS(СВЦЭМ!$F$33:$F$776,СВЦЭМ!$A$33:$A$776,$A240,СВЦЭМ!$B$33:$B$776,C$226)+'СЕТ СН'!$F$15</f>
        <v>164.36870601000001</v>
      </c>
      <c r="D240" s="36">
        <f>SUMIFS(СВЦЭМ!$F$33:$F$776,СВЦЭМ!$A$33:$A$776,$A240,СВЦЭМ!$B$33:$B$776,D$226)+'СЕТ СН'!$F$15</f>
        <v>167.46697953</v>
      </c>
      <c r="E240" s="36">
        <f>SUMIFS(СВЦЭМ!$F$33:$F$776,СВЦЭМ!$A$33:$A$776,$A240,СВЦЭМ!$B$33:$B$776,E$226)+'СЕТ СН'!$F$15</f>
        <v>168.23956269999999</v>
      </c>
      <c r="F240" s="36">
        <f>SUMIFS(СВЦЭМ!$F$33:$F$776,СВЦЭМ!$A$33:$A$776,$A240,СВЦЭМ!$B$33:$B$776,F$226)+'СЕТ СН'!$F$15</f>
        <v>169.35111169999999</v>
      </c>
      <c r="G240" s="36">
        <f>SUMIFS(СВЦЭМ!$F$33:$F$776,СВЦЭМ!$A$33:$A$776,$A240,СВЦЭМ!$B$33:$B$776,G$226)+'СЕТ СН'!$F$15</f>
        <v>164.73617224</v>
      </c>
      <c r="H240" s="36">
        <f>SUMIFS(СВЦЭМ!$F$33:$F$776,СВЦЭМ!$A$33:$A$776,$A240,СВЦЭМ!$B$33:$B$776,H$226)+'СЕТ СН'!$F$15</f>
        <v>158.85370763</v>
      </c>
      <c r="I240" s="36">
        <f>SUMIFS(СВЦЭМ!$F$33:$F$776,СВЦЭМ!$A$33:$A$776,$A240,СВЦЭМ!$B$33:$B$776,I$226)+'СЕТ СН'!$F$15</f>
        <v>152.47574456000001</v>
      </c>
      <c r="J240" s="36">
        <f>SUMIFS(СВЦЭМ!$F$33:$F$776,СВЦЭМ!$A$33:$A$776,$A240,СВЦЭМ!$B$33:$B$776,J$226)+'СЕТ СН'!$F$15</f>
        <v>148.75560543</v>
      </c>
      <c r="K240" s="36">
        <f>SUMIFS(СВЦЭМ!$F$33:$F$776,СВЦЭМ!$A$33:$A$776,$A240,СВЦЭМ!$B$33:$B$776,K$226)+'СЕТ СН'!$F$15</f>
        <v>148.47819952</v>
      </c>
      <c r="L240" s="36">
        <f>SUMIFS(СВЦЭМ!$F$33:$F$776,СВЦЭМ!$A$33:$A$776,$A240,СВЦЭМ!$B$33:$B$776,L$226)+'СЕТ СН'!$F$15</f>
        <v>147.93158201</v>
      </c>
      <c r="M240" s="36">
        <f>SUMIFS(СВЦЭМ!$F$33:$F$776,СВЦЭМ!$A$33:$A$776,$A240,СВЦЭМ!$B$33:$B$776,M$226)+'СЕТ СН'!$F$15</f>
        <v>149.17064762000001</v>
      </c>
      <c r="N240" s="36">
        <f>SUMIFS(СВЦЭМ!$F$33:$F$776,СВЦЭМ!$A$33:$A$776,$A240,СВЦЭМ!$B$33:$B$776,N$226)+'СЕТ СН'!$F$15</f>
        <v>150.36876290999999</v>
      </c>
      <c r="O240" s="36">
        <f>SUMIFS(СВЦЭМ!$F$33:$F$776,СВЦЭМ!$A$33:$A$776,$A240,СВЦЭМ!$B$33:$B$776,O$226)+'СЕТ СН'!$F$15</f>
        <v>151.20636565999999</v>
      </c>
      <c r="P240" s="36">
        <f>SUMIFS(СВЦЭМ!$F$33:$F$776,СВЦЭМ!$A$33:$A$776,$A240,СВЦЭМ!$B$33:$B$776,P$226)+'СЕТ СН'!$F$15</f>
        <v>152.25618936000001</v>
      </c>
      <c r="Q240" s="36">
        <f>SUMIFS(СВЦЭМ!$F$33:$F$776,СВЦЭМ!$A$33:$A$776,$A240,СВЦЭМ!$B$33:$B$776,Q$226)+'СЕТ СН'!$F$15</f>
        <v>153.23154203999999</v>
      </c>
      <c r="R240" s="36">
        <f>SUMIFS(СВЦЭМ!$F$33:$F$776,СВЦЭМ!$A$33:$A$776,$A240,СВЦЭМ!$B$33:$B$776,R$226)+'СЕТ СН'!$F$15</f>
        <v>151.91755789000001</v>
      </c>
      <c r="S240" s="36">
        <f>SUMIFS(СВЦЭМ!$F$33:$F$776,СВЦЭМ!$A$33:$A$776,$A240,СВЦЭМ!$B$33:$B$776,S$226)+'СЕТ СН'!$F$15</f>
        <v>151.70582558999999</v>
      </c>
      <c r="T240" s="36">
        <f>SUMIFS(СВЦЭМ!$F$33:$F$776,СВЦЭМ!$A$33:$A$776,$A240,СВЦЭМ!$B$33:$B$776,T$226)+'СЕТ СН'!$F$15</f>
        <v>149.51359413</v>
      </c>
      <c r="U240" s="36">
        <f>SUMIFS(СВЦЭМ!$F$33:$F$776,СВЦЭМ!$A$33:$A$776,$A240,СВЦЭМ!$B$33:$B$776,U$226)+'СЕТ СН'!$F$15</f>
        <v>149.28126343</v>
      </c>
      <c r="V240" s="36">
        <f>SUMIFS(СВЦЭМ!$F$33:$F$776,СВЦЭМ!$A$33:$A$776,$A240,СВЦЭМ!$B$33:$B$776,V$226)+'СЕТ СН'!$F$15</f>
        <v>150.09400389999999</v>
      </c>
      <c r="W240" s="36">
        <f>SUMIFS(СВЦЭМ!$F$33:$F$776,СВЦЭМ!$A$33:$A$776,$A240,СВЦЭМ!$B$33:$B$776,W$226)+'СЕТ СН'!$F$15</f>
        <v>152.18722274999999</v>
      </c>
      <c r="X240" s="36">
        <f>SUMIFS(СВЦЭМ!$F$33:$F$776,СВЦЭМ!$A$33:$A$776,$A240,СВЦЭМ!$B$33:$B$776,X$226)+'СЕТ СН'!$F$15</f>
        <v>154.07257243999999</v>
      </c>
      <c r="Y240" s="36">
        <f>SUMIFS(СВЦЭМ!$F$33:$F$776,СВЦЭМ!$A$33:$A$776,$A240,СВЦЭМ!$B$33:$B$776,Y$226)+'СЕТ СН'!$F$15</f>
        <v>157.27662821000001</v>
      </c>
    </row>
    <row r="241" spans="1:25" ht="15.75" x14ac:dyDescent="0.2">
      <c r="A241" s="35">
        <f t="shared" si="6"/>
        <v>44211</v>
      </c>
      <c r="B241" s="36">
        <f>SUMIFS(СВЦЭМ!$F$33:$F$776,СВЦЭМ!$A$33:$A$776,$A241,СВЦЭМ!$B$33:$B$776,B$226)+'СЕТ СН'!$F$15</f>
        <v>134.39308482000001</v>
      </c>
      <c r="C241" s="36">
        <f>SUMIFS(СВЦЭМ!$F$33:$F$776,СВЦЭМ!$A$33:$A$776,$A241,СВЦЭМ!$B$33:$B$776,C$226)+'СЕТ СН'!$F$15</f>
        <v>138.79211470000001</v>
      </c>
      <c r="D241" s="36">
        <f>SUMIFS(СВЦЭМ!$F$33:$F$776,СВЦЭМ!$A$33:$A$776,$A241,СВЦЭМ!$B$33:$B$776,D$226)+'СЕТ СН'!$F$15</f>
        <v>133.20600386999999</v>
      </c>
      <c r="E241" s="36">
        <f>SUMIFS(СВЦЭМ!$F$33:$F$776,СВЦЭМ!$A$33:$A$776,$A241,СВЦЭМ!$B$33:$B$776,E$226)+'СЕТ СН'!$F$15</f>
        <v>134.06189461</v>
      </c>
      <c r="F241" s="36">
        <f>SUMIFS(СВЦЭМ!$F$33:$F$776,СВЦЭМ!$A$33:$A$776,$A241,СВЦЭМ!$B$33:$B$776,F$226)+'СЕТ СН'!$F$15</f>
        <v>134.62789703999999</v>
      </c>
      <c r="G241" s="36">
        <f>SUMIFS(СВЦЭМ!$F$33:$F$776,СВЦЭМ!$A$33:$A$776,$A241,СВЦЭМ!$B$33:$B$776,G$226)+'СЕТ СН'!$F$15</f>
        <v>132.89321118999999</v>
      </c>
      <c r="H241" s="36">
        <f>SUMIFS(СВЦЭМ!$F$33:$F$776,СВЦЭМ!$A$33:$A$776,$A241,СВЦЭМ!$B$33:$B$776,H$226)+'СЕТ СН'!$F$15</f>
        <v>128.02174934999999</v>
      </c>
      <c r="I241" s="36">
        <f>SUMIFS(СВЦЭМ!$F$33:$F$776,СВЦЭМ!$A$33:$A$776,$A241,СВЦЭМ!$B$33:$B$776,I$226)+'СЕТ СН'!$F$15</f>
        <v>128.83571391000001</v>
      </c>
      <c r="J241" s="36">
        <f>SUMIFS(СВЦЭМ!$F$33:$F$776,СВЦЭМ!$A$33:$A$776,$A241,СВЦЭМ!$B$33:$B$776,J$226)+'СЕТ СН'!$F$15</f>
        <v>131.08125436</v>
      </c>
      <c r="K241" s="36">
        <f>SUMIFS(СВЦЭМ!$F$33:$F$776,СВЦЭМ!$A$33:$A$776,$A241,СВЦЭМ!$B$33:$B$776,K$226)+'СЕТ СН'!$F$15</f>
        <v>131.26269647999999</v>
      </c>
      <c r="L241" s="36">
        <f>SUMIFS(СВЦЭМ!$F$33:$F$776,СВЦЭМ!$A$33:$A$776,$A241,СВЦЭМ!$B$33:$B$776,L$226)+'СЕТ СН'!$F$15</f>
        <v>131.51063213</v>
      </c>
      <c r="M241" s="36">
        <f>SUMIFS(СВЦЭМ!$F$33:$F$776,СВЦЭМ!$A$33:$A$776,$A241,СВЦЭМ!$B$33:$B$776,M$226)+'СЕТ СН'!$F$15</f>
        <v>130.47991737999999</v>
      </c>
      <c r="N241" s="36">
        <f>SUMIFS(СВЦЭМ!$F$33:$F$776,СВЦЭМ!$A$33:$A$776,$A241,СВЦЭМ!$B$33:$B$776,N$226)+'СЕТ СН'!$F$15</f>
        <v>129.61470947999999</v>
      </c>
      <c r="O241" s="36">
        <f>SUMIFS(СВЦЭМ!$F$33:$F$776,СВЦЭМ!$A$33:$A$776,$A241,СВЦЭМ!$B$33:$B$776,O$226)+'СЕТ СН'!$F$15</f>
        <v>130.32729334999999</v>
      </c>
      <c r="P241" s="36">
        <f>SUMIFS(СВЦЭМ!$F$33:$F$776,СВЦЭМ!$A$33:$A$776,$A241,СВЦЭМ!$B$33:$B$776,P$226)+'СЕТ СН'!$F$15</f>
        <v>134.01280797000001</v>
      </c>
      <c r="Q241" s="36">
        <f>SUMIFS(СВЦЭМ!$F$33:$F$776,СВЦЭМ!$A$33:$A$776,$A241,СВЦЭМ!$B$33:$B$776,Q$226)+'СЕТ СН'!$F$15</f>
        <v>132.86717302</v>
      </c>
      <c r="R241" s="36">
        <f>SUMIFS(СВЦЭМ!$F$33:$F$776,СВЦЭМ!$A$33:$A$776,$A241,СВЦЭМ!$B$33:$B$776,R$226)+'СЕТ СН'!$F$15</f>
        <v>134.39264982</v>
      </c>
      <c r="S241" s="36">
        <f>SUMIFS(СВЦЭМ!$F$33:$F$776,СВЦЭМ!$A$33:$A$776,$A241,СВЦЭМ!$B$33:$B$776,S$226)+'СЕТ СН'!$F$15</f>
        <v>134.29563532</v>
      </c>
      <c r="T241" s="36">
        <f>SUMIFS(СВЦЭМ!$F$33:$F$776,СВЦЭМ!$A$33:$A$776,$A241,СВЦЭМ!$B$33:$B$776,T$226)+'СЕТ СН'!$F$15</f>
        <v>142.26821049</v>
      </c>
      <c r="U241" s="36">
        <f>SUMIFS(СВЦЭМ!$F$33:$F$776,СВЦЭМ!$A$33:$A$776,$A241,СВЦЭМ!$B$33:$B$776,U$226)+'СЕТ СН'!$F$15</f>
        <v>141.36384530999999</v>
      </c>
      <c r="V241" s="36">
        <f>SUMIFS(СВЦЭМ!$F$33:$F$776,СВЦЭМ!$A$33:$A$776,$A241,СВЦЭМ!$B$33:$B$776,V$226)+'СЕТ СН'!$F$15</f>
        <v>132.86352615000001</v>
      </c>
      <c r="W241" s="36">
        <f>SUMIFS(СВЦЭМ!$F$33:$F$776,СВЦЭМ!$A$33:$A$776,$A241,СВЦЭМ!$B$33:$B$776,W$226)+'СЕТ СН'!$F$15</f>
        <v>134.76221977</v>
      </c>
      <c r="X241" s="36">
        <f>SUMIFS(СВЦЭМ!$F$33:$F$776,СВЦЭМ!$A$33:$A$776,$A241,СВЦЭМ!$B$33:$B$776,X$226)+'СЕТ СН'!$F$15</f>
        <v>135.56323479</v>
      </c>
      <c r="Y241" s="36">
        <f>SUMIFS(СВЦЭМ!$F$33:$F$776,СВЦЭМ!$A$33:$A$776,$A241,СВЦЭМ!$B$33:$B$776,Y$226)+'СЕТ СН'!$F$15</f>
        <v>135.15846260999999</v>
      </c>
    </row>
    <row r="242" spans="1:25" ht="15.75" x14ac:dyDescent="0.2">
      <c r="A242" s="35">
        <f t="shared" si="6"/>
        <v>44212</v>
      </c>
      <c r="B242" s="36">
        <f>SUMIFS(СВЦЭМ!$F$33:$F$776,СВЦЭМ!$A$33:$A$776,$A242,СВЦЭМ!$B$33:$B$776,B$226)+'СЕТ СН'!$F$15</f>
        <v>155.40965853</v>
      </c>
      <c r="C242" s="36">
        <f>SUMIFS(СВЦЭМ!$F$33:$F$776,СВЦЭМ!$A$33:$A$776,$A242,СВЦЭМ!$B$33:$B$776,C$226)+'СЕТ СН'!$F$15</f>
        <v>159.78050845999999</v>
      </c>
      <c r="D242" s="36">
        <f>SUMIFS(СВЦЭМ!$F$33:$F$776,СВЦЭМ!$A$33:$A$776,$A242,СВЦЭМ!$B$33:$B$776,D$226)+'СЕТ СН'!$F$15</f>
        <v>161.19102480000001</v>
      </c>
      <c r="E242" s="36">
        <f>SUMIFS(СВЦЭМ!$F$33:$F$776,СВЦЭМ!$A$33:$A$776,$A242,СВЦЭМ!$B$33:$B$776,E$226)+'СЕТ СН'!$F$15</f>
        <v>161.93795610999999</v>
      </c>
      <c r="F242" s="36">
        <f>SUMIFS(СВЦЭМ!$F$33:$F$776,СВЦЭМ!$A$33:$A$776,$A242,СВЦЭМ!$B$33:$B$776,F$226)+'СЕТ СН'!$F$15</f>
        <v>163.87711422000001</v>
      </c>
      <c r="G242" s="36">
        <f>SUMIFS(СВЦЭМ!$F$33:$F$776,СВЦЭМ!$A$33:$A$776,$A242,СВЦЭМ!$B$33:$B$776,G$226)+'СЕТ СН'!$F$15</f>
        <v>162.86924245</v>
      </c>
      <c r="H242" s="36">
        <f>SUMIFS(СВЦЭМ!$F$33:$F$776,СВЦЭМ!$A$33:$A$776,$A242,СВЦЭМ!$B$33:$B$776,H$226)+'СЕТ СН'!$F$15</f>
        <v>160.35717485000001</v>
      </c>
      <c r="I242" s="36">
        <f>SUMIFS(СВЦЭМ!$F$33:$F$776,СВЦЭМ!$A$33:$A$776,$A242,СВЦЭМ!$B$33:$B$776,I$226)+'СЕТ СН'!$F$15</f>
        <v>156.70491808</v>
      </c>
      <c r="J242" s="36">
        <f>SUMIFS(СВЦЭМ!$F$33:$F$776,СВЦЭМ!$A$33:$A$776,$A242,СВЦЭМ!$B$33:$B$776,J$226)+'СЕТ СН'!$F$15</f>
        <v>150.89324217000001</v>
      </c>
      <c r="K242" s="36">
        <f>SUMIFS(СВЦЭМ!$F$33:$F$776,СВЦЭМ!$A$33:$A$776,$A242,СВЦЭМ!$B$33:$B$776,K$226)+'СЕТ СН'!$F$15</f>
        <v>147.29094377000001</v>
      </c>
      <c r="L242" s="36">
        <f>SUMIFS(СВЦЭМ!$F$33:$F$776,СВЦЭМ!$A$33:$A$776,$A242,СВЦЭМ!$B$33:$B$776,L$226)+'СЕТ СН'!$F$15</f>
        <v>146.86045089999999</v>
      </c>
      <c r="M242" s="36">
        <f>SUMIFS(СВЦЭМ!$F$33:$F$776,СВЦЭМ!$A$33:$A$776,$A242,СВЦЭМ!$B$33:$B$776,M$226)+'СЕТ СН'!$F$15</f>
        <v>148.30100381</v>
      </c>
      <c r="N242" s="36">
        <f>SUMIFS(СВЦЭМ!$F$33:$F$776,СВЦЭМ!$A$33:$A$776,$A242,СВЦЭМ!$B$33:$B$776,N$226)+'СЕТ СН'!$F$15</f>
        <v>149.82547554999999</v>
      </c>
      <c r="O242" s="36">
        <f>SUMIFS(СВЦЭМ!$F$33:$F$776,СВЦЭМ!$A$33:$A$776,$A242,СВЦЭМ!$B$33:$B$776,O$226)+'СЕТ СН'!$F$15</f>
        <v>151.51169023</v>
      </c>
      <c r="P242" s="36">
        <f>SUMIFS(СВЦЭМ!$F$33:$F$776,СВЦЭМ!$A$33:$A$776,$A242,СВЦЭМ!$B$33:$B$776,P$226)+'СЕТ СН'!$F$15</f>
        <v>152.36413085999999</v>
      </c>
      <c r="Q242" s="36">
        <f>SUMIFS(СВЦЭМ!$F$33:$F$776,СВЦЭМ!$A$33:$A$776,$A242,СВЦЭМ!$B$33:$B$776,Q$226)+'СЕТ СН'!$F$15</f>
        <v>152.951165</v>
      </c>
      <c r="R242" s="36">
        <f>SUMIFS(СВЦЭМ!$F$33:$F$776,СВЦЭМ!$A$33:$A$776,$A242,СВЦЭМ!$B$33:$B$776,R$226)+'СЕТ СН'!$F$15</f>
        <v>151.11798870999999</v>
      </c>
      <c r="S242" s="36">
        <f>SUMIFS(СВЦЭМ!$F$33:$F$776,СВЦЭМ!$A$33:$A$776,$A242,СВЦЭМ!$B$33:$B$776,S$226)+'СЕТ СН'!$F$15</f>
        <v>148.00555586999999</v>
      </c>
      <c r="T242" s="36">
        <f>SUMIFS(СВЦЭМ!$F$33:$F$776,СВЦЭМ!$A$33:$A$776,$A242,СВЦЭМ!$B$33:$B$776,T$226)+'СЕТ СН'!$F$15</f>
        <v>144.81090404</v>
      </c>
      <c r="U242" s="36">
        <f>SUMIFS(СВЦЭМ!$F$33:$F$776,СВЦЭМ!$A$33:$A$776,$A242,СВЦЭМ!$B$33:$B$776,U$226)+'СЕТ СН'!$F$15</f>
        <v>145.60292178</v>
      </c>
      <c r="V242" s="36">
        <f>SUMIFS(СВЦЭМ!$F$33:$F$776,СВЦЭМ!$A$33:$A$776,$A242,СВЦЭМ!$B$33:$B$776,V$226)+'СЕТ СН'!$F$15</f>
        <v>147.34055688000001</v>
      </c>
      <c r="W242" s="36">
        <f>SUMIFS(СВЦЭМ!$F$33:$F$776,СВЦЭМ!$A$33:$A$776,$A242,СВЦЭМ!$B$33:$B$776,W$226)+'СЕТ СН'!$F$15</f>
        <v>150.70641479</v>
      </c>
      <c r="X242" s="36">
        <f>SUMIFS(СВЦЭМ!$F$33:$F$776,СВЦЭМ!$A$33:$A$776,$A242,СВЦЭМ!$B$33:$B$776,X$226)+'СЕТ СН'!$F$15</f>
        <v>151.54372343</v>
      </c>
      <c r="Y242" s="36">
        <f>SUMIFS(СВЦЭМ!$F$33:$F$776,СВЦЭМ!$A$33:$A$776,$A242,СВЦЭМ!$B$33:$B$776,Y$226)+'СЕТ СН'!$F$15</f>
        <v>155.73352768000001</v>
      </c>
    </row>
    <row r="243" spans="1:25" ht="15.75" x14ac:dyDescent="0.2">
      <c r="A243" s="35">
        <f t="shared" si="6"/>
        <v>44213</v>
      </c>
      <c r="B243" s="36">
        <f>SUMIFS(СВЦЭМ!$F$33:$F$776,СВЦЭМ!$A$33:$A$776,$A243,СВЦЭМ!$B$33:$B$776,B$226)+'СЕТ СН'!$F$15</f>
        <v>151.44517723999999</v>
      </c>
      <c r="C243" s="36">
        <f>SUMIFS(СВЦЭМ!$F$33:$F$776,СВЦЭМ!$A$33:$A$776,$A243,СВЦЭМ!$B$33:$B$776,C$226)+'СЕТ СН'!$F$15</f>
        <v>156.62004904</v>
      </c>
      <c r="D243" s="36">
        <f>SUMIFS(СВЦЭМ!$F$33:$F$776,СВЦЭМ!$A$33:$A$776,$A243,СВЦЭМ!$B$33:$B$776,D$226)+'СЕТ СН'!$F$15</f>
        <v>159.81252142</v>
      </c>
      <c r="E243" s="36">
        <f>SUMIFS(СВЦЭМ!$F$33:$F$776,СВЦЭМ!$A$33:$A$776,$A243,СВЦЭМ!$B$33:$B$776,E$226)+'СЕТ СН'!$F$15</f>
        <v>163.34597063999999</v>
      </c>
      <c r="F243" s="36">
        <f>SUMIFS(СВЦЭМ!$F$33:$F$776,СВЦЭМ!$A$33:$A$776,$A243,СВЦЭМ!$B$33:$B$776,F$226)+'СЕТ СН'!$F$15</f>
        <v>165.63946106</v>
      </c>
      <c r="G243" s="36">
        <f>SUMIFS(СВЦЭМ!$F$33:$F$776,СВЦЭМ!$A$33:$A$776,$A243,СВЦЭМ!$B$33:$B$776,G$226)+'СЕТ СН'!$F$15</f>
        <v>164.79701459</v>
      </c>
      <c r="H243" s="36">
        <f>SUMIFS(СВЦЭМ!$F$33:$F$776,СВЦЭМ!$A$33:$A$776,$A243,СВЦЭМ!$B$33:$B$776,H$226)+'СЕТ СН'!$F$15</f>
        <v>161.98961186</v>
      </c>
      <c r="I243" s="36">
        <f>SUMIFS(СВЦЭМ!$F$33:$F$776,СВЦЭМ!$A$33:$A$776,$A243,СВЦЭМ!$B$33:$B$776,I$226)+'СЕТ СН'!$F$15</f>
        <v>160.20513564999999</v>
      </c>
      <c r="J243" s="36">
        <f>SUMIFS(СВЦЭМ!$F$33:$F$776,СВЦЭМ!$A$33:$A$776,$A243,СВЦЭМ!$B$33:$B$776,J$226)+'СЕТ СН'!$F$15</f>
        <v>154.20977839</v>
      </c>
      <c r="K243" s="36">
        <f>SUMIFS(СВЦЭМ!$F$33:$F$776,СВЦЭМ!$A$33:$A$776,$A243,СВЦЭМ!$B$33:$B$776,K$226)+'СЕТ СН'!$F$15</f>
        <v>151.37279108000001</v>
      </c>
      <c r="L243" s="36">
        <f>SUMIFS(СВЦЭМ!$F$33:$F$776,СВЦЭМ!$A$33:$A$776,$A243,СВЦЭМ!$B$33:$B$776,L$226)+'СЕТ СН'!$F$15</f>
        <v>149.43808231</v>
      </c>
      <c r="M243" s="36">
        <f>SUMIFS(СВЦЭМ!$F$33:$F$776,СВЦЭМ!$A$33:$A$776,$A243,СВЦЭМ!$B$33:$B$776,M$226)+'СЕТ СН'!$F$15</f>
        <v>148.64182514999999</v>
      </c>
      <c r="N243" s="36">
        <f>SUMIFS(СВЦЭМ!$F$33:$F$776,СВЦЭМ!$A$33:$A$776,$A243,СВЦЭМ!$B$33:$B$776,N$226)+'СЕТ СН'!$F$15</f>
        <v>149.78819652000001</v>
      </c>
      <c r="O243" s="36">
        <f>SUMIFS(СВЦЭМ!$F$33:$F$776,СВЦЭМ!$A$33:$A$776,$A243,СВЦЭМ!$B$33:$B$776,O$226)+'СЕТ СН'!$F$15</f>
        <v>151.95784831</v>
      </c>
      <c r="P243" s="36">
        <f>SUMIFS(СВЦЭМ!$F$33:$F$776,СВЦЭМ!$A$33:$A$776,$A243,СВЦЭМ!$B$33:$B$776,P$226)+'СЕТ СН'!$F$15</f>
        <v>153.61289188999999</v>
      </c>
      <c r="Q243" s="36">
        <f>SUMIFS(СВЦЭМ!$F$33:$F$776,СВЦЭМ!$A$33:$A$776,$A243,СВЦЭМ!$B$33:$B$776,Q$226)+'СЕТ СН'!$F$15</f>
        <v>155.27978224</v>
      </c>
      <c r="R243" s="36">
        <f>SUMIFS(СВЦЭМ!$F$33:$F$776,СВЦЭМ!$A$33:$A$776,$A243,СВЦЭМ!$B$33:$B$776,R$226)+'СЕТ СН'!$F$15</f>
        <v>153.46438065000001</v>
      </c>
      <c r="S243" s="36">
        <f>SUMIFS(СВЦЭМ!$F$33:$F$776,СВЦЭМ!$A$33:$A$776,$A243,СВЦЭМ!$B$33:$B$776,S$226)+'СЕТ СН'!$F$15</f>
        <v>149.65852322999999</v>
      </c>
      <c r="T243" s="36">
        <f>SUMIFS(СВЦЭМ!$F$33:$F$776,СВЦЭМ!$A$33:$A$776,$A243,СВЦЭМ!$B$33:$B$776,T$226)+'СЕТ СН'!$F$15</f>
        <v>146.46825544000001</v>
      </c>
      <c r="U243" s="36">
        <f>SUMIFS(СВЦЭМ!$F$33:$F$776,СВЦЭМ!$A$33:$A$776,$A243,СВЦЭМ!$B$33:$B$776,U$226)+'СЕТ СН'!$F$15</f>
        <v>146.14321441000001</v>
      </c>
      <c r="V243" s="36">
        <f>SUMIFS(СВЦЭМ!$F$33:$F$776,СВЦЭМ!$A$33:$A$776,$A243,СВЦЭМ!$B$33:$B$776,V$226)+'СЕТ СН'!$F$15</f>
        <v>146.98871635</v>
      </c>
      <c r="W243" s="36">
        <f>SUMIFS(СВЦЭМ!$F$33:$F$776,СВЦЭМ!$A$33:$A$776,$A243,СВЦЭМ!$B$33:$B$776,W$226)+'СЕТ СН'!$F$15</f>
        <v>149.64223566999999</v>
      </c>
      <c r="X243" s="36">
        <f>SUMIFS(СВЦЭМ!$F$33:$F$776,СВЦЭМ!$A$33:$A$776,$A243,СВЦЭМ!$B$33:$B$776,X$226)+'СЕТ СН'!$F$15</f>
        <v>151.63947261999999</v>
      </c>
      <c r="Y243" s="36">
        <f>SUMIFS(СВЦЭМ!$F$33:$F$776,СВЦЭМ!$A$33:$A$776,$A243,СВЦЭМ!$B$33:$B$776,Y$226)+'СЕТ СН'!$F$15</f>
        <v>155.66695834000001</v>
      </c>
    </row>
    <row r="244" spans="1:25" ht="15.75" x14ac:dyDescent="0.2">
      <c r="A244" s="35">
        <f t="shared" si="6"/>
        <v>44214</v>
      </c>
      <c r="B244" s="36">
        <f>SUMIFS(СВЦЭМ!$F$33:$F$776,СВЦЭМ!$A$33:$A$776,$A244,СВЦЭМ!$B$33:$B$776,B$226)+'СЕТ СН'!$F$15</f>
        <v>159.22680591</v>
      </c>
      <c r="C244" s="36">
        <f>SUMIFS(СВЦЭМ!$F$33:$F$776,СВЦЭМ!$A$33:$A$776,$A244,СВЦЭМ!$B$33:$B$776,C$226)+'СЕТ СН'!$F$15</f>
        <v>164.47258027000001</v>
      </c>
      <c r="D244" s="36">
        <f>SUMIFS(СВЦЭМ!$F$33:$F$776,СВЦЭМ!$A$33:$A$776,$A244,СВЦЭМ!$B$33:$B$776,D$226)+'СЕТ СН'!$F$15</f>
        <v>166.04704996999999</v>
      </c>
      <c r="E244" s="36">
        <f>SUMIFS(СВЦЭМ!$F$33:$F$776,СВЦЭМ!$A$33:$A$776,$A244,СВЦЭМ!$B$33:$B$776,E$226)+'СЕТ СН'!$F$15</f>
        <v>166.94513153</v>
      </c>
      <c r="F244" s="36">
        <f>SUMIFS(СВЦЭМ!$F$33:$F$776,СВЦЭМ!$A$33:$A$776,$A244,СВЦЭМ!$B$33:$B$776,F$226)+'СЕТ СН'!$F$15</f>
        <v>169.36580341999999</v>
      </c>
      <c r="G244" s="36">
        <f>SUMIFS(СВЦЭМ!$F$33:$F$776,СВЦЭМ!$A$33:$A$776,$A244,СВЦЭМ!$B$33:$B$776,G$226)+'СЕТ СН'!$F$15</f>
        <v>167.04424763</v>
      </c>
      <c r="H244" s="36">
        <f>SUMIFS(СВЦЭМ!$F$33:$F$776,СВЦЭМ!$A$33:$A$776,$A244,СВЦЭМ!$B$33:$B$776,H$226)+'СЕТ СН'!$F$15</f>
        <v>164.76113588000001</v>
      </c>
      <c r="I244" s="36">
        <f>SUMIFS(СВЦЭМ!$F$33:$F$776,СВЦЭМ!$A$33:$A$776,$A244,СВЦЭМ!$B$33:$B$776,I$226)+'СЕТ СН'!$F$15</f>
        <v>160.64319971</v>
      </c>
      <c r="J244" s="36">
        <f>SUMIFS(СВЦЭМ!$F$33:$F$776,СВЦЭМ!$A$33:$A$776,$A244,СВЦЭМ!$B$33:$B$776,J$226)+'СЕТ СН'!$F$15</f>
        <v>155.01053768</v>
      </c>
      <c r="K244" s="36">
        <f>SUMIFS(СВЦЭМ!$F$33:$F$776,СВЦЭМ!$A$33:$A$776,$A244,СВЦЭМ!$B$33:$B$776,K$226)+'СЕТ СН'!$F$15</f>
        <v>152.97539158000001</v>
      </c>
      <c r="L244" s="36">
        <f>SUMIFS(СВЦЭМ!$F$33:$F$776,СВЦЭМ!$A$33:$A$776,$A244,СВЦЭМ!$B$33:$B$776,L$226)+'СЕТ СН'!$F$15</f>
        <v>153.64800998999999</v>
      </c>
      <c r="M244" s="36">
        <f>SUMIFS(СВЦЭМ!$F$33:$F$776,СВЦЭМ!$A$33:$A$776,$A244,СВЦЭМ!$B$33:$B$776,M$226)+'СЕТ СН'!$F$15</f>
        <v>153.52663107999999</v>
      </c>
      <c r="N244" s="36">
        <f>SUMIFS(СВЦЭМ!$F$33:$F$776,СВЦЭМ!$A$33:$A$776,$A244,СВЦЭМ!$B$33:$B$776,N$226)+'СЕТ СН'!$F$15</f>
        <v>153.67293634999999</v>
      </c>
      <c r="O244" s="36">
        <f>SUMIFS(СВЦЭМ!$F$33:$F$776,СВЦЭМ!$A$33:$A$776,$A244,СВЦЭМ!$B$33:$B$776,O$226)+'СЕТ СН'!$F$15</f>
        <v>156.57057456000001</v>
      </c>
      <c r="P244" s="36">
        <f>SUMIFS(СВЦЭМ!$F$33:$F$776,СВЦЭМ!$A$33:$A$776,$A244,СВЦЭМ!$B$33:$B$776,P$226)+'СЕТ СН'!$F$15</f>
        <v>158.84268652</v>
      </c>
      <c r="Q244" s="36">
        <f>SUMIFS(СВЦЭМ!$F$33:$F$776,СВЦЭМ!$A$33:$A$776,$A244,СВЦЭМ!$B$33:$B$776,Q$226)+'СЕТ СН'!$F$15</f>
        <v>156.64488317999999</v>
      </c>
      <c r="R244" s="36">
        <f>SUMIFS(СВЦЭМ!$F$33:$F$776,СВЦЭМ!$A$33:$A$776,$A244,СВЦЭМ!$B$33:$B$776,R$226)+'СЕТ СН'!$F$15</f>
        <v>155.23751608000001</v>
      </c>
      <c r="S244" s="36">
        <f>SUMIFS(СВЦЭМ!$F$33:$F$776,СВЦЭМ!$A$33:$A$776,$A244,СВЦЭМ!$B$33:$B$776,S$226)+'СЕТ СН'!$F$15</f>
        <v>153.32878948999999</v>
      </c>
      <c r="T244" s="36">
        <f>SUMIFS(СВЦЭМ!$F$33:$F$776,СВЦЭМ!$A$33:$A$776,$A244,СВЦЭМ!$B$33:$B$776,T$226)+'СЕТ СН'!$F$15</f>
        <v>150.93333767999999</v>
      </c>
      <c r="U244" s="36">
        <f>SUMIFS(СВЦЭМ!$F$33:$F$776,СВЦЭМ!$A$33:$A$776,$A244,СВЦЭМ!$B$33:$B$776,U$226)+'СЕТ СН'!$F$15</f>
        <v>151.1924965</v>
      </c>
      <c r="V244" s="36">
        <f>SUMIFS(СВЦЭМ!$F$33:$F$776,СВЦЭМ!$A$33:$A$776,$A244,СВЦЭМ!$B$33:$B$776,V$226)+'СЕТ СН'!$F$15</f>
        <v>152.10392720999999</v>
      </c>
      <c r="W244" s="36">
        <f>SUMIFS(СВЦЭМ!$F$33:$F$776,СВЦЭМ!$A$33:$A$776,$A244,СВЦЭМ!$B$33:$B$776,W$226)+'СЕТ СН'!$F$15</f>
        <v>154.80126970000001</v>
      </c>
      <c r="X244" s="36">
        <f>SUMIFS(СВЦЭМ!$F$33:$F$776,СВЦЭМ!$A$33:$A$776,$A244,СВЦЭМ!$B$33:$B$776,X$226)+'СЕТ СН'!$F$15</f>
        <v>156.25012452999999</v>
      </c>
      <c r="Y244" s="36">
        <f>SUMIFS(СВЦЭМ!$F$33:$F$776,СВЦЭМ!$A$33:$A$776,$A244,СВЦЭМ!$B$33:$B$776,Y$226)+'СЕТ СН'!$F$15</f>
        <v>159.62300261999999</v>
      </c>
    </row>
    <row r="245" spans="1:25" ht="15.75" x14ac:dyDescent="0.2">
      <c r="A245" s="35">
        <f t="shared" si="6"/>
        <v>44215</v>
      </c>
      <c r="B245" s="36">
        <f>SUMIFS(СВЦЭМ!$F$33:$F$776,СВЦЭМ!$A$33:$A$776,$A245,СВЦЭМ!$B$33:$B$776,B$226)+'СЕТ СН'!$F$15</f>
        <v>159.33910462</v>
      </c>
      <c r="C245" s="36">
        <f>SUMIFS(СВЦЭМ!$F$33:$F$776,СВЦЭМ!$A$33:$A$776,$A245,СВЦЭМ!$B$33:$B$776,C$226)+'СЕТ СН'!$F$15</f>
        <v>163.43388798999999</v>
      </c>
      <c r="D245" s="36">
        <f>SUMIFS(СВЦЭМ!$F$33:$F$776,СВЦЭМ!$A$33:$A$776,$A245,СВЦЭМ!$B$33:$B$776,D$226)+'СЕТ СН'!$F$15</f>
        <v>166.56347244</v>
      </c>
      <c r="E245" s="36">
        <f>SUMIFS(СВЦЭМ!$F$33:$F$776,СВЦЭМ!$A$33:$A$776,$A245,СВЦЭМ!$B$33:$B$776,E$226)+'СЕТ СН'!$F$15</f>
        <v>164.03556484999999</v>
      </c>
      <c r="F245" s="36">
        <f>SUMIFS(СВЦЭМ!$F$33:$F$776,СВЦЭМ!$A$33:$A$776,$A245,СВЦЭМ!$B$33:$B$776,F$226)+'СЕТ СН'!$F$15</f>
        <v>163.83387417</v>
      </c>
      <c r="G245" s="36">
        <f>SUMIFS(СВЦЭМ!$F$33:$F$776,СВЦЭМ!$A$33:$A$776,$A245,СВЦЭМ!$B$33:$B$776,G$226)+'СЕТ СН'!$F$15</f>
        <v>160.03870954000001</v>
      </c>
      <c r="H245" s="36">
        <f>SUMIFS(СВЦЭМ!$F$33:$F$776,СВЦЭМ!$A$33:$A$776,$A245,СВЦЭМ!$B$33:$B$776,H$226)+'СЕТ СН'!$F$15</f>
        <v>153.52092199000001</v>
      </c>
      <c r="I245" s="36">
        <f>SUMIFS(СВЦЭМ!$F$33:$F$776,СВЦЭМ!$A$33:$A$776,$A245,СВЦЭМ!$B$33:$B$776,I$226)+'СЕТ СН'!$F$15</f>
        <v>149.15604913999999</v>
      </c>
      <c r="J245" s="36">
        <f>SUMIFS(СВЦЭМ!$F$33:$F$776,СВЦЭМ!$A$33:$A$776,$A245,СВЦЭМ!$B$33:$B$776,J$226)+'СЕТ СН'!$F$15</f>
        <v>145.80517723</v>
      </c>
      <c r="K245" s="36">
        <f>SUMIFS(СВЦЭМ!$F$33:$F$776,СВЦЭМ!$A$33:$A$776,$A245,СВЦЭМ!$B$33:$B$776,K$226)+'СЕТ СН'!$F$15</f>
        <v>144.81225233999999</v>
      </c>
      <c r="L245" s="36">
        <f>SUMIFS(СВЦЭМ!$F$33:$F$776,СВЦЭМ!$A$33:$A$776,$A245,СВЦЭМ!$B$33:$B$776,L$226)+'СЕТ СН'!$F$15</f>
        <v>143.47574886000001</v>
      </c>
      <c r="M245" s="36">
        <f>SUMIFS(СВЦЭМ!$F$33:$F$776,СВЦЭМ!$A$33:$A$776,$A245,СВЦЭМ!$B$33:$B$776,M$226)+'СЕТ СН'!$F$15</f>
        <v>144.25895692</v>
      </c>
      <c r="N245" s="36">
        <f>SUMIFS(СВЦЭМ!$F$33:$F$776,СВЦЭМ!$A$33:$A$776,$A245,СВЦЭМ!$B$33:$B$776,N$226)+'СЕТ СН'!$F$15</f>
        <v>144.98525253</v>
      </c>
      <c r="O245" s="36">
        <f>SUMIFS(СВЦЭМ!$F$33:$F$776,СВЦЭМ!$A$33:$A$776,$A245,СВЦЭМ!$B$33:$B$776,O$226)+'СЕТ СН'!$F$15</f>
        <v>147.26863878</v>
      </c>
      <c r="P245" s="36">
        <f>SUMIFS(СВЦЭМ!$F$33:$F$776,СВЦЭМ!$A$33:$A$776,$A245,СВЦЭМ!$B$33:$B$776,P$226)+'СЕТ СН'!$F$15</f>
        <v>149.08963779000001</v>
      </c>
      <c r="Q245" s="36">
        <f>SUMIFS(СВЦЭМ!$F$33:$F$776,СВЦЭМ!$A$33:$A$776,$A245,СВЦЭМ!$B$33:$B$776,Q$226)+'СЕТ СН'!$F$15</f>
        <v>150.22148401999999</v>
      </c>
      <c r="R245" s="36">
        <f>SUMIFS(СВЦЭМ!$F$33:$F$776,СВЦЭМ!$A$33:$A$776,$A245,СВЦЭМ!$B$33:$B$776,R$226)+'СЕТ СН'!$F$15</f>
        <v>149.09727634000001</v>
      </c>
      <c r="S245" s="36">
        <f>SUMIFS(СВЦЭМ!$F$33:$F$776,СВЦЭМ!$A$33:$A$776,$A245,СВЦЭМ!$B$33:$B$776,S$226)+'СЕТ СН'!$F$15</f>
        <v>147.48829961000001</v>
      </c>
      <c r="T245" s="36">
        <f>SUMIFS(СВЦЭМ!$F$33:$F$776,СВЦЭМ!$A$33:$A$776,$A245,СВЦЭМ!$B$33:$B$776,T$226)+'СЕТ СН'!$F$15</f>
        <v>144.50087628</v>
      </c>
      <c r="U245" s="36">
        <f>SUMIFS(СВЦЭМ!$F$33:$F$776,СВЦЭМ!$A$33:$A$776,$A245,СВЦЭМ!$B$33:$B$776,U$226)+'СЕТ СН'!$F$15</f>
        <v>144.72131727999999</v>
      </c>
      <c r="V245" s="36">
        <f>SUMIFS(СВЦЭМ!$F$33:$F$776,СВЦЭМ!$A$33:$A$776,$A245,СВЦЭМ!$B$33:$B$776,V$226)+'СЕТ СН'!$F$15</f>
        <v>146.30959397999999</v>
      </c>
      <c r="W245" s="36">
        <f>SUMIFS(СВЦЭМ!$F$33:$F$776,СВЦЭМ!$A$33:$A$776,$A245,СВЦЭМ!$B$33:$B$776,W$226)+'СЕТ СН'!$F$15</f>
        <v>148.42815431</v>
      </c>
      <c r="X245" s="36">
        <f>SUMIFS(СВЦЭМ!$F$33:$F$776,СВЦЭМ!$A$33:$A$776,$A245,СВЦЭМ!$B$33:$B$776,X$226)+'СЕТ СН'!$F$15</f>
        <v>149.18681759</v>
      </c>
      <c r="Y245" s="36">
        <f>SUMIFS(СВЦЭМ!$F$33:$F$776,СВЦЭМ!$A$33:$A$776,$A245,СВЦЭМ!$B$33:$B$776,Y$226)+'СЕТ СН'!$F$15</f>
        <v>152.52438296</v>
      </c>
    </row>
    <row r="246" spans="1:25" ht="15.75" x14ac:dyDescent="0.2">
      <c r="A246" s="35">
        <f t="shared" si="6"/>
        <v>44216</v>
      </c>
      <c r="B246" s="36">
        <f>SUMIFS(СВЦЭМ!$F$33:$F$776,СВЦЭМ!$A$33:$A$776,$A246,СВЦЭМ!$B$33:$B$776,B$226)+'СЕТ СН'!$F$15</f>
        <v>150.06671388999999</v>
      </c>
      <c r="C246" s="36">
        <f>SUMIFS(СВЦЭМ!$F$33:$F$776,СВЦЭМ!$A$33:$A$776,$A246,СВЦЭМ!$B$33:$B$776,C$226)+'СЕТ СН'!$F$15</f>
        <v>155.87863555999999</v>
      </c>
      <c r="D246" s="36">
        <f>SUMIFS(СВЦЭМ!$F$33:$F$776,СВЦЭМ!$A$33:$A$776,$A246,СВЦЭМ!$B$33:$B$776,D$226)+'СЕТ СН'!$F$15</f>
        <v>158.51216531</v>
      </c>
      <c r="E246" s="36">
        <f>SUMIFS(СВЦЭМ!$F$33:$F$776,СВЦЭМ!$A$33:$A$776,$A246,СВЦЭМ!$B$33:$B$776,E$226)+'СЕТ СН'!$F$15</f>
        <v>158.96340377999999</v>
      </c>
      <c r="F246" s="36">
        <f>SUMIFS(СВЦЭМ!$F$33:$F$776,СВЦЭМ!$A$33:$A$776,$A246,СВЦЭМ!$B$33:$B$776,F$226)+'СЕТ СН'!$F$15</f>
        <v>159.92981065000001</v>
      </c>
      <c r="G246" s="36">
        <f>SUMIFS(СВЦЭМ!$F$33:$F$776,СВЦЭМ!$A$33:$A$776,$A246,СВЦЭМ!$B$33:$B$776,G$226)+'СЕТ СН'!$F$15</f>
        <v>157.76781309</v>
      </c>
      <c r="H246" s="36">
        <f>SUMIFS(СВЦЭМ!$F$33:$F$776,СВЦЭМ!$A$33:$A$776,$A246,СВЦЭМ!$B$33:$B$776,H$226)+'СЕТ СН'!$F$15</f>
        <v>152.90088942</v>
      </c>
      <c r="I246" s="36">
        <f>SUMIFS(СВЦЭМ!$F$33:$F$776,СВЦЭМ!$A$33:$A$776,$A246,СВЦЭМ!$B$33:$B$776,I$226)+'СЕТ СН'!$F$15</f>
        <v>149.75163462</v>
      </c>
      <c r="J246" s="36">
        <f>SUMIFS(СВЦЭМ!$F$33:$F$776,СВЦЭМ!$A$33:$A$776,$A246,СВЦЭМ!$B$33:$B$776,J$226)+'СЕТ СН'!$F$15</f>
        <v>146.79639322</v>
      </c>
      <c r="K246" s="36">
        <f>SUMIFS(СВЦЭМ!$F$33:$F$776,СВЦЭМ!$A$33:$A$776,$A246,СВЦЭМ!$B$33:$B$776,K$226)+'СЕТ СН'!$F$15</f>
        <v>145.34707453999999</v>
      </c>
      <c r="L246" s="36">
        <f>SUMIFS(СВЦЭМ!$F$33:$F$776,СВЦЭМ!$A$33:$A$776,$A246,СВЦЭМ!$B$33:$B$776,L$226)+'СЕТ СН'!$F$15</f>
        <v>144.26857157000001</v>
      </c>
      <c r="M246" s="36">
        <f>SUMIFS(СВЦЭМ!$F$33:$F$776,СВЦЭМ!$A$33:$A$776,$A246,СВЦЭМ!$B$33:$B$776,M$226)+'СЕТ СН'!$F$15</f>
        <v>145.53860166999999</v>
      </c>
      <c r="N246" s="36">
        <f>SUMIFS(СВЦЭМ!$F$33:$F$776,СВЦЭМ!$A$33:$A$776,$A246,СВЦЭМ!$B$33:$B$776,N$226)+'СЕТ СН'!$F$15</f>
        <v>147.27325884999999</v>
      </c>
      <c r="O246" s="36">
        <f>SUMIFS(СВЦЭМ!$F$33:$F$776,СВЦЭМ!$A$33:$A$776,$A246,СВЦЭМ!$B$33:$B$776,O$226)+'СЕТ СН'!$F$15</f>
        <v>149.60556045000001</v>
      </c>
      <c r="P246" s="36">
        <f>SUMIFS(СВЦЭМ!$F$33:$F$776,СВЦЭМ!$A$33:$A$776,$A246,СВЦЭМ!$B$33:$B$776,P$226)+'СЕТ СН'!$F$15</f>
        <v>151.60791318</v>
      </c>
      <c r="Q246" s="36">
        <f>SUMIFS(СВЦЭМ!$F$33:$F$776,СВЦЭМ!$A$33:$A$776,$A246,СВЦЭМ!$B$33:$B$776,Q$226)+'СЕТ СН'!$F$15</f>
        <v>153.0332994</v>
      </c>
      <c r="R246" s="36">
        <f>SUMIFS(СВЦЭМ!$F$33:$F$776,СВЦЭМ!$A$33:$A$776,$A246,СВЦЭМ!$B$33:$B$776,R$226)+'СЕТ СН'!$F$15</f>
        <v>151.37210121999999</v>
      </c>
      <c r="S246" s="36">
        <f>SUMIFS(СВЦЭМ!$F$33:$F$776,СВЦЭМ!$A$33:$A$776,$A246,СВЦЭМ!$B$33:$B$776,S$226)+'СЕТ СН'!$F$15</f>
        <v>149.47220106</v>
      </c>
      <c r="T246" s="36">
        <f>SUMIFS(СВЦЭМ!$F$33:$F$776,СВЦЭМ!$A$33:$A$776,$A246,СВЦЭМ!$B$33:$B$776,T$226)+'СЕТ СН'!$F$15</f>
        <v>146.47178953</v>
      </c>
      <c r="U246" s="36">
        <f>SUMIFS(СВЦЭМ!$F$33:$F$776,СВЦЭМ!$A$33:$A$776,$A246,СВЦЭМ!$B$33:$B$776,U$226)+'СЕТ СН'!$F$15</f>
        <v>145.95159910999999</v>
      </c>
      <c r="V246" s="36">
        <f>SUMIFS(СВЦЭМ!$F$33:$F$776,СВЦЭМ!$A$33:$A$776,$A246,СВЦЭМ!$B$33:$B$776,V$226)+'СЕТ СН'!$F$15</f>
        <v>147.22634250999999</v>
      </c>
      <c r="W246" s="36">
        <f>SUMIFS(СВЦЭМ!$F$33:$F$776,СВЦЭМ!$A$33:$A$776,$A246,СВЦЭМ!$B$33:$B$776,W$226)+'СЕТ СН'!$F$15</f>
        <v>149.36830531000001</v>
      </c>
      <c r="X246" s="36">
        <f>SUMIFS(СВЦЭМ!$F$33:$F$776,СВЦЭМ!$A$33:$A$776,$A246,СВЦЭМ!$B$33:$B$776,X$226)+'СЕТ СН'!$F$15</f>
        <v>149.81624091</v>
      </c>
      <c r="Y246" s="36">
        <f>SUMIFS(СВЦЭМ!$F$33:$F$776,СВЦЭМ!$A$33:$A$776,$A246,СВЦЭМ!$B$33:$B$776,Y$226)+'СЕТ СН'!$F$15</f>
        <v>153.29438988000001</v>
      </c>
    </row>
    <row r="247" spans="1:25" ht="15.75" x14ac:dyDescent="0.2">
      <c r="A247" s="35">
        <f t="shared" si="6"/>
        <v>44217</v>
      </c>
      <c r="B247" s="36">
        <f>SUMIFS(СВЦЭМ!$F$33:$F$776,СВЦЭМ!$A$33:$A$776,$A247,СВЦЭМ!$B$33:$B$776,B$226)+'СЕТ СН'!$F$15</f>
        <v>149.65840650999999</v>
      </c>
      <c r="C247" s="36">
        <f>SUMIFS(СВЦЭМ!$F$33:$F$776,СВЦЭМ!$A$33:$A$776,$A247,СВЦЭМ!$B$33:$B$776,C$226)+'СЕТ СН'!$F$15</f>
        <v>157.57468666</v>
      </c>
      <c r="D247" s="36">
        <f>SUMIFS(СВЦЭМ!$F$33:$F$776,СВЦЭМ!$A$33:$A$776,$A247,СВЦЭМ!$B$33:$B$776,D$226)+'СЕТ СН'!$F$15</f>
        <v>161.76608286000001</v>
      </c>
      <c r="E247" s="36">
        <f>SUMIFS(СВЦЭМ!$F$33:$F$776,СВЦЭМ!$A$33:$A$776,$A247,СВЦЭМ!$B$33:$B$776,E$226)+'СЕТ СН'!$F$15</f>
        <v>162.47631394999999</v>
      </c>
      <c r="F247" s="36">
        <f>SUMIFS(СВЦЭМ!$F$33:$F$776,СВЦЭМ!$A$33:$A$776,$A247,СВЦЭМ!$B$33:$B$776,F$226)+'СЕТ СН'!$F$15</f>
        <v>162.21466430999999</v>
      </c>
      <c r="G247" s="36">
        <f>SUMIFS(СВЦЭМ!$F$33:$F$776,СВЦЭМ!$A$33:$A$776,$A247,СВЦЭМ!$B$33:$B$776,G$226)+'СЕТ СН'!$F$15</f>
        <v>158.46015904000001</v>
      </c>
      <c r="H247" s="36">
        <f>SUMIFS(СВЦЭМ!$F$33:$F$776,СВЦЭМ!$A$33:$A$776,$A247,СВЦЭМ!$B$33:$B$776,H$226)+'СЕТ СН'!$F$15</f>
        <v>152.59496885999999</v>
      </c>
      <c r="I247" s="36">
        <f>SUMIFS(СВЦЭМ!$F$33:$F$776,СВЦЭМ!$A$33:$A$776,$A247,СВЦЭМ!$B$33:$B$776,I$226)+'СЕТ СН'!$F$15</f>
        <v>149.80832354</v>
      </c>
      <c r="J247" s="36">
        <f>SUMIFS(СВЦЭМ!$F$33:$F$776,СВЦЭМ!$A$33:$A$776,$A247,СВЦЭМ!$B$33:$B$776,J$226)+'СЕТ СН'!$F$15</f>
        <v>145.97200878000001</v>
      </c>
      <c r="K247" s="36">
        <f>SUMIFS(СВЦЭМ!$F$33:$F$776,СВЦЭМ!$A$33:$A$776,$A247,СВЦЭМ!$B$33:$B$776,K$226)+'СЕТ СН'!$F$15</f>
        <v>145.19076484999999</v>
      </c>
      <c r="L247" s="36">
        <f>SUMIFS(СВЦЭМ!$F$33:$F$776,СВЦЭМ!$A$33:$A$776,$A247,СВЦЭМ!$B$33:$B$776,L$226)+'СЕТ СН'!$F$15</f>
        <v>144.60717113999999</v>
      </c>
      <c r="M247" s="36">
        <f>SUMIFS(СВЦЭМ!$F$33:$F$776,СВЦЭМ!$A$33:$A$776,$A247,СВЦЭМ!$B$33:$B$776,M$226)+'СЕТ СН'!$F$15</f>
        <v>145.18156321000001</v>
      </c>
      <c r="N247" s="36">
        <f>SUMIFS(СВЦЭМ!$F$33:$F$776,СВЦЭМ!$A$33:$A$776,$A247,СВЦЭМ!$B$33:$B$776,N$226)+'СЕТ СН'!$F$15</f>
        <v>146.68275159000001</v>
      </c>
      <c r="O247" s="36">
        <f>SUMIFS(СВЦЭМ!$F$33:$F$776,СВЦЭМ!$A$33:$A$776,$A247,СВЦЭМ!$B$33:$B$776,O$226)+'СЕТ СН'!$F$15</f>
        <v>149.25284962999999</v>
      </c>
      <c r="P247" s="36">
        <f>SUMIFS(СВЦЭМ!$F$33:$F$776,СВЦЭМ!$A$33:$A$776,$A247,СВЦЭМ!$B$33:$B$776,P$226)+'СЕТ СН'!$F$15</f>
        <v>151.37631286000001</v>
      </c>
      <c r="Q247" s="36">
        <f>SUMIFS(СВЦЭМ!$F$33:$F$776,СВЦЭМ!$A$33:$A$776,$A247,СВЦЭМ!$B$33:$B$776,Q$226)+'СЕТ СН'!$F$15</f>
        <v>151.71395655000001</v>
      </c>
      <c r="R247" s="36">
        <f>SUMIFS(СВЦЭМ!$F$33:$F$776,СВЦЭМ!$A$33:$A$776,$A247,СВЦЭМ!$B$33:$B$776,R$226)+'СЕТ СН'!$F$15</f>
        <v>149.80430981999999</v>
      </c>
      <c r="S247" s="36">
        <f>SUMIFS(СВЦЭМ!$F$33:$F$776,СВЦЭМ!$A$33:$A$776,$A247,СВЦЭМ!$B$33:$B$776,S$226)+'СЕТ СН'!$F$15</f>
        <v>146.01192153</v>
      </c>
      <c r="T247" s="36">
        <f>SUMIFS(СВЦЭМ!$F$33:$F$776,СВЦЭМ!$A$33:$A$776,$A247,СВЦЭМ!$B$33:$B$776,T$226)+'СЕТ СН'!$F$15</f>
        <v>145.21389235999999</v>
      </c>
      <c r="U247" s="36">
        <f>SUMIFS(СВЦЭМ!$F$33:$F$776,СВЦЭМ!$A$33:$A$776,$A247,СВЦЭМ!$B$33:$B$776,U$226)+'СЕТ СН'!$F$15</f>
        <v>145.18793744999999</v>
      </c>
      <c r="V247" s="36">
        <f>SUMIFS(СВЦЭМ!$F$33:$F$776,СВЦЭМ!$A$33:$A$776,$A247,СВЦЭМ!$B$33:$B$776,V$226)+'СЕТ СН'!$F$15</f>
        <v>145.84408794000001</v>
      </c>
      <c r="W247" s="36">
        <f>SUMIFS(СВЦЭМ!$F$33:$F$776,СВЦЭМ!$A$33:$A$776,$A247,СВЦЭМ!$B$33:$B$776,W$226)+'СЕТ СН'!$F$15</f>
        <v>148.77056221999999</v>
      </c>
      <c r="X247" s="36">
        <f>SUMIFS(СВЦЭМ!$F$33:$F$776,СВЦЭМ!$A$33:$A$776,$A247,СВЦЭМ!$B$33:$B$776,X$226)+'СЕТ СН'!$F$15</f>
        <v>149.96422562999999</v>
      </c>
      <c r="Y247" s="36">
        <f>SUMIFS(СВЦЭМ!$F$33:$F$776,СВЦЭМ!$A$33:$A$776,$A247,СВЦЭМ!$B$33:$B$776,Y$226)+'СЕТ СН'!$F$15</f>
        <v>153.42755063999999</v>
      </c>
    </row>
    <row r="248" spans="1:25" ht="15.75" x14ac:dyDescent="0.2">
      <c r="A248" s="35">
        <f t="shared" si="6"/>
        <v>44218</v>
      </c>
      <c r="B248" s="36">
        <f>SUMIFS(СВЦЭМ!$F$33:$F$776,СВЦЭМ!$A$33:$A$776,$A248,СВЦЭМ!$B$33:$B$776,B$226)+'СЕТ СН'!$F$15</f>
        <v>149.44328537000001</v>
      </c>
      <c r="C248" s="36">
        <f>SUMIFS(СВЦЭМ!$F$33:$F$776,СВЦЭМ!$A$33:$A$776,$A248,СВЦЭМ!$B$33:$B$776,C$226)+'СЕТ СН'!$F$15</f>
        <v>154.62480858000001</v>
      </c>
      <c r="D248" s="36">
        <f>SUMIFS(СВЦЭМ!$F$33:$F$776,СВЦЭМ!$A$33:$A$776,$A248,СВЦЭМ!$B$33:$B$776,D$226)+'СЕТ СН'!$F$15</f>
        <v>160.79682550999999</v>
      </c>
      <c r="E248" s="36">
        <f>SUMIFS(СВЦЭМ!$F$33:$F$776,СВЦЭМ!$A$33:$A$776,$A248,СВЦЭМ!$B$33:$B$776,E$226)+'СЕТ СН'!$F$15</f>
        <v>163.31452648999999</v>
      </c>
      <c r="F248" s="36">
        <f>SUMIFS(СВЦЭМ!$F$33:$F$776,СВЦЭМ!$A$33:$A$776,$A248,СВЦЭМ!$B$33:$B$776,F$226)+'СЕТ СН'!$F$15</f>
        <v>165.36666650999999</v>
      </c>
      <c r="G248" s="36">
        <f>SUMIFS(СВЦЭМ!$F$33:$F$776,СВЦЭМ!$A$33:$A$776,$A248,СВЦЭМ!$B$33:$B$776,G$226)+'СЕТ СН'!$F$15</f>
        <v>162.70393156</v>
      </c>
      <c r="H248" s="36">
        <f>SUMIFS(СВЦЭМ!$F$33:$F$776,СВЦЭМ!$A$33:$A$776,$A248,СВЦЭМ!$B$33:$B$776,H$226)+'СЕТ СН'!$F$15</f>
        <v>156.66475364999999</v>
      </c>
      <c r="I248" s="36">
        <f>SUMIFS(СВЦЭМ!$F$33:$F$776,СВЦЭМ!$A$33:$A$776,$A248,СВЦЭМ!$B$33:$B$776,I$226)+'СЕТ СН'!$F$15</f>
        <v>152.03420007</v>
      </c>
      <c r="J248" s="36">
        <f>SUMIFS(СВЦЭМ!$F$33:$F$776,СВЦЭМ!$A$33:$A$776,$A248,СВЦЭМ!$B$33:$B$776,J$226)+'СЕТ СН'!$F$15</f>
        <v>147.90965588</v>
      </c>
      <c r="K248" s="36">
        <f>SUMIFS(СВЦЭМ!$F$33:$F$776,СВЦЭМ!$A$33:$A$776,$A248,СВЦЭМ!$B$33:$B$776,K$226)+'СЕТ СН'!$F$15</f>
        <v>146.35446209</v>
      </c>
      <c r="L248" s="36">
        <f>SUMIFS(СВЦЭМ!$F$33:$F$776,СВЦЭМ!$A$33:$A$776,$A248,СВЦЭМ!$B$33:$B$776,L$226)+'СЕТ СН'!$F$15</f>
        <v>145.58001451999999</v>
      </c>
      <c r="M248" s="36">
        <f>SUMIFS(СВЦЭМ!$F$33:$F$776,СВЦЭМ!$A$33:$A$776,$A248,СВЦЭМ!$B$33:$B$776,M$226)+'СЕТ СН'!$F$15</f>
        <v>146.21138458999999</v>
      </c>
      <c r="N248" s="36">
        <f>SUMIFS(СВЦЭМ!$F$33:$F$776,СВЦЭМ!$A$33:$A$776,$A248,СВЦЭМ!$B$33:$B$776,N$226)+'СЕТ СН'!$F$15</f>
        <v>147.36482074</v>
      </c>
      <c r="O248" s="36">
        <f>SUMIFS(СВЦЭМ!$F$33:$F$776,СВЦЭМ!$A$33:$A$776,$A248,СВЦЭМ!$B$33:$B$776,O$226)+'СЕТ СН'!$F$15</f>
        <v>151.6088116</v>
      </c>
      <c r="P248" s="36">
        <f>SUMIFS(СВЦЭМ!$F$33:$F$776,СВЦЭМ!$A$33:$A$776,$A248,СВЦЭМ!$B$33:$B$776,P$226)+'СЕТ СН'!$F$15</f>
        <v>152.83311616</v>
      </c>
      <c r="Q248" s="36">
        <f>SUMIFS(СВЦЭМ!$F$33:$F$776,СВЦЭМ!$A$33:$A$776,$A248,СВЦЭМ!$B$33:$B$776,Q$226)+'СЕТ СН'!$F$15</f>
        <v>153.82551287999999</v>
      </c>
      <c r="R248" s="36">
        <f>SUMIFS(СВЦЭМ!$F$33:$F$776,СВЦЭМ!$A$33:$A$776,$A248,СВЦЭМ!$B$33:$B$776,R$226)+'СЕТ СН'!$F$15</f>
        <v>151.89134447999999</v>
      </c>
      <c r="S248" s="36">
        <f>SUMIFS(СВЦЭМ!$F$33:$F$776,СВЦЭМ!$A$33:$A$776,$A248,СВЦЭМ!$B$33:$B$776,S$226)+'СЕТ СН'!$F$15</f>
        <v>149.44272562</v>
      </c>
      <c r="T248" s="36">
        <f>SUMIFS(СВЦЭМ!$F$33:$F$776,СВЦЭМ!$A$33:$A$776,$A248,СВЦЭМ!$B$33:$B$776,T$226)+'СЕТ СН'!$F$15</f>
        <v>146.3015115</v>
      </c>
      <c r="U248" s="36">
        <f>SUMIFS(СВЦЭМ!$F$33:$F$776,СВЦЭМ!$A$33:$A$776,$A248,СВЦЭМ!$B$33:$B$776,U$226)+'СЕТ СН'!$F$15</f>
        <v>146.3186106</v>
      </c>
      <c r="V248" s="36">
        <f>SUMIFS(СВЦЭМ!$F$33:$F$776,СВЦЭМ!$A$33:$A$776,$A248,СВЦЭМ!$B$33:$B$776,V$226)+'СЕТ СН'!$F$15</f>
        <v>147.70383684999999</v>
      </c>
      <c r="W248" s="36">
        <f>SUMIFS(СВЦЭМ!$F$33:$F$776,СВЦЭМ!$A$33:$A$776,$A248,СВЦЭМ!$B$33:$B$776,W$226)+'СЕТ СН'!$F$15</f>
        <v>150.38818465</v>
      </c>
      <c r="X248" s="36">
        <f>SUMIFS(СВЦЭМ!$F$33:$F$776,СВЦЭМ!$A$33:$A$776,$A248,СВЦЭМ!$B$33:$B$776,X$226)+'СЕТ СН'!$F$15</f>
        <v>151.89151798</v>
      </c>
      <c r="Y248" s="36">
        <f>SUMIFS(СВЦЭМ!$F$33:$F$776,СВЦЭМ!$A$33:$A$776,$A248,СВЦЭМ!$B$33:$B$776,Y$226)+'СЕТ СН'!$F$15</f>
        <v>155.05367759999999</v>
      </c>
    </row>
    <row r="249" spans="1:25" ht="15.75" x14ac:dyDescent="0.2">
      <c r="A249" s="35">
        <f t="shared" si="6"/>
        <v>44219</v>
      </c>
      <c r="B249" s="36">
        <f>SUMIFS(СВЦЭМ!$F$33:$F$776,СВЦЭМ!$A$33:$A$776,$A249,СВЦЭМ!$B$33:$B$776,B$226)+'СЕТ СН'!$F$15</f>
        <v>156.39135529000001</v>
      </c>
      <c r="C249" s="36">
        <f>SUMIFS(СВЦЭМ!$F$33:$F$776,СВЦЭМ!$A$33:$A$776,$A249,СВЦЭМ!$B$33:$B$776,C$226)+'СЕТ СН'!$F$15</f>
        <v>158.52762727999999</v>
      </c>
      <c r="D249" s="36">
        <f>SUMIFS(СВЦЭМ!$F$33:$F$776,СВЦЭМ!$A$33:$A$776,$A249,СВЦЭМ!$B$33:$B$776,D$226)+'СЕТ СН'!$F$15</f>
        <v>161.90209611</v>
      </c>
      <c r="E249" s="36">
        <f>SUMIFS(СВЦЭМ!$F$33:$F$776,СВЦЭМ!$A$33:$A$776,$A249,СВЦЭМ!$B$33:$B$776,E$226)+'СЕТ СН'!$F$15</f>
        <v>163.12288081</v>
      </c>
      <c r="F249" s="36">
        <f>SUMIFS(СВЦЭМ!$F$33:$F$776,СВЦЭМ!$A$33:$A$776,$A249,СВЦЭМ!$B$33:$B$776,F$226)+'СЕТ СН'!$F$15</f>
        <v>164.16348722000001</v>
      </c>
      <c r="G249" s="36">
        <f>SUMIFS(СВЦЭМ!$F$33:$F$776,СВЦЭМ!$A$33:$A$776,$A249,СВЦЭМ!$B$33:$B$776,G$226)+'СЕТ СН'!$F$15</f>
        <v>162.58578987000001</v>
      </c>
      <c r="H249" s="36">
        <f>SUMIFS(СВЦЭМ!$F$33:$F$776,СВЦЭМ!$A$33:$A$776,$A249,СВЦЭМ!$B$33:$B$776,H$226)+'СЕТ СН'!$F$15</f>
        <v>159.49390177999999</v>
      </c>
      <c r="I249" s="36">
        <f>SUMIFS(СВЦЭМ!$F$33:$F$776,СВЦЭМ!$A$33:$A$776,$A249,СВЦЭМ!$B$33:$B$776,I$226)+'СЕТ СН'!$F$15</f>
        <v>157.41082501</v>
      </c>
      <c r="J249" s="36">
        <f>SUMIFS(СВЦЭМ!$F$33:$F$776,СВЦЭМ!$A$33:$A$776,$A249,СВЦЭМ!$B$33:$B$776,J$226)+'СЕТ СН'!$F$15</f>
        <v>151.48011584</v>
      </c>
      <c r="K249" s="36">
        <f>SUMIFS(СВЦЭМ!$F$33:$F$776,СВЦЭМ!$A$33:$A$776,$A249,СВЦЭМ!$B$33:$B$776,K$226)+'СЕТ СН'!$F$15</f>
        <v>146.15195639000001</v>
      </c>
      <c r="L249" s="36">
        <f>SUMIFS(СВЦЭМ!$F$33:$F$776,СВЦЭМ!$A$33:$A$776,$A249,СВЦЭМ!$B$33:$B$776,L$226)+'СЕТ СН'!$F$15</f>
        <v>144.04703903999999</v>
      </c>
      <c r="M249" s="36">
        <f>SUMIFS(СВЦЭМ!$F$33:$F$776,СВЦЭМ!$A$33:$A$776,$A249,СВЦЭМ!$B$33:$B$776,M$226)+'СЕТ СН'!$F$15</f>
        <v>144.55234304000001</v>
      </c>
      <c r="N249" s="36">
        <f>SUMIFS(СВЦЭМ!$F$33:$F$776,СВЦЭМ!$A$33:$A$776,$A249,СВЦЭМ!$B$33:$B$776,N$226)+'СЕТ СН'!$F$15</f>
        <v>145.95725296000001</v>
      </c>
      <c r="O249" s="36">
        <f>SUMIFS(СВЦЭМ!$F$33:$F$776,СВЦЭМ!$A$33:$A$776,$A249,СВЦЭМ!$B$33:$B$776,O$226)+'СЕТ СН'!$F$15</f>
        <v>147.79004560999999</v>
      </c>
      <c r="P249" s="36">
        <f>SUMIFS(СВЦЭМ!$F$33:$F$776,СВЦЭМ!$A$33:$A$776,$A249,СВЦЭМ!$B$33:$B$776,P$226)+'СЕТ СН'!$F$15</f>
        <v>152.27414947</v>
      </c>
      <c r="Q249" s="36">
        <f>SUMIFS(СВЦЭМ!$F$33:$F$776,СВЦЭМ!$A$33:$A$776,$A249,СВЦЭМ!$B$33:$B$776,Q$226)+'СЕТ СН'!$F$15</f>
        <v>153.73275168000001</v>
      </c>
      <c r="R249" s="36">
        <f>SUMIFS(СВЦЭМ!$F$33:$F$776,СВЦЭМ!$A$33:$A$776,$A249,СВЦЭМ!$B$33:$B$776,R$226)+'СЕТ СН'!$F$15</f>
        <v>152.27961891999999</v>
      </c>
      <c r="S249" s="36">
        <f>SUMIFS(СВЦЭМ!$F$33:$F$776,СВЦЭМ!$A$33:$A$776,$A249,СВЦЭМ!$B$33:$B$776,S$226)+'СЕТ СН'!$F$15</f>
        <v>149.18001769</v>
      </c>
      <c r="T249" s="36">
        <f>SUMIFS(СВЦЭМ!$F$33:$F$776,СВЦЭМ!$A$33:$A$776,$A249,СВЦЭМ!$B$33:$B$776,T$226)+'СЕТ СН'!$F$15</f>
        <v>145.01265423999999</v>
      </c>
      <c r="U249" s="36">
        <f>SUMIFS(СВЦЭМ!$F$33:$F$776,СВЦЭМ!$A$33:$A$776,$A249,СВЦЭМ!$B$33:$B$776,U$226)+'СЕТ СН'!$F$15</f>
        <v>144.71101325999999</v>
      </c>
      <c r="V249" s="36">
        <f>SUMIFS(СВЦЭМ!$F$33:$F$776,СВЦЭМ!$A$33:$A$776,$A249,СВЦЭМ!$B$33:$B$776,V$226)+'СЕТ СН'!$F$15</f>
        <v>146.65833079999999</v>
      </c>
      <c r="W249" s="36">
        <f>SUMIFS(СВЦЭМ!$F$33:$F$776,СВЦЭМ!$A$33:$A$776,$A249,СВЦЭМ!$B$33:$B$776,W$226)+'СЕТ СН'!$F$15</f>
        <v>149.20717195</v>
      </c>
      <c r="X249" s="36">
        <f>SUMIFS(СВЦЭМ!$F$33:$F$776,СВЦЭМ!$A$33:$A$776,$A249,СВЦЭМ!$B$33:$B$776,X$226)+'СЕТ СН'!$F$15</f>
        <v>150.04806976</v>
      </c>
      <c r="Y249" s="36">
        <f>SUMIFS(СВЦЭМ!$F$33:$F$776,СВЦЭМ!$A$33:$A$776,$A249,СВЦЭМ!$B$33:$B$776,Y$226)+'СЕТ СН'!$F$15</f>
        <v>153.11039962999999</v>
      </c>
    </row>
    <row r="250" spans="1:25" ht="15.75" x14ac:dyDescent="0.2">
      <c r="A250" s="35">
        <f t="shared" si="6"/>
        <v>44220</v>
      </c>
      <c r="B250" s="36">
        <f>SUMIFS(СВЦЭМ!$F$33:$F$776,СВЦЭМ!$A$33:$A$776,$A250,СВЦЭМ!$B$33:$B$776,B$226)+'СЕТ СН'!$F$15</f>
        <v>152.80745153000001</v>
      </c>
      <c r="C250" s="36">
        <f>SUMIFS(СВЦЭМ!$F$33:$F$776,СВЦЭМ!$A$33:$A$776,$A250,СВЦЭМ!$B$33:$B$776,C$226)+'СЕТ СН'!$F$15</f>
        <v>157.91386008000001</v>
      </c>
      <c r="D250" s="36">
        <f>SUMIFS(СВЦЭМ!$F$33:$F$776,СВЦЭМ!$A$33:$A$776,$A250,СВЦЭМ!$B$33:$B$776,D$226)+'СЕТ СН'!$F$15</f>
        <v>160.35230433000001</v>
      </c>
      <c r="E250" s="36">
        <f>SUMIFS(СВЦЭМ!$F$33:$F$776,СВЦЭМ!$A$33:$A$776,$A250,СВЦЭМ!$B$33:$B$776,E$226)+'СЕТ СН'!$F$15</f>
        <v>161.37660181999999</v>
      </c>
      <c r="F250" s="36">
        <f>SUMIFS(СВЦЭМ!$F$33:$F$776,СВЦЭМ!$A$33:$A$776,$A250,СВЦЭМ!$B$33:$B$776,F$226)+'СЕТ СН'!$F$15</f>
        <v>163.92362263000001</v>
      </c>
      <c r="G250" s="36">
        <f>SUMIFS(СВЦЭМ!$F$33:$F$776,СВЦЭМ!$A$33:$A$776,$A250,СВЦЭМ!$B$33:$B$776,G$226)+'СЕТ СН'!$F$15</f>
        <v>162.32714447000001</v>
      </c>
      <c r="H250" s="36">
        <f>SUMIFS(СВЦЭМ!$F$33:$F$776,СВЦЭМ!$A$33:$A$776,$A250,СВЦЭМ!$B$33:$B$776,H$226)+'СЕТ СН'!$F$15</f>
        <v>159.50617582000001</v>
      </c>
      <c r="I250" s="36">
        <f>SUMIFS(СВЦЭМ!$F$33:$F$776,СВЦЭМ!$A$33:$A$776,$A250,СВЦЭМ!$B$33:$B$776,I$226)+'СЕТ СН'!$F$15</f>
        <v>157.28287302000001</v>
      </c>
      <c r="J250" s="36">
        <f>SUMIFS(СВЦЭМ!$F$33:$F$776,СВЦЭМ!$A$33:$A$776,$A250,СВЦЭМ!$B$33:$B$776,J$226)+'СЕТ СН'!$F$15</f>
        <v>151.91362910999999</v>
      </c>
      <c r="K250" s="36">
        <f>SUMIFS(СВЦЭМ!$F$33:$F$776,СВЦЭМ!$A$33:$A$776,$A250,СВЦЭМ!$B$33:$B$776,K$226)+'СЕТ СН'!$F$15</f>
        <v>146.69166749999999</v>
      </c>
      <c r="L250" s="36">
        <f>SUMIFS(СВЦЭМ!$F$33:$F$776,СВЦЭМ!$A$33:$A$776,$A250,СВЦЭМ!$B$33:$B$776,L$226)+'СЕТ СН'!$F$15</f>
        <v>144.37131441</v>
      </c>
      <c r="M250" s="36">
        <f>SUMIFS(СВЦЭМ!$F$33:$F$776,СВЦЭМ!$A$33:$A$776,$A250,СВЦЭМ!$B$33:$B$776,M$226)+'СЕТ СН'!$F$15</f>
        <v>145.13832429000001</v>
      </c>
      <c r="N250" s="36">
        <f>SUMIFS(СВЦЭМ!$F$33:$F$776,СВЦЭМ!$A$33:$A$776,$A250,СВЦЭМ!$B$33:$B$776,N$226)+'СЕТ СН'!$F$15</f>
        <v>146.55334846</v>
      </c>
      <c r="O250" s="36">
        <f>SUMIFS(СВЦЭМ!$F$33:$F$776,СВЦЭМ!$A$33:$A$776,$A250,СВЦЭМ!$B$33:$B$776,O$226)+'СЕТ СН'!$F$15</f>
        <v>149.36847370999999</v>
      </c>
      <c r="P250" s="36">
        <f>SUMIFS(СВЦЭМ!$F$33:$F$776,СВЦЭМ!$A$33:$A$776,$A250,СВЦЭМ!$B$33:$B$776,P$226)+'СЕТ СН'!$F$15</f>
        <v>154.71091005</v>
      </c>
      <c r="Q250" s="36">
        <f>SUMIFS(СВЦЭМ!$F$33:$F$776,СВЦЭМ!$A$33:$A$776,$A250,СВЦЭМ!$B$33:$B$776,Q$226)+'СЕТ СН'!$F$15</f>
        <v>155.87697476</v>
      </c>
      <c r="R250" s="36">
        <f>SUMIFS(СВЦЭМ!$F$33:$F$776,СВЦЭМ!$A$33:$A$776,$A250,СВЦЭМ!$B$33:$B$776,R$226)+'СЕТ СН'!$F$15</f>
        <v>153.54014673</v>
      </c>
      <c r="S250" s="36">
        <f>SUMIFS(СВЦЭМ!$F$33:$F$776,СВЦЭМ!$A$33:$A$776,$A250,СВЦЭМ!$B$33:$B$776,S$226)+'СЕТ СН'!$F$15</f>
        <v>150.35294486999999</v>
      </c>
      <c r="T250" s="36">
        <f>SUMIFS(СВЦЭМ!$F$33:$F$776,СВЦЭМ!$A$33:$A$776,$A250,СВЦЭМ!$B$33:$B$776,T$226)+'СЕТ СН'!$F$15</f>
        <v>144.08725784000001</v>
      </c>
      <c r="U250" s="36">
        <f>SUMIFS(СВЦЭМ!$F$33:$F$776,СВЦЭМ!$A$33:$A$776,$A250,СВЦЭМ!$B$33:$B$776,U$226)+'СЕТ СН'!$F$15</f>
        <v>143.22405477999999</v>
      </c>
      <c r="V250" s="36">
        <f>SUMIFS(СВЦЭМ!$F$33:$F$776,СВЦЭМ!$A$33:$A$776,$A250,СВЦЭМ!$B$33:$B$776,V$226)+'СЕТ СН'!$F$15</f>
        <v>142.94328138</v>
      </c>
      <c r="W250" s="36">
        <f>SUMIFS(СВЦЭМ!$F$33:$F$776,СВЦЭМ!$A$33:$A$776,$A250,СВЦЭМ!$B$33:$B$776,W$226)+'СЕТ СН'!$F$15</f>
        <v>145.55093536999999</v>
      </c>
      <c r="X250" s="36">
        <f>SUMIFS(СВЦЭМ!$F$33:$F$776,СВЦЭМ!$A$33:$A$776,$A250,СВЦЭМ!$B$33:$B$776,X$226)+'СЕТ СН'!$F$15</f>
        <v>148.88404908999999</v>
      </c>
      <c r="Y250" s="36">
        <f>SUMIFS(СВЦЭМ!$F$33:$F$776,СВЦЭМ!$A$33:$A$776,$A250,СВЦЭМ!$B$33:$B$776,Y$226)+'СЕТ СН'!$F$15</f>
        <v>152.07786752999999</v>
      </c>
    </row>
    <row r="251" spans="1:25" ht="15.75" x14ac:dyDescent="0.2">
      <c r="A251" s="35">
        <f t="shared" si="6"/>
        <v>44221</v>
      </c>
      <c r="B251" s="36">
        <f>SUMIFS(СВЦЭМ!$F$33:$F$776,СВЦЭМ!$A$33:$A$776,$A251,СВЦЭМ!$B$33:$B$776,B$226)+'СЕТ СН'!$F$15</f>
        <v>154.35691198999999</v>
      </c>
      <c r="C251" s="36">
        <f>SUMIFS(СВЦЭМ!$F$33:$F$776,СВЦЭМ!$A$33:$A$776,$A251,СВЦЭМ!$B$33:$B$776,C$226)+'СЕТ СН'!$F$15</f>
        <v>158.41771556</v>
      </c>
      <c r="D251" s="36">
        <f>SUMIFS(СВЦЭМ!$F$33:$F$776,СВЦЭМ!$A$33:$A$776,$A251,СВЦЭМ!$B$33:$B$776,D$226)+'СЕТ СН'!$F$15</f>
        <v>160.50988047999999</v>
      </c>
      <c r="E251" s="36">
        <f>SUMIFS(СВЦЭМ!$F$33:$F$776,СВЦЭМ!$A$33:$A$776,$A251,СВЦЭМ!$B$33:$B$776,E$226)+'СЕТ СН'!$F$15</f>
        <v>162.36433965000001</v>
      </c>
      <c r="F251" s="36">
        <f>SUMIFS(СВЦЭМ!$F$33:$F$776,СВЦЭМ!$A$33:$A$776,$A251,СВЦЭМ!$B$33:$B$776,F$226)+'СЕТ СН'!$F$15</f>
        <v>164.92031548</v>
      </c>
      <c r="G251" s="36">
        <f>SUMIFS(СВЦЭМ!$F$33:$F$776,СВЦЭМ!$A$33:$A$776,$A251,СВЦЭМ!$B$33:$B$776,G$226)+'СЕТ СН'!$F$15</f>
        <v>162.51409755</v>
      </c>
      <c r="H251" s="36">
        <f>SUMIFS(СВЦЭМ!$F$33:$F$776,СВЦЭМ!$A$33:$A$776,$A251,СВЦЭМ!$B$33:$B$776,H$226)+'СЕТ СН'!$F$15</f>
        <v>157.20479130999999</v>
      </c>
      <c r="I251" s="36">
        <f>SUMIFS(СВЦЭМ!$F$33:$F$776,СВЦЭМ!$A$33:$A$776,$A251,СВЦЭМ!$B$33:$B$776,I$226)+'СЕТ СН'!$F$15</f>
        <v>153.37067808</v>
      </c>
      <c r="J251" s="36">
        <f>SUMIFS(СВЦЭМ!$F$33:$F$776,СВЦЭМ!$A$33:$A$776,$A251,СВЦЭМ!$B$33:$B$776,J$226)+'СЕТ СН'!$F$15</f>
        <v>149.07025820999999</v>
      </c>
      <c r="K251" s="36">
        <f>SUMIFS(СВЦЭМ!$F$33:$F$776,СВЦЭМ!$A$33:$A$776,$A251,СВЦЭМ!$B$33:$B$776,K$226)+'СЕТ СН'!$F$15</f>
        <v>148.41206473</v>
      </c>
      <c r="L251" s="36">
        <f>SUMIFS(СВЦЭМ!$F$33:$F$776,СВЦЭМ!$A$33:$A$776,$A251,СВЦЭМ!$B$33:$B$776,L$226)+'СЕТ СН'!$F$15</f>
        <v>146.59437933999999</v>
      </c>
      <c r="M251" s="36">
        <f>SUMIFS(СВЦЭМ!$F$33:$F$776,СВЦЭМ!$A$33:$A$776,$A251,СВЦЭМ!$B$33:$B$776,M$226)+'СЕТ СН'!$F$15</f>
        <v>147.29915593999999</v>
      </c>
      <c r="N251" s="36">
        <f>SUMIFS(СВЦЭМ!$F$33:$F$776,СВЦЭМ!$A$33:$A$776,$A251,СВЦЭМ!$B$33:$B$776,N$226)+'СЕТ СН'!$F$15</f>
        <v>148.23296087</v>
      </c>
      <c r="O251" s="36">
        <f>SUMIFS(СВЦЭМ!$F$33:$F$776,СВЦЭМ!$A$33:$A$776,$A251,СВЦЭМ!$B$33:$B$776,O$226)+'СЕТ СН'!$F$15</f>
        <v>149.22242618999999</v>
      </c>
      <c r="P251" s="36">
        <f>SUMIFS(СВЦЭМ!$F$33:$F$776,СВЦЭМ!$A$33:$A$776,$A251,СВЦЭМ!$B$33:$B$776,P$226)+'СЕТ СН'!$F$15</f>
        <v>149.50456043</v>
      </c>
      <c r="Q251" s="36">
        <f>SUMIFS(СВЦЭМ!$F$33:$F$776,СВЦЭМ!$A$33:$A$776,$A251,СВЦЭМ!$B$33:$B$776,Q$226)+'СЕТ СН'!$F$15</f>
        <v>149.74203512</v>
      </c>
      <c r="R251" s="36">
        <f>SUMIFS(СВЦЭМ!$F$33:$F$776,СВЦЭМ!$A$33:$A$776,$A251,СВЦЭМ!$B$33:$B$776,R$226)+'СЕТ СН'!$F$15</f>
        <v>149.69951535000001</v>
      </c>
      <c r="S251" s="36">
        <f>SUMIFS(СВЦЭМ!$F$33:$F$776,СВЦЭМ!$A$33:$A$776,$A251,СВЦЭМ!$B$33:$B$776,S$226)+'СЕТ СН'!$F$15</f>
        <v>148.71238704999999</v>
      </c>
      <c r="T251" s="36">
        <f>SUMIFS(СВЦЭМ!$F$33:$F$776,СВЦЭМ!$A$33:$A$776,$A251,СВЦЭМ!$B$33:$B$776,T$226)+'СЕТ СН'!$F$15</f>
        <v>145.19686300000001</v>
      </c>
      <c r="U251" s="36">
        <f>SUMIFS(СВЦЭМ!$F$33:$F$776,СВЦЭМ!$A$33:$A$776,$A251,СВЦЭМ!$B$33:$B$776,U$226)+'СЕТ СН'!$F$15</f>
        <v>145.20707636</v>
      </c>
      <c r="V251" s="36">
        <f>SUMIFS(СВЦЭМ!$F$33:$F$776,СВЦЭМ!$A$33:$A$776,$A251,СВЦЭМ!$B$33:$B$776,V$226)+'СЕТ СН'!$F$15</f>
        <v>147.00457244</v>
      </c>
      <c r="W251" s="36">
        <f>SUMIFS(СВЦЭМ!$F$33:$F$776,СВЦЭМ!$A$33:$A$776,$A251,СВЦЭМ!$B$33:$B$776,W$226)+'СЕТ СН'!$F$15</f>
        <v>148.34200683</v>
      </c>
      <c r="X251" s="36">
        <f>SUMIFS(СВЦЭМ!$F$33:$F$776,СВЦЭМ!$A$33:$A$776,$A251,СВЦЭМ!$B$33:$B$776,X$226)+'СЕТ СН'!$F$15</f>
        <v>149.11227342000001</v>
      </c>
      <c r="Y251" s="36">
        <f>SUMIFS(СВЦЭМ!$F$33:$F$776,СВЦЭМ!$A$33:$A$776,$A251,СВЦЭМ!$B$33:$B$776,Y$226)+'СЕТ СН'!$F$15</f>
        <v>151.80886555000001</v>
      </c>
    </row>
    <row r="252" spans="1:25" ht="15.75" x14ac:dyDescent="0.2">
      <c r="A252" s="35">
        <f t="shared" si="6"/>
        <v>44222</v>
      </c>
      <c r="B252" s="36">
        <f>SUMIFS(СВЦЭМ!$F$33:$F$776,СВЦЭМ!$A$33:$A$776,$A252,СВЦЭМ!$B$33:$B$776,B$226)+'СЕТ СН'!$F$15</f>
        <v>158.02144641999999</v>
      </c>
      <c r="C252" s="36">
        <f>SUMIFS(СВЦЭМ!$F$33:$F$776,СВЦЭМ!$A$33:$A$776,$A252,СВЦЭМ!$B$33:$B$776,C$226)+'СЕТ СН'!$F$15</f>
        <v>161.53336655999999</v>
      </c>
      <c r="D252" s="36">
        <f>SUMIFS(СВЦЭМ!$F$33:$F$776,СВЦЭМ!$A$33:$A$776,$A252,СВЦЭМ!$B$33:$B$776,D$226)+'СЕТ СН'!$F$15</f>
        <v>162.67797091</v>
      </c>
      <c r="E252" s="36">
        <f>SUMIFS(СВЦЭМ!$F$33:$F$776,СВЦЭМ!$A$33:$A$776,$A252,СВЦЭМ!$B$33:$B$776,E$226)+'СЕТ СН'!$F$15</f>
        <v>163.21311646999999</v>
      </c>
      <c r="F252" s="36">
        <f>SUMIFS(СВЦЭМ!$F$33:$F$776,СВЦЭМ!$A$33:$A$776,$A252,СВЦЭМ!$B$33:$B$776,F$226)+'СЕТ СН'!$F$15</f>
        <v>164.84625803</v>
      </c>
      <c r="G252" s="36">
        <f>SUMIFS(СВЦЭМ!$F$33:$F$776,СВЦЭМ!$A$33:$A$776,$A252,СВЦЭМ!$B$33:$B$776,G$226)+'СЕТ СН'!$F$15</f>
        <v>162.46724462</v>
      </c>
      <c r="H252" s="36">
        <f>SUMIFS(СВЦЭМ!$F$33:$F$776,СВЦЭМ!$A$33:$A$776,$A252,СВЦЭМ!$B$33:$B$776,H$226)+'СЕТ СН'!$F$15</f>
        <v>157.03466119000001</v>
      </c>
      <c r="I252" s="36">
        <f>SUMIFS(СВЦЭМ!$F$33:$F$776,СВЦЭМ!$A$33:$A$776,$A252,СВЦЭМ!$B$33:$B$776,I$226)+'СЕТ СН'!$F$15</f>
        <v>150.65687038999999</v>
      </c>
      <c r="J252" s="36">
        <f>SUMIFS(СВЦЭМ!$F$33:$F$776,СВЦЭМ!$A$33:$A$776,$A252,СВЦЭМ!$B$33:$B$776,J$226)+'СЕТ СН'!$F$15</f>
        <v>146.92336193</v>
      </c>
      <c r="K252" s="36">
        <f>SUMIFS(СВЦЭМ!$F$33:$F$776,СВЦЭМ!$A$33:$A$776,$A252,СВЦЭМ!$B$33:$B$776,K$226)+'СЕТ СН'!$F$15</f>
        <v>146.09633511999999</v>
      </c>
      <c r="L252" s="36">
        <f>SUMIFS(СВЦЭМ!$F$33:$F$776,СВЦЭМ!$A$33:$A$776,$A252,СВЦЭМ!$B$33:$B$776,L$226)+'СЕТ СН'!$F$15</f>
        <v>145.12732725000001</v>
      </c>
      <c r="M252" s="36">
        <f>SUMIFS(СВЦЭМ!$F$33:$F$776,СВЦЭМ!$A$33:$A$776,$A252,СВЦЭМ!$B$33:$B$776,M$226)+'СЕТ СН'!$F$15</f>
        <v>146.21074540999999</v>
      </c>
      <c r="N252" s="36">
        <f>SUMIFS(СВЦЭМ!$F$33:$F$776,СВЦЭМ!$A$33:$A$776,$A252,СВЦЭМ!$B$33:$B$776,N$226)+'СЕТ СН'!$F$15</f>
        <v>146.68649243999999</v>
      </c>
      <c r="O252" s="36">
        <f>SUMIFS(СВЦЭМ!$F$33:$F$776,СВЦЭМ!$A$33:$A$776,$A252,СВЦЭМ!$B$33:$B$776,O$226)+'СЕТ СН'!$F$15</f>
        <v>147.83400567000001</v>
      </c>
      <c r="P252" s="36">
        <f>SUMIFS(СВЦЭМ!$F$33:$F$776,СВЦЭМ!$A$33:$A$776,$A252,СВЦЭМ!$B$33:$B$776,P$226)+'СЕТ СН'!$F$15</f>
        <v>148.76324030000001</v>
      </c>
      <c r="Q252" s="36">
        <f>SUMIFS(СВЦЭМ!$F$33:$F$776,СВЦЭМ!$A$33:$A$776,$A252,СВЦЭМ!$B$33:$B$776,Q$226)+'СЕТ СН'!$F$15</f>
        <v>148.58500061000001</v>
      </c>
      <c r="R252" s="36">
        <f>SUMIFS(СВЦЭМ!$F$33:$F$776,СВЦЭМ!$A$33:$A$776,$A252,СВЦЭМ!$B$33:$B$776,R$226)+'СЕТ СН'!$F$15</f>
        <v>146.98492969</v>
      </c>
      <c r="S252" s="36">
        <f>SUMIFS(СВЦЭМ!$F$33:$F$776,СВЦЭМ!$A$33:$A$776,$A252,СВЦЭМ!$B$33:$B$776,S$226)+'СЕТ СН'!$F$15</f>
        <v>146.38670972</v>
      </c>
      <c r="T252" s="36">
        <f>SUMIFS(СВЦЭМ!$F$33:$F$776,СВЦЭМ!$A$33:$A$776,$A252,СВЦЭМ!$B$33:$B$776,T$226)+'СЕТ СН'!$F$15</f>
        <v>144.73228405</v>
      </c>
      <c r="U252" s="36">
        <f>SUMIFS(СВЦЭМ!$F$33:$F$776,СВЦЭМ!$A$33:$A$776,$A252,СВЦЭМ!$B$33:$B$776,U$226)+'СЕТ СН'!$F$15</f>
        <v>145.04379968000001</v>
      </c>
      <c r="V252" s="36">
        <f>SUMIFS(СВЦЭМ!$F$33:$F$776,СВЦЭМ!$A$33:$A$776,$A252,СВЦЭМ!$B$33:$B$776,V$226)+'СЕТ СН'!$F$15</f>
        <v>146.79063762999999</v>
      </c>
      <c r="W252" s="36">
        <f>SUMIFS(СВЦЭМ!$F$33:$F$776,СВЦЭМ!$A$33:$A$776,$A252,СВЦЭМ!$B$33:$B$776,W$226)+'СЕТ СН'!$F$15</f>
        <v>150.22118713</v>
      </c>
      <c r="X252" s="36">
        <f>SUMIFS(СВЦЭМ!$F$33:$F$776,СВЦЭМ!$A$33:$A$776,$A252,СВЦЭМ!$B$33:$B$776,X$226)+'СЕТ СН'!$F$15</f>
        <v>151.51397265</v>
      </c>
      <c r="Y252" s="36">
        <f>SUMIFS(СВЦЭМ!$F$33:$F$776,СВЦЭМ!$A$33:$A$776,$A252,СВЦЭМ!$B$33:$B$776,Y$226)+'СЕТ СН'!$F$15</f>
        <v>154.17332765</v>
      </c>
    </row>
    <row r="253" spans="1:25" ht="15.75" x14ac:dyDescent="0.2">
      <c r="A253" s="35">
        <f t="shared" si="6"/>
        <v>44223</v>
      </c>
      <c r="B253" s="36">
        <f>SUMIFS(СВЦЭМ!$F$33:$F$776,СВЦЭМ!$A$33:$A$776,$A253,СВЦЭМ!$B$33:$B$776,B$226)+'СЕТ СН'!$F$15</f>
        <v>156.08026844</v>
      </c>
      <c r="C253" s="36">
        <f>SUMIFS(СВЦЭМ!$F$33:$F$776,СВЦЭМ!$A$33:$A$776,$A253,СВЦЭМ!$B$33:$B$776,C$226)+'СЕТ СН'!$F$15</f>
        <v>159.24049951999999</v>
      </c>
      <c r="D253" s="36">
        <f>SUMIFS(СВЦЭМ!$F$33:$F$776,СВЦЭМ!$A$33:$A$776,$A253,СВЦЭМ!$B$33:$B$776,D$226)+'СЕТ СН'!$F$15</f>
        <v>161.29376042999999</v>
      </c>
      <c r="E253" s="36">
        <f>SUMIFS(СВЦЭМ!$F$33:$F$776,СВЦЭМ!$A$33:$A$776,$A253,СВЦЭМ!$B$33:$B$776,E$226)+'СЕТ СН'!$F$15</f>
        <v>162.37029713999999</v>
      </c>
      <c r="F253" s="36">
        <f>SUMIFS(СВЦЭМ!$F$33:$F$776,СВЦЭМ!$A$33:$A$776,$A253,СВЦЭМ!$B$33:$B$776,F$226)+'СЕТ СН'!$F$15</f>
        <v>163.90503874000001</v>
      </c>
      <c r="G253" s="36">
        <f>SUMIFS(СВЦЭМ!$F$33:$F$776,СВЦЭМ!$A$33:$A$776,$A253,СВЦЭМ!$B$33:$B$776,G$226)+'СЕТ СН'!$F$15</f>
        <v>161.34265026</v>
      </c>
      <c r="H253" s="36">
        <f>SUMIFS(СВЦЭМ!$F$33:$F$776,СВЦЭМ!$A$33:$A$776,$A253,СВЦЭМ!$B$33:$B$776,H$226)+'СЕТ СН'!$F$15</f>
        <v>156.38014007000001</v>
      </c>
      <c r="I253" s="36">
        <f>SUMIFS(СВЦЭМ!$F$33:$F$776,СВЦЭМ!$A$33:$A$776,$A253,СВЦЭМ!$B$33:$B$776,I$226)+'СЕТ СН'!$F$15</f>
        <v>152.89989043</v>
      </c>
      <c r="J253" s="36">
        <f>SUMIFS(СВЦЭМ!$F$33:$F$776,СВЦЭМ!$A$33:$A$776,$A253,СВЦЭМ!$B$33:$B$776,J$226)+'СЕТ СН'!$F$15</f>
        <v>148.57836091999999</v>
      </c>
      <c r="K253" s="36">
        <f>SUMIFS(СВЦЭМ!$F$33:$F$776,СВЦЭМ!$A$33:$A$776,$A253,СВЦЭМ!$B$33:$B$776,K$226)+'СЕТ СН'!$F$15</f>
        <v>146.85957361999999</v>
      </c>
      <c r="L253" s="36">
        <f>SUMIFS(СВЦЭМ!$F$33:$F$776,СВЦЭМ!$A$33:$A$776,$A253,СВЦЭМ!$B$33:$B$776,L$226)+'СЕТ СН'!$F$15</f>
        <v>145.72086587999999</v>
      </c>
      <c r="M253" s="36">
        <f>SUMIFS(СВЦЭМ!$F$33:$F$776,СВЦЭМ!$A$33:$A$776,$A253,СВЦЭМ!$B$33:$B$776,M$226)+'СЕТ СН'!$F$15</f>
        <v>147.24887072000001</v>
      </c>
      <c r="N253" s="36">
        <f>SUMIFS(СВЦЭМ!$F$33:$F$776,СВЦЭМ!$A$33:$A$776,$A253,СВЦЭМ!$B$33:$B$776,N$226)+'СЕТ СН'!$F$15</f>
        <v>148.09554686999999</v>
      </c>
      <c r="O253" s="36">
        <f>SUMIFS(СВЦЭМ!$F$33:$F$776,СВЦЭМ!$A$33:$A$776,$A253,СВЦЭМ!$B$33:$B$776,O$226)+'СЕТ СН'!$F$15</f>
        <v>150.14358117</v>
      </c>
      <c r="P253" s="36">
        <f>SUMIFS(СВЦЭМ!$F$33:$F$776,СВЦЭМ!$A$33:$A$776,$A253,СВЦЭМ!$B$33:$B$776,P$226)+'СЕТ СН'!$F$15</f>
        <v>151.53740005</v>
      </c>
      <c r="Q253" s="36">
        <f>SUMIFS(СВЦЭМ!$F$33:$F$776,СВЦЭМ!$A$33:$A$776,$A253,СВЦЭМ!$B$33:$B$776,Q$226)+'СЕТ СН'!$F$15</f>
        <v>152.63483201</v>
      </c>
      <c r="R253" s="36">
        <f>SUMIFS(СВЦЭМ!$F$33:$F$776,СВЦЭМ!$A$33:$A$776,$A253,СВЦЭМ!$B$33:$B$776,R$226)+'СЕТ СН'!$F$15</f>
        <v>151.14331597</v>
      </c>
      <c r="S253" s="36">
        <f>SUMIFS(СВЦЭМ!$F$33:$F$776,СВЦЭМ!$A$33:$A$776,$A253,СВЦЭМ!$B$33:$B$776,S$226)+'СЕТ СН'!$F$15</f>
        <v>149.09286406000001</v>
      </c>
      <c r="T253" s="36">
        <f>SUMIFS(СВЦЭМ!$F$33:$F$776,СВЦЭМ!$A$33:$A$776,$A253,СВЦЭМ!$B$33:$B$776,T$226)+'СЕТ СН'!$F$15</f>
        <v>144.33680211000001</v>
      </c>
      <c r="U253" s="36">
        <f>SUMIFS(СВЦЭМ!$F$33:$F$776,СВЦЭМ!$A$33:$A$776,$A253,СВЦЭМ!$B$33:$B$776,U$226)+'СЕТ СН'!$F$15</f>
        <v>144.46926511999999</v>
      </c>
      <c r="V253" s="36">
        <f>SUMIFS(СВЦЭМ!$F$33:$F$776,СВЦЭМ!$A$33:$A$776,$A253,СВЦЭМ!$B$33:$B$776,V$226)+'СЕТ СН'!$F$15</f>
        <v>145.91530592999999</v>
      </c>
      <c r="W253" s="36">
        <f>SUMIFS(СВЦЭМ!$F$33:$F$776,СВЦЭМ!$A$33:$A$776,$A253,СВЦЭМ!$B$33:$B$776,W$226)+'СЕТ СН'!$F$15</f>
        <v>148.90073265000001</v>
      </c>
      <c r="X253" s="36">
        <f>SUMIFS(СВЦЭМ!$F$33:$F$776,СВЦЭМ!$A$33:$A$776,$A253,СВЦЭМ!$B$33:$B$776,X$226)+'СЕТ СН'!$F$15</f>
        <v>149.83392524999999</v>
      </c>
      <c r="Y253" s="36">
        <f>SUMIFS(СВЦЭМ!$F$33:$F$776,СВЦЭМ!$A$33:$A$776,$A253,СВЦЭМ!$B$33:$B$776,Y$226)+'СЕТ СН'!$F$15</f>
        <v>153.38179298</v>
      </c>
    </row>
    <row r="254" spans="1:25" ht="15.75" x14ac:dyDescent="0.2">
      <c r="A254" s="35">
        <f t="shared" si="6"/>
        <v>44224</v>
      </c>
      <c r="B254" s="36">
        <f>SUMIFS(СВЦЭМ!$F$33:$F$776,СВЦЭМ!$A$33:$A$776,$A254,СВЦЭМ!$B$33:$B$776,B$226)+'СЕТ СН'!$F$15</f>
        <v>150.92841294999999</v>
      </c>
      <c r="C254" s="36">
        <f>SUMIFS(СВЦЭМ!$F$33:$F$776,СВЦЭМ!$A$33:$A$776,$A254,СВЦЭМ!$B$33:$B$776,C$226)+'СЕТ СН'!$F$15</f>
        <v>158.66638609</v>
      </c>
      <c r="D254" s="36">
        <f>SUMIFS(СВЦЭМ!$F$33:$F$776,СВЦЭМ!$A$33:$A$776,$A254,СВЦЭМ!$B$33:$B$776,D$226)+'СЕТ СН'!$F$15</f>
        <v>163.36971506</v>
      </c>
      <c r="E254" s="36">
        <f>SUMIFS(СВЦЭМ!$F$33:$F$776,СВЦЭМ!$A$33:$A$776,$A254,СВЦЭМ!$B$33:$B$776,E$226)+'СЕТ СН'!$F$15</f>
        <v>163.97765150999999</v>
      </c>
      <c r="F254" s="36">
        <f>SUMIFS(СВЦЭМ!$F$33:$F$776,СВЦЭМ!$A$33:$A$776,$A254,СВЦЭМ!$B$33:$B$776,F$226)+'СЕТ СН'!$F$15</f>
        <v>165.41343415</v>
      </c>
      <c r="G254" s="36">
        <f>SUMIFS(СВЦЭМ!$F$33:$F$776,СВЦЭМ!$A$33:$A$776,$A254,СВЦЭМ!$B$33:$B$776,G$226)+'СЕТ СН'!$F$15</f>
        <v>163.33374168</v>
      </c>
      <c r="H254" s="36">
        <f>SUMIFS(СВЦЭМ!$F$33:$F$776,СВЦЭМ!$A$33:$A$776,$A254,СВЦЭМ!$B$33:$B$776,H$226)+'СЕТ СН'!$F$15</f>
        <v>157.99033507999999</v>
      </c>
      <c r="I254" s="36">
        <f>SUMIFS(СВЦЭМ!$F$33:$F$776,СВЦЭМ!$A$33:$A$776,$A254,СВЦЭМ!$B$33:$B$776,I$226)+'СЕТ СН'!$F$15</f>
        <v>154.63766489</v>
      </c>
      <c r="J254" s="36">
        <f>SUMIFS(СВЦЭМ!$F$33:$F$776,СВЦЭМ!$A$33:$A$776,$A254,СВЦЭМ!$B$33:$B$776,J$226)+'СЕТ СН'!$F$15</f>
        <v>152.00949661999999</v>
      </c>
      <c r="K254" s="36">
        <f>SUMIFS(СВЦЭМ!$F$33:$F$776,СВЦЭМ!$A$33:$A$776,$A254,СВЦЭМ!$B$33:$B$776,K$226)+'СЕТ СН'!$F$15</f>
        <v>150.43158650000001</v>
      </c>
      <c r="L254" s="36">
        <f>SUMIFS(СВЦЭМ!$F$33:$F$776,СВЦЭМ!$A$33:$A$776,$A254,СВЦЭМ!$B$33:$B$776,L$226)+'СЕТ СН'!$F$15</f>
        <v>149.71122507000001</v>
      </c>
      <c r="M254" s="36">
        <f>SUMIFS(СВЦЭМ!$F$33:$F$776,СВЦЭМ!$A$33:$A$776,$A254,СВЦЭМ!$B$33:$B$776,M$226)+'СЕТ СН'!$F$15</f>
        <v>150.82378101</v>
      </c>
      <c r="N254" s="36">
        <f>SUMIFS(СВЦЭМ!$F$33:$F$776,СВЦЭМ!$A$33:$A$776,$A254,СВЦЭМ!$B$33:$B$776,N$226)+'СЕТ СН'!$F$15</f>
        <v>151.60116622000001</v>
      </c>
      <c r="O254" s="36">
        <f>SUMIFS(СВЦЭМ!$F$33:$F$776,СВЦЭМ!$A$33:$A$776,$A254,СВЦЭМ!$B$33:$B$776,O$226)+'СЕТ СН'!$F$15</f>
        <v>150.21951301999999</v>
      </c>
      <c r="P254" s="36">
        <f>SUMIFS(СВЦЭМ!$F$33:$F$776,СВЦЭМ!$A$33:$A$776,$A254,СВЦЭМ!$B$33:$B$776,P$226)+'СЕТ СН'!$F$15</f>
        <v>150.95042938</v>
      </c>
      <c r="Q254" s="36">
        <f>SUMIFS(СВЦЭМ!$F$33:$F$776,СВЦЭМ!$A$33:$A$776,$A254,СВЦЭМ!$B$33:$B$776,Q$226)+'СЕТ СН'!$F$15</f>
        <v>151.38238858</v>
      </c>
      <c r="R254" s="36">
        <f>SUMIFS(СВЦЭМ!$F$33:$F$776,СВЦЭМ!$A$33:$A$776,$A254,СВЦЭМ!$B$33:$B$776,R$226)+'СЕТ СН'!$F$15</f>
        <v>150.77050204</v>
      </c>
      <c r="S254" s="36">
        <f>SUMIFS(СВЦЭМ!$F$33:$F$776,СВЦЭМ!$A$33:$A$776,$A254,СВЦЭМ!$B$33:$B$776,S$226)+'СЕТ СН'!$F$15</f>
        <v>149.26189414999999</v>
      </c>
      <c r="T254" s="36">
        <f>SUMIFS(СВЦЭМ!$F$33:$F$776,СВЦЭМ!$A$33:$A$776,$A254,СВЦЭМ!$B$33:$B$776,T$226)+'СЕТ СН'!$F$15</f>
        <v>145.88695204999999</v>
      </c>
      <c r="U254" s="36">
        <f>SUMIFS(СВЦЭМ!$F$33:$F$776,СВЦЭМ!$A$33:$A$776,$A254,СВЦЭМ!$B$33:$B$776,U$226)+'СЕТ СН'!$F$15</f>
        <v>145.95941698999999</v>
      </c>
      <c r="V254" s="36">
        <f>SUMIFS(СВЦЭМ!$F$33:$F$776,СВЦЭМ!$A$33:$A$776,$A254,СВЦЭМ!$B$33:$B$776,V$226)+'СЕТ СН'!$F$15</f>
        <v>147.17976547999999</v>
      </c>
      <c r="W254" s="36">
        <f>SUMIFS(СВЦЭМ!$F$33:$F$776,СВЦЭМ!$A$33:$A$776,$A254,СВЦЭМ!$B$33:$B$776,W$226)+'СЕТ СН'!$F$15</f>
        <v>148.97913426</v>
      </c>
      <c r="X254" s="36">
        <f>SUMIFS(СВЦЭМ!$F$33:$F$776,СВЦЭМ!$A$33:$A$776,$A254,СВЦЭМ!$B$33:$B$776,X$226)+'СЕТ СН'!$F$15</f>
        <v>148.87613554999999</v>
      </c>
      <c r="Y254" s="36">
        <f>SUMIFS(СВЦЭМ!$F$33:$F$776,СВЦЭМ!$A$33:$A$776,$A254,СВЦЭМ!$B$33:$B$776,Y$226)+'СЕТ СН'!$F$15</f>
        <v>151.88519009999999</v>
      </c>
    </row>
    <row r="255" spans="1:25" ht="15.75" x14ac:dyDescent="0.2">
      <c r="A255" s="35">
        <f t="shared" si="6"/>
        <v>44225</v>
      </c>
      <c r="B255" s="36">
        <f>SUMIFS(СВЦЭМ!$F$33:$F$776,СВЦЭМ!$A$33:$A$776,$A255,СВЦЭМ!$B$33:$B$776,B$226)+'СЕТ СН'!$F$15</f>
        <v>149.93623177000001</v>
      </c>
      <c r="C255" s="36">
        <f>SUMIFS(СВЦЭМ!$F$33:$F$776,СВЦЭМ!$A$33:$A$776,$A255,СВЦЭМ!$B$33:$B$776,C$226)+'СЕТ СН'!$F$15</f>
        <v>153.99774210000001</v>
      </c>
      <c r="D255" s="36">
        <f>SUMIFS(СВЦЭМ!$F$33:$F$776,СВЦЭМ!$A$33:$A$776,$A255,СВЦЭМ!$B$33:$B$776,D$226)+'СЕТ СН'!$F$15</f>
        <v>155.88501650000001</v>
      </c>
      <c r="E255" s="36">
        <f>SUMIFS(СВЦЭМ!$F$33:$F$776,СВЦЭМ!$A$33:$A$776,$A255,СВЦЭМ!$B$33:$B$776,E$226)+'СЕТ СН'!$F$15</f>
        <v>154.25010152999999</v>
      </c>
      <c r="F255" s="36">
        <f>SUMIFS(СВЦЭМ!$F$33:$F$776,СВЦЭМ!$A$33:$A$776,$A255,СВЦЭМ!$B$33:$B$776,F$226)+'СЕТ СН'!$F$15</f>
        <v>153.79862070999999</v>
      </c>
      <c r="G255" s="36">
        <f>SUMIFS(СВЦЭМ!$F$33:$F$776,СВЦЭМ!$A$33:$A$776,$A255,СВЦЭМ!$B$33:$B$776,G$226)+'СЕТ СН'!$F$15</f>
        <v>152.60169084</v>
      </c>
      <c r="H255" s="36">
        <f>SUMIFS(СВЦЭМ!$F$33:$F$776,СВЦЭМ!$A$33:$A$776,$A255,СВЦЭМ!$B$33:$B$776,H$226)+'СЕТ СН'!$F$15</f>
        <v>148.08007531999999</v>
      </c>
      <c r="I255" s="36">
        <f>SUMIFS(СВЦЭМ!$F$33:$F$776,СВЦЭМ!$A$33:$A$776,$A255,СВЦЭМ!$B$33:$B$776,I$226)+'СЕТ СН'!$F$15</f>
        <v>142.74439626</v>
      </c>
      <c r="J255" s="36">
        <f>SUMIFS(СВЦЭМ!$F$33:$F$776,СВЦЭМ!$A$33:$A$776,$A255,СВЦЭМ!$B$33:$B$776,J$226)+'СЕТ СН'!$F$15</f>
        <v>141.85415684</v>
      </c>
      <c r="K255" s="36">
        <f>SUMIFS(СВЦЭМ!$F$33:$F$776,СВЦЭМ!$A$33:$A$776,$A255,СВЦЭМ!$B$33:$B$776,K$226)+'СЕТ СН'!$F$15</f>
        <v>140.47152592</v>
      </c>
      <c r="L255" s="36">
        <f>SUMIFS(СВЦЭМ!$F$33:$F$776,СВЦЭМ!$A$33:$A$776,$A255,СВЦЭМ!$B$33:$B$776,L$226)+'СЕТ СН'!$F$15</f>
        <v>140.79597595000001</v>
      </c>
      <c r="M255" s="36">
        <f>SUMIFS(СВЦЭМ!$F$33:$F$776,СВЦЭМ!$A$33:$A$776,$A255,СВЦЭМ!$B$33:$B$776,M$226)+'СЕТ СН'!$F$15</f>
        <v>144.89871484</v>
      </c>
      <c r="N255" s="36">
        <f>SUMIFS(СВЦЭМ!$F$33:$F$776,СВЦЭМ!$A$33:$A$776,$A255,СВЦЭМ!$B$33:$B$776,N$226)+'СЕТ СН'!$F$15</f>
        <v>145.81778881</v>
      </c>
      <c r="O255" s="36">
        <f>SUMIFS(СВЦЭМ!$F$33:$F$776,СВЦЭМ!$A$33:$A$776,$A255,СВЦЭМ!$B$33:$B$776,O$226)+'СЕТ СН'!$F$15</f>
        <v>146.80583949999999</v>
      </c>
      <c r="P255" s="36">
        <f>SUMIFS(СВЦЭМ!$F$33:$F$776,СВЦЭМ!$A$33:$A$776,$A255,СВЦЭМ!$B$33:$B$776,P$226)+'СЕТ СН'!$F$15</f>
        <v>147.74997777999999</v>
      </c>
      <c r="Q255" s="36">
        <f>SUMIFS(СВЦЭМ!$F$33:$F$776,СВЦЭМ!$A$33:$A$776,$A255,СВЦЭМ!$B$33:$B$776,Q$226)+'СЕТ СН'!$F$15</f>
        <v>147.13020625999999</v>
      </c>
      <c r="R255" s="36">
        <f>SUMIFS(СВЦЭМ!$F$33:$F$776,СВЦЭМ!$A$33:$A$776,$A255,СВЦЭМ!$B$33:$B$776,R$226)+'СЕТ СН'!$F$15</f>
        <v>142.87916117</v>
      </c>
      <c r="S255" s="36">
        <f>SUMIFS(СВЦЭМ!$F$33:$F$776,СВЦЭМ!$A$33:$A$776,$A255,СВЦЭМ!$B$33:$B$776,S$226)+'СЕТ СН'!$F$15</f>
        <v>144.59199186999999</v>
      </c>
      <c r="T255" s="36">
        <f>SUMIFS(СВЦЭМ!$F$33:$F$776,СВЦЭМ!$A$33:$A$776,$A255,СВЦЭМ!$B$33:$B$776,T$226)+'СЕТ СН'!$F$15</f>
        <v>142.47392148</v>
      </c>
      <c r="U255" s="36">
        <f>SUMIFS(СВЦЭМ!$F$33:$F$776,СВЦЭМ!$A$33:$A$776,$A255,СВЦЭМ!$B$33:$B$776,U$226)+'СЕТ СН'!$F$15</f>
        <v>142.54825500000001</v>
      </c>
      <c r="V255" s="36">
        <f>SUMIFS(СВЦЭМ!$F$33:$F$776,СВЦЭМ!$A$33:$A$776,$A255,СВЦЭМ!$B$33:$B$776,V$226)+'СЕТ СН'!$F$15</f>
        <v>144.81898515</v>
      </c>
      <c r="W255" s="36">
        <f>SUMIFS(СВЦЭМ!$F$33:$F$776,СВЦЭМ!$A$33:$A$776,$A255,СВЦЭМ!$B$33:$B$776,W$226)+'СЕТ СН'!$F$15</f>
        <v>146.74408801000001</v>
      </c>
      <c r="X255" s="36">
        <f>SUMIFS(СВЦЭМ!$F$33:$F$776,СВЦЭМ!$A$33:$A$776,$A255,СВЦЭМ!$B$33:$B$776,X$226)+'СЕТ СН'!$F$15</f>
        <v>146.77693708000001</v>
      </c>
      <c r="Y255" s="36">
        <f>SUMIFS(СВЦЭМ!$F$33:$F$776,СВЦЭМ!$A$33:$A$776,$A255,СВЦЭМ!$B$33:$B$776,Y$226)+'СЕТ СН'!$F$15</f>
        <v>148.12191561</v>
      </c>
    </row>
    <row r="256" spans="1:25" ht="15.75" x14ac:dyDescent="0.2">
      <c r="A256" s="35">
        <f t="shared" si="6"/>
        <v>44226</v>
      </c>
      <c r="B256" s="36">
        <f>SUMIFS(СВЦЭМ!$F$33:$F$776,СВЦЭМ!$A$33:$A$776,$A256,СВЦЭМ!$B$33:$B$776,B$226)+'СЕТ СН'!$F$15</f>
        <v>146.93740826999999</v>
      </c>
      <c r="C256" s="36">
        <f>SUMIFS(СВЦЭМ!$F$33:$F$776,СВЦЭМ!$A$33:$A$776,$A256,СВЦЭМ!$B$33:$B$776,C$226)+'СЕТ СН'!$F$15</f>
        <v>151.86083133</v>
      </c>
      <c r="D256" s="36">
        <f>SUMIFS(СВЦЭМ!$F$33:$F$776,СВЦЭМ!$A$33:$A$776,$A256,СВЦЭМ!$B$33:$B$776,D$226)+'СЕТ СН'!$F$15</f>
        <v>154.47881527000001</v>
      </c>
      <c r="E256" s="36">
        <f>SUMIFS(СВЦЭМ!$F$33:$F$776,СВЦЭМ!$A$33:$A$776,$A256,СВЦЭМ!$B$33:$B$776,E$226)+'СЕТ СН'!$F$15</f>
        <v>155.22115973000001</v>
      </c>
      <c r="F256" s="36">
        <f>SUMIFS(СВЦЭМ!$F$33:$F$776,СВЦЭМ!$A$33:$A$776,$A256,СВЦЭМ!$B$33:$B$776,F$226)+'СЕТ СН'!$F$15</f>
        <v>157.25221071000001</v>
      </c>
      <c r="G256" s="36">
        <f>SUMIFS(СВЦЭМ!$F$33:$F$776,СВЦЭМ!$A$33:$A$776,$A256,СВЦЭМ!$B$33:$B$776,G$226)+'СЕТ СН'!$F$15</f>
        <v>156.61009967999999</v>
      </c>
      <c r="H256" s="36">
        <f>SUMIFS(СВЦЭМ!$F$33:$F$776,СВЦЭМ!$A$33:$A$776,$A256,СВЦЭМ!$B$33:$B$776,H$226)+'СЕТ СН'!$F$15</f>
        <v>154.91056565</v>
      </c>
      <c r="I256" s="36">
        <f>SUMIFS(СВЦЭМ!$F$33:$F$776,СВЦЭМ!$A$33:$A$776,$A256,СВЦЭМ!$B$33:$B$776,I$226)+'СЕТ СН'!$F$15</f>
        <v>151.59348686000001</v>
      </c>
      <c r="J256" s="36">
        <f>SUMIFS(СВЦЭМ!$F$33:$F$776,СВЦЭМ!$A$33:$A$776,$A256,СВЦЭМ!$B$33:$B$776,J$226)+'СЕТ СН'!$F$15</f>
        <v>149.07541832000001</v>
      </c>
      <c r="K256" s="36">
        <f>SUMIFS(СВЦЭМ!$F$33:$F$776,СВЦЭМ!$A$33:$A$776,$A256,СВЦЭМ!$B$33:$B$776,K$226)+'СЕТ СН'!$F$15</f>
        <v>146.46600586</v>
      </c>
      <c r="L256" s="36">
        <f>SUMIFS(СВЦЭМ!$F$33:$F$776,СВЦЭМ!$A$33:$A$776,$A256,СВЦЭМ!$B$33:$B$776,L$226)+'СЕТ СН'!$F$15</f>
        <v>144.27472208</v>
      </c>
      <c r="M256" s="36">
        <f>SUMIFS(СВЦЭМ!$F$33:$F$776,СВЦЭМ!$A$33:$A$776,$A256,СВЦЭМ!$B$33:$B$776,M$226)+'СЕТ СН'!$F$15</f>
        <v>144.52973693999999</v>
      </c>
      <c r="N256" s="36">
        <f>SUMIFS(СВЦЭМ!$F$33:$F$776,СВЦЭМ!$A$33:$A$776,$A256,СВЦЭМ!$B$33:$B$776,N$226)+'СЕТ СН'!$F$15</f>
        <v>144.31865433999999</v>
      </c>
      <c r="O256" s="36">
        <f>SUMIFS(СВЦЭМ!$F$33:$F$776,СВЦЭМ!$A$33:$A$776,$A256,СВЦЭМ!$B$33:$B$776,O$226)+'СЕТ СН'!$F$15</f>
        <v>144.89954394</v>
      </c>
      <c r="P256" s="36">
        <f>SUMIFS(СВЦЭМ!$F$33:$F$776,СВЦЭМ!$A$33:$A$776,$A256,СВЦЭМ!$B$33:$B$776,P$226)+'СЕТ СН'!$F$15</f>
        <v>147.59701425</v>
      </c>
      <c r="Q256" s="36">
        <f>SUMIFS(СВЦЭМ!$F$33:$F$776,СВЦЭМ!$A$33:$A$776,$A256,СВЦЭМ!$B$33:$B$776,Q$226)+'СЕТ СН'!$F$15</f>
        <v>148.69378617000001</v>
      </c>
      <c r="R256" s="36">
        <f>SUMIFS(СВЦЭМ!$F$33:$F$776,СВЦЭМ!$A$33:$A$776,$A256,СВЦЭМ!$B$33:$B$776,R$226)+'СЕТ СН'!$F$15</f>
        <v>146.2527345</v>
      </c>
      <c r="S256" s="36">
        <f>SUMIFS(СВЦЭМ!$F$33:$F$776,СВЦЭМ!$A$33:$A$776,$A256,СВЦЭМ!$B$33:$B$776,S$226)+'СЕТ СН'!$F$15</f>
        <v>145.00211221999999</v>
      </c>
      <c r="T256" s="36">
        <f>SUMIFS(СВЦЭМ!$F$33:$F$776,СВЦЭМ!$A$33:$A$776,$A256,СВЦЭМ!$B$33:$B$776,T$226)+'СЕТ СН'!$F$15</f>
        <v>143.29223271000001</v>
      </c>
      <c r="U256" s="36">
        <f>SUMIFS(СВЦЭМ!$F$33:$F$776,СВЦЭМ!$A$33:$A$776,$A256,СВЦЭМ!$B$33:$B$776,U$226)+'СЕТ СН'!$F$15</f>
        <v>142.61892323999999</v>
      </c>
      <c r="V256" s="36">
        <f>SUMIFS(СВЦЭМ!$F$33:$F$776,СВЦЭМ!$A$33:$A$776,$A256,СВЦЭМ!$B$33:$B$776,V$226)+'СЕТ СН'!$F$15</f>
        <v>145.29757819</v>
      </c>
      <c r="W256" s="36">
        <f>SUMIFS(СВЦЭМ!$F$33:$F$776,СВЦЭМ!$A$33:$A$776,$A256,СВЦЭМ!$B$33:$B$776,W$226)+'СЕТ СН'!$F$15</f>
        <v>146.28377040999999</v>
      </c>
      <c r="X256" s="36">
        <f>SUMIFS(СВЦЭМ!$F$33:$F$776,СВЦЭМ!$A$33:$A$776,$A256,СВЦЭМ!$B$33:$B$776,X$226)+'СЕТ СН'!$F$15</f>
        <v>148.53550142</v>
      </c>
      <c r="Y256" s="36">
        <f>SUMIFS(СВЦЭМ!$F$33:$F$776,СВЦЭМ!$A$33:$A$776,$A256,СВЦЭМ!$B$33:$B$776,Y$226)+'СЕТ СН'!$F$15</f>
        <v>151.8628717</v>
      </c>
    </row>
    <row r="257" spans="1:27" ht="15.75" x14ac:dyDescent="0.2">
      <c r="A257" s="35">
        <f t="shared" si="6"/>
        <v>44227</v>
      </c>
      <c r="B257" s="36">
        <f>SUMIFS(СВЦЭМ!$F$33:$F$776,СВЦЭМ!$A$33:$A$776,$A257,СВЦЭМ!$B$33:$B$776,B$226)+'СЕТ СН'!$F$15</f>
        <v>144.89352514999999</v>
      </c>
      <c r="C257" s="36">
        <f>SUMIFS(СВЦЭМ!$F$33:$F$776,СВЦЭМ!$A$33:$A$776,$A257,СВЦЭМ!$B$33:$B$776,C$226)+'СЕТ СН'!$F$15</f>
        <v>150.09211923000001</v>
      </c>
      <c r="D257" s="36">
        <f>SUMIFS(СВЦЭМ!$F$33:$F$776,СВЦЭМ!$A$33:$A$776,$A257,СВЦЭМ!$B$33:$B$776,D$226)+'СЕТ СН'!$F$15</f>
        <v>152.50355933</v>
      </c>
      <c r="E257" s="36">
        <f>SUMIFS(СВЦЭМ!$F$33:$F$776,СВЦЭМ!$A$33:$A$776,$A257,СВЦЭМ!$B$33:$B$776,E$226)+'СЕТ СН'!$F$15</f>
        <v>153.52265420000001</v>
      </c>
      <c r="F257" s="36">
        <f>SUMIFS(СВЦЭМ!$F$33:$F$776,СВЦЭМ!$A$33:$A$776,$A257,СВЦЭМ!$B$33:$B$776,F$226)+'СЕТ СН'!$F$15</f>
        <v>156.24167456000001</v>
      </c>
      <c r="G257" s="36">
        <f>SUMIFS(СВЦЭМ!$F$33:$F$776,СВЦЭМ!$A$33:$A$776,$A257,СВЦЭМ!$B$33:$B$776,G$226)+'СЕТ СН'!$F$15</f>
        <v>154.86431422000001</v>
      </c>
      <c r="H257" s="36">
        <f>SUMIFS(СВЦЭМ!$F$33:$F$776,СВЦЭМ!$A$33:$A$776,$A257,СВЦЭМ!$B$33:$B$776,H$226)+'СЕТ СН'!$F$15</f>
        <v>153.44914706</v>
      </c>
      <c r="I257" s="36">
        <f>SUMIFS(СВЦЭМ!$F$33:$F$776,СВЦЭМ!$A$33:$A$776,$A257,СВЦЭМ!$B$33:$B$776,I$226)+'СЕТ СН'!$F$15</f>
        <v>152.35411521</v>
      </c>
      <c r="J257" s="36">
        <f>SUMIFS(СВЦЭМ!$F$33:$F$776,СВЦЭМ!$A$33:$A$776,$A257,СВЦЭМ!$B$33:$B$776,J$226)+'СЕТ СН'!$F$15</f>
        <v>149.66839572000001</v>
      </c>
      <c r="K257" s="36">
        <f>SUMIFS(СВЦЭМ!$F$33:$F$776,СВЦЭМ!$A$33:$A$776,$A257,СВЦЭМ!$B$33:$B$776,K$226)+'СЕТ СН'!$F$15</f>
        <v>146.65073235</v>
      </c>
      <c r="L257" s="36">
        <f>SUMIFS(СВЦЭМ!$F$33:$F$776,СВЦЭМ!$A$33:$A$776,$A257,СВЦЭМ!$B$33:$B$776,L$226)+'СЕТ СН'!$F$15</f>
        <v>144.45328058999999</v>
      </c>
      <c r="M257" s="36">
        <f>SUMIFS(СВЦЭМ!$F$33:$F$776,СВЦЭМ!$A$33:$A$776,$A257,СВЦЭМ!$B$33:$B$776,M$226)+'СЕТ СН'!$F$15</f>
        <v>145.13823986</v>
      </c>
      <c r="N257" s="36">
        <f>SUMIFS(СВЦЭМ!$F$33:$F$776,СВЦЭМ!$A$33:$A$776,$A257,СВЦЭМ!$B$33:$B$776,N$226)+'СЕТ СН'!$F$15</f>
        <v>144.56884274999999</v>
      </c>
      <c r="O257" s="36">
        <f>SUMIFS(СВЦЭМ!$F$33:$F$776,СВЦЭМ!$A$33:$A$776,$A257,СВЦЭМ!$B$33:$B$776,O$226)+'СЕТ СН'!$F$15</f>
        <v>143.87684967999999</v>
      </c>
      <c r="P257" s="36">
        <f>SUMIFS(СВЦЭМ!$F$33:$F$776,СВЦЭМ!$A$33:$A$776,$A257,СВЦЭМ!$B$33:$B$776,P$226)+'СЕТ СН'!$F$15</f>
        <v>143.47020602000001</v>
      </c>
      <c r="Q257" s="36">
        <f>SUMIFS(СВЦЭМ!$F$33:$F$776,СВЦЭМ!$A$33:$A$776,$A257,СВЦЭМ!$B$33:$B$776,Q$226)+'СЕТ СН'!$F$15</f>
        <v>144.2383265</v>
      </c>
      <c r="R257" s="36">
        <f>SUMIFS(СВЦЭМ!$F$33:$F$776,СВЦЭМ!$A$33:$A$776,$A257,СВЦЭМ!$B$33:$B$776,R$226)+'СЕТ СН'!$F$15</f>
        <v>146.16833233</v>
      </c>
      <c r="S257" s="36">
        <f>SUMIFS(СВЦЭМ!$F$33:$F$776,СВЦЭМ!$A$33:$A$776,$A257,СВЦЭМ!$B$33:$B$776,S$226)+'СЕТ СН'!$F$15</f>
        <v>149.03382156000001</v>
      </c>
      <c r="T257" s="36">
        <f>SUMIFS(СВЦЭМ!$F$33:$F$776,СВЦЭМ!$A$33:$A$776,$A257,СВЦЭМ!$B$33:$B$776,T$226)+'СЕТ СН'!$F$15</f>
        <v>150.87977398000001</v>
      </c>
      <c r="U257" s="36">
        <f>SUMIFS(СВЦЭМ!$F$33:$F$776,СВЦЭМ!$A$33:$A$776,$A257,СВЦЭМ!$B$33:$B$776,U$226)+'СЕТ СН'!$F$15</f>
        <v>151.06341036000001</v>
      </c>
      <c r="V257" s="36">
        <f>SUMIFS(СВЦЭМ!$F$33:$F$776,СВЦЭМ!$A$33:$A$776,$A257,СВЦЭМ!$B$33:$B$776,V$226)+'СЕТ СН'!$F$15</f>
        <v>149.84786621000001</v>
      </c>
      <c r="W257" s="36">
        <f>SUMIFS(СВЦЭМ!$F$33:$F$776,СВЦЭМ!$A$33:$A$776,$A257,СВЦЭМ!$B$33:$B$776,W$226)+'СЕТ СН'!$F$15</f>
        <v>149.05609568</v>
      </c>
      <c r="X257" s="36">
        <f>SUMIFS(СВЦЭМ!$F$33:$F$776,СВЦЭМ!$A$33:$A$776,$A257,СВЦЭМ!$B$33:$B$776,X$226)+'СЕТ СН'!$F$15</f>
        <v>147.54991206</v>
      </c>
      <c r="Y257" s="36">
        <f>SUMIFS(СВЦЭМ!$F$33:$F$776,СВЦЭМ!$A$33:$A$776,$A257,СВЦЭМ!$B$33:$B$776,Y$226)+'СЕТ СН'!$F$15</f>
        <v>146.9459095</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01.01.2021</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44198</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44199</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44200</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44201</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44202</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44203</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44204</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44205</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44206</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44207</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44208</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44209</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44210</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44211</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44212</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44213</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44214</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44215</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44216</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44217</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44218</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44219</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44220</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44221</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44222</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44223</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44224</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44225</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44226</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44227</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01.01.2021</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44198</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44199</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44200</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44201</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44202</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44203</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44204</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44205</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44206</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44207</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44208</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44209</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44210</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44211</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44212</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44213</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44214</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44215</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44216</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44217</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44218</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44219</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44220</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44221</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44222</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44223</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44224</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44225</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44226</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44227</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01.01.2021</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44198</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44199</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44200</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44201</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44202</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44203</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44204</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44205</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44206</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44207</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44208</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44209</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44210</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44211</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44212</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44213</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44214</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44215</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44216</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44217</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44218</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44219</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44220</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44221</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44222</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44223</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44224</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44225</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44226</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44227</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01.01.2021</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44198</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44199</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44200</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44201</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44202</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44203</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44204</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44205</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44206</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44207</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44208</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44209</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44210</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44211</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44212</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44213</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44214</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44215</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44216</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44217</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44218</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44219</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44220</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44221</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44222</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44223</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44224</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44225</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44226</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44227</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01.01.2021</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44198</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44199</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44200</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44201</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44202</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44203</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44204</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44205</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44206</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44207</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44208</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44209</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44210</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44211</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44212</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44213</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44214</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44215</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44216</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44217</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44218</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44219</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44220</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44221</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44222</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44223</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44224</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44225</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44226</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44227</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01.01.2021</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44198</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44199</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44200</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44201</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44202</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44203</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44204</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44205</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44206</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44207</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44208</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44209</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44210</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44211</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44212</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44213</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44214</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44215</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44216</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44217</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44218</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44219</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44220</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44221</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44222</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44223</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44224</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44225</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44226</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44227</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-1.07415649</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515140.31881454872</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135</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1466461.65</v>
      </c>
      <c r="O479" s="146"/>
      <c r="P479" s="146">
        <f>'СЕТ СН'!$G$7</f>
        <v>1029924.38</v>
      </c>
      <c r="Q479" s="146"/>
      <c r="R479" s="146">
        <f>'СЕТ СН'!$H$7</f>
        <v>1366087.15</v>
      </c>
      <c r="S479" s="146"/>
      <c r="T479" s="146">
        <f>'СЕТ СН'!$I$7</f>
        <v>1264711.31</v>
      </c>
      <c r="U479" s="146"/>
    </row>
    <row r="482" spans="1:25" ht="15.75" x14ac:dyDescent="0.25">
      <c r="A482" s="147" t="s">
        <v>136</v>
      </c>
      <c r="B482" s="148"/>
      <c r="C482" s="148"/>
      <c r="D482" s="148"/>
      <c r="E482" s="148"/>
      <c r="F482" s="148"/>
      <c r="G482" s="148"/>
      <c r="H482" s="148"/>
      <c r="I482" s="148"/>
      <c r="J482" s="148"/>
      <c r="K482" s="148"/>
      <c r="L482" s="148"/>
      <c r="M482" s="149"/>
      <c r="N482" s="92" t="s">
        <v>137</v>
      </c>
      <c r="O482" s="93"/>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142</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192746.05</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144</v>
      </c>
      <c r="B5" s="100" t="s">
        <v>182</v>
      </c>
      <c r="C5" s="54">
        <v>44197</v>
      </c>
      <c r="D5" s="54">
        <v>44377</v>
      </c>
      <c r="E5" s="52" t="s">
        <v>20</v>
      </c>
      <c r="F5" s="52">
        <v>2530</v>
      </c>
      <c r="G5" s="52">
        <v>2660</v>
      </c>
      <c r="H5" s="52">
        <v>2730</v>
      </c>
      <c r="I5" s="52">
        <v>2730</v>
      </c>
    </row>
    <row r="6" spans="1:9" ht="60" x14ac:dyDescent="0.2">
      <c r="A6" s="53" t="s">
        <v>145</v>
      </c>
      <c r="B6" s="100" t="s">
        <v>182</v>
      </c>
      <c r="C6" s="54">
        <v>44197</v>
      </c>
      <c r="D6" s="54">
        <v>44377</v>
      </c>
      <c r="E6" s="52" t="s">
        <v>20</v>
      </c>
      <c r="F6" s="52">
        <v>73.23</v>
      </c>
      <c r="G6" s="52">
        <v>595.12</v>
      </c>
      <c r="H6" s="52">
        <v>409.4</v>
      </c>
      <c r="I6" s="52">
        <v>653.16999999999996</v>
      </c>
    </row>
    <row r="7" spans="1:9" ht="60" x14ac:dyDescent="0.2">
      <c r="A7" s="53" t="s">
        <v>146</v>
      </c>
      <c r="B7" s="100" t="s">
        <v>182</v>
      </c>
      <c r="C7" s="54">
        <v>44197</v>
      </c>
      <c r="D7" s="54">
        <v>44377</v>
      </c>
      <c r="E7" s="52" t="s">
        <v>21</v>
      </c>
      <c r="F7" s="52">
        <v>1466461.65</v>
      </c>
      <c r="G7" s="52">
        <v>1029924.38</v>
      </c>
      <c r="H7" s="52">
        <v>1366087.15</v>
      </c>
      <c r="I7" s="52">
        <v>1264711.31</v>
      </c>
    </row>
    <row r="8" spans="1:9" ht="90" x14ac:dyDescent="0.2">
      <c r="A8" s="53" t="s">
        <v>141</v>
      </c>
      <c r="B8" s="91" t="s">
        <v>183</v>
      </c>
      <c r="C8" s="101">
        <v>44197</v>
      </c>
      <c r="D8" s="101">
        <v>44561</v>
      </c>
      <c r="E8" s="91" t="s">
        <v>140</v>
      </c>
      <c r="F8" s="95">
        <v>7.8700000000000006E-2</v>
      </c>
      <c r="G8" s="91"/>
      <c r="H8" s="91"/>
      <c r="I8" s="91"/>
    </row>
    <row r="9" spans="1:9" ht="75" x14ac:dyDescent="0.2">
      <c r="A9" s="53" t="s">
        <v>133</v>
      </c>
      <c r="B9" s="91" t="s">
        <v>138</v>
      </c>
      <c r="C9" s="54">
        <v>44197</v>
      </c>
      <c r="D9" s="54">
        <v>44227</v>
      </c>
      <c r="E9" s="91" t="s">
        <v>20</v>
      </c>
      <c r="F9" s="94" t="s">
        <v>184</v>
      </c>
      <c r="G9" s="91"/>
      <c r="H9" s="91"/>
      <c r="I9" s="91"/>
    </row>
    <row r="10" spans="1:9" ht="45" x14ac:dyDescent="0.2">
      <c r="A10" s="53" t="s">
        <v>139</v>
      </c>
      <c r="B10" s="91" t="s">
        <v>185</v>
      </c>
      <c r="C10" s="54">
        <v>44197</v>
      </c>
      <c r="D10" s="54">
        <v>44377</v>
      </c>
      <c r="E10" s="91" t="s">
        <v>21</v>
      </c>
      <c r="F10" s="91">
        <v>192746.05</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dLyJjPIfrnG2J1SuwYRBXqn9VHxD9C7BZBubesD5pby4He/w0YpGXI6H+j24+FxpaZaY6bVHS79u/zBS1b1MbQ==" saltValue="qTzJeQG8PeVTm3KIyCxpPw==" spinCount="100000"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143</v>
      </c>
    </row>
    <row r="7" spans="1:4" ht="15" customHeight="1" x14ac:dyDescent="0.2">
      <c r="A7" s="168" t="s">
        <v>89</v>
      </c>
      <c r="B7" s="169"/>
      <c r="C7" s="67"/>
      <c r="D7" s="64" t="s">
        <v>150</v>
      </c>
    </row>
    <row r="8" spans="1:4" ht="15" customHeight="1" x14ac:dyDescent="0.2">
      <c r="A8" s="170" t="s">
        <v>90</v>
      </c>
      <c r="B8" s="170"/>
      <c r="C8" s="102"/>
      <c r="D8" s="68"/>
    </row>
    <row r="9" spans="1:4" ht="15" customHeight="1" x14ac:dyDescent="0.2">
      <c r="A9" s="69" t="s">
        <v>91</v>
      </c>
      <c r="B9" s="70"/>
      <c r="C9" s="71"/>
      <c r="D9" s="72"/>
    </row>
    <row r="10" spans="1:4" ht="30" customHeight="1" x14ac:dyDescent="0.2">
      <c r="A10" s="173" t="s">
        <v>92</v>
      </c>
      <c r="B10" s="174"/>
      <c r="C10" s="73"/>
      <c r="D10" s="74">
        <v>6.6820392799999997</v>
      </c>
    </row>
    <row r="11" spans="1:4" ht="66" customHeight="1" x14ac:dyDescent="0.2">
      <c r="A11" s="173" t="s">
        <v>93</v>
      </c>
      <c r="B11" s="174"/>
      <c r="C11" s="73"/>
      <c r="D11" s="74">
        <v>1020.69249537</v>
      </c>
    </row>
    <row r="12" spans="1:4" ht="30" customHeight="1" x14ac:dyDescent="0.2">
      <c r="A12" s="173" t="s">
        <v>94</v>
      </c>
      <c r="B12" s="174"/>
      <c r="C12" s="73"/>
      <c r="D12" s="75">
        <v>515140.31881454872</v>
      </c>
    </row>
    <row r="13" spans="1:4" ht="30" customHeight="1" x14ac:dyDescent="0.2">
      <c r="A13" s="173" t="s">
        <v>95</v>
      </c>
      <c r="B13" s="174"/>
      <c r="C13" s="73"/>
      <c r="D13" s="76"/>
    </row>
    <row r="14" spans="1:4" ht="15" customHeight="1" x14ac:dyDescent="0.2">
      <c r="A14" s="175" t="s">
        <v>96</v>
      </c>
      <c r="B14" s="176"/>
      <c r="C14" s="73"/>
      <c r="D14" s="74">
        <v>1058.76445283</v>
      </c>
    </row>
    <row r="15" spans="1:4" ht="15" customHeight="1" x14ac:dyDescent="0.2">
      <c r="A15" s="175" t="s">
        <v>97</v>
      </c>
      <c r="B15" s="176"/>
      <c r="C15" s="73"/>
      <c r="D15" s="74">
        <v>1725.0709527199999</v>
      </c>
    </row>
    <row r="16" spans="1:4" ht="15" customHeight="1" x14ac:dyDescent="0.2">
      <c r="A16" s="175" t="s">
        <v>98</v>
      </c>
      <c r="B16" s="176"/>
      <c r="C16" s="73"/>
      <c r="D16" s="74">
        <v>2390.1421900400001</v>
      </c>
    </row>
    <row r="17" spans="1:6" ht="15" customHeight="1" x14ac:dyDescent="0.2">
      <c r="A17" s="175" t="s">
        <v>99</v>
      </c>
      <c r="B17" s="176"/>
      <c r="C17" s="73"/>
      <c r="D17" s="74">
        <v>2060.5322186399999</v>
      </c>
    </row>
    <row r="18" spans="1:6" ht="52.5" customHeight="1" x14ac:dyDescent="0.2">
      <c r="A18" s="173" t="s">
        <v>100</v>
      </c>
      <c r="B18" s="174"/>
      <c r="C18" s="73"/>
      <c r="D18" s="74">
        <v>-1.07415649</v>
      </c>
    </row>
    <row r="19" spans="1:6" ht="15" customHeight="1" x14ac:dyDescent="0.2">
      <c r="A19" s="69" t="s">
        <v>101</v>
      </c>
      <c r="B19" s="70"/>
      <c r="C19" s="77"/>
      <c r="D19" s="78"/>
    </row>
    <row r="20" spans="1:6" ht="30" customHeight="1" x14ac:dyDescent="0.2">
      <c r="A20" s="173" t="s">
        <v>102</v>
      </c>
      <c r="B20" s="174"/>
      <c r="C20" s="73"/>
      <c r="D20" s="79">
        <v>3227.0810000000001</v>
      </c>
    </row>
    <row r="21" spans="1:6" ht="30" customHeight="1" x14ac:dyDescent="0.2">
      <c r="A21" s="173" t="s">
        <v>103</v>
      </c>
      <c r="B21" s="174"/>
      <c r="C21" s="80"/>
      <c r="D21" s="79">
        <v>4.4539999999999997</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1.3791555405409999E-3</v>
      </c>
    </row>
    <row r="26" spans="1:6" ht="15" customHeight="1" x14ac:dyDescent="0.25">
      <c r="A26" s="175" t="s">
        <v>98</v>
      </c>
      <c r="B26" s="176"/>
      <c r="C26" s="81"/>
      <c r="D26" s="82">
        <v>2.718201933609E-3</v>
      </c>
    </row>
    <row r="27" spans="1:6" ht="15" customHeight="1" x14ac:dyDescent="0.25">
      <c r="A27" s="175" t="s">
        <v>99</v>
      </c>
      <c r="B27" s="176"/>
      <c r="C27" s="81"/>
      <c r="D27" s="82">
        <v>2.0546024201319999E-3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151</v>
      </c>
      <c r="B33" s="83">
        <v>1</v>
      </c>
      <c r="C33" s="84">
        <v>997.16421613</v>
      </c>
      <c r="D33" s="84">
        <v>993.89883609000003</v>
      </c>
      <c r="E33" s="84">
        <v>148.21533624</v>
      </c>
      <c r="F33" s="84">
        <v>148.21533624</v>
      </c>
    </row>
    <row r="34" spans="1:6" ht="12.75" customHeight="1" x14ac:dyDescent="0.2">
      <c r="A34" s="83" t="s">
        <v>151</v>
      </c>
      <c r="B34" s="83">
        <v>2</v>
      </c>
      <c r="C34" s="84">
        <v>1019.97106608</v>
      </c>
      <c r="D34" s="84">
        <v>1016.93445554</v>
      </c>
      <c r="E34" s="84">
        <v>151.65052699</v>
      </c>
      <c r="F34" s="84">
        <v>151.65052699</v>
      </c>
    </row>
    <row r="35" spans="1:6" ht="12.75" customHeight="1" x14ac:dyDescent="0.2">
      <c r="A35" s="83" t="s">
        <v>151</v>
      </c>
      <c r="B35" s="83">
        <v>3</v>
      </c>
      <c r="C35" s="84">
        <v>992.89911430999996</v>
      </c>
      <c r="D35" s="84">
        <v>989.49364214000002</v>
      </c>
      <c r="E35" s="84">
        <v>147.55841093000001</v>
      </c>
      <c r="F35" s="84">
        <v>147.55841093000001</v>
      </c>
    </row>
    <row r="36" spans="1:6" ht="12.75" customHeight="1" x14ac:dyDescent="0.2">
      <c r="A36" s="83" t="s">
        <v>151</v>
      </c>
      <c r="B36" s="83">
        <v>4</v>
      </c>
      <c r="C36" s="84">
        <v>993.20639099000005</v>
      </c>
      <c r="D36" s="84">
        <v>990.14998747000004</v>
      </c>
      <c r="E36" s="84">
        <v>147.65628853999999</v>
      </c>
      <c r="F36" s="84">
        <v>147.65628853999999</v>
      </c>
    </row>
    <row r="37" spans="1:6" ht="12.75" customHeight="1" x14ac:dyDescent="0.2">
      <c r="A37" s="83" t="s">
        <v>151</v>
      </c>
      <c r="B37" s="83">
        <v>5</v>
      </c>
      <c r="C37" s="84">
        <v>976.93599386000005</v>
      </c>
      <c r="D37" s="84">
        <v>973.82733891999999</v>
      </c>
      <c r="E37" s="84">
        <v>145.22217075</v>
      </c>
      <c r="F37" s="84">
        <v>145.22217075</v>
      </c>
    </row>
    <row r="38" spans="1:6" ht="12.75" customHeight="1" x14ac:dyDescent="0.2">
      <c r="A38" s="83" t="s">
        <v>151</v>
      </c>
      <c r="B38" s="83">
        <v>6</v>
      </c>
      <c r="C38" s="84">
        <v>981.09847631000002</v>
      </c>
      <c r="D38" s="84">
        <v>977.83521283000005</v>
      </c>
      <c r="E38" s="84">
        <v>145.81984564000001</v>
      </c>
      <c r="F38" s="84">
        <v>145.81984564000001</v>
      </c>
    </row>
    <row r="39" spans="1:6" ht="12.75" customHeight="1" x14ac:dyDescent="0.2">
      <c r="A39" s="83" t="s">
        <v>151</v>
      </c>
      <c r="B39" s="83">
        <v>7</v>
      </c>
      <c r="C39" s="84">
        <v>1008.71527429</v>
      </c>
      <c r="D39" s="84">
        <v>1005.53750832</v>
      </c>
      <c r="E39" s="84">
        <v>149.95095526</v>
      </c>
      <c r="F39" s="84">
        <v>149.95095526</v>
      </c>
    </row>
    <row r="40" spans="1:6" ht="12.75" customHeight="1" x14ac:dyDescent="0.2">
      <c r="A40" s="83" t="s">
        <v>151</v>
      </c>
      <c r="B40" s="83">
        <v>8</v>
      </c>
      <c r="C40" s="84">
        <v>1001.97224377</v>
      </c>
      <c r="D40" s="84">
        <v>998.72957049000001</v>
      </c>
      <c r="E40" s="84">
        <v>148.93572035</v>
      </c>
      <c r="F40" s="84">
        <v>148.93572035</v>
      </c>
    </row>
    <row r="41" spans="1:6" ht="12.75" customHeight="1" x14ac:dyDescent="0.2">
      <c r="A41" s="83" t="s">
        <v>151</v>
      </c>
      <c r="B41" s="83">
        <v>9</v>
      </c>
      <c r="C41" s="84">
        <v>998.05603323000003</v>
      </c>
      <c r="D41" s="84">
        <v>994.57783698000003</v>
      </c>
      <c r="E41" s="84">
        <v>148.31659237</v>
      </c>
      <c r="F41" s="84">
        <v>148.31659237</v>
      </c>
    </row>
    <row r="42" spans="1:6" ht="12.75" customHeight="1" x14ac:dyDescent="0.2">
      <c r="A42" s="83" t="s">
        <v>151</v>
      </c>
      <c r="B42" s="83">
        <v>10</v>
      </c>
      <c r="C42" s="84">
        <v>980.60712302000002</v>
      </c>
      <c r="D42" s="84">
        <v>976.96737370999995</v>
      </c>
      <c r="E42" s="84">
        <v>145.69042898000001</v>
      </c>
      <c r="F42" s="84">
        <v>145.69042898000001</v>
      </c>
    </row>
    <row r="43" spans="1:6" ht="12.75" customHeight="1" x14ac:dyDescent="0.2">
      <c r="A43" s="83" t="s">
        <v>151</v>
      </c>
      <c r="B43" s="83">
        <v>11</v>
      </c>
      <c r="C43" s="84">
        <v>969.04279629999996</v>
      </c>
      <c r="D43" s="84">
        <v>965.61486195999998</v>
      </c>
      <c r="E43" s="84">
        <v>143.9974837</v>
      </c>
      <c r="F43" s="84">
        <v>143.9974837</v>
      </c>
    </row>
    <row r="44" spans="1:6" ht="12.75" customHeight="1" x14ac:dyDescent="0.2">
      <c r="A44" s="83" t="s">
        <v>151</v>
      </c>
      <c r="B44" s="83">
        <v>12</v>
      </c>
      <c r="C44" s="84">
        <v>958.86894360999997</v>
      </c>
      <c r="D44" s="84">
        <v>957.71414619999996</v>
      </c>
      <c r="E44" s="84">
        <v>142.81928808999999</v>
      </c>
      <c r="F44" s="84">
        <v>142.81928808999999</v>
      </c>
    </row>
    <row r="45" spans="1:6" ht="12.75" customHeight="1" x14ac:dyDescent="0.2">
      <c r="A45" s="83" t="s">
        <v>151</v>
      </c>
      <c r="B45" s="83">
        <v>13</v>
      </c>
      <c r="C45" s="84">
        <v>965.95421499999998</v>
      </c>
      <c r="D45" s="84">
        <v>964.98944606999999</v>
      </c>
      <c r="E45" s="84">
        <v>143.90421843999999</v>
      </c>
      <c r="F45" s="84">
        <v>143.90421843999999</v>
      </c>
    </row>
    <row r="46" spans="1:6" ht="12.75" customHeight="1" x14ac:dyDescent="0.2">
      <c r="A46" s="83" t="s">
        <v>151</v>
      </c>
      <c r="B46" s="83">
        <v>14</v>
      </c>
      <c r="C46" s="84">
        <v>968.40435047000005</v>
      </c>
      <c r="D46" s="84">
        <v>967.02342149000003</v>
      </c>
      <c r="E46" s="84">
        <v>144.20753538</v>
      </c>
      <c r="F46" s="84">
        <v>144.20753538</v>
      </c>
    </row>
    <row r="47" spans="1:6" ht="12.75" customHeight="1" x14ac:dyDescent="0.2">
      <c r="A47" s="83" t="s">
        <v>151</v>
      </c>
      <c r="B47" s="83">
        <v>15</v>
      </c>
      <c r="C47" s="84">
        <v>993.11118913999996</v>
      </c>
      <c r="D47" s="84">
        <v>989.38877148999995</v>
      </c>
      <c r="E47" s="84">
        <v>147.54277207999999</v>
      </c>
      <c r="F47" s="84">
        <v>147.54277207999999</v>
      </c>
    </row>
    <row r="48" spans="1:6" ht="12.75" customHeight="1" x14ac:dyDescent="0.2">
      <c r="A48" s="83" t="s">
        <v>151</v>
      </c>
      <c r="B48" s="83">
        <v>16</v>
      </c>
      <c r="C48" s="84">
        <v>991.52925506999998</v>
      </c>
      <c r="D48" s="84">
        <v>988.48515476</v>
      </c>
      <c r="E48" s="84">
        <v>147.40802008</v>
      </c>
      <c r="F48" s="84">
        <v>147.40802008</v>
      </c>
    </row>
    <row r="49" spans="1:6" ht="12.75" customHeight="1" x14ac:dyDescent="0.2">
      <c r="A49" s="83" t="s">
        <v>151</v>
      </c>
      <c r="B49" s="83">
        <v>17</v>
      </c>
      <c r="C49" s="84">
        <v>971.18093385999998</v>
      </c>
      <c r="D49" s="84">
        <v>967.85024653999994</v>
      </c>
      <c r="E49" s="84">
        <v>144.33083581</v>
      </c>
      <c r="F49" s="84">
        <v>144.33083581</v>
      </c>
    </row>
    <row r="50" spans="1:6" ht="12.75" customHeight="1" x14ac:dyDescent="0.2">
      <c r="A50" s="83" t="s">
        <v>151</v>
      </c>
      <c r="B50" s="83">
        <v>18</v>
      </c>
      <c r="C50" s="84">
        <v>951.35232881000002</v>
      </c>
      <c r="D50" s="84">
        <v>948.37815611999997</v>
      </c>
      <c r="E50" s="84">
        <v>141.42705695000001</v>
      </c>
      <c r="F50" s="84">
        <v>141.42705695000001</v>
      </c>
    </row>
    <row r="51" spans="1:6" ht="12.75" customHeight="1" x14ac:dyDescent="0.2">
      <c r="A51" s="83" t="s">
        <v>151</v>
      </c>
      <c r="B51" s="83">
        <v>19</v>
      </c>
      <c r="C51" s="84">
        <v>940.68287445999999</v>
      </c>
      <c r="D51" s="84">
        <v>937.63591252000003</v>
      </c>
      <c r="E51" s="84">
        <v>139.82511801000001</v>
      </c>
      <c r="F51" s="84">
        <v>139.82511801000001</v>
      </c>
    </row>
    <row r="52" spans="1:6" ht="12.75" customHeight="1" x14ac:dyDescent="0.2">
      <c r="A52" s="83" t="s">
        <v>151</v>
      </c>
      <c r="B52" s="83">
        <v>20</v>
      </c>
      <c r="C52" s="84">
        <v>932.94985455999995</v>
      </c>
      <c r="D52" s="84">
        <v>930.20443905000002</v>
      </c>
      <c r="E52" s="84">
        <v>138.71689824000001</v>
      </c>
      <c r="F52" s="84">
        <v>138.71689824000001</v>
      </c>
    </row>
    <row r="53" spans="1:6" ht="12.75" customHeight="1" x14ac:dyDescent="0.2">
      <c r="A53" s="83" t="s">
        <v>151</v>
      </c>
      <c r="B53" s="83">
        <v>21</v>
      </c>
      <c r="C53" s="84">
        <v>924.49145391000002</v>
      </c>
      <c r="D53" s="84">
        <v>921.63682793999999</v>
      </c>
      <c r="E53" s="84">
        <v>137.43925175000001</v>
      </c>
      <c r="F53" s="84">
        <v>137.43925175000001</v>
      </c>
    </row>
    <row r="54" spans="1:6" ht="12.75" customHeight="1" x14ac:dyDescent="0.2">
      <c r="A54" s="83" t="s">
        <v>151</v>
      </c>
      <c r="B54" s="83">
        <v>22</v>
      </c>
      <c r="C54" s="84">
        <v>936.48696930000006</v>
      </c>
      <c r="D54" s="84">
        <v>933.09999457000004</v>
      </c>
      <c r="E54" s="84">
        <v>139.14869845999999</v>
      </c>
      <c r="F54" s="84">
        <v>139.14869845999999</v>
      </c>
    </row>
    <row r="55" spans="1:6" ht="12.75" customHeight="1" x14ac:dyDescent="0.2">
      <c r="A55" s="83" t="s">
        <v>151</v>
      </c>
      <c r="B55" s="83">
        <v>23</v>
      </c>
      <c r="C55" s="84">
        <v>948.53619233999996</v>
      </c>
      <c r="D55" s="84">
        <v>944.97900029000004</v>
      </c>
      <c r="E55" s="84">
        <v>140.92015724999999</v>
      </c>
      <c r="F55" s="84">
        <v>140.92015724999999</v>
      </c>
    </row>
    <row r="56" spans="1:6" ht="12.75" customHeight="1" x14ac:dyDescent="0.2">
      <c r="A56" s="83" t="s">
        <v>151</v>
      </c>
      <c r="B56" s="83">
        <v>24</v>
      </c>
      <c r="C56" s="84">
        <v>952.16683547000002</v>
      </c>
      <c r="D56" s="84">
        <v>948.17967801999998</v>
      </c>
      <c r="E56" s="84">
        <v>141.39745887000001</v>
      </c>
      <c r="F56" s="84">
        <v>141.39745887000001</v>
      </c>
    </row>
    <row r="57" spans="1:6" ht="12.75" customHeight="1" x14ac:dyDescent="0.2">
      <c r="A57" s="83" t="s">
        <v>152</v>
      </c>
      <c r="B57" s="83">
        <v>1</v>
      </c>
      <c r="C57" s="84">
        <v>984.10175114000003</v>
      </c>
      <c r="D57" s="84">
        <v>983.28142839999998</v>
      </c>
      <c r="E57" s="84">
        <v>146.63201348000001</v>
      </c>
      <c r="F57" s="84">
        <v>146.63201348000001</v>
      </c>
    </row>
    <row r="58" spans="1:6" ht="12.75" customHeight="1" x14ac:dyDescent="0.2">
      <c r="A58" s="83" t="s">
        <v>152</v>
      </c>
      <c r="B58" s="83">
        <v>2</v>
      </c>
      <c r="C58" s="84">
        <v>1001.82232577</v>
      </c>
      <c r="D58" s="84">
        <v>1002.56821748</v>
      </c>
      <c r="E58" s="84">
        <v>149.50815925000001</v>
      </c>
      <c r="F58" s="84">
        <v>149.50815925000001</v>
      </c>
    </row>
    <row r="59" spans="1:6" ht="12.75" customHeight="1" x14ac:dyDescent="0.2">
      <c r="A59" s="83" t="s">
        <v>152</v>
      </c>
      <c r="B59" s="83">
        <v>3</v>
      </c>
      <c r="C59" s="84">
        <v>1022.85029463</v>
      </c>
      <c r="D59" s="84">
        <v>1015.33481223</v>
      </c>
      <c r="E59" s="84">
        <v>151.41197990000001</v>
      </c>
      <c r="F59" s="84">
        <v>151.41197990000001</v>
      </c>
    </row>
    <row r="60" spans="1:6" ht="12.75" customHeight="1" x14ac:dyDescent="0.2">
      <c r="A60" s="83" t="s">
        <v>152</v>
      </c>
      <c r="B60" s="83">
        <v>4</v>
      </c>
      <c r="C60" s="84">
        <v>1041.80368105</v>
      </c>
      <c r="D60" s="84">
        <v>1041.0243286</v>
      </c>
      <c r="E60" s="84">
        <v>155.24293348</v>
      </c>
      <c r="F60" s="84">
        <v>155.24293348</v>
      </c>
    </row>
    <row r="61" spans="1:6" ht="12.75" customHeight="1" x14ac:dyDescent="0.2">
      <c r="A61" s="83" t="s">
        <v>152</v>
      </c>
      <c r="B61" s="83">
        <v>5</v>
      </c>
      <c r="C61" s="84">
        <v>1023.83021911</v>
      </c>
      <c r="D61" s="84">
        <v>1022.95946436</v>
      </c>
      <c r="E61" s="84">
        <v>152.54900746999999</v>
      </c>
      <c r="F61" s="84">
        <v>152.54900746999999</v>
      </c>
    </row>
    <row r="62" spans="1:6" ht="12.75" customHeight="1" x14ac:dyDescent="0.2">
      <c r="A62" s="83" t="s">
        <v>152</v>
      </c>
      <c r="B62" s="83">
        <v>6</v>
      </c>
      <c r="C62" s="84">
        <v>1028.0763527300001</v>
      </c>
      <c r="D62" s="84">
        <v>1021.98731905</v>
      </c>
      <c r="E62" s="84">
        <v>152.40403613000001</v>
      </c>
      <c r="F62" s="84">
        <v>152.40403613000001</v>
      </c>
    </row>
    <row r="63" spans="1:6" ht="12.75" customHeight="1" x14ac:dyDescent="0.2">
      <c r="A63" s="83" t="s">
        <v>152</v>
      </c>
      <c r="B63" s="83">
        <v>7</v>
      </c>
      <c r="C63" s="84">
        <v>1042.4969646699999</v>
      </c>
      <c r="D63" s="84">
        <v>1040.10743574</v>
      </c>
      <c r="E63" s="84">
        <v>155.10620168</v>
      </c>
      <c r="F63" s="84">
        <v>155.10620168</v>
      </c>
    </row>
    <row r="64" spans="1:6" ht="12.75" customHeight="1" x14ac:dyDescent="0.2">
      <c r="A64" s="83" t="s">
        <v>152</v>
      </c>
      <c r="B64" s="83">
        <v>8</v>
      </c>
      <c r="C64" s="84">
        <v>1026.7871172800001</v>
      </c>
      <c r="D64" s="84">
        <v>1026.7792062000001</v>
      </c>
      <c r="E64" s="84">
        <v>153.11862714</v>
      </c>
      <c r="F64" s="84">
        <v>153.11862714</v>
      </c>
    </row>
    <row r="65" spans="1:6" ht="12.75" customHeight="1" x14ac:dyDescent="0.2">
      <c r="A65" s="83" t="s">
        <v>152</v>
      </c>
      <c r="B65" s="83">
        <v>9</v>
      </c>
      <c r="C65" s="84">
        <v>1017.0463759</v>
      </c>
      <c r="D65" s="84">
        <v>1009.87454605</v>
      </c>
      <c r="E65" s="84">
        <v>150.59771676</v>
      </c>
      <c r="F65" s="84">
        <v>150.59771676</v>
      </c>
    </row>
    <row r="66" spans="1:6" ht="12.75" customHeight="1" x14ac:dyDescent="0.2">
      <c r="A66" s="83" t="s">
        <v>152</v>
      </c>
      <c r="B66" s="83">
        <v>10</v>
      </c>
      <c r="C66" s="84">
        <v>990.52924567000002</v>
      </c>
      <c r="D66" s="84">
        <v>987.72531296</v>
      </c>
      <c r="E66" s="84">
        <v>147.29470853999999</v>
      </c>
      <c r="F66" s="84">
        <v>147.29470853999999</v>
      </c>
    </row>
    <row r="67" spans="1:6" ht="12.75" customHeight="1" x14ac:dyDescent="0.2">
      <c r="A67" s="83" t="s">
        <v>152</v>
      </c>
      <c r="B67" s="83">
        <v>11</v>
      </c>
      <c r="C67" s="84">
        <v>975.78737813999999</v>
      </c>
      <c r="D67" s="84">
        <v>970.24040362999995</v>
      </c>
      <c r="E67" s="84">
        <v>144.68726839999999</v>
      </c>
      <c r="F67" s="84">
        <v>144.68726839999999</v>
      </c>
    </row>
    <row r="68" spans="1:6" ht="12.75" customHeight="1" x14ac:dyDescent="0.2">
      <c r="A68" s="83" t="s">
        <v>152</v>
      </c>
      <c r="B68" s="83">
        <v>12</v>
      </c>
      <c r="C68" s="84">
        <v>935.97724643000004</v>
      </c>
      <c r="D68" s="84">
        <v>930.52185623000003</v>
      </c>
      <c r="E68" s="84">
        <v>138.76423313000001</v>
      </c>
      <c r="F68" s="84">
        <v>138.76423313000001</v>
      </c>
    </row>
    <row r="69" spans="1:6" ht="12.75" customHeight="1" x14ac:dyDescent="0.2">
      <c r="A69" s="83" t="s">
        <v>152</v>
      </c>
      <c r="B69" s="83">
        <v>13</v>
      </c>
      <c r="C69" s="84">
        <v>945.48396892000005</v>
      </c>
      <c r="D69" s="84">
        <v>941.63720284999999</v>
      </c>
      <c r="E69" s="84">
        <v>140.42181112</v>
      </c>
      <c r="F69" s="84">
        <v>140.42181112</v>
      </c>
    </row>
    <row r="70" spans="1:6" ht="12.75" customHeight="1" x14ac:dyDescent="0.2">
      <c r="A70" s="83" t="s">
        <v>152</v>
      </c>
      <c r="B70" s="83">
        <v>14</v>
      </c>
      <c r="C70" s="84">
        <v>959.65128378999998</v>
      </c>
      <c r="D70" s="84">
        <v>954.12056609000001</v>
      </c>
      <c r="E70" s="84">
        <v>142.28339482999999</v>
      </c>
      <c r="F70" s="84">
        <v>142.28339482999999</v>
      </c>
    </row>
    <row r="71" spans="1:6" ht="12.75" customHeight="1" x14ac:dyDescent="0.2">
      <c r="A71" s="83" t="s">
        <v>152</v>
      </c>
      <c r="B71" s="83">
        <v>15</v>
      </c>
      <c r="C71" s="84">
        <v>966.80773040999998</v>
      </c>
      <c r="D71" s="84">
        <v>960.01963294999996</v>
      </c>
      <c r="E71" s="84">
        <v>143.16309419999999</v>
      </c>
      <c r="F71" s="84">
        <v>143.16309419999999</v>
      </c>
    </row>
    <row r="72" spans="1:6" ht="12.75" customHeight="1" x14ac:dyDescent="0.2">
      <c r="A72" s="83" t="s">
        <v>152</v>
      </c>
      <c r="B72" s="83">
        <v>16</v>
      </c>
      <c r="C72" s="84">
        <v>958.75159567000003</v>
      </c>
      <c r="D72" s="84">
        <v>959.41931495999995</v>
      </c>
      <c r="E72" s="84">
        <v>143.07357167999999</v>
      </c>
      <c r="F72" s="84">
        <v>143.07357167999999</v>
      </c>
    </row>
    <row r="73" spans="1:6" ht="12.75" customHeight="1" x14ac:dyDescent="0.2">
      <c r="A73" s="83" t="s">
        <v>152</v>
      </c>
      <c r="B73" s="83">
        <v>17</v>
      </c>
      <c r="C73" s="84">
        <v>945.85315897999999</v>
      </c>
      <c r="D73" s="84">
        <v>945.10008188999996</v>
      </c>
      <c r="E73" s="84">
        <v>140.93821356000001</v>
      </c>
      <c r="F73" s="84">
        <v>140.93821356000001</v>
      </c>
    </row>
    <row r="74" spans="1:6" ht="12.75" customHeight="1" x14ac:dyDescent="0.2">
      <c r="A74" s="83" t="s">
        <v>152</v>
      </c>
      <c r="B74" s="83">
        <v>18</v>
      </c>
      <c r="C74" s="84">
        <v>959.52314316000002</v>
      </c>
      <c r="D74" s="84">
        <v>952.87285081000005</v>
      </c>
      <c r="E74" s="84">
        <v>142.09732907</v>
      </c>
      <c r="F74" s="84">
        <v>142.09732907</v>
      </c>
    </row>
    <row r="75" spans="1:6" ht="12.75" customHeight="1" x14ac:dyDescent="0.2">
      <c r="A75" s="83" t="s">
        <v>152</v>
      </c>
      <c r="B75" s="83">
        <v>19</v>
      </c>
      <c r="C75" s="84">
        <v>941.89958030000003</v>
      </c>
      <c r="D75" s="84">
        <v>940.34568664000005</v>
      </c>
      <c r="E75" s="84">
        <v>140.22921355</v>
      </c>
      <c r="F75" s="84">
        <v>140.22921355</v>
      </c>
    </row>
    <row r="76" spans="1:6" ht="12.75" customHeight="1" x14ac:dyDescent="0.2">
      <c r="A76" s="83" t="s">
        <v>152</v>
      </c>
      <c r="B76" s="83">
        <v>20</v>
      </c>
      <c r="C76" s="84">
        <v>939.19953694000003</v>
      </c>
      <c r="D76" s="84">
        <v>933.93856354000002</v>
      </c>
      <c r="E76" s="84">
        <v>139.27375019999999</v>
      </c>
      <c r="F76" s="84">
        <v>139.27375019999999</v>
      </c>
    </row>
    <row r="77" spans="1:6" ht="12.75" customHeight="1" x14ac:dyDescent="0.2">
      <c r="A77" s="83" t="s">
        <v>152</v>
      </c>
      <c r="B77" s="83">
        <v>21</v>
      </c>
      <c r="C77" s="84">
        <v>943.67277093999996</v>
      </c>
      <c r="D77" s="84">
        <v>938.00931513</v>
      </c>
      <c r="E77" s="84">
        <v>139.88080174000001</v>
      </c>
      <c r="F77" s="84">
        <v>139.88080174000001</v>
      </c>
    </row>
    <row r="78" spans="1:6" ht="12.75" customHeight="1" x14ac:dyDescent="0.2">
      <c r="A78" s="83" t="s">
        <v>152</v>
      </c>
      <c r="B78" s="83">
        <v>22</v>
      </c>
      <c r="C78" s="84">
        <v>951.87241200000005</v>
      </c>
      <c r="D78" s="84">
        <v>949.10065145999999</v>
      </c>
      <c r="E78" s="84">
        <v>141.53479919</v>
      </c>
      <c r="F78" s="84">
        <v>141.53479919</v>
      </c>
    </row>
    <row r="79" spans="1:6" ht="12.75" customHeight="1" x14ac:dyDescent="0.2">
      <c r="A79" s="83" t="s">
        <v>152</v>
      </c>
      <c r="B79" s="83">
        <v>23</v>
      </c>
      <c r="C79" s="84">
        <v>960.39917952999997</v>
      </c>
      <c r="D79" s="84">
        <v>954.86834069999998</v>
      </c>
      <c r="E79" s="84">
        <v>142.39490685000001</v>
      </c>
      <c r="F79" s="84">
        <v>142.39490685000001</v>
      </c>
    </row>
    <row r="80" spans="1:6" ht="12.75" customHeight="1" x14ac:dyDescent="0.2">
      <c r="A80" s="83" t="s">
        <v>152</v>
      </c>
      <c r="B80" s="83">
        <v>24</v>
      </c>
      <c r="C80" s="84">
        <v>969.50602632000005</v>
      </c>
      <c r="D80" s="84">
        <v>963.87679617000003</v>
      </c>
      <c r="E80" s="84">
        <v>143.73829433</v>
      </c>
      <c r="F80" s="84">
        <v>143.73829433</v>
      </c>
    </row>
    <row r="81" spans="1:6" ht="12.75" customHeight="1" x14ac:dyDescent="0.2">
      <c r="A81" s="83" t="s">
        <v>153</v>
      </c>
      <c r="B81" s="83">
        <v>1</v>
      </c>
      <c r="C81" s="84">
        <v>961.70039322000002</v>
      </c>
      <c r="D81" s="84">
        <v>956.04958756999997</v>
      </c>
      <c r="E81" s="84">
        <v>142.57106049000001</v>
      </c>
      <c r="F81" s="84">
        <v>142.57106049000001</v>
      </c>
    </row>
    <row r="82" spans="1:6" ht="12.75" customHeight="1" x14ac:dyDescent="0.2">
      <c r="A82" s="83" t="s">
        <v>153</v>
      </c>
      <c r="B82" s="83">
        <v>2</v>
      </c>
      <c r="C82" s="84">
        <v>974.16028039000003</v>
      </c>
      <c r="D82" s="84">
        <v>968.60551846999999</v>
      </c>
      <c r="E82" s="84">
        <v>144.44346587000001</v>
      </c>
      <c r="F82" s="84">
        <v>144.44346587000001</v>
      </c>
    </row>
    <row r="83" spans="1:6" ht="12.75" customHeight="1" x14ac:dyDescent="0.2">
      <c r="A83" s="83" t="s">
        <v>153</v>
      </c>
      <c r="B83" s="83">
        <v>3</v>
      </c>
      <c r="C83" s="84">
        <v>984.68929045000004</v>
      </c>
      <c r="D83" s="84">
        <v>977.87964066999996</v>
      </c>
      <c r="E83" s="84">
        <v>145.82647094999999</v>
      </c>
      <c r="F83" s="84">
        <v>145.82647094999999</v>
      </c>
    </row>
    <row r="84" spans="1:6" ht="12.75" customHeight="1" x14ac:dyDescent="0.2">
      <c r="A84" s="83" t="s">
        <v>153</v>
      </c>
      <c r="B84" s="83">
        <v>4</v>
      </c>
      <c r="C84" s="84">
        <v>1001.96908205</v>
      </c>
      <c r="D84" s="84">
        <v>995.97359733999997</v>
      </c>
      <c r="E84" s="84">
        <v>148.52473537</v>
      </c>
      <c r="F84" s="84">
        <v>148.52473537</v>
      </c>
    </row>
    <row r="85" spans="1:6" ht="12.75" customHeight="1" x14ac:dyDescent="0.2">
      <c r="A85" s="83" t="s">
        <v>153</v>
      </c>
      <c r="B85" s="83">
        <v>5</v>
      </c>
      <c r="C85" s="84">
        <v>982.90227987000003</v>
      </c>
      <c r="D85" s="84">
        <v>977.07012850000001</v>
      </c>
      <c r="E85" s="84">
        <v>145.70575231000001</v>
      </c>
      <c r="F85" s="84">
        <v>145.70575231000001</v>
      </c>
    </row>
    <row r="86" spans="1:6" ht="12.75" customHeight="1" x14ac:dyDescent="0.2">
      <c r="A86" s="83" t="s">
        <v>153</v>
      </c>
      <c r="B86" s="83">
        <v>6</v>
      </c>
      <c r="C86" s="84">
        <v>980.45245862000002</v>
      </c>
      <c r="D86" s="84">
        <v>974.62846135999996</v>
      </c>
      <c r="E86" s="84">
        <v>145.34163827</v>
      </c>
      <c r="F86" s="84">
        <v>145.34163827</v>
      </c>
    </row>
    <row r="87" spans="1:6" ht="12.75" customHeight="1" x14ac:dyDescent="0.2">
      <c r="A87" s="83" t="s">
        <v>153</v>
      </c>
      <c r="B87" s="83">
        <v>7</v>
      </c>
      <c r="C87" s="84">
        <v>999.12233520999996</v>
      </c>
      <c r="D87" s="84">
        <v>997.82760859999996</v>
      </c>
      <c r="E87" s="84">
        <v>148.80121511999999</v>
      </c>
      <c r="F87" s="84">
        <v>148.80121511999999</v>
      </c>
    </row>
    <row r="88" spans="1:6" ht="12.75" customHeight="1" x14ac:dyDescent="0.2">
      <c r="A88" s="83" t="s">
        <v>153</v>
      </c>
      <c r="B88" s="83">
        <v>8</v>
      </c>
      <c r="C88" s="84">
        <v>1005.06062765</v>
      </c>
      <c r="D88" s="84">
        <v>1001.49678328</v>
      </c>
      <c r="E88" s="84">
        <v>149.34838142999999</v>
      </c>
      <c r="F88" s="84">
        <v>149.34838142999999</v>
      </c>
    </row>
    <row r="89" spans="1:6" ht="12.75" customHeight="1" x14ac:dyDescent="0.2">
      <c r="A89" s="83" t="s">
        <v>153</v>
      </c>
      <c r="B89" s="83">
        <v>9</v>
      </c>
      <c r="C89" s="84">
        <v>1004.70772816</v>
      </c>
      <c r="D89" s="84">
        <v>997.78818526999999</v>
      </c>
      <c r="E89" s="84">
        <v>148.79533610999999</v>
      </c>
      <c r="F89" s="84">
        <v>148.79533610999999</v>
      </c>
    </row>
    <row r="90" spans="1:6" ht="12.75" customHeight="1" x14ac:dyDescent="0.2">
      <c r="A90" s="83" t="s">
        <v>153</v>
      </c>
      <c r="B90" s="83">
        <v>10</v>
      </c>
      <c r="C90" s="84">
        <v>1002.57172653</v>
      </c>
      <c r="D90" s="84">
        <v>998.81640414000003</v>
      </c>
      <c r="E90" s="84">
        <v>148.94866943</v>
      </c>
      <c r="F90" s="84">
        <v>148.94866943</v>
      </c>
    </row>
    <row r="91" spans="1:6" ht="12.75" customHeight="1" x14ac:dyDescent="0.2">
      <c r="A91" s="83" t="s">
        <v>153</v>
      </c>
      <c r="B91" s="83">
        <v>11</v>
      </c>
      <c r="C91" s="84">
        <v>992.83658649999995</v>
      </c>
      <c r="D91" s="84">
        <v>987.13382526999999</v>
      </c>
      <c r="E91" s="84">
        <v>147.20650283000001</v>
      </c>
      <c r="F91" s="84">
        <v>147.20650283000001</v>
      </c>
    </row>
    <row r="92" spans="1:6" ht="12.75" customHeight="1" x14ac:dyDescent="0.2">
      <c r="A92" s="83" t="s">
        <v>153</v>
      </c>
      <c r="B92" s="83">
        <v>12</v>
      </c>
      <c r="C92" s="84">
        <v>987.93677001000003</v>
      </c>
      <c r="D92" s="84">
        <v>982.17991745999996</v>
      </c>
      <c r="E92" s="84">
        <v>146.46775047</v>
      </c>
      <c r="F92" s="84">
        <v>146.46775047</v>
      </c>
    </row>
    <row r="93" spans="1:6" ht="12.75" customHeight="1" x14ac:dyDescent="0.2">
      <c r="A93" s="83" t="s">
        <v>153</v>
      </c>
      <c r="B93" s="83">
        <v>13</v>
      </c>
      <c r="C93" s="84">
        <v>1001.45446507</v>
      </c>
      <c r="D93" s="84">
        <v>995.52070548999995</v>
      </c>
      <c r="E93" s="84">
        <v>148.45719779999999</v>
      </c>
      <c r="F93" s="84">
        <v>148.45719779999999</v>
      </c>
    </row>
    <row r="94" spans="1:6" ht="12.75" customHeight="1" x14ac:dyDescent="0.2">
      <c r="A94" s="83" t="s">
        <v>153</v>
      </c>
      <c r="B94" s="83">
        <v>14</v>
      </c>
      <c r="C94" s="84">
        <v>1013.51591383</v>
      </c>
      <c r="D94" s="84">
        <v>1007.77711678</v>
      </c>
      <c r="E94" s="84">
        <v>150.28493725999999</v>
      </c>
      <c r="F94" s="84">
        <v>150.28493725999999</v>
      </c>
    </row>
    <row r="95" spans="1:6" ht="12.75" customHeight="1" x14ac:dyDescent="0.2">
      <c r="A95" s="83" t="s">
        <v>153</v>
      </c>
      <c r="B95" s="83">
        <v>15</v>
      </c>
      <c r="C95" s="84">
        <v>1026.6067209299999</v>
      </c>
      <c r="D95" s="84">
        <v>1019.52399372</v>
      </c>
      <c r="E95" s="84">
        <v>152.03669231999999</v>
      </c>
      <c r="F95" s="84">
        <v>152.03669231999999</v>
      </c>
    </row>
    <row r="96" spans="1:6" ht="12.75" customHeight="1" x14ac:dyDescent="0.2">
      <c r="A96" s="83" t="s">
        <v>153</v>
      </c>
      <c r="B96" s="83">
        <v>16</v>
      </c>
      <c r="C96" s="84">
        <v>1024.2792916599999</v>
      </c>
      <c r="D96" s="84">
        <v>1023.1763078</v>
      </c>
      <c r="E96" s="84">
        <v>152.58134429</v>
      </c>
      <c r="F96" s="84">
        <v>152.58134429</v>
      </c>
    </row>
    <row r="97" spans="1:6" ht="12.75" customHeight="1" x14ac:dyDescent="0.2">
      <c r="A97" s="83" t="s">
        <v>153</v>
      </c>
      <c r="B97" s="83">
        <v>17</v>
      </c>
      <c r="C97" s="84">
        <v>1021.2736403500001</v>
      </c>
      <c r="D97" s="84">
        <v>1015.26720747</v>
      </c>
      <c r="E97" s="84">
        <v>151.40189832999999</v>
      </c>
      <c r="F97" s="84">
        <v>151.40189832999999</v>
      </c>
    </row>
    <row r="98" spans="1:6" ht="12.75" customHeight="1" x14ac:dyDescent="0.2">
      <c r="A98" s="83" t="s">
        <v>153</v>
      </c>
      <c r="B98" s="83">
        <v>18</v>
      </c>
      <c r="C98" s="84">
        <v>1003.78587478</v>
      </c>
      <c r="D98" s="84">
        <v>998.23831131999998</v>
      </c>
      <c r="E98" s="84">
        <v>148.86246123999999</v>
      </c>
      <c r="F98" s="84">
        <v>148.86246123999999</v>
      </c>
    </row>
    <row r="99" spans="1:6" ht="12.75" customHeight="1" x14ac:dyDescent="0.2">
      <c r="A99" s="83" t="s">
        <v>153</v>
      </c>
      <c r="B99" s="83">
        <v>19</v>
      </c>
      <c r="C99" s="84">
        <v>978.89756082999997</v>
      </c>
      <c r="D99" s="84">
        <v>979.18597080999996</v>
      </c>
      <c r="E99" s="84">
        <v>146.02127766000001</v>
      </c>
      <c r="F99" s="84">
        <v>146.02127766000001</v>
      </c>
    </row>
    <row r="100" spans="1:6" ht="12.75" customHeight="1" x14ac:dyDescent="0.2">
      <c r="A100" s="83" t="s">
        <v>153</v>
      </c>
      <c r="B100" s="83">
        <v>20</v>
      </c>
      <c r="C100" s="84">
        <v>989.14376948999995</v>
      </c>
      <c r="D100" s="84">
        <v>983.52761301999999</v>
      </c>
      <c r="E100" s="84">
        <v>146.6687258</v>
      </c>
      <c r="F100" s="84">
        <v>146.6687258</v>
      </c>
    </row>
    <row r="101" spans="1:6" ht="12.75" customHeight="1" x14ac:dyDescent="0.2">
      <c r="A101" s="83" t="s">
        <v>153</v>
      </c>
      <c r="B101" s="83">
        <v>21</v>
      </c>
      <c r="C101" s="84">
        <v>989.73578307000002</v>
      </c>
      <c r="D101" s="84">
        <v>983.74378134000006</v>
      </c>
      <c r="E101" s="84">
        <v>146.70096194000001</v>
      </c>
      <c r="F101" s="84">
        <v>146.70096194000001</v>
      </c>
    </row>
    <row r="102" spans="1:6" ht="12.75" customHeight="1" x14ac:dyDescent="0.2">
      <c r="A102" s="83" t="s">
        <v>153</v>
      </c>
      <c r="B102" s="83">
        <v>22</v>
      </c>
      <c r="C102" s="84">
        <v>994.95129010000005</v>
      </c>
      <c r="D102" s="84">
        <v>992.37001925000004</v>
      </c>
      <c r="E102" s="84">
        <v>147.98735117000001</v>
      </c>
      <c r="F102" s="84">
        <v>147.98735117000001</v>
      </c>
    </row>
    <row r="103" spans="1:6" ht="12.75" customHeight="1" x14ac:dyDescent="0.2">
      <c r="A103" s="83" t="s">
        <v>153</v>
      </c>
      <c r="B103" s="83">
        <v>23</v>
      </c>
      <c r="C103" s="84">
        <v>1002.68954133</v>
      </c>
      <c r="D103" s="84">
        <v>1001.8428717100001</v>
      </c>
      <c r="E103" s="84">
        <v>149.39999193</v>
      </c>
      <c r="F103" s="84">
        <v>149.39999193</v>
      </c>
    </row>
    <row r="104" spans="1:6" ht="12.75" customHeight="1" x14ac:dyDescent="0.2">
      <c r="A104" s="83" t="s">
        <v>153</v>
      </c>
      <c r="B104" s="83">
        <v>24</v>
      </c>
      <c r="C104" s="84">
        <v>1009.72525977</v>
      </c>
      <c r="D104" s="84">
        <v>1006.9433582</v>
      </c>
      <c r="E104" s="84">
        <v>150.16060286000001</v>
      </c>
      <c r="F104" s="84">
        <v>150.16060286000001</v>
      </c>
    </row>
    <row r="105" spans="1:6" ht="12.75" customHeight="1" x14ac:dyDescent="0.2">
      <c r="A105" s="83" t="s">
        <v>154</v>
      </c>
      <c r="B105" s="83">
        <v>1</v>
      </c>
      <c r="C105" s="84">
        <v>1029.10662953</v>
      </c>
      <c r="D105" s="84">
        <v>1025.2897545799999</v>
      </c>
      <c r="E105" s="84">
        <v>152.89651240000001</v>
      </c>
      <c r="F105" s="84">
        <v>152.89651240000001</v>
      </c>
    </row>
    <row r="106" spans="1:6" ht="12.75" customHeight="1" x14ac:dyDescent="0.2">
      <c r="A106" s="83" t="s">
        <v>154</v>
      </c>
      <c r="B106" s="83">
        <v>2</v>
      </c>
      <c r="C106" s="84">
        <v>1046.26830924</v>
      </c>
      <c r="D106" s="84">
        <v>1041.2489273000001</v>
      </c>
      <c r="E106" s="84">
        <v>155.2764268</v>
      </c>
      <c r="F106" s="84">
        <v>155.2764268</v>
      </c>
    </row>
    <row r="107" spans="1:6" ht="12.75" customHeight="1" x14ac:dyDescent="0.2">
      <c r="A107" s="83" t="s">
        <v>154</v>
      </c>
      <c r="B107" s="83">
        <v>3</v>
      </c>
      <c r="C107" s="84">
        <v>1056.6968336499999</v>
      </c>
      <c r="D107" s="84">
        <v>1055.69296454</v>
      </c>
      <c r="E107" s="84">
        <v>157.43039636</v>
      </c>
      <c r="F107" s="84">
        <v>157.43039636</v>
      </c>
    </row>
    <row r="108" spans="1:6" ht="12.75" customHeight="1" x14ac:dyDescent="0.2">
      <c r="A108" s="83" t="s">
        <v>154</v>
      </c>
      <c r="B108" s="83">
        <v>4</v>
      </c>
      <c r="C108" s="84">
        <v>1078.97192253</v>
      </c>
      <c r="D108" s="84">
        <v>1079.10839386</v>
      </c>
      <c r="E108" s="84">
        <v>160.92222631999999</v>
      </c>
      <c r="F108" s="84">
        <v>160.92222631999999</v>
      </c>
    </row>
    <row r="109" spans="1:6" ht="12.75" customHeight="1" x14ac:dyDescent="0.2">
      <c r="A109" s="83" t="s">
        <v>154</v>
      </c>
      <c r="B109" s="83">
        <v>5</v>
      </c>
      <c r="C109" s="84">
        <v>1045.6039597399999</v>
      </c>
      <c r="D109" s="84">
        <v>1046.1308393500001</v>
      </c>
      <c r="E109" s="84">
        <v>156.00444278000001</v>
      </c>
      <c r="F109" s="84">
        <v>156.00444278000001</v>
      </c>
    </row>
    <row r="110" spans="1:6" ht="12.75" customHeight="1" x14ac:dyDescent="0.2">
      <c r="A110" s="83" t="s">
        <v>154</v>
      </c>
      <c r="B110" s="83">
        <v>6</v>
      </c>
      <c r="C110" s="84">
        <v>1047.5095157400001</v>
      </c>
      <c r="D110" s="84">
        <v>1043.34732121</v>
      </c>
      <c r="E110" s="84">
        <v>155.58935016000001</v>
      </c>
      <c r="F110" s="84">
        <v>155.58935016000001</v>
      </c>
    </row>
    <row r="111" spans="1:6" ht="12.75" customHeight="1" x14ac:dyDescent="0.2">
      <c r="A111" s="83" t="s">
        <v>154</v>
      </c>
      <c r="B111" s="83">
        <v>7</v>
      </c>
      <c r="C111" s="84">
        <v>1054.4073742</v>
      </c>
      <c r="D111" s="84">
        <v>1048.4239798000001</v>
      </c>
      <c r="E111" s="84">
        <v>156.34640775</v>
      </c>
      <c r="F111" s="84">
        <v>156.34640775</v>
      </c>
    </row>
    <row r="112" spans="1:6" ht="12.75" customHeight="1" x14ac:dyDescent="0.2">
      <c r="A112" s="83" t="s">
        <v>154</v>
      </c>
      <c r="B112" s="83">
        <v>8</v>
      </c>
      <c r="C112" s="84">
        <v>1036.9010165100001</v>
      </c>
      <c r="D112" s="84">
        <v>1032.8904531999999</v>
      </c>
      <c r="E112" s="84">
        <v>154.0299679</v>
      </c>
      <c r="F112" s="84">
        <v>154.0299679</v>
      </c>
    </row>
    <row r="113" spans="1:6" ht="12.75" customHeight="1" x14ac:dyDescent="0.2">
      <c r="A113" s="83" t="s">
        <v>154</v>
      </c>
      <c r="B113" s="83">
        <v>9</v>
      </c>
      <c r="C113" s="84">
        <v>1014.57896941</v>
      </c>
      <c r="D113" s="84">
        <v>1011.61994472</v>
      </c>
      <c r="E113" s="84">
        <v>150.85799964</v>
      </c>
      <c r="F113" s="84">
        <v>150.85799964</v>
      </c>
    </row>
    <row r="114" spans="1:6" ht="12.75" customHeight="1" x14ac:dyDescent="0.2">
      <c r="A114" s="83" t="s">
        <v>154</v>
      </c>
      <c r="B114" s="83">
        <v>10</v>
      </c>
      <c r="C114" s="84">
        <v>985.21823515999995</v>
      </c>
      <c r="D114" s="84">
        <v>984.10107871000002</v>
      </c>
      <c r="E114" s="84">
        <v>146.75424397</v>
      </c>
      <c r="F114" s="84">
        <v>146.75424397</v>
      </c>
    </row>
    <row r="115" spans="1:6" ht="12.75" customHeight="1" x14ac:dyDescent="0.2">
      <c r="A115" s="83" t="s">
        <v>154</v>
      </c>
      <c r="B115" s="83">
        <v>11</v>
      </c>
      <c r="C115" s="84">
        <v>975.26373746000002</v>
      </c>
      <c r="D115" s="84">
        <v>973.12423489000003</v>
      </c>
      <c r="E115" s="84">
        <v>145.11732024</v>
      </c>
      <c r="F115" s="84">
        <v>145.11732024</v>
      </c>
    </row>
    <row r="116" spans="1:6" ht="12.75" customHeight="1" x14ac:dyDescent="0.2">
      <c r="A116" s="83" t="s">
        <v>154</v>
      </c>
      <c r="B116" s="83">
        <v>12</v>
      </c>
      <c r="C116" s="84">
        <v>972.03775252000003</v>
      </c>
      <c r="D116" s="84">
        <v>966.94525955999995</v>
      </c>
      <c r="E116" s="84">
        <v>144.19587946999999</v>
      </c>
      <c r="F116" s="84">
        <v>144.19587946999999</v>
      </c>
    </row>
    <row r="117" spans="1:6" ht="12.75" customHeight="1" x14ac:dyDescent="0.2">
      <c r="A117" s="83" t="s">
        <v>154</v>
      </c>
      <c r="B117" s="83">
        <v>13</v>
      </c>
      <c r="C117" s="84">
        <v>991.15513764000002</v>
      </c>
      <c r="D117" s="84">
        <v>985.39249788999996</v>
      </c>
      <c r="E117" s="84">
        <v>146.94682707999999</v>
      </c>
      <c r="F117" s="84">
        <v>146.94682707999999</v>
      </c>
    </row>
    <row r="118" spans="1:6" ht="12.75" customHeight="1" x14ac:dyDescent="0.2">
      <c r="A118" s="83" t="s">
        <v>154</v>
      </c>
      <c r="B118" s="83">
        <v>14</v>
      </c>
      <c r="C118" s="84">
        <v>999.28080241999999</v>
      </c>
      <c r="D118" s="84">
        <v>995.21494428000005</v>
      </c>
      <c r="E118" s="84">
        <v>148.41160110000001</v>
      </c>
      <c r="F118" s="84">
        <v>148.41160110000001</v>
      </c>
    </row>
    <row r="119" spans="1:6" ht="12.75" customHeight="1" x14ac:dyDescent="0.2">
      <c r="A119" s="83" t="s">
        <v>154</v>
      </c>
      <c r="B119" s="83">
        <v>15</v>
      </c>
      <c r="C119" s="84">
        <v>1005.70218612</v>
      </c>
      <c r="D119" s="84">
        <v>1005.70996413</v>
      </c>
      <c r="E119" s="84">
        <v>149.97667276000001</v>
      </c>
      <c r="F119" s="84">
        <v>149.97667276000001</v>
      </c>
    </row>
    <row r="120" spans="1:6" ht="12.75" customHeight="1" x14ac:dyDescent="0.2">
      <c r="A120" s="83" t="s">
        <v>154</v>
      </c>
      <c r="B120" s="83">
        <v>16</v>
      </c>
      <c r="C120" s="84">
        <v>1011.13124233</v>
      </c>
      <c r="D120" s="84">
        <v>1010.97399173</v>
      </c>
      <c r="E120" s="84">
        <v>150.76167179000001</v>
      </c>
      <c r="F120" s="84">
        <v>150.76167179000001</v>
      </c>
    </row>
    <row r="121" spans="1:6" ht="12.75" customHeight="1" x14ac:dyDescent="0.2">
      <c r="A121" s="83" t="s">
        <v>154</v>
      </c>
      <c r="B121" s="83">
        <v>17</v>
      </c>
      <c r="C121" s="84">
        <v>1001.64851336</v>
      </c>
      <c r="D121" s="84">
        <v>996.31286104000003</v>
      </c>
      <c r="E121" s="84">
        <v>148.57532813</v>
      </c>
      <c r="F121" s="84">
        <v>148.57532813</v>
      </c>
    </row>
    <row r="122" spans="1:6" ht="12.75" customHeight="1" x14ac:dyDescent="0.2">
      <c r="A122" s="83" t="s">
        <v>154</v>
      </c>
      <c r="B122" s="83">
        <v>18</v>
      </c>
      <c r="C122" s="84">
        <v>986.74018584999999</v>
      </c>
      <c r="D122" s="84">
        <v>986.30612259999998</v>
      </c>
      <c r="E122" s="84">
        <v>147.08307153000001</v>
      </c>
      <c r="F122" s="84">
        <v>147.08307153000001</v>
      </c>
    </row>
    <row r="123" spans="1:6" ht="12.75" customHeight="1" x14ac:dyDescent="0.2">
      <c r="A123" s="83" t="s">
        <v>154</v>
      </c>
      <c r="B123" s="83">
        <v>19</v>
      </c>
      <c r="C123" s="84">
        <v>978.92057490000002</v>
      </c>
      <c r="D123" s="84">
        <v>972.28691012000002</v>
      </c>
      <c r="E123" s="84">
        <v>144.99245404000001</v>
      </c>
      <c r="F123" s="84">
        <v>144.99245404000001</v>
      </c>
    </row>
    <row r="124" spans="1:6" ht="12.75" customHeight="1" x14ac:dyDescent="0.2">
      <c r="A124" s="83" t="s">
        <v>154</v>
      </c>
      <c r="B124" s="83">
        <v>20</v>
      </c>
      <c r="C124" s="84">
        <v>977.52318390000005</v>
      </c>
      <c r="D124" s="84">
        <v>977.16188522000004</v>
      </c>
      <c r="E124" s="84">
        <v>145.71943554000001</v>
      </c>
      <c r="F124" s="84">
        <v>145.71943554000001</v>
      </c>
    </row>
    <row r="125" spans="1:6" ht="12.75" customHeight="1" x14ac:dyDescent="0.2">
      <c r="A125" s="83" t="s">
        <v>154</v>
      </c>
      <c r="B125" s="83">
        <v>21</v>
      </c>
      <c r="C125" s="84">
        <v>981.09651194000003</v>
      </c>
      <c r="D125" s="84">
        <v>978.54631838</v>
      </c>
      <c r="E125" s="84">
        <v>145.92588938</v>
      </c>
      <c r="F125" s="84">
        <v>145.92588938</v>
      </c>
    </row>
    <row r="126" spans="1:6" ht="12.75" customHeight="1" x14ac:dyDescent="0.2">
      <c r="A126" s="83" t="s">
        <v>154</v>
      </c>
      <c r="B126" s="83">
        <v>22</v>
      </c>
      <c r="C126" s="84">
        <v>988.01469269999996</v>
      </c>
      <c r="D126" s="84">
        <v>987.87900015000002</v>
      </c>
      <c r="E126" s="84">
        <v>147.31762716</v>
      </c>
      <c r="F126" s="84">
        <v>147.31762716</v>
      </c>
    </row>
    <row r="127" spans="1:6" ht="12.75" customHeight="1" x14ac:dyDescent="0.2">
      <c r="A127" s="83" t="s">
        <v>154</v>
      </c>
      <c r="B127" s="83">
        <v>23</v>
      </c>
      <c r="C127" s="84">
        <v>1010.99113124</v>
      </c>
      <c r="D127" s="84">
        <v>1004.97039671</v>
      </c>
      <c r="E127" s="84">
        <v>149.86638464000001</v>
      </c>
      <c r="F127" s="84">
        <v>149.86638464000001</v>
      </c>
    </row>
    <row r="128" spans="1:6" ht="12.75" customHeight="1" x14ac:dyDescent="0.2">
      <c r="A128" s="83" t="s">
        <v>154</v>
      </c>
      <c r="B128" s="83">
        <v>24</v>
      </c>
      <c r="C128" s="84">
        <v>1024.5791672600001</v>
      </c>
      <c r="D128" s="84">
        <v>1018.63791484</v>
      </c>
      <c r="E128" s="84">
        <v>151.90455564999999</v>
      </c>
      <c r="F128" s="84">
        <v>151.90455564999999</v>
      </c>
    </row>
    <row r="129" spans="1:6" ht="12.75" customHeight="1" x14ac:dyDescent="0.2">
      <c r="A129" s="83" t="s">
        <v>155</v>
      </c>
      <c r="B129" s="83">
        <v>1</v>
      </c>
      <c r="C129" s="84">
        <v>992.83097196000006</v>
      </c>
      <c r="D129" s="84">
        <v>987.06387518999998</v>
      </c>
      <c r="E129" s="84">
        <v>147.19607151</v>
      </c>
      <c r="F129" s="84">
        <v>147.19607151</v>
      </c>
    </row>
    <row r="130" spans="1:6" ht="12.75" customHeight="1" x14ac:dyDescent="0.2">
      <c r="A130" s="83" t="s">
        <v>155</v>
      </c>
      <c r="B130" s="83">
        <v>2</v>
      </c>
      <c r="C130" s="84">
        <v>1022.60790294</v>
      </c>
      <c r="D130" s="84">
        <v>1016.6862535499999</v>
      </c>
      <c r="E130" s="84">
        <v>151.61351382000001</v>
      </c>
      <c r="F130" s="84">
        <v>151.61351382000001</v>
      </c>
    </row>
    <row r="131" spans="1:6" ht="12.75" customHeight="1" x14ac:dyDescent="0.2">
      <c r="A131" s="83" t="s">
        <v>155</v>
      </c>
      <c r="B131" s="83">
        <v>3</v>
      </c>
      <c r="C131" s="84">
        <v>1031.01541094</v>
      </c>
      <c r="D131" s="84">
        <v>1029.21455496</v>
      </c>
      <c r="E131" s="84">
        <v>153.48179894</v>
      </c>
      <c r="F131" s="84">
        <v>153.48179894</v>
      </c>
    </row>
    <row r="132" spans="1:6" ht="12.75" customHeight="1" x14ac:dyDescent="0.2">
      <c r="A132" s="83" t="s">
        <v>155</v>
      </c>
      <c r="B132" s="83">
        <v>4</v>
      </c>
      <c r="C132" s="84">
        <v>1041.64676055</v>
      </c>
      <c r="D132" s="84">
        <v>1035.3980986900001</v>
      </c>
      <c r="E132" s="84">
        <v>154.40392097</v>
      </c>
      <c r="F132" s="84">
        <v>154.40392097</v>
      </c>
    </row>
    <row r="133" spans="1:6" ht="12.75" customHeight="1" x14ac:dyDescent="0.2">
      <c r="A133" s="83" t="s">
        <v>155</v>
      </c>
      <c r="B133" s="83">
        <v>5</v>
      </c>
      <c r="C133" s="84">
        <v>1044.0212872699999</v>
      </c>
      <c r="D133" s="84">
        <v>1037.73392205</v>
      </c>
      <c r="E133" s="84">
        <v>154.75225104</v>
      </c>
      <c r="F133" s="84">
        <v>154.75225104</v>
      </c>
    </row>
    <row r="134" spans="1:6" ht="12.75" customHeight="1" x14ac:dyDescent="0.2">
      <c r="A134" s="83" t="s">
        <v>155</v>
      </c>
      <c r="B134" s="83">
        <v>6</v>
      </c>
      <c r="C134" s="84">
        <v>1061.33979406</v>
      </c>
      <c r="D134" s="84">
        <v>1059.3497258699999</v>
      </c>
      <c r="E134" s="84">
        <v>157.97571153000001</v>
      </c>
      <c r="F134" s="84">
        <v>157.97571153000001</v>
      </c>
    </row>
    <row r="135" spans="1:6" ht="12.75" customHeight="1" x14ac:dyDescent="0.2">
      <c r="A135" s="83" t="s">
        <v>155</v>
      </c>
      <c r="B135" s="83">
        <v>7</v>
      </c>
      <c r="C135" s="84">
        <v>1043.56343995</v>
      </c>
      <c r="D135" s="84">
        <v>1044.1182350900001</v>
      </c>
      <c r="E135" s="84">
        <v>155.70431282000001</v>
      </c>
      <c r="F135" s="84">
        <v>155.70431282000001</v>
      </c>
    </row>
    <row r="136" spans="1:6" ht="12.75" customHeight="1" x14ac:dyDescent="0.2">
      <c r="A136" s="83" t="s">
        <v>155</v>
      </c>
      <c r="B136" s="83">
        <v>8</v>
      </c>
      <c r="C136" s="84">
        <v>1030.96297792</v>
      </c>
      <c r="D136" s="84">
        <v>1028.13783603</v>
      </c>
      <c r="E136" s="84">
        <v>153.32123304000001</v>
      </c>
      <c r="F136" s="84">
        <v>153.32123304000001</v>
      </c>
    </row>
    <row r="137" spans="1:6" ht="12.75" customHeight="1" x14ac:dyDescent="0.2">
      <c r="A137" s="83" t="s">
        <v>155</v>
      </c>
      <c r="B137" s="83">
        <v>9</v>
      </c>
      <c r="C137" s="84">
        <v>1003.9534642</v>
      </c>
      <c r="D137" s="84">
        <v>1003.98040599</v>
      </c>
      <c r="E137" s="84">
        <v>149.71875209999999</v>
      </c>
      <c r="F137" s="84">
        <v>149.71875209999999</v>
      </c>
    </row>
    <row r="138" spans="1:6" ht="12.75" customHeight="1" x14ac:dyDescent="0.2">
      <c r="A138" s="83" t="s">
        <v>155</v>
      </c>
      <c r="B138" s="83">
        <v>10</v>
      </c>
      <c r="C138" s="84">
        <v>976.20873853000001</v>
      </c>
      <c r="D138" s="84">
        <v>975.29827403000002</v>
      </c>
      <c r="E138" s="84">
        <v>145.4415242</v>
      </c>
      <c r="F138" s="84">
        <v>145.4415242</v>
      </c>
    </row>
    <row r="139" spans="1:6" ht="12.75" customHeight="1" x14ac:dyDescent="0.2">
      <c r="A139" s="83" t="s">
        <v>155</v>
      </c>
      <c r="B139" s="83">
        <v>11</v>
      </c>
      <c r="C139" s="84">
        <v>959.28314479000005</v>
      </c>
      <c r="D139" s="84">
        <v>955.14552362999996</v>
      </c>
      <c r="E139" s="84">
        <v>142.4362418</v>
      </c>
      <c r="F139" s="84">
        <v>142.4362418</v>
      </c>
    </row>
    <row r="140" spans="1:6" ht="12.75" customHeight="1" x14ac:dyDescent="0.2">
      <c r="A140" s="83" t="s">
        <v>155</v>
      </c>
      <c r="B140" s="83">
        <v>12</v>
      </c>
      <c r="C140" s="84">
        <v>964.66532500999995</v>
      </c>
      <c r="D140" s="84">
        <v>961.94366924999997</v>
      </c>
      <c r="E140" s="84">
        <v>143.45001644999999</v>
      </c>
      <c r="F140" s="84">
        <v>143.45001644999999</v>
      </c>
    </row>
    <row r="141" spans="1:6" ht="12.75" customHeight="1" x14ac:dyDescent="0.2">
      <c r="A141" s="83" t="s">
        <v>155</v>
      </c>
      <c r="B141" s="83">
        <v>13</v>
      </c>
      <c r="C141" s="84">
        <v>996.11878703000002</v>
      </c>
      <c r="D141" s="84">
        <v>994.09475953000003</v>
      </c>
      <c r="E141" s="84">
        <v>148.24455336</v>
      </c>
      <c r="F141" s="84">
        <v>148.24455336</v>
      </c>
    </row>
    <row r="142" spans="1:6" ht="12.75" customHeight="1" x14ac:dyDescent="0.2">
      <c r="A142" s="83" t="s">
        <v>155</v>
      </c>
      <c r="B142" s="83">
        <v>14</v>
      </c>
      <c r="C142" s="84">
        <v>1025.23740739</v>
      </c>
      <c r="D142" s="84">
        <v>1020.20175971</v>
      </c>
      <c r="E142" s="84">
        <v>152.13776429000001</v>
      </c>
      <c r="F142" s="84">
        <v>152.13776429000001</v>
      </c>
    </row>
    <row r="143" spans="1:6" ht="12.75" customHeight="1" x14ac:dyDescent="0.2">
      <c r="A143" s="83" t="s">
        <v>155</v>
      </c>
      <c r="B143" s="83">
        <v>15</v>
      </c>
      <c r="C143" s="84">
        <v>1036.3634754300001</v>
      </c>
      <c r="D143" s="84">
        <v>1036.0868191</v>
      </c>
      <c r="E143" s="84">
        <v>154.50662652</v>
      </c>
      <c r="F143" s="84">
        <v>154.50662652</v>
      </c>
    </row>
    <row r="144" spans="1:6" ht="12.75" customHeight="1" x14ac:dyDescent="0.2">
      <c r="A144" s="83" t="s">
        <v>155</v>
      </c>
      <c r="B144" s="83">
        <v>16</v>
      </c>
      <c r="C144" s="84">
        <v>1047.1324721000001</v>
      </c>
      <c r="D144" s="84">
        <v>1040.88950664</v>
      </c>
      <c r="E144" s="84">
        <v>155.22282813000001</v>
      </c>
      <c r="F144" s="84">
        <v>155.22282813000001</v>
      </c>
    </row>
    <row r="145" spans="1:6" ht="12.75" customHeight="1" x14ac:dyDescent="0.2">
      <c r="A145" s="83" t="s">
        <v>155</v>
      </c>
      <c r="B145" s="83">
        <v>17</v>
      </c>
      <c r="C145" s="84">
        <v>1034.65905049</v>
      </c>
      <c r="D145" s="84">
        <v>1028.4466957</v>
      </c>
      <c r="E145" s="84">
        <v>153.3672918</v>
      </c>
      <c r="F145" s="84">
        <v>153.3672918</v>
      </c>
    </row>
    <row r="146" spans="1:6" ht="12.75" customHeight="1" x14ac:dyDescent="0.2">
      <c r="A146" s="83" t="s">
        <v>155</v>
      </c>
      <c r="B146" s="83">
        <v>18</v>
      </c>
      <c r="C146" s="84">
        <v>1023.17539012</v>
      </c>
      <c r="D146" s="84">
        <v>1017.12389002</v>
      </c>
      <c r="E146" s="84">
        <v>151.67877644000001</v>
      </c>
      <c r="F146" s="84">
        <v>151.67877644000001</v>
      </c>
    </row>
    <row r="147" spans="1:6" ht="12.75" customHeight="1" x14ac:dyDescent="0.2">
      <c r="A147" s="83" t="s">
        <v>155</v>
      </c>
      <c r="B147" s="83">
        <v>19</v>
      </c>
      <c r="C147" s="84">
        <v>990.11873064999997</v>
      </c>
      <c r="D147" s="84">
        <v>985.9499988</v>
      </c>
      <c r="E147" s="84">
        <v>147.02996450000001</v>
      </c>
      <c r="F147" s="84">
        <v>147.02996450000001</v>
      </c>
    </row>
    <row r="148" spans="1:6" ht="12.75" customHeight="1" x14ac:dyDescent="0.2">
      <c r="A148" s="83" t="s">
        <v>155</v>
      </c>
      <c r="B148" s="83">
        <v>20</v>
      </c>
      <c r="C148" s="84">
        <v>991.83566762999999</v>
      </c>
      <c r="D148" s="84">
        <v>992.66437654000003</v>
      </c>
      <c r="E148" s="84">
        <v>148.03124725000001</v>
      </c>
      <c r="F148" s="84">
        <v>148.03124725000001</v>
      </c>
    </row>
    <row r="149" spans="1:6" ht="12.75" customHeight="1" x14ac:dyDescent="0.2">
      <c r="A149" s="83" t="s">
        <v>155</v>
      </c>
      <c r="B149" s="83">
        <v>21</v>
      </c>
      <c r="C149" s="84">
        <v>998.83076051</v>
      </c>
      <c r="D149" s="84">
        <v>997.33533825999996</v>
      </c>
      <c r="E149" s="84">
        <v>148.72780521999999</v>
      </c>
      <c r="F149" s="84">
        <v>148.72780521999999</v>
      </c>
    </row>
    <row r="150" spans="1:6" ht="12.75" customHeight="1" x14ac:dyDescent="0.2">
      <c r="A150" s="83" t="s">
        <v>155</v>
      </c>
      <c r="B150" s="83">
        <v>22</v>
      </c>
      <c r="C150" s="84">
        <v>1017.6752001999999</v>
      </c>
      <c r="D150" s="84">
        <v>1012.40546971</v>
      </c>
      <c r="E150" s="84">
        <v>150.97514118999999</v>
      </c>
      <c r="F150" s="84">
        <v>150.97514118999999</v>
      </c>
    </row>
    <row r="151" spans="1:6" ht="12.75" customHeight="1" x14ac:dyDescent="0.2">
      <c r="A151" s="83" t="s">
        <v>155</v>
      </c>
      <c r="B151" s="83">
        <v>23</v>
      </c>
      <c r="C151" s="84">
        <v>1033.1542190600001</v>
      </c>
      <c r="D151" s="84">
        <v>1027.0991474299999</v>
      </c>
      <c r="E151" s="84">
        <v>153.16633843</v>
      </c>
      <c r="F151" s="84">
        <v>153.16633843</v>
      </c>
    </row>
    <row r="152" spans="1:6" ht="12.75" customHeight="1" x14ac:dyDescent="0.2">
      <c r="A152" s="83" t="s">
        <v>155</v>
      </c>
      <c r="B152" s="83">
        <v>24</v>
      </c>
      <c r="C152" s="84">
        <v>1049.55925746</v>
      </c>
      <c r="D152" s="84">
        <v>1043.57087376</v>
      </c>
      <c r="E152" s="84">
        <v>155.62268746999999</v>
      </c>
      <c r="F152" s="84">
        <v>155.62268746999999</v>
      </c>
    </row>
    <row r="153" spans="1:6" ht="12.75" customHeight="1" x14ac:dyDescent="0.2">
      <c r="A153" s="83" t="s">
        <v>156</v>
      </c>
      <c r="B153" s="83">
        <v>1</v>
      </c>
      <c r="C153" s="84">
        <v>1039.8446421599999</v>
      </c>
      <c r="D153" s="84">
        <v>1033.6112582999999</v>
      </c>
      <c r="E153" s="84">
        <v>154.13745809</v>
      </c>
      <c r="F153" s="84">
        <v>154.13745809</v>
      </c>
    </row>
    <row r="154" spans="1:6" ht="12.75" customHeight="1" x14ac:dyDescent="0.2">
      <c r="A154" s="83" t="s">
        <v>156</v>
      </c>
      <c r="B154" s="83">
        <v>2</v>
      </c>
      <c r="C154" s="84">
        <v>1069.5167785399999</v>
      </c>
      <c r="D154" s="84">
        <v>1063.6724984099999</v>
      </c>
      <c r="E154" s="84">
        <v>158.62034573</v>
      </c>
      <c r="F154" s="84">
        <v>158.62034573</v>
      </c>
    </row>
    <row r="155" spans="1:6" ht="12.75" customHeight="1" x14ac:dyDescent="0.2">
      <c r="A155" s="83" t="s">
        <v>156</v>
      </c>
      <c r="B155" s="83">
        <v>3</v>
      </c>
      <c r="C155" s="84">
        <v>1090.91218987</v>
      </c>
      <c r="D155" s="84">
        <v>1086.6743575600001</v>
      </c>
      <c r="E155" s="84">
        <v>162.05050197</v>
      </c>
      <c r="F155" s="84">
        <v>162.05050197</v>
      </c>
    </row>
    <row r="156" spans="1:6" ht="12.75" customHeight="1" x14ac:dyDescent="0.2">
      <c r="A156" s="83" t="s">
        <v>156</v>
      </c>
      <c r="B156" s="83">
        <v>4</v>
      </c>
      <c r="C156" s="84">
        <v>1103.5746384199999</v>
      </c>
      <c r="D156" s="84">
        <v>1095.89965063</v>
      </c>
      <c r="E156" s="84">
        <v>163.42622539000001</v>
      </c>
      <c r="F156" s="84">
        <v>163.42622539000001</v>
      </c>
    </row>
    <row r="157" spans="1:6" ht="12.75" customHeight="1" x14ac:dyDescent="0.2">
      <c r="A157" s="83" t="s">
        <v>156</v>
      </c>
      <c r="B157" s="83">
        <v>5</v>
      </c>
      <c r="C157" s="84">
        <v>1110.1471205099999</v>
      </c>
      <c r="D157" s="84">
        <v>1106.7068898</v>
      </c>
      <c r="E157" s="84">
        <v>165.03785680999999</v>
      </c>
      <c r="F157" s="84">
        <v>165.03785680999999</v>
      </c>
    </row>
    <row r="158" spans="1:6" ht="12.75" customHeight="1" x14ac:dyDescent="0.2">
      <c r="A158" s="83" t="s">
        <v>156</v>
      </c>
      <c r="B158" s="83">
        <v>6</v>
      </c>
      <c r="C158" s="84">
        <v>1105.76294183</v>
      </c>
      <c r="D158" s="84">
        <v>1103.53312091</v>
      </c>
      <c r="E158" s="84">
        <v>164.56456797000001</v>
      </c>
      <c r="F158" s="84">
        <v>164.56456797000001</v>
      </c>
    </row>
    <row r="159" spans="1:6" ht="12.75" customHeight="1" x14ac:dyDescent="0.2">
      <c r="A159" s="83" t="s">
        <v>156</v>
      </c>
      <c r="B159" s="83">
        <v>7</v>
      </c>
      <c r="C159" s="84">
        <v>1090.1922950200001</v>
      </c>
      <c r="D159" s="84">
        <v>1087.9660918699999</v>
      </c>
      <c r="E159" s="84">
        <v>162.24313207</v>
      </c>
      <c r="F159" s="84">
        <v>162.24313207</v>
      </c>
    </row>
    <row r="160" spans="1:6" ht="12.75" customHeight="1" x14ac:dyDescent="0.2">
      <c r="A160" s="83" t="s">
        <v>156</v>
      </c>
      <c r="B160" s="83">
        <v>8</v>
      </c>
      <c r="C160" s="84">
        <v>1068.9427853699999</v>
      </c>
      <c r="D160" s="84">
        <v>1062.8272061</v>
      </c>
      <c r="E160" s="84">
        <v>158.49429137000001</v>
      </c>
      <c r="F160" s="84">
        <v>158.49429137000001</v>
      </c>
    </row>
    <row r="161" spans="1:6" ht="12.75" customHeight="1" x14ac:dyDescent="0.2">
      <c r="A161" s="83" t="s">
        <v>156</v>
      </c>
      <c r="B161" s="83">
        <v>9</v>
      </c>
      <c r="C161" s="84">
        <v>1024.62293062</v>
      </c>
      <c r="D161" s="84">
        <v>1020.11689382</v>
      </c>
      <c r="E161" s="84">
        <v>152.12510864999999</v>
      </c>
      <c r="F161" s="84">
        <v>152.12510864999999</v>
      </c>
    </row>
    <row r="162" spans="1:6" ht="12.75" customHeight="1" x14ac:dyDescent="0.2">
      <c r="A162" s="83" t="s">
        <v>156</v>
      </c>
      <c r="B162" s="83">
        <v>10</v>
      </c>
      <c r="C162" s="84">
        <v>985.86086202000001</v>
      </c>
      <c r="D162" s="84">
        <v>979.90814346000002</v>
      </c>
      <c r="E162" s="84">
        <v>146.12897178</v>
      </c>
      <c r="F162" s="84">
        <v>146.12897178</v>
      </c>
    </row>
    <row r="163" spans="1:6" ht="12.75" customHeight="1" x14ac:dyDescent="0.2">
      <c r="A163" s="83" t="s">
        <v>156</v>
      </c>
      <c r="B163" s="83">
        <v>11</v>
      </c>
      <c r="C163" s="84">
        <v>967.92180536000001</v>
      </c>
      <c r="D163" s="84">
        <v>967.88849860000005</v>
      </c>
      <c r="E163" s="84">
        <v>144.33654014999999</v>
      </c>
      <c r="F163" s="84">
        <v>144.33654014999999</v>
      </c>
    </row>
    <row r="164" spans="1:6" ht="12.75" customHeight="1" x14ac:dyDescent="0.2">
      <c r="A164" s="83" t="s">
        <v>156</v>
      </c>
      <c r="B164" s="83">
        <v>12</v>
      </c>
      <c r="C164" s="84">
        <v>977.19352436999998</v>
      </c>
      <c r="D164" s="84">
        <v>971.46803726999997</v>
      </c>
      <c r="E164" s="84">
        <v>144.87033948000001</v>
      </c>
      <c r="F164" s="84">
        <v>144.87033948000001</v>
      </c>
    </row>
    <row r="165" spans="1:6" ht="12.75" customHeight="1" x14ac:dyDescent="0.2">
      <c r="A165" s="83" t="s">
        <v>156</v>
      </c>
      <c r="B165" s="83">
        <v>13</v>
      </c>
      <c r="C165" s="84">
        <v>1004.8704080700001</v>
      </c>
      <c r="D165" s="84">
        <v>998.90143831</v>
      </c>
      <c r="E165" s="84">
        <v>148.96135017</v>
      </c>
      <c r="F165" s="84">
        <v>148.96135017</v>
      </c>
    </row>
    <row r="166" spans="1:6" ht="12.75" customHeight="1" x14ac:dyDescent="0.2">
      <c r="A166" s="83" t="s">
        <v>156</v>
      </c>
      <c r="B166" s="83">
        <v>14</v>
      </c>
      <c r="C166" s="84">
        <v>1020.4498797</v>
      </c>
      <c r="D166" s="84">
        <v>1015.0495991</v>
      </c>
      <c r="E166" s="84">
        <v>151.36944743999999</v>
      </c>
      <c r="F166" s="84">
        <v>151.36944743999999</v>
      </c>
    </row>
    <row r="167" spans="1:6" ht="12.75" customHeight="1" x14ac:dyDescent="0.2">
      <c r="A167" s="83" t="s">
        <v>156</v>
      </c>
      <c r="B167" s="83">
        <v>15</v>
      </c>
      <c r="C167" s="84">
        <v>1032.7889270200001</v>
      </c>
      <c r="D167" s="84">
        <v>1025.89833578</v>
      </c>
      <c r="E167" s="84">
        <v>152.98726718</v>
      </c>
      <c r="F167" s="84">
        <v>152.98726718</v>
      </c>
    </row>
    <row r="168" spans="1:6" ht="12.75" customHeight="1" x14ac:dyDescent="0.2">
      <c r="A168" s="83" t="s">
        <v>156</v>
      </c>
      <c r="B168" s="83">
        <v>16</v>
      </c>
      <c r="C168" s="84">
        <v>1033.55372042</v>
      </c>
      <c r="D168" s="84">
        <v>1029.9226825000001</v>
      </c>
      <c r="E168" s="84">
        <v>153.58739858000001</v>
      </c>
      <c r="F168" s="84">
        <v>153.58739858000001</v>
      </c>
    </row>
    <row r="169" spans="1:6" ht="12.75" customHeight="1" x14ac:dyDescent="0.2">
      <c r="A169" s="83" t="s">
        <v>156</v>
      </c>
      <c r="B169" s="83">
        <v>17</v>
      </c>
      <c r="C169" s="84">
        <v>1022.08702443</v>
      </c>
      <c r="D169" s="84">
        <v>1016.12739445</v>
      </c>
      <c r="E169" s="84">
        <v>151.53017385999999</v>
      </c>
      <c r="F169" s="84">
        <v>151.53017385999999</v>
      </c>
    </row>
    <row r="170" spans="1:6" ht="12.75" customHeight="1" x14ac:dyDescent="0.2">
      <c r="A170" s="83" t="s">
        <v>156</v>
      </c>
      <c r="B170" s="83">
        <v>18</v>
      </c>
      <c r="C170" s="84">
        <v>993.68807984</v>
      </c>
      <c r="D170" s="84">
        <v>991.20857302000002</v>
      </c>
      <c r="E170" s="84">
        <v>147.81415029999999</v>
      </c>
      <c r="F170" s="84">
        <v>147.81415029999999</v>
      </c>
    </row>
    <row r="171" spans="1:6" ht="12.75" customHeight="1" x14ac:dyDescent="0.2">
      <c r="A171" s="83" t="s">
        <v>156</v>
      </c>
      <c r="B171" s="83">
        <v>19</v>
      </c>
      <c r="C171" s="84">
        <v>970.90686917000005</v>
      </c>
      <c r="D171" s="84">
        <v>965.99861781000004</v>
      </c>
      <c r="E171" s="84">
        <v>144.05471134999999</v>
      </c>
      <c r="F171" s="84">
        <v>144.05471134999999</v>
      </c>
    </row>
    <row r="172" spans="1:6" ht="12.75" customHeight="1" x14ac:dyDescent="0.2">
      <c r="A172" s="83" t="s">
        <v>156</v>
      </c>
      <c r="B172" s="83">
        <v>20</v>
      </c>
      <c r="C172" s="84">
        <v>968.60545207999996</v>
      </c>
      <c r="D172" s="84">
        <v>969.44395605</v>
      </c>
      <c r="E172" s="84">
        <v>144.56849801999999</v>
      </c>
      <c r="F172" s="84">
        <v>144.56849801999999</v>
      </c>
    </row>
    <row r="173" spans="1:6" ht="12.75" customHeight="1" x14ac:dyDescent="0.2">
      <c r="A173" s="83" t="s">
        <v>156</v>
      </c>
      <c r="B173" s="83">
        <v>21</v>
      </c>
      <c r="C173" s="84">
        <v>981.20799247000002</v>
      </c>
      <c r="D173" s="84">
        <v>976.03395217000002</v>
      </c>
      <c r="E173" s="84">
        <v>145.55123233</v>
      </c>
      <c r="F173" s="84">
        <v>145.55123233</v>
      </c>
    </row>
    <row r="174" spans="1:6" ht="12.75" customHeight="1" x14ac:dyDescent="0.2">
      <c r="A174" s="83" t="s">
        <v>156</v>
      </c>
      <c r="B174" s="83">
        <v>22</v>
      </c>
      <c r="C174" s="84">
        <v>997.16911790999995</v>
      </c>
      <c r="D174" s="84">
        <v>991.58607803999996</v>
      </c>
      <c r="E174" s="84">
        <v>147.8704458</v>
      </c>
      <c r="F174" s="84">
        <v>147.8704458</v>
      </c>
    </row>
    <row r="175" spans="1:6" ht="12.75" customHeight="1" x14ac:dyDescent="0.2">
      <c r="A175" s="83" t="s">
        <v>156</v>
      </c>
      <c r="B175" s="83">
        <v>23</v>
      </c>
      <c r="C175" s="84">
        <v>1013.22341024</v>
      </c>
      <c r="D175" s="84">
        <v>1008.92356521</v>
      </c>
      <c r="E175" s="84">
        <v>150.45590157999999</v>
      </c>
      <c r="F175" s="84">
        <v>150.45590157999999</v>
      </c>
    </row>
    <row r="176" spans="1:6" ht="12.75" customHeight="1" x14ac:dyDescent="0.2">
      <c r="A176" s="83" t="s">
        <v>156</v>
      </c>
      <c r="B176" s="83">
        <v>24</v>
      </c>
      <c r="C176" s="84">
        <v>1036.6794849299999</v>
      </c>
      <c r="D176" s="84">
        <v>1030.55173883</v>
      </c>
      <c r="E176" s="84">
        <v>153.68120672000001</v>
      </c>
      <c r="F176" s="84">
        <v>153.68120672000001</v>
      </c>
    </row>
    <row r="177" spans="1:6" ht="12.75" customHeight="1" x14ac:dyDescent="0.2">
      <c r="A177" s="83" t="s">
        <v>157</v>
      </c>
      <c r="B177" s="83">
        <v>1</v>
      </c>
      <c r="C177" s="84">
        <v>1009.36946129</v>
      </c>
      <c r="D177" s="84">
        <v>1003.60037152</v>
      </c>
      <c r="E177" s="84">
        <v>149.66207940000001</v>
      </c>
      <c r="F177" s="84">
        <v>149.66207940000001</v>
      </c>
    </row>
    <row r="178" spans="1:6" ht="12.75" customHeight="1" x14ac:dyDescent="0.2">
      <c r="A178" s="83" t="s">
        <v>157</v>
      </c>
      <c r="B178" s="83">
        <v>2</v>
      </c>
      <c r="C178" s="84">
        <v>1042.10020908</v>
      </c>
      <c r="D178" s="84">
        <v>1035.89320916</v>
      </c>
      <c r="E178" s="84">
        <v>154.47775440999999</v>
      </c>
      <c r="F178" s="84">
        <v>154.47775440999999</v>
      </c>
    </row>
    <row r="179" spans="1:6" ht="12.75" customHeight="1" x14ac:dyDescent="0.2">
      <c r="A179" s="83" t="s">
        <v>157</v>
      </c>
      <c r="B179" s="83">
        <v>3</v>
      </c>
      <c r="C179" s="84">
        <v>1067.4201519999999</v>
      </c>
      <c r="D179" s="84">
        <v>1063.5982839599999</v>
      </c>
      <c r="E179" s="84">
        <v>158.60927849000001</v>
      </c>
      <c r="F179" s="84">
        <v>158.60927849000001</v>
      </c>
    </row>
    <row r="180" spans="1:6" ht="12.75" customHeight="1" x14ac:dyDescent="0.2">
      <c r="A180" s="83" t="s">
        <v>157</v>
      </c>
      <c r="B180" s="83">
        <v>4</v>
      </c>
      <c r="C180" s="84">
        <v>1080.12576577</v>
      </c>
      <c r="D180" s="84">
        <v>1073.6656039699999</v>
      </c>
      <c r="E180" s="84">
        <v>160.11056933</v>
      </c>
      <c r="F180" s="84">
        <v>160.11056933</v>
      </c>
    </row>
    <row r="181" spans="1:6" ht="12.75" customHeight="1" x14ac:dyDescent="0.2">
      <c r="A181" s="83" t="s">
        <v>157</v>
      </c>
      <c r="B181" s="83">
        <v>5</v>
      </c>
      <c r="C181" s="84">
        <v>1088.7791610700001</v>
      </c>
      <c r="D181" s="84">
        <v>1082.9213893799999</v>
      </c>
      <c r="E181" s="84">
        <v>161.49083994</v>
      </c>
      <c r="F181" s="84">
        <v>161.49083994</v>
      </c>
    </row>
    <row r="182" spans="1:6" ht="12.75" customHeight="1" x14ac:dyDescent="0.2">
      <c r="A182" s="83" t="s">
        <v>157</v>
      </c>
      <c r="B182" s="83">
        <v>6</v>
      </c>
      <c r="C182" s="84">
        <v>1081.0637491699999</v>
      </c>
      <c r="D182" s="84">
        <v>1076.87999012</v>
      </c>
      <c r="E182" s="84">
        <v>160.58991521999999</v>
      </c>
      <c r="F182" s="84">
        <v>160.58991521999999</v>
      </c>
    </row>
    <row r="183" spans="1:6" ht="12.75" customHeight="1" x14ac:dyDescent="0.2">
      <c r="A183" s="83" t="s">
        <v>157</v>
      </c>
      <c r="B183" s="83">
        <v>7</v>
      </c>
      <c r="C183" s="84">
        <v>1062.38987752</v>
      </c>
      <c r="D183" s="84">
        <v>1061.05352827</v>
      </c>
      <c r="E183" s="84">
        <v>158.22979136000001</v>
      </c>
      <c r="F183" s="84">
        <v>158.22979136000001</v>
      </c>
    </row>
    <row r="184" spans="1:6" ht="12.75" customHeight="1" x14ac:dyDescent="0.2">
      <c r="A184" s="83" t="s">
        <v>157</v>
      </c>
      <c r="B184" s="83">
        <v>8</v>
      </c>
      <c r="C184" s="84">
        <v>1036.84339998</v>
      </c>
      <c r="D184" s="84">
        <v>1035.3776900600001</v>
      </c>
      <c r="E184" s="84">
        <v>154.40087753</v>
      </c>
      <c r="F184" s="84">
        <v>154.40087753</v>
      </c>
    </row>
    <row r="185" spans="1:6" ht="12.75" customHeight="1" x14ac:dyDescent="0.2">
      <c r="A185" s="83" t="s">
        <v>157</v>
      </c>
      <c r="B185" s="83">
        <v>9</v>
      </c>
      <c r="C185" s="84">
        <v>1016.39302485</v>
      </c>
      <c r="D185" s="84">
        <v>1010.59164193</v>
      </c>
      <c r="E185" s="84">
        <v>150.70465381</v>
      </c>
      <c r="F185" s="84">
        <v>150.70465381</v>
      </c>
    </row>
    <row r="186" spans="1:6" ht="12.75" customHeight="1" x14ac:dyDescent="0.2">
      <c r="A186" s="83" t="s">
        <v>157</v>
      </c>
      <c r="B186" s="83">
        <v>10</v>
      </c>
      <c r="C186" s="84">
        <v>985.42105899000001</v>
      </c>
      <c r="D186" s="84">
        <v>986.19262533999995</v>
      </c>
      <c r="E186" s="84">
        <v>147.06614622999999</v>
      </c>
      <c r="F186" s="84">
        <v>147.06614622999999</v>
      </c>
    </row>
    <row r="187" spans="1:6" ht="12.75" customHeight="1" x14ac:dyDescent="0.2">
      <c r="A187" s="83" t="s">
        <v>157</v>
      </c>
      <c r="B187" s="83">
        <v>11</v>
      </c>
      <c r="C187" s="84">
        <v>974.87996119000002</v>
      </c>
      <c r="D187" s="84">
        <v>971.11650113999997</v>
      </c>
      <c r="E187" s="84">
        <v>144.81791659000001</v>
      </c>
      <c r="F187" s="84">
        <v>144.81791659000001</v>
      </c>
    </row>
    <row r="188" spans="1:6" ht="12.75" customHeight="1" x14ac:dyDescent="0.2">
      <c r="A188" s="83" t="s">
        <v>157</v>
      </c>
      <c r="B188" s="83">
        <v>12</v>
      </c>
      <c r="C188" s="84">
        <v>988.39921426000001</v>
      </c>
      <c r="D188" s="84">
        <v>985.47800002999998</v>
      </c>
      <c r="E188" s="84">
        <v>146.95957759999999</v>
      </c>
      <c r="F188" s="84">
        <v>146.95957759999999</v>
      </c>
    </row>
    <row r="189" spans="1:6" ht="12.75" customHeight="1" x14ac:dyDescent="0.2">
      <c r="A189" s="83" t="s">
        <v>157</v>
      </c>
      <c r="B189" s="83">
        <v>13</v>
      </c>
      <c r="C189" s="84">
        <v>1038.7185500999999</v>
      </c>
      <c r="D189" s="84">
        <v>1032.52204254</v>
      </c>
      <c r="E189" s="84">
        <v>153.9750286</v>
      </c>
      <c r="F189" s="84">
        <v>153.9750286</v>
      </c>
    </row>
    <row r="190" spans="1:6" ht="12.75" customHeight="1" x14ac:dyDescent="0.2">
      <c r="A190" s="83" t="s">
        <v>157</v>
      </c>
      <c r="B190" s="83">
        <v>14</v>
      </c>
      <c r="C190" s="84">
        <v>1044.87289807</v>
      </c>
      <c r="D190" s="84">
        <v>1039.9246922</v>
      </c>
      <c r="E190" s="84">
        <v>155.07895001</v>
      </c>
      <c r="F190" s="84">
        <v>155.07895001</v>
      </c>
    </row>
    <row r="191" spans="1:6" ht="12.75" customHeight="1" x14ac:dyDescent="0.2">
      <c r="A191" s="83" t="s">
        <v>157</v>
      </c>
      <c r="B191" s="83">
        <v>15</v>
      </c>
      <c r="C191" s="84">
        <v>1052.0807928700001</v>
      </c>
      <c r="D191" s="84">
        <v>1051.4937721700001</v>
      </c>
      <c r="E191" s="84">
        <v>156.80419107</v>
      </c>
      <c r="F191" s="84">
        <v>156.80419107</v>
      </c>
    </row>
    <row r="192" spans="1:6" ht="12.75" customHeight="1" x14ac:dyDescent="0.2">
      <c r="A192" s="83" t="s">
        <v>157</v>
      </c>
      <c r="B192" s="83">
        <v>16</v>
      </c>
      <c r="C192" s="84">
        <v>1068.4172549</v>
      </c>
      <c r="D192" s="84">
        <v>1062.01958971</v>
      </c>
      <c r="E192" s="84">
        <v>158.37385544</v>
      </c>
      <c r="F192" s="84">
        <v>158.37385544</v>
      </c>
    </row>
    <row r="193" spans="1:6" ht="12.75" customHeight="1" x14ac:dyDescent="0.2">
      <c r="A193" s="83" t="s">
        <v>157</v>
      </c>
      <c r="B193" s="83">
        <v>17</v>
      </c>
      <c r="C193" s="84">
        <v>1064.78620879</v>
      </c>
      <c r="D193" s="84">
        <v>1059.0008983600001</v>
      </c>
      <c r="E193" s="84">
        <v>157.92369256000001</v>
      </c>
      <c r="F193" s="84">
        <v>157.92369256000001</v>
      </c>
    </row>
    <row r="194" spans="1:6" ht="12.75" customHeight="1" x14ac:dyDescent="0.2">
      <c r="A194" s="83" t="s">
        <v>157</v>
      </c>
      <c r="B194" s="83">
        <v>18</v>
      </c>
      <c r="C194" s="84">
        <v>1040.94194496</v>
      </c>
      <c r="D194" s="84">
        <v>1035.0149154600001</v>
      </c>
      <c r="E194" s="84">
        <v>154.34677871</v>
      </c>
      <c r="F194" s="84">
        <v>154.34677871</v>
      </c>
    </row>
    <row r="195" spans="1:6" ht="12.75" customHeight="1" x14ac:dyDescent="0.2">
      <c r="A195" s="83" t="s">
        <v>157</v>
      </c>
      <c r="B195" s="83">
        <v>19</v>
      </c>
      <c r="C195" s="84">
        <v>1017.10169969</v>
      </c>
      <c r="D195" s="84">
        <v>1011.34230925</v>
      </c>
      <c r="E195" s="84">
        <v>150.81659719999999</v>
      </c>
      <c r="F195" s="84">
        <v>150.81659719999999</v>
      </c>
    </row>
    <row r="196" spans="1:6" ht="12.75" customHeight="1" x14ac:dyDescent="0.2">
      <c r="A196" s="83" t="s">
        <v>157</v>
      </c>
      <c r="B196" s="83">
        <v>20</v>
      </c>
      <c r="C196" s="84">
        <v>1024.5008109600001</v>
      </c>
      <c r="D196" s="84">
        <v>1020.17576852</v>
      </c>
      <c r="E196" s="84">
        <v>152.13388835000001</v>
      </c>
      <c r="F196" s="84">
        <v>152.13388835000001</v>
      </c>
    </row>
    <row r="197" spans="1:6" ht="12.75" customHeight="1" x14ac:dyDescent="0.2">
      <c r="A197" s="83" t="s">
        <v>157</v>
      </c>
      <c r="B197" s="83">
        <v>21</v>
      </c>
      <c r="C197" s="84">
        <v>1018.88630788</v>
      </c>
      <c r="D197" s="84">
        <v>1019.13724672</v>
      </c>
      <c r="E197" s="84">
        <v>151.97901859999999</v>
      </c>
      <c r="F197" s="84">
        <v>151.97901859999999</v>
      </c>
    </row>
    <row r="198" spans="1:6" ht="12.75" customHeight="1" x14ac:dyDescent="0.2">
      <c r="A198" s="83" t="s">
        <v>157</v>
      </c>
      <c r="B198" s="83">
        <v>22</v>
      </c>
      <c r="C198" s="84">
        <v>1040.2135797200001</v>
      </c>
      <c r="D198" s="84">
        <v>1037.50313901</v>
      </c>
      <c r="E198" s="84">
        <v>154.71783547000001</v>
      </c>
      <c r="F198" s="84">
        <v>154.71783547000001</v>
      </c>
    </row>
    <row r="199" spans="1:6" ht="12.75" customHeight="1" x14ac:dyDescent="0.2">
      <c r="A199" s="83" t="s">
        <v>157</v>
      </c>
      <c r="B199" s="83">
        <v>23</v>
      </c>
      <c r="C199" s="84">
        <v>1059.6935834799999</v>
      </c>
      <c r="D199" s="84">
        <v>1053.84451767</v>
      </c>
      <c r="E199" s="84">
        <v>157.15474639999999</v>
      </c>
      <c r="F199" s="84">
        <v>157.15474639999999</v>
      </c>
    </row>
    <row r="200" spans="1:6" ht="12.75" customHeight="1" x14ac:dyDescent="0.2">
      <c r="A200" s="83" t="s">
        <v>157</v>
      </c>
      <c r="B200" s="83">
        <v>24</v>
      </c>
      <c r="C200" s="84">
        <v>1082.1216900300001</v>
      </c>
      <c r="D200" s="84">
        <v>1076.0003288400001</v>
      </c>
      <c r="E200" s="84">
        <v>160.45873558</v>
      </c>
      <c r="F200" s="84">
        <v>160.45873558</v>
      </c>
    </row>
    <row r="201" spans="1:6" ht="12.75" customHeight="1" x14ac:dyDescent="0.2">
      <c r="A201" s="83" t="s">
        <v>158</v>
      </c>
      <c r="B201" s="83">
        <v>1</v>
      </c>
      <c r="C201" s="84">
        <v>1022.51072545</v>
      </c>
      <c r="D201" s="84">
        <v>1016.72316433</v>
      </c>
      <c r="E201" s="84">
        <v>151.61901814999999</v>
      </c>
      <c r="F201" s="84">
        <v>151.61901814999999</v>
      </c>
    </row>
    <row r="202" spans="1:6" ht="12.75" customHeight="1" x14ac:dyDescent="0.2">
      <c r="A202" s="83" t="s">
        <v>158</v>
      </c>
      <c r="B202" s="83">
        <v>2</v>
      </c>
      <c r="C202" s="84">
        <v>1061.3833768</v>
      </c>
      <c r="D202" s="84">
        <v>1055.0995099100001</v>
      </c>
      <c r="E202" s="84">
        <v>157.34189734</v>
      </c>
      <c r="F202" s="84">
        <v>157.34189734</v>
      </c>
    </row>
    <row r="203" spans="1:6" ht="12.75" customHeight="1" x14ac:dyDescent="0.2">
      <c r="A203" s="83" t="s">
        <v>158</v>
      </c>
      <c r="B203" s="83">
        <v>3</v>
      </c>
      <c r="C203" s="84">
        <v>1081.7501786400001</v>
      </c>
      <c r="D203" s="84">
        <v>1078.9793724399999</v>
      </c>
      <c r="E203" s="84">
        <v>160.90298598000001</v>
      </c>
      <c r="F203" s="84">
        <v>160.90298598000001</v>
      </c>
    </row>
    <row r="204" spans="1:6" ht="12.75" customHeight="1" x14ac:dyDescent="0.2">
      <c r="A204" s="83" t="s">
        <v>158</v>
      </c>
      <c r="B204" s="83">
        <v>4</v>
      </c>
      <c r="C204" s="84">
        <v>1102.07121643</v>
      </c>
      <c r="D204" s="84">
        <v>1095.4938568299999</v>
      </c>
      <c r="E204" s="84">
        <v>163.36571132</v>
      </c>
      <c r="F204" s="84">
        <v>163.36571132</v>
      </c>
    </row>
    <row r="205" spans="1:6" ht="12.75" customHeight="1" x14ac:dyDescent="0.2">
      <c r="A205" s="83" t="s">
        <v>158</v>
      </c>
      <c r="B205" s="83">
        <v>5</v>
      </c>
      <c r="C205" s="84">
        <v>1108.60003323</v>
      </c>
      <c r="D205" s="84">
        <v>1101.98260682</v>
      </c>
      <c r="E205" s="84">
        <v>164.33334729000001</v>
      </c>
      <c r="F205" s="84">
        <v>164.33334729000001</v>
      </c>
    </row>
    <row r="206" spans="1:6" ht="12.75" customHeight="1" x14ac:dyDescent="0.2">
      <c r="A206" s="83" t="s">
        <v>158</v>
      </c>
      <c r="B206" s="83">
        <v>6</v>
      </c>
      <c r="C206" s="84">
        <v>1102.76954497</v>
      </c>
      <c r="D206" s="84">
        <v>1097.4540768899999</v>
      </c>
      <c r="E206" s="84">
        <v>163.65802948000001</v>
      </c>
      <c r="F206" s="84">
        <v>163.65802948000001</v>
      </c>
    </row>
    <row r="207" spans="1:6" ht="12.75" customHeight="1" x14ac:dyDescent="0.2">
      <c r="A207" s="83" t="s">
        <v>158</v>
      </c>
      <c r="B207" s="83">
        <v>7</v>
      </c>
      <c r="C207" s="84">
        <v>1085.95234678</v>
      </c>
      <c r="D207" s="84">
        <v>1079.50462184</v>
      </c>
      <c r="E207" s="84">
        <v>160.98131387999999</v>
      </c>
      <c r="F207" s="84">
        <v>160.98131387999999</v>
      </c>
    </row>
    <row r="208" spans="1:6" ht="12.75" customHeight="1" x14ac:dyDescent="0.2">
      <c r="A208" s="83" t="s">
        <v>158</v>
      </c>
      <c r="B208" s="83">
        <v>8</v>
      </c>
      <c r="C208" s="84">
        <v>1104.8300974199999</v>
      </c>
      <c r="D208" s="84">
        <v>1098.5772896599999</v>
      </c>
      <c r="E208" s="84">
        <v>163.82552878000001</v>
      </c>
      <c r="F208" s="84">
        <v>163.82552878000001</v>
      </c>
    </row>
    <row r="209" spans="1:6" ht="12.75" customHeight="1" x14ac:dyDescent="0.2">
      <c r="A209" s="83" t="s">
        <v>158</v>
      </c>
      <c r="B209" s="83">
        <v>9</v>
      </c>
      <c r="C209" s="84">
        <v>1072.5125233000001</v>
      </c>
      <c r="D209" s="84">
        <v>1072.5380957</v>
      </c>
      <c r="E209" s="84">
        <v>159.94242947000001</v>
      </c>
      <c r="F209" s="84">
        <v>159.94242947000001</v>
      </c>
    </row>
    <row r="210" spans="1:6" ht="12.75" customHeight="1" x14ac:dyDescent="0.2">
      <c r="A210" s="83" t="s">
        <v>158</v>
      </c>
      <c r="B210" s="83">
        <v>10</v>
      </c>
      <c r="C210" s="84">
        <v>1047.4836835900001</v>
      </c>
      <c r="D210" s="84">
        <v>1043.4963199399999</v>
      </c>
      <c r="E210" s="84">
        <v>155.61156962000001</v>
      </c>
      <c r="F210" s="84">
        <v>155.61156962000001</v>
      </c>
    </row>
    <row r="211" spans="1:6" ht="12.75" customHeight="1" x14ac:dyDescent="0.2">
      <c r="A211" s="83" t="s">
        <v>158</v>
      </c>
      <c r="B211" s="83">
        <v>11</v>
      </c>
      <c r="C211" s="84">
        <v>1024.88781417</v>
      </c>
      <c r="D211" s="84">
        <v>1023.13850072</v>
      </c>
      <c r="E211" s="84">
        <v>152.57570630000001</v>
      </c>
      <c r="F211" s="84">
        <v>152.57570630000001</v>
      </c>
    </row>
    <row r="212" spans="1:6" ht="12.75" customHeight="1" x14ac:dyDescent="0.2">
      <c r="A212" s="83" t="s">
        <v>158</v>
      </c>
      <c r="B212" s="83">
        <v>12</v>
      </c>
      <c r="C212" s="84">
        <v>1019.53757002</v>
      </c>
      <c r="D212" s="84">
        <v>1012.60032678</v>
      </c>
      <c r="E212" s="84">
        <v>151.00419927999999</v>
      </c>
      <c r="F212" s="84">
        <v>151.00419927999999</v>
      </c>
    </row>
    <row r="213" spans="1:6" ht="12.75" customHeight="1" x14ac:dyDescent="0.2">
      <c r="A213" s="83" t="s">
        <v>158</v>
      </c>
      <c r="B213" s="83">
        <v>13</v>
      </c>
      <c r="C213" s="84">
        <v>1040.53132551</v>
      </c>
      <c r="D213" s="84">
        <v>1034.69561318</v>
      </c>
      <c r="E213" s="84">
        <v>154.29916270000001</v>
      </c>
      <c r="F213" s="84">
        <v>154.29916270000001</v>
      </c>
    </row>
    <row r="214" spans="1:6" ht="12.75" customHeight="1" x14ac:dyDescent="0.2">
      <c r="A214" s="83" t="s">
        <v>158</v>
      </c>
      <c r="B214" s="83">
        <v>14</v>
      </c>
      <c r="C214" s="84">
        <v>1050.00993083</v>
      </c>
      <c r="D214" s="84">
        <v>1045.0321414800001</v>
      </c>
      <c r="E214" s="84">
        <v>155.84059927000001</v>
      </c>
      <c r="F214" s="84">
        <v>155.84059927000001</v>
      </c>
    </row>
    <row r="215" spans="1:6" ht="12.75" customHeight="1" x14ac:dyDescent="0.2">
      <c r="A215" s="83" t="s">
        <v>158</v>
      </c>
      <c r="B215" s="83">
        <v>15</v>
      </c>
      <c r="C215" s="84">
        <v>1059.59204742</v>
      </c>
      <c r="D215" s="84">
        <v>1059.52933676</v>
      </c>
      <c r="E215" s="84">
        <v>158.00249603</v>
      </c>
      <c r="F215" s="84">
        <v>158.00249603</v>
      </c>
    </row>
    <row r="216" spans="1:6" ht="12.75" customHeight="1" x14ac:dyDescent="0.2">
      <c r="A216" s="83" t="s">
        <v>158</v>
      </c>
      <c r="B216" s="83">
        <v>16</v>
      </c>
      <c r="C216" s="84">
        <v>1073.7414621299999</v>
      </c>
      <c r="D216" s="84">
        <v>1070.97534017</v>
      </c>
      <c r="E216" s="84">
        <v>159.70938328</v>
      </c>
      <c r="F216" s="84">
        <v>159.70938328</v>
      </c>
    </row>
    <row r="217" spans="1:6" ht="12.75" customHeight="1" x14ac:dyDescent="0.2">
      <c r="A217" s="83" t="s">
        <v>158</v>
      </c>
      <c r="B217" s="83">
        <v>17</v>
      </c>
      <c r="C217" s="84">
        <v>1062.7952381299999</v>
      </c>
      <c r="D217" s="84">
        <v>1060.88772556</v>
      </c>
      <c r="E217" s="84">
        <v>158.20506599999999</v>
      </c>
      <c r="F217" s="84">
        <v>158.20506599999999</v>
      </c>
    </row>
    <row r="218" spans="1:6" ht="12.75" customHeight="1" x14ac:dyDescent="0.2">
      <c r="A218" s="83" t="s">
        <v>158</v>
      </c>
      <c r="B218" s="83">
        <v>18</v>
      </c>
      <c r="C218" s="84">
        <v>1033.01335595</v>
      </c>
      <c r="D218" s="84">
        <v>1033.75909976</v>
      </c>
      <c r="E218" s="84">
        <v>154.15950497</v>
      </c>
      <c r="F218" s="84">
        <v>154.15950497</v>
      </c>
    </row>
    <row r="219" spans="1:6" ht="12.75" customHeight="1" x14ac:dyDescent="0.2">
      <c r="A219" s="83" t="s">
        <v>158</v>
      </c>
      <c r="B219" s="83">
        <v>19</v>
      </c>
      <c r="C219" s="84">
        <v>1017.52737365</v>
      </c>
      <c r="D219" s="84">
        <v>1011.68197462</v>
      </c>
      <c r="E219" s="84">
        <v>150.86724985999999</v>
      </c>
      <c r="F219" s="84">
        <v>150.86724985999999</v>
      </c>
    </row>
    <row r="220" spans="1:6" ht="12.75" customHeight="1" x14ac:dyDescent="0.2">
      <c r="A220" s="83" t="s">
        <v>158</v>
      </c>
      <c r="B220" s="83">
        <v>20</v>
      </c>
      <c r="C220" s="84">
        <v>1013.9121486499999</v>
      </c>
      <c r="D220" s="84">
        <v>1014.21935782</v>
      </c>
      <c r="E220" s="84">
        <v>151.24563757000001</v>
      </c>
      <c r="F220" s="84">
        <v>151.24563757000001</v>
      </c>
    </row>
    <row r="221" spans="1:6" ht="12.75" customHeight="1" x14ac:dyDescent="0.2">
      <c r="A221" s="83" t="s">
        <v>158</v>
      </c>
      <c r="B221" s="83">
        <v>21</v>
      </c>
      <c r="C221" s="84">
        <v>1018.39585398</v>
      </c>
      <c r="D221" s="84">
        <v>1018.89618713</v>
      </c>
      <c r="E221" s="84">
        <v>151.94307054999999</v>
      </c>
      <c r="F221" s="84">
        <v>151.94307054999999</v>
      </c>
    </row>
    <row r="222" spans="1:6" ht="12.75" customHeight="1" x14ac:dyDescent="0.2">
      <c r="A222" s="83" t="s">
        <v>158</v>
      </c>
      <c r="B222" s="83">
        <v>22</v>
      </c>
      <c r="C222" s="84">
        <v>1035.33986028</v>
      </c>
      <c r="D222" s="84">
        <v>1032.95755317</v>
      </c>
      <c r="E222" s="84">
        <v>154.03997419999999</v>
      </c>
      <c r="F222" s="84">
        <v>154.03997419999999</v>
      </c>
    </row>
    <row r="223" spans="1:6" ht="12.75" customHeight="1" x14ac:dyDescent="0.2">
      <c r="A223" s="83" t="s">
        <v>158</v>
      </c>
      <c r="B223" s="83">
        <v>23</v>
      </c>
      <c r="C223" s="84">
        <v>1049.09469362</v>
      </c>
      <c r="D223" s="84">
        <v>1044.85221447</v>
      </c>
      <c r="E223" s="84">
        <v>155.81376763</v>
      </c>
      <c r="F223" s="84">
        <v>155.81376763</v>
      </c>
    </row>
    <row r="224" spans="1:6" ht="12.75" customHeight="1" x14ac:dyDescent="0.2">
      <c r="A224" s="83" t="s">
        <v>158</v>
      </c>
      <c r="B224" s="83">
        <v>24</v>
      </c>
      <c r="C224" s="84">
        <v>1073.14218028</v>
      </c>
      <c r="D224" s="84">
        <v>1065.7529358100001</v>
      </c>
      <c r="E224" s="84">
        <v>158.93059131999999</v>
      </c>
      <c r="F224" s="84">
        <v>158.93059131999999</v>
      </c>
    </row>
    <row r="225" spans="1:6" ht="12.75" customHeight="1" x14ac:dyDescent="0.2">
      <c r="A225" s="83" t="s">
        <v>159</v>
      </c>
      <c r="B225" s="83">
        <v>1</v>
      </c>
      <c r="C225" s="84">
        <v>1047.3512525199999</v>
      </c>
      <c r="D225" s="84">
        <v>1041.10835726</v>
      </c>
      <c r="E225" s="84">
        <v>155.25546427</v>
      </c>
      <c r="F225" s="84">
        <v>155.25546427</v>
      </c>
    </row>
    <row r="226" spans="1:6" ht="12.75" customHeight="1" x14ac:dyDescent="0.2">
      <c r="A226" s="83" t="s">
        <v>159</v>
      </c>
      <c r="B226" s="83">
        <v>2</v>
      </c>
      <c r="C226" s="84">
        <v>1075.80310334</v>
      </c>
      <c r="D226" s="84">
        <v>1069.3037364700001</v>
      </c>
      <c r="E226" s="84">
        <v>159.46010508000001</v>
      </c>
      <c r="F226" s="84">
        <v>159.46010508000001</v>
      </c>
    </row>
    <row r="227" spans="1:6" ht="12.75" customHeight="1" x14ac:dyDescent="0.2">
      <c r="A227" s="83" t="s">
        <v>159</v>
      </c>
      <c r="B227" s="83">
        <v>3</v>
      </c>
      <c r="C227" s="84">
        <v>1087.1517408899999</v>
      </c>
      <c r="D227" s="84">
        <v>1085.8902154899999</v>
      </c>
      <c r="E227" s="84">
        <v>161.93356664000001</v>
      </c>
      <c r="F227" s="84">
        <v>161.93356664000001</v>
      </c>
    </row>
    <row r="228" spans="1:6" ht="12.75" customHeight="1" x14ac:dyDescent="0.2">
      <c r="A228" s="83" t="s">
        <v>159</v>
      </c>
      <c r="B228" s="83">
        <v>4</v>
      </c>
      <c r="C228" s="84">
        <v>1097.33164631</v>
      </c>
      <c r="D228" s="84">
        <v>1093.0691776900001</v>
      </c>
      <c r="E228" s="84">
        <v>163.00413062999999</v>
      </c>
      <c r="F228" s="84">
        <v>163.00413062999999</v>
      </c>
    </row>
    <row r="229" spans="1:6" ht="12.75" customHeight="1" x14ac:dyDescent="0.2">
      <c r="A229" s="83" t="s">
        <v>159</v>
      </c>
      <c r="B229" s="83">
        <v>5</v>
      </c>
      <c r="C229" s="84">
        <v>1100.6797627200001</v>
      </c>
      <c r="D229" s="84">
        <v>1099.3381315900001</v>
      </c>
      <c r="E229" s="84">
        <v>163.93898945999999</v>
      </c>
      <c r="F229" s="84">
        <v>163.93898945999999</v>
      </c>
    </row>
    <row r="230" spans="1:6" ht="12.75" customHeight="1" x14ac:dyDescent="0.2">
      <c r="A230" s="83" t="s">
        <v>159</v>
      </c>
      <c r="B230" s="83">
        <v>6</v>
      </c>
      <c r="C230" s="84">
        <v>1096.9132061600001</v>
      </c>
      <c r="D230" s="84">
        <v>1094.90102452</v>
      </c>
      <c r="E230" s="84">
        <v>163.27730510000001</v>
      </c>
      <c r="F230" s="84">
        <v>163.27730510000001</v>
      </c>
    </row>
    <row r="231" spans="1:6" ht="12.75" customHeight="1" x14ac:dyDescent="0.2">
      <c r="A231" s="83" t="s">
        <v>159</v>
      </c>
      <c r="B231" s="83">
        <v>7</v>
      </c>
      <c r="C231" s="84">
        <v>1088.6007241699999</v>
      </c>
      <c r="D231" s="84">
        <v>1086.2398062899999</v>
      </c>
      <c r="E231" s="84">
        <v>161.98569943000001</v>
      </c>
      <c r="F231" s="84">
        <v>161.98569943000001</v>
      </c>
    </row>
    <row r="232" spans="1:6" ht="12.75" customHeight="1" x14ac:dyDescent="0.2">
      <c r="A232" s="83" t="s">
        <v>159</v>
      </c>
      <c r="B232" s="83">
        <v>8</v>
      </c>
      <c r="C232" s="84">
        <v>1063.62819668</v>
      </c>
      <c r="D232" s="84">
        <v>1059.5894531500001</v>
      </c>
      <c r="E232" s="84">
        <v>158.0114609</v>
      </c>
      <c r="F232" s="84">
        <v>158.0114609</v>
      </c>
    </row>
    <row r="233" spans="1:6" ht="12.75" customHeight="1" x14ac:dyDescent="0.2">
      <c r="A233" s="83" t="s">
        <v>159</v>
      </c>
      <c r="B233" s="83">
        <v>9</v>
      </c>
      <c r="C233" s="84">
        <v>1036.7240303799999</v>
      </c>
      <c r="D233" s="84">
        <v>1035.6811247999999</v>
      </c>
      <c r="E233" s="84">
        <v>154.44612728999999</v>
      </c>
      <c r="F233" s="84">
        <v>154.44612728999999</v>
      </c>
    </row>
    <row r="234" spans="1:6" ht="12.75" customHeight="1" x14ac:dyDescent="0.2">
      <c r="A234" s="83" t="s">
        <v>159</v>
      </c>
      <c r="B234" s="83">
        <v>10</v>
      </c>
      <c r="C234" s="84">
        <v>1022.63951137</v>
      </c>
      <c r="D234" s="84">
        <v>1015.25516888</v>
      </c>
      <c r="E234" s="84">
        <v>151.40010307</v>
      </c>
      <c r="F234" s="84">
        <v>151.40010307</v>
      </c>
    </row>
    <row r="235" spans="1:6" ht="12.75" customHeight="1" x14ac:dyDescent="0.2">
      <c r="A235" s="83" t="s">
        <v>159</v>
      </c>
      <c r="B235" s="83">
        <v>11</v>
      </c>
      <c r="C235" s="84">
        <v>1008.29822868</v>
      </c>
      <c r="D235" s="84">
        <v>1001.00286425</v>
      </c>
      <c r="E235" s="84">
        <v>149.27472567000001</v>
      </c>
      <c r="F235" s="84">
        <v>149.27472567000001</v>
      </c>
    </row>
    <row r="236" spans="1:6" ht="12.75" customHeight="1" x14ac:dyDescent="0.2">
      <c r="A236" s="83" t="s">
        <v>159</v>
      </c>
      <c r="B236" s="83">
        <v>12</v>
      </c>
      <c r="C236" s="84">
        <v>1003.56528084</v>
      </c>
      <c r="D236" s="84">
        <v>996.11374377000004</v>
      </c>
      <c r="E236" s="84">
        <v>148.54563472999999</v>
      </c>
      <c r="F236" s="84">
        <v>148.54563472999999</v>
      </c>
    </row>
    <row r="237" spans="1:6" ht="12.75" customHeight="1" x14ac:dyDescent="0.2">
      <c r="A237" s="83" t="s">
        <v>159</v>
      </c>
      <c r="B237" s="83">
        <v>13</v>
      </c>
      <c r="C237" s="84">
        <v>1021.11228709</v>
      </c>
      <c r="D237" s="84">
        <v>1014.62082132</v>
      </c>
      <c r="E237" s="84">
        <v>151.30550588</v>
      </c>
      <c r="F237" s="84">
        <v>151.30550588</v>
      </c>
    </row>
    <row r="238" spans="1:6" ht="12.75" customHeight="1" x14ac:dyDescent="0.2">
      <c r="A238" s="83" t="s">
        <v>159</v>
      </c>
      <c r="B238" s="83">
        <v>14</v>
      </c>
      <c r="C238" s="84">
        <v>1032.9268557099999</v>
      </c>
      <c r="D238" s="84">
        <v>1027.4342518999999</v>
      </c>
      <c r="E238" s="84">
        <v>153.21631094</v>
      </c>
      <c r="F238" s="84">
        <v>153.21631094</v>
      </c>
    </row>
    <row r="239" spans="1:6" ht="12.75" customHeight="1" x14ac:dyDescent="0.2">
      <c r="A239" s="83" t="s">
        <v>159</v>
      </c>
      <c r="B239" s="83">
        <v>15</v>
      </c>
      <c r="C239" s="84">
        <v>1042.83767788</v>
      </c>
      <c r="D239" s="84">
        <v>1035.07439795</v>
      </c>
      <c r="E239" s="84">
        <v>154.35564904</v>
      </c>
      <c r="F239" s="84">
        <v>154.35564904</v>
      </c>
    </row>
    <row r="240" spans="1:6" ht="12.75" customHeight="1" x14ac:dyDescent="0.2">
      <c r="A240" s="83" t="s">
        <v>159</v>
      </c>
      <c r="B240" s="83">
        <v>16</v>
      </c>
      <c r="C240" s="84">
        <v>1044.8026268599999</v>
      </c>
      <c r="D240" s="84">
        <v>1037.56580336</v>
      </c>
      <c r="E240" s="84">
        <v>154.72718030999999</v>
      </c>
      <c r="F240" s="84">
        <v>154.72718030999999</v>
      </c>
    </row>
    <row r="241" spans="1:6" ht="12.75" customHeight="1" x14ac:dyDescent="0.2">
      <c r="A241" s="83" t="s">
        <v>159</v>
      </c>
      <c r="B241" s="83">
        <v>17</v>
      </c>
      <c r="C241" s="84">
        <v>1030.4963268900001</v>
      </c>
      <c r="D241" s="84">
        <v>1026.5739477699999</v>
      </c>
      <c r="E241" s="84">
        <v>153.08801793999999</v>
      </c>
      <c r="F241" s="84">
        <v>153.08801793999999</v>
      </c>
    </row>
    <row r="242" spans="1:6" ht="12.75" customHeight="1" x14ac:dyDescent="0.2">
      <c r="A242" s="83" t="s">
        <v>159</v>
      </c>
      <c r="B242" s="83">
        <v>18</v>
      </c>
      <c r="C242" s="84">
        <v>1010.67687405</v>
      </c>
      <c r="D242" s="84">
        <v>1009.39879803</v>
      </c>
      <c r="E242" s="84">
        <v>150.52677075</v>
      </c>
      <c r="F242" s="84">
        <v>150.52677075</v>
      </c>
    </row>
    <row r="243" spans="1:6" ht="12.75" customHeight="1" x14ac:dyDescent="0.2">
      <c r="A243" s="83" t="s">
        <v>159</v>
      </c>
      <c r="B243" s="83">
        <v>19</v>
      </c>
      <c r="C243" s="84">
        <v>990.50672288999999</v>
      </c>
      <c r="D243" s="84">
        <v>990.83679649999999</v>
      </c>
      <c r="E243" s="84">
        <v>147.75870906</v>
      </c>
      <c r="F243" s="84">
        <v>147.75870906</v>
      </c>
    </row>
    <row r="244" spans="1:6" ht="12.75" customHeight="1" x14ac:dyDescent="0.2">
      <c r="A244" s="83" t="s">
        <v>159</v>
      </c>
      <c r="B244" s="83">
        <v>20</v>
      </c>
      <c r="C244" s="84">
        <v>998.10346349999998</v>
      </c>
      <c r="D244" s="84">
        <v>991.15363380999997</v>
      </c>
      <c r="E244" s="84">
        <v>147.80595747999999</v>
      </c>
      <c r="F244" s="84">
        <v>147.80595747999999</v>
      </c>
    </row>
    <row r="245" spans="1:6" ht="12.75" customHeight="1" x14ac:dyDescent="0.2">
      <c r="A245" s="83" t="s">
        <v>159</v>
      </c>
      <c r="B245" s="83">
        <v>21</v>
      </c>
      <c r="C245" s="84">
        <v>991.40148937000004</v>
      </c>
      <c r="D245" s="84">
        <v>984.47573537999995</v>
      </c>
      <c r="E245" s="84">
        <v>146.81011472</v>
      </c>
      <c r="F245" s="84">
        <v>146.81011472</v>
      </c>
    </row>
    <row r="246" spans="1:6" ht="12.75" customHeight="1" x14ac:dyDescent="0.2">
      <c r="A246" s="83" t="s">
        <v>159</v>
      </c>
      <c r="B246" s="83">
        <v>22</v>
      </c>
      <c r="C246" s="84">
        <v>1012.19629494</v>
      </c>
      <c r="D246" s="84">
        <v>1005.3519549599999</v>
      </c>
      <c r="E246" s="84">
        <v>149.92328458</v>
      </c>
      <c r="F246" s="84">
        <v>149.92328458</v>
      </c>
    </row>
    <row r="247" spans="1:6" ht="12.75" customHeight="1" x14ac:dyDescent="0.2">
      <c r="A247" s="83" t="s">
        <v>159</v>
      </c>
      <c r="B247" s="83">
        <v>23</v>
      </c>
      <c r="C247" s="84">
        <v>1022.80517711</v>
      </c>
      <c r="D247" s="84">
        <v>1019.30910612</v>
      </c>
      <c r="E247" s="84">
        <v>152.00464717</v>
      </c>
      <c r="F247" s="84">
        <v>152.00464717</v>
      </c>
    </row>
    <row r="248" spans="1:6" ht="12.75" customHeight="1" x14ac:dyDescent="0.2">
      <c r="A248" s="83" t="s">
        <v>159</v>
      </c>
      <c r="B248" s="83">
        <v>24</v>
      </c>
      <c r="C248" s="84">
        <v>1041.56721997</v>
      </c>
      <c r="D248" s="84">
        <v>1033.8288860099999</v>
      </c>
      <c r="E248" s="84">
        <v>154.16991186000001</v>
      </c>
      <c r="F248" s="84">
        <v>154.16991186000001</v>
      </c>
    </row>
    <row r="249" spans="1:6" ht="12.75" customHeight="1" x14ac:dyDescent="0.2">
      <c r="A249" s="83" t="s">
        <v>160</v>
      </c>
      <c r="B249" s="83">
        <v>1</v>
      </c>
      <c r="C249" s="84">
        <v>1037.6281011900001</v>
      </c>
      <c r="D249" s="84">
        <v>1030.2962808499999</v>
      </c>
      <c r="E249" s="84">
        <v>153.6431115</v>
      </c>
      <c r="F249" s="84">
        <v>153.6431115</v>
      </c>
    </row>
    <row r="250" spans="1:6" ht="12.75" customHeight="1" x14ac:dyDescent="0.2">
      <c r="A250" s="83" t="s">
        <v>160</v>
      </c>
      <c r="B250" s="83">
        <v>2</v>
      </c>
      <c r="C250" s="84">
        <v>1067.58082881</v>
      </c>
      <c r="D250" s="84">
        <v>1064.8876739899999</v>
      </c>
      <c r="E250" s="84">
        <v>158.801559</v>
      </c>
      <c r="F250" s="84">
        <v>158.801559</v>
      </c>
    </row>
    <row r="251" spans="1:6" ht="12.75" customHeight="1" x14ac:dyDescent="0.2">
      <c r="A251" s="83" t="s">
        <v>160</v>
      </c>
      <c r="B251" s="83">
        <v>3</v>
      </c>
      <c r="C251" s="84">
        <v>1095.8627188</v>
      </c>
      <c r="D251" s="84">
        <v>1087.7753863800001</v>
      </c>
      <c r="E251" s="84">
        <v>162.21469307999999</v>
      </c>
      <c r="F251" s="84">
        <v>162.21469307999999</v>
      </c>
    </row>
    <row r="252" spans="1:6" ht="12.75" customHeight="1" x14ac:dyDescent="0.2">
      <c r="A252" s="83" t="s">
        <v>160</v>
      </c>
      <c r="B252" s="83">
        <v>4</v>
      </c>
      <c r="C252" s="84">
        <v>1102.17768019</v>
      </c>
      <c r="D252" s="84">
        <v>1094.9851059600001</v>
      </c>
      <c r="E252" s="84">
        <v>163.28984376</v>
      </c>
      <c r="F252" s="84">
        <v>163.28984376</v>
      </c>
    </row>
    <row r="253" spans="1:6" ht="12.75" customHeight="1" x14ac:dyDescent="0.2">
      <c r="A253" s="83" t="s">
        <v>160</v>
      </c>
      <c r="B253" s="83">
        <v>5</v>
      </c>
      <c r="C253" s="84">
        <v>1112.80647004</v>
      </c>
      <c r="D253" s="84">
        <v>1106.09204884</v>
      </c>
      <c r="E253" s="84">
        <v>164.94616854</v>
      </c>
      <c r="F253" s="84">
        <v>164.94616854</v>
      </c>
    </row>
    <row r="254" spans="1:6" ht="12.75" customHeight="1" x14ac:dyDescent="0.2">
      <c r="A254" s="83" t="s">
        <v>160</v>
      </c>
      <c r="B254" s="83">
        <v>6</v>
      </c>
      <c r="C254" s="84">
        <v>1109.2782593500001</v>
      </c>
      <c r="D254" s="84">
        <v>1102.0868340500001</v>
      </c>
      <c r="E254" s="84">
        <v>164.34889018999999</v>
      </c>
      <c r="F254" s="84">
        <v>164.34889018999999</v>
      </c>
    </row>
    <row r="255" spans="1:6" ht="12.75" customHeight="1" x14ac:dyDescent="0.2">
      <c r="A255" s="83" t="s">
        <v>160</v>
      </c>
      <c r="B255" s="83">
        <v>7</v>
      </c>
      <c r="C255" s="84">
        <v>1096.81578246</v>
      </c>
      <c r="D255" s="84">
        <v>1089.09021297</v>
      </c>
      <c r="E255" s="84">
        <v>162.41076681999999</v>
      </c>
      <c r="F255" s="84">
        <v>162.41076681999999</v>
      </c>
    </row>
    <row r="256" spans="1:6" ht="12.75" customHeight="1" x14ac:dyDescent="0.2">
      <c r="A256" s="83" t="s">
        <v>160</v>
      </c>
      <c r="B256" s="83">
        <v>8</v>
      </c>
      <c r="C256" s="84">
        <v>1087.73516075</v>
      </c>
      <c r="D256" s="84">
        <v>1080.32791094</v>
      </c>
      <c r="E256" s="84">
        <v>161.10408701</v>
      </c>
      <c r="F256" s="84">
        <v>161.10408701</v>
      </c>
    </row>
    <row r="257" spans="1:6" ht="12.75" customHeight="1" x14ac:dyDescent="0.2">
      <c r="A257" s="83" t="s">
        <v>160</v>
      </c>
      <c r="B257" s="83">
        <v>9</v>
      </c>
      <c r="C257" s="84">
        <v>1079.8800992700001</v>
      </c>
      <c r="D257" s="84">
        <v>1071.95429754</v>
      </c>
      <c r="E257" s="84">
        <v>159.85537045999999</v>
      </c>
      <c r="F257" s="84">
        <v>159.85537045999999</v>
      </c>
    </row>
    <row r="258" spans="1:6" ht="12.75" customHeight="1" x14ac:dyDescent="0.2">
      <c r="A258" s="83" t="s">
        <v>160</v>
      </c>
      <c r="B258" s="83">
        <v>10</v>
      </c>
      <c r="C258" s="84">
        <v>1053.3566701699999</v>
      </c>
      <c r="D258" s="84">
        <v>1045.6074412600001</v>
      </c>
      <c r="E258" s="84">
        <v>155.92639095000001</v>
      </c>
      <c r="F258" s="84">
        <v>155.92639095000001</v>
      </c>
    </row>
    <row r="259" spans="1:6" ht="12.75" customHeight="1" x14ac:dyDescent="0.2">
      <c r="A259" s="83" t="s">
        <v>160</v>
      </c>
      <c r="B259" s="83">
        <v>11</v>
      </c>
      <c r="C259" s="84">
        <v>1024.8823463799999</v>
      </c>
      <c r="D259" s="84">
        <v>1017.6201250399999</v>
      </c>
      <c r="E259" s="84">
        <v>151.75277757000001</v>
      </c>
      <c r="F259" s="84">
        <v>151.75277757000001</v>
      </c>
    </row>
    <row r="260" spans="1:6" ht="12.75" customHeight="1" x14ac:dyDescent="0.2">
      <c r="A260" s="83" t="s">
        <v>160</v>
      </c>
      <c r="B260" s="83">
        <v>12</v>
      </c>
      <c r="C260" s="84">
        <v>1018.50011618</v>
      </c>
      <c r="D260" s="84">
        <v>1013.02381567</v>
      </c>
      <c r="E260" s="84">
        <v>151.06735214</v>
      </c>
      <c r="F260" s="84">
        <v>151.06735214</v>
      </c>
    </row>
    <row r="261" spans="1:6" ht="12.75" customHeight="1" x14ac:dyDescent="0.2">
      <c r="A261" s="83" t="s">
        <v>160</v>
      </c>
      <c r="B261" s="83">
        <v>13</v>
      </c>
      <c r="C261" s="84">
        <v>1038.55485864</v>
      </c>
      <c r="D261" s="84">
        <v>1031.3623767300001</v>
      </c>
      <c r="E261" s="84">
        <v>153.80209324</v>
      </c>
      <c r="F261" s="84">
        <v>153.80209324</v>
      </c>
    </row>
    <row r="262" spans="1:6" ht="12.75" customHeight="1" x14ac:dyDescent="0.2">
      <c r="A262" s="83" t="s">
        <v>160</v>
      </c>
      <c r="B262" s="83">
        <v>14</v>
      </c>
      <c r="C262" s="84">
        <v>1046.86066314</v>
      </c>
      <c r="D262" s="84">
        <v>1040.63320406</v>
      </c>
      <c r="E262" s="84">
        <v>155.18460697</v>
      </c>
      <c r="F262" s="84">
        <v>155.18460697</v>
      </c>
    </row>
    <row r="263" spans="1:6" ht="12.75" customHeight="1" x14ac:dyDescent="0.2">
      <c r="A263" s="83" t="s">
        <v>160</v>
      </c>
      <c r="B263" s="83">
        <v>15</v>
      </c>
      <c r="C263" s="84">
        <v>1058.4272792199999</v>
      </c>
      <c r="D263" s="84">
        <v>1050.75707317</v>
      </c>
      <c r="E263" s="84">
        <v>156.69433069999999</v>
      </c>
      <c r="F263" s="84">
        <v>156.69433069999999</v>
      </c>
    </row>
    <row r="264" spans="1:6" ht="12.75" customHeight="1" x14ac:dyDescent="0.2">
      <c r="A264" s="83" t="s">
        <v>160</v>
      </c>
      <c r="B264" s="83">
        <v>16</v>
      </c>
      <c r="C264" s="84">
        <v>1060.8365449400001</v>
      </c>
      <c r="D264" s="84">
        <v>1053.23581816</v>
      </c>
      <c r="E264" s="84">
        <v>157.06397397999999</v>
      </c>
      <c r="F264" s="84">
        <v>157.06397397999999</v>
      </c>
    </row>
    <row r="265" spans="1:6" ht="12.75" customHeight="1" x14ac:dyDescent="0.2">
      <c r="A265" s="83" t="s">
        <v>160</v>
      </c>
      <c r="B265" s="83">
        <v>17</v>
      </c>
      <c r="C265" s="84">
        <v>1039.49608005</v>
      </c>
      <c r="D265" s="84">
        <v>1038.5597472699999</v>
      </c>
      <c r="E265" s="84">
        <v>154.87540236000001</v>
      </c>
      <c r="F265" s="84">
        <v>154.87540236000001</v>
      </c>
    </row>
    <row r="266" spans="1:6" ht="12.75" customHeight="1" x14ac:dyDescent="0.2">
      <c r="A266" s="83" t="s">
        <v>160</v>
      </c>
      <c r="B266" s="83">
        <v>18</v>
      </c>
      <c r="C266" s="84">
        <v>1020.19707962</v>
      </c>
      <c r="D266" s="84">
        <v>1012.75489491</v>
      </c>
      <c r="E266" s="84">
        <v>151.02724928000001</v>
      </c>
      <c r="F266" s="84">
        <v>151.02724928000001</v>
      </c>
    </row>
    <row r="267" spans="1:6" ht="12.75" customHeight="1" x14ac:dyDescent="0.2">
      <c r="A267" s="83" t="s">
        <v>160</v>
      </c>
      <c r="B267" s="83">
        <v>19</v>
      </c>
      <c r="C267" s="84">
        <v>993.99824755999998</v>
      </c>
      <c r="D267" s="84">
        <v>986.53960433999998</v>
      </c>
      <c r="E267" s="84">
        <v>147.11788953000001</v>
      </c>
      <c r="F267" s="84">
        <v>147.11788953000001</v>
      </c>
    </row>
    <row r="268" spans="1:6" ht="12.75" customHeight="1" x14ac:dyDescent="0.2">
      <c r="A268" s="83" t="s">
        <v>160</v>
      </c>
      <c r="B268" s="83">
        <v>20</v>
      </c>
      <c r="C268" s="84">
        <v>998.46367478000002</v>
      </c>
      <c r="D268" s="84">
        <v>991.48840040000005</v>
      </c>
      <c r="E268" s="84">
        <v>147.85587960000001</v>
      </c>
      <c r="F268" s="84">
        <v>147.85587960000001</v>
      </c>
    </row>
    <row r="269" spans="1:6" ht="12.75" customHeight="1" x14ac:dyDescent="0.2">
      <c r="A269" s="83" t="s">
        <v>160</v>
      </c>
      <c r="B269" s="83">
        <v>21</v>
      </c>
      <c r="C269" s="84">
        <v>994.46107021</v>
      </c>
      <c r="D269" s="84">
        <v>987.37312013999997</v>
      </c>
      <c r="E269" s="84">
        <v>147.24218772</v>
      </c>
      <c r="F269" s="84">
        <v>147.24218772</v>
      </c>
    </row>
    <row r="270" spans="1:6" ht="12.75" customHeight="1" x14ac:dyDescent="0.2">
      <c r="A270" s="83" t="s">
        <v>160</v>
      </c>
      <c r="B270" s="83">
        <v>22</v>
      </c>
      <c r="C270" s="84">
        <v>1015.56667008</v>
      </c>
      <c r="D270" s="84">
        <v>1010.8870356899999</v>
      </c>
      <c r="E270" s="84">
        <v>150.74870444999999</v>
      </c>
      <c r="F270" s="84">
        <v>150.74870444999999</v>
      </c>
    </row>
    <row r="271" spans="1:6" ht="12.75" customHeight="1" x14ac:dyDescent="0.2">
      <c r="A271" s="83" t="s">
        <v>160</v>
      </c>
      <c r="B271" s="83">
        <v>23</v>
      </c>
      <c r="C271" s="84">
        <v>1032.4412668499999</v>
      </c>
      <c r="D271" s="84">
        <v>1030.5232512499999</v>
      </c>
      <c r="E271" s="84">
        <v>153.67695850000001</v>
      </c>
      <c r="F271" s="84">
        <v>153.67695850000001</v>
      </c>
    </row>
    <row r="272" spans="1:6" ht="12.75" customHeight="1" x14ac:dyDescent="0.2">
      <c r="A272" s="83" t="s">
        <v>160</v>
      </c>
      <c r="B272" s="83">
        <v>24</v>
      </c>
      <c r="C272" s="84">
        <v>1048.9398906599999</v>
      </c>
      <c r="D272" s="84">
        <v>1049.02347958</v>
      </c>
      <c r="E272" s="84">
        <v>156.43580825999999</v>
      </c>
      <c r="F272" s="84">
        <v>156.43580825999999</v>
      </c>
    </row>
    <row r="273" spans="1:6" ht="12.75" customHeight="1" x14ac:dyDescent="0.2">
      <c r="A273" s="83" t="s">
        <v>161</v>
      </c>
      <c r="B273" s="83">
        <v>1</v>
      </c>
      <c r="C273" s="84">
        <v>1091.3592115199999</v>
      </c>
      <c r="D273" s="84">
        <v>1087.48651608</v>
      </c>
      <c r="E273" s="84">
        <v>162.17161525</v>
      </c>
      <c r="F273" s="84">
        <v>162.17161525</v>
      </c>
    </row>
    <row r="274" spans="1:6" ht="12.75" customHeight="1" x14ac:dyDescent="0.2">
      <c r="A274" s="83" t="s">
        <v>161</v>
      </c>
      <c r="B274" s="83">
        <v>2</v>
      </c>
      <c r="C274" s="84">
        <v>1133.31959259</v>
      </c>
      <c r="D274" s="84">
        <v>1126.6289557800001</v>
      </c>
      <c r="E274" s="84">
        <v>168.00873834999999</v>
      </c>
      <c r="F274" s="84">
        <v>168.00873834999999</v>
      </c>
    </row>
    <row r="275" spans="1:6" ht="12.75" customHeight="1" x14ac:dyDescent="0.2">
      <c r="A275" s="83" t="s">
        <v>161</v>
      </c>
      <c r="B275" s="83">
        <v>3</v>
      </c>
      <c r="C275" s="84">
        <v>1141.2316828600001</v>
      </c>
      <c r="D275" s="84">
        <v>1132.8187516999999</v>
      </c>
      <c r="E275" s="84">
        <v>168.93179273999999</v>
      </c>
      <c r="F275" s="84">
        <v>168.93179273999999</v>
      </c>
    </row>
    <row r="276" spans="1:6" ht="12.75" customHeight="1" x14ac:dyDescent="0.2">
      <c r="A276" s="83" t="s">
        <v>161</v>
      </c>
      <c r="B276" s="83">
        <v>4</v>
      </c>
      <c r="C276" s="84">
        <v>1134.6824366799999</v>
      </c>
      <c r="D276" s="84">
        <v>1129.02386381</v>
      </c>
      <c r="E276" s="84">
        <v>168.36587943000001</v>
      </c>
      <c r="F276" s="84">
        <v>168.36587943000001</v>
      </c>
    </row>
    <row r="277" spans="1:6" ht="12.75" customHeight="1" x14ac:dyDescent="0.2">
      <c r="A277" s="83" t="s">
        <v>161</v>
      </c>
      <c r="B277" s="83">
        <v>5</v>
      </c>
      <c r="C277" s="84">
        <v>1136.9689762200001</v>
      </c>
      <c r="D277" s="84">
        <v>1131.56827518</v>
      </c>
      <c r="E277" s="84">
        <v>168.74531521</v>
      </c>
      <c r="F277" s="84">
        <v>168.74531521</v>
      </c>
    </row>
    <row r="278" spans="1:6" ht="12.75" customHeight="1" x14ac:dyDescent="0.2">
      <c r="A278" s="83" t="s">
        <v>161</v>
      </c>
      <c r="B278" s="83">
        <v>6</v>
      </c>
      <c r="C278" s="84">
        <v>1138.23181778</v>
      </c>
      <c r="D278" s="84">
        <v>1136.5163559099999</v>
      </c>
      <c r="E278" s="84">
        <v>169.48319860999999</v>
      </c>
      <c r="F278" s="84">
        <v>169.48319860999999</v>
      </c>
    </row>
    <row r="279" spans="1:6" ht="12.75" customHeight="1" x14ac:dyDescent="0.2">
      <c r="A279" s="83" t="s">
        <v>161</v>
      </c>
      <c r="B279" s="83">
        <v>7</v>
      </c>
      <c r="C279" s="84">
        <v>1132.5423932199999</v>
      </c>
      <c r="D279" s="84">
        <v>1126.9727157299999</v>
      </c>
      <c r="E279" s="84">
        <v>168.06000161</v>
      </c>
      <c r="F279" s="84">
        <v>168.06000161</v>
      </c>
    </row>
    <row r="280" spans="1:6" ht="12.75" customHeight="1" x14ac:dyDescent="0.2">
      <c r="A280" s="83" t="s">
        <v>161</v>
      </c>
      <c r="B280" s="83">
        <v>8</v>
      </c>
      <c r="C280" s="84">
        <v>1088.5964885400001</v>
      </c>
      <c r="D280" s="84">
        <v>1085.2468887099999</v>
      </c>
      <c r="E280" s="84">
        <v>161.83763042999999</v>
      </c>
      <c r="F280" s="84">
        <v>161.83763042999999</v>
      </c>
    </row>
    <row r="281" spans="1:6" ht="12.75" customHeight="1" x14ac:dyDescent="0.2">
      <c r="A281" s="83" t="s">
        <v>161</v>
      </c>
      <c r="B281" s="83">
        <v>9</v>
      </c>
      <c r="C281" s="84">
        <v>1055.64009502</v>
      </c>
      <c r="D281" s="84">
        <v>1048.2404660300001</v>
      </c>
      <c r="E281" s="84">
        <v>156.31904123000001</v>
      </c>
      <c r="F281" s="84">
        <v>156.31904123000001</v>
      </c>
    </row>
    <row r="282" spans="1:6" ht="12.75" customHeight="1" x14ac:dyDescent="0.2">
      <c r="A282" s="83" t="s">
        <v>161</v>
      </c>
      <c r="B282" s="83">
        <v>10</v>
      </c>
      <c r="C282" s="84">
        <v>1039.26713023</v>
      </c>
      <c r="D282" s="84">
        <v>1031.9881614799999</v>
      </c>
      <c r="E282" s="84">
        <v>153.89541349000001</v>
      </c>
      <c r="F282" s="84">
        <v>153.89541349000001</v>
      </c>
    </row>
    <row r="283" spans="1:6" ht="12.75" customHeight="1" x14ac:dyDescent="0.2">
      <c r="A283" s="83" t="s">
        <v>161</v>
      </c>
      <c r="B283" s="83">
        <v>11</v>
      </c>
      <c r="C283" s="84">
        <v>1034.9128473000001</v>
      </c>
      <c r="D283" s="84">
        <v>1027.35128893</v>
      </c>
      <c r="E283" s="84">
        <v>153.20393906999999</v>
      </c>
      <c r="F283" s="84">
        <v>153.20393906999999</v>
      </c>
    </row>
    <row r="284" spans="1:6" ht="12.75" customHeight="1" x14ac:dyDescent="0.2">
      <c r="A284" s="83" t="s">
        <v>161</v>
      </c>
      <c r="B284" s="83">
        <v>12</v>
      </c>
      <c r="C284" s="84">
        <v>1042.3880753599999</v>
      </c>
      <c r="D284" s="84">
        <v>1035.05530393</v>
      </c>
      <c r="E284" s="84">
        <v>154.35280164</v>
      </c>
      <c r="F284" s="84">
        <v>154.35280164</v>
      </c>
    </row>
    <row r="285" spans="1:6" ht="12.75" customHeight="1" x14ac:dyDescent="0.2">
      <c r="A285" s="83" t="s">
        <v>161</v>
      </c>
      <c r="B285" s="83">
        <v>13</v>
      </c>
      <c r="C285" s="84">
        <v>1052.7160572400001</v>
      </c>
      <c r="D285" s="84">
        <v>1045.1740181800001</v>
      </c>
      <c r="E285" s="84">
        <v>155.86175666</v>
      </c>
      <c r="F285" s="84">
        <v>155.86175666</v>
      </c>
    </row>
    <row r="286" spans="1:6" ht="12.75" customHeight="1" x14ac:dyDescent="0.2">
      <c r="A286" s="83" t="s">
        <v>161</v>
      </c>
      <c r="B286" s="83">
        <v>14</v>
      </c>
      <c r="C286" s="84">
        <v>1057.52531772</v>
      </c>
      <c r="D286" s="84">
        <v>1055.3433345999999</v>
      </c>
      <c r="E286" s="84">
        <v>157.37825774000001</v>
      </c>
      <c r="F286" s="84">
        <v>157.37825774000001</v>
      </c>
    </row>
    <row r="287" spans="1:6" ht="12.75" customHeight="1" x14ac:dyDescent="0.2">
      <c r="A287" s="83" t="s">
        <v>161</v>
      </c>
      <c r="B287" s="83">
        <v>15</v>
      </c>
      <c r="C287" s="84">
        <v>1074.80087847</v>
      </c>
      <c r="D287" s="84">
        <v>1067.36449816</v>
      </c>
      <c r="E287" s="84">
        <v>159.17091583999999</v>
      </c>
      <c r="F287" s="84">
        <v>159.17091583999999</v>
      </c>
    </row>
    <row r="288" spans="1:6" ht="12.75" customHeight="1" x14ac:dyDescent="0.2">
      <c r="A288" s="83" t="s">
        <v>161</v>
      </c>
      <c r="B288" s="83">
        <v>16</v>
      </c>
      <c r="C288" s="84">
        <v>1082.08252975</v>
      </c>
      <c r="D288" s="84">
        <v>1074.0860782300001</v>
      </c>
      <c r="E288" s="84">
        <v>160.17327263000001</v>
      </c>
      <c r="F288" s="84">
        <v>160.17327263000001</v>
      </c>
    </row>
    <row r="289" spans="1:6" ht="12.75" customHeight="1" x14ac:dyDescent="0.2">
      <c r="A289" s="83" t="s">
        <v>161</v>
      </c>
      <c r="B289" s="83">
        <v>17</v>
      </c>
      <c r="C289" s="84">
        <v>1069.40817066</v>
      </c>
      <c r="D289" s="84">
        <v>1061.8973100000001</v>
      </c>
      <c r="E289" s="84">
        <v>158.35562045</v>
      </c>
      <c r="F289" s="84">
        <v>158.35562045</v>
      </c>
    </row>
    <row r="290" spans="1:6" ht="12.75" customHeight="1" x14ac:dyDescent="0.2">
      <c r="A290" s="83" t="s">
        <v>161</v>
      </c>
      <c r="B290" s="83">
        <v>18</v>
      </c>
      <c r="C290" s="84">
        <v>1041.5924728099999</v>
      </c>
      <c r="D290" s="84">
        <v>1037.98305729</v>
      </c>
      <c r="E290" s="84">
        <v>154.78940337</v>
      </c>
      <c r="F290" s="84">
        <v>154.78940337</v>
      </c>
    </row>
    <row r="291" spans="1:6" ht="12.75" customHeight="1" x14ac:dyDescent="0.2">
      <c r="A291" s="83" t="s">
        <v>161</v>
      </c>
      <c r="B291" s="83">
        <v>19</v>
      </c>
      <c r="C291" s="84">
        <v>1012.1138058400001</v>
      </c>
      <c r="D291" s="84">
        <v>1009.6425951799999</v>
      </c>
      <c r="E291" s="84">
        <v>150.56312704999999</v>
      </c>
      <c r="F291" s="84">
        <v>150.56312704999999</v>
      </c>
    </row>
    <row r="292" spans="1:6" ht="12.75" customHeight="1" x14ac:dyDescent="0.2">
      <c r="A292" s="83" t="s">
        <v>161</v>
      </c>
      <c r="B292" s="83">
        <v>20</v>
      </c>
      <c r="C292" s="84">
        <v>1010.32152738</v>
      </c>
      <c r="D292" s="84">
        <v>1009.2146820200001</v>
      </c>
      <c r="E292" s="84">
        <v>150.49931441999999</v>
      </c>
      <c r="F292" s="84">
        <v>150.49931441999999</v>
      </c>
    </row>
    <row r="293" spans="1:6" ht="12.75" customHeight="1" x14ac:dyDescent="0.2">
      <c r="A293" s="83" t="s">
        <v>161</v>
      </c>
      <c r="B293" s="83">
        <v>21</v>
      </c>
      <c r="C293" s="84">
        <v>1027.1404759100001</v>
      </c>
      <c r="D293" s="84">
        <v>1023.26764989</v>
      </c>
      <c r="E293" s="84">
        <v>152.59496569000001</v>
      </c>
      <c r="F293" s="84">
        <v>152.59496569000001</v>
      </c>
    </row>
    <row r="294" spans="1:6" ht="12.75" customHeight="1" x14ac:dyDescent="0.2">
      <c r="A294" s="83" t="s">
        <v>161</v>
      </c>
      <c r="B294" s="83">
        <v>22</v>
      </c>
      <c r="C294" s="84">
        <v>1042.33303127</v>
      </c>
      <c r="D294" s="84">
        <v>1039.0586975900001</v>
      </c>
      <c r="E294" s="84">
        <v>154.94980842000001</v>
      </c>
      <c r="F294" s="84">
        <v>154.94980842000001</v>
      </c>
    </row>
    <row r="295" spans="1:6" ht="12.75" customHeight="1" x14ac:dyDescent="0.2">
      <c r="A295" s="83" t="s">
        <v>161</v>
      </c>
      <c r="B295" s="83">
        <v>23</v>
      </c>
      <c r="C295" s="84">
        <v>1044.5344439099999</v>
      </c>
      <c r="D295" s="84">
        <v>1042.34958284</v>
      </c>
      <c r="E295" s="84">
        <v>155.44056225</v>
      </c>
      <c r="F295" s="84">
        <v>155.44056225</v>
      </c>
    </row>
    <row r="296" spans="1:6" ht="12.75" customHeight="1" x14ac:dyDescent="0.2">
      <c r="A296" s="83" t="s">
        <v>161</v>
      </c>
      <c r="B296" s="83">
        <v>24</v>
      </c>
      <c r="C296" s="84">
        <v>1067.1182218599999</v>
      </c>
      <c r="D296" s="84">
        <v>1059.4581077</v>
      </c>
      <c r="E296" s="84">
        <v>157.99187398999999</v>
      </c>
      <c r="F296" s="84">
        <v>157.99187398999999</v>
      </c>
    </row>
    <row r="297" spans="1:6" ht="12.75" customHeight="1" x14ac:dyDescent="0.2">
      <c r="A297" s="83" t="s">
        <v>162</v>
      </c>
      <c r="B297" s="83">
        <v>1</v>
      </c>
      <c r="C297" s="84">
        <v>1038.5570383700001</v>
      </c>
      <c r="D297" s="84">
        <v>1031.3368957099999</v>
      </c>
      <c r="E297" s="84">
        <v>153.79829337000001</v>
      </c>
      <c r="F297" s="84">
        <v>153.79829337000001</v>
      </c>
    </row>
    <row r="298" spans="1:6" ht="12.75" customHeight="1" x14ac:dyDescent="0.2">
      <c r="A298" s="83" t="s">
        <v>162</v>
      </c>
      <c r="B298" s="83">
        <v>2</v>
      </c>
      <c r="C298" s="84">
        <v>1064.34897609</v>
      </c>
      <c r="D298" s="84">
        <v>1064.8581970299999</v>
      </c>
      <c r="E298" s="84">
        <v>158.79716324</v>
      </c>
      <c r="F298" s="84">
        <v>158.79716324</v>
      </c>
    </row>
    <row r="299" spans="1:6" ht="12.75" customHeight="1" x14ac:dyDescent="0.2">
      <c r="A299" s="83" t="s">
        <v>162</v>
      </c>
      <c r="B299" s="83">
        <v>3</v>
      </c>
      <c r="C299" s="84">
        <v>1082.1301706100001</v>
      </c>
      <c r="D299" s="84">
        <v>1081.6257906400001</v>
      </c>
      <c r="E299" s="84">
        <v>161.29763355</v>
      </c>
      <c r="F299" s="84">
        <v>161.29763355</v>
      </c>
    </row>
    <row r="300" spans="1:6" ht="12.75" customHeight="1" x14ac:dyDescent="0.2">
      <c r="A300" s="83" t="s">
        <v>162</v>
      </c>
      <c r="B300" s="83">
        <v>4</v>
      </c>
      <c r="C300" s="84">
        <v>1096.99517264</v>
      </c>
      <c r="D300" s="84">
        <v>1094.0822665200001</v>
      </c>
      <c r="E300" s="84">
        <v>163.15520767000001</v>
      </c>
      <c r="F300" s="84">
        <v>163.15520767000001</v>
      </c>
    </row>
    <row r="301" spans="1:6" ht="12.75" customHeight="1" x14ac:dyDescent="0.2">
      <c r="A301" s="83" t="s">
        <v>162</v>
      </c>
      <c r="B301" s="83">
        <v>5</v>
      </c>
      <c r="C301" s="84">
        <v>1099.10761411</v>
      </c>
      <c r="D301" s="84">
        <v>1098.91606619</v>
      </c>
      <c r="E301" s="84">
        <v>163.87604888999999</v>
      </c>
      <c r="F301" s="84">
        <v>163.87604888999999</v>
      </c>
    </row>
    <row r="302" spans="1:6" ht="12.75" customHeight="1" x14ac:dyDescent="0.2">
      <c r="A302" s="83" t="s">
        <v>162</v>
      </c>
      <c r="B302" s="83">
        <v>6</v>
      </c>
      <c r="C302" s="84">
        <v>1092.1258009400001</v>
      </c>
      <c r="D302" s="84">
        <v>1089.6782696299999</v>
      </c>
      <c r="E302" s="84">
        <v>162.49846087</v>
      </c>
      <c r="F302" s="84">
        <v>162.49846087</v>
      </c>
    </row>
    <row r="303" spans="1:6" ht="12.75" customHeight="1" x14ac:dyDescent="0.2">
      <c r="A303" s="83" t="s">
        <v>162</v>
      </c>
      <c r="B303" s="83">
        <v>7</v>
      </c>
      <c r="C303" s="84">
        <v>1083.8502841</v>
      </c>
      <c r="D303" s="84">
        <v>1081.8952244300001</v>
      </c>
      <c r="E303" s="84">
        <v>161.33781291</v>
      </c>
      <c r="F303" s="84">
        <v>161.33781291</v>
      </c>
    </row>
    <row r="304" spans="1:6" ht="12.75" customHeight="1" x14ac:dyDescent="0.2">
      <c r="A304" s="83" t="s">
        <v>162</v>
      </c>
      <c r="B304" s="83">
        <v>8</v>
      </c>
      <c r="C304" s="84">
        <v>1050.9531478399999</v>
      </c>
      <c r="D304" s="84">
        <v>1044.7912839799999</v>
      </c>
      <c r="E304" s="84">
        <v>155.80468135999999</v>
      </c>
      <c r="F304" s="84">
        <v>155.80468135999999</v>
      </c>
    </row>
    <row r="305" spans="1:6" ht="12.75" customHeight="1" x14ac:dyDescent="0.2">
      <c r="A305" s="83" t="s">
        <v>162</v>
      </c>
      <c r="B305" s="83">
        <v>9</v>
      </c>
      <c r="C305" s="84">
        <v>1011.06851599</v>
      </c>
      <c r="D305" s="84">
        <v>1010.37509744</v>
      </c>
      <c r="E305" s="84">
        <v>150.67236156999999</v>
      </c>
      <c r="F305" s="84">
        <v>150.67236156999999</v>
      </c>
    </row>
    <row r="306" spans="1:6" ht="12.75" customHeight="1" x14ac:dyDescent="0.2">
      <c r="A306" s="83" t="s">
        <v>162</v>
      </c>
      <c r="B306" s="83">
        <v>10</v>
      </c>
      <c r="C306" s="84">
        <v>1013.14549838</v>
      </c>
      <c r="D306" s="84">
        <v>1008.52421966</v>
      </c>
      <c r="E306" s="84">
        <v>150.39634910000001</v>
      </c>
      <c r="F306" s="84">
        <v>150.39634910000001</v>
      </c>
    </row>
    <row r="307" spans="1:6" ht="12.75" customHeight="1" x14ac:dyDescent="0.2">
      <c r="A307" s="83" t="s">
        <v>162</v>
      </c>
      <c r="B307" s="83">
        <v>11</v>
      </c>
      <c r="C307" s="84">
        <v>1003.1679607</v>
      </c>
      <c r="D307" s="84">
        <v>1001.8924627</v>
      </c>
      <c r="E307" s="84">
        <v>149.40738719999999</v>
      </c>
      <c r="F307" s="84">
        <v>149.40738719999999</v>
      </c>
    </row>
    <row r="308" spans="1:6" ht="12.75" customHeight="1" x14ac:dyDescent="0.2">
      <c r="A308" s="83" t="s">
        <v>162</v>
      </c>
      <c r="B308" s="83">
        <v>12</v>
      </c>
      <c r="C308" s="84">
        <v>1012.49954351</v>
      </c>
      <c r="D308" s="84">
        <v>1007.89800961</v>
      </c>
      <c r="E308" s="84">
        <v>150.30296541999999</v>
      </c>
      <c r="F308" s="84">
        <v>150.30296541999999</v>
      </c>
    </row>
    <row r="309" spans="1:6" ht="12.75" customHeight="1" x14ac:dyDescent="0.2">
      <c r="A309" s="83" t="s">
        <v>162</v>
      </c>
      <c r="B309" s="83">
        <v>13</v>
      </c>
      <c r="C309" s="84">
        <v>1018.19592174</v>
      </c>
      <c r="D309" s="84">
        <v>1013.92993775</v>
      </c>
      <c r="E309" s="84">
        <v>151.20247775000001</v>
      </c>
      <c r="F309" s="84">
        <v>151.20247775000001</v>
      </c>
    </row>
    <row r="310" spans="1:6" ht="12.75" customHeight="1" x14ac:dyDescent="0.2">
      <c r="A310" s="83" t="s">
        <v>162</v>
      </c>
      <c r="B310" s="83">
        <v>14</v>
      </c>
      <c r="C310" s="84">
        <v>1032.4828062900001</v>
      </c>
      <c r="D310" s="84">
        <v>1026.6472557300001</v>
      </c>
      <c r="E310" s="84">
        <v>153.09895</v>
      </c>
      <c r="F310" s="84">
        <v>153.09895</v>
      </c>
    </row>
    <row r="311" spans="1:6" ht="12.75" customHeight="1" x14ac:dyDescent="0.2">
      <c r="A311" s="83" t="s">
        <v>162</v>
      </c>
      <c r="B311" s="83">
        <v>15</v>
      </c>
      <c r="C311" s="84">
        <v>1043.20576564</v>
      </c>
      <c r="D311" s="84">
        <v>1035.8359267799999</v>
      </c>
      <c r="E311" s="84">
        <v>154.46921216000001</v>
      </c>
      <c r="F311" s="84">
        <v>154.46921216000001</v>
      </c>
    </row>
    <row r="312" spans="1:6" ht="12.75" customHeight="1" x14ac:dyDescent="0.2">
      <c r="A312" s="83" t="s">
        <v>162</v>
      </c>
      <c r="B312" s="83">
        <v>16</v>
      </c>
      <c r="C312" s="84">
        <v>1043.9253019099999</v>
      </c>
      <c r="D312" s="84">
        <v>1036.6644784</v>
      </c>
      <c r="E312" s="84">
        <v>154.59277007</v>
      </c>
      <c r="F312" s="84">
        <v>154.59277007</v>
      </c>
    </row>
    <row r="313" spans="1:6" ht="12.75" customHeight="1" x14ac:dyDescent="0.2">
      <c r="A313" s="83" t="s">
        <v>162</v>
      </c>
      <c r="B313" s="83">
        <v>17</v>
      </c>
      <c r="C313" s="84">
        <v>1027.9553979</v>
      </c>
      <c r="D313" s="84">
        <v>1025.72417827</v>
      </c>
      <c r="E313" s="84">
        <v>152.96129590999999</v>
      </c>
      <c r="F313" s="84">
        <v>152.96129590999999</v>
      </c>
    </row>
    <row r="314" spans="1:6" ht="12.75" customHeight="1" x14ac:dyDescent="0.2">
      <c r="A314" s="83" t="s">
        <v>162</v>
      </c>
      <c r="B314" s="83">
        <v>18</v>
      </c>
      <c r="C314" s="84">
        <v>1005.74425948</v>
      </c>
      <c r="D314" s="84">
        <v>1006.32299488</v>
      </c>
      <c r="E314" s="84">
        <v>150.06809107999999</v>
      </c>
      <c r="F314" s="84">
        <v>150.06809107999999</v>
      </c>
    </row>
    <row r="315" spans="1:6" ht="12.75" customHeight="1" x14ac:dyDescent="0.2">
      <c r="A315" s="83" t="s">
        <v>162</v>
      </c>
      <c r="B315" s="83">
        <v>19</v>
      </c>
      <c r="C315" s="84">
        <v>1000.93626414</v>
      </c>
      <c r="D315" s="84">
        <v>993.86290423000003</v>
      </c>
      <c r="E315" s="84">
        <v>148.20997790000001</v>
      </c>
      <c r="F315" s="84">
        <v>148.20997790000001</v>
      </c>
    </row>
    <row r="316" spans="1:6" ht="12.75" customHeight="1" x14ac:dyDescent="0.2">
      <c r="A316" s="83" t="s">
        <v>162</v>
      </c>
      <c r="B316" s="83">
        <v>20</v>
      </c>
      <c r="C316" s="84">
        <v>997.63987694000002</v>
      </c>
      <c r="D316" s="84">
        <v>995.16268400000001</v>
      </c>
      <c r="E316" s="84">
        <v>148.40380777999999</v>
      </c>
      <c r="F316" s="84">
        <v>148.40380777999999</v>
      </c>
    </row>
    <row r="317" spans="1:6" ht="12.75" customHeight="1" x14ac:dyDescent="0.2">
      <c r="A317" s="83" t="s">
        <v>162</v>
      </c>
      <c r="B317" s="83">
        <v>21</v>
      </c>
      <c r="C317" s="84">
        <v>1010.61553026</v>
      </c>
      <c r="D317" s="84">
        <v>1010.8780532</v>
      </c>
      <c r="E317" s="84">
        <v>150.74736494000001</v>
      </c>
      <c r="F317" s="84">
        <v>150.74736494000001</v>
      </c>
    </row>
    <row r="318" spans="1:6" ht="12.75" customHeight="1" x14ac:dyDescent="0.2">
      <c r="A318" s="83" t="s">
        <v>162</v>
      </c>
      <c r="B318" s="83">
        <v>22</v>
      </c>
      <c r="C318" s="84">
        <v>1034.88380011</v>
      </c>
      <c r="D318" s="84">
        <v>1030.63569416</v>
      </c>
      <c r="E318" s="84">
        <v>153.69372657</v>
      </c>
      <c r="F318" s="84">
        <v>153.69372657</v>
      </c>
    </row>
    <row r="319" spans="1:6" ht="12.75" customHeight="1" x14ac:dyDescent="0.2">
      <c r="A319" s="83" t="s">
        <v>162</v>
      </c>
      <c r="B319" s="83">
        <v>23</v>
      </c>
      <c r="C319" s="84">
        <v>1043.7228340500001</v>
      </c>
      <c r="D319" s="84">
        <v>1037.71450714</v>
      </c>
      <c r="E319" s="84">
        <v>154.74935578</v>
      </c>
      <c r="F319" s="84">
        <v>154.74935578</v>
      </c>
    </row>
    <row r="320" spans="1:6" ht="12.75" customHeight="1" x14ac:dyDescent="0.2">
      <c r="A320" s="83" t="s">
        <v>162</v>
      </c>
      <c r="B320" s="83">
        <v>24</v>
      </c>
      <c r="C320" s="84">
        <v>1069.27720501</v>
      </c>
      <c r="D320" s="84">
        <v>1062.8706274799999</v>
      </c>
      <c r="E320" s="84">
        <v>158.50076659000001</v>
      </c>
      <c r="F320" s="84">
        <v>158.50076659000001</v>
      </c>
    </row>
    <row r="321" spans="1:6" ht="12.75" customHeight="1" x14ac:dyDescent="0.2">
      <c r="A321" s="83" t="s">
        <v>163</v>
      </c>
      <c r="B321" s="83">
        <v>1</v>
      </c>
      <c r="C321" s="84">
        <v>1060.14789668</v>
      </c>
      <c r="D321" s="84">
        <v>1053.80189533</v>
      </c>
      <c r="E321" s="84">
        <v>157.14839033999999</v>
      </c>
      <c r="F321" s="84">
        <v>157.14839033999999</v>
      </c>
    </row>
    <row r="322" spans="1:6" ht="12.75" customHeight="1" x14ac:dyDescent="0.2">
      <c r="A322" s="83" t="s">
        <v>163</v>
      </c>
      <c r="B322" s="83">
        <v>2</v>
      </c>
      <c r="C322" s="84">
        <v>1098.43735509</v>
      </c>
      <c r="D322" s="84">
        <v>1091.7809916199999</v>
      </c>
      <c r="E322" s="84">
        <v>162.81202966000001</v>
      </c>
      <c r="F322" s="84">
        <v>162.81202966000001</v>
      </c>
    </row>
    <row r="323" spans="1:6" ht="12.75" customHeight="1" x14ac:dyDescent="0.2">
      <c r="A323" s="83" t="s">
        <v>163</v>
      </c>
      <c r="B323" s="83">
        <v>3</v>
      </c>
      <c r="C323" s="84">
        <v>1111.36054487</v>
      </c>
      <c r="D323" s="84">
        <v>1105.5917482100001</v>
      </c>
      <c r="E323" s="84">
        <v>164.87156113</v>
      </c>
      <c r="F323" s="84">
        <v>164.87156113</v>
      </c>
    </row>
    <row r="324" spans="1:6" ht="12.75" customHeight="1" x14ac:dyDescent="0.2">
      <c r="A324" s="83" t="s">
        <v>163</v>
      </c>
      <c r="B324" s="83">
        <v>4</v>
      </c>
      <c r="C324" s="84">
        <v>1128.57044053</v>
      </c>
      <c r="D324" s="84">
        <v>1121.9754193599999</v>
      </c>
      <c r="E324" s="84">
        <v>167.31477892999999</v>
      </c>
      <c r="F324" s="84">
        <v>167.31477892999999</v>
      </c>
    </row>
    <row r="325" spans="1:6" ht="12.75" customHeight="1" x14ac:dyDescent="0.2">
      <c r="A325" s="83" t="s">
        <v>163</v>
      </c>
      <c r="B325" s="83">
        <v>5</v>
      </c>
      <c r="C325" s="84">
        <v>1127.3630072999999</v>
      </c>
      <c r="D325" s="84">
        <v>1120.66662395</v>
      </c>
      <c r="E325" s="84">
        <v>167.11960457999999</v>
      </c>
      <c r="F325" s="84">
        <v>167.11960457999999</v>
      </c>
    </row>
    <row r="326" spans="1:6" ht="12.75" customHeight="1" x14ac:dyDescent="0.2">
      <c r="A326" s="83" t="s">
        <v>163</v>
      </c>
      <c r="B326" s="83">
        <v>6</v>
      </c>
      <c r="C326" s="84">
        <v>1118.9358649999999</v>
      </c>
      <c r="D326" s="84">
        <v>1112.15910113</v>
      </c>
      <c r="E326" s="84">
        <v>165.85091876999999</v>
      </c>
      <c r="F326" s="84">
        <v>165.85091876999999</v>
      </c>
    </row>
    <row r="327" spans="1:6" ht="12.75" customHeight="1" x14ac:dyDescent="0.2">
      <c r="A327" s="83" t="s">
        <v>163</v>
      </c>
      <c r="B327" s="83">
        <v>7</v>
      </c>
      <c r="C327" s="84">
        <v>1093.4171123199999</v>
      </c>
      <c r="D327" s="84">
        <v>1092.29573024</v>
      </c>
      <c r="E327" s="84">
        <v>162.88879014</v>
      </c>
      <c r="F327" s="84">
        <v>162.88879014</v>
      </c>
    </row>
    <row r="328" spans="1:6" ht="12.75" customHeight="1" x14ac:dyDescent="0.2">
      <c r="A328" s="83" t="s">
        <v>163</v>
      </c>
      <c r="B328" s="83">
        <v>8</v>
      </c>
      <c r="C328" s="84">
        <v>1072.2329769099999</v>
      </c>
      <c r="D328" s="84">
        <v>1065.8227433100001</v>
      </c>
      <c r="E328" s="84">
        <v>158.94100137999999</v>
      </c>
      <c r="F328" s="84">
        <v>158.94100137999999</v>
      </c>
    </row>
    <row r="329" spans="1:6" ht="12.75" customHeight="1" x14ac:dyDescent="0.2">
      <c r="A329" s="83" t="s">
        <v>163</v>
      </c>
      <c r="B329" s="83">
        <v>9</v>
      </c>
      <c r="C329" s="84">
        <v>1051.0335784199999</v>
      </c>
      <c r="D329" s="84">
        <v>1044.79722599</v>
      </c>
      <c r="E329" s="84">
        <v>155.80556745999999</v>
      </c>
      <c r="F329" s="84">
        <v>155.80556745999999</v>
      </c>
    </row>
    <row r="330" spans="1:6" ht="12.75" customHeight="1" x14ac:dyDescent="0.2">
      <c r="A330" s="83" t="s">
        <v>163</v>
      </c>
      <c r="B330" s="83">
        <v>10</v>
      </c>
      <c r="C330" s="84">
        <v>1046.1714741000001</v>
      </c>
      <c r="D330" s="84">
        <v>1039.9031099399999</v>
      </c>
      <c r="E330" s="84">
        <v>155.07573156000001</v>
      </c>
      <c r="F330" s="84">
        <v>155.07573156000001</v>
      </c>
    </row>
    <row r="331" spans="1:6" ht="12.75" customHeight="1" x14ac:dyDescent="0.2">
      <c r="A331" s="83" t="s">
        <v>163</v>
      </c>
      <c r="B331" s="83">
        <v>11</v>
      </c>
      <c r="C331" s="84">
        <v>1019.63735061</v>
      </c>
      <c r="D331" s="84">
        <v>1018.9877449099999</v>
      </c>
      <c r="E331" s="84">
        <v>151.95672411999999</v>
      </c>
      <c r="F331" s="84">
        <v>151.95672411999999</v>
      </c>
    </row>
    <row r="332" spans="1:6" ht="12.75" customHeight="1" x14ac:dyDescent="0.2">
      <c r="A332" s="83" t="s">
        <v>163</v>
      </c>
      <c r="B332" s="83">
        <v>12</v>
      </c>
      <c r="C332" s="84">
        <v>1017.33505282</v>
      </c>
      <c r="D332" s="84">
        <v>1017.10710252</v>
      </c>
      <c r="E332" s="84">
        <v>151.67627300000001</v>
      </c>
      <c r="F332" s="84">
        <v>151.67627300000001</v>
      </c>
    </row>
    <row r="333" spans="1:6" ht="12.75" customHeight="1" x14ac:dyDescent="0.2">
      <c r="A333" s="83" t="s">
        <v>163</v>
      </c>
      <c r="B333" s="83">
        <v>13</v>
      </c>
      <c r="C333" s="84">
        <v>1032.7041314099999</v>
      </c>
      <c r="D333" s="84">
        <v>1031.0646914599999</v>
      </c>
      <c r="E333" s="84">
        <v>153.75770087000001</v>
      </c>
      <c r="F333" s="84">
        <v>153.75770087000001</v>
      </c>
    </row>
    <row r="334" spans="1:6" ht="12.75" customHeight="1" x14ac:dyDescent="0.2">
      <c r="A334" s="83" t="s">
        <v>163</v>
      </c>
      <c r="B334" s="83">
        <v>14</v>
      </c>
      <c r="C334" s="84">
        <v>1033.64486758</v>
      </c>
      <c r="D334" s="84">
        <v>1033.8893370599999</v>
      </c>
      <c r="E334" s="84">
        <v>154.17892663000001</v>
      </c>
      <c r="F334" s="84">
        <v>154.17892663000001</v>
      </c>
    </row>
    <row r="335" spans="1:6" ht="12.75" customHeight="1" x14ac:dyDescent="0.2">
      <c r="A335" s="83" t="s">
        <v>163</v>
      </c>
      <c r="B335" s="83">
        <v>15</v>
      </c>
      <c r="C335" s="84">
        <v>1047.16823411</v>
      </c>
      <c r="D335" s="84">
        <v>1040.87096819</v>
      </c>
      <c r="E335" s="84">
        <v>155.22006359</v>
      </c>
      <c r="F335" s="84">
        <v>155.22006359</v>
      </c>
    </row>
    <row r="336" spans="1:6" ht="12.75" customHeight="1" x14ac:dyDescent="0.2">
      <c r="A336" s="83" t="s">
        <v>163</v>
      </c>
      <c r="B336" s="83">
        <v>16</v>
      </c>
      <c r="C336" s="84">
        <v>1045.92177896</v>
      </c>
      <c r="D336" s="84">
        <v>1043.90940284</v>
      </c>
      <c r="E336" s="84">
        <v>155.67317068</v>
      </c>
      <c r="F336" s="84">
        <v>155.67317068</v>
      </c>
    </row>
    <row r="337" spans="1:6" ht="12.75" customHeight="1" x14ac:dyDescent="0.2">
      <c r="A337" s="83" t="s">
        <v>163</v>
      </c>
      <c r="B337" s="83">
        <v>17</v>
      </c>
      <c r="C337" s="84">
        <v>1035.1753556900001</v>
      </c>
      <c r="D337" s="84">
        <v>1035.5411665300001</v>
      </c>
      <c r="E337" s="84">
        <v>154.42525599000001</v>
      </c>
      <c r="F337" s="84">
        <v>154.42525599000001</v>
      </c>
    </row>
    <row r="338" spans="1:6" ht="12.75" customHeight="1" x14ac:dyDescent="0.2">
      <c r="A338" s="83" t="s">
        <v>163</v>
      </c>
      <c r="B338" s="83">
        <v>18</v>
      </c>
      <c r="C338" s="84">
        <v>1024.6650098699999</v>
      </c>
      <c r="D338" s="84">
        <v>1018.79432781</v>
      </c>
      <c r="E338" s="84">
        <v>151.92788075999999</v>
      </c>
      <c r="F338" s="84">
        <v>151.92788075999999</v>
      </c>
    </row>
    <row r="339" spans="1:6" ht="12.75" customHeight="1" x14ac:dyDescent="0.2">
      <c r="A339" s="83" t="s">
        <v>163</v>
      </c>
      <c r="B339" s="83">
        <v>19</v>
      </c>
      <c r="C339" s="84">
        <v>1002.68620374</v>
      </c>
      <c r="D339" s="84">
        <v>996.68447404000005</v>
      </c>
      <c r="E339" s="84">
        <v>148.63074498</v>
      </c>
      <c r="F339" s="84">
        <v>148.63074498</v>
      </c>
    </row>
    <row r="340" spans="1:6" ht="12.75" customHeight="1" x14ac:dyDescent="0.2">
      <c r="A340" s="83" t="s">
        <v>163</v>
      </c>
      <c r="B340" s="83">
        <v>20</v>
      </c>
      <c r="C340" s="84">
        <v>1002.09316945</v>
      </c>
      <c r="D340" s="84">
        <v>996.37370715999998</v>
      </c>
      <c r="E340" s="84">
        <v>148.58440182000001</v>
      </c>
      <c r="F340" s="84">
        <v>148.58440182000001</v>
      </c>
    </row>
    <row r="341" spans="1:6" ht="12.75" customHeight="1" x14ac:dyDescent="0.2">
      <c r="A341" s="83" t="s">
        <v>163</v>
      </c>
      <c r="B341" s="83">
        <v>21</v>
      </c>
      <c r="C341" s="84">
        <v>1018.0765274</v>
      </c>
      <c r="D341" s="84">
        <v>1011.98554196</v>
      </c>
      <c r="E341" s="84">
        <v>150.91251939</v>
      </c>
      <c r="F341" s="84">
        <v>150.91251939</v>
      </c>
    </row>
    <row r="342" spans="1:6" ht="12.75" customHeight="1" x14ac:dyDescent="0.2">
      <c r="A342" s="83" t="s">
        <v>163</v>
      </c>
      <c r="B342" s="83">
        <v>22</v>
      </c>
      <c r="C342" s="84">
        <v>1032.9441534099999</v>
      </c>
      <c r="D342" s="84">
        <v>1027.05708766</v>
      </c>
      <c r="E342" s="84">
        <v>153.16006626000001</v>
      </c>
      <c r="F342" s="84">
        <v>153.16006626000001</v>
      </c>
    </row>
    <row r="343" spans="1:6" ht="12.75" customHeight="1" x14ac:dyDescent="0.2">
      <c r="A343" s="83" t="s">
        <v>163</v>
      </c>
      <c r="B343" s="83">
        <v>23</v>
      </c>
      <c r="C343" s="84">
        <v>1043.46335705</v>
      </c>
      <c r="D343" s="84">
        <v>1037.55100913</v>
      </c>
      <c r="E343" s="84">
        <v>154.72497411000001</v>
      </c>
      <c r="F343" s="84">
        <v>154.72497411000001</v>
      </c>
    </row>
    <row r="344" spans="1:6" ht="12.75" customHeight="1" x14ac:dyDescent="0.2">
      <c r="A344" s="83" t="s">
        <v>163</v>
      </c>
      <c r="B344" s="83">
        <v>24</v>
      </c>
      <c r="C344" s="84">
        <v>1060.0448573399999</v>
      </c>
      <c r="D344" s="84">
        <v>1054.1874674999999</v>
      </c>
      <c r="E344" s="84">
        <v>157.20588885000001</v>
      </c>
      <c r="F344" s="84">
        <v>157.20588885000001</v>
      </c>
    </row>
    <row r="345" spans="1:6" ht="12.75" customHeight="1" x14ac:dyDescent="0.2">
      <c r="A345" s="83" t="s">
        <v>164</v>
      </c>
      <c r="B345" s="83">
        <v>1</v>
      </c>
      <c r="C345" s="84">
        <v>1069.990209</v>
      </c>
      <c r="D345" s="84">
        <v>1064.9743163799999</v>
      </c>
      <c r="E345" s="84">
        <v>158.81447956</v>
      </c>
      <c r="F345" s="84">
        <v>158.81447956</v>
      </c>
    </row>
    <row r="346" spans="1:6" ht="12.75" customHeight="1" x14ac:dyDescent="0.2">
      <c r="A346" s="83" t="s">
        <v>164</v>
      </c>
      <c r="B346" s="83">
        <v>2</v>
      </c>
      <c r="C346" s="84">
        <v>1108.6234626999999</v>
      </c>
      <c r="D346" s="84">
        <v>1102.2197145</v>
      </c>
      <c r="E346" s="84">
        <v>164.36870601000001</v>
      </c>
      <c r="F346" s="84">
        <v>164.36870601000001</v>
      </c>
    </row>
    <row r="347" spans="1:6" ht="12.75" customHeight="1" x14ac:dyDescent="0.2">
      <c r="A347" s="83" t="s">
        <v>164</v>
      </c>
      <c r="B347" s="83">
        <v>3</v>
      </c>
      <c r="C347" s="84">
        <v>1129.5009211500001</v>
      </c>
      <c r="D347" s="84">
        <v>1122.9960424799999</v>
      </c>
      <c r="E347" s="84">
        <v>167.46697953</v>
      </c>
      <c r="F347" s="84">
        <v>167.46697953</v>
      </c>
    </row>
    <row r="348" spans="1:6" ht="12.75" customHeight="1" x14ac:dyDescent="0.2">
      <c r="A348" s="83" t="s">
        <v>164</v>
      </c>
      <c r="B348" s="83">
        <v>4</v>
      </c>
      <c r="C348" s="84">
        <v>1135.10400682</v>
      </c>
      <c r="D348" s="84">
        <v>1128.1768121099999</v>
      </c>
      <c r="E348" s="84">
        <v>168.23956269999999</v>
      </c>
      <c r="F348" s="84">
        <v>168.23956269999999</v>
      </c>
    </row>
    <row r="349" spans="1:6" ht="12.75" customHeight="1" x14ac:dyDescent="0.2">
      <c r="A349" s="83" t="s">
        <v>164</v>
      </c>
      <c r="B349" s="83">
        <v>5</v>
      </c>
      <c r="C349" s="84">
        <v>1138.1459110400001</v>
      </c>
      <c r="D349" s="84">
        <v>1135.63061066</v>
      </c>
      <c r="E349" s="84">
        <v>169.35111169999999</v>
      </c>
      <c r="F349" s="84">
        <v>169.35111169999999</v>
      </c>
    </row>
    <row r="350" spans="1:6" ht="12.75" customHeight="1" x14ac:dyDescent="0.2">
      <c r="A350" s="83" t="s">
        <v>164</v>
      </c>
      <c r="B350" s="83">
        <v>6</v>
      </c>
      <c r="C350" s="84">
        <v>1111.1235197799999</v>
      </c>
      <c r="D350" s="84">
        <v>1104.68386068</v>
      </c>
      <c r="E350" s="84">
        <v>164.73617224</v>
      </c>
      <c r="F350" s="84">
        <v>164.73617224</v>
      </c>
    </row>
    <row r="351" spans="1:6" ht="12.75" customHeight="1" x14ac:dyDescent="0.2">
      <c r="A351" s="83" t="s">
        <v>164</v>
      </c>
      <c r="B351" s="83">
        <v>7</v>
      </c>
      <c r="C351" s="84">
        <v>1071.46520321</v>
      </c>
      <c r="D351" s="84">
        <v>1065.2373709999999</v>
      </c>
      <c r="E351" s="84">
        <v>158.85370763</v>
      </c>
      <c r="F351" s="84">
        <v>158.85370763</v>
      </c>
    </row>
    <row r="352" spans="1:6" ht="12.75" customHeight="1" x14ac:dyDescent="0.2">
      <c r="A352" s="83" t="s">
        <v>164</v>
      </c>
      <c r="B352" s="83">
        <v>8</v>
      </c>
      <c r="C352" s="84">
        <v>1028.5177342500001</v>
      </c>
      <c r="D352" s="84">
        <v>1022.46817972</v>
      </c>
      <c r="E352" s="84">
        <v>152.47574456000001</v>
      </c>
      <c r="F352" s="84">
        <v>152.47574456000001</v>
      </c>
    </row>
    <row r="353" spans="1:6" ht="12.75" customHeight="1" x14ac:dyDescent="0.2">
      <c r="A353" s="83" t="s">
        <v>164</v>
      </c>
      <c r="B353" s="83">
        <v>9</v>
      </c>
      <c r="C353" s="84">
        <v>1003.24466065</v>
      </c>
      <c r="D353" s="84">
        <v>997.52176019000001</v>
      </c>
      <c r="E353" s="84">
        <v>148.75560543</v>
      </c>
      <c r="F353" s="84">
        <v>148.75560543</v>
      </c>
    </row>
    <row r="354" spans="1:6" ht="12.75" customHeight="1" x14ac:dyDescent="0.2">
      <c r="A354" s="83" t="s">
        <v>164</v>
      </c>
      <c r="B354" s="83">
        <v>10</v>
      </c>
      <c r="C354" s="84">
        <v>1001.44915844</v>
      </c>
      <c r="D354" s="84">
        <v>995.66153835</v>
      </c>
      <c r="E354" s="84">
        <v>148.47819952</v>
      </c>
      <c r="F354" s="84">
        <v>148.47819952</v>
      </c>
    </row>
    <row r="355" spans="1:6" ht="12.75" customHeight="1" x14ac:dyDescent="0.2">
      <c r="A355" s="83" t="s">
        <v>164</v>
      </c>
      <c r="B355" s="83">
        <v>11</v>
      </c>
      <c r="C355" s="84">
        <v>997.49181804</v>
      </c>
      <c r="D355" s="84">
        <v>991.99604376000002</v>
      </c>
      <c r="E355" s="84">
        <v>147.93158201</v>
      </c>
      <c r="F355" s="84">
        <v>147.93158201</v>
      </c>
    </row>
    <row r="356" spans="1:6" ht="12.75" customHeight="1" x14ac:dyDescent="0.2">
      <c r="A356" s="83" t="s">
        <v>164</v>
      </c>
      <c r="B356" s="83">
        <v>12</v>
      </c>
      <c r="C356" s="84">
        <v>1006.12656211</v>
      </c>
      <c r="D356" s="84">
        <v>1000.30494016</v>
      </c>
      <c r="E356" s="84">
        <v>149.17064762000001</v>
      </c>
      <c r="F356" s="84">
        <v>149.17064762000001</v>
      </c>
    </row>
    <row r="357" spans="1:6" ht="12.75" customHeight="1" x14ac:dyDescent="0.2">
      <c r="A357" s="83" t="s">
        <v>164</v>
      </c>
      <c r="B357" s="83">
        <v>13</v>
      </c>
      <c r="C357" s="84">
        <v>1014.0740362</v>
      </c>
      <c r="D357" s="84">
        <v>1008.3392328</v>
      </c>
      <c r="E357" s="84">
        <v>150.36876290999999</v>
      </c>
      <c r="F357" s="84">
        <v>150.36876290999999</v>
      </c>
    </row>
    <row r="358" spans="1:6" ht="12.75" customHeight="1" x14ac:dyDescent="0.2">
      <c r="A358" s="83" t="s">
        <v>164</v>
      </c>
      <c r="B358" s="83">
        <v>14</v>
      </c>
      <c r="C358" s="84">
        <v>1019.86823406</v>
      </c>
      <c r="D358" s="84">
        <v>1013.95600921</v>
      </c>
      <c r="E358" s="84">
        <v>151.20636565999999</v>
      </c>
      <c r="F358" s="84">
        <v>151.20636565999999</v>
      </c>
    </row>
    <row r="359" spans="1:6" ht="12.75" customHeight="1" x14ac:dyDescent="0.2">
      <c r="A359" s="83" t="s">
        <v>164</v>
      </c>
      <c r="B359" s="83">
        <v>15</v>
      </c>
      <c r="C359" s="84">
        <v>1026.4314008399999</v>
      </c>
      <c r="D359" s="84">
        <v>1020.99589172</v>
      </c>
      <c r="E359" s="84">
        <v>152.25618936000001</v>
      </c>
      <c r="F359" s="84">
        <v>152.25618936000001</v>
      </c>
    </row>
    <row r="360" spans="1:6" ht="12.75" customHeight="1" x14ac:dyDescent="0.2">
      <c r="A360" s="83" t="s">
        <v>164</v>
      </c>
      <c r="B360" s="83">
        <v>16</v>
      </c>
      <c r="C360" s="84">
        <v>1033.7022459100001</v>
      </c>
      <c r="D360" s="84">
        <v>1027.5363882700001</v>
      </c>
      <c r="E360" s="84">
        <v>153.23154203999999</v>
      </c>
      <c r="F360" s="84">
        <v>153.23154203999999</v>
      </c>
    </row>
    <row r="361" spans="1:6" ht="12.75" customHeight="1" x14ac:dyDescent="0.2">
      <c r="A361" s="83" t="s">
        <v>164</v>
      </c>
      <c r="B361" s="83">
        <v>17</v>
      </c>
      <c r="C361" s="84">
        <v>1022.6629199</v>
      </c>
      <c r="D361" s="84">
        <v>1018.72510498</v>
      </c>
      <c r="E361" s="84">
        <v>151.91755789000001</v>
      </c>
      <c r="F361" s="84">
        <v>151.91755789000001</v>
      </c>
    </row>
    <row r="362" spans="1:6" ht="12.75" customHeight="1" x14ac:dyDescent="0.2">
      <c r="A362" s="83" t="s">
        <v>164</v>
      </c>
      <c r="B362" s="83">
        <v>18</v>
      </c>
      <c r="C362" s="84">
        <v>1023.17734045</v>
      </c>
      <c r="D362" s="84">
        <v>1017.3052755800001</v>
      </c>
      <c r="E362" s="84">
        <v>151.70582558999999</v>
      </c>
      <c r="F362" s="84">
        <v>151.70582558999999</v>
      </c>
    </row>
    <row r="363" spans="1:6" ht="12.75" customHeight="1" x14ac:dyDescent="0.2">
      <c r="A363" s="83" t="s">
        <v>164</v>
      </c>
      <c r="B363" s="83">
        <v>19</v>
      </c>
      <c r="C363" s="84">
        <v>1008.6271743999999</v>
      </c>
      <c r="D363" s="84">
        <v>1002.60466262</v>
      </c>
      <c r="E363" s="84">
        <v>149.51359413</v>
      </c>
      <c r="F363" s="84">
        <v>149.51359413</v>
      </c>
    </row>
    <row r="364" spans="1:6" ht="12.75" customHeight="1" x14ac:dyDescent="0.2">
      <c r="A364" s="83" t="s">
        <v>164</v>
      </c>
      <c r="B364" s="83">
        <v>20</v>
      </c>
      <c r="C364" s="84">
        <v>1006.21085496</v>
      </c>
      <c r="D364" s="84">
        <v>1001.04670495</v>
      </c>
      <c r="E364" s="84">
        <v>149.28126343</v>
      </c>
      <c r="F364" s="84">
        <v>149.28126343</v>
      </c>
    </row>
    <row r="365" spans="1:6" ht="12.75" customHeight="1" x14ac:dyDescent="0.2">
      <c r="A365" s="83" t="s">
        <v>164</v>
      </c>
      <c r="B365" s="83">
        <v>21</v>
      </c>
      <c r="C365" s="84">
        <v>1012.23177689</v>
      </c>
      <c r="D365" s="84">
        <v>1006.49676047</v>
      </c>
      <c r="E365" s="84">
        <v>150.09400389999999</v>
      </c>
      <c r="F365" s="84">
        <v>150.09400389999999</v>
      </c>
    </row>
    <row r="366" spans="1:6" ht="12.75" customHeight="1" x14ac:dyDescent="0.2">
      <c r="A366" s="83" t="s">
        <v>164</v>
      </c>
      <c r="B366" s="83">
        <v>22</v>
      </c>
      <c r="C366" s="84">
        <v>1026.58770931</v>
      </c>
      <c r="D366" s="84">
        <v>1020.53341706</v>
      </c>
      <c r="E366" s="84">
        <v>152.18722274999999</v>
      </c>
      <c r="F366" s="84">
        <v>152.18722274999999</v>
      </c>
    </row>
    <row r="367" spans="1:6" ht="12.75" customHeight="1" x14ac:dyDescent="0.2">
      <c r="A367" s="83" t="s">
        <v>164</v>
      </c>
      <c r="B367" s="83">
        <v>23</v>
      </c>
      <c r="C367" s="84">
        <v>1033.9667405499999</v>
      </c>
      <c r="D367" s="84">
        <v>1033.17614966</v>
      </c>
      <c r="E367" s="84">
        <v>154.07257243999999</v>
      </c>
      <c r="F367" s="84">
        <v>154.07257243999999</v>
      </c>
    </row>
    <row r="368" spans="1:6" ht="12.75" customHeight="1" x14ac:dyDescent="0.2">
      <c r="A368" s="83" t="s">
        <v>164</v>
      </c>
      <c r="B368" s="83">
        <v>24</v>
      </c>
      <c r="C368" s="84">
        <v>1060.93568435</v>
      </c>
      <c r="D368" s="84">
        <v>1054.66182979</v>
      </c>
      <c r="E368" s="84">
        <v>157.27662821000001</v>
      </c>
      <c r="F368" s="84">
        <v>157.27662821000001</v>
      </c>
    </row>
    <row r="369" spans="1:6" ht="12.75" customHeight="1" x14ac:dyDescent="0.2">
      <c r="A369" s="83" t="s">
        <v>165</v>
      </c>
      <c r="B369" s="83">
        <v>1</v>
      </c>
      <c r="C369" s="84">
        <v>906.15046353000002</v>
      </c>
      <c r="D369" s="84">
        <v>901.20991502000004</v>
      </c>
      <c r="E369" s="84">
        <v>134.39308482000001</v>
      </c>
      <c r="F369" s="84">
        <v>134.39308482000001</v>
      </c>
    </row>
    <row r="370" spans="1:6" ht="12.75" customHeight="1" x14ac:dyDescent="0.2">
      <c r="A370" s="83" t="s">
        <v>165</v>
      </c>
      <c r="B370" s="83">
        <v>2</v>
      </c>
      <c r="C370" s="84">
        <v>936.04543190000004</v>
      </c>
      <c r="D370" s="84">
        <v>930.70882374999997</v>
      </c>
      <c r="E370" s="84">
        <v>138.79211470000001</v>
      </c>
      <c r="F370" s="84">
        <v>138.79211470000001</v>
      </c>
    </row>
    <row r="371" spans="1:6" ht="12.75" customHeight="1" x14ac:dyDescent="0.2">
      <c r="A371" s="83" t="s">
        <v>165</v>
      </c>
      <c r="B371" s="83">
        <v>3</v>
      </c>
      <c r="C371" s="84">
        <v>898.26260595999997</v>
      </c>
      <c r="D371" s="84">
        <v>893.24961614999995</v>
      </c>
      <c r="E371" s="84">
        <v>133.20600386999999</v>
      </c>
      <c r="F371" s="84">
        <v>133.20600386999999</v>
      </c>
    </row>
    <row r="372" spans="1:6" ht="12.75" customHeight="1" x14ac:dyDescent="0.2">
      <c r="A372" s="83" t="s">
        <v>165</v>
      </c>
      <c r="B372" s="83">
        <v>4</v>
      </c>
      <c r="C372" s="84">
        <v>901.21668398999998</v>
      </c>
      <c r="D372" s="84">
        <v>898.98902766000003</v>
      </c>
      <c r="E372" s="84">
        <v>134.06189461</v>
      </c>
      <c r="F372" s="84">
        <v>134.06189461</v>
      </c>
    </row>
    <row r="373" spans="1:6" ht="12.75" customHeight="1" x14ac:dyDescent="0.2">
      <c r="A373" s="83" t="s">
        <v>165</v>
      </c>
      <c r="B373" s="83">
        <v>5</v>
      </c>
      <c r="C373" s="84">
        <v>905.80803336999998</v>
      </c>
      <c r="D373" s="84">
        <v>902.78451315999996</v>
      </c>
      <c r="E373" s="84">
        <v>134.62789703999999</v>
      </c>
      <c r="F373" s="84">
        <v>134.62789703999999</v>
      </c>
    </row>
    <row r="374" spans="1:6" ht="12.75" customHeight="1" x14ac:dyDescent="0.2">
      <c r="A374" s="83" t="s">
        <v>165</v>
      </c>
      <c r="B374" s="83">
        <v>6</v>
      </c>
      <c r="C374" s="84">
        <v>894.36679646000005</v>
      </c>
      <c r="D374" s="84">
        <v>891.15209850999997</v>
      </c>
      <c r="E374" s="84">
        <v>132.89321118999999</v>
      </c>
      <c r="F374" s="84">
        <v>132.89321118999999</v>
      </c>
    </row>
    <row r="375" spans="1:6" ht="12.75" customHeight="1" x14ac:dyDescent="0.2">
      <c r="A375" s="83" t="s">
        <v>165</v>
      </c>
      <c r="B375" s="83">
        <v>7</v>
      </c>
      <c r="C375" s="84">
        <v>863.50193188000003</v>
      </c>
      <c r="D375" s="84">
        <v>858.48516694</v>
      </c>
      <c r="E375" s="84">
        <v>128.02174934999999</v>
      </c>
      <c r="F375" s="84">
        <v>128.02174934999999</v>
      </c>
    </row>
    <row r="376" spans="1:6" ht="12.75" customHeight="1" x14ac:dyDescent="0.2">
      <c r="A376" s="83" t="s">
        <v>165</v>
      </c>
      <c r="B376" s="83">
        <v>8</v>
      </c>
      <c r="C376" s="84">
        <v>865.91121635000002</v>
      </c>
      <c r="D376" s="84">
        <v>863.94343089999995</v>
      </c>
      <c r="E376" s="84">
        <v>128.83571391000001</v>
      </c>
      <c r="F376" s="84">
        <v>128.83571391000001</v>
      </c>
    </row>
    <row r="377" spans="1:6" ht="12.75" customHeight="1" x14ac:dyDescent="0.2">
      <c r="A377" s="83" t="s">
        <v>165</v>
      </c>
      <c r="B377" s="83">
        <v>9</v>
      </c>
      <c r="C377" s="84">
        <v>884.09939367000004</v>
      </c>
      <c r="D377" s="84">
        <v>879.00152198000001</v>
      </c>
      <c r="E377" s="84">
        <v>131.08125436</v>
      </c>
      <c r="F377" s="84">
        <v>131.08125436</v>
      </c>
    </row>
    <row r="378" spans="1:6" ht="12.75" customHeight="1" x14ac:dyDescent="0.2">
      <c r="A378" s="83" t="s">
        <v>165</v>
      </c>
      <c r="B378" s="83">
        <v>10</v>
      </c>
      <c r="C378" s="84">
        <v>885.27941247000001</v>
      </c>
      <c r="D378" s="84">
        <v>880.21823222</v>
      </c>
      <c r="E378" s="84">
        <v>131.26269647999999</v>
      </c>
      <c r="F378" s="84">
        <v>131.26269647999999</v>
      </c>
    </row>
    <row r="379" spans="1:6" ht="12.75" customHeight="1" x14ac:dyDescent="0.2">
      <c r="A379" s="83" t="s">
        <v>165</v>
      </c>
      <c r="B379" s="83">
        <v>11</v>
      </c>
      <c r="C379" s="84">
        <v>884.01871502999995</v>
      </c>
      <c r="D379" s="84">
        <v>881.88083314000005</v>
      </c>
      <c r="E379" s="84">
        <v>131.51063213</v>
      </c>
      <c r="F379" s="84">
        <v>131.51063213</v>
      </c>
    </row>
    <row r="380" spans="1:6" ht="12.75" customHeight="1" x14ac:dyDescent="0.2">
      <c r="A380" s="83" t="s">
        <v>165</v>
      </c>
      <c r="B380" s="83">
        <v>12</v>
      </c>
      <c r="C380" s="84">
        <v>875.12423256</v>
      </c>
      <c r="D380" s="84">
        <v>874.96909095000001</v>
      </c>
      <c r="E380" s="84">
        <v>130.47991737999999</v>
      </c>
      <c r="F380" s="84">
        <v>130.47991737999999</v>
      </c>
    </row>
    <row r="381" spans="1:6" ht="12.75" customHeight="1" x14ac:dyDescent="0.2">
      <c r="A381" s="83" t="s">
        <v>165</v>
      </c>
      <c r="B381" s="83">
        <v>13</v>
      </c>
      <c r="C381" s="84">
        <v>872.37457356000004</v>
      </c>
      <c r="D381" s="84">
        <v>869.16720066000005</v>
      </c>
      <c r="E381" s="84">
        <v>129.61470947999999</v>
      </c>
      <c r="F381" s="84">
        <v>129.61470947999999</v>
      </c>
    </row>
    <row r="382" spans="1:6" ht="12.75" customHeight="1" x14ac:dyDescent="0.2">
      <c r="A382" s="83" t="s">
        <v>165</v>
      </c>
      <c r="B382" s="83">
        <v>14</v>
      </c>
      <c r="C382" s="84">
        <v>877.82196227999998</v>
      </c>
      <c r="D382" s="84">
        <v>873.94562837000001</v>
      </c>
      <c r="E382" s="84">
        <v>130.32729334999999</v>
      </c>
      <c r="F382" s="84">
        <v>130.32729334999999</v>
      </c>
    </row>
    <row r="383" spans="1:6" ht="12.75" customHeight="1" x14ac:dyDescent="0.2">
      <c r="A383" s="83" t="s">
        <v>165</v>
      </c>
      <c r="B383" s="83">
        <v>15</v>
      </c>
      <c r="C383" s="84">
        <v>903.55407438999998</v>
      </c>
      <c r="D383" s="84">
        <v>898.65986365000003</v>
      </c>
      <c r="E383" s="84">
        <v>134.01280797000001</v>
      </c>
      <c r="F383" s="84">
        <v>134.01280797000001</v>
      </c>
    </row>
    <row r="384" spans="1:6" ht="12.75" customHeight="1" x14ac:dyDescent="0.2">
      <c r="A384" s="83" t="s">
        <v>165</v>
      </c>
      <c r="B384" s="83">
        <v>16</v>
      </c>
      <c r="C384" s="84">
        <v>896.22600205000003</v>
      </c>
      <c r="D384" s="84">
        <v>890.97749238999995</v>
      </c>
      <c r="E384" s="84">
        <v>132.86717302</v>
      </c>
      <c r="F384" s="84">
        <v>132.86717302</v>
      </c>
    </row>
    <row r="385" spans="1:6" ht="12.75" customHeight="1" x14ac:dyDescent="0.2">
      <c r="A385" s="83" t="s">
        <v>165</v>
      </c>
      <c r="B385" s="83">
        <v>17</v>
      </c>
      <c r="C385" s="84">
        <v>903.03959395000004</v>
      </c>
      <c r="D385" s="84">
        <v>901.20699801000001</v>
      </c>
      <c r="E385" s="84">
        <v>134.39264982</v>
      </c>
      <c r="F385" s="84">
        <v>134.39264982</v>
      </c>
    </row>
    <row r="386" spans="1:6" ht="12.75" customHeight="1" x14ac:dyDescent="0.2">
      <c r="A386" s="83" t="s">
        <v>165</v>
      </c>
      <c r="B386" s="83">
        <v>18</v>
      </c>
      <c r="C386" s="84">
        <v>899.99817458999996</v>
      </c>
      <c r="D386" s="84">
        <v>900.55644055000005</v>
      </c>
      <c r="E386" s="84">
        <v>134.29563532</v>
      </c>
      <c r="F386" s="84">
        <v>134.29563532</v>
      </c>
    </row>
    <row r="387" spans="1:6" ht="12.75" customHeight="1" x14ac:dyDescent="0.2">
      <c r="A387" s="83" t="s">
        <v>165</v>
      </c>
      <c r="B387" s="83">
        <v>19</v>
      </c>
      <c r="C387" s="84">
        <v>958.81770638</v>
      </c>
      <c r="D387" s="84">
        <v>954.01874332</v>
      </c>
      <c r="E387" s="84">
        <v>142.26821049</v>
      </c>
      <c r="F387" s="84">
        <v>142.26821049</v>
      </c>
    </row>
    <row r="388" spans="1:6" ht="12.75" customHeight="1" x14ac:dyDescent="0.2">
      <c r="A388" s="83" t="s">
        <v>165</v>
      </c>
      <c r="B388" s="83">
        <v>20</v>
      </c>
      <c r="C388" s="84">
        <v>950.91243193000003</v>
      </c>
      <c r="D388" s="84">
        <v>947.95427300999995</v>
      </c>
      <c r="E388" s="84">
        <v>141.36384530999999</v>
      </c>
      <c r="F388" s="84">
        <v>141.36384530999999</v>
      </c>
    </row>
    <row r="389" spans="1:6" ht="12.75" customHeight="1" x14ac:dyDescent="0.2">
      <c r="A389" s="83" t="s">
        <v>165</v>
      </c>
      <c r="B389" s="83">
        <v>21</v>
      </c>
      <c r="C389" s="84">
        <v>896.08577734000005</v>
      </c>
      <c r="D389" s="84">
        <v>890.95303733000003</v>
      </c>
      <c r="E389" s="84">
        <v>132.86352615000001</v>
      </c>
      <c r="F389" s="84">
        <v>132.86352615000001</v>
      </c>
    </row>
    <row r="390" spans="1:6" ht="12.75" customHeight="1" x14ac:dyDescent="0.2">
      <c r="A390" s="83" t="s">
        <v>165</v>
      </c>
      <c r="B390" s="83">
        <v>22</v>
      </c>
      <c r="C390" s="84">
        <v>905.90339042999994</v>
      </c>
      <c r="D390" s="84">
        <v>903.68525131000001</v>
      </c>
      <c r="E390" s="84">
        <v>134.76221977</v>
      </c>
      <c r="F390" s="84">
        <v>134.76221977</v>
      </c>
    </row>
    <row r="391" spans="1:6" ht="12.75" customHeight="1" x14ac:dyDescent="0.2">
      <c r="A391" s="83" t="s">
        <v>165</v>
      </c>
      <c r="B391" s="83">
        <v>23</v>
      </c>
      <c r="C391" s="84">
        <v>911.84965692000003</v>
      </c>
      <c r="D391" s="84">
        <v>909.05667853</v>
      </c>
      <c r="E391" s="84">
        <v>135.56323479</v>
      </c>
      <c r="F391" s="84">
        <v>135.56323479</v>
      </c>
    </row>
    <row r="392" spans="1:6" ht="12.75" customHeight="1" x14ac:dyDescent="0.2">
      <c r="A392" s="83" t="s">
        <v>165</v>
      </c>
      <c r="B392" s="83">
        <v>24</v>
      </c>
      <c r="C392" s="84">
        <v>907.04513137000004</v>
      </c>
      <c r="D392" s="84">
        <v>906.34236700999998</v>
      </c>
      <c r="E392" s="84">
        <v>135.15846260999999</v>
      </c>
      <c r="F392" s="84">
        <v>135.15846260999999</v>
      </c>
    </row>
    <row r="393" spans="1:6" ht="12.75" customHeight="1" x14ac:dyDescent="0.2">
      <c r="A393" s="83" t="s">
        <v>166</v>
      </c>
      <c r="B393" s="83">
        <v>1</v>
      </c>
      <c r="C393" s="84">
        <v>1047.0785737000001</v>
      </c>
      <c r="D393" s="84">
        <v>1042.1423494200001</v>
      </c>
      <c r="E393" s="84">
        <v>155.40965853</v>
      </c>
      <c r="F393" s="84">
        <v>155.40965853</v>
      </c>
    </row>
    <row r="394" spans="1:6" ht="12.75" customHeight="1" x14ac:dyDescent="0.2">
      <c r="A394" s="83" t="s">
        <v>166</v>
      </c>
      <c r="B394" s="83">
        <v>2</v>
      </c>
      <c r="C394" s="84">
        <v>1077.64585465</v>
      </c>
      <c r="D394" s="84">
        <v>1071.45228974</v>
      </c>
      <c r="E394" s="84">
        <v>159.78050845999999</v>
      </c>
      <c r="F394" s="84">
        <v>159.78050845999999</v>
      </c>
    </row>
    <row r="395" spans="1:6" ht="12.75" customHeight="1" x14ac:dyDescent="0.2">
      <c r="A395" s="83" t="s">
        <v>166</v>
      </c>
      <c r="B395" s="83">
        <v>3</v>
      </c>
      <c r="C395" s="84">
        <v>1088.2387785799999</v>
      </c>
      <c r="D395" s="84">
        <v>1080.91089629</v>
      </c>
      <c r="E395" s="84">
        <v>161.19102480000001</v>
      </c>
      <c r="F395" s="84">
        <v>161.19102480000001</v>
      </c>
    </row>
    <row r="396" spans="1:6" ht="12.75" customHeight="1" x14ac:dyDescent="0.2">
      <c r="A396" s="83" t="s">
        <v>166</v>
      </c>
      <c r="B396" s="83">
        <v>4</v>
      </c>
      <c r="C396" s="84">
        <v>1093.40833875</v>
      </c>
      <c r="D396" s="84">
        <v>1085.9196502699999</v>
      </c>
      <c r="E396" s="84">
        <v>161.93795610999999</v>
      </c>
      <c r="F396" s="84">
        <v>161.93795610999999</v>
      </c>
    </row>
    <row r="397" spans="1:6" ht="12.75" customHeight="1" x14ac:dyDescent="0.2">
      <c r="A397" s="83" t="s">
        <v>166</v>
      </c>
      <c r="B397" s="83">
        <v>5</v>
      </c>
      <c r="C397" s="84">
        <v>1105.1990241000001</v>
      </c>
      <c r="D397" s="84">
        <v>1098.9232101</v>
      </c>
      <c r="E397" s="84">
        <v>163.87711422000001</v>
      </c>
      <c r="F397" s="84">
        <v>163.87711422000001</v>
      </c>
    </row>
    <row r="398" spans="1:6" ht="12.75" customHeight="1" x14ac:dyDescent="0.2">
      <c r="A398" s="83" t="s">
        <v>166</v>
      </c>
      <c r="B398" s="83">
        <v>6</v>
      </c>
      <c r="C398" s="84">
        <v>1096.6995574099999</v>
      </c>
      <c r="D398" s="84">
        <v>1092.1646477700001</v>
      </c>
      <c r="E398" s="84">
        <v>162.86924245</v>
      </c>
      <c r="F398" s="84">
        <v>162.86924245</v>
      </c>
    </row>
    <row r="399" spans="1:6" ht="12.75" customHeight="1" x14ac:dyDescent="0.2">
      <c r="A399" s="83" t="s">
        <v>166</v>
      </c>
      <c r="B399" s="83">
        <v>7</v>
      </c>
      <c r="C399" s="84">
        <v>1080.65758721</v>
      </c>
      <c r="D399" s="84">
        <v>1075.3192853400001</v>
      </c>
      <c r="E399" s="84">
        <v>160.35717485000001</v>
      </c>
      <c r="F399" s="84">
        <v>160.35717485000001</v>
      </c>
    </row>
    <row r="400" spans="1:6" ht="12.75" customHeight="1" x14ac:dyDescent="0.2">
      <c r="A400" s="83" t="s">
        <v>166</v>
      </c>
      <c r="B400" s="83">
        <v>8</v>
      </c>
      <c r="C400" s="84">
        <v>1051.3532414199999</v>
      </c>
      <c r="D400" s="84">
        <v>1050.8280697499999</v>
      </c>
      <c r="E400" s="84">
        <v>156.70491808</v>
      </c>
      <c r="F400" s="84">
        <v>156.70491808</v>
      </c>
    </row>
    <row r="401" spans="1:6" ht="12.75" customHeight="1" x14ac:dyDescent="0.2">
      <c r="A401" s="83" t="s">
        <v>166</v>
      </c>
      <c r="B401" s="83">
        <v>9</v>
      </c>
      <c r="C401" s="84">
        <v>1011.03330541</v>
      </c>
      <c r="D401" s="84">
        <v>1011.85627326</v>
      </c>
      <c r="E401" s="84">
        <v>150.89324217000001</v>
      </c>
      <c r="F401" s="84">
        <v>150.89324217000001</v>
      </c>
    </row>
    <row r="402" spans="1:6" ht="12.75" customHeight="1" x14ac:dyDescent="0.2">
      <c r="A402" s="83" t="s">
        <v>166</v>
      </c>
      <c r="B402" s="83">
        <v>10</v>
      </c>
      <c r="C402" s="84">
        <v>993.34973334999995</v>
      </c>
      <c r="D402" s="84">
        <v>987.70006727999998</v>
      </c>
      <c r="E402" s="84">
        <v>147.29094377000001</v>
      </c>
      <c r="F402" s="84">
        <v>147.29094377000001</v>
      </c>
    </row>
    <row r="403" spans="1:6" ht="12.75" customHeight="1" x14ac:dyDescent="0.2">
      <c r="A403" s="83" t="s">
        <v>166</v>
      </c>
      <c r="B403" s="83">
        <v>11</v>
      </c>
      <c r="C403" s="84">
        <v>990.15050051000003</v>
      </c>
      <c r="D403" s="84">
        <v>984.81327854000006</v>
      </c>
      <c r="E403" s="84">
        <v>146.86045089999999</v>
      </c>
      <c r="F403" s="84">
        <v>146.86045089999999</v>
      </c>
    </row>
    <row r="404" spans="1:6" ht="12.75" customHeight="1" x14ac:dyDescent="0.2">
      <c r="A404" s="83" t="s">
        <v>166</v>
      </c>
      <c r="B404" s="83">
        <v>12</v>
      </c>
      <c r="C404" s="84">
        <v>999.89533793999999</v>
      </c>
      <c r="D404" s="84">
        <v>994.47330361000002</v>
      </c>
      <c r="E404" s="84">
        <v>148.30100381</v>
      </c>
      <c r="F404" s="84">
        <v>148.30100381</v>
      </c>
    </row>
    <row r="405" spans="1:6" ht="12.75" customHeight="1" x14ac:dyDescent="0.2">
      <c r="A405" s="83" t="s">
        <v>166</v>
      </c>
      <c r="B405" s="83">
        <v>13</v>
      </c>
      <c r="C405" s="84">
        <v>1004.19456885</v>
      </c>
      <c r="D405" s="84">
        <v>1004.6960695400001</v>
      </c>
      <c r="E405" s="84">
        <v>149.82547554999999</v>
      </c>
      <c r="F405" s="84">
        <v>149.82547554999999</v>
      </c>
    </row>
    <row r="406" spans="1:6" ht="12.75" customHeight="1" x14ac:dyDescent="0.2">
      <c r="A406" s="83" t="s">
        <v>166</v>
      </c>
      <c r="B406" s="83">
        <v>14</v>
      </c>
      <c r="C406" s="84">
        <v>1021.8913912100001</v>
      </c>
      <c r="D406" s="84">
        <v>1016.00344736</v>
      </c>
      <c r="E406" s="84">
        <v>151.51169023</v>
      </c>
      <c r="F406" s="84">
        <v>151.51169023</v>
      </c>
    </row>
    <row r="407" spans="1:6" ht="12.75" customHeight="1" x14ac:dyDescent="0.2">
      <c r="A407" s="83" t="s">
        <v>166</v>
      </c>
      <c r="B407" s="83">
        <v>15</v>
      </c>
      <c r="C407" s="84">
        <v>1023.88118644</v>
      </c>
      <c r="D407" s="84">
        <v>1021.71972323</v>
      </c>
      <c r="E407" s="84">
        <v>152.36413085999999</v>
      </c>
      <c r="F407" s="84">
        <v>152.36413085999999</v>
      </c>
    </row>
    <row r="408" spans="1:6" ht="12.75" customHeight="1" x14ac:dyDescent="0.2">
      <c r="A408" s="83" t="s">
        <v>166</v>
      </c>
      <c r="B408" s="83">
        <v>16</v>
      </c>
      <c r="C408" s="84">
        <v>1025.8004000999999</v>
      </c>
      <c r="D408" s="84">
        <v>1025.6562426600001</v>
      </c>
      <c r="E408" s="84">
        <v>152.951165</v>
      </c>
      <c r="F408" s="84">
        <v>152.951165</v>
      </c>
    </row>
    <row r="409" spans="1:6" ht="12.75" customHeight="1" x14ac:dyDescent="0.2">
      <c r="A409" s="83" t="s">
        <v>166</v>
      </c>
      <c r="B409" s="83">
        <v>17</v>
      </c>
      <c r="C409" s="84">
        <v>1019.8612150599999</v>
      </c>
      <c r="D409" s="84">
        <v>1013.36337317</v>
      </c>
      <c r="E409" s="84">
        <v>151.11798870999999</v>
      </c>
      <c r="F409" s="84">
        <v>151.11798870999999</v>
      </c>
    </row>
    <row r="410" spans="1:6" ht="12.75" customHeight="1" x14ac:dyDescent="0.2">
      <c r="A410" s="83" t="s">
        <v>166</v>
      </c>
      <c r="B410" s="83">
        <v>18</v>
      </c>
      <c r="C410" s="84">
        <v>992.68834025000001</v>
      </c>
      <c r="D410" s="84">
        <v>992.49209592</v>
      </c>
      <c r="E410" s="84">
        <v>148.00555586999999</v>
      </c>
      <c r="F410" s="84">
        <v>148.00555586999999</v>
      </c>
    </row>
    <row r="411" spans="1:6" ht="12.75" customHeight="1" x14ac:dyDescent="0.2">
      <c r="A411" s="83" t="s">
        <v>166</v>
      </c>
      <c r="B411" s="83">
        <v>19</v>
      </c>
      <c r="C411" s="84">
        <v>970.15925255000002</v>
      </c>
      <c r="D411" s="84">
        <v>971.06947649999995</v>
      </c>
      <c r="E411" s="84">
        <v>144.81090404</v>
      </c>
      <c r="F411" s="84">
        <v>144.81090404</v>
      </c>
    </row>
    <row r="412" spans="1:6" ht="12.75" customHeight="1" x14ac:dyDescent="0.2">
      <c r="A412" s="83" t="s">
        <v>166</v>
      </c>
      <c r="B412" s="83">
        <v>20</v>
      </c>
      <c r="C412" s="84">
        <v>980.37362040000005</v>
      </c>
      <c r="D412" s="84">
        <v>976.38057001000004</v>
      </c>
      <c r="E412" s="84">
        <v>145.60292178</v>
      </c>
      <c r="F412" s="84">
        <v>145.60292178</v>
      </c>
    </row>
    <row r="413" spans="1:6" ht="12.75" customHeight="1" x14ac:dyDescent="0.2">
      <c r="A413" s="83" t="s">
        <v>166</v>
      </c>
      <c r="B413" s="83">
        <v>21</v>
      </c>
      <c r="C413" s="84">
        <v>992.30413288</v>
      </c>
      <c r="D413" s="84">
        <v>988.03276170000004</v>
      </c>
      <c r="E413" s="84">
        <v>147.34055688000001</v>
      </c>
      <c r="F413" s="84">
        <v>147.34055688000001</v>
      </c>
    </row>
    <row r="414" spans="1:6" ht="12.75" customHeight="1" x14ac:dyDescent="0.2">
      <c r="A414" s="83" t="s">
        <v>166</v>
      </c>
      <c r="B414" s="83">
        <v>22</v>
      </c>
      <c r="C414" s="84">
        <v>1017.7352114</v>
      </c>
      <c r="D414" s="84">
        <v>1010.60345068</v>
      </c>
      <c r="E414" s="84">
        <v>150.70641479</v>
      </c>
      <c r="F414" s="84">
        <v>150.70641479</v>
      </c>
    </row>
    <row r="415" spans="1:6" ht="12.75" customHeight="1" x14ac:dyDescent="0.2">
      <c r="A415" s="83" t="s">
        <v>166</v>
      </c>
      <c r="B415" s="83">
        <v>23</v>
      </c>
      <c r="C415" s="84">
        <v>1015.4488624000001</v>
      </c>
      <c r="D415" s="84">
        <v>1016.21825481</v>
      </c>
      <c r="E415" s="84">
        <v>151.54372343</v>
      </c>
      <c r="F415" s="84">
        <v>151.54372343</v>
      </c>
    </row>
    <row r="416" spans="1:6" ht="12.75" customHeight="1" x14ac:dyDescent="0.2">
      <c r="A416" s="83" t="s">
        <v>166</v>
      </c>
      <c r="B416" s="83">
        <v>24</v>
      </c>
      <c r="C416" s="84">
        <v>1050.60812584</v>
      </c>
      <c r="D416" s="84">
        <v>1044.3141433599999</v>
      </c>
      <c r="E416" s="84">
        <v>155.73352768000001</v>
      </c>
      <c r="F416" s="84">
        <v>155.73352768000001</v>
      </c>
    </row>
    <row r="417" spans="1:6" ht="12.75" customHeight="1" x14ac:dyDescent="0.2">
      <c r="A417" s="83" t="s">
        <v>167</v>
      </c>
      <c r="B417" s="83">
        <v>1</v>
      </c>
      <c r="C417" s="84">
        <v>1015.13828563</v>
      </c>
      <c r="D417" s="84">
        <v>1015.55742613</v>
      </c>
      <c r="E417" s="84">
        <v>151.44517723999999</v>
      </c>
      <c r="F417" s="84">
        <v>151.44517723999999</v>
      </c>
    </row>
    <row r="418" spans="1:6" ht="12.75" customHeight="1" x14ac:dyDescent="0.2">
      <c r="A418" s="83" t="s">
        <v>167</v>
      </c>
      <c r="B418" s="83">
        <v>2</v>
      </c>
      <c r="C418" s="84">
        <v>1055.7971751099999</v>
      </c>
      <c r="D418" s="84">
        <v>1050.2589569700001</v>
      </c>
      <c r="E418" s="84">
        <v>156.62004904</v>
      </c>
      <c r="F418" s="84">
        <v>156.62004904</v>
      </c>
    </row>
    <row r="419" spans="1:6" ht="12.75" customHeight="1" x14ac:dyDescent="0.2">
      <c r="A419" s="83" t="s">
        <v>167</v>
      </c>
      <c r="B419" s="83">
        <v>3</v>
      </c>
      <c r="C419" s="84">
        <v>1072.30610116</v>
      </c>
      <c r="D419" s="84">
        <v>1071.6669614800001</v>
      </c>
      <c r="E419" s="84">
        <v>159.81252142</v>
      </c>
      <c r="F419" s="84">
        <v>159.81252142</v>
      </c>
    </row>
    <row r="420" spans="1:6" ht="12.75" customHeight="1" x14ac:dyDescent="0.2">
      <c r="A420" s="83" t="s">
        <v>167</v>
      </c>
      <c r="B420" s="83">
        <v>4</v>
      </c>
      <c r="C420" s="84">
        <v>1102.96985984</v>
      </c>
      <c r="D420" s="84">
        <v>1095.3614802100001</v>
      </c>
      <c r="E420" s="84">
        <v>163.34597063999999</v>
      </c>
      <c r="F420" s="84">
        <v>163.34597063999999</v>
      </c>
    </row>
    <row r="421" spans="1:6" ht="12.75" customHeight="1" x14ac:dyDescent="0.2">
      <c r="A421" s="83" t="s">
        <v>167</v>
      </c>
      <c r="B421" s="83">
        <v>5</v>
      </c>
      <c r="C421" s="84">
        <v>1118.4973195299999</v>
      </c>
      <c r="D421" s="84">
        <v>1110.74111313</v>
      </c>
      <c r="E421" s="84">
        <v>165.63946106</v>
      </c>
      <c r="F421" s="84">
        <v>165.63946106</v>
      </c>
    </row>
    <row r="422" spans="1:6" ht="12.75" customHeight="1" x14ac:dyDescent="0.2">
      <c r="A422" s="83" t="s">
        <v>167</v>
      </c>
      <c r="B422" s="83">
        <v>6</v>
      </c>
      <c r="C422" s="84">
        <v>1113.0391800800001</v>
      </c>
      <c r="D422" s="84">
        <v>1105.09185583</v>
      </c>
      <c r="E422" s="84">
        <v>164.79701459</v>
      </c>
      <c r="F422" s="84">
        <v>164.79701459</v>
      </c>
    </row>
    <row r="423" spans="1:6" ht="12.75" customHeight="1" x14ac:dyDescent="0.2">
      <c r="A423" s="83" t="s">
        <v>167</v>
      </c>
      <c r="B423" s="83">
        <v>7</v>
      </c>
      <c r="C423" s="84">
        <v>1093.9400544499999</v>
      </c>
      <c r="D423" s="84">
        <v>1086.26604213</v>
      </c>
      <c r="E423" s="84">
        <v>161.98961186</v>
      </c>
      <c r="F423" s="84">
        <v>161.98961186</v>
      </c>
    </row>
    <row r="424" spans="1:6" ht="12.75" customHeight="1" x14ac:dyDescent="0.2">
      <c r="A424" s="83" t="s">
        <v>167</v>
      </c>
      <c r="B424" s="83">
        <v>8</v>
      </c>
      <c r="C424" s="84">
        <v>1081.7515937799999</v>
      </c>
      <c r="D424" s="84">
        <v>1074.29974451</v>
      </c>
      <c r="E424" s="84">
        <v>160.20513564999999</v>
      </c>
      <c r="F424" s="84">
        <v>160.20513564999999</v>
      </c>
    </row>
    <row r="425" spans="1:6" ht="12.75" customHeight="1" x14ac:dyDescent="0.2">
      <c r="A425" s="83" t="s">
        <v>167</v>
      </c>
      <c r="B425" s="83">
        <v>9</v>
      </c>
      <c r="C425" s="84">
        <v>1033.2740834900001</v>
      </c>
      <c r="D425" s="84">
        <v>1034.0962220199999</v>
      </c>
      <c r="E425" s="84">
        <v>154.20977839</v>
      </c>
      <c r="F425" s="84">
        <v>154.20977839</v>
      </c>
    </row>
    <row r="426" spans="1:6" ht="12.75" customHeight="1" x14ac:dyDescent="0.2">
      <c r="A426" s="83" t="s">
        <v>167</v>
      </c>
      <c r="B426" s="83">
        <v>10</v>
      </c>
      <c r="C426" s="84">
        <v>1019.21698495</v>
      </c>
      <c r="D426" s="84">
        <v>1015.07202081</v>
      </c>
      <c r="E426" s="84">
        <v>151.37279108000001</v>
      </c>
      <c r="F426" s="84">
        <v>151.37279108000001</v>
      </c>
    </row>
    <row r="427" spans="1:6" ht="12.75" customHeight="1" x14ac:dyDescent="0.2">
      <c r="A427" s="83" t="s">
        <v>167</v>
      </c>
      <c r="B427" s="83">
        <v>11</v>
      </c>
      <c r="C427" s="84">
        <v>1001.97228053</v>
      </c>
      <c r="D427" s="84">
        <v>1002.09829724</v>
      </c>
      <c r="E427" s="84">
        <v>149.43808231</v>
      </c>
      <c r="F427" s="84">
        <v>149.43808231</v>
      </c>
    </row>
    <row r="428" spans="1:6" ht="12.75" customHeight="1" x14ac:dyDescent="0.2">
      <c r="A428" s="83" t="s">
        <v>167</v>
      </c>
      <c r="B428" s="83">
        <v>12</v>
      </c>
      <c r="C428" s="84">
        <v>998.12058493999996</v>
      </c>
      <c r="D428" s="84">
        <v>996.75877516000003</v>
      </c>
      <c r="E428" s="84">
        <v>148.64182514999999</v>
      </c>
      <c r="F428" s="84">
        <v>148.64182514999999</v>
      </c>
    </row>
    <row r="429" spans="1:6" ht="12.75" customHeight="1" x14ac:dyDescent="0.2">
      <c r="A429" s="83" t="s">
        <v>167</v>
      </c>
      <c r="B429" s="83">
        <v>13</v>
      </c>
      <c r="C429" s="84">
        <v>1006.04712622</v>
      </c>
      <c r="D429" s="84">
        <v>1004.44608468</v>
      </c>
      <c r="E429" s="84">
        <v>149.78819652000001</v>
      </c>
      <c r="F429" s="84">
        <v>149.78819652000001</v>
      </c>
    </row>
    <row r="430" spans="1:6" ht="12.75" customHeight="1" x14ac:dyDescent="0.2">
      <c r="A430" s="83" t="s">
        <v>167</v>
      </c>
      <c r="B430" s="83">
        <v>14</v>
      </c>
      <c r="C430" s="84">
        <v>1019.4721260600001</v>
      </c>
      <c r="D430" s="84">
        <v>1018.99528345</v>
      </c>
      <c r="E430" s="84">
        <v>151.95784831</v>
      </c>
      <c r="F430" s="84">
        <v>151.95784831</v>
      </c>
    </row>
    <row r="431" spans="1:6" ht="12.75" customHeight="1" x14ac:dyDescent="0.2">
      <c r="A431" s="83" t="s">
        <v>167</v>
      </c>
      <c r="B431" s="83">
        <v>15</v>
      </c>
      <c r="C431" s="84">
        <v>1035.9393613899999</v>
      </c>
      <c r="D431" s="84">
        <v>1030.09363487</v>
      </c>
      <c r="E431" s="84">
        <v>153.61289188999999</v>
      </c>
      <c r="F431" s="84">
        <v>153.61289188999999</v>
      </c>
    </row>
    <row r="432" spans="1:6" ht="12.75" customHeight="1" x14ac:dyDescent="0.2">
      <c r="A432" s="83" t="s">
        <v>167</v>
      </c>
      <c r="B432" s="83">
        <v>16</v>
      </c>
      <c r="C432" s="84">
        <v>1043.01220085</v>
      </c>
      <c r="D432" s="84">
        <v>1041.2714281399999</v>
      </c>
      <c r="E432" s="84">
        <v>155.27978224</v>
      </c>
      <c r="F432" s="84">
        <v>155.27978224</v>
      </c>
    </row>
    <row r="433" spans="1:6" ht="12.75" customHeight="1" x14ac:dyDescent="0.2">
      <c r="A433" s="83" t="s">
        <v>167</v>
      </c>
      <c r="B433" s="83">
        <v>17</v>
      </c>
      <c r="C433" s="84">
        <v>1029.70101518</v>
      </c>
      <c r="D433" s="84">
        <v>1029.0977518300001</v>
      </c>
      <c r="E433" s="84">
        <v>153.46438065000001</v>
      </c>
      <c r="F433" s="84">
        <v>153.46438065000001</v>
      </c>
    </row>
    <row r="434" spans="1:6" ht="12.75" customHeight="1" x14ac:dyDescent="0.2">
      <c r="A434" s="83" t="s">
        <v>167</v>
      </c>
      <c r="B434" s="83">
        <v>18</v>
      </c>
      <c r="C434" s="84">
        <v>1004.44639418</v>
      </c>
      <c r="D434" s="84">
        <v>1003.57652468</v>
      </c>
      <c r="E434" s="84">
        <v>149.65852322999999</v>
      </c>
      <c r="F434" s="84">
        <v>149.65852322999999</v>
      </c>
    </row>
    <row r="435" spans="1:6" ht="12.75" customHeight="1" x14ac:dyDescent="0.2">
      <c r="A435" s="83" t="s">
        <v>167</v>
      </c>
      <c r="B435" s="83">
        <v>19</v>
      </c>
      <c r="C435" s="84">
        <v>983.20087739999997</v>
      </c>
      <c r="D435" s="84">
        <v>982.18330367999999</v>
      </c>
      <c r="E435" s="84">
        <v>146.46825544000001</v>
      </c>
      <c r="F435" s="84">
        <v>146.46825544000001</v>
      </c>
    </row>
    <row r="436" spans="1:6" ht="12.75" customHeight="1" x14ac:dyDescent="0.2">
      <c r="A436" s="83" t="s">
        <v>167</v>
      </c>
      <c r="B436" s="83">
        <v>20</v>
      </c>
      <c r="C436" s="84">
        <v>979.09390758999996</v>
      </c>
      <c r="D436" s="84">
        <v>980.00365136999994</v>
      </c>
      <c r="E436" s="84">
        <v>146.14321441000001</v>
      </c>
      <c r="F436" s="84">
        <v>146.14321441000001</v>
      </c>
    </row>
    <row r="437" spans="1:6" ht="12.75" customHeight="1" x14ac:dyDescent="0.2">
      <c r="A437" s="83" t="s">
        <v>167</v>
      </c>
      <c r="B437" s="83">
        <v>21</v>
      </c>
      <c r="C437" s="84">
        <v>989.07747748999998</v>
      </c>
      <c r="D437" s="84">
        <v>985.67339790000005</v>
      </c>
      <c r="E437" s="84">
        <v>146.98871635</v>
      </c>
      <c r="F437" s="84">
        <v>146.98871635</v>
      </c>
    </row>
    <row r="438" spans="1:6" ht="12.75" customHeight="1" x14ac:dyDescent="0.2">
      <c r="A438" s="83" t="s">
        <v>167</v>
      </c>
      <c r="B438" s="83">
        <v>22</v>
      </c>
      <c r="C438" s="84">
        <v>1004.05964866</v>
      </c>
      <c r="D438" s="84">
        <v>1003.46730396</v>
      </c>
      <c r="E438" s="84">
        <v>149.64223566999999</v>
      </c>
      <c r="F438" s="84">
        <v>149.64223566999999</v>
      </c>
    </row>
    <row r="439" spans="1:6" ht="12.75" customHeight="1" x14ac:dyDescent="0.2">
      <c r="A439" s="83" t="s">
        <v>167</v>
      </c>
      <c r="B439" s="83">
        <v>23</v>
      </c>
      <c r="C439" s="84">
        <v>1022.24874591</v>
      </c>
      <c r="D439" s="84">
        <v>1016.86032742</v>
      </c>
      <c r="E439" s="84">
        <v>151.63947261999999</v>
      </c>
      <c r="F439" s="84">
        <v>151.63947261999999</v>
      </c>
    </row>
    <row r="440" spans="1:6" ht="12.75" customHeight="1" x14ac:dyDescent="0.2">
      <c r="A440" s="83" t="s">
        <v>167</v>
      </c>
      <c r="B440" s="83">
        <v>24</v>
      </c>
      <c r="C440" s="84">
        <v>1046.4826644300001</v>
      </c>
      <c r="D440" s="84">
        <v>1043.8677442600001</v>
      </c>
      <c r="E440" s="84">
        <v>155.66695834000001</v>
      </c>
      <c r="F440" s="84">
        <v>155.66695834000001</v>
      </c>
    </row>
    <row r="441" spans="1:6" ht="12.75" customHeight="1" x14ac:dyDescent="0.2">
      <c r="A441" s="83" t="s">
        <v>168</v>
      </c>
      <c r="B441" s="83">
        <v>1</v>
      </c>
      <c r="C441" s="84">
        <v>1068.3572003300001</v>
      </c>
      <c r="D441" s="84">
        <v>1067.73928445</v>
      </c>
      <c r="E441" s="84">
        <v>159.22680591</v>
      </c>
      <c r="F441" s="84">
        <v>159.22680591</v>
      </c>
    </row>
    <row r="442" spans="1:6" ht="12.75" customHeight="1" x14ac:dyDescent="0.2">
      <c r="A442" s="83" t="s">
        <v>168</v>
      </c>
      <c r="B442" s="83">
        <v>2</v>
      </c>
      <c r="C442" s="84">
        <v>1102.9794464700001</v>
      </c>
      <c r="D442" s="84">
        <v>1102.91627195</v>
      </c>
      <c r="E442" s="84">
        <v>164.47258027000001</v>
      </c>
      <c r="F442" s="84">
        <v>164.47258027000001</v>
      </c>
    </row>
    <row r="443" spans="1:6" ht="12.75" customHeight="1" x14ac:dyDescent="0.2">
      <c r="A443" s="83" t="s">
        <v>168</v>
      </c>
      <c r="B443" s="83">
        <v>3</v>
      </c>
      <c r="C443" s="84">
        <v>1115.84642846</v>
      </c>
      <c r="D443" s="84">
        <v>1113.47431304</v>
      </c>
      <c r="E443" s="84">
        <v>166.04704996999999</v>
      </c>
      <c r="F443" s="84">
        <v>166.04704996999999</v>
      </c>
    </row>
    <row r="444" spans="1:6" ht="12.75" customHeight="1" x14ac:dyDescent="0.2">
      <c r="A444" s="83" t="s">
        <v>168</v>
      </c>
      <c r="B444" s="83">
        <v>4</v>
      </c>
      <c r="C444" s="84">
        <v>1121.48149496</v>
      </c>
      <c r="D444" s="84">
        <v>1119.4966467700001</v>
      </c>
      <c r="E444" s="84">
        <v>166.94513153</v>
      </c>
      <c r="F444" s="84">
        <v>166.94513153</v>
      </c>
    </row>
    <row r="445" spans="1:6" ht="12.75" customHeight="1" x14ac:dyDescent="0.2">
      <c r="A445" s="83" t="s">
        <v>168</v>
      </c>
      <c r="B445" s="83">
        <v>5</v>
      </c>
      <c r="C445" s="84">
        <v>1141.4204333099999</v>
      </c>
      <c r="D445" s="84">
        <v>1135.72913008</v>
      </c>
      <c r="E445" s="84">
        <v>169.36580341999999</v>
      </c>
      <c r="F445" s="84">
        <v>169.36580341999999</v>
      </c>
    </row>
    <row r="446" spans="1:6" ht="12.75" customHeight="1" x14ac:dyDescent="0.2">
      <c r="A446" s="83" t="s">
        <v>168</v>
      </c>
      <c r="B446" s="83">
        <v>6</v>
      </c>
      <c r="C446" s="84">
        <v>1127.9552731900001</v>
      </c>
      <c r="D446" s="84">
        <v>1120.16129707</v>
      </c>
      <c r="E446" s="84">
        <v>167.04424763</v>
      </c>
      <c r="F446" s="84">
        <v>167.04424763</v>
      </c>
    </row>
    <row r="447" spans="1:6" ht="12.75" customHeight="1" x14ac:dyDescent="0.2">
      <c r="A447" s="83" t="s">
        <v>168</v>
      </c>
      <c r="B447" s="83">
        <v>7</v>
      </c>
      <c r="C447" s="84">
        <v>1106.42275391</v>
      </c>
      <c r="D447" s="84">
        <v>1104.85126124</v>
      </c>
      <c r="E447" s="84">
        <v>164.76113588000001</v>
      </c>
      <c r="F447" s="84">
        <v>164.76113588000001</v>
      </c>
    </row>
    <row r="448" spans="1:6" ht="12.75" customHeight="1" x14ac:dyDescent="0.2">
      <c r="A448" s="83" t="s">
        <v>168</v>
      </c>
      <c r="B448" s="83">
        <v>8</v>
      </c>
      <c r="C448" s="84">
        <v>1084.6559609799999</v>
      </c>
      <c r="D448" s="84">
        <v>1077.23730398</v>
      </c>
      <c r="E448" s="84">
        <v>160.64319971</v>
      </c>
      <c r="F448" s="84">
        <v>160.64319971</v>
      </c>
    </row>
    <row r="449" spans="1:6" ht="12.75" customHeight="1" x14ac:dyDescent="0.2">
      <c r="A449" s="83" t="s">
        <v>168</v>
      </c>
      <c r="B449" s="83">
        <v>9</v>
      </c>
      <c r="C449" s="84">
        <v>1039.6533166700001</v>
      </c>
      <c r="D449" s="84">
        <v>1039.46593444</v>
      </c>
      <c r="E449" s="84">
        <v>155.01053768</v>
      </c>
      <c r="F449" s="84">
        <v>155.01053768</v>
      </c>
    </row>
    <row r="450" spans="1:6" ht="12.75" customHeight="1" x14ac:dyDescent="0.2">
      <c r="A450" s="83" t="s">
        <v>168</v>
      </c>
      <c r="B450" s="83">
        <v>10</v>
      </c>
      <c r="C450" s="84">
        <v>1030.2517518699999</v>
      </c>
      <c r="D450" s="84">
        <v>1025.81870067</v>
      </c>
      <c r="E450" s="84">
        <v>152.97539158000001</v>
      </c>
      <c r="F450" s="84">
        <v>152.97539158000001</v>
      </c>
    </row>
    <row r="451" spans="1:6" ht="12.75" customHeight="1" x14ac:dyDescent="0.2">
      <c r="A451" s="83" t="s">
        <v>168</v>
      </c>
      <c r="B451" s="83">
        <v>11</v>
      </c>
      <c r="C451" s="84">
        <v>1031.16897961</v>
      </c>
      <c r="D451" s="84">
        <v>1030.32912902</v>
      </c>
      <c r="E451" s="84">
        <v>153.64800998999999</v>
      </c>
      <c r="F451" s="84">
        <v>153.64800998999999</v>
      </c>
    </row>
    <row r="452" spans="1:6" ht="12.75" customHeight="1" x14ac:dyDescent="0.2">
      <c r="A452" s="83" t="s">
        <v>168</v>
      </c>
      <c r="B452" s="83">
        <v>12</v>
      </c>
      <c r="C452" s="84">
        <v>1034.1630317700001</v>
      </c>
      <c r="D452" s="84">
        <v>1029.5151892599999</v>
      </c>
      <c r="E452" s="84">
        <v>153.52663107999999</v>
      </c>
      <c r="F452" s="84">
        <v>153.52663107999999</v>
      </c>
    </row>
    <row r="453" spans="1:6" ht="12.75" customHeight="1" x14ac:dyDescent="0.2">
      <c r="A453" s="83" t="s">
        <v>168</v>
      </c>
      <c r="B453" s="83">
        <v>13</v>
      </c>
      <c r="C453" s="84">
        <v>1034.1713096399999</v>
      </c>
      <c r="D453" s="84">
        <v>1030.4962795900001</v>
      </c>
      <c r="E453" s="84">
        <v>153.67293634999999</v>
      </c>
      <c r="F453" s="84">
        <v>153.67293634999999</v>
      </c>
    </row>
    <row r="454" spans="1:6" ht="12.75" customHeight="1" x14ac:dyDescent="0.2">
      <c r="A454" s="83" t="s">
        <v>168</v>
      </c>
      <c r="B454" s="83">
        <v>14</v>
      </c>
      <c r="C454" s="84">
        <v>1050.1941779000001</v>
      </c>
      <c r="D454" s="84">
        <v>1049.9271922</v>
      </c>
      <c r="E454" s="84">
        <v>156.57057456000001</v>
      </c>
      <c r="F454" s="84">
        <v>156.57057456000001</v>
      </c>
    </row>
    <row r="455" spans="1:6" ht="12.75" customHeight="1" x14ac:dyDescent="0.2">
      <c r="A455" s="83" t="s">
        <v>168</v>
      </c>
      <c r="B455" s="83">
        <v>15</v>
      </c>
      <c r="C455" s="84">
        <v>1071.5724557999999</v>
      </c>
      <c r="D455" s="84">
        <v>1065.16346591</v>
      </c>
      <c r="E455" s="84">
        <v>158.84268652</v>
      </c>
      <c r="F455" s="84">
        <v>158.84268652</v>
      </c>
    </row>
    <row r="456" spans="1:6" ht="12.75" customHeight="1" x14ac:dyDescent="0.2">
      <c r="A456" s="83" t="s">
        <v>168</v>
      </c>
      <c r="B456" s="83">
        <v>16</v>
      </c>
      <c r="C456" s="84">
        <v>1054.4376142799999</v>
      </c>
      <c r="D456" s="84">
        <v>1050.42548913</v>
      </c>
      <c r="E456" s="84">
        <v>156.64488317999999</v>
      </c>
      <c r="F456" s="84">
        <v>156.64488317999999</v>
      </c>
    </row>
    <row r="457" spans="1:6" ht="12.75" customHeight="1" x14ac:dyDescent="0.2">
      <c r="A457" s="83" t="s">
        <v>168</v>
      </c>
      <c r="B457" s="83">
        <v>17</v>
      </c>
      <c r="C457" s="84">
        <v>1045.03473403</v>
      </c>
      <c r="D457" s="84">
        <v>1040.9880006799999</v>
      </c>
      <c r="E457" s="84">
        <v>155.23751608000001</v>
      </c>
      <c r="F457" s="84">
        <v>155.23751608000001</v>
      </c>
    </row>
    <row r="458" spans="1:6" ht="12.75" customHeight="1" x14ac:dyDescent="0.2">
      <c r="A458" s="83" t="s">
        <v>168</v>
      </c>
      <c r="B458" s="83">
        <v>18</v>
      </c>
      <c r="C458" s="84">
        <v>1028.8163345600001</v>
      </c>
      <c r="D458" s="84">
        <v>1028.1885078299999</v>
      </c>
      <c r="E458" s="84">
        <v>153.32878948999999</v>
      </c>
      <c r="F458" s="84">
        <v>153.32878948999999</v>
      </c>
    </row>
    <row r="459" spans="1:6" ht="12.75" customHeight="1" x14ac:dyDescent="0.2">
      <c r="A459" s="83" t="s">
        <v>168</v>
      </c>
      <c r="B459" s="83">
        <v>19</v>
      </c>
      <c r="C459" s="84">
        <v>1017.78436837</v>
      </c>
      <c r="D459" s="84">
        <v>1012.12514473</v>
      </c>
      <c r="E459" s="84">
        <v>150.93333767999999</v>
      </c>
      <c r="F459" s="84">
        <v>150.93333767999999</v>
      </c>
    </row>
    <row r="460" spans="1:6" ht="12.75" customHeight="1" x14ac:dyDescent="0.2">
      <c r="A460" s="83" t="s">
        <v>168</v>
      </c>
      <c r="B460" s="83">
        <v>20</v>
      </c>
      <c r="C460" s="84">
        <v>1016.42114783</v>
      </c>
      <c r="D460" s="84">
        <v>1013.86300571</v>
      </c>
      <c r="E460" s="84">
        <v>151.1924965</v>
      </c>
      <c r="F460" s="84">
        <v>151.1924965</v>
      </c>
    </row>
    <row r="461" spans="1:6" ht="12.75" customHeight="1" x14ac:dyDescent="0.2">
      <c r="A461" s="83" t="s">
        <v>168</v>
      </c>
      <c r="B461" s="83">
        <v>21</v>
      </c>
      <c r="C461" s="84">
        <v>1026.0162155</v>
      </c>
      <c r="D461" s="84">
        <v>1019.97485584</v>
      </c>
      <c r="E461" s="84">
        <v>152.10392720999999</v>
      </c>
      <c r="F461" s="84">
        <v>152.10392720999999</v>
      </c>
    </row>
    <row r="462" spans="1:6" ht="12.75" customHeight="1" x14ac:dyDescent="0.2">
      <c r="A462" s="83" t="s">
        <v>168</v>
      </c>
      <c r="B462" s="83">
        <v>22</v>
      </c>
      <c r="C462" s="84">
        <v>1041.02609697</v>
      </c>
      <c r="D462" s="84">
        <v>1038.06263023</v>
      </c>
      <c r="E462" s="84">
        <v>154.80126970000001</v>
      </c>
      <c r="F462" s="84">
        <v>154.80126970000001</v>
      </c>
    </row>
    <row r="463" spans="1:6" ht="12.75" customHeight="1" x14ac:dyDescent="0.2">
      <c r="A463" s="83" t="s">
        <v>168</v>
      </c>
      <c r="B463" s="83">
        <v>23</v>
      </c>
      <c r="C463" s="84">
        <v>1050.2018363699999</v>
      </c>
      <c r="D463" s="84">
        <v>1047.77832612</v>
      </c>
      <c r="E463" s="84">
        <v>156.25012452999999</v>
      </c>
      <c r="F463" s="84">
        <v>156.25012452999999</v>
      </c>
    </row>
    <row r="464" spans="1:6" ht="12.75" customHeight="1" x14ac:dyDescent="0.2">
      <c r="A464" s="83" t="s">
        <v>168</v>
      </c>
      <c r="B464" s="83">
        <v>24</v>
      </c>
      <c r="C464" s="84">
        <v>1070.85555176</v>
      </c>
      <c r="D464" s="84">
        <v>1070.39609083</v>
      </c>
      <c r="E464" s="84">
        <v>159.62300261999999</v>
      </c>
      <c r="F464" s="84">
        <v>159.62300261999999</v>
      </c>
    </row>
    <row r="465" spans="1:6" ht="12.75" customHeight="1" x14ac:dyDescent="0.2">
      <c r="A465" s="83" t="s">
        <v>169</v>
      </c>
      <c r="B465" s="83">
        <v>1</v>
      </c>
      <c r="C465" s="84">
        <v>1072.5268701</v>
      </c>
      <c r="D465" s="84">
        <v>1068.4923344599999</v>
      </c>
      <c r="E465" s="84">
        <v>159.33910462</v>
      </c>
      <c r="F465" s="84">
        <v>159.33910462</v>
      </c>
    </row>
    <row r="466" spans="1:6" ht="12.75" customHeight="1" x14ac:dyDescent="0.2">
      <c r="A466" s="83" t="s">
        <v>169</v>
      </c>
      <c r="B466" s="83">
        <v>2</v>
      </c>
      <c r="C466" s="84">
        <v>1097.88759738</v>
      </c>
      <c r="D466" s="84">
        <v>1095.9510342999999</v>
      </c>
      <c r="E466" s="84">
        <v>163.43388798999999</v>
      </c>
      <c r="F466" s="84">
        <v>163.43388798999999</v>
      </c>
    </row>
    <row r="467" spans="1:6" ht="12.75" customHeight="1" x14ac:dyDescent="0.2">
      <c r="A467" s="83" t="s">
        <v>169</v>
      </c>
      <c r="B467" s="83">
        <v>3</v>
      </c>
      <c r="C467" s="84">
        <v>1123.6637811799999</v>
      </c>
      <c r="D467" s="84">
        <v>1116.9373264000001</v>
      </c>
      <c r="E467" s="84">
        <v>166.56347244</v>
      </c>
      <c r="F467" s="84">
        <v>166.56347244</v>
      </c>
    </row>
    <row r="468" spans="1:6" ht="12.75" customHeight="1" x14ac:dyDescent="0.2">
      <c r="A468" s="83" t="s">
        <v>169</v>
      </c>
      <c r="B468" s="83">
        <v>4</v>
      </c>
      <c r="C468" s="84">
        <v>1100.57179574</v>
      </c>
      <c r="D468" s="84">
        <v>1099.98574448</v>
      </c>
      <c r="E468" s="84">
        <v>164.03556484999999</v>
      </c>
      <c r="F468" s="84">
        <v>164.03556484999999</v>
      </c>
    </row>
    <row r="469" spans="1:6" ht="12.75" customHeight="1" x14ac:dyDescent="0.2">
      <c r="A469" s="83" t="s">
        <v>169</v>
      </c>
      <c r="B469" s="83">
        <v>5</v>
      </c>
      <c r="C469" s="84">
        <v>1102.99002372</v>
      </c>
      <c r="D469" s="84">
        <v>1098.6332519800001</v>
      </c>
      <c r="E469" s="84">
        <v>163.83387417</v>
      </c>
      <c r="F469" s="84">
        <v>163.83387417</v>
      </c>
    </row>
    <row r="470" spans="1:6" ht="12.75" customHeight="1" x14ac:dyDescent="0.2">
      <c r="A470" s="83" t="s">
        <v>169</v>
      </c>
      <c r="B470" s="83">
        <v>6</v>
      </c>
      <c r="C470" s="84">
        <v>1079.2169323099999</v>
      </c>
      <c r="D470" s="84">
        <v>1073.18372834</v>
      </c>
      <c r="E470" s="84">
        <v>160.03870954000001</v>
      </c>
      <c r="F470" s="84">
        <v>160.03870954000001</v>
      </c>
    </row>
    <row r="471" spans="1:6" ht="12.75" customHeight="1" x14ac:dyDescent="0.2">
      <c r="A471" s="83" t="s">
        <v>169</v>
      </c>
      <c r="B471" s="83">
        <v>7</v>
      </c>
      <c r="C471" s="84">
        <v>1031.87594771</v>
      </c>
      <c r="D471" s="84">
        <v>1029.47690539</v>
      </c>
      <c r="E471" s="84">
        <v>153.52092199000001</v>
      </c>
      <c r="F471" s="84">
        <v>153.52092199000001</v>
      </c>
    </row>
    <row r="472" spans="1:6" ht="12.75" customHeight="1" x14ac:dyDescent="0.2">
      <c r="A472" s="83" t="s">
        <v>169</v>
      </c>
      <c r="B472" s="83">
        <v>8</v>
      </c>
      <c r="C472" s="84">
        <v>1004.87539111</v>
      </c>
      <c r="D472" s="84">
        <v>1000.20704599</v>
      </c>
      <c r="E472" s="84">
        <v>149.15604913999999</v>
      </c>
      <c r="F472" s="84">
        <v>149.15604913999999</v>
      </c>
    </row>
    <row r="473" spans="1:6" ht="12.75" customHeight="1" x14ac:dyDescent="0.2">
      <c r="A473" s="83" t="s">
        <v>169</v>
      </c>
      <c r="B473" s="83">
        <v>9</v>
      </c>
      <c r="C473" s="84">
        <v>981.74726348000002</v>
      </c>
      <c r="D473" s="84">
        <v>977.73684978999995</v>
      </c>
      <c r="E473" s="84">
        <v>145.80517723</v>
      </c>
      <c r="F473" s="84">
        <v>145.80517723</v>
      </c>
    </row>
    <row r="474" spans="1:6" ht="12.75" customHeight="1" x14ac:dyDescent="0.2">
      <c r="A474" s="83" t="s">
        <v>169</v>
      </c>
      <c r="B474" s="83">
        <v>10</v>
      </c>
      <c r="C474" s="84">
        <v>976.84572246000005</v>
      </c>
      <c r="D474" s="84">
        <v>971.07851789999995</v>
      </c>
      <c r="E474" s="84">
        <v>144.81225233999999</v>
      </c>
      <c r="F474" s="84">
        <v>144.81225233999999</v>
      </c>
    </row>
    <row r="475" spans="1:6" ht="12.75" customHeight="1" x14ac:dyDescent="0.2">
      <c r="A475" s="83" t="s">
        <v>169</v>
      </c>
      <c r="B475" s="83">
        <v>11</v>
      </c>
      <c r="C475" s="84">
        <v>965.00359233999995</v>
      </c>
      <c r="D475" s="84">
        <v>962.11622504000002</v>
      </c>
      <c r="E475" s="84">
        <v>143.47574886000001</v>
      </c>
      <c r="F475" s="84">
        <v>143.47574886000001</v>
      </c>
    </row>
    <row r="476" spans="1:6" ht="12.75" customHeight="1" x14ac:dyDescent="0.2">
      <c r="A476" s="83" t="s">
        <v>169</v>
      </c>
      <c r="B476" s="83">
        <v>12</v>
      </c>
      <c r="C476" s="84">
        <v>971.23692979999998</v>
      </c>
      <c r="D476" s="84">
        <v>967.36824280999997</v>
      </c>
      <c r="E476" s="84">
        <v>144.25895692</v>
      </c>
      <c r="F476" s="84">
        <v>144.25895692</v>
      </c>
    </row>
    <row r="477" spans="1:6" ht="12.75" customHeight="1" x14ac:dyDescent="0.2">
      <c r="A477" s="83" t="s">
        <v>169</v>
      </c>
      <c r="B477" s="83">
        <v>13</v>
      </c>
      <c r="C477" s="84">
        <v>975.64509566000004</v>
      </c>
      <c r="D477" s="84">
        <v>972.23861843999998</v>
      </c>
      <c r="E477" s="84">
        <v>144.98525253</v>
      </c>
      <c r="F477" s="84">
        <v>144.98525253</v>
      </c>
    </row>
    <row r="478" spans="1:6" ht="12.75" customHeight="1" x14ac:dyDescent="0.2">
      <c r="A478" s="83" t="s">
        <v>169</v>
      </c>
      <c r="B478" s="83">
        <v>14</v>
      </c>
      <c r="C478" s="84">
        <v>991.88189571999999</v>
      </c>
      <c r="D478" s="84">
        <v>987.55049500999996</v>
      </c>
      <c r="E478" s="84">
        <v>147.26863878</v>
      </c>
      <c r="F478" s="84">
        <v>147.26863878</v>
      </c>
    </row>
    <row r="479" spans="1:6" ht="12.75" customHeight="1" x14ac:dyDescent="0.2">
      <c r="A479" s="83" t="s">
        <v>169</v>
      </c>
      <c r="B479" s="83">
        <v>15</v>
      </c>
      <c r="C479" s="84">
        <v>1005.48509404</v>
      </c>
      <c r="D479" s="84">
        <v>999.76170636999996</v>
      </c>
      <c r="E479" s="84">
        <v>149.08963779000001</v>
      </c>
      <c r="F479" s="84">
        <v>149.08963779000001</v>
      </c>
    </row>
    <row r="480" spans="1:6" ht="12.75" customHeight="1" x14ac:dyDescent="0.2">
      <c r="A480" s="83" t="s">
        <v>169</v>
      </c>
      <c r="B480" s="83">
        <v>16</v>
      </c>
      <c r="C480" s="84">
        <v>1008.26750836</v>
      </c>
      <c r="D480" s="84">
        <v>1007.3516135900001</v>
      </c>
      <c r="E480" s="84">
        <v>150.22148401999999</v>
      </c>
      <c r="F480" s="84">
        <v>150.22148401999999</v>
      </c>
    </row>
    <row r="481" spans="1:6" ht="12.75" customHeight="1" x14ac:dyDescent="0.2">
      <c r="A481" s="83" t="s">
        <v>169</v>
      </c>
      <c r="B481" s="83">
        <v>17</v>
      </c>
      <c r="C481" s="84">
        <v>1004.56967129</v>
      </c>
      <c r="D481" s="84">
        <v>999.81292879</v>
      </c>
      <c r="E481" s="84">
        <v>149.09727634000001</v>
      </c>
      <c r="F481" s="84">
        <v>149.09727634000001</v>
      </c>
    </row>
    <row r="482" spans="1:6" ht="12.75" customHeight="1" x14ac:dyDescent="0.2">
      <c r="A482" s="83" t="s">
        <v>169</v>
      </c>
      <c r="B482" s="83">
        <v>18</v>
      </c>
      <c r="C482" s="84">
        <v>991.86082308000005</v>
      </c>
      <c r="D482" s="84">
        <v>989.02349131000005</v>
      </c>
      <c r="E482" s="84">
        <v>147.48829961000001</v>
      </c>
      <c r="F482" s="84">
        <v>147.48829961000001</v>
      </c>
    </row>
    <row r="483" spans="1:6" ht="12.75" customHeight="1" x14ac:dyDescent="0.2">
      <c r="A483" s="83" t="s">
        <v>169</v>
      </c>
      <c r="B483" s="83">
        <v>19</v>
      </c>
      <c r="C483" s="84">
        <v>974.76525781999999</v>
      </c>
      <c r="D483" s="84">
        <v>968.99049981999997</v>
      </c>
      <c r="E483" s="84">
        <v>144.50087628</v>
      </c>
      <c r="F483" s="84">
        <v>144.50087628</v>
      </c>
    </row>
    <row r="484" spans="1:6" ht="12.75" customHeight="1" x14ac:dyDescent="0.2">
      <c r="A484" s="83" t="s">
        <v>169</v>
      </c>
      <c r="B484" s="83">
        <v>20</v>
      </c>
      <c r="C484" s="84">
        <v>976.24444896</v>
      </c>
      <c r="D484" s="84">
        <v>970.46872775999998</v>
      </c>
      <c r="E484" s="84">
        <v>144.72131727999999</v>
      </c>
      <c r="F484" s="84">
        <v>144.72131727999999</v>
      </c>
    </row>
    <row r="485" spans="1:6" ht="12.75" customHeight="1" x14ac:dyDescent="0.2">
      <c r="A485" s="83" t="s">
        <v>169</v>
      </c>
      <c r="B485" s="83">
        <v>21</v>
      </c>
      <c r="C485" s="84">
        <v>986.84820846000002</v>
      </c>
      <c r="D485" s="84">
        <v>981.11935546999996</v>
      </c>
      <c r="E485" s="84">
        <v>146.30959397999999</v>
      </c>
      <c r="F485" s="84">
        <v>146.30959397999999</v>
      </c>
    </row>
    <row r="486" spans="1:6" ht="12.75" customHeight="1" x14ac:dyDescent="0.2">
      <c r="A486" s="83" t="s">
        <v>169</v>
      </c>
      <c r="B486" s="83">
        <v>22</v>
      </c>
      <c r="C486" s="84">
        <v>998.33730947000004</v>
      </c>
      <c r="D486" s="84">
        <v>995.32594640000002</v>
      </c>
      <c r="E486" s="84">
        <v>148.42815431</v>
      </c>
      <c r="F486" s="84">
        <v>148.42815431</v>
      </c>
    </row>
    <row r="487" spans="1:6" ht="12.75" customHeight="1" x14ac:dyDescent="0.2">
      <c r="A487" s="83" t="s">
        <v>169</v>
      </c>
      <c r="B487" s="83">
        <v>23</v>
      </c>
      <c r="C487" s="84">
        <v>1000.63372508</v>
      </c>
      <c r="D487" s="84">
        <v>1000.41337232</v>
      </c>
      <c r="E487" s="84">
        <v>149.18681759</v>
      </c>
      <c r="F487" s="84">
        <v>149.18681759</v>
      </c>
    </row>
    <row r="488" spans="1:6" ht="12.75" customHeight="1" x14ac:dyDescent="0.2">
      <c r="A488" s="83" t="s">
        <v>169</v>
      </c>
      <c r="B488" s="83">
        <v>24</v>
      </c>
      <c r="C488" s="84">
        <v>1024.82323593</v>
      </c>
      <c r="D488" s="84">
        <v>1022.79433793</v>
      </c>
      <c r="E488" s="84">
        <v>152.52438296</v>
      </c>
      <c r="F488" s="84">
        <v>152.52438296</v>
      </c>
    </row>
    <row r="489" spans="1:6" ht="12.75" customHeight="1" x14ac:dyDescent="0.2">
      <c r="A489" s="83" t="s">
        <v>170</v>
      </c>
      <c r="B489" s="83">
        <v>1</v>
      </c>
      <c r="C489" s="84">
        <v>1008.4823087</v>
      </c>
      <c r="D489" s="84">
        <v>1006.31375977</v>
      </c>
      <c r="E489" s="84">
        <v>150.06671388999999</v>
      </c>
      <c r="F489" s="84">
        <v>150.06671388999999</v>
      </c>
    </row>
    <row r="490" spans="1:6" ht="12.75" customHeight="1" x14ac:dyDescent="0.2">
      <c r="A490" s="83" t="s">
        <v>170</v>
      </c>
      <c r="B490" s="83">
        <v>2</v>
      </c>
      <c r="C490" s="84">
        <v>1050.7501566999999</v>
      </c>
      <c r="D490" s="84">
        <v>1045.28720428</v>
      </c>
      <c r="E490" s="84">
        <v>155.87863555999999</v>
      </c>
      <c r="F490" s="84">
        <v>155.87863555999999</v>
      </c>
    </row>
    <row r="491" spans="1:6" ht="12.75" customHeight="1" x14ac:dyDescent="0.2">
      <c r="A491" s="83" t="s">
        <v>170</v>
      </c>
      <c r="B491" s="83">
        <v>3</v>
      </c>
      <c r="C491" s="84">
        <v>1068.27447009</v>
      </c>
      <c r="D491" s="84">
        <v>1062.9470647200001</v>
      </c>
      <c r="E491" s="84">
        <v>158.51216531</v>
      </c>
      <c r="F491" s="84">
        <v>158.51216531</v>
      </c>
    </row>
    <row r="492" spans="1:6" ht="12.75" customHeight="1" x14ac:dyDescent="0.2">
      <c r="A492" s="83" t="s">
        <v>170</v>
      </c>
      <c r="B492" s="83">
        <v>4</v>
      </c>
      <c r="C492" s="84">
        <v>1072.4459752299999</v>
      </c>
      <c r="D492" s="84">
        <v>1065.9729688100001</v>
      </c>
      <c r="E492" s="84">
        <v>158.96340377999999</v>
      </c>
      <c r="F492" s="84">
        <v>158.96340377999999</v>
      </c>
    </row>
    <row r="493" spans="1:6" ht="12.75" customHeight="1" x14ac:dyDescent="0.2">
      <c r="A493" s="83" t="s">
        <v>170</v>
      </c>
      <c r="B493" s="83">
        <v>5</v>
      </c>
      <c r="C493" s="84">
        <v>1076.0530027499999</v>
      </c>
      <c r="D493" s="84">
        <v>1072.45347674</v>
      </c>
      <c r="E493" s="84">
        <v>159.92981065000001</v>
      </c>
      <c r="F493" s="84">
        <v>159.92981065000001</v>
      </c>
    </row>
    <row r="494" spans="1:6" ht="12.75" customHeight="1" x14ac:dyDescent="0.2">
      <c r="A494" s="83" t="s">
        <v>170</v>
      </c>
      <c r="B494" s="83">
        <v>6</v>
      </c>
      <c r="C494" s="84">
        <v>1059.9359976600001</v>
      </c>
      <c r="D494" s="84">
        <v>1057.95560553</v>
      </c>
      <c r="E494" s="84">
        <v>157.76781309</v>
      </c>
      <c r="F494" s="84">
        <v>157.76781309</v>
      </c>
    </row>
    <row r="495" spans="1:6" ht="12.75" customHeight="1" x14ac:dyDescent="0.2">
      <c r="A495" s="83" t="s">
        <v>170</v>
      </c>
      <c r="B495" s="83">
        <v>7</v>
      </c>
      <c r="C495" s="84">
        <v>1029.95116742</v>
      </c>
      <c r="D495" s="84">
        <v>1025.31910584</v>
      </c>
      <c r="E495" s="84">
        <v>152.90088942</v>
      </c>
      <c r="F495" s="84">
        <v>152.90088942</v>
      </c>
    </row>
    <row r="496" spans="1:6" ht="12.75" customHeight="1" x14ac:dyDescent="0.2">
      <c r="A496" s="83" t="s">
        <v>170</v>
      </c>
      <c r="B496" s="83">
        <v>8</v>
      </c>
      <c r="C496" s="84">
        <v>1007.97234403</v>
      </c>
      <c r="D496" s="84">
        <v>1004.20090879</v>
      </c>
      <c r="E496" s="84">
        <v>149.75163462</v>
      </c>
      <c r="F496" s="84">
        <v>149.75163462</v>
      </c>
    </row>
    <row r="497" spans="1:6" ht="12.75" customHeight="1" x14ac:dyDescent="0.2">
      <c r="A497" s="83" t="s">
        <v>170</v>
      </c>
      <c r="B497" s="83">
        <v>9</v>
      </c>
      <c r="C497" s="84">
        <v>988.04374663999999</v>
      </c>
      <c r="D497" s="84">
        <v>984.38372214000003</v>
      </c>
      <c r="E497" s="84">
        <v>146.79639322</v>
      </c>
      <c r="F497" s="84">
        <v>146.79639322</v>
      </c>
    </row>
    <row r="498" spans="1:6" ht="12.75" customHeight="1" x14ac:dyDescent="0.2">
      <c r="A498" s="83" t="s">
        <v>170</v>
      </c>
      <c r="B498" s="83">
        <v>10</v>
      </c>
      <c r="C498" s="84">
        <v>974.89193838999995</v>
      </c>
      <c r="D498" s="84">
        <v>974.66491578</v>
      </c>
      <c r="E498" s="84">
        <v>145.34707453999999</v>
      </c>
      <c r="F498" s="84">
        <v>145.34707453999999</v>
      </c>
    </row>
    <row r="499" spans="1:6" ht="12.75" customHeight="1" x14ac:dyDescent="0.2">
      <c r="A499" s="83" t="s">
        <v>170</v>
      </c>
      <c r="B499" s="83">
        <v>11</v>
      </c>
      <c r="C499" s="84">
        <v>967.73461971999996</v>
      </c>
      <c r="D499" s="84">
        <v>967.43271646999995</v>
      </c>
      <c r="E499" s="84">
        <v>144.26857157000001</v>
      </c>
      <c r="F499" s="84">
        <v>144.26857157000001</v>
      </c>
    </row>
    <row r="500" spans="1:6" ht="12.75" customHeight="1" x14ac:dyDescent="0.2">
      <c r="A500" s="83" t="s">
        <v>170</v>
      </c>
      <c r="B500" s="83">
        <v>12</v>
      </c>
      <c r="C500" s="84">
        <v>978.96188377999999</v>
      </c>
      <c r="D500" s="84">
        <v>975.94925380999996</v>
      </c>
      <c r="E500" s="84">
        <v>145.53860166999999</v>
      </c>
      <c r="F500" s="84">
        <v>145.53860166999999</v>
      </c>
    </row>
    <row r="501" spans="1:6" ht="12.75" customHeight="1" x14ac:dyDescent="0.2">
      <c r="A501" s="83" t="s">
        <v>170</v>
      </c>
      <c r="B501" s="83">
        <v>13</v>
      </c>
      <c r="C501" s="84">
        <v>993.47946055</v>
      </c>
      <c r="D501" s="84">
        <v>987.5814762</v>
      </c>
      <c r="E501" s="84">
        <v>147.27325884999999</v>
      </c>
      <c r="F501" s="84">
        <v>147.27325884999999</v>
      </c>
    </row>
    <row r="502" spans="1:6" ht="12.75" customHeight="1" x14ac:dyDescent="0.2">
      <c r="A502" s="83" t="s">
        <v>170</v>
      </c>
      <c r="B502" s="83">
        <v>14</v>
      </c>
      <c r="C502" s="84">
        <v>1007.3117713</v>
      </c>
      <c r="D502" s="84">
        <v>1003.22136812</v>
      </c>
      <c r="E502" s="84">
        <v>149.60556045000001</v>
      </c>
      <c r="F502" s="84">
        <v>149.60556045000001</v>
      </c>
    </row>
    <row r="503" spans="1:6" ht="12.75" customHeight="1" x14ac:dyDescent="0.2">
      <c r="A503" s="83" t="s">
        <v>170</v>
      </c>
      <c r="B503" s="83">
        <v>15</v>
      </c>
      <c r="C503" s="84">
        <v>1017.68669426</v>
      </c>
      <c r="D503" s="84">
        <v>1016.64869691</v>
      </c>
      <c r="E503" s="84">
        <v>151.60791318</v>
      </c>
      <c r="F503" s="84">
        <v>151.60791318</v>
      </c>
    </row>
    <row r="504" spans="1:6" ht="12.75" customHeight="1" x14ac:dyDescent="0.2">
      <c r="A504" s="83" t="s">
        <v>170</v>
      </c>
      <c r="B504" s="83">
        <v>16</v>
      </c>
      <c r="C504" s="84">
        <v>1029.40863384</v>
      </c>
      <c r="D504" s="84">
        <v>1026.2070175399999</v>
      </c>
      <c r="E504" s="84">
        <v>153.0332994</v>
      </c>
      <c r="F504" s="84">
        <v>153.0332994</v>
      </c>
    </row>
    <row r="505" spans="1:6" ht="12.75" customHeight="1" x14ac:dyDescent="0.2">
      <c r="A505" s="83" t="s">
        <v>170</v>
      </c>
      <c r="B505" s="83">
        <v>17</v>
      </c>
      <c r="C505" s="84">
        <v>1014.1720127900001</v>
      </c>
      <c r="D505" s="84">
        <v>1015.06739472</v>
      </c>
      <c r="E505" s="84">
        <v>151.37210121999999</v>
      </c>
      <c r="F505" s="84">
        <v>151.37210121999999</v>
      </c>
    </row>
    <row r="506" spans="1:6" ht="12.75" customHeight="1" x14ac:dyDescent="0.2">
      <c r="A506" s="83" t="s">
        <v>170</v>
      </c>
      <c r="B506" s="83">
        <v>18</v>
      </c>
      <c r="C506" s="84">
        <v>1004.91489344</v>
      </c>
      <c r="D506" s="84">
        <v>1002.32708998</v>
      </c>
      <c r="E506" s="84">
        <v>149.47220106</v>
      </c>
      <c r="F506" s="84">
        <v>149.47220106</v>
      </c>
    </row>
    <row r="507" spans="1:6" ht="12.75" customHeight="1" x14ac:dyDescent="0.2">
      <c r="A507" s="83" t="s">
        <v>170</v>
      </c>
      <c r="B507" s="83">
        <v>19</v>
      </c>
      <c r="C507" s="84">
        <v>981.90094383999997</v>
      </c>
      <c r="D507" s="84">
        <v>982.20700246000001</v>
      </c>
      <c r="E507" s="84">
        <v>146.47178953</v>
      </c>
      <c r="F507" s="84">
        <v>146.47178953</v>
      </c>
    </row>
    <row r="508" spans="1:6" ht="12.75" customHeight="1" x14ac:dyDescent="0.2">
      <c r="A508" s="83" t="s">
        <v>170</v>
      </c>
      <c r="B508" s="83">
        <v>20</v>
      </c>
      <c r="C508" s="84">
        <v>978.79732870999999</v>
      </c>
      <c r="D508" s="84">
        <v>978.71872209000003</v>
      </c>
      <c r="E508" s="84">
        <v>145.95159910999999</v>
      </c>
      <c r="F508" s="84">
        <v>145.95159910999999</v>
      </c>
    </row>
    <row r="509" spans="1:6" ht="12.75" customHeight="1" x14ac:dyDescent="0.2">
      <c r="A509" s="83" t="s">
        <v>170</v>
      </c>
      <c r="B509" s="83">
        <v>21</v>
      </c>
      <c r="C509" s="84">
        <v>986.42572840000003</v>
      </c>
      <c r="D509" s="84">
        <v>987.26686572000006</v>
      </c>
      <c r="E509" s="84">
        <v>147.22634250999999</v>
      </c>
      <c r="F509" s="84">
        <v>147.22634250999999</v>
      </c>
    </row>
    <row r="510" spans="1:6" ht="12.75" customHeight="1" x14ac:dyDescent="0.2">
      <c r="A510" s="83" t="s">
        <v>170</v>
      </c>
      <c r="B510" s="83">
        <v>22</v>
      </c>
      <c r="C510" s="84">
        <v>1003.68259275</v>
      </c>
      <c r="D510" s="84">
        <v>1001.63038833</v>
      </c>
      <c r="E510" s="84">
        <v>149.36830531000001</v>
      </c>
      <c r="F510" s="84">
        <v>149.36830531000001</v>
      </c>
    </row>
    <row r="511" spans="1:6" ht="12.75" customHeight="1" x14ac:dyDescent="0.2">
      <c r="A511" s="83" t="s">
        <v>170</v>
      </c>
      <c r="B511" s="83">
        <v>23</v>
      </c>
      <c r="C511" s="84">
        <v>1004.18804811</v>
      </c>
      <c r="D511" s="84">
        <v>1004.63414411</v>
      </c>
      <c r="E511" s="84">
        <v>149.81624091</v>
      </c>
      <c r="F511" s="84">
        <v>149.81624091</v>
      </c>
    </row>
    <row r="512" spans="1:6" ht="12.75" customHeight="1" x14ac:dyDescent="0.2">
      <c r="A512" s="83" t="s">
        <v>170</v>
      </c>
      <c r="B512" s="83">
        <v>24</v>
      </c>
      <c r="C512" s="84">
        <v>1027.53521499</v>
      </c>
      <c r="D512" s="84">
        <v>1027.9578317800001</v>
      </c>
      <c r="E512" s="84">
        <v>153.29438988000001</v>
      </c>
      <c r="F512" s="84">
        <v>153.29438988000001</v>
      </c>
    </row>
    <row r="513" spans="1:6" ht="12.75" customHeight="1" x14ac:dyDescent="0.2">
      <c r="A513" s="83" t="s">
        <v>171</v>
      </c>
      <c r="B513" s="83">
        <v>1</v>
      </c>
      <c r="C513" s="84">
        <v>1003.28640912</v>
      </c>
      <c r="D513" s="84">
        <v>1003.575742</v>
      </c>
      <c r="E513" s="84">
        <v>149.65840650999999</v>
      </c>
      <c r="F513" s="84">
        <v>149.65840650999999</v>
      </c>
    </row>
    <row r="514" spans="1:6" ht="12.75" customHeight="1" x14ac:dyDescent="0.2">
      <c r="A514" s="83" t="s">
        <v>171</v>
      </c>
      <c r="B514" s="83">
        <v>2</v>
      </c>
      <c r="C514" s="84">
        <v>1056.17915079</v>
      </c>
      <c r="D514" s="84">
        <v>1056.66054295</v>
      </c>
      <c r="E514" s="84">
        <v>157.57468666</v>
      </c>
      <c r="F514" s="84">
        <v>157.57468666</v>
      </c>
    </row>
    <row r="515" spans="1:6" ht="12.75" customHeight="1" x14ac:dyDescent="0.2">
      <c r="A515" s="83" t="s">
        <v>171</v>
      </c>
      <c r="B515" s="83">
        <v>3</v>
      </c>
      <c r="C515" s="84">
        <v>1084.0481555199999</v>
      </c>
      <c r="D515" s="84">
        <v>1084.7671067399999</v>
      </c>
      <c r="E515" s="84">
        <v>161.76608286000001</v>
      </c>
      <c r="F515" s="84">
        <v>161.76608286000001</v>
      </c>
    </row>
    <row r="516" spans="1:6" ht="12.75" customHeight="1" x14ac:dyDescent="0.2">
      <c r="A516" s="83" t="s">
        <v>171</v>
      </c>
      <c r="B516" s="83">
        <v>4</v>
      </c>
      <c r="C516" s="84">
        <v>1090.0242198399999</v>
      </c>
      <c r="D516" s="84">
        <v>1089.52975735</v>
      </c>
      <c r="E516" s="84">
        <v>162.47631394999999</v>
      </c>
      <c r="F516" s="84">
        <v>162.47631394999999</v>
      </c>
    </row>
    <row r="517" spans="1:6" ht="12.75" customHeight="1" x14ac:dyDescent="0.2">
      <c r="A517" s="83" t="s">
        <v>171</v>
      </c>
      <c r="B517" s="83">
        <v>5</v>
      </c>
      <c r="C517" s="84">
        <v>1086.7791314799999</v>
      </c>
      <c r="D517" s="84">
        <v>1087.7751934800001</v>
      </c>
      <c r="E517" s="84">
        <v>162.21466430999999</v>
      </c>
      <c r="F517" s="84">
        <v>162.21466430999999</v>
      </c>
    </row>
    <row r="518" spans="1:6" ht="12.75" customHeight="1" x14ac:dyDescent="0.2">
      <c r="A518" s="83" t="s">
        <v>171</v>
      </c>
      <c r="B518" s="83">
        <v>6</v>
      </c>
      <c r="C518" s="84">
        <v>1063.9081622799999</v>
      </c>
      <c r="D518" s="84">
        <v>1062.59832233</v>
      </c>
      <c r="E518" s="84">
        <v>158.46015904000001</v>
      </c>
      <c r="F518" s="84">
        <v>158.46015904000001</v>
      </c>
    </row>
    <row r="519" spans="1:6" ht="12.75" customHeight="1" x14ac:dyDescent="0.2">
      <c r="A519" s="83" t="s">
        <v>171</v>
      </c>
      <c r="B519" s="83">
        <v>7</v>
      </c>
      <c r="C519" s="84">
        <v>1024.7026379900001</v>
      </c>
      <c r="D519" s="84">
        <v>1023.2676711300001</v>
      </c>
      <c r="E519" s="84">
        <v>152.59496885999999</v>
      </c>
      <c r="F519" s="84">
        <v>152.59496885999999</v>
      </c>
    </row>
    <row r="520" spans="1:6" ht="12.75" customHeight="1" x14ac:dyDescent="0.2">
      <c r="A520" s="83" t="s">
        <v>171</v>
      </c>
      <c r="B520" s="83">
        <v>8</v>
      </c>
      <c r="C520" s="84">
        <v>1005.48375502</v>
      </c>
      <c r="D520" s="84">
        <v>1004.58105202</v>
      </c>
      <c r="E520" s="84">
        <v>149.80832354</v>
      </c>
      <c r="F520" s="84">
        <v>149.80832354</v>
      </c>
    </row>
    <row r="521" spans="1:6" ht="12.75" customHeight="1" x14ac:dyDescent="0.2">
      <c r="A521" s="83" t="s">
        <v>171</v>
      </c>
      <c r="B521" s="83">
        <v>9</v>
      </c>
      <c r="C521" s="84">
        <v>979.47794554999996</v>
      </c>
      <c r="D521" s="84">
        <v>978.85558474000004</v>
      </c>
      <c r="E521" s="84">
        <v>145.97200878000001</v>
      </c>
      <c r="F521" s="84">
        <v>145.97200878000001</v>
      </c>
    </row>
    <row r="522" spans="1:6" ht="12.75" customHeight="1" x14ac:dyDescent="0.2">
      <c r="A522" s="83" t="s">
        <v>171</v>
      </c>
      <c r="B522" s="83">
        <v>10</v>
      </c>
      <c r="C522" s="84">
        <v>974.93187742999999</v>
      </c>
      <c r="D522" s="84">
        <v>973.61673798000004</v>
      </c>
      <c r="E522" s="84">
        <v>145.19076484999999</v>
      </c>
      <c r="F522" s="84">
        <v>145.19076484999999</v>
      </c>
    </row>
    <row r="523" spans="1:6" ht="12.75" customHeight="1" x14ac:dyDescent="0.2">
      <c r="A523" s="83" t="s">
        <v>171</v>
      </c>
      <c r="B523" s="83">
        <v>11</v>
      </c>
      <c r="C523" s="84">
        <v>970.08044944000005</v>
      </c>
      <c r="D523" s="84">
        <v>969.70328934999998</v>
      </c>
      <c r="E523" s="84">
        <v>144.60717113999999</v>
      </c>
      <c r="F523" s="84">
        <v>144.60717113999999</v>
      </c>
    </row>
    <row r="524" spans="1:6" ht="12.75" customHeight="1" x14ac:dyDescent="0.2">
      <c r="A524" s="83" t="s">
        <v>171</v>
      </c>
      <c r="B524" s="83">
        <v>12</v>
      </c>
      <c r="C524" s="84">
        <v>973.81938004999995</v>
      </c>
      <c r="D524" s="84">
        <v>973.55503384999997</v>
      </c>
      <c r="E524" s="84">
        <v>145.18156321000001</v>
      </c>
      <c r="F524" s="84">
        <v>145.18156321000001</v>
      </c>
    </row>
    <row r="525" spans="1:6" ht="12.75" customHeight="1" x14ac:dyDescent="0.2">
      <c r="A525" s="83" t="s">
        <v>171</v>
      </c>
      <c r="B525" s="83">
        <v>13</v>
      </c>
      <c r="C525" s="84">
        <v>986.85754955000004</v>
      </c>
      <c r="D525" s="84">
        <v>983.62166677000005</v>
      </c>
      <c r="E525" s="84">
        <v>146.68275159000001</v>
      </c>
      <c r="F525" s="84">
        <v>146.68275159000001</v>
      </c>
    </row>
    <row r="526" spans="1:6" ht="12.75" customHeight="1" x14ac:dyDescent="0.2">
      <c r="A526" s="83" t="s">
        <v>171</v>
      </c>
      <c r="B526" s="83">
        <v>14</v>
      </c>
      <c r="C526" s="84">
        <v>1001.44584186</v>
      </c>
      <c r="D526" s="84">
        <v>1000.8561684</v>
      </c>
      <c r="E526" s="84">
        <v>149.25284962999999</v>
      </c>
      <c r="F526" s="84">
        <v>149.25284962999999</v>
      </c>
    </row>
    <row r="527" spans="1:6" ht="12.75" customHeight="1" x14ac:dyDescent="0.2">
      <c r="A527" s="83" t="s">
        <v>171</v>
      </c>
      <c r="B527" s="83">
        <v>15</v>
      </c>
      <c r="C527" s="84">
        <v>1022.207503</v>
      </c>
      <c r="D527" s="84">
        <v>1015.0956370500001</v>
      </c>
      <c r="E527" s="84">
        <v>151.37631286000001</v>
      </c>
      <c r="F527" s="84">
        <v>151.37631286000001</v>
      </c>
    </row>
    <row r="528" spans="1:6" ht="12.75" customHeight="1" x14ac:dyDescent="0.2">
      <c r="A528" s="83" t="s">
        <v>171</v>
      </c>
      <c r="B528" s="83">
        <v>16</v>
      </c>
      <c r="C528" s="84">
        <v>1018.0607039</v>
      </c>
      <c r="D528" s="84">
        <v>1017.35979996</v>
      </c>
      <c r="E528" s="84">
        <v>151.71395655000001</v>
      </c>
      <c r="F528" s="84">
        <v>151.71395655000001</v>
      </c>
    </row>
    <row r="529" spans="1:6" ht="12.75" customHeight="1" x14ac:dyDescent="0.2">
      <c r="A529" s="83" t="s">
        <v>171</v>
      </c>
      <c r="B529" s="83">
        <v>17</v>
      </c>
      <c r="C529" s="84">
        <v>1008.46895219</v>
      </c>
      <c r="D529" s="84">
        <v>1004.55413685</v>
      </c>
      <c r="E529" s="84">
        <v>149.80430981999999</v>
      </c>
      <c r="F529" s="84">
        <v>149.80430981999999</v>
      </c>
    </row>
    <row r="530" spans="1:6" ht="12.75" customHeight="1" x14ac:dyDescent="0.2">
      <c r="A530" s="83" t="s">
        <v>171</v>
      </c>
      <c r="B530" s="83">
        <v>18</v>
      </c>
      <c r="C530" s="84">
        <v>980.19670202999998</v>
      </c>
      <c r="D530" s="84">
        <v>979.12323073000005</v>
      </c>
      <c r="E530" s="84">
        <v>146.01192153</v>
      </c>
      <c r="F530" s="84">
        <v>146.01192153</v>
      </c>
    </row>
    <row r="531" spans="1:6" ht="12.75" customHeight="1" x14ac:dyDescent="0.2">
      <c r="A531" s="83" t="s">
        <v>171</v>
      </c>
      <c r="B531" s="83">
        <v>19</v>
      </c>
      <c r="C531" s="84">
        <v>975.31247241000005</v>
      </c>
      <c r="D531" s="84">
        <v>973.77182590999996</v>
      </c>
      <c r="E531" s="84">
        <v>145.21389235999999</v>
      </c>
      <c r="F531" s="84">
        <v>145.21389235999999</v>
      </c>
    </row>
    <row r="532" spans="1:6" ht="12.75" customHeight="1" x14ac:dyDescent="0.2">
      <c r="A532" s="83" t="s">
        <v>171</v>
      </c>
      <c r="B532" s="83">
        <v>20</v>
      </c>
      <c r="C532" s="84">
        <v>975.30335724999998</v>
      </c>
      <c r="D532" s="84">
        <v>973.59777813000005</v>
      </c>
      <c r="E532" s="84">
        <v>145.18793744999999</v>
      </c>
      <c r="F532" s="84">
        <v>145.18793744999999</v>
      </c>
    </row>
    <row r="533" spans="1:6" ht="12.75" customHeight="1" x14ac:dyDescent="0.2">
      <c r="A533" s="83" t="s">
        <v>171</v>
      </c>
      <c r="B533" s="83">
        <v>21</v>
      </c>
      <c r="C533" s="84">
        <v>980.98308445999999</v>
      </c>
      <c r="D533" s="84">
        <v>977.99777629000005</v>
      </c>
      <c r="E533" s="84">
        <v>145.84408794000001</v>
      </c>
      <c r="F533" s="84">
        <v>145.84408794000001</v>
      </c>
    </row>
    <row r="534" spans="1:6" ht="12.75" customHeight="1" x14ac:dyDescent="0.2">
      <c r="A534" s="83" t="s">
        <v>171</v>
      </c>
      <c r="B534" s="83">
        <v>22</v>
      </c>
      <c r="C534" s="84">
        <v>998.69350485999996</v>
      </c>
      <c r="D534" s="84">
        <v>997.62205709</v>
      </c>
      <c r="E534" s="84">
        <v>148.77056221999999</v>
      </c>
      <c r="F534" s="84">
        <v>148.77056221999999</v>
      </c>
    </row>
    <row r="535" spans="1:6" ht="12.75" customHeight="1" x14ac:dyDescent="0.2">
      <c r="A535" s="83" t="s">
        <v>171</v>
      </c>
      <c r="B535" s="83">
        <v>23</v>
      </c>
      <c r="C535" s="84">
        <v>1011.4988693400001</v>
      </c>
      <c r="D535" s="84">
        <v>1005.6264965</v>
      </c>
      <c r="E535" s="84">
        <v>149.96422562999999</v>
      </c>
      <c r="F535" s="84">
        <v>149.96422562999999</v>
      </c>
    </row>
    <row r="536" spans="1:6" ht="12.75" customHeight="1" x14ac:dyDescent="0.2">
      <c r="A536" s="83" t="s">
        <v>171</v>
      </c>
      <c r="B536" s="83">
        <v>24</v>
      </c>
      <c r="C536" s="84">
        <v>1033.7971624300001</v>
      </c>
      <c r="D536" s="84">
        <v>1028.8507780299999</v>
      </c>
      <c r="E536" s="84">
        <v>153.42755063999999</v>
      </c>
      <c r="F536" s="84">
        <v>153.42755063999999</v>
      </c>
    </row>
    <row r="537" spans="1:6" ht="12.75" customHeight="1" x14ac:dyDescent="0.2">
      <c r="A537" s="83" t="s">
        <v>172</v>
      </c>
      <c r="B537" s="83">
        <v>1</v>
      </c>
      <c r="C537" s="84">
        <v>1002.55233491</v>
      </c>
      <c r="D537" s="84">
        <v>1002.13318783</v>
      </c>
      <c r="E537" s="84">
        <v>149.44328537000001</v>
      </c>
      <c r="F537" s="84">
        <v>149.44328537000001</v>
      </c>
    </row>
    <row r="538" spans="1:6" ht="12.75" customHeight="1" x14ac:dyDescent="0.2">
      <c r="A538" s="83" t="s">
        <v>172</v>
      </c>
      <c r="B538" s="83">
        <v>2</v>
      </c>
      <c r="C538" s="84">
        <v>1038.42137654</v>
      </c>
      <c r="D538" s="84">
        <v>1036.87932151</v>
      </c>
      <c r="E538" s="84">
        <v>154.62480858000001</v>
      </c>
      <c r="F538" s="84">
        <v>154.62480858000001</v>
      </c>
    </row>
    <row r="539" spans="1:6" ht="12.75" customHeight="1" x14ac:dyDescent="0.2">
      <c r="A539" s="83" t="s">
        <v>172</v>
      </c>
      <c r="B539" s="83">
        <v>3</v>
      </c>
      <c r="C539" s="84">
        <v>1077.19426688</v>
      </c>
      <c r="D539" s="84">
        <v>1078.26748415</v>
      </c>
      <c r="E539" s="84">
        <v>160.79682550999999</v>
      </c>
      <c r="F539" s="84">
        <v>160.79682550999999</v>
      </c>
    </row>
    <row r="540" spans="1:6" ht="12.75" customHeight="1" x14ac:dyDescent="0.2">
      <c r="A540" s="83" t="s">
        <v>172</v>
      </c>
      <c r="B540" s="83">
        <v>4</v>
      </c>
      <c r="C540" s="84">
        <v>1099.90942638</v>
      </c>
      <c r="D540" s="84">
        <v>1095.15062283</v>
      </c>
      <c r="E540" s="84">
        <v>163.31452648999999</v>
      </c>
      <c r="F540" s="84">
        <v>163.31452648999999</v>
      </c>
    </row>
    <row r="541" spans="1:6" ht="12.75" customHeight="1" x14ac:dyDescent="0.2">
      <c r="A541" s="83" t="s">
        <v>172</v>
      </c>
      <c r="B541" s="83">
        <v>5</v>
      </c>
      <c r="C541" s="84">
        <v>1116.6505517200001</v>
      </c>
      <c r="D541" s="84">
        <v>1108.9118140099999</v>
      </c>
      <c r="E541" s="84">
        <v>165.36666650999999</v>
      </c>
      <c r="F541" s="84">
        <v>165.36666650999999</v>
      </c>
    </row>
    <row r="542" spans="1:6" ht="12.75" customHeight="1" x14ac:dyDescent="0.2">
      <c r="A542" s="83" t="s">
        <v>172</v>
      </c>
      <c r="B542" s="83">
        <v>6</v>
      </c>
      <c r="C542" s="84">
        <v>1093.69515413</v>
      </c>
      <c r="D542" s="84">
        <v>1091.05611004</v>
      </c>
      <c r="E542" s="84">
        <v>162.70393156</v>
      </c>
      <c r="F542" s="84">
        <v>162.70393156</v>
      </c>
    </row>
    <row r="543" spans="1:6" ht="12.75" customHeight="1" x14ac:dyDescent="0.2">
      <c r="A543" s="83" t="s">
        <v>172</v>
      </c>
      <c r="B543" s="83">
        <v>7</v>
      </c>
      <c r="C543" s="84">
        <v>1051.6442021600001</v>
      </c>
      <c r="D543" s="84">
        <v>1050.5587361</v>
      </c>
      <c r="E543" s="84">
        <v>156.66475364999999</v>
      </c>
      <c r="F543" s="84">
        <v>156.66475364999999</v>
      </c>
    </row>
    <row r="544" spans="1:6" ht="12.75" customHeight="1" x14ac:dyDescent="0.2">
      <c r="A544" s="83" t="s">
        <v>172</v>
      </c>
      <c r="B544" s="83">
        <v>8</v>
      </c>
      <c r="C544" s="84">
        <v>1019.10883859</v>
      </c>
      <c r="D544" s="84">
        <v>1019.50728126</v>
      </c>
      <c r="E544" s="84">
        <v>152.03420007</v>
      </c>
      <c r="F544" s="84">
        <v>152.03420007</v>
      </c>
    </row>
    <row r="545" spans="1:6" ht="12.75" customHeight="1" x14ac:dyDescent="0.2">
      <c r="A545" s="83" t="s">
        <v>172</v>
      </c>
      <c r="B545" s="83">
        <v>9</v>
      </c>
      <c r="C545" s="84">
        <v>992.53954103000001</v>
      </c>
      <c r="D545" s="84">
        <v>991.84901205000006</v>
      </c>
      <c r="E545" s="84">
        <v>147.90965588</v>
      </c>
      <c r="F545" s="84">
        <v>147.90965588</v>
      </c>
    </row>
    <row r="546" spans="1:6" ht="12.75" customHeight="1" x14ac:dyDescent="0.2">
      <c r="A546" s="83" t="s">
        <v>172</v>
      </c>
      <c r="B546" s="83">
        <v>10</v>
      </c>
      <c r="C546" s="84">
        <v>985.77577670999995</v>
      </c>
      <c r="D546" s="84">
        <v>981.42023099999994</v>
      </c>
      <c r="E546" s="84">
        <v>146.35446209</v>
      </c>
      <c r="F546" s="84">
        <v>146.35446209</v>
      </c>
    </row>
    <row r="547" spans="1:6" ht="12.75" customHeight="1" x14ac:dyDescent="0.2">
      <c r="A547" s="83" t="s">
        <v>172</v>
      </c>
      <c r="B547" s="83">
        <v>11</v>
      </c>
      <c r="C547" s="84">
        <v>976.13218459999996</v>
      </c>
      <c r="D547" s="84">
        <v>976.22695911000005</v>
      </c>
      <c r="E547" s="84">
        <v>145.58001451999999</v>
      </c>
      <c r="F547" s="84">
        <v>145.58001451999999</v>
      </c>
    </row>
    <row r="548" spans="1:6" ht="12.75" customHeight="1" x14ac:dyDescent="0.2">
      <c r="A548" s="83" t="s">
        <v>172</v>
      </c>
      <c r="B548" s="83">
        <v>12</v>
      </c>
      <c r="C548" s="84">
        <v>981.02406708000001</v>
      </c>
      <c r="D548" s="84">
        <v>980.46078527999998</v>
      </c>
      <c r="E548" s="84">
        <v>146.21138458999999</v>
      </c>
      <c r="F548" s="84">
        <v>146.21138458999999</v>
      </c>
    </row>
    <row r="549" spans="1:6" ht="12.75" customHeight="1" x14ac:dyDescent="0.2">
      <c r="A549" s="83" t="s">
        <v>172</v>
      </c>
      <c r="B549" s="83">
        <v>13</v>
      </c>
      <c r="C549" s="84">
        <v>991.33953565000002</v>
      </c>
      <c r="D549" s="84">
        <v>988.19546968999998</v>
      </c>
      <c r="E549" s="84">
        <v>147.36482074</v>
      </c>
      <c r="F549" s="84">
        <v>147.36482074</v>
      </c>
    </row>
    <row r="550" spans="1:6" ht="12.75" customHeight="1" x14ac:dyDescent="0.2">
      <c r="A550" s="83" t="s">
        <v>172</v>
      </c>
      <c r="B550" s="83">
        <v>14</v>
      </c>
      <c r="C550" s="84">
        <v>1023.01744139</v>
      </c>
      <c r="D550" s="84">
        <v>1016.6547215099999</v>
      </c>
      <c r="E550" s="84">
        <v>151.6088116</v>
      </c>
      <c r="F550" s="84">
        <v>151.6088116</v>
      </c>
    </row>
    <row r="551" spans="1:6" ht="12.75" customHeight="1" x14ac:dyDescent="0.2">
      <c r="A551" s="83" t="s">
        <v>172</v>
      </c>
      <c r="B551" s="83">
        <v>15</v>
      </c>
      <c r="C551" s="84">
        <v>1027.14692446</v>
      </c>
      <c r="D551" s="84">
        <v>1024.8646335400001</v>
      </c>
      <c r="E551" s="84">
        <v>152.83311616</v>
      </c>
      <c r="F551" s="84">
        <v>152.83311616</v>
      </c>
    </row>
    <row r="552" spans="1:6" ht="12.75" customHeight="1" x14ac:dyDescent="0.2">
      <c r="A552" s="83" t="s">
        <v>172</v>
      </c>
      <c r="B552" s="83">
        <v>16</v>
      </c>
      <c r="C552" s="84">
        <v>1036.21135084</v>
      </c>
      <c r="D552" s="84">
        <v>1031.5194236100001</v>
      </c>
      <c r="E552" s="84">
        <v>153.82551287999999</v>
      </c>
      <c r="F552" s="84">
        <v>153.82551287999999</v>
      </c>
    </row>
    <row r="553" spans="1:6" ht="12.75" customHeight="1" x14ac:dyDescent="0.2">
      <c r="A553" s="83" t="s">
        <v>172</v>
      </c>
      <c r="B553" s="83">
        <v>17</v>
      </c>
      <c r="C553" s="84">
        <v>1024.25971106</v>
      </c>
      <c r="D553" s="84">
        <v>1018.54932371</v>
      </c>
      <c r="E553" s="84">
        <v>151.89134447999999</v>
      </c>
      <c r="F553" s="84">
        <v>151.89134447999999</v>
      </c>
    </row>
    <row r="554" spans="1:6" ht="12.75" customHeight="1" x14ac:dyDescent="0.2">
      <c r="A554" s="83" t="s">
        <v>172</v>
      </c>
      <c r="B554" s="83">
        <v>18</v>
      </c>
      <c r="C554" s="84">
        <v>1008.08846909</v>
      </c>
      <c r="D554" s="84">
        <v>1002.12943423</v>
      </c>
      <c r="E554" s="84">
        <v>149.44272562</v>
      </c>
      <c r="F554" s="84">
        <v>149.44272562</v>
      </c>
    </row>
    <row r="555" spans="1:6" ht="12.75" customHeight="1" x14ac:dyDescent="0.2">
      <c r="A555" s="83" t="s">
        <v>172</v>
      </c>
      <c r="B555" s="83">
        <v>19</v>
      </c>
      <c r="C555" s="84">
        <v>987.12864453999998</v>
      </c>
      <c r="D555" s="84">
        <v>981.06515617000002</v>
      </c>
      <c r="E555" s="84">
        <v>146.3015115</v>
      </c>
      <c r="F555" s="84">
        <v>146.3015115</v>
      </c>
    </row>
    <row r="556" spans="1:6" ht="12.75" customHeight="1" x14ac:dyDescent="0.2">
      <c r="A556" s="83" t="s">
        <v>172</v>
      </c>
      <c r="B556" s="83">
        <v>20</v>
      </c>
      <c r="C556" s="84">
        <v>985.26564696000003</v>
      </c>
      <c r="D556" s="84">
        <v>981.17981892</v>
      </c>
      <c r="E556" s="84">
        <v>146.3186106</v>
      </c>
      <c r="F556" s="84">
        <v>146.3186106</v>
      </c>
    </row>
    <row r="557" spans="1:6" ht="12.75" customHeight="1" x14ac:dyDescent="0.2">
      <c r="A557" s="83" t="s">
        <v>172</v>
      </c>
      <c r="B557" s="83">
        <v>21</v>
      </c>
      <c r="C557" s="84">
        <v>992.34271811999997</v>
      </c>
      <c r="D557" s="84">
        <v>990.46883575000004</v>
      </c>
      <c r="E557" s="84">
        <v>147.70383684999999</v>
      </c>
      <c r="F557" s="84">
        <v>147.70383684999999</v>
      </c>
    </row>
    <row r="558" spans="1:6" ht="12.75" customHeight="1" x14ac:dyDescent="0.2">
      <c r="A558" s="83" t="s">
        <v>172</v>
      </c>
      <c r="B558" s="83">
        <v>22</v>
      </c>
      <c r="C558" s="84">
        <v>1010.3659805999999</v>
      </c>
      <c r="D558" s="84">
        <v>1008.4694706499999</v>
      </c>
      <c r="E558" s="84">
        <v>150.38818465</v>
      </c>
      <c r="F558" s="84">
        <v>150.38818465</v>
      </c>
    </row>
    <row r="559" spans="1:6" ht="12.75" customHeight="1" x14ac:dyDescent="0.2">
      <c r="A559" s="83" t="s">
        <v>172</v>
      </c>
      <c r="B559" s="83">
        <v>23</v>
      </c>
      <c r="C559" s="84">
        <v>1021.10931888</v>
      </c>
      <c r="D559" s="84">
        <v>1018.55048718</v>
      </c>
      <c r="E559" s="84">
        <v>151.89151798</v>
      </c>
      <c r="F559" s="84">
        <v>151.89151798</v>
      </c>
    </row>
    <row r="560" spans="1:6" ht="12.75" customHeight="1" x14ac:dyDescent="0.2">
      <c r="A560" s="83" t="s">
        <v>172</v>
      </c>
      <c r="B560" s="83">
        <v>24</v>
      </c>
      <c r="C560" s="84">
        <v>1043.4716132200001</v>
      </c>
      <c r="D560" s="84">
        <v>1039.75522103</v>
      </c>
      <c r="E560" s="84">
        <v>155.05367759999999</v>
      </c>
      <c r="F560" s="84">
        <v>155.05367759999999</v>
      </c>
    </row>
    <row r="561" spans="1:6" ht="12.75" customHeight="1" x14ac:dyDescent="0.2">
      <c r="A561" s="83" t="s">
        <v>173</v>
      </c>
      <c r="B561" s="83">
        <v>1</v>
      </c>
      <c r="C561" s="84">
        <v>1048.31594679</v>
      </c>
      <c r="D561" s="84">
        <v>1048.7253879499999</v>
      </c>
      <c r="E561" s="84">
        <v>156.39135529000001</v>
      </c>
      <c r="F561" s="84">
        <v>156.39135529000001</v>
      </c>
    </row>
    <row r="562" spans="1:6" ht="12.75" customHeight="1" x14ac:dyDescent="0.2">
      <c r="A562" s="83" t="s">
        <v>173</v>
      </c>
      <c r="B562" s="83">
        <v>2</v>
      </c>
      <c r="C562" s="84">
        <v>1063.6795031500001</v>
      </c>
      <c r="D562" s="84">
        <v>1063.05074921</v>
      </c>
      <c r="E562" s="84">
        <v>158.52762727999999</v>
      </c>
      <c r="F562" s="84">
        <v>158.52762727999999</v>
      </c>
    </row>
    <row r="563" spans="1:6" ht="12.75" customHeight="1" x14ac:dyDescent="0.2">
      <c r="A563" s="83" t="s">
        <v>173</v>
      </c>
      <c r="B563" s="83">
        <v>3</v>
      </c>
      <c r="C563" s="84">
        <v>1091.5873271999999</v>
      </c>
      <c r="D563" s="84">
        <v>1085.6791811099999</v>
      </c>
      <c r="E563" s="84">
        <v>161.90209611</v>
      </c>
      <c r="F563" s="84">
        <v>161.90209611</v>
      </c>
    </row>
    <row r="564" spans="1:6" ht="12.75" customHeight="1" x14ac:dyDescent="0.2">
      <c r="A564" s="83" t="s">
        <v>173</v>
      </c>
      <c r="B564" s="83">
        <v>4</v>
      </c>
      <c r="C564" s="84">
        <v>1093.3262614400001</v>
      </c>
      <c r="D564" s="84">
        <v>1093.8654898</v>
      </c>
      <c r="E564" s="84">
        <v>163.12288081</v>
      </c>
      <c r="F564" s="84">
        <v>163.12288081</v>
      </c>
    </row>
    <row r="565" spans="1:6" ht="12.75" customHeight="1" x14ac:dyDescent="0.2">
      <c r="A565" s="83" t="s">
        <v>173</v>
      </c>
      <c r="B565" s="83">
        <v>5</v>
      </c>
      <c r="C565" s="84">
        <v>1099.9630006299999</v>
      </c>
      <c r="D565" s="84">
        <v>1100.8435632200001</v>
      </c>
      <c r="E565" s="84">
        <v>164.16348722000001</v>
      </c>
      <c r="F565" s="84">
        <v>164.16348722000001</v>
      </c>
    </row>
    <row r="566" spans="1:6" ht="12.75" customHeight="1" x14ac:dyDescent="0.2">
      <c r="A566" s="83" t="s">
        <v>173</v>
      </c>
      <c r="B566" s="83">
        <v>6</v>
      </c>
      <c r="C566" s="84">
        <v>1090.36964906</v>
      </c>
      <c r="D566" s="84">
        <v>1090.2638782900001</v>
      </c>
      <c r="E566" s="84">
        <v>162.58578987000001</v>
      </c>
      <c r="F566" s="84">
        <v>162.58578987000001</v>
      </c>
    </row>
    <row r="567" spans="1:6" ht="12.75" customHeight="1" x14ac:dyDescent="0.2">
      <c r="A567" s="83" t="s">
        <v>173</v>
      </c>
      <c r="B567" s="83">
        <v>7</v>
      </c>
      <c r="C567" s="84">
        <v>1073.1135650000001</v>
      </c>
      <c r="D567" s="84">
        <v>1069.5303695099999</v>
      </c>
      <c r="E567" s="84">
        <v>159.49390177999999</v>
      </c>
      <c r="F567" s="84">
        <v>159.49390177999999</v>
      </c>
    </row>
    <row r="568" spans="1:6" ht="12.75" customHeight="1" x14ac:dyDescent="0.2">
      <c r="A568" s="83" t="s">
        <v>173</v>
      </c>
      <c r="B568" s="83">
        <v>8</v>
      </c>
      <c r="C568" s="84">
        <v>1054.8207280399999</v>
      </c>
      <c r="D568" s="84">
        <v>1055.5617234599999</v>
      </c>
      <c r="E568" s="84">
        <v>157.41082501</v>
      </c>
      <c r="F568" s="84">
        <v>157.41082501</v>
      </c>
    </row>
    <row r="569" spans="1:6" ht="12.75" customHeight="1" x14ac:dyDescent="0.2">
      <c r="A569" s="83" t="s">
        <v>173</v>
      </c>
      <c r="B569" s="83">
        <v>9</v>
      </c>
      <c r="C569" s="84">
        <v>1014.7868529900001</v>
      </c>
      <c r="D569" s="84">
        <v>1015.79171655</v>
      </c>
      <c r="E569" s="84">
        <v>151.48011584</v>
      </c>
      <c r="F569" s="84">
        <v>151.48011584</v>
      </c>
    </row>
    <row r="570" spans="1:6" ht="12.75" customHeight="1" x14ac:dyDescent="0.2">
      <c r="A570" s="83" t="s">
        <v>173</v>
      </c>
      <c r="B570" s="83">
        <v>10</v>
      </c>
      <c r="C570" s="84">
        <v>979.44407103000003</v>
      </c>
      <c r="D570" s="84">
        <v>980.06227308999996</v>
      </c>
      <c r="E570" s="84">
        <v>146.15195639000001</v>
      </c>
      <c r="F570" s="84">
        <v>146.15195639000001</v>
      </c>
    </row>
    <row r="571" spans="1:6" ht="12.75" customHeight="1" x14ac:dyDescent="0.2">
      <c r="A571" s="83" t="s">
        <v>173</v>
      </c>
      <c r="B571" s="83">
        <v>11</v>
      </c>
      <c r="C571" s="84">
        <v>965.84208068999999</v>
      </c>
      <c r="D571" s="84">
        <v>965.94716901000004</v>
      </c>
      <c r="E571" s="84">
        <v>144.04703903999999</v>
      </c>
      <c r="F571" s="84">
        <v>144.04703903999999</v>
      </c>
    </row>
    <row r="572" spans="1:6" ht="12.75" customHeight="1" x14ac:dyDescent="0.2">
      <c r="A572" s="83" t="s">
        <v>173</v>
      </c>
      <c r="B572" s="83">
        <v>12</v>
      </c>
      <c r="C572" s="84">
        <v>971.39359204000004</v>
      </c>
      <c r="D572" s="84">
        <v>969.33562441000004</v>
      </c>
      <c r="E572" s="84">
        <v>144.55234304000001</v>
      </c>
      <c r="F572" s="84">
        <v>144.55234304000001</v>
      </c>
    </row>
    <row r="573" spans="1:6" ht="12.75" customHeight="1" x14ac:dyDescent="0.2">
      <c r="A573" s="83" t="s">
        <v>173</v>
      </c>
      <c r="B573" s="83">
        <v>13</v>
      </c>
      <c r="C573" s="84">
        <v>981.97401991000004</v>
      </c>
      <c r="D573" s="84">
        <v>978.75663551000002</v>
      </c>
      <c r="E573" s="84">
        <v>145.95725296000001</v>
      </c>
      <c r="F573" s="84">
        <v>145.95725296000001</v>
      </c>
    </row>
    <row r="574" spans="1:6" ht="12.75" customHeight="1" x14ac:dyDescent="0.2">
      <c r="A574" s="83" t="s">
        <v>173</v>
      </c>
      <c r="B574" s="83">
        <v>14</v>
      </c>
      <c r="C574" s="84">
        <v>992.68571066000004</v>
      </c>
      <c r="D574" s="84">
        <v>991.04693239000005</v>
      </c>
      <c r="E574" s="84">
        <v>147.79004560999999</v>
      </c>
      <c r="F574" s="84">
        <v>147.79004560999999</v>
      </c>
    </row>
    <row r="575" spans="1:6" ht="12.75" customHeight="1" x14ac:dyDescent="0.2">
      <c r="A575" s="83" t="s">
        <v>173</v>
      </c>
      <c r="B575" s="83">
        <v>15</v>
      </c>
      <c r="C575" s="84">
        <v>1020.29264103</v>
      </c>
      <c r="D575" s="84">
        <v>1021.1163282</v>
      </c>
      <c r="E575" s="84">
        <v>152.27414947</v>
      </c>
      <c r="F575" s="84">
        <v>152.27414947</v>
      </c>
    </row>
    <row r="576" spans="1:6" ht="12.75" customHeight="1" x14ac:dyDescent="0.2">
      <c r="A576" s="83" t="s">
        <v>173</v>
      </c>
      <c r="B576" s="83">
        <v>16</v>
      </c>
      <c r="C576" s="84">
        <v>1030.33072705</v>
      </c>
      <c r="D576" s="84">
        <v>1030.89738779</v>
      </c>
      <c r="E576" s="84">
        <v>153.73275168000001</v>
      </c>
      <c r="F576" s="84">
        <v>153.73275168000001</v>
      </c>
    </row>
    <row r="577" spans="1:6" ht="12.75" customHeight="1" x14ac:dyDescent="0.2">
      <c r="A577" s="83" t="s">
        <v>173</v>
      </c>
      <c r="B577" s="83">
        <v>17</v>
      </c>
      <c r="C577" s="84">
        <v>1021.23715886</v>
      </c>
      <c r="D577" s="84">
        <v>1021.15300508</v>
      </c>
      <c r="E577" s="84">
        <v>152.27961891999999</v>
      </c>
      <c r="F577" s="84">
        <v>152.27961891999999</v>
      </c>
    </row>
    <row r="578" spans="1:6" ht="12.75" customHeight="1" x14ac:dyDescent="0.2">
      <c r="A578" s="83" t="s">
        <v>173</v>
      </c>
      <c r="B578" s="83">
        <v>18</v>
      </c>
      <c r="C578" s="84">
        <v>1000.86900036</v>
      </c>
      <c r="D578" s="84">
        <v>1000.36777376</v>
      </c>
      <c r="E578" s="84">
        <v>149.18001769</v>
      </c>
      <c r="F578" s="84">
        <v>149.18001769</v>
      </c>
    </row>
    <row r="579" spans="1:6" ht="12.75" customHeight="1" x14ac:dyDescent="0.2">
      <c r="A579" s="83" t="s">
        <v>173</v>
      </c>
      <c r="B579" s="83">
        <v>19</v>
      </c>
      <c r="C579" s="84">
        <v>972.46312489000002</v>
      </c>
      <c r="D579" s="84">
        <v>972.42236820000005</v>
      </c>
      <c r="E579" s="84">
        <v>145.01265423999999</v>
      </c>
      <c r="F579" s="84">
        <v>145.01265423999999</v>
      </c>
    </row>
    <row r="580" spans="1:6" ht="12.75" customHeight="1" x14ac:dyDescent="0.2">
      <c r="A580" s="83" t="s">
        <v>173</v>
      </c>
      <c r="B580" s="83">
        <v>20</v>
      </c>
      <c r="C580" s="84">
        <v>972.55612718999998</v>
      </c>
      <c r="D580" s="84">
        <v>970.39963135000005</v>
      </c>
      <c r="E580" s="84">
        <v>144.71101325999999</v>
      </c>
      <c r="F580" s="84">
        <v>144.71101325999999</v>
      </c>
    </row>
    <row r="581" spans="1:6" ht="12.75" customHeight="1" x14ac:dyDescent="0.2">
      <c r="A581" s="83" t="s">
        <v>173</v>
      </c>
      <c r="B581" s="83">
        <v>21</v>
      </c>
      <c r="C581" s="84">
        <v>986.25615167000001</v>
      </c>
      <c r="D581" s="84">
        <v>983.45790641999997</v>
      </c>
      <c r="E581" s="84">
        <v>146.65833079999999</v>
      </c>
      <c r="F581" s="84">
        <v>146.65833079999999</v>
      </c>
    </row>
    <row r="582" spans="1:6" ht="12.75" customHeight="1" x14ac:dyDescent="0.2">
      <c r="A582" s="83" t="s">
        <v>173</v>
      </c>
      <c r="B582" s="83">
        <v>22</v>
      </c>
      <c r="C582" s="84">
        <v>1000.82198035</v>
      </c>
      <c r="D582" s="84">
        <v>1000.54986409</v>
      </c>
      <c r="E582" s="84">
        <v>149.20717195</v>
      </c>
      <c r="F582" s="84">
        <v>149.20717195</v>
      </c>
    </row>
    <row r="583" spans="1:6" ht="12.75" customHeight="1" x14ac:dyDescent="0.2">
      <c r="A583" s="83" t="s">
        <v>173</v>
      </c>
      <c r="B583" s="83">
        <v>23</v>
      </c>
      <c r="C583" s="84">
        <v>1005.72198023</v>
      </c>
      <c r="D583" s="84">
        <v>1006.18873645</v>
      </c>
      <c r="E583" s="84">
        <v>150.04806976</v>
      </c>
      <c r="F583" s="84">
        <v>150.04806976</v>
      </c>
    </row>
    <row r="584" spans="1:6" ht="12.75" customHeight="1" x14ac:dyDescent="0.2">
      <c r="A584" s="83" t="s">
        <v>173</v>
      </c>
      <c r="B584" s="83">
        <v>24</v>
      </c>
      <c r="C584" s="84">
        <v>1026.2832704800001</v>
      </c>
      <c r="D584" s="84">
        <v>1026.72403437</v>
      </c>
      <c r="E584" s="84">
        <v>153.11039962999999</v>
      </c>
      <c r="F584" s="84">
        <v>153.11039962999999</v>
      </c>
    </row>
    <row r="585" spans="1:6" ht="12.75" customHeight="1" x14ac:dyDescent="0.2">
      <c r="A585" s="83" t="s">
        <v>174</v>
      </c>
      <c r="B585" s="83">
        <v>1</v>
      </c>
      <c r="C585" s="84">
        <v>1026.2905731200001</v>
      </c>
      <c r="D585" s="84">
        <v>1024.6925322899999</v>
      </c>
      <c r="E585" s="84">
        <v>152.80745153000001</v>
      </c>
      <c r="F585" s="84">
        <v>152.80745153000001</v>
      </c>
    </row>
    <row r="586" spans="1:6" ht="12.75" customHeight="1" x14ac:dyDescent="0.2">
      <c r="A586" s="83" t="s">
        <v>174</v>
      </c>
      <c r="B586" s="83">
        <v>2</v>
      </c>
      <c r="C586" s="84">
        <v>1057.86182654</v>
      </c>
      <c r="D586" s="84">
        <v>1058.9349639300001</v>
      </c>
      <c r="E586" s="84">
        <v>157.91386008000001</v>
      </c>
      <c r="F586" s="84">
        <v>157.91386008000001</v>
      </c>
    </row>
    <row r="587" spans="1:6" ht="12.75" customHeight="1" x14ac:dyDescent="0.2">
      <c r="A587" s="83" t="s">
        <v>174</v>
      </c>
      <c r="B587" s="83">
        <v>3</v>
      </c>
      <c r="C587" s="84">
        <v>1076.7463127000001</v>
      </c>
      <c r="D587" s="84">
        <v>1075.2866247300001</v>
      </c>
      <c r="E587" s="84">
        <v>160.35230433000001</v>
      </c>
      <c r="F587" s="84">
        <v>160.35230433000001</v>
      </c>
    </row>
    <row r="588" spans="1:6" ht="12.75" customHeight="1" x14ac:dyDescent="0.2">
      <c r="A588" s="83" t="s">
        <v>174</v>
      </c>
      <c r="B588" s="83">
        <v>4</v>
      </c>
      <c r="C588" s="84">
        <v>1081.5319936799999</v>
      </c>
      <c r="D588" s="84">
        <v>1082.1553341599999</v>
      </c>
      <c r="E588" s="84">
        <v>161.37660181999999</v>
      </c>
      <c r="F588" s="84">
        <v>161.37660181999999</v>
      </c>
    </row>
    <row r="589" spans="1:6" ht="12.75" customHeight="1" x14ac:dyDescent="0.2">
      <c r="A589" s="83" t="s">
        <v>174</v>
      </c>
      <c r="B589" s="83">
        <v>5</v>
      </c>
      <c r="C589" s="84">
        <v>1098.9735492699999</v>
      </c>
      <c r="D589" s="84">
        <v>1099.2350850299999</v>
      </c>
      <c r="E589" s="84">
        <v>163.92362263000001</v>
      </c>
      <c r="F589" s="84">
        <v>163.92362263000001</v>
      </c>
    </row>
    <row r="590" spans="1:6" ht="12.75" customHeight="1" x14ac:dyDescent="0.2">
      <c r="A590" s="83" t="s">
        <v>174</v>
      </c>
      <c r="B590" s="83">
        <v>6</v>
      </c>
      <c r="C590" s="84">
        <v>1088.3349495800001</v>
      </c>
      <c r="D590" s="84">
        <v>1088.52946021</v>
      </c>
      <c r="E590" s="84">
        <v>162.32714447000001</v>
      </c>
      <c r="F590" s="84">
        <v>162.32714447000001</v>
      </c>
    </row>
    <row r="591" spans="1:6" ht="12.75" customHeight="1" x14ac:dyDescent="0.2">
      <c r="A591" s="83" t="s">
        <v>174</v>
      </c>
      <c r="B591" s="83">
        <v>7</v>
      </c>
      <c r="C591" s="84">
        <v>1068.72507868</v>
      </c>
      <c r="D591" s="84">
        <v>1069.6126765199999</v>
      </c>
      <c r="E591" s="84">
        <v>159.50617582000001</v>
      </c>
      <c r="F591" s="84">
        <v>159.50617582000001</v>
      </c>
    </row>
    <row r="592" spans="1:6" ht="12.75" customHeight="1" x14ac:dyDescent="0.2">
      <c r="A592" s="83" t="s">
        <v>174</v>
      </c>
      <c r="B592" s="83">
        <v>8</v>
      </c>
      <c r="C592" s="84">
        <v>1054.73619168</v>
      </c>
      <c r="D592" s="84">
        <v>1054.7037060600001</v>
      </c>
      <c r="E592" s="84">
        <v>157.28287302000001</v>
      </c>
      <c r="F592" s="84">
        <v>157.28287302000001</v>
      </c>
    </row>
    <row r="593" spans="1:6" ht="12.75" customHeight="1" x14ac:dyDescent="0.2">
      <c r="A593" s="83" t="s">
        <v>174</v>
      </c>
      <c r="B593" s="83">
        <v>9</v>
      </c>
      <c r="C593" s="84">
        <v>1018.2910754</v>
      </c>
      <c r="D593" s="84">
        <v>1018.69875942</v>
      </c>
      <c r="E593" s="84">
        <v>151.91362910999999</v>
      </c>
      <c r="F593" s="84">
        <v>151.91362910999999</v>
      </c>
    </row>
    <row r="594" spans="1:6" ht="12.75" customHeight="1" x14ac:dyDescent="0.2">
      <c r="A594" s="83" t="s">
        <v>174</v>
      </c>
      <c r="B594" s="83">
        <v>10</v>
      </c>
      <c r="C594" s="84">
        <v>983.22839978000002</v>
      </c>
      <c r="D594" s="84">
        <v>983.68145489999995</v>
      </c>
      <c r="E594" s="84">
        <v>146.69166749999999</v>
      </c>
      <c r="F594" s="84">
        <v>146.69166749999999</v>
      </c>
    </row>
    <row r="595" spans="1:6" ht="12.75" customHeight="1" x14ac:dyDescent="0.2">
      <c r="A595" s="83" t="s">
        <v>174</v>
      </c>
      <c r="B595" s="83">
        <v>11</v>
      </c>
      <c r="C595" s="84">
        <v>967.66649740000003</v>
      </c>
      <c r="D595" s="84">
        <v>968.12168698000005</v>
      </c>
      <c r="E595" s="84">
        <v>144.37131441</v>
      </c>
      <c r="F595" s="84">
        <v>144.37131441</v>
      </c>
    </row>
    <row r="596" spans="1:6" ht="12.75" customHeight="1" x14ac:dyDescent="0.2">
      <c r="A596" s="83" t="s">
        <v>174</v>
      </c>
      <c r="B596" s="83">
        <v>12</v>
      </c>
      <c r="C596" s="84">
        <v>972.87704928000005</v>
      </c>
      <c r="D596" s="84">
        <v>973.26508334000005</v>
      </c>
      <c r="E596" s="84">
        <v>145.13832429000001</v>
      </c>
      <c r="F596" s="84">
        <v>145.13832429000001</v>
      </c>
    </row>
    <row r="597" spans="1:6" ht="12.75" customHeight="1" x14ac:dyDescent="0.2">
      <c r="A597" s="83" t="s">
        <v>174</v>
      </c>
      <c r="B597" s="83">
        <v>13</v>
      </c>
      <c r="C597" s="84">
        <v>982.53803244000005</v>
      </c>
      <c r="D597" s="84">
        <v>982.75391836999995</v>
      </c>
      <c r="E597" s="84">
        <v>146.55334846</v>
      </c>
      <c r="F597" s="84">
        <v>146.55334846</v>
      </c>
    </row>
    <row r="598" spans="1:6" ht="12.75" customHeight="1" x14ac:dyDescent="0.2">
      <c r="A598" s="83" t="s">
        <v>174</v>
      </c>
      <c r="B598" s="83">
        <v>14</v>
      </c>
      <c r="C598" s="84">
        <v>1001.80960983</v>
      </c>
      <c r="D598" s="84">
        <v>1001.63151757</v>
      </c>
      <c r="E598" s="84">
        <v>149.36847370999999</v>
      </c>
      <c r="F598" s="84">
        <v>149.36847370999999</v>
      </c>
    </row>
    <row r="599" spans="1:6" ht="12.75" customHeight="1" x14ac:dyDescent="0.2">
      <c r="A599" s="83" t="s">
        <v>174</v>
      </c>
      <c r="B599" s="83">
        <v>15</v>
      </c>
      <c r="C599" s="84">
        <v>1043.61327366</v>
      </c>
      <c r="D599" s="84">
        <v>1037.4566986699999</v>
      </c>
      <c r="E599" s="84">
        <v>154.71091005</v>
      </c>
      <c r="F599" s="84">
        <v>154.71091005</v>
      </c>
    </row>
    <row r="600" spans="1:6" ht="12.75" customHeight="1" x14ac:dyDescent="0.2">
      <c r="A600" s="83" t="s">
        <v>174</v>
      </c>
      <c r="B600" s="83">
        <v>16</v>
      </c>
      <c r="C600" s="84">
        <v>1051.55213252</v>
      </c>
      <c r="D600" s="84">
        <v>1045.27606732</v>
      </c>
      <c r="E600" s="84">
        <v>155.87697476</v>
      </c>
      <c r="F600" s="84">
        <v>155.87697476</v>
      </c>
    </row>
    <row r="601" spans="1:6" ht="12.75" customHeight="1" x14ac:dyDescent="0.2">
      <c r="A601" s="83" t="s">
        <v>174</v>
      </c>
      <c r="B601" s="83">
        <v>17</v>
      </c>
      <c r="C601" s="84">
        <v>1035.1193369600001</v>
      </c>
      <c r="D601" s="84">
        <v>1029.60582213</v>
      </c>
      <c r="E601" s="84">
        <v>153.54014673</v>
      </c>
      <c r="F601" s="84">
        <v>153.54014673</v>
      </c>
    </row>
    <row r="602" spans="1:6" ht="12.75" customHeight="1" x14ac:dyDescent="0.2">
      <c r="A602" s="83" t="s">
        <v>174</v>
      </c>
      <c r="B602" s="83">
        <v>18</v>
      </c>
      <c r="C602" s="84">
        <v>1012.77601786</v>
      </c>
      <c r="D602" s="84">
        <v>1008.23316057</v>
      </c>
      <c r="E602" s="84">
        <v>150.35294486999999</v>
      </c>
      <c r="F602" s="84">
        <v>150.35294486999999</v>
      </c>
    </row>
    <row r="603" spans="1:6" ht="12.75" customHeight="1" x14ac:dyDescent="0.2">
      <c r="A603" s="83" t="s">
        <v>174</v>
      </c>
      <c r="B603" s="83">
        <v>19</v>
      </c>
      <c r="C603" s="84">
        <v>966.48871075</v>
      </c>
      <c r="D603" s="84">
        <v>966.21686722000004</v>
      </c>
      <c r="E603" s="84">
        <v>144.08725784000001</v>
      </c>
      <c r="F603" s="84">
        <v>144.08725784000001</v>
      </c>
    </row>
    <row r="604" spans="1:6" ht="12.75" customHeight="1" x14ac:dyDescent="0.2">
      <c r="A604" s="83" t="s">
        <v>174</v>
      </c>
      <c r="B604" s="83">
        <v>20</v>
      </c>
      <c r="C604" s="84">
        <v>959.95545699000002</v>
      </c>
      <c r="D604" s="84">
        <v>960.42842094000002</v>
      </c>
      <c r="E604" s="84">
        <v>143.22405477999999</v>
      </c>
      <c r="F604" s="84">
        <v>143.22405477999999</v>
      </c>
    </row>
    <row r="605" spans="1:6" ht="12.75" customHeight="1" x14ac:dyDescent="0.2">
      <c r="A605" s="83" t="s">
        <v>174</v>
      </c>
      <c r="B605" s="83">
        <v>21</v>
      </c>
      <c r="C605" s="84">
        <v>959.05904618</v>
      </c>
      <c r="D605" s="84">
        <v>958.54561742999999</v>
      </c>
      <c r="E605" s="84">
        <v>142.94328138</v>
      </c>
      <c r="F605" s="84">
        <v>142.94328138</v>
      </c>
    </row>
    <row r="606" spans="1:6" ht="12.75" customHeight="1" x14ac:dyDescent="0.2">
      <c r="A606" s="83" t="s">
        <v>174</v>
      </c>
      <c r="B606" s="83">
        <v>22</v>
      </c>
      <c r="C606" s="84">
        <v>978.25290261999999</v>
      </c>
      <c r="D606" s="84">
        <v>976.03196080999999</v>
      </c>
      <c r="E606" s="84">
        <v>145.55093536999999</v>
      </c>
      <c r="F606" s="84">
        <v>145.55093536999999</v>
      </c>
    </row>
    <row r="607" spans="1:6" ht="12.75" customHeight="1" x14ac:dyDescent="0.2">
      <c r="A607" s="83" t="s">
        <v>174</v>
      </c>
      <c r="B607" s="83">
        <v>23</v>
      </c>
      <c r="C607" s="84">
        <v>999.32750131</v>
      </c>
      <c r="D607" s="84">
        <v>998.38307465000003</v>
      </c>
      <c r="E607" s="84">
        <v>148.88404908999999</v>
      </c>
      <c r="F607" s="84">
        <v>148.88404908999999</v>
      </c>
    </row>
    <row r="608" spans="1:6" ht="12.75" customHeight="1" x14ac:dyDescent="0.2">
      <c r="A608" s="83" t="s">
        <v>174</v>
      </c>
      <c r="B608" s="83">
        <v>24</v>
      </c>
      <c r="C608" s="84">
        <v>1020.4268273</v>
      </c>
      <c r="D608" s="84">
        <v>1019.8001055</v>
      </c>
      <c r="E608" s="84">
        <v>152.07786752999999</v>
      </c>
      <c r="F608" s="84">
        <v>152.07786752999999</v>
      </c>
    </row>
    <row r="609" spans="1:6" ht="12.75" customHeight="1" x14ac:dyDescent="0.2">
      <c r="A609" s="83" t="s">
        <v>175</v>
      </c>
      <c r="B609" s="83">
        <v>1</v>
      </c>
      <c r="C609" s="84">
        <v>1035.2052350900001</v>
      </c>
      <c r="D609" s="84">
        <v>1035.0828670000001</v>
      </c>
      <c r="E609" s="84">
        <v>154.35691198999999</v>
      </c>
      <c r="F609" s="84">
        <v>154.35691198999999</v>
      </c>
    </row>
    <row r="610" spans="1:6" ht="12.75" customHeight="1" x14ac:dyDescent="0.2">
      <c r="A610" s="83" t="s">
        <v>175</v>
      </c>
      <c r="B610" s="83">
        <v>2</v>
      </c>
      <c r="C610" s="84">
        <v>1063.9702585</v>
      </c>
      <c r="D610" s="84">
        <v>1062.31370586</v>
      </c>
      <c r="E610" s="84">
        <v>158.41771556</v>
      </c>
      <c r="F610" s="84">
        <v>158.41771556</v>
      </c>
    </row>
    <row r="611" spans="1:6" ht="12.75" customHeight="1" x14ac:dyDescent="0.2">
      <c r="A611" s="83" t="s">
        <v>175</v>
      </c>
      <c r="B611" s="83">
        <v>3</v>
      </c>
      <c r="C611" s="84">
        <v>1075.9860788200001</v>
      </c>
      <c r="D611" s="84">
        <v>1076.3432950500001</v>
      </c>
      <c r="E611" s="84">
        <v>160.50988047999999</v>
      </c>
      <c r="F611" s="84">
        <v>160.50988047999999</v>
      </c>
    </row>
    <row r="612" spans="1:6" ht="12.75" customHeight="1" x14ac:dyDescent="0.2">
      <c r="A612" s="83" t="s">
        <v>175</v>
      </c>
      <c r="B612" s="83">
        <v>4</v>
      </c>
      <c r="C612" s="84">
        <v>1088.94254968</v>
      </c>
      <c r="D612" s="84">
        <v>1088.77888274</v>
      </c>
      <c r="E612" s="84">
        <v>162.36433965000001</v>
      </c>
      <c r="F612" s="84">
        <v>162.36433965000001</v>
      </c>
    </row>
    <row r="613" spans="1:6" ht="12.75" customHeight="1" x14ac:dyDescent="0.2">
      <c r="A613" s="83" t="s">
        <v>175</v>
      </c>
      <c r="B613" s="83">
        <v>5</v>
      </c>
      <c r="C613" s="84">
        <v>1108.03695735</v>
      </c>
      <c r="D613" s="84">
        <v>1105.91868396</v>
      </c>
      <c r="E613" s="84">
        <v>164.92031548</v>
      </c>
      <c r="F613" s="84">
        <v>164.92031548</v>
      </c>
    </row>
    <row r="614" spans="1:6" ht="12.75" customHeight="1" x14ac:dyDescent="0.2">
      <c r="A614" s="83" t="s">
        <v>175</v>
      </c>
      <c r="B614" s="83">
        <v>6</v>
      </c>
      <c r="C614" s="84">
        <v>1090.6478015800001</v>
      </c>
      <c r="D614" s="84">
        <v>1089.7831256500001</v>
      </c>
      <c r="E614" s="84">
        <v>162.51409755</v>
      </c>
      <c r="F614" s="84">
        <v>162.51409755</v>
      </c>
    </row>
    <row r="615" spans="1:6" ht="12.75" customHeight="1" x14ac:dyDescent="0.2">
      <c r="A615" s="83" t="s">
        <v>175</v>
      </c>
      <c r="B615" s="83">
        <v>7</v>
      </c>
      <c r="C615" s="84">
        <v>1055.56495367</v>
      </c>
      <c r="D615" s="84">
        <v>1054.1801076199999</v>
      </c>
      <c r="E615" s="84">
        <v>157.20479130999999</v>
      </c>
      <c r="F615" s="84">
        <v>157.20479130999999</v>
      </c>
    </row>
    <row r="616" spans="1:6" ht="12.75" customHeight="1" x14ac:dyDescent="0.2">
      <c r="A616" s="83" t="s">
        <v>175</v>
      </c>
      <c r="B616" s="83">
        <v>8</v>
      </c>
      <c r="C616" s="84">
        <v>1030.5095654900001</v>
      </c>
      <c r="D616" s="84">
        <v>1028.46940339</v>
      </c>
      <c r="E616" s="84">
        <v>153.37067808</v>
      </c>
      <c r="F616" s="84">
        <v>153.37067808</v>
      </c>
    </row>
    <row r="617" spans="1:6" ht="12.75" customHeight="1" x14ac:dyDescent="0.2">
      <c r="A617" s="83" t="s">
        <v>175</v>
      </c>
      <c r="B617" s="83">
        <v>9</v>
      </c>
      <c r="C617" s="84">
        <v>1000.68060413</v>
      </c>
      <c r="D617" s="84">
        <v>999.63175124999998</v>
      </c>
      <c r="E617" s="84">
        <v>149.07025820999999</v>
      </c>
      <c r="F617" s="84">
        <v>149.07025820999999</v>
      </c>
    </row>
    <row r="618" spans="1:6" ht="12.75" customHeight="1" x14ac:dyDescent="0.2">
      <c r="A618" s="83" t="s">
        <v>175</v>
      </c>
      <c r="B618" s="83">
        <v>10</v>
      </c>
      <c r="C618" s="84">
        <v>994.44337478</v>
      </c>
      <c r="D618" s="84">
        <v>995.21805328000005</v>
      </c>
      <c r="E618" s="84">
        <v>148.41206473</v>
      </c>
      <c r="F618" s="84">
        <v>148.41206473</v>
      </c>
    </row>
    <row r="619" spans="1:6" ht="12.75" customHeight="1" x14ac:dyDescent="0.2">
      <c r="A619" s="83" t="s">
        <v>175</v>
      </c>
      <c r="B619" s="83">
        <v>11</v>
      </c>
      <c r="C619" s="84">
        <v>982.70973985000001</v>
      </c>
      <c r="D619" s="84">
        <v>983.02906228999996</v>
      </c>
      <c r="E619" s="84">
        <v>146.59437933999999</v>
      </c>
      <c r="F619" s="84">
        <v>146.59437933999999</v>
      </c>
    </row>
    <row r="620" spans="1:6" ht="12.75" customHeight="1" x14ac:dyDescent="0.2">
      <c r="A620" s="83" t="s">
        <v>175</v>
      </c>
      <c r="B620" s="83">
        <v>12</v>
      </c>
      <c r="C620" s="84">
        <v>989.65491957999996</v>
      </c>
      <c r="D620" s="84">
        <v>987.75513625999997</v>
      </c>
      <c r="E620" s="84">
        <v>147.29915593999999</v>
      </c>
      <c r="F620" s="84">
        <v>147.29915593999999</v>
      </c>
    </row>
    <row r="621" spans="1:6" ht="12.75" customHeight="1" x14ac:dyDescent="0.2">
      <c r="A621" s="83" t="s">
        <v>175</v>
      </c>
      <c r="B621" s="83">
        <v>13</v>
      </c>
      <c r="C621" s="84">
        <v>999.17574702000002</v>
      </c>
      <c r="D621" s="84">
        <v>994.01702289000002</v>
      </c>
      <c r="E621" s="84">
        <v>148.23296087</v>
      </c>
      <c r="F621" s="84">
        <v>148.23296087</v>
      </c>
    </row>
    <row r="622" spans="1:6" ht="12.75" customHeight="1" x14ac:dyDescent="0.2">
      <c r="A622" s="83" t="s">
        <v>175</v>
      </c>
      <c r="B622" s="83">
        <v>14</v>
      </c>
      <c r="C622" s="84">
        <v>1004.7105106400001</v>
      </c>
      <c r="D622" s="84">
        <v>1000.6521556</v>
      </c>
      <c r="E622" s="84">
        <v>149.22242618999999</v>
      </c>
      <c r="F622" s="84">
        <v>149.22242618999999</v>
      </c>
    </row>
    <row r="623" spans="1:6" ht="12.75" customHeight="1" x14ac:dyDescent="0.2">
      <c r="A623" s="83" t="s">
        <v>175</v>
      </c>
      <c r="B623" s="83">
        <v>15</v>
      </c>
      <c r="C623" s="84">
        <v>1008.44567365</v>
      </c>
      <c r="D623" s="84">
        <v>1002.54408463</v>
      </c>
      <c r="E623" s="84">
        <v>149.50456043</v>
      </c>
      <c r="F623" s="84">
        <v>149.50456043</v>
      </c>
    </row>
    <row r="624" spans="1:6" ht="12.75" customHeight="1" x14ac:dyDescent="0.2">
      <c r="A624" s="83" t="s">
        <v>175</v>
      </c>
      <c r="B624" s="83">
        <v>16</v>
      </c>
      <c r="C624" s="84">
        <v>1009.33162535</v>
      </c>
      <c r="D624" s="84">
        <v>1004.1365367</v>
      </c>
      <c r="E624" s="84">
        <v>149.74203512</v>
      </c>
      <c r="F624" s="84">
        <v>149.74203512</v>
      </c>
    </row>
    <row r="625" spans="1:6" ht="12.75" customHeight="1" x14ac:dyDescent="0.2">
      <c r="A625" s="83" t="s">
        <v>175</v>
      </c>
      <c r="B625" s="83">
        <v>17</v>
      </c>
      <c r="C625" s="84">
        <v>1005.02581189</v>
      </c>
      <c r="D625" s="84">
        <v>1003.85140863</v>
      </c>
      <c r="E625" s="84">
        <v>149.69951535000001</v>
      </c>
      <c r="F625" s="84">
        <v>149.69951535000001</v>
      </c>
    </row>
    <row r="626" spans="1:6" ht="12.75" customHeight="1" x14ac:dyDescent="0.2">
      <c r="A626" s="83" t="s">
        <v>175</v>
      </c>
      <c r="B626" s="83">
        <v>18</v>
      </c>
      <c r="C626" s="84">
        <v>999.25078310000004</v>
      </c>
      <c r="D626" s="84">
        <v>997.23194741999998</v>
      </c>
      <c r="E626" s="84">
        <v>148.71238704999999</v>
      </c>
      <c r="F626" s="84">
        <v>148.71238704999999</v>
      </c>
    </row>
    <row r="627" spans="1:6" ht="12.75" customHeight="1" x14ac:dyDescent="0.2">
      <c r="A627" s="83" t="s">
        <v>175</v>
      </c>
      <c r="B627" s="83">
        <v>19</v>
      </c>
      <c r="C627" s="84">
        <v>979.41435561000003</v>
      </c>
      <c r="D627" s="84">
        <v>973.65763082000001</v>
      </c>
      <c r="E627" s="84">
        <v>145.19686300000001</v>
      </c>
      <c r="F627" s="84">
        <v>145.19686300000001</v>
      </c>
    </row>
    <row r="628" spans="1:6" ht="12.75" customHeight="1" x14ac:dyDescent="0.2">
      <c r="A628" s="83" t="s">
        <v>175</v>
      </c>
      <c r="B628" s="83">
        <v>20</v>
      </c>
      <c r="C628" s="84">
        <v>978.02484135999998</v>
      </c>
      <c r="D628" s="84">
        <v>973.72611932999996</v>
      </c>
      <c r="E628" s="84">
        <v>145.20707636</v>
      </c>
      <c r="F628" s="84">
        <v>145.20707636</v>
      </c>
    </row>
    <row r="629" spans="1:6" ht="12.75" customHeight="1" x14ac:dyDescent="0.2">
      <c r="A629" s="83" t="s">
        <v>175</v>
      </c>
      <c r="B629" s="83">
        <v>21</v>
      </c>
      <c r="C629" s="84">
        <v>988.30751182999995</v>
      </c>
      <c r="D629" s="84">
        <v>985.77972532000001</v>
      </c>
      <c r="E629" s="84">
        <v>147.00457244</v>
      </c>
      <c r="F629" s="84">
        <v>147.00457244</v>
      </c>
    </row>
    <row r="630" spans="1:6" ht="12.75" customHeight="1" x14ac:dyDescent="0.2">
      <c r="A630" s="83" t="s">
        <v>175</v>
      </c>
      <c r="B630" s="83">
        <v>22</v>
      </c>
      <c r="C630" s="84">
        <v>998.52106191999997</v>
      </c>
      <c r="D630" s="84">
        <v>994.74826069000005</v>
      </c>
      <c r="E630" s="84">
        <v>148.34200683</v>
      </c>
      <c r="F630" s="84">
        <v>148.34200683</v>
      </c>
    </row>
    <row r="631" spans="1:6" ht="12.75" customHeight="1" x14ac:dyDescent="0.2">
      <c r="A631" s="83" t="s">
        <v>175</v>
      </c>
      <c r="B631" s="83">
        <v>23</v>
      </c>
      <c r="C631" s="84">
        <v>1005.88628265</v>
      </c>
      <c r="D631" s="84">
        <v>999.91349587000002</v>
      </c>
      <c r="E631" s="84">
        <v>149.11227342000001</v>
      </c>
      <c r="F631" s="84">
        <v>149.11227342000001</v>
      </c>
    </row>
    <row r="632" spans="1:6" ht="12.75" customHeight="1" x14ac:dyDescent="0.2">
      <c r="A632" s="83" t="s">
        <v>175</v>
      </c>
      <c r="B632" s="83">
        <v>24</v>
      </c>
      <c r="C632" s="84">
        <v>1023.74305482</v>
      </c>
      <c r="D632" s="84">
        <v>1017.99623847</v>
      </c>
      <c r="E632" s="84">
        <v>151.80886555000001</v>
      </c>
      <c r="F632" s="84">
        <v>151.80886555000001</v>
      </c>
    </row>
    <row r="633" spans="1:6" ht="12.75" customHeight="1" x14ac:dyDescent="0.2">
      <c r="A633" s="83" t="s">
        <v>176</v>
      </c>
      <c r="B633" s="83">
        <v>1</v>
      </c>
      <c r="C633" s="84">
        <v>1060.7735943499999</v>
      </c>
      <c r="D633" s="84">
        <v>1059.65641383</v>
      </c>
      <c r="E633" s="84">
        <v>158.02144641999999</v>
      </c>
      <c r="F633" s="84">
        <v>158.02144641999999</v>
      </c>
    </row>
    <row r="634" spans="1:6" ht="12.75" customHeight="1" x14ac:dyDescent="0.2">
      <c r="A634" s="83" t="s">
        <v>176</v>
      </c>
      <c r="B634" s="83">
        <v>2</v>
      </c>
      <c r="C634" s="84">
        <v>1084.5217392</v>
      </c>
      <c r="D634" s="84">
        <v>1083.2065633699999</v>
      </c>
      <c r="E634" s="84">
        <v>161.53336655999999</v>
      </c>
      <c r="F634" s="84">
        <v>161.53336655999999</v>
      </c>
    </row>
    <row r="635" spans="1:6" ht="12.75" customHeight="1" x14ac:dyDescent="0.2">
      <c r="A635" s="83" t="s">
        <v>176</v>
      </c>
      <c r="B635" s="83">
        <v>3</v>
      </c>
      <c r="C635" s="84">
        <v>1093.4130842</v>
      </c>
      <c r="D635" s="84">
        <v>1090.88202368</v>
      </c>
      <c r="E635" s="84">
        <v>162.67797091</v>
      </c>
      <c r="F635" s="84">
        <v>162.67797091</v>
      </c>
    </row>
    <row r="636" spans="1:6" ht="12.75" customHeight="1" x14ac:dyDescent="0.2">
      <c r="A636" s="83" t="s">
        <v>176</v>
      </c>
      <c r="B636" s="83">
        <v>4</v>
      </c>
      <c r="C636" s="84">
        <v>1097.22103373</v>
      </c>
      <c r="D636" s="84">
        <v>1094.4705899200001</v>
      </c>
      <c r="E636" s="84">
        <v>163.21311646999999</v>
      </c>
      <c r="F636" s="84">
        <v>163.21311646999999</v>
      </c>
    </row>
    <row r="637" spans="1:6" ht="12.75" customHeight="1" x14ac:dyDescent="0.2">
      <c r="A637" s="83" t="s">
        <v>176</v>
      </c>
      <c r="B637" s="83">
        <v>5</v>
      </c>
      <c r="C637" s="84">
        <v>1107.50140741</v>
      </c>
      <c r="D637" s="84">
        <v>1105.4220712900001</v>
      </c>
      <c r="E637" s="84">
        <v>164.84625803</v>
      </c>
      <c r="F637" s="84">
        <v>164.84625803</v>
      </c>
    </row>
    <row r="638" spans="1:6" ht="12.75" customHeight="1" x14ac:dyDescent="0.2">
      <c r="A638" s="83" t="s">
        <v>176</v>
      </c>
      <c r="B638" s="83">
        <v>6</v>
      </c>
      <c r="C638" s="84">
        <v>1091.3771662900001</v>
      </c>
      <c r="D638" s="84">
        <v>1089.46894043</v>
      </c>
      <c r="E638" s="84">
        <v>162.46724462</v>
      </c>
      <c r="F638" s="84">
        <v>162.46724462</v>
      </c>
    </row>
    <row r="639" spans="1:6" ht="12.75" customHeight="1" x14ac:dyDescent="0.2">
      <c r="A639" s="83" t="s">
        <v>176</v>
      </c>
      <c r="B639" s="83">
        <v>7</v>
      </c>
      <c r="C639" s="84">
        <v>1055.8666866399999</v>
      </c>
      <c r="D639" s="84">
        <v>1053.0392531699999</v>
      </c>
      <c r="E639" s="84">
        <v>157.03466119000001</v>
      </c>
      <c r="F639" s="84">
        <v>157.03466119000001</v>
      </c>
    </row>
    <row r="640" spans="1:6" ht="12.75" customHeight="1" x14ac:dyDescent="0.2">
      <c r="A640" s="83" t="s">
        <v>176</v>
      </c>
      <c r="B640" s="83">
        <v>8</v>
      </c>
      <c r="C640" s="84">
        <v>1010.34557598</v>
      </c>
      <c r="D640" s="84">
        <v>1010.27121705</v>
      </c>
      <c r="E640" s="84">
        <v>150.65687038999999</v>
      </c>
      <c r="F640" s="84">
        <v>150.65687038999999</v>
      </c>
    </row>
    <row r="641" spans="1:6" ht="12.75" customHeight="1" x14ac:dyDescent="0.2">
      <c r="A641" s="83" t="s">
        <v>176</v>
      </c>
      <c r="B641" s="83">
        <v>9</v>
      </c>
      <c r="C641" s="84">
        <v>984.33067963999997</v>
      </c>
      <c r="D641" s="84">
        <v>985.23514580999995</v>
      </c>
      <c r="E641" s="84">
        <v>146.92336193</v>
      </c>
      <c r="F641" s="84">
        <v>146.92336193</v>
      </c>
    </row>
    <row r="642" spans="1:6" ht="12.75" customHeight="1" x14ac:dyDescent="0.2">
      <c r="A642" s="83" t="s">
        <v>176</v>
      </c>
      <c r="B642" s="83">
        <v>10</v>
      </c>
      <c r="C642" s="84">
        <v>978.77949315000001</v>
      </c>
      <c r="D642" s="84">
        <v>979.68928932999995</v>
      </c>
      <c r="E642" s="84">
        <v>146.09633511999999</v>
      </c>
      <c r="F642" s="84">
        <v>146.09633511999999</v>
      </c>
    </row>
    <row r="643" spans="1:6" ht="12.75" customHeight="1" x14ac:dyDescent="0.2">
      <c r="A643" s="83" t="s">
        <v>176</v>
      </c>
      <c r="B643" s="83">
        <v>11</v>
      </c>
      <c r="C643" s="84">
        <v>972.97056900999996</v>
      </c>
      <c r="D643" s="84">
        <v>973.19133968999995</v>
      </c>
      <c r="E643" s="84">
        <v>145.12732725000001</v>
      </c>
      <c r="F643" s="84">
        <v>145.12732725000001</v>
      </c>
    </row>
    <row r="644" spans="1:6" ht="12.75" customHeight="1" x14ac:dyDescent="0.2">
      <c r="A644" s="83" t="s">
        <v>176</v>
      </c>
      <c r="B644" s="83">
        <v>12</v>
      </c>
      <c r="C644" s="84">
        <v>982.21779675000005</v>
      </c>
      <c r="D644" s="84">
        <v>980.45649911999999</v>
      </c>
      <c r="E644" s="84">
        <v>146.21074540999999</v>
      </c>
      <c r="F644" s="84">
        <v>146.21074540999999</v>
      </c>
    </row>
    <row r="645" spans="1:6" ht="12.75" customHeight="1" x14ac:dyDescent="0.2">
      <c r="A645" s="83" t="s">
        <v>176</v>
      </c>
      <c r="B645" s="83">
        <v>13</v>
      </c>
      <c r="C645" s="84">
        <v>984.28571984999996</v>
      </c>
      <c r="D645" s="84">
        <v>983.64675210999997</v>
      </c>
      <c r="E645" s="84">
        <v>146.68649243999999</v>
      </c>
      <c r="F645" s="84">
        <v>146.68649243999999</v>
      </c>
    </row>
    <row r="646" spans="1:6" ht="12.75" customHeight="1" x14ac:dyDescent="0.2">
      <c r="A646" s="83" t="s">
        <v>176</v>
      </c>
      <c r="B646" s="83">
        <v>14</v>
      </c>
      <c r="C646" s="84">
        <v>994.68780749999996</v>
      </c>
      <c r="D646" s="84">
        <v>991.34171874000003</v>
      </c>
      <c r="E646" s="84">
        <v>147.83400567000001</v>
      </c>
      <c r="F646" s="84">
        <v>147.83400567000001</v>
      </c>
    </row>
    <row r="647" spans="1:6" ht="12.75" customHeight="1" x14ac:dyDescent="0.2">
      <c r="A647" s="83" t="s">
        <v>176</v>
      </c>
      <c r="B647" s="83">
        <v>15</v>
      </c>
      <c r="C647" s="84">
        <v>1003.5510764000001</v>
      </c>
      <c r="D647" s="84">
        <v>997.57295791000001</v>
      </c>
      <c r="E647" s="84">
        <v>148.76324030000001</v>
      </c>
      <c r="F647" s="84">
        <v>148.76324030000001</v>
      </c>
    </row>
    <row r="648" spans="1:6" ht="12.75" customHeight="1" x14ac:dyDescent="0.2">
      <c r="A648" s="83" t="s">
        <v>176</v>
      </c>
      <c r="B648" s="83">
        <v>16</v>
      </c>
      <c r="C648" s="84">
        <v>1001.75268005</v>
      </c>
      <c r="D648" s="84">
        <v>996.37772251000001</v>
      </c>
      <c r="E648" s="84">
        <v>148.58500061000001</v>
      </c>
      <c r="F648" s="84">
        <v>148.58500061000001</v>
      </c>
    </row>
    <row r="649" spans="1:6" ht="12.75" customHeight="1" x14ac:dyDescent="0.2">
      <c r="A649" s="83" t="s">
        <v>176</v>
      </c>
      <c r="B649" s="83">
        <v>17</v>
      </c>
      <c r="C649" s="84">
        <v>989.76610571000003</v>
      </c>
      <c r="D649" s="84">
        <v>985.64800541</v>
      </c>
      <c r="E649" s="84">
        <v>146.98492969</v>
      </c>
      <c r="F649" s="84">
        <v>146.98492969</v>
      </c>
    </row>
    <row r="650" spans="1:6" ht="12.75" customHeight="1" x14ac:dyDescent="0.2">
      <c r="A650" s="83" t="s">
        <v>176</v>
      </c>
      <c r="B650" s="83">
        <v>18</v>
      </c>
      <c r="C650" s="84">
        <v>984.27512449000005</v>
      </c>
      <c r="D650" s="84">
        <v>981.63647632000004</v>
      </c>
      <c r="E650" s="84">
        <v>146.38670972</v>
      </c>
      <c r="F650" s="84">
        <v>146.38670972</v>
      </c>
    </row>
    <row r="651" spans="1:6" ht="12.75" customHeight="1" x14ac:dyDescent="0.2">
      <c r="A651" s="83" t="s">
        <v>176</v>
      </c>
      <c r="B651" s="83">
        <v>19</v>
      </c>
      <c r="C651" s="84">
        <v>972.36719424</v>
      </c>
      <c r="D651" s="84">
        <v>970.54226845999995</v>
      </c>
      <c r="E651" s="84">
        <v>144.73228405</v>
      </c>
      <c r="F651" s="84">
        <v>144.73228405</v>
      </c>
    </row>
    <row r="652" spans="1:6" ht="12.75" customHeight="1" x14ac:dyDescent="0.2">
      <c r="A652" s="83" t="s">
        <v>176</v>
      </c>
      <c r="B652" s="83">
        <v>20</v>
      </c>
      <c r="C652" s="84">
        <v>974.58473515000003</v>
      </c>
      <c r="D652" s="84">
        <v>972.63122248000002</v>
      </c>
      <c r="E652" s="84">
        <v>145.04379968000001</v>
      </c>
      <c r="F652" s="84">
        <v>145.04379968000001</v>
      </c>
    </row>
    <row r="653" spans="1:6" ht="12.75" customHeight="1" x14ac:dyDescent="0.2">
      <c r="A653" s="83" t="s">
        <v>176</v>
      </c>
      <c r="B653" s="83">
        <v>21</v>
      </c>
      <c r="C653" s="84">
        <v>984.19846375999998</v>
      </c>
      <c r="D653" s="84">
        <v>984.34512640000003</v>
      </c>
      <c r="E653" s="84">
        <v>146.79063762999999</v>
      </c>
      <c r="F653" s="84">
        <v>146.79063762999999</v>
      </c>
    </row>
    <row r="654" spans="1:6" ht="12.75" customHeight="1" x14ac:dyDescent="0.2">
      <c r="A654" s="83" t="s">
        <v>176</v>
      </c>
      <c r="B654" s="83">
        <v>22</v>
      </c>
      <c r="C654" s="84">
        <v>1008.58116334</v>
      </c>
      <c r="D654" s="84">
        <v>1007.34962273</v>
      </c>
      <c r="E654" s="84">
        <v>150.22118713</v>
      </c>
      <c r="F654" s="84">
        <v>150.22118713</v>
      </c>
    </row>
    <row r="655" spans="1:6" ht="12.75" customHeight="1" x14ac:dyDescent="0.2">
      <c r="A655" s="83" t="s">
        <v>176</v>
      </c>
      <c r="B655" s="83">
        <v>23</v>
      </c>
      <c r="C655" s="84">
        <v>1018.77814111</v>
      </c>
      <c r="D655" s="84">
        <v>1016.01875277</v>
      </c>
      <c r="E655" s="84">
        <v>151.51397265</v>
      </c>
      <c r="F655" s="84">
        <v>151.51397265</v>
      </c>
    </row>
    <row r="656" spans="1:6" ht="12.75" customHeight="1" x14ac:dyDescent="0.2">
      <c r="A656" s="83" t="s">
        <v>176</v>
      </c>
      <c r="B656" s="83">
        <v>24</v>
      </c>
      <c r="C656" s="84">
        <v>1035.4329677200001</v>
      </c>
      <c r="D656" s="84">
        <v>1033.85179152</v>
      </c>
      <c r="E656" s="84">
        <v>154.17332765</v>
      </c>
      <c r="F656" s="84">
        <v>154.17332765</v>
      </c>
    </row>
    <row r="657" spans="1:6" ht="12.75" customHeight="1" x14ac:dyDescent="0.2">
      <c r="A657" s="83" t="s">
        <v>177</v>
      </c>
      <c r="B657" s="83">
        <v>1</v>
      </c>
      <c r="C657" s="84">
        <v>1046.0568674900001</v>
      </c>
      <c r="D657" s="84">
        <v>1046.6393091800001</v>
      </c>
      <c r="E657" s="84">
        <v>156.08026844</v>
      </c>
      <c r="F657" s="84">
        <v>156.08026844</v>
      </c>
    </row>
    <row r="658" spans="1:6" ht="12.75" customHeight="1" x14ac:dyDescent="0.2">
      <c r="A658" s="83" t="s">
        <v>177</v>
      </c>
      <c r="B658" s="83">
        <v>2</v>
      </c>
      <c r="C658" s="84">
        <v>1068.2825258299999</v>
      </c>
      <c r="D658" s="84">
        <v>1067.8311107300001</v>
      </c>
      <c r="E658" s="84">
        <v>159.24049951999999</v>
      </c>
      <c r="F658" s="84">
        <v>159.24049951999999</v>
      </c>
    </row>
    <row r="659" spans="1:6" ht="12.75" customHeight="1" x14ac:dyDescent="0.2">
      <c r="A659" s="83" t="s">
        <v>177</v>
      </c>
      <c r="B659" s="83">
        <v>3</v>
      </c>
      <c r="C659" s="84">
        <v>1084.3733399800001</v>
      </c>
      <c r="D659" s="84">
        <v>1081.5998183900001</v>
      </c>
      <c r="E659" s="84">
        <v>161.29376042999999</v>
      </c>
      <c r="F659" s="84">
        <v>161.29376042999999</v>
      </c>
    </row>
    <row r="660" spans="1:6" ht="12.75" customHeight="1" x14ac:dyDescent="0.2">
      <c r="A660" s="83" t="s">
        <v>177</v>
      </c>
      <c r="B660" s="83">
        <v>4</v>
      </c>
      <c r="C660" s="84">
        <v>1090.71986517</v>
      </c>
      <c r="D660" s="84">
        <v>1088.81883236</v>
      </c>
      <c r="E660" s="84">
        <v>162.37029713999999</v>
      </c>
      <c r="F660" s="84">
        <v>162.37029713999999</v>
      </c>
    </row>
    <row r="661" spans="1:6" ht="12.75" customHeight="1" x14ac:dyDescent="0.2">
      <c r="A661" s="83" t="s">
        <v>177</v>
      </c>
      <c r="B661" s="83">
        <v>5</v>
      </c>
      <c r="C661" s="84">
        <v>1102.5345541900001</v>
      </c>
      <c r="D661" s="84">
        <v>1099.1104656299999</v>
      </c>
      <c r="E661" s="84">
        <v>163.90503874000001</v>
      </c>
      <c r="F661" s="84">
        <v>163.90503874000001</v>
      </c>
    </row>
    <row r="662" spans="1:6" ht="12.75" customHeight="1" x14ac:dyDescent="0.2">
      <c r="A662" s="83" t="s">
        <v>177</v>
      </c>
      <c r="B662" s="83">
        <v>6</v>
      </c>
      <c r="C662" s="84">
        <v>1084.4997723700001</v>
      </c>
      <c r="D662" s="84">
        <v>1081.92766259</v>
      </c>
      <c r="E662" s="84">
        <v>161.34265026</v>
      </c>
      <c r="F662" s="84">
        <v>161.34265026</v>
      </c>
    </row>
    <row r="663" spans="1:6" ht="12.75" customHeight="1" x14ac:dyDescent="0.2">
      <c r="A663" s="83" t="s">
        <v>177</v>
      </c>
      <c r="B663" s="83">
        <v>7</v>
      </c>
      <c r="C663" s="84">
        <v>1055.0084879599999</v>
      </c>
      <c r="D663" s="84">
        <v>1048.65018115</v>
      </c>
      <c r="E663" s="84">
        <v>156.38014007000001</v>
      </c>
      <c r="F663" s="84">
        <v>156.38014007000001</v>
      </c>
    </row>
    <row r="664" spans="1:6" ht="12.75" customHeight="1" x14ac:dyDescent="0.2">
      <c r="A664" s="83" t="s">
        <v>177</v>
      </c>
      <c r="B664" s="83">
        <v>8</v>
      </c>
      <c r="C664" s="84">
        <v>1026.88579525</v>
      </c>
      <c r="D664" s="84">
        <v>1025.31240688</v>
      </c>
      <c r="E664" s="84">
        <v>152.89989043</v>
      </c>
      <c r="F664" s="84">
        <v>152.89989043</v>
      </c>
    </row>
    <row r="665" spans="1:6" ht="12.75" customHeight="1" x14ac:dyDescent="0.2">
      <c r="A665" s="83" t="s">
        <v>177</v>
      </c>
      <c r="B665" s="83">
        <v>9</v>
      </c>
      <c r="C665" s="84">
        <v>996.40640046999999</v>
      </c>
      <c r="D665" s="84">
        <v>996.33319825000001</v>
      </c>
      <c r="E665" s="84">
        <v>148.57836091999999</v>
      </c>
      <c r="F665" s="84">
        <v>148.57836091999999</v>
      </c>
    </row>
    <row r="666" spans="1:6" ht="12.75" customHeight="1" x14ac:dyDescent="0.2">
      <c r="A666" s="83" t="s">
        <v>177</v>
      </c>
      <c r="B666" s="83">
        <v>10</v>
      </c>
      <c r="C666" s="84">
        <v>985.11054351999996</v>
      </c>
      <c r="D666" s="84">
        <v>984.80739573000005</v>
      </c>
      <c r="E666" s="84">
        <v>146.85957361999999</v>
      </c>
      <c r="F666" s="84">
        <v>146.85957361999999</v>
      </c>
    </row>
    <row r="667" spans="1:6" ht="12.75" customHeight="1" x14ac:dyDescent="0.2">
      <c r="A667" s="83" t="s">
        <v>177</v>
      </c>
      <c r="B667" s="83">
        <v>11</v>
      </c>
      <c r="C667" s="84">
        <v>977.52343896000002</v>
      </c>
      <c r="D667" s="84">
        <v>977.17147677000003</v>
      </c>
      <c r="E667" s="84">
        <v>145.72086587999999</v>
      </c>
      <c r="F667" s="84">
        <v>145.72086587999999</v>
      </c>
    </row>
    <row r="668" spans="1:6" ht="12.75" customHeight="1" x14ac:dyDescent="0.2">
      <c r="A668" s="83" t="s">
        <v>177</v>
      </c>
      <c r="B668" s="83">
        <v>12</v>
      </c>
      <c r="C668" s="84">
        <v>986.34481897000001</v>
      </c>
      <c r="D668" s="84">
        <v>987.41793483000004</v>
      </c>
      <c r="E668" s="84">
        <v>147.24887072000001</v>
      </c>
      <c r="F668" s="84">
        <v>147.24887072000001</v>
      </c>
    </row>
    <row r="669" spans="1:6" ht="12.75" customHeight="1" x14ac:dyDescent="0.2">
      <c r="A669" s="83" t="s">
        <v>177</v>
      </c>
      <c r="B669" s="83">
        <v>13</v>
      </c>
      <c r="C669" s="84">
        <v>996.81162930999994</v>
      </c>
      <c r="D669" s="84">
        <v>993.09555538999996</v>
      </c>
      <c r="E669" s="84">
        <v>148.09554686999999</v>
      </c>
      <c r="F669" s="84">
        <v>148.09554686999999</v>
      </c>
    </row>
    <row r="670" spans="1:6" ht="12.75" customHeight="1" x14ac:dyDescent="0.2">
      <c r="A670" s="83" t="s">
        <v>177</v>
      </c>
      <c r="B670" s="83">
        <v>14</v>
      </c>
      <c r="C670" s="84">
        <v>1011.55545141</v>
      </c>
      <c r="D670" s="84">
        <v>1006.82921456</v>
      </c>
      <c r="E670" s="84">
        <v>150.14358117</v>
      </c>
      <c r="F670" s="84">
        <v>150.14358117</v>
      </c>
    </row>
    <row r="671" spans="1:6" ht="12.75" customHeight="1" x14ac:dyDescent="0.2">
      <c r="A671" s="83" t="s">
        <v>177</v>
      </c>
      <c r="B671" s="83">
        <v>15</v>
      </c>
      <c r="C671" s="84">
        <v>1018.44217924</v>
      </c>
      <c r="D671" s="84">
        <v>1016.17585163</v>
      </c>
      <c r="E671" s="84">
        <v>151.53740005</v>
      </c>
      <c r="F671" s="84">
        <v>151.53740005</v>
      </c>
    </row>
    <row r="672" spans="1:6" ht="12.75" customHeight="1" x14ac:dyDescent="0.2">
      <c r="A672" s="83" t="s">
        <v>177</v>
      </c>
      <c r="B672" s="83">
        <v>16</v>
      </c>
      <c r="C672" s="84">
        <v>1027.48730125</v>
      </c>
      <c r="D672" s="84">
        <v>1023.5349845</v>
      </c>
      <c r="E672" s="84">
        <v>152.63483201</v>
      </c>
      <c r="F672" s="84">
        <v>152.63483201</v>
      </c>
    </row>
    <row r="673" spans="1:6" ht="12.75" customHeight="1" x14ac:dyDescent="0.2">
      <c r="A673" s="83" t="s">
        <v>177</v>
      </c>
      <c r="B673" s="83">
        <v>17</v>
      </c>
      <c r="C673" s="84">
        <v>1014.15173153</v>
      </c>
      <c r="D673" s="84">
        <v>1013.5332121</v>
      </c>
      <c r="E673" s="84">
        <v>151.14331597</v>
      </c>
      <c r="F673" s="84">
        <v>151.14331597</v>
      </c>
    </row>
    <row r="674" spans="1:6" ht="12.75" customHeight="1" x14ac:dyDescent="0.2">
      <c r="A674" s="83" t="s">
        <v>177</v>
      </c>
      <c r="B674" s="83">
        <v>18</v>
      </c>
      <c r="C674" s="84">
        <v>999.42299187000003</v>
      </c>
      <c r="D674" s="84">
        <v>999.78334099999995</v>
      </c>
      <c r="E674" s="84">
        <v>149.09286406000001</v>
      </c>
      <c r="F674" s="84">
        <v>149.09286406000001</v>
      </c>
    </row>
    <row r="675" spans="1:6" ht="12.75" customHeight="1" x14ac:dyDescent="0.2">
      <c r="A675" s="83" t="s">
        <v>177</v>
      </c>
      <c r="B675" s="83">
        <v>19</v>
      </c>
      <c r="C675" s="84">
        <v>968.12460263000003</v>
      </c>
      <c r="D675" s="84">
        <v>967.89025521999997</v>
      </c>
      <c r="E675" s="84">
        <v>144.33680211000001</v>
      </c>
      <c r="F675" s="84">
        <v>144.33680211000001</v>
      </c>
    </row>
    <row r="676" spans="1:6" ht="12.75" customHeight="1" x14ac:dyDescent="0.2">
      <c r="A676" s="83" t="s">
        <v>177</v>
      </c>
      <c r="B676" s="83">
        <v>20</v>
      </c>
      <c r="C676" s="84">
        <v>969.83305813000004</v>
      </c>
      <c r="D676" s="84">
        <v>968.77852246999998</v>
      </c>
      <c r="E676" s="84">
        <v>144.46926511999999</v>
      </c>
      <c r="F676" s="84">
        <v>144.46926511999999</v>
      </c>
    </row>
    <row r="677" spans="1:6" ht="12.75" customHeight="1" x14ac:dyDescent="0.2">
      <c r="A677" s="83" t="s">
        <v>177</v>
      </c>
      <c r="B677" s="83">
        <v>21</v>
      </c>
      <c r="C677" s="84">
        <v>977.93078056000002</v>
      </c>
      <c r="D677" s="84">
        <v>978.47534816999996</v>
      </c>
      <c r="E677" s="84">
        <v>145.91530592999999</v>
      </c>
      <c r="F677" s="84">
        <v>145.91530592999999</v>
      </c>
    </row>
    <row r="678" spans="1:6" ht="12.75" customHeight="1" x14ac:dyDescent="0.2">
      <c r="A678" s="83" t="s">
        <v>177</v>
      </c>
      <c r="B678" s="83">
        <v>22</v>
      </c>
      <c r="C678" s="84">
        <v>997.64301359000001</v>
      </c>
      <c r="D678" s="84">
        <v>998.49495080999998</v>
      </c>
      <c r="E678" s="84">
        <v>148.90073265000001</v>
      </c>
      <c r="F678" s="84">
        <v>148.90073265000001</v>
      </c>
    </row>
    <row r="679" spans="1:6" ht="12.75" customHeight="1" x14ac:dyDescent="0.2">
      <c r="A679" s="83" t="s">
        <v>177</v>
      </c>
      <c r="B679" s="83">
        <v>23</v>
      </c>
      <c r="C679" s="84">
        <v>1006.8393372199999</v>
      </c>
      <c r="D679" s="84">
        <v>1004.75273132</v>
      </c>
      <c r="E679" s="84">
        <v>149.83392524999999</v>
      </c>
      <c r="F679" s="84">
        <v>149.83392524999999</v>
      </c>
    </row>
    <row r="680" spans="1:6" ht="12.75" customHeight="1" x14ac:dyDescent="0.2">
      <c r="A680" s="83" t="s">
        <v>177</v>
      </c>
      <c r="B680" s="83">
        <v>24</v>
      </c>
      <c r="C680" s="84">
        <v>1027.9411561300001</v>
      </c>
      <c r="D680" s="84">
        <v>1028.54393742</v>
      </c>
      <c r="E680" s="84">
        <v>153.38179298</v>
      </c>
      <c r="F680" s="84">
        <v>153.38179298</v>
      </c>
    </row>
    <row r="681" spans="1:6" ht="12.75" customHeight="1" x14ac:dyDescent="0.2">
      <c r="A681" s="83" t="s">
        <v>178</v>
      </c>
      <c r="B681" s="83">
        <v>1</v>
      </c>
      <c r="C681" s="84">
        <v>1011.42392048</v>
      </c>
      <c r="D681" s="84">
        <v>1012.09212058</v>
      </c>
      <c r="E681" s="84">
        <v>150.92841294999999</v>
      </c>
      <c r="F681" s="84">
        <v>150.92841294999999</v>
      </c>
    </row>
    <row r="682" spans="1:6" ht="12.75" customHeight="1" x14ac:dyDescent="0.2">
      <c r="A682" s="83" t="s">
        <v>178</v>
      </c>
      <c r="B682" s="83">
        <v>2</v>
      </c>
      <c r="C682" s="84">
        <v>1071.2786594900001</v>
      </c>
      <c r="D682" s="84">
        <v>1063.98123472</v>
      </c>
      <c r="E682" s="84">
        <v>158.66638609</v>
      </c>
      <c r="F682" s="84">
        <v>158.66638609</v>
      </c>
    </row>
    <row r="683" spans="1:6" ht="12.75" customHeight="1" x14ac:dyDescent="0.2">
      <c r="A683" s="83" t="s">
        <v>178</v>
      </c>
      <c r="B683" s="83">
        <v>3</v>
      </c>
      <c r="C683" s="84">
        <v>1099.7238424699999</v>
      </c>
      <c r="D683" s="84">
        <v>1095.52070499</v>
      </c>
      <c r="E683" s="84">
        <v>163.36971506</v>
      </c>
      <c r="F683" s="84">
        <v>163.36971506</v>
      </c>
    </row>
    <row r="684" spans="1:6" ht="12.75" customHeight="1" x14ac:dyDescent="0.2">
      <c r="A684" s="83" t="s">
        <v>178</v>
      </c>
      <c r="B684" s="83">
        <v>4</v>
      </c>
      <c r="C684" s="84">
        <v>1100.06164255</v>
      </c>
      <c r="D684" s="84">
        <v>1099.5973905999999</v>
      </c>
      <c r="E684" s="84">
        <v>163.97765150999999</v>
      </c>
      <c r="F684" s="84">
        <v>163.97765150999999</v>
      </c>
    </row>
    <row r="685" spans="1:6" ht="12.75" customHeight="1" x14ac:dyDescent="0.2">
      <c r="A685" s="83" t="s">
        <v>178</v>
      </c>
      <c r="B685" s="83">
        <v>5</v>
      </c>
      <c r="C685" s="84">
        <v>1108.96976296</v>
      </c>
      <c r="D685" s="84">
        <v>1109.2254273200001</v>
      </c>
      <c r="E685" s="84">
        <v>165.41343415</v>
      </c>
      <c r="F685" s="84">
        <v>165.41343415</v>
      </c>
    </row>
    <row r="686" spans="1:6" ht="12.75" customHeight="1" x14ac:dyDescent="0.2">
      <c r="A686" s="83" t="s">
        <v>178</v>
      </c>
      <c r="B686" s="83">
        <v>6</v>
      </c>
      <c r="C686" s="84">
        <v>1096.6791931600001</v>
      </c>
      <c r="D686" s="84">
        <v>1095.2794755800001</v>
      </c>
      <c r="E686" s="84">
        <v>163.33374168</v>
      </c>
      <c r="F686" s="84">
        <v>163.33374168</v>
      </c>
    </row>
    <row r="687" spans="1:6" ht="12.75" customHeight="1" x14ac:dyDescent="0.2">
      <c r="A687" s="83" t="s">
        <v>178</v>
      </c>
      <c r="B687" s="83">
        <v>7</v>
      </c>
      <c r="C687" s="84">
        <v>1061.6081607399999</v>
      </c>
      <c r="D687" s="84">
        <v>1059.4477881099999</v>
      </c>
      <c r="E687" s="84">
        <v>157.99033507999999</v>
      </c>
      <c r="F687" s="84">
        <v>157.99033507999999</v>
      </c>
    </row>
    <row r="688" spans="1:6" ht="12.75" customHeight="1" x14ac:dyDescent="0.2">
      <c r="A688" s="83" t="s">
        <v>178</v>
      </c>
      <c r="B688" s="83">
        <v>8</v>
      </c>
      <c r="C688" s="84">
        <v>1041.0759969200001</v>
      </c>
      <c r="D688" s="84">
        <v>1036.9655330099999</v>
      </c>
      <c r="E688" s="84">
        <v>154.63766489</v>
      </c>
      <c r="F688" s="84">
        <v>154.63766489</v>
      </c>
    </row>
    <row r="689" spans="1:6" ht="12.75" customHeight="1" x14ac:dyDescent="0.2">
      <c r="A689" s="83" t="s">
        <v>178</v>
      </c>
      <c r="B689" s="83">
        <v>9</v>
      </c>
      <c r="C689" s="84">
        <v>1019.73308132</v>
      </c>
      <c r="D689" s="84">
        <v>1019.34162545</v>
      </c>
      <c r="E689" s="84">
        <v>152.00949661999999</v>
      </c>
      <c r="F689" s="84">
        <v>152.00949661999999</v>
      </c>
    </row>
    <row r="690" spans="1:6" ht="12.75" customHeight="1" x14ac:dyDescent="0.2">
      <c r="A690" s="83" t="s">
        <v>178</v>
      </c>
      <c r="B690" s="83">
        <v>10</v>
      </c>
      <c r="C690" s="84">
        <v>1012.08769001</v>
      </c>
      <c r="D690" s="84">
        <v>1008.76051373</v>
      </c>
      <c r="E690" s="84">
        <v>150.43158650000001</v>
      </c>
      <c r="F690" s="84">
        <v>150.43158650000001</v>
      </c>
    </row>
    <row r="691" spans="1:6" ht="12.75" customHeight="1" x14ac:dyDescent="0.2">
      <c r="A691" s="83" t="s">
        <v>178</v>
      </c>
      <c r="B691" s="83">
        <v>11</v>
      </c>
      <c r="C691" s="84">
        <v>1006.01394849</v>
      </c>
      <c r="D691" s="84">
        <v>1003.92993143</v>
      </c>
      <c r="E691" s="84">
        <v>149.71122507000001</v>
      </c>
      <c r="F691" s="84">
        <v>149.71122507000001</v>
      </c>
    </row>
    <row r="692" spans="1:6" ht="12.75" customHeight="1" x14ac:dyDescent="0.2">
      <c r="A692" s="83" t="s">
        <v>178</v>
      </c>
      <c r="B692" s="83">
        <v>12</v>
      </c>
      <c r="C692" s="84">
        <v>1012.53278467</v>
      </c>
      <c r="D692" s="84">
        <v>1011.39048228</v>
      </c>
      <c r="E692" s="84">
        <v>150.82378101</v>
      </c>
      <c r="F692" s="84">
        <v>150.82378101</v>
      </c>
    </row>
    <row r="693" spans="1:6" ht="12.75" customHeight="1" x14ac:dyDescent="0.2">
      <c r="A693" s="83" t="s">
        <v>178</v>
      </c>
      <c r="B693" s="83">
        <v>13</v>
      </c>
      <c r="C693" s="84">
        <v>1020.59059198</v>
      </c>
      <c r="D693" s="84">
        <v>1016.60345333</v>
      </c>
      <c r="E693" s="84">
        <v>151.60116622000001</v>
      </c>
      <c r="F693" s="84">
        <v>151.60116622000001</v>
      </c>
    </row>
    <row r="694" spans="1:6" ht="12.75" customHeight="1" x14ac:dyDescent="0.2">
      <c r="A694" s="83" t="s">
        <v>178</v>
      </c>
      <c r="B694" s="83">
        <v>14</v>
      </c>
      <c r="C694" s="84">
        <v>1008.89592666</v>
      </c>
      <c r="D694" s="84">
        <v>1007.3383965199999</v>
      </c>
      <c r="E694" s="84">
        <v>150.21951301999999</v>
      </c>
      <c r="F694" s="84">
        <v>150.21951301999999</v>
      </c>
    </row>
    <row r="695" spans="1:6" ht="12.75" customHeight="1" x14ac:dyDescent="0.2">
      <c r="A695" s="83" t="s">
        <v>178</v>
      </c>
      <c r="B695" s="83">
        <v>15</v>
      </c>
      <c r="C695" s="84">
        <v>1012.78308666</v>
      </c>
      <c r="D695" s="84">
        <v>1012.23975784</v>
      </c>
      <c r="E695" s="84">
        <v>150.95042938</v>
      </c>
      <c r="F695" s="84">
        <v>150.95042938</v>
      </c>
    </row>
    <row r="696" spans="1:6" ht="12.75" customHeight="1" x14ac:dyDescent="0.2">
      <c r="A696" s="83" t="s">
        <v>178</v>
      </c>
      <c r="B696" s="83">
        <v>16</v>
      </c>
      <c r="C696" s="84">
        <v>1020.44528566</v>
      </c>
      <c r="D696" s="84">
        <v>1015.13637945</v>
      </c>
      <c r="E696" s="84">
        <v>151.38238858</v>
      </c>
      <c r="F696" s="84">
        <v>151.38238858</v>
      </c>
    </row>
    <row r="697" spans="1:6" ht="12.75" customHeight="1" x14ac:dyDescent="0.2">
      <c r="A697" s="83" t="s">
        <v>178</v>
      </c>
      <c r="B697" s="83">
        <v>17</v>
      </c>
      <c r="C697" s="84">
        <v>1013.33077982</v>
      </c>
      <c r="D697" s="84">
        <v>1011.03320544</v>
      </c>
      <c r="E697" s="84">
        <v>150.77050204</v>
      </c>
      <c r="F697" s="84">
        <v>150.77050204</v>
      </c>
    </row>
    <row r="698" spans="1:6" ht="12.75" customHeight="1" x14ac:dyDescent="0.2">
      <c r="A698" s="83" t="s">
        <v>178</v>
      </c>
      <c r="B698" s="83">
        <v>18</v>
      </c>
      <c r="C698" s="84">
        <v>1001.42195033</v>
      </c>
      <c r="D698" s="84">
        <v>1000.91681894</v>
      </c>
      <c r="E698" s="84">
        <v>149.26189414999999</v>
      </c>
      <c r="F698" s="84">
        <v>149.26189414999999</v>
      </c>
    </row>
    <row r="699" spans="1:6" ht="12.75" customHeight="1" x14ac:dyDescent="0.2">
      <c r="A699" s="83" t="s">
        <v>178</v>
      </c>
      <c r="B699" s="83">
        <v>19</v>
      </c>
      <c r="C699" s="84">
        <v>978.53278611999997</v>
      </c>
      <c r="D699" s="84">
        <v>978.28521339999998</v>
      </c>
      <c r="E699" s="84">
        <v>145.88695204999999</v>
      </c>
      <c r="F699" s="84">
        <v>145.88695204999999</v>
      </c>
    </row>
    <row r="700" spans="1:6" ht="12.75" customHeight="1" x14ac:dyDescent="0.2">
      <c r="A700" s="83" t="s">
        <v>178</v>
      </c>
      <c r="B700" s="83">
        <v>20</v>
      </c>
      <c r="C700" s="84">
        <v>979.18584368999996</v>
      </c>
      <c r="D700" s="84">
        <v>978.77114706999998</v>
      </c>
      <c r="E700" s="84">
        <v>145.95941698999999</v>
      </c>
      <c r="F700" s="84">
        <v>145.95941698999999</v>
      </c>
    </row>
    <row r="701" spans="1:6" ht="12.75" customHeight="1" x14ac:dyDescent="0.2">
      <c r="A701" s="83" t="s">
        <v>178</v>
      </c>
      <c r="B701" s="83">
        <v>21</v>
      </c>
      <c r="C701" s="84">
        <v>985.94723334000003</v>
      </c>
      <c r="D701" s="84">
        <v>986.95453055999997</v>
      </c>
      <c r="E701" s="84">
        <v>147.17976547999999</v>
      </c>
      <c r="F701" s="84">
        <v>147.17976547999999</v>
      </c>
    </row>
    <row r="702" spans="1:6" ht="12.75" customHeight="1" x14ac:dyDescent="0.2">
      <c r="A702" s="83" t="s">
        <v>178</v>
      </c>
      <c r="B702" s="83">
        <v>22</v>
      </c>
      <c r="C702" s="84">
        <v>1000.64655708</v>
      </c>
      <c r="D702" s="84">
        <v>999.02069448999998</v>
      </c>
      <c r="E702" s="84">
        <v>148.97913426</v>
      </c>
      <c r="F702" s="84">
        <v>148.97913426</v>
      </c>
    </row>
    <row r="703" spans="1:6" ht="12.75" customHeight="1" x14ac:dyDescent="0.2">
      <c r="A703" s="83" t="s">
        <v>178</v>
      </c>
      <c r="B703" s="83">
        <v>23</v>
      </c>
      <c r="C703" s="84">
        <v>997.75731918999998</v>
      </c>
      <c r="D703" s="84">
        <v>998.33000816000003</v>
      </c>
      <c r="E703" s="84">
        <v>148.87613554999999</v>
      </c>
      <c r="F703" s="84">
        <v>148.87613554999999</v>
      </c>
    </row>
    <row r="704" spans="1:6" ht="12.75" customHeight="1" x14ac:dyDescent="0.2">
      <c r="A704" s="83" t="s">
        <v>178</v>
      </c>
      <c r="B704" s="83">
        <v>24</v>
      </c>
      <c r="C704" s="84">
        <v>1019.0268746</v>
      </c>
      <c r="D704" s="84">
        <v>1018.5080538</v>
      </c>
      <c r="E704" s="84">
        <v>151.88519009999999</v>
      </c>
      <c r="F704" s="84">
        <v>151.88519009999999</v>
      </c>
    </row>
    <row r="705" spans="1:6" ht="12.75" customHeight="1" x14ac:dyDescent="0.2">
      <c r="A705" s="83" t="s">
        <v>179</v>
      </c>
      <c r="B705" s="83">
        <v>1</v>
      </c>
      <c r="C705" s="84">
        <v>1006.44009077</v>
      </c>
      <c r="D705" s="84">
        <v>1005.43877591</v>
      </c>
      <c r="E705" s="84">
        <v>149.93623177000001</v>
      </c>
      <c r="F705" s="84">
        <v>149.93623177000001</v>
      </c>
    </row>
    <row r="706" spans="1:6" ht="12.75" customHeight="1" x14ac:dyDescent="0.2">
      <c r="A706" s="83" t="s">
        <v>179</v>
      </c>
      <c r="B706" s="83">
        <v>2</v>
      </c>
      <c r="C706" s="84">
        <v>1032.15824619</v>
      </c>
      <c r="D706" s="84">
        <v>1032.67435415</v>
      </c>
      <c r="E706" s="84">
        <v>153.99774210000001</v>
      </c>
      <c r="F706" s="84">
        <v>153.99774210000001</v>
      </c>
    </row>
    <row r="707" spans="1:6" ht="12.75" customHeight="1" x14ac:dyDescent="0.2">
      <c r="A707" s="83" t="s">
        <v>179</v>
      </c>
      <c r="B707" s="83">
        <v>3</v>
      </c>
      <c r="C707" s="84">
        <v>1047.10046167</v>
      </c>
      <c r="D707" s="84">
        <v>1045.3299934700001</v>
      </c>
      <c r="E707" s="84">
        <v>155.88501650000001</v>
      </c>
      <c r="F707" s="84">
        <v>155.88501650000001</v>
      </c>
    </row>
    <row r="708" spans="1:6" ht="12.75" customHeight="1" x14ac:dyDescent="0.2">
      <c r="A708" s="83" t="s">
        <v>179</v>
      </c>
      <c r="B708" s="83">
        <v>4</v>
      </c>
      <c r="C708" s="84">
        <v>1033.4697372099999</v>
      </c>
      <c r="D708" s="84">
        <v>1034.36662</v>
      </c>
      <c r="E708" s="84">
        <v>154.25010152999999</v>
      </c>
      <c r="F708" s="84">
        <v>154.25010152999999</v>
      </c>
    </row>
    <row r="709" spans="1:6" ht="12.75" customHeight="1" x14ac:dyDescent="0.2">
      <c r="A709" s="83" t="s">
        <v>179</v>
      </c>
      <c r="B709" s="83">
        <v>5</v>
      </c>
      <c r="C709" s="84">
        <v>1031.2597834200001</v>
      </c>
      <c r="D709" s="84">
        <v>1031.3390907400001</v>
      </c>
      <c r="E709" s="84">
        <v>153.79862070999999</v>
      </c>
      <c r="F709" s="84">
        <v>153.79862070999999</v>
      </c>
    </row>
    <row r="710" spans="1:6" ht="12.75" customHeight="1" x14ac:dyDescent="0.2">
      <c r="A710" s="83" t="s">
        <v>179</v>
      </c>
      <c r="B710" s="83">
        <v>6</v>
      </c>
      <c r="C710" s="84">
        <v>1024.0075161300001</v>
      </c>
      <c r="D710" s="84">
        <v>1023.31274725</v>
      </c>
      <c r="E710" s="84">
        <v>152.60169084</v>
      </c>
      <c r="F710" s="84">
        <v>152.60169084</v>
      </c>
    </row>
    <row r="711" spans="1:6" ht="12.75" customHeight="1" x14ac:dyDescent="0.2">
      <c r="A711" s="83" t="s">
        <v>179</v>
      </c>
      <c r="B711" s="83">
        <v>7</v>
      </c>
      <c r="C711" s="84">
        <v>993.57187581999995</v>
      </c>
      <c r="D711" s="84">
        <v>992.99180663000004</v>
      </c>
      <c r="E711" s="84">
        <v>148.08007531999999</v>
      </c>
      <c r="F711" s="84">
        <v>148.08007531999999</v>
      </c>
    </row>
    <row r="712" spans="1:6" ht="12.75" customHeight="1" x14ac:dyDescent="0.2">
      <c r="A712" s="83" t="s">
        <v>179</v>
      </c>
      <c r="B712" s="83">
        <v>8</v>
      </c>
      <c r="C712" s="84">
        <v>957.80164447000004</v>
      </c>
      <c r="D712" s="84">
        <v>957.21193835999998</v>
      </c>
      <c r="E712" s="84">
        <v>142.74439626</v>
      </c>
      <c r="F712" s="84">
        <v>142.74439626</v>
      </c>
    </row>
    <row r="713" spans="1:6" ht="12.75" customHeight="1" x14ac:dyDescent="0.2">
      <c r="A713" s="83" t="s">
        <v>179</v>
      </c>
      <c r="B713" s="83">
        <v>9</v>
      </c>
      <c r="C713" s="84">
        <v>951.37278569</v>
      </c>
      <c r="D713" s="84">
        <v>951.24219226000002</v>
      </c>
      <c r="E713" s="84">
        <v>141.85415684</v>
      </c>
      <c r="F713" s="84">
        <v>141.85415684</v>
      </c>
    </row>
    <row r="714" spans="1:6" ht="12.75" customHeight="1" x14ac:dyDescent="0.2">
      <c r="A714" s="83" t="s">
        <v>179</v>
      </c>
      <c r="B714" s="83">
        <v>10</v>
      </c>
      <c r="C714" s="84">
        <v>944.53724105000003</v>
      </c>
      <c r="D714" s="84">
        <v>941.97057912000002</v>
      </c>
      <c r="E714" s="84">
        <v>140.47152592</v>
      </c>
      <c r="F714" s="84">
        <v>140.47152592</v>
      </c>
    </row>
    <row r="715" spans="1:6" ht="12.75" customHeight="1" x14ac:dyDescent="0.2">
      <c r="A715" s="83" t="s">
        <v>179</v>
      </c>
      <c r="B715" s="83">
        <v>11</v>
      </c>
      <c r="C715" s="84">
        <v>947.01476210999999</v>
      </c>
      <c r="D715" s="84">
        <v>944.14626836000002</v>
      </c>
      <c r="E715" s="84">
        <v>140.79597595000001</v>
      </c>
      <c r="F715" s="84">
        <v>140.79597595000001</v>
      </c>
    </row>
    <row r="716" spans="1:6" ht="12.75" customHeight="1" x14ac:dyDescent="0.2">
      <c r="A716" s="83" t="s">
        <v>179</v>
      </c>
      <c r="B716" s="83">
        <v>12</v>
      </c>
      <c r="C716" s="84">
        <v>972.55397502999995</v>
      </c>
      <c r="D716" s="84">
        <v>971.65831610999999</v>
      </c>
      <c r="E716" s="84">
        <v>144.89871484</v>
      </c>
      <c r="F716" s="84">
        <v>144.89871484</v>
      </c>
    </row>
    <row r="717" spans="1:6" ht="12.75" customHeight="1" x14ac:dyDescent="0.2">
      <c r="A717" s="83" t="s">
        <v>179</v>
      </c>
      <c r="B717" s="83">
        <v>13</v>
      </c>
      <c r="C717" s="84">
        <v>978.03907500000003</v>
      </c>
      <c r="D717" s="84">
        <v>977.82142017000001</v>
      </c>
      <c r="E717" s="84">
        <v>145.81778881</v>
      </c>
      <c r="F717" s="84">
        <v>145.81778881</v>
      </c>
    </row>
    <row r="718" spans="1:6" ht="12.75" customHeight="1" x14ac:dyDescent="0.2">
      <c r="A718" s="83" t="s">
        <v>179</v>
      </c>
      <c r="B718" s="83">
        <v>14</v>
      </c>
      <c r="C718" s="84">
        <v>986.00648020999995</v>
      </c>
      <c r="D718" s="84">
        <v>984.44706676999999</v>
      </c>
      <c r="E718" s="84">
        <v>146.80583949999999</v>
      </c>
      <c r="F718" s="84">
        <v>146.80583949999999</v>
      </c>
    </row>
    <row r="719" spans="1:6" ht="12.75" customHeight="1" x14ac:dyDescent="0.2">
      <c r="A719" s="83" t="s">
        <v>179</v>
      </c>
      <c r="B719" s="83">
        <v>15</v>
      </c>
      <c r="C719" s="84">
        <v>990.81134879000001</v>
      </c>
      <c r="D719" s="84">
        <v>990.77824652000004</v>
      </c>
      <c r="E719" s="84">
        <v>147.74997777999999</v>
      </c>
      <c r="F719" s="84">
        <v>147.74997777999999</v>
      </c>
    </row>
    <row r="720" spans="1:6" ht="12.75" customHeight="1" x14ac:dyDescent="0.2">
      <c r="A720" s="83" t="s">
        <v>179</v>
      </c>
      <c r="B720" s="83">
        <v>16</v>
      </c>
      <c r="C720" s="84">
        <v>989.28608067000005</v>
      </c>
      <c r="D720" s="84">
        <v>986.62219756000002</v>
      </c>
      <c r="E720" s="84">
        <v>147.13020625999999</v>
      </c>
      <c r="F720" s="84">
        <v>147.13020625999999</v>
      </c>
    </row>
    <row r="721" spans="1:6" ht="12.75" customHeight="1" x14ac:dyDescent="0.2">
      <c r="A721" s="83" t="s">
        <v>179</v>
      </c>
      <c r="B721" s="83">
        <v>17</v>
      </c>
      <c r="C721" s="84">
        <v>957.79249211000001</v>
      </c>
      <c r="D721" s="84">
        <v>958.11564166000005</v>
      </c>
      <c r="E721" s="84">
        <v>142.87916117</v>
      </c>
      <c r="F721" s="84">
        <v>142.87916117</v>
      </c>
    </row>
    <row r="722" spans="1:6" ht="12.75" customHeight="1" x14ac:dyDescent="0.2">
      <c r="A722" s="83" t="s">
        <v>179</v>
      </c>
      <c r="B722" s="83">
        <v>18</v>
      </c>
      <c r="C722" s="84">
        <v>970.28163705999998</v>
      </c>
      <c r="D722" s="84">
        <v>969.60150059</v>
      </c>
      <c r="E722" s="84">
        <v>144.59199186999999</v>
      </c>
      <c r="F722" s="84">
        <v>144.59199186999999</v>
      </c>
    </row>
    <row r="723" spans="1:6" ht="12.75" customHeight="1" x14ac:dyDescent="0.2">
      <c r="A723" s="83" t="s">
        <v>179</v>
      </c>
      <c r="B723" s="83">
        <v>19</v>
      </c>
      <c r="C723" s="84">
        <v>954.69694720999996</v>
      </c>
      <c r="D723" s="84">
        <v>955.39819511999997</v>
      </c>
      <c r="E723" s="84">
        <v>142.47392148</v>
      </c>
      <c r="F723" s="84">
        <v>142.47392148</v>
      </c>
    </row>
    <row r="724" spans="1:6" ht="12.75" customHeight="1" x14ac:dyDescent="0.2">
      <c r="A724" s="83" t="s">
        <v>179</v>
      </c>
      <c r="B724" s="83">
        <v>20</v>
      </c>
      <c r="C724" s="84">
        <v>955.0386125</v>
      </c>
      <c r="D724" s="84">
        <v>955.896659</v>
      </c>
      <c r="E724" s="84">
        <v>142.54825500000001</v>
      </c>
      <c r="F724" s="84">
        <v>142.54825500000001</v>
      </c>
    </row>
    <row r="725" spans="1:6" ht="12.75" customHeight="1" x14ac:dyDescent="0.2">
      <c r="A725" s="83" t="s">
        <v>179</v>
      </c>
      <c r="B725" s="83">
        <v>21</v>
      </c>
      <c r="C725" s="84">
        <v>970.21101436000004</v>
      </c>
      <c r="D725" s="84">
        <v>971.12366664000001</v>
      </c>
      <c r="E725" s="84">
        <v>144.81898515</v>
      </c>
      <c r="F725" s="84">
        <v>144.81898515</v>
      </c>
    </row>
    <row r="726" spans="1:6" ht="12.75" customHeight="1" x14ac:dyDescent="0.2">
      <c r="A726" s="83" t="s">
        <v>179</v>
      </c>
      <c r="B726" s="83">
        <v>22</v>
      </c>
      <c r="C726" s="84">
        <v>985.32315913000002</v>
      </c>
      <c r="D726" s="84">
        <v>984.03297511999995</v>
      </c>
      <c r="E726" s="84">
        <v>146.74408801000001</v>
      </c>
      <c r="F726" s="84">
        <v>146.74408801000001</v>
      </c>
    </row>
    <row r="727" spans="1:6" ht="12.75" customHeight="1" x14ac:dyDescent="0.2">
      <c r="A727" s="83" t="s">
        <v>179</v>
      </c>
      <c r="B727" s="83">
        <v>23</v>
      </c>
      <c r="C727" s="84">
        <v>983.98144692000005</v>
      </c>
      <c r="D727" s="84">
        <v>984.25325355999996</v>
      </c>
      <c r="E727" s="84">
        <v>146.77693708000001</v>
      </c>
      <c r="F727" s="84">
        <v>146.77693708000001</v>
      </c>
    </row>
    <row r="728" spans="1:6" ht="12.75" customHeight="1" x14ac:dyDescent="0.2">
      <c r="A728" s="83" t="s">
        <v>179</v>
      </c>
      <c r="B728" s="83">
        <v>24</v>
      </c>
      <c r="C728" s="84">
        <v>995.48884411999995</v>
      </c>
      <c r="D728" s="84">
        <v>993.27237828</v>
      </c>
      <c r="E728" s="84">
        <v>148.12191561</v>
      </c>
      <c r="F728" s="84">
        <v>148.12191561</v>
      </c>
    </row>
    <row r="729" spans="1:6" ht="12.75" customHeight="1" x14ac:dyDescent="0.2">
      <c r="A729" s="83" t="s">
        <v>180</v>
      </c>
      <c r="B729" s="83">
        <v>1</v>
      </c>
      <c r="C729" s="84">
        <v>987.17540652000002</v>
      </c>
      <c r="D729" s="84">
        <v>985.32933746000003</v>
      </c>
      <c r="E729" s="84">
        <v>146.93740826999999</v>
      </c>
      <c r="F729" s="84">
        <v>146.93740826999999</v>
      </c>
    </row>
    <row r="730" spans="1:6" ht="12.75" customHeight="1" x14ac:dyDescent="0.2">
      <c r="A730" s="83" t="s">
        <v>180</v>
      </c>
      <c r="B730" s="83">
        <v>2</v>
      </c>
      <c r="C730" s="84">
        <v>1019.95369788</v>
      </c>
      <c r="D730" s="84">
        <v>1018.34470936</v>
      </c>
      <c r="E730" s="84">
        <v>151.86083133</v>
      </c>
      <c r="F730" s="84">
        <v>151.86083133</v>
      </c>
    </row>
    <row r="731" spans="1:6" ht="12.75" customHeight="1" x14ac:dyDescent="0.2">
      <c r="A731" s="83" t="s">
        <v>180</v>
      </c>
      <c r="B731" s="83">
        <v>3</v>
      </c>
      <c r="C731" s="84">
        <v>1035.5856293700001</v>
      </c>
      <c r="D731" s="84">
        <v>1035.9003230599999</v>
      </c>
      <c r="E731" s="84">
        <v>154.47881527000001</v>
      </c>
      <c r="F731" s="84">
        <v>154.47881527000001</v>
      </c>
    </row>
    <row r="732" spans="1:6" ht="12.75" customHeight="1" x14ac:dyDescent="0.2">
      <c r="A732" s="83" t="s">
        <v>180</v>
      </c>
      <c r="B732" s="83">
        <v>4</v>
      </c>
      <c r="C732" s="84">
        <v>1040.2312479499999</v>
      </c>
      <c r="D732" s="84">
        <v>1040.87831871</v>
      </c>
      <c r="E732" s="84">
        <v>155.22115973000001</v>
      </c>
      <c r="F732" s="84">
        <v>155.22115973000001</v>
      </c>
    </row>
    <row r="733" spans="1:6" ht="12.75" customHeight="1" x14ac:dyDescent="0.2">
      <c r="A733" s="83" t="s">
        <v>180</v>
      </c>
      <c r="B733" s="83">
        <v>5</v>
      </c>
      <c r="C733" s="84">
        <v>1054.44110138</v>
      </c>
      <c r="D733" s="84">
        <v>1054.4980914800001</v>
      </c>
      <c r="E733" s="84">
        <v>157.25221071000001</v>
      </c>
      <c r="F733" s="84">
        <v>157.25221071000001</v>
      </c>
    </row>
    <row r="734" spans="1:6" ht="12.75" customHeight="1" x14ac:dyDescent="0.2">
      <c r="A734" s="83" t="s">
        <v>180</v>
      </c>
      <c r="B734" s="83">
        <v>6</v>
      </c>
      <c r="C734" s="84">
        <v>1049.62885992</v>
      </c>
      <c r="D734" s="84">
        <v>1050.1922387699999</v>
      </c>
      <c r="E734" s="84">
        <v>156.61009967999999</v>
      </c>
      <c r="F734" s="84">
        <v>156.61009967999999</v>
      </c>
    </row>
    <row r="735" spans="1:6" ht="12.75" customHeight="1" x14ac:dyDescent="0.2">
      <c r="A735" s="83" t="s">
        <v>180</v>
      </c>
      <c r="B735" s="83">
        <v>7</v>
      </c>
      <c r="C735" s="84">
        <v>1040.66319529</v>
      </c>
      <c r="D735" s="84">
        <v>1038.79554441</v>
      </c>
      <c r="E735" s="84">
        <v>154.91056565</v>
      </c>
      <c r="F735" s="84">
        <v>154.91056565</v>
      </c>
    </row>
    <row r="736" spans="1:6" ht="12.75" customHeight="1" x14ac:dyDescent="0.2">
      <c r="A736" s="83" t="s">
        <v>180</v>
      </c>
      <c r="B736" s="83">
        <v>8</v>
      </c>
      <c r="C736" s="84">
        <v>1018.9048841699999</v>
      </c>
      <c r="D736" s="84">
        <v>1016.55195725</v>
      </c>
      <c r="E736" s="84">
        <v>151.59348686000001</v>
      </c>
      <c r="F736" s="84">
        <v>151.59348686000001</v>
      </c>
    </row>
    <row r="737" spans="1:6" ht="12.75" customHeight="1" x14ac:dyDescent="0.2">
      <c r="A737" s="83" t="s">
        <v>180</v>
      </c>
      <c r="B737" s="83">
        <v>9</v>
      </c>
      <c r="C737" s="84">
        <v>1002.42749071</v>
      </c>
      <c r="D737" s="84">
        <v>999.66635380000002</v>
      </c>
      <c r="E737" s="84">
        <v>149.07541832000001</v>
      </c>
      <c r="F737" s="84">
        <v>149.07541832000001</v>
      </c>
    </row>
    <row r="738" spans="1:6" ht="12.75" customHeight="1" x14ac:dyDescent="0.2">
      <c r="A738" s="83" t="s">
        <v>180</v>
      </c>
      <c r="B738" s="83">
        <v>10</v>
      </c>
      <c r="C738" s="84">
        <v>983.12883545</v>
      </c>
      <c r="D738" s="84">
        <v>982.16821852999999</v>
      </c>
      <c r="E738" s="84">
        <v>146.46600586</v>
      </c>
      <c r="F738" s="84">
        <v>146.46600586</v>
      </c>
    </row>
    <row r="739" spans="1:6" ht="12.75" customHeight="1" x14ac:dyDescent="0.2">
      <c r="A739" s="83" t="s">
        <v>180</v>
      </c>
      <c r="B739" s="83">
        <v>11</v>
      </c>
      <c r="C739" s="84">
        <v>969.57553915000005</v>
      </c>
      <c r="D739" s="84">
        <v>967.47396041000002</v>
      </c>
      <c r="E739" s="84">
        <v>144.27472208</v>
      </c>
      <c r="F739" s="84">
        <v>144.27472208</v>
      </c>
    </row>
    <row r="740" spans="1:6" ht="12.75" customHeight="1" x14ac:dyDescent="0.2">
      <c r="A740" s="83" t="s">
        <v>180</v>
      </c>
      <c r="B740" s="83">
        <v>12</v>
      </c>
      <c r="C740" s="84">
        <v>971.83205834</v>
      </c>
      <c r="D740" s="84">
        <v>969.18403297999998</v>
      </c>
      <c r="E740" s="84">
        <v>144.52973693999999</v>
      </c>
      <c r="F740" s="84">
        <v>144.52973693999999</v>
      </c>
    </row>
    <row r="741" spans="1:6" ht="12.75" customHeight="1" x14ac:dyDescent="0.2">
      <c r="A741" s="83" t="s">
        <v>180</v>
      </c>
      <c r="B741" s="83">
        <v>13</v>
      </c>
      <c r="C741" s="84">
        <v>967.30395296999995</v>
      </c>
      <c r="D741" s="84">
        <v>967.76856036000004</v>
      </c>
      <c r="E741" s="84">
        <v>144.31865433999999</v>
      </c>
      <c r="F741" s="84">
        <v>144.31865433999999</v>
      </c>
    </row>
    <row r="742" spans="1:6" ht="12.75" customHeight="1" x14ac:dyDescent="0.2">
      <c r="A742" s="83" t="s">
        <v>180</v>
      </c>
      <c r="B742" s="83">
        <v>14</v>
      </c>
      <c r="C742" s="84">
        <v>971.10907877</v>
      </c>
      <c r="D742" s="84">
        <v>971.66387583999995</v>
      </c>
      <c r="E742" s="84">
        <v>144.89954394</v>
      </c>
      <c r="F742" s="84">
        <v>144.89954394</v>
      </c>
    </row>
    <row r="743" spans="1:6" ht="12.75" customHeight="1" x14ac:dyDescent="0.2">
      <c r="A743" s="83" t="s">
        <v>180</v>
      </c>
      <c r="B743" s="83">
        <v>15</v>
      </c>
      <c r="C743" s="84">
        <v>990.71017333999998</v>
      </c>
      <c r="D743" s="84">
        <v>989.75250738</v>
      </c>
      <c r="E743" s="84">
        <v>147.59701425</v>
      </c>
      <c r="F743" s="84">
        <v>147.59701425</v>
      </c>
    </row>
    <row r="744" spans="1:6" ht="12.75" customHeight="1" x14ac:dyDescent="0.2">
      <c r="A744" s="83" t="s">
        <v>180</v>
      </c>
      <c r="B744" s="83">
        <v>16</v>
      </c>
      <c r="C744" s="84">
        <v>996.68121086999997</v>
      </c>
      <c r="D744" s="84">
        <v>997.10721409999996</v>
      </c>
      <c r="E744" s="84">
        <v>148.69378617000001</v>
      </c>
      <c r="F744" s="84">
        <v>148.69378617000001</v>
      </c>
    </row>
    <row r="745" spans="1:6" ht="12.75" customHeight="1" x14ac:dyDescent="0.2">
      <c r="A745" s="83" t="s">
        <v>180</v>
      </c>
      <c r="B745" s="83">
        <v>17</v>
      </c>
      <c r="C745" s="84">
        <v>981.37963499</v>
      </c>
      <c r="D745" s="84">
        <v>980.73806851999996</v>
      </c>
      <c r="E745" s="84">
        <v>146.2527345</v>
      </c>
      <c r="F745" s="84">
        <v>146.2527345</v>
      </c>
    </row>
    <row r="746" spans="1:6" ht="12.75" customHeight="1" x14ac:dyDescent="0.2">
      <c r="A746" s="83" t="s">
        <v>180</v>
      </c>
      <c r="B746" s="83">
        <v>18</v>
      </c>
      <c r="C746" s="84">
        <v>973.73176113</v>
      </c>
      <c r="D746" s="84">
        <v>972.35167573000001</v>
      </c>
      <c r="E746" s="84">
        <v>145.00211221999999</v>
      </c>
      <c r="F746" s="84">
        <v>145.00211221999999</v>
      </c>
    </row>
    <row r="747" spans="1:6" ht="12.75" customHeight="1" x14ac:dyDescent="0.2">
      <c r="A747" s="83" t="s">
        <v>180</v>
      </c>
      <c r="B747" s="83">
        <v>19</v>
      </c>
      <c r="C747" s="84">
        <v>962.19167937999998</v>
      </c>
      <c r="D747" s="84">
        <v>960.88560685000004</v>
      </c>
      <c r="E747" s="84">
        <v>143.29223271000001</v>
      </c>
      <c r="F747" s="84">
        <v>143.29223271000001</v>
      </c>
    </row>
    <row r="748" spans="1:6" ht="12.75" customHeight="1" x14ac:dyDescent="0.2">
      <c r="A748" s="83" t="s">
        <v>180</v>
      </c>
      <c r="B748" s="83">
        <v>20</v>
      </c>
      <c r="C748" s="84">
        <v>957.94972264</v>
      </c>
      <c r="D748" s="84">
        <v>956.37054444</v>
      </c>
      <c r="E748" s="84">
        <v>142.61892323999999</v>
      </c>
      <c r="F748" s="84">
        <v>142.61892323999999</v>
      </c>
    </row>
    <row r="749" spans="1:6" ht="12.75" customHeight="1" x14ac:dyDescent="0.2">
      <c r="A749" s="83" t="s">
        <v>180</v>
      </c>
      <c r="B749" s="83">
        <v>21</v>
      </c>
      <c r="C749" s="84">
        <v>973.77690030999997</v>
      </c>
      <c r="D749" s="84">
        <v>974.33300434</v>
      </c>
      <c r="E749" s="84">
        <v>145.29757819</v>
      </c>
      <c r="F749" s="84">
        <v>145.29757819</v>
      </c>
    </row>
    <row r="750" spans="1:6" ht="12.75" customHeight="1" x14ac:dyDescent="0.2">
      <c r="A750" s="83" t="s">
        <v>180</v>
      </c>
      <c r="B750" s="83">
        <v>22</v>
      </c>
      <c r="C750" s="84">
        <v>980.89878886999998</v>
      </c>
      <c r="D750" s="84">
        <v>980.94618838999997</v>
      </c>
      <c r="E750" s="84">
        <v>146.28377040999999</v>
      </c>
      <c r="F750" s="84">
        <v>146.28377040999999</v>
      </c>
    </row>
    <row r="751" spans="1:6" ht="12.75" customHeight="1" x14ac:dyDescent="0.2">
      <c r="A751" s="83" t="s">
        <v>180</v>
      </c>
      <c r="B751" s="83">
        <v>23</v>
      </c>
      <c r="C751" s="84">
        <v>995.12844186999996</v>
      </c>
      <c r="D751" s="84">
        <v>996.04579205000005</v>
      </c>
      <c r="E751" s="84">
        <v>148.53550142</v>
      </c>
      <c r="F751" s="84">
        <v>148.53550142</v>
      </c>
    </row>
    <row r="752" spans="1:6" ht="12.75" customHeight="1" x14ac:dyDescent="0.2">
      <c r="A752" s="83" t="s">
        <v>180</v>
      </c>
      <c r="B752" s="83">
        <v>24</v>
      </c>
      <c r="C752" s="84">
        <v>1018.4424047700001</v>
      </c>
      <c r="D752" s="84">
        <v>1018.35839158</v>
      </c>
      <c r="E752" s="84">
        <v>151.8628717</v>
      </c>
      <c r="F752" s="84">
        <v>151.8628717</v>
      </c>
    </row>
    <row r="753" spans="1:6" ht="12.75" customHeight="1" x14ac:dyDescent="0.2">
      <c r="A753" s="83" t="s">
        <v>181</v>
      </c>
      <c r="B753" s="83">
        <v>1</v>
      </c>
      <c r="C753" s="84">
        <v>971.84906822999994</v>
      </c>
      <c r="D753" s="84">
        <v>971.62351519000003</v>
      </c>
      <c r="E753" s="84">
        <v>144.89352514999999</v>
      </c>
      <c r="F753" s="84">
        <v>144.89352514999999</v>
      </c>
    </row>
    <row r="754" spans="1:6" ht="12.75" customHeight="1" x14ac:dyDescent="0.2">
      <c r="A754" s="83" t="s">
        <v>181</v>
      </c>
      <c r="B754" s="83">
        <v>2</v>
      </c>
      <c r="C754" s="84">
        <v>1006.76480039</v>
      </c>
      <c r="D754" s="84">
        <v>1006.4841222699999</v>
      </c>
      <c r="E754" s="84">
        <v>150.09211923000001</v>
      </c>
      <c r="F754" s="84">
        <v>150.09211923000001</v>
      </c>
    </row>
    <row r="755" spans="1:6" ht="12.75" customHeight="1" x14ac:dyDescent="0.2">
      <c r="A755" s="83" t="s">
        <v>181</v>
      </c>
      <c r="B755" s="83">
        <v>3</v>
      </c>
      <c r="C755" s="84">
        <v>1024.1156400699999</v>
      </c>
      <c r="D755" s="84">
        <v>1022.65469932</v>
      </c>
      <c r="E755" s="84">
        <v>152.50355933</v>
      </c>
      <c r="F755" s="84">
        <v>152.50355933</v>
      </c>
    </row>
    <row r="756" spans="1:6" ht="12.75" customHeight="1" x14ac:dyDescent="0.2">
      <c r="A756" s="83" t="s">
        <v>181</v>
      </c>
      <c r="B756" s="83">
        <v>4</v>
      </c>
      <c r="C756" s="84">
        <v>1028.97862953</v>
      </c>
      <c r="D756" s="84">
        <v>1029.48852119</v>
      </c>
      <c r="E756" s="84">
        <v>153.52265420000001</v>
      </c>
      <c r="F756" s="84">
        <v>153.52265420000001</v>
      </c>
    </row>
    <row r="757" spans="1:6" ht="12.75" customHeight="1" x14ac:dyDescent="0.2">
      <c r="A757" s="83" t="s">
        <v>181</v>
      </c>
      <c r="B757" s="83">
        <v>5</v>
      </c>
      <c r="C757" s="84">
        <v>1047.5839398000001</v>
      </c>
      <c r="D757" s="84">
        <v>1047.72166249</v>
      </c>
      <c r="E757" s="84">
        <v>156.24167456000001</v>
      </c>
      <c r="F757" s="84">
        <v>156.24167456000001</v>
      </c>
    </row>
    <row r="758" spans="1:6" ht="12.75" customHeight="1" x14ac:dyDescent="0.2">
      <c r="A758" s="83" t="s">
        <v>181</v>
      </c>
      <c r="B758" s="83">
        <v>6</v>
      </c>
      <c r="C758" s="84">
        <v>1038.9170437800001</v>
      </c>
      <c r="D758" s="84">
        <v>1038.4853926599999</v>
      </c>
      <c r="E758" s="84">
        <v>154.86431422000001</v>
      </c>
      <c r="F758" s="84">
        <v>154.86431422000001</v>
      </c>
    </row>
    <row r="759" spans="1:6" ht="12.75" customHeight="1" x14ac:dyDescent="0.2">
      <c r="A759" s="83" t="s">
        <v>181</v>
      </c>
      <c r="B759" s="83">
        <v>7</v>
      </c>
      <c r="C759" s="84">
        <v>1028.65961707</v>
      </c>
      <c r="D759" s="84">
        <v>1028.9955987400001</v>
      </c>
      <c r="E759" s="84">
        <v>153.44914706</v>
      </c>
      <c r="F759" s="84">
        <v>153.44914706</v>
      </c>
    </row>
    <row r="760" spans="1:6" ht="12.75" customHeight="1" x14ac:dyDescent="0.2">
      <c r="A760" s="83" t="s">
        <v>181</v>
      </c>
      <c r="B760" s="83">
        <v>8</v>
      </c>
      <c r="C760" s="84">
        <v>1021.31131429</v>
      </c>
      <c r="D760" s="84">
        <v>1021.65256053</v>
      </c>
      <c r="E760" s="84">
        <v>152.35411521</v>
      </c>
      <c r="F760" s="84">
        <v>152.35411521</v>
      </c>
    </row>
    <row r="761" spans="1:6" ht="12.75" customHeight="1" x14ac:dyDescent="0.2">
      <c r="A761" s="83" t="s">
        <v>181</v>
      </c>
      <c r="B761" s="83">
        <v>9</v>
      </c>
      <c r="C761" s="84">
        <v>1007.90540397</v>
      </c>
      <c r="D761" s="84">
        <v>1003.64272738</v>
      </c>
      <c r="E761" s="84">
        <v>149.66839572000001</v>
      </c>
      <c r="F761" s="84">
        <v>149.66839572000001</v>
      </c>
    </row>
    <row r="762" spans="1:6" ht="12.75" customHeight="1" x14ac:dyDescent="0.2">
      <c r="A762" s="83" t="s">
        <v>181</v>
      </c>
      <c r="B762" s="83">
        <v>10</v>
      </c>
      <c r="C762" s="84">
        <v>987.91796403000001</v>
      </c>
      <c r="D762" s="84">
        <v>983.40695291999998</v>
      </c>
      <c r="E762" s="84">
        <v>146.65073235</v>
      </c>
      <c r="F762" s="84">
        <v>146.65073235</v>
      </c>
    </row>
    <row r="763" spans="1:6" ht="12.75" customHeight="1" x14ac:dyDescent="0.2">
      <c r="A763" s="83" t="s">
        <v>181</v>
      </c>
      <c r="B763" s="83">
        <v>11</v>
      </c>
      <c r="C763" s="84">
        <v>974.47132786999998</v>
      </c>
      <c r="D763" s="84">
        <v>968.67133379999996</v>
      </c>
      <c r="E763" s="84">
        <v>144.45328058999999</v>
      </c>
      <c r="F763" s="84">
        <v>144.45328058999999</v>
      </c>
    </row>
    <row r="764" spans="1:6" ht="12.75" customHeight="1" x14ac:dyDescent="0.2">
      <c r="A764" s="83" t="s">
        <v>181</v>
      </c>
      <c r="B764" s="83">
        <v>12</v>
      </c>
      <c r="C764" s="84">
        <v>977.76722424000002</v>
      </c>
      <c r="D764" s="84">
        <v>973.26451723000002</v>
      </c>
      <c r="E764" s="84">
        <v>145.13823986</v>
      </c>
      <c r="F764" s="84">
        <v>145.13823986</v>
      </c>
    </row>
    <row r="765" spans="1:6" ht="12.75" customHeight="1" x14ac:dyDescent="0.2">
      <c r="A765" s="83" t="s">
        <v>181</v>
      </c>
      <c r="B765" s="83">
        <v>13</v>
      </c>
      <c r="C765" s="84">
        <v>973.12630232000004</v>
      </c>
      <c r="D765" s="84">
        <v>969.44626776999996</v>
      </c>
      <c r="E765" s="84">
        <v>144.56884274999999</v>
      </c>
      <c r="F765" s="84">
        <v>144.56884274999999</v>
      </c>
    </row>
    <row r="766" spans="1:6" ht="12.75" customHeight="1" x14ac:dyDescent="0.2">
      <c r="A766" s="83" t="s">
        <v>181</v>
      </c>
      <c r="B766" s="83">
        <v>14</v>
      </c>
      <c r="C766" s="84">
        <v>968.10651971000004</v>
      </c>
      <c r="D766" s="84">
        <v>964.80591730000003</v>
      </c>
      <c r="E766" s="84">
        <v>143.87684967999999</v>
      </c>
      <c r="F766" s="84">
        <v>143.87684967999999</v>
      </c>
    </row>
    <row r="767" spans="1:6" ht="12.75" customHeight="1" x14ac:dyDescent="0.2">
      <c r="A767" s="83" t="s">
        <v>181</v>
      </c>
      <c r="B767" s="83">
        <v>15</v>
      </c>
      <c r="C767" s="84">
        <v>966.38904382999999</v>
      </c>
      <c r="D767" s="84">
        <v>962.07905597000001</v>
      </c>
      <c r="E767" s="84">
        <v>143.47020602000001</v>
      </c>
      <c r="F767" s="84">
        <v>143.47020602000001</v>
      </c>
    </row>
    <row r="768" spans="1:6" ht="12.75" customHeight="1" x14ac:dyDescent="0.2">
      <c r="A768" s="83" t="s">
        <v>181</v>
      </c>
      <c r="B768" s="83">
        <v>16</v>
      </c>
      <c r="C768" s="84">
        <v>972.56142033000003</v>
      </c>
      <c r="D768" s="84">
        <v>967.22989981000001</v>
      </c>
      <c r="E768" s="84">
        <v>144.2383265</v>
      </c>
      <c r="F768" s="84">
        <v>144.2383265</v>
      </c>
    </row>
    <row r="769" spans="1:6" ht="12.75" customHeight="1" x14ac:dyDescent="0.2">
      <c r="A769" s="83" t="s">
        <v>181</v>
      </c>
      <c r="B769" s="83">
        <v>17</v>
      </c>
      <c r="C769" s="84">
        <v>984.56755567000005</v>
      </c>
      <c r="D769" s="84">
        <v>980.17208648999997</v>
      </c>
      <c r="E769" s="84">
        <v>146.16833233</v>
      </c>
      <c r="F769" s="84">
        <v>146.16833233</v>
      </c>
    </row>
    <row r="770" spans="1:6" ht="12.75" customHeight="1" x14ac:dyDescent="0.2">
      <c r="A770" s="83" t="s">
        <v>181</v>
      </c>
      <c r="B770" s="83">
        <v>18</v>
      </c>
      <c r="C770" s="84">
        <v>1001.36411463</v>
      </c>
      <c r="D770" s="84">
        <v>999.38741522999999</v>
      </c>
      <c r="E770" s="84">
        <v>149.03382156000001</v>
      </c>
      <c r="F770" s="84">
        <v>149.03382156000001</v>
      </c>
    </row>
    <row r="771" spans="1:6" ht="12.75" customHeight="1" x14ac:dyDescent="0.2">
      <c r="A771" s="83" t="s">
        <v>181</v>
      </c>
      <c r="B771" s="83">
        <v>19</v>
      </c>
      <c r="C771" s="84">
        <v>1013.70619895</v>
      </c>
      <c r="D771" s="84">
        <v>1011.76595857</v>
      </c>
      <c r="E771" s="84">
        <v>150.87977398000001</v>
      </c>
      <c r="F771" s="84">
        <v>150.87977398000001</v>
      </c>
    </row>
    <row r="772" spans="1:6" ht="12.75" customHeight="1" x14ac:dyDescent="0.2">
      <c r="A772" s="83" t="s">
        <v>181</v>
      </c>
      <c r="B772" s="83">
        <v>20</v>
      </c>
      <c r="C772" s="84">
        <v>1016.26405541</v>
      </c>
      <c r="D772" s="84">
        <v>1012.99738298</v>
      </c>
      <c r="E772" s="84">
        <v>151.06341036000001</v>
      </c>
      <c r="F772" s="84">
        <v>151.06341036000001</v>
      </c>
    </row>
    <row r="773" spans="1:6" ht="12.75" customHeight="1" x14ac:dyDescent="0.2">
      <c r="A773" s="83" t="s">
        <v>181</v>
      </c>
      <c r="B773" s="83">
        <v>21</v>
      </c>
      <c r="C773" s="84">
        <v>1005.85380346</v>
      </c>
      <c r="D773" s="84">
        <v>1004.84621626</v>
      </c>
      <c r="E773" s="84">
        <v>149.84786621000001</v>
      </c>
      <c r="F773" s="84">
        <v>149.84786621000001</v>
      </c>
    </row>
    <row r="774" spans="1:6" ht="12.75" customHeight="1" x14ac:dyDescent="0.2">
      <c r="A774" s="83" t="s">
        <v>181</v>
      </c>
      <c r="B774" s="83">
        <v>22</v>
      </c>
      <c r="C774" s="84">
        <v>1000.21375585</v>
      </c>
      <c r="D774" s="84">
        <v>999.53678052999999</v>
      </c>
      <c r="E774" s="84">
        <v>149.05609568</v>
      </c>
      <c r="F774" s="84">
        <v>149.05609568</v>
      </c>
    </row>
    <row r="775" spans="1:6" ht="12.75" customHeight="1" x14ac:dyDescent="0.2">
      <c r="A775" s="83" t="s">
        <v>181</v>
      </c>
      <c r="B775" s="83">
        <v>23</v>
      </c>
      <c r="C775" s="84">
        <v>989.85229960000004</v>
      </c>
      <c r="D775" s="84">
        <v>989.43665065000005</v>
      </c>
      <c r="E775" s="84">
        <v>147.54991206</v>
      </c>
      <c r="F775" s="84">
        <v>147.54991206</v>
      </c>
    </row>
    <row r="776" spans="1:6" ht="12.75" customHeight="1" x14ac:dyDescent="0.2">
      <c r="A776" s="83" t="s">
        <v>181</v>
      </c>
      <c r="B776" s="83">
        <v>24</v>
      </c>
      <c r="C776" s="84">
        <v>984.69449737000002</v>
      </c>
      <c r="D776" s="84">
        <v>985.38634476000004</v>
      </c>
      <c r="E776" s="84">
        <v>146.9459095</v>
      </c>
      <c r="F776" s="84">
        <v>146.9459095</v>
      </c>
    </row>
  </sheetData>
  <sheetProtection algorithmName="SHA-512" hashValue="femWMff7N/tth9OxBBgq34uoYtIIijG5QD6Q3au3yoVbo7vIBuhqKKSu1YwwrqgQa+Mbzb2qLTShNVKdUNccaA==" saltValue="6Qw6qyjAQV7meTpvSAEVpw=="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1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18" r:id="rId4"/>
      </mc:Fallback>
    </mc:AlternateContent>
    <mc:AlternateContent xmlns:mc="http://schemas.openxmlformats.org/markup-compatibility/2006">
      <mc:Choice Requires="x14">
        <oleObject progId="Equation.3" shapeId="131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19" r:id="rId6"/>
      </mc:Fallback>
    </mc:AlternateContent>
    <mc:AlternateContent xmlns:mc="http://schemas.openxmlformats.org/markup-compatibility/2006">
      <mc:Choice Requires="x14">
        <oleObject progId="Equation.3" shapeId="132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20" r:id="rId8"/>
      </mc:Fallback>
    </mc:AlternateContent>
    <mc:AlternateContent xmlns:mc="http://schemas.openxmlformats.org/markup-compatibility/2006">
      <mc:Choice Requires="x14">
        <oleObject progId="Equation.3" shapeId="132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21" r:id="rId10"/>
      </mc:Fallback>
    </mc:AlternateContent>
    <mc:AlternateContent xmlns:mc="http://schemas.openxmlformats.org/markup-compatibility/2006">
      <mc:Choice Requires="x14">
        <oleObject progId="Equation.3" shapeId="1322"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322" r:id="rId12"/>
      </mc:Fallback>
    </mc:AlternateContent>
    <mc:AlternateContent xmlns:mc="http://schemas.openxmlformats.org/markup-compatibility/2006">
      <mc:Choice Requires="x14">
        <oleObject progId="Equation.3" shapeId="132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323" r:id="rId14"/>
      </mc:Fallback>
    </mc:AlternateContent>
    <mc:AlternateContent xmlns:mc="http://schemas.openxmlformats.org/markup-compatibility/2006">
      <mc:Choice Requires="x14">
        <oleObject progId="Equation.3" shapeId="132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324" r:id="rId16"/>
      </mc:Fallback>
    </mc:AlternateContent>
    <mc:AlternateContent xmlns:mc="http://schemas.openxmlformats.org/markup-compatibility/2006">
      <mc:Choice Requires="x14">
        <oleObject progId="Equation.3" shapeId="1325"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325" r:id="rId18"/>
      </mc:Fallback>
    </mc:AlternateContent>
    <mc:AlternateContent xmlns:mc="http://schemas.openxmlformats.org/markup-compatibility/2006">
      <mc:Choice Requires="x14">
        <oleObject progId="Equation.3" shapeId="1326"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326" r:id="rId20"/>
      </mc:Fallback>
    </mc:AlternateContent>
    <mc:AlternateContent xmlns:mc="http://schemas.openxmlformats.org/markup-compatibility/2006">
      <mc:Choice Requires="x14">
        <oleObject progId="Equation.3" shapeId="132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327" r:id="rId22"/>
      </mc:Fallback>
    </mc:AlternateContent>
    <mc:AlternateContent xmlns:mc="http://schemas.openxmlformats.org/markup-compatibility/2006">
      <mc:Choice Requires="x14">
        <oleObject progId="Equation.3" shapeId="132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328" r:id="rId24"/>
      </mc:Fallback>
    </mc:AlternateContent>
    <mc:AlternateContent xmlns:mc="http://schemas.openxmlformats.org/markup-compatibility/2006">
      <mc:Choice Requires="x14">
        <oleObject progId="Equation.3" shapeId="132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329" r:id="rId26"/>
      </mc:Fallback>
    </mc:AlternateContent>
    <mc:AlternateContent xmlns:mc="http://schemas.openxmlformats.org/markup-compatibility/2006">
      <mc:Choice Requires="x14">
        <oleObject progId="Equation.3" shapeId="133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330" r:id="rId28"/>
      </mc:Fallback>
    </mc:AlternateContent>
    <mc:AlternateContent xmlns:mc="http://schemas.openxmlformats.org/markup-compatibility/2006">
      <mc:Choice Requires="x14">
        <oleObject progId="Equation.3" shapeId="133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33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2021-02-18T09:24:37Z</dcterms:modified>
</cp:coreProperties>
</file>