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1. Январь 2023\"/>
    </mc:Choice>
  </mc:AlternateContent>
  <bookViews>
    <workbookView xWindow="0" yWindow="0" windowWidth="28800" windowHeight="117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F25" i="1" l="1"/>
  <c r="F32" i="1" s="1"/>
  <c r="N155" i="19" l="1"/>
  <c r="P155" i="19"/>
  <c r="R155" i="19"/>
  <c r="T155" i="19"/>
  <c r="N484" i="28" l="1"/>
  <c r="N473" i="28"/>
  <c r="A12" i="28" l="1"/>
  <c r="E12" i="28" l="1"/>
  <c r="I12" i="28"/>
  <c r="M12" i="28"/>
  <c r="Q12" i="28"/>
  <c r="U12" i="28"/>
  <c r="Y12" i="28"/>
  <c r="F12" i="28"/>
  <c r="J12" i="28"/>
  <c r="N12" i="28"/>
  <c r="R12" i="28"/>
  <c r="V12" i="28"/>
  <c r="G12" i="28"/>
  <c r="O12" i="28"/>
  <c r="W12" i="28"/>
  <c r="B12" i="28"/>
  <c r="H12" i="28"/>
  <c r="P12" i="28"/>
  <c r="X12" i="28"/>
  <c r="K12" i="28"/>
  <c r="L12" i="28"/>
  <c r="S12" i="28"/>
  <c r="T12" i="28"/>
  <c r="C12" i="28"/>
  <c r="D12" i="28"/>
  <c r="A13" i="28"/>
  <c r="A14" i="28" s="1"/>
  <c r="C14" i="28" l="1"/>
  <c r="G14" i="28"/>
  <c r="K14" i="28"/>
  <c r="O14" i="28"/>
  <c r="S14" i="28"/>
  <c r="W14" i="28"/>
  <c r="D14" i="28"/>
  <c r="H14" i="28"/>
  <c r="L14" i="28"/>
  <c r="P14" i="28"/>
  <c r="T14" i="28"/>
  <c r="X14" i="28"/>
  <c r="I14" i="28"/>
  <c r="Q14" i="28"/>
  <c r="Y14" i="28"/>
  <c r="J14" i="28"/>
  <c r="R14" i="28"/>
  <c r="M14" i="28"/>
  <c r="N14" i="28"/>
  <c r="B14" i="28"/>
  <c r="E14" i="28"/>
  <c r="F14" i="28"/>
  <c r="U14" i="28"/>
  <c r="V14" i="28"/>
  <c r="F13" i="28"/>
  <c r="J13" i="28"/>
  <c r="N13" i="28"/>
  <c r="R13" i="28"/>
  <c r="V13" i="28"/>
  <c r="C13" i="28"/>
  <c r="G13" i="28"/>
  <c r="K13" i="28"/>
  <c r="O13" i="28"/>
  <c r="S13" i="28"/>
  <c r="W13" i="28"/>
  <c r="H13" i="28"/>
  <c r="P13" i="28"/>
  <c r="X13" i="28"/>
  <c r="I13" i="28"/>
  <c r="Q13" i="28"/>
  <c r="Y13" i="28"/>
  <c r="D13" i="28"/>
  <c r="T13" i="28"/>
  <c r="B13" i="28"/>
  <c r="E13" i="28"/>
  <c r="U13" i="28"/>
  <c r="L13" i="28"/>
  <c r="M13" i="28"/>
  <c r="A15" i="28"/>
  <c r="L435" i="21"/>
  <c r="L471" i="28"/>
  <c r="D15" i="28" l="1"/>
  <c r="H15" i="28"/>
  <c r="L15" i="28"/>
  <c r="P15" i="28"/>
  <c r="T15" i="28"/>
  <c r="X15" i="28"/>
  <c r="E15" i="28"/>
  <c r="I15" i="28"/>
  <c r="M15" i="28"/>
  <c r="Q15" i="28"/>
  <c r="U15" i="28"/>
  <c r="Y15" i="28"/>
  <c r="J15" i="28"/>
  <c r="R15" i="28"/>
  <c r="B15" i="28"/>
  <c r="C15" i="28"/>
  <c r="K15" i="28"/>
  <c r="S15" i="28"/>
  <c r="F15" i="28"/>
  <c r="V15" i="28"/>
  <c r="G15" i="28"/>
  <c r="W15" i="28"/>
  <c r="N15" i="28"/>
  <c r="O15" i="28"/>
  <c r="A16" i="28"/>
  <c r="E16" i="28" l="1"/>
  <c r="I16" i="28"/>
  <c r="M16" i="28"/>
  <c r="Q16" i="28"/>
  <c r="U16" i="28"/>
  <c r="Y16" i="28"/>
  <c r="F16" i="28"/>
  <c r="J16" i="28"/>
  <c r="N16" i="28"/>
  <c r="R16" i="28"/>
  <c r="V16" i="28"/>
  <c r="C16" i="28"/>
  <c r="K16" i="28"/>
  <c r="S16" i="28"/>
  <c r="D16" i="28"/>
  <c r="L16" i="28"/>
  <c r="T16" i="28"/>
  <c r="B16" i="28"/>
  <c r="O16" i="28"/>
  <c r="P16" i="28"/>
  <c r="W16" i="28"/>
  <c r="X16" i="28"/>
  <c r="G16" i="28"/>
  <c r="H16" i="28"/>
  <c r="A17" i="28"/>
  <c r="T439" i="21"/>
  <c r="R439" i="21"/>
  <c r="P439" i="21"/>
  <c r="N439" i="21"/>
  <c r="T155" i="25"/>
  <c r="R155" i="25"/>
  <c r="P155" i="25"/>
  <c r="N155" i="25"/>
  <c r="C17" i="8"/>
  <c r="D17" i="8"/>
  <c r="E17" i="8"/>
  <c r="B17" i="8"/>
  <c r="C16" i="8"/>
  <c r="D16" i="8"/>
  <c r="E16" i="8"/>
  <c r="B16" i="8"/>
  <c r="C11" i="8"/>
  <c r="D11" i="8"/>
  <c r="E11" i="8"/>
  <c r="B11" i="8"/>
  <c r="C10" i="8"/>
  <c r="D10" i="8"/>
  <c r="E10" i="8"/>
  <c r="B10" i="8"/>
  <c r="C9" i="8"/>
  <c r="D9" i="8"/>
  <c r="E9" i="8"/>
  <c r="B9" i="8"/>
  <c r="F17" i="28" l="1"/>
  <c r="J17" i="28"/>
  <c r="N17" i="28"/>
  <c r="R17" i="28"/>
  <c r="V17" i="28"/>
  <c r="C17" i="28"/>
  <c r="G17" i="28"/>
  <c r="K17" i="28"/>
  <c r="O17" i="28"/>
  <c r="S17" i="28"/>
  <c r="W17" i="28"/>
  <c r="D17" i="28"/>
  <c r="L17" i="28"/>
  <c r="T17" i="28"/>
  <c r="E17" i="28"/>
  <c r="M17" i="28"/>
  <c r="U17" i="28"/>
  <c r="H17" i="28"/>
  <c r="X17" i="28"/>
  <c r="I17" i="28"/>
  <c r="Y17" i="28"/>
  <c r="B17" i="28"/>
  <c r="P17" i="28"/>
  <c r="Q17" i="28"/>
  <c r="A18" i="28"/>
  <c r="C18" i="28" l="1"/>
  <c r="G18" i="28"/>
  <c r="K18" i="28"/>
  <c r="O18" i="28"/>
  <c r="S18" i="28"/>
  <c r="W18" i="28"/>
  <c r="D18" i="28"/>
  <c r="H18" i="28"/>
  <c r="L18" i="28"/>
  <c r="P18" i="28"/>
  <c r="T18" i="28"/>
  <c r="X18" i="28"/>
  <c r="E18" i="28"/>
  <c r="M18" i="28"/>
  <c r="U18" i="28"/>
  <c r="F18" i="28"/>
  <c r="N18" i="28"/>
  <c r="V18" i="28"/>
  <c r="Q18" i="28"/>
  <c r="R18" i="28"/>
  <c r="I18" i="28"/>
  <c r="J18" i="28"/>
  <c r="B18" i="28"/>
  <c r="Y18" i="28"/>
  <c r="A19" i="28"/>
  <c r="F26" i="1"/>
  <c r="F15" i="1" s="1"/>
  <c r="D19" i="28" l="1"/>
  <c r="H19" i="28"/>
  <c r="L19" i="28"/>
  <c r="P19" i="28"/>
  <c r="T19" i="28"/>
  <c r="X19" i="28"/>
  <c r="E19" i="28"/>
  <c r="I19" i="28"/>
  <c r="M19" i="28"/>
  <c r="Q19" i="28"/>
  <c r="U19" i="28"/>
  <c r="Y19" i="28"/>
  <c r="F19" i="28"/>
  <c r="N19" i="28"/>
  <c r="V19" i="28"/>
  <c r="B19" i="28"/>
  <c r="G19" i="28"/>
  <c r="O19" i="28"/>
  <c r="W19" i="28"/>
  <c r="J19" i="28"/>
  <c r="K19" i="28"/>
  <c r="R19" i="28"/>
  <c r="S19" i="28"/>
  <c r="C19" i="28"/>
  <c r="A20" i="28"/>
  <c r="T479" i="28"/>
  <c r="R479" i="28"/>
  <c r="P479" i="28"/>
  <c r="N479" i="28"/>
  <c r="A48" i="28"/>
  <c r="A1" i="28"/>
  <c r="A12" i="21"/>
  <c r="A12" i="25"/>
  <c r="F12" i="21" l="1"/>
  <c r="J12" i="21"/>
  <c r="N12" i="21"/>
  <c r="R12" i="21"/>
  <c r="V12" i="21"/>
  <c r="B12" i="21"/>
  <c r="C12" i="21"/>
  <c r="G12" i="21"/>
  <c r="K12" i="21"/>
  <c r="O12" i="21"/>
  <c r="S12" i="21"/>
  <c r="W12" i="21"/>
  <c r="D12" i="21"/>
  <c r="L12" i="21"/>
  <c r="T12" i="21"/>
  <c r="E12" i="21"/>
  <c r="M12" i="21"/>
  <c r="U12" i="21"/>
  <c r="H12" i="21"/>
  <c r="X12" i="21"/>
  <c r="I12" i="21"/>
  <c r="Y12" i="21"/>
  <c r="P12" i="21"/>
  <c r="Q12" i="21"/>
  <c r="E48" i="28"/>
  <c r="I48" i="28"/>
  <c r="M48" i="28"/>
  <c r="Q48" i="28"/>
  <c r="U48" i="28"/>
  <c r="Y48" i="28"/>
  <c r="F48" i="28"/>
  <c r="J48" i="28"/>
  <c r="N48" i="28"/>
  <c r="R48" i="28"/>
  <c r="V48" i="28"/>
  <c r="B48" i="28"/>
  <c r="G48" i="28"/>
  <c r="O48" i="28"/>
  <c r="W48" i="28"/>
  <c r="H48" i="28"/>
  <c r="P48" i="28"/>
  <c r="X48" i="28"/>
  <c r="C48" i="28"/>
  <c r="S48" i="28"/>
  <c r="D48" i="28"/>
  <c r="T48" i="28"/>
  <c r="K48" i="28"/>
  <c r="L48" i="28"/>
  <c r="D12" i="25"/>
  <c r="H12" i="25"/>
  <c r="L12" i="25"/>
  <c r="P12" i="25"/>
  <c r="T12" i="25"/>
  <c r="X12" i="25"/>
  <c r="E12" i="25"/>
  <c r="I12" i="25"/>
  <c r="M12" i="25"/>
  <c r="Q12" i="25"/>
  <c r="U12" i="25"/>
  <c r="Y12" i="25"/>
  <c r="J12" i="25"/>
  <c r="R12" i="25"/>
  <c r="B12" i="25"/>
  <c r="F12" i="25"/>
  <c r="V12" i="25"/>
  <c r="O12" i="25"/>
  <c r="C12" i="25"/>
  <c r="K12" i="25"/>
  <c r="S12" i="25"/>
  <c r="N12" i="25"/>
  <c r="G12" i="25"/>
  <c r="W12" i="25"/>
  <c r="E20" i="28"/>
  <c r="I20" i="28"/>
  <c r="M20" i="28"/>
  <c r="Q20" i="28"/>
  <c r="U20" i="28"/>
  <c r="Y20" i="28"/>
  <c r="F20" i="28"/>
  <c r="J20" i="28"/>
  <c r="N20" i="28"/>
  <c r="R20" i="28"/>
  <c r="V20" i="28"/>
  <c r="G20" i="28"/>
  <c r="O20" i="28"/>
  <c r="W20" i="28"/>
  <c r="H20" i="28"/>
  <c r="P20" i="28"/>
  <c r="X20" i="28"/>
  <c r="B20" i="28"/>
  <c r="C20" i="28"/>
  <c r="S20" i="28"/>
  <c r="D20" i="28"/>
  <c r="T20" i="28"/>
  <c r="K20" i="28"/>
  <c r="L20" i="28"/>
  <c r="A21" i="28"/>
  <c r="A49" i="28"/>
  <c r="A84" i="28"/>
  <c r="A12" i="19"/>
  <c r="F16" i="1"/>
  <c r="F23" i="1" s="1"/>
  <c r="F14" i="1"/>
  <c r="F13" i="1"/>
  <c r="F17" i="1" l="1"/>
  <c r="B12" i="19"/>
  <c r="C12" i="19"/>
  <c r="G12" i="19"/>
  <c r="K12" i="19"/>
  <c r="O12" i="19"/>
  <c r="S12" i="19"/>
  <c r="W12" i="19"/>
  <c r="E12" i="19"/>
  <c r="Q12" i="19"/>
  <c r="Y12" i="19"/>
  <c r="F12" i="19"/>
  <c r="J12" i="19"/>
  <c r="N12" i="19"/>
  <c r="V12" i="19"/>
  <c r="D12" i="19"/>
  <c r="H12" i="19"/>
  <c r="L12" i="19"/>
  <c r="P12" i="19"/>
  <c r="T12" i="19"/>
  <c r="X12" i="19"/>
  <c r="I12" i="19"/>
  <c r="M12" i="19"/>
  <c r="U12" i="19"/>
  <c r="R12" i="19"/>
  <c r="F84" i="28"/>
  <c r="J84" i="28"/>
  <c r="N84" i="28"/>
  <c r="R84" i="28"/>
  <c r="V84" i="28"/>
  <c r="C84" i="28"/>
  <c r="G84" i="28"/>
  <c r="K84" i="28"/>
  <c r="O84" i="28"/>
  <c r="S84" i="28"/>
  <c r="W84" i="28"/>
  <c r="D84" i="28"/>
  <c r="L84" i="28"/>
  <c r="T84" i="28"/>
  <c r="E84" i="28"/>
  <c r="M84" i="28"/>
  <c r="U84" i="28"/>
  <c r="B84" i="28"/>
  <c r="H84" i="28"/>
  <c r="X84" i="28"/>
  <c r="I84" i="28"/>
  <c r="Y84" i="28"/>
  <c r="Q84" i="28"/>
  <c r="P84" i="28"/>
  <c r="F49" i="28"/>
  <c r="J49" i="28"/>
  <c r="N49" i="28"/>
  <c r="R49" i="28"/>
  <c r="V49" i="28"/>
  <c r="C49" i="28"/>
  <c r="G49" i="28"/>
  <c r="K49" i="28"/>
  <c r="O49" i="28"/>
  <c r="S49" i="28"/>
  <c r="W49" i="28"/>
  <c r="H49" i="28"/>
  <c r="P49" i="28"/>
  <c r="X49" i="28"/>
  <c r="I49" i="28"/>
  <c r="Q49" i="28"/>
  <c r="Y49" i="28"/>
  <c r="L49" i="28"/>
  <c r="M49" i="28"/>
  <c r="D49" i="28"/>
  <c r="E49" i="28"/>
  <c r="T49" i="28"/>
  <c r="U49" i="28"/>
  <c r="B49" i="28"/>
  <c r="F21" i="28"/>
  <c r="J21" i="28"/>
  <c r="N21" i="28"/>
  <c r="R21" i="28"/>
  <c r="V21" i="28"/>
  <c r="C21" i="28"/>
  <c r="G21" i="28"/>
  <c r="K21" i="28"/>
  <c r="O21" i="28"/>
  <c r="S21" i="28"/>
  <c r="W21" i="28"/>
  <c r="H21" i="28"/>
  <c r="P21" i="28"/>
  <c r="X21" i="28"/>
  <c r="I21" i="28"/>
  <c r="Q21" i="28"/>
  <c r="Y21" i="28"/>
  <c r="L21" i="28"/>
  <c r="B21" i="28"/>
  <c r="M21" i="28"/>
  <c r="D21" i="28"/>
  <c r="E21" i="28"/>
  <c r="T21" i="28"/>
  <c r="U21" i="28"/>
  <c r="A22" i="28"/>
  <c r="F12" i="1"/>
  <c r="A120" i="28"/>
  <c r="A85" i="28"/>
  <c r="A50" i="28"/>
  <c r="A48" i="19"/>
  <c r="T159" i="25"/>
  <c r="R159" i="25"/>
  <c r="P159" i="25"/>
  <c r="N159" i="25"/>
  <c r="A1" i="21"/>
  <c r="A48" i="25"/>
  <c r="A1" i="25"/>
  <c r="A1" i="19"/>
  <c r="A1" i="8"/>
  <c r="A13" i="21"/>
  <c r="A13" i="19"/>
  <c r="C13" i="21" l="1"/>
  <c r="G13" i="21"/>
  <c r="K13" i="21"/>
  <c r="O13" i="21"/>
  <c r="S13" i="21"/>
  <c r="W13" i="21"/>
  <c r="D13" i="21"/>
  <c r="H13" i="21"/>
  <c r="L13" i="21"/>
  <c r="P13" i="21"/>
  <c r="T13" i="21"/>
  <c r="X13" i="21"/>
  <c r="E13" i="21"/>
  <c r="M13" i="21"/>
  <c r="U13" i="21"/>
  <c r="B13" i="21"/>
  <c r="F13" i="21"/>
  <c r="N13" i="21"/>
  <c r="V13" i="21"/>
  <c r="Q13" i="21"/>
  <c r="R13" i="21"/>
  <c r="Y13" i="21"/>
  <c r="I13" i="21"/>
  <c r="J13" i="21"/>
  <c r="D48" i="25"/>
  <c r="H48" i="25"/>
  <c r="L48" i="25"/>
  <c r="P48" i="25"/>
  <c r="T48" i="25"/>
  <c r="X48" i="25"/>
  <c r="E48" i="25"/>
  <c r="I48" i="25"/>
  <c r="M48" i="25"/>
  <c r="Q48" i="25"/>
  <c r="U48" i="25"/>
  <c r="Y48" i="25"/>
  <c r="J48" i="25"/>
  <c r="R48" i="25"/>
  <c r="B48" i="25"/>
  <c r="F48" i="25"/>
  <c r="V48" i="25"/>
  <c r="G48" i="25"/>
  <c r="W48" i="25"/>
  <c r="C48" i="25"/>
  <c r="K48" i="25"/>
  <c r="S48" i="25"/>
  <c r="N48" i="25"/>
  <c r="O48" i="25"/>
  <c r="C85" i="28"/>
  <c r="G85" i="28"/>
  <c r="K85" i="28"/>
  <c r="O85" i="28"/>
  <c r="S85" i="28"/>
  <c r="W85" i="28"/>
  <c r="D85" i="28"/>
  <c r="H85" i="28"/>
  <c r="L85" i="28"/>
  <c r="P85" i="28"/>
  <c r="T85" i="28"/>
  <c r="X85" i="28"/>
  <c r="E85" i="28"/>
  <c r="M85" i="28"/>
  <c r="U85" i="28"/>
  <c r="F85" i="28"/>
  <c r="N85" i="28"/>
  <c r="V85" i="28"/>
  <c r="Q85" i="28"/>
  <c r="R85" i="28"/>
  <c r="I85" i="28"/>
  <c r="J85" i="28"/>
  <c r="B85" i="28"/>
  <c r="Y85" i="28"/>
  <c r="C48" i="19"/>
  <c r="G48" i="19"/>
  <c r="K48" i="19"/>
  <c r="O48" i="19"/>
  <c r="S48" i="19"/>
  <c r="W48" i="19"/>
  <c r="I48" i="19"/>
  <c r="Q48" i="19"/>
  <c r="Y48" i="19"/>
  <c r="J48" i="19"/>
  <c r="R48" i="19"/>
  <c r="B48" i="19"/>
  <c r="D48" i="19"/>
  <c r="H48" i="19"/>
  <c r="L48" i="19"/>
  <c r="P48" i="19"/>
  <c r="T48" i="19"/>
  <c r="X48" i="19"/>
  <c r="E48" i="19"/>
  <c r="M48" i="19"/>
  <c r="U48" i="19"/>
  <c r="F48" i="19"/>
  <c r="N48" i="19"/>
  <c r="V48" i="19"/>
  <c r="C120" i="28"/>
  <c r="G120" i="28"/>
  <c r="K120" i="28"/>
  <c r="O120" i="28"/>
  <c r="S120" i="28"/>
  <c r="W120" i="28"/>
  <c r="D120" i="28"/>
  <c r="H120" i="28"/>
  <c r="L120" i="28"/>
  <c r="P120" i="28"/>
  <c r="T120" i="28"/>
  <c r="X120" i="28"/>
  <c r="I120" i="28"/>
  <c r="Q120" i="28"/>
  <c r="Y120" i="28"/>
  <c r="B120" i="28"/>
  <c r="J120" i="28"/>
  <c r="R120" i="28"/>
  <c r="M120" i="28"/>
  <c r="N120" i="28"/>
  <c r="E120" i="28"/>
  <c r="F120" i="28"/>
  <c r="U120" i="28"/>
  <c r="V120" i="28"/>
  <c r="D13" i="19"/>
  <c r="H13" i="19"/>
  <c r="L13" i="19"/>
  <c r="P13" i="19"/>
  <c r="T13" i="19"/>
  <c r="X13" i="19"/>
  <c r="J13" i="19"/>
  <c r="R13" i="19"/>
  <c r="V13" i="19"/>
  <c r="C13" i="19"/>
  <c r="G13" i="19"/>
  <c r="E13" i="19"/>
  <c r="I13" i="19"/>
  <c r="M13" i="19"/>
  <c r="Q13" i="19"/>
  <c r="U13" i="19"/>
  <c r="Y13" i="19"/>
  <c r="B13" i="19"/>
  <c r="F13" i="19"/>
  <c r="N13" i="19"/>
  <c r="K13" i="19"/>
  <c r="O13" i="19"/>
  <c r="S13" i="19"/>
  <c r="W13" i="19"/>
  <c r="C50" i="28"/>
  <c r="G50" i="28"/>
  <c r="K50" i="28"/>
  <c r="O50" i="28"/>
  <c r="S50" i="28"/>
  <c r="W50" i="28"/>
  <c r="B50" i="28"/>
  <c r="D50" i="28"/>
  <c r="H50" i="28"/>
  <c r="L50" i="28"/>
  <c r="P50" i="28"/>
  <c r="T50" i="28"/>
  <c r="X50" i="28"/>
  <c r="I50" i="28"/>
  <c r="Q50" i="28"/>
  <c r="Y50" i="28"/>
  <c r="J50" i="28"/>
  <c r="R50" i="28"/>
  <c r="E50" i="28"/>
  <c r="U50" i="28"/>
  <c r="F50" i="28"/>
  <c r="V50" i="28"/>
  <c r="M50" i="28"/>
  <c r="N50" i="28"/>
  <c r="C22" i="28"/>
  <c r="G22" i="28"/>
  <c r="K22" i="28"/>
  <c r="O22" i="28"/>
  <c r="S22" i="28"/>
  <c r="W22" i="28"/>
  <c r="D22" i="28"/>
  <c r="H22" i="28"/>
  <c r="L22" i="28"/>
  <c r="P22" i="28"/>
  <c r="T22" i="28"/>
  <c r="X22" i="28"/>
  <c r="I22" i="28"/>
  <c r="Q22" i="28"/>
  <c r="Y22" i="28"/>
  <c r="J22" i="28"/>
  <c r="R22" i="28"/>
  <c r="E22" i="28"/>
  <c r="U22" i="28"/>
  <c r="F22" i="28"/>
  <c r="V22" i="28"/>
  <c r="B22" i="28"/>
  <c r="M22" i="28"/>
  <c r="N22" i="28"/>
  <c r="A23" i="28"/>
  <c r="E7" i="1"/>
  <c r="D7" i="1"/>
  <c r="F7" i="1"/>
  <c r="C7" i="1"/>
  <c r="A14" i="21"/>
  <c r="A15" i="21" s="1"/>
  <c r="A84" i="25"/>
  <c r="A84" i="19"/>
  <c r="A49" i="19"/>
  <c r="A156" i="28"/>
  <c r="A121" i="28"/>
  <c r="A51" i="28"/>
  <c r="A86" i="28"/>
  <c r="A48" i="21"/>
  <c r="A14" i="19"/>
  <c r="A49" i="25"/>
  <c r="A13" i="25"/>
  <c r="E14" i="19" l="1"/>
  <c r="I14" i="19"/>
  <c r="M14" i="19"/>
  <c r="Q14" i="19"/>
  <c r="U14" i="19"/>
  <c r="Y14" i="19"/>
  <c r="G14" i="19"/>
  <c r="O14" i="19"/>
  <c r="W14" i="19"/>
  <c r="F14" i="19"/>
  <c r="J14" i="19"/>
  <c r="N14" i="19"/>
  <c r="R14" i="19"/>
  <c r="V14" i="19"/>
  <c r="C14" i="19"/>
  <c r="K14" i="19"/>
  <c r="S14" i="19"/>
  <c r="B14" i="19"/>
  <c r="D14" i="19"/>
  <c r="H14" i="19"/>
  <c r="L14" i="19"/>
  <c r="P14" i="19"/>
  <c r="T14" i="19"/>
  <c r="X14" i="19"/>
  <c r="D121" i="28"/>
  <c r="H121" i="28"/>
  <c r="L121" i="28"/>
  <c r="P121" i="28"/>
  <c r="T121" i="28"/>
  <c r="E121" i="28"/>
  <c r="I121" i="28"/>
  <c r="M121" i="28"/>
  <c r="Q121" i="28"/>
  <c r="U121" i="28"/>
  <c r="Y121" i="28"/>
  <c r="J121" i="28"/>
  <c r="R121" i="28"/>
  <c r="X121" i="28"/>
  <c r="C121" i="28"/>
  <c r="K121" i="28"/>
  <c r="S121" i="28"/>
  <c r="F121" i="28"/>
  <c r="V121" i="28"/>
  <c r="B121" i="28"/>
  <c r="G121" i="28"/>
  <c r="W121" i="28"/>
  <c r="N121" i="28"/>
  <c r="O121" i="28"/>
  <c r="E13" i="25"/>
  <c r="I13" i="25"/>
  <c r="M13" i="25"/>
  <c r="Q13" i="25"/>
  <c r="U13" i="25"/>
  <c r="Y13" i="25"/>
  <c r="B13" i="25"/>
  <c r="F13" i="25"/>
  <c r="J13" i="25"/>
  <c r="N13" i="25"/>
  <c r="R13" i="25"/>
  <c r="V13" i="25"/>
  <c r="C13" i="25"/>
  <c r="K13" i="25"/>
  <c r="S13" i="25"/>
  <c r="O13" i="25"/>
  <c r="H13" i="25"/>
  <c r="P13" i="25"/>
  <c r="D13" i="25"/>
  <c r="L13" i="25"/>
  <c r="T13" i="25"/>
  <c r="G13" i="25"/>
  <c r="W13" i="25"/>
  <c r="X13" i="25"/>
  <c r="F48" i="21"/>
  <c r="J48" i="21"/>
  <c r="N48" i="21"/>
  <c r="R48" i="21"/>
  <c r="V48" i="21"/>
  <c r="C48" i="21"/>
  <c r="G48" i="21"/>
  <c r="K48" i="21"/>
  <c r="O48" i="21"/>
  <c r="S48" i="21"/>
  <c r="W48" i="21"/>
  <c r="D48" i="21"/>
  <c r="L48" i="21"/>
  <c r="T48" i="21"/>
  <c r="B48" i="21"/>
  <c r="E48" i="21"/>
  <c r="M48" i="21"/>
  <c r="U48" i="21"/>
  <c r="P48" i="21"/>
  <c r="Q48" i="21"/>
  <c r="H48" i="21"/>
  <c r="X48" i="21"/>
  <c r="I48" i="21"/>
  <c r="Y48" i="21"/>
  <c r="E156" i="28"/>
  <c r="I156" i="28"/>
  <c r="M156" i="28"/>
  <c r="Q156" i="28"/>
  <c r="U156" i="28"/>
  <c r="Y156" i="28"/>
  <c r="C156" i="28"/>
  <c r="H156" i="28"/>
  <c r="N156" i="28"/>
  <c r="S156" i="28"/>
  <c r="X156" i="28"/>
  <c r="D156" i="28"/>
  <c r="J156" i="28"/>
  <c r="O156" i="28"/>
  <c r="T156" i="28"/>
  <c r="F156" i="28"/>
  <c r="P156" i="28"/>
  <c r="G156" i="28"/>
  <c r="R156" i="28"/>
  <c r="B156" i="28"/>
  <c r="K156" i="28"/>
  <c r="L156" i="28"/>
  <c r="V156" i="28"/>
  <c r="W156" i="28"/>
  <c r="D14" i="21"/>
  <c r="H14" i="21"/>
  <c r="L14" i="21"/>
  <c r="P14" i="21"/>
  <c r="T14" i="21"/>
  <c r="X14" i="21"/>
  <c r="E14" i="21"/>
  <c r="I14" i="21"/>
  <c r="M14" i="21"/>
  <c r="Q14" i="21"/>
  <c r="U14" i="21"/>
  <c r="Y14" i="21"/>
  <c r="F14" i="21"/>
  <c r="N14" i="21"/>
  <c r="V14" i="21"/>
  <c r="G14" i="21"/>
  <c r="O14" i="21"/>
  <c r="W14" i="21"/>
  <c r="B14" i="21"/>
  <c r="J14" i="21"/>
  <c r="K14" i="21"/>
  <c r="R14" i="21"/>
  <c r="S14" i="21"/>
  <c r="C14" i="21"/>
  <c r="E15" i="21"/>
  <c r="I15" i="21"/>
  <c r="M15" i="21"/>
  <c r="Q15" i="21"/>
  <c r="U15" i="21"/>
  <c r="Y15" i="21"/>
  <c r="B15" i="21"/>
  <c r="F15" i="21"/>
  <c r="J15" i="21"/>
  <c r="N15" i="21"/>
  <c r="R15" i="21"/>
  <c r="V15" i="21"/>
  <c r="G15" i="21"/>
  <c r="O15" i="21"/>
  <c r="W15" i="21"/>
  <c r="H15" i="21"/>
  <c r="P15" i="21"/>
  <c r="X15" i="21"/>
  <c r="C15" i="21"/>
  <c r="S15" i="21"/>
  <c r="D15" i="21"/>
  <c r="T15" i="21"/>
  <c r="K15" i="21"/>
  <c r="L15" i="21"/>
  <c r="D51" i="28"/>
  <c r="H51" i="28"/>
  <c r="L51" i="28"/>
  <c r="P51" i="28"/>
  <c r="T51" i="28"/>
  <c r="X51" i="28"/>
  <c r="E51" i="28"/>
  <c r="I51" i="28"/>
  <c r="M51" i="28"/>
  <c r="Q51" i="28"/>
  <c r="U51" i="28"/>
  <c r="Y51" i="28"/>
  <c r="B51" i="28"/>
  <c r="J51" i="28"/>
  <c r="R51" i="28"/>
  <c r="C51" i="28"/>
  <c r="K51" i="28"/>
  <c r="S51" i="28"/>
  <c r="N51" i="28"/>
  <c r="O51" i="28"/>
  <c r="V51" i="28"/>
  <c r="W51" i="28"/>
  <c r="G51" i="28"/>
  <c r="F51" i="28"/>
  <c r="A85" i="19"/>
  <c r="E84" i="19"/>
  <c r="G84" i="19"/>
  <c r="K84" i="19"/>
  <c r="O84" i="19"/>
  <c r="S84" i="19"/>
  <c r="W84" i="19"/>
  <c r="I84" i="19"/>
  <c r="Q84" i="19"/>
  <c r="Y84" i="19"/>
  <c r="F84" i="19"/>
  <c r="N84" i="19"/>
  <c r="V84" i="19"/>
  <c r="B84" i="19"/>
  <c r="C84" i="19"/>
  <c r="H84" i="19"/>
  <c r="L84" i="19"/>
  <c r="P84" i="19"/>
  <c r="T84" i="19"/>
  <c r="X84" i="19"/>
  <c r="D84" i="19"/>
  <c r="M84" i="19"/>
  <c r="U84" i="19"/>
  <c r="J84" i="19"/>
  <c r="R84" i="19"/>
  <c r="A85" i="25"/>
  <c r="F84" i="25"/>
  <c r="J84" i="25"/>
  <c r="N84" i="25"/>
  <c r="R84" i="25"/>
  <c r="V84" i="25"/>
  <c r="C84" i="25"/>
  <c r="G84" i="25"/>
  <c r="K84" i="25"/>
  <c r="O84" i="25"/>
  <c r="S84" i="25"/>
  <c r="W84" i="25"/>
  <c r="H84" i="25"/>
  <c r="P84" i="25"/>
  <c r="X84" i="25"/>
  <c r="I84" i="25"/>
  <c r="Q84" i="25"/>
  <c r="Y84" i="25"/>
  <c r="L84" i="25"/>
  <c r="B84" i="25"/>
  <c r="D84" i="25"/>
  <c r="E84" i="25"/>
  <c r="M84" i="25"/>
  <c r="T84" i="25"/>
  <c r="U84" i="25"/>
  <c r="E49" i="25"/>
  <c r="I49" i="25"/>
  <c r="M49" i="25"/>
  <c r="Q49" i="25"/>
  <c r="U49" i="25"/>
  <c r="Y49" i="25"/>
  <c r="B49" i="25"/>
  <c r="F49" i="25"/>
  <c r="J49" i="25"/>
  <c r="N49" i="25"/>
  <c r="R49" i="25"/>
  <c r="V49" i="25"/>
  <c r="C49" i="25"/>
  <c r="K49" i="25"/>
  <c r="S49" i="25"/>
  <c r="O49" i="25"/>
  <c r="P49" i="25"/>
  <c r="D49" i="25"/>
  <c r="L49" i="25"/>
  <c r="T49" i="25"/>
  <c r="G49" i="25"/>
  <c r="W49" i="25"/>
  <c r="H49" i="25"/>
  <c r="X49" i="25"/>
  <c r="D86" i="28"/>
  <c r="H86" i="28"/>
  <c r="L86" i="28"/>
  <c r="P86" i="28"/>
  <c r="T86" i="28"/>
  <c r="X86" i="28"/>
  <c r="E86" i="28"/>
  <c r="I86" i="28"/>
  <c r="M86" i="28"/>
  <c r="Q86" i="28"/>
  <c r="U86" i="28"/>
  <c r="Y86" i="28"/>
  <c r="F86" i="28"/>
  <c r="N86" i="28"/>
  <c r="V86" i="28"/>
  <c r="B86" i="28"/>
  <c r="G86" i="28"/>
  <c r="O86" i="28"/>
  <c r="W86" i="28"/>
  <c r="J86" i="28"/>
  <c r="K86" i="28"/>
  <c r="R86" i="28"/>
  <c r="S86" i="28"/>
  <c r="C86" i="28"/>
  <c r="A50" i="19"/>
  <c r="A51" i="19" s="1"/>
  <c r="D49" i="19"/>
  <c r="H49" i="19"/>
  <c r="L49" i="19"/>
  <c r="P49" i="19"/>
  <c r="T49" i="19"/>
  <c r="X49" i="19"/>
  <c r="J49" i="19"/>
  <c r="R49" i="19"/>
  <c r="C49" i="19"/>
  <c r="O49" i="19"/>
  <c r="W49" i="19"/>
  <c r="E49" i="19"/>
  <c r="I49" i="19"/>
  <c r="M49" i="19"/>
  <c r="Q49" i="19"/>
  <c r="U49" i="19"/>
  <c r="Y49" i="19"/>
  <c r="B49" i="19"/>
  <c r="F49" i="19"/>
  <c r="N49" i="19"/>
  <c r="V49" i="19"/>
  <c r="G49" i="19"/>
  <c r="K49" i="19"/>
  <c r="S49" i="19"/>
  <c r="D23" i="28"/>
  <c r="H23" i="28"/>
  <c r="L23" i="28"/>
  <c r="P23" i="28"/>
  <c r="T23" i="28"/>
  <c r="X23" i="28"/>
  <c r="E23" i="28"/>
  <c r="I23" i="28"/>
  <c r="M23" i="28"/>
  <c r="Q23" i="28"/>
  <c r="U23" i="28"/>
  <c r="Y23" i="28"/>
  <c r="J23" i="28"/>
  <c r="R23" i="28"/>
  <c r="B23" i="28"/>
  <c r="C23" i="28"/>
  <c r="K23" i="28"/>
  <c r="S23" i="28"/>
  <c r="N23" i="28"/>
  <c r="O23" i="28"/>
  <c r="V23" i="28"/>
  <c r="W23" i="28"/>
  <c r="F23" i="28"/>
  <c r="G23" i="28"/>
  <c r="A24" i="28"/>
  <c r="A120" i="25"/>
  <c r="A121" i="25" s="1"/>
  <c r="A120" i="19"/>
  <c r="A122" i="28"/>
  <c r="A87" i="28"/>
  <c r="A52" i="28"/>
  <c r="A192" i="28"/>
  <c r="A157" i="28"/>
  <c r="A86" i="19"/>
  <c r="A15" i="19"/>
  <c r="A84" i="21"/>
  <c r="A49" i="21"/>
  <c r="A14" i="25"/>
  <c r="A50" i="25"/>
  <c r="A16" i="21"/>
  <c r="F14" i="25" l="1"/>
  <c r="J14" i="25"/>
  <c r="N14" i="25"/>
  <c r="R14" i="25"/>
  <c r="V14" i="25"/>
  <c r="C14" i="25"/>
  <c r="G14" i="25"/>
  <c r="K14" i="25"/>
  <c r="O14" i="25"/>
  <c r="S14" i="25"/>
  <c r="W14" i="25"/>
  <c r="B14" i="25"/>
  <c r="D14" i="25"/>
  <c r="L14" i="25"/>
  <c r="T14" i="25"/>
  <c r="H14" i="25"/>
  <c r="X14" i="25"/>
  <c r="I14" i="25"/>
  <c r="Y14" i="25"/>
  <c r="E14" i="25"/>
  <c r="M14" i="25"/>
  <c r="U14" i="25"/>
  <c r="P14" i="25"/>
  <c r="Q14" i="25"/>
  <c r="F16" i="21"/>
  <c r="J16" i="21"/>
  <c r="N16" i="21"/>
  <c r="R16" i="21"/>
  <c r="V16" i="21"/>
  <c r="C16" i="21"/>
  <c r="G16" i="21"/>
  <c r="K16" i="21"/>
  <c r="O16" i="21"/>
  <c r="S16" i="21"/>
  <c r="W16" i="21"/>
  <c r="B16" i="21"/>
  <c r="H16" i="21"/>
  <c r="P16" i="21"/>
  <c r="X16" i="21"/>
  <c r="I16" i="21"/>
  <c r="Q16" i="21"/>
  <c r="Y16" i="21"/>
  <c r="L16" i="21"/>
  <c r="M16" i="21"/>
  <c r="T16" i="21"/>
  <c r="U16" i="21"/>
  <c r="D16" i="21"/>
  <c r="E16" i="21"/>
  <c r="F84" i="21"/>
  <c r="J84" i="21"/>
  <c r="N84" i="21"/>
  <c r="R84" i="21"/>
  <c r="V84" i="21"/>
  <c r="B84" i="21"/>
  <c r="C84" i="21"/>
  <c r="G84" i="21"/>
  <c r="K84" i="21"/>
  <c r="O84" i="21"/>
  <c r="S84" i="21"/>
  <c r="W84" i="21"/>
  <c r="H84" i="21"/>
  <c r="P84" i="21"/>
  <c r="X84" i="21"/>
  <c r="I84" i="21"/>
  <c r="Q84" i="21"/>
  <c r="Y84" i="21"/>
  <c r="D84" i="21"/>
  <c r="T84" i="21"/>
  <c r="E84" i="21"/>
  <c r="U84" i="21"/>
  <c r="L84" i="21"/>
  <c r="M84" i="21"/>
  <c r="F157" i="28"/>
  <c r="J157" i="28"/>
  <c r="N157" i="28"/>
  <c r="R157" i="28"/>
  <c r="V157" i="28"/>
  <c r="G157" i="28"/>
  <c r="L157" i="28"/>
  <c r="Q157" i="28"/>
  <c r="W157" i="28"/>
  <c r="C157" i="28"/>
  <c r="H157" i="28"/>
  <c r="M157" i="28"/>
  <c r="S157" i="28"/>
  <c r="X157" i="28"/>
  <c r="B157" i="28"/>
  <c r="D157" i="28"/>
  <c r="O157" i="28"/>
  <c r="Y157" i="28"/>
  <c r="E157" i="28"/>
  <c r="P157" i="28"/>
  <c r="I157" i="28"/>
  <c r="K157" i="28"/>
  <c r="T157" i="28"/>
  <c r="U157" i="28"/>
  <c r="F122" i="28"/>
  <c r="J122" i="28"/>
  <c r="N122" i="28"/>
  <c r="R122" i="28"/>
  <c r="V122" i="28"/>
  <c r="G122" i="28"/>
  <c r="L122" i="28"/>
  <c r="Q122" i="28"/>
  <c r="W122" i="28"/>
  <c r="C122" i="28"/>
  <c r="H122" i="28"/>
  <c r="M122" i="28"/>
  <c r="S122" i="28"/>
  <c r="X122" i="28"/>
  <c r="I122" i="28"/>
  <c r="T122" i="28"/>
  <c r="K122" i="28"/>
  <c r="U122" i="28"/>
  <c r="B122" i="28"/>
  <c r="O122" i="28"/>
  <c r="P122" i="28"/>
  <c r="Y122" i="28"/>
  <c r="D122" i="28"/>
  <c r="E122" i="28"/>
  <c r="E24" i="28"/>
  <c r="I24" i="28"/>
  <c r="M24" i="28"/>
  <c r="Q24" i="28"/>
  <c r="U24" i="28"/>
  <c r="Y24" i="28"/>
  <c r="F24" i="28"/>
  <c r="J24" i="28"/>
  <c r="N24" i="28"/>
  <c r="R24" i="28"/>
  <c r="V24" i="28"/>
  <c r="C24" i="28"/>
  <c r="K24" i="28"/>
  <c r="S24" i="28"/>
  <c r="D24" i="28"/>
  <c r="L24" i="28"/>
  <c r="T24" i="28"/>
  <c r="B24" i="28"/>
  <c r="G24" i="28"/>
  <c r="W24" i="28"/>
  <c r="H24" i="28"/>
  <c r="X24" i="28"/>
  <c r="O24" i="28"/>
  <c r="P24" i="28"/>
  <c r="F50" i="25"/>
  <c r="J50" i="25"/>
  <c r="N50" i="25"/>
  <c r="R50" i="25"/>
  <c r="V50" i="25"/>
  <c r="C50" i="25"/>
  <c r="G50" i="25"/>
  <c r="K50" i="25"/>
  <c r="O50" i="25"/>
  <c r="S50" i="25"/>
  <c r="W50" i="25"/>
  <c r="B50" i="25"/>
  <c r="D50" i="25"/>
  <c r="L50" i="25"/>
  <c r="T50" i="25"/>
  <c r="H50" i="25"/>
  <c r="X50" i="25"/>
  <c r="I50" i="25"/>
  <c r="Y50" i="25"/>
  <c r="E50" i="25"/>
  <c r="M50" i="25"/>
  <c r="U50" i="25"/>
  <c r="P50" i="25"/>
  <c r="Q50" i="25"/>
  <c r="F15" i="19"/>
  <c r="J15" i="19"/>
  <c r="N15" i="19"/>
  <c r="R15" i="19"/>
  <c r="V15" i="19"/>
  <c r="H15" i="19"/>
  <c r="P15" i="19"/>
  <c r="Q15" i="19"/>
  <c r="C15" i="19"/>
  <c r="G15" i="19"/>
  <c r="K15" i="19"/>
  <c r="O15" i="19"/>
  <c r="S15" i="19"/>
  <c r="W15" i="19"/>
  <c r="D15" i="19"/>
  <c r="L15" i="19"/>
  <c r="T15" i="19"/>
  <c r="X15" i="19"/>
  <c r="E15" i="19"/>
  <c r="I15" i="19"/>
  <c r="M15" i="19"/>
  <c r="U15" i="19"/>
  <c r="Y15" i="19"/>
  <c r="B15" i="19"/>
  <c r="C192" i="28"/>
  <c r="G192" i="28"/>
  <c r="K192" i="28"/>
  <c r="O192" i="28"/>
  <c r="S192" i="28"/>
  <c r="W192" i="28"/>
  <c r="D192" i="28"/>
  <c r="H192" i="28"/>
  <c r="L192" i="28"/>
  <c r="P192" i="28"/>
  <c r="T192" i="28"/>
  <c r="X192" i="28"/>
  <c r="E192" i="28"/>
  <c r="M192" i="28"/>
  <c r="U192" i="28"/>
  <c r="F192" i="28"/>
  <c r="N192" i="28"/>
  <c r="V192" i="28"/>
  <c r="Q192" i="28"/>
  <c r="R192" i="28"/>
  <c r="Y192" i="28"/>
  <c r="B192" i="28"/>
  <c r="I192" i="28"/>
  <c r="J192" i="28"/>
  <c r="C121" i="25"/>
  <c r="G121" i="25"/>
  <c r="K121" i="25"/>
  <c r="O121" i="25"/>
  <c r="S121" i="25"/>
  <c r="W121" i="25"/>
  <c r="D121" i="25"/>
  <c r="H121" i="25"/>
  <c r="L121" i="25"/>
  <c r="P121" i="25"/>
  <c r="T121" i="25"/>
  <c r="X121" i="25"/>
  <c r="I121" i="25"/>
  <c r="Q121" i="25"/>
  <c r="Y121" i="25"/>
  <c r="J121" i="25"/>
  <c r="R121" i="25"/>
  <c r="M121" i="25"/>
  <c r="F121" i="25"/>
  <c r="N121" i="25"/>
  <c r="E121" i="25"/>
  <c r="U121" i="25"/>
  <c r="B121" i="25"/>
  <c r="V121" i="25"/>
  <c r="E50" i="19"/>
  <c r="I50" i="19"/>
  <c r="M50" i="19"/>
  <c r="Q50" i="19"/>
  <c r="U50" i="19"/>
  <c r="Y50" i="19"/>
  <c r="C50" i="19"/>
  <c r="K50" i="19"/>
  <c r="S50" i="19"/>
  <c r="B50" i="19"/>
  <c r="H50" i="19"/>
  <c r="P50" i="19"/>
  <c r="X50" i="19"/>
  <c r="F50" i="19"/>
  <c r="J50" i="19"/>
  <c r="N50" i="19"/>
  <c r="R50" i="19"/>
  <c r="V50" i="19"/>
  <c r="G50" i="19"/>
  <c r="O50" i="19"/>
  <c r="W50" i="19"/>
  <c r="D50" i="19"/>
  <c r="L50" i="19"/>
  <c r="T50" i="19"/>
  <c r="F51" i="19"/>
  <c r="J51" i="19"/>
  <c r="N51" i="19"/>
  <c r="R51" i="19"/>
  <c r="V51" i="19"/>
  <c r="D51" i="19"/>
  <c r="L51" i="19"/>
  <c r="T51" i="19"/>
  <c r="I51" i="19"/>
  <c r="Q51" i="19"/>
  <c r="Y51" i="19"/>
  <c r="B51" i="19"/>
  <c r="C51" i="19"/>
  <c r="G51" i="19"/>
  <c r="K51" i="19"/>
  <c r="O51" i="19"/>
  <c r="S51" i="19"/>
  <c r="W51" i="19"/>
  <c r="H51" i="19"/>
  <c r="P51" i="19"/>
  <c r="X51" i="19"/>
  <c r="E51" i="19"/>
  <c r="M51" i="19"/>
  <c r="U51" i="19"/>
  <c r="E52" i="28"/>
  <c r="I52" i="28"/>
  <c r="M52" i="28"/>
  <c r="Q52" i="28"/>
  <c r="U52" i="28"/>
  <c r="Y52" i="28"/>
  <c r="F52" i="28"/>
  <c r="J52" i="28"/>
  <c r="N52" i="28"/>
  <c r="R52" i="28"/>
  <c r="V52" i="28"/>
  <c r="C52" i="28"/>
  <c r="K52" i="28"/>
  <c r="S52" i="28"/>
  <c r="B52" i="28"/>
  <c r="D52" i="28"/>
  <c r="L52" i="28"/>
  <c r="T52" i="28"/>
  <c r="G52" i="28"/>
  <c r="W52" i="28"/>
  <c r="H52" i="28"/>
  <c r="X52" i="28"/>
  <c r="O52" i="28"/>
  <c r="P52" i="28"/>
  <c r="D120" i="19"/>
  <c r="H120" i="19"/>
  <c r="L120" i="19"/>
  <c r="P120" i="19"/>
  <c r="T120" i="19"/>
  <c r="X120" i="19"/>
  <c r="E120" i="19"/>
  <c r="I120" i="19"/>
  <c r="M120" i="19"/>
  <c r="Q120" i="19"/>
  <c r="U120" i="19"/>
  <c r="Y120" i="19"/>
  <c r="J120" i="19"/>
  <c r="R120" i="19"/>
  <c r="B120" i="19"/>
  <c r="F120" i="19"/>
  <c r="V120" i="19"/>
  <c r="G120" i="19"/>
  <c r="W120" i="19"/>
  <c r="C120" i="19"/>
  <c r="K120" i="19"/>
  <c r="S120" i="19"/>
  <c r="N120" i="19"/>
  <c r="O120" i="19"/>
  <c r="C85" i="25"/>
  <c r="G85" i="25"/>
  <c r="K85" i="25"/>
  <c r="O85" i="25"/>
  <c r="S85" i="25"/>
  <c r="W85" i="25"/>
  <c r="D85" i="25"/>
  <c r="H85" i="25"/>
  <c r="L85" i="25"/>
  <c r="P85" i="25"/>
  <c r="T85" i="25"/>
  <c r="X85" i="25"/>
  <c r="I85" i="25"/>
  <c r="Q85" i="25"/>
  <c r="Y85" i="25"/>
  <c r="B85" i="25"/>
  <c r="J85" i="25"/>
  <c r="R85" i="25"/>
  <c r="E85" i="25"/>
  <c r="U85" i="25"/>
  <c r="M85" i="25"/>
  <c r="N85" i="25"/>
  <c r="F85" i="25"/>
  <c r="V85" i="25"/>
  <c r="A86" i="25"/>
  <c r="A87" i="25" s="1"/>
  <c r="C49" i="21"/>
  <c r="G49" i="21"/>
  <c r="K49" i="21"/>
  <c r="O49" i="21"/>
  <c r="S49" i="21"/>
  <c r="W49" i="21"/>
  <c r="D49" i="21"/>
  <c r="H49" i="21"/>
  <c r="L49" i="21"/>
  <c r="P49" i="21"/>
  <c r="T49" i="21"/>
  <c r="X49" i="21"/>
  <c r="E49" i="21"/>
  <c r="M49" i="21"/>
  <c r="U49" i="21"/>
  <c r="F49" i="21"/>
  <c r="N49" i="21"/>
  <c r="V49" i="21"/>
  <c r="I49" i="21"/>
  <c r="Y49" i="21"/>
  <c r="J49" i="21"/>
  <c r="B49" i="21"/>
  <c r="Q49" i="21"/>
  <c r="R49" i="21"/>
  <c r="E86" i="19"/>
  <c r="I86" i="19"/>
  <c r="M86" i="19"/>
  <c r="Q86" i="19"/>
  <c r="U86" i="19"/>
  <c r="Y86" i="19"/>
  <c r="C86" i="19"/>
  <c r="K86" i="19"/>
  <c r="W86" i="19"/>
  <c r="H86" i="19"/>
  <c r="P86" i="19"/>
  <c r="X86" i="19"/>
  <c r="F86" i="19"/>
  <c r="J86" i="19"/>
  <c r="N86" i="19"/>
  <c r="R86" i="19"/>
  <c r="V86" i="19"/>
  <c r="G86" i="19"/>
  <c r="O86" i="19"/>
  <c r="S86" i="19"/>
  <c r="B86" i="19"/>
  <c r="D86" i="19"/>
  <c r="L86" i="19"/>
  <c r="T86" i="19"/>
  <c r="E87" i="28"/>
  <c r="I87" i="28"/>
  <c r="M87" i="28"/>
  <c r="Q87" i="28"/>
  <c r="U87" i="28"/>
  <c r="Y87" i="28"/>
  <c r="F87" i="28"/>
  <c r="J87" i="28"/>
  <c r="N87" i="28"/>
  <c r="R87" i="28"/>
  <c r="V87" i="28"/>
  <c r="G87" i="28"/>
  <c r="O87" i="28"/>
  <c r="W87" i="28"/>
  <c r="H87" i="28"/>
  <c r="P87" i="28"/>
  <c r="X87" i="28"/>
  <c r="B87" i="28"/>
  <c r="C87" i="28"/>
  <c r="S87" i="28"/>
  <c r="D87" i="28"/>
  <c r="T87" i="28"/>
  <c r="K87" i="28"/>
  <c r="L87" i="28"/>
  <c r="F120" i="25"/>
  <c r="J120" i="25"/>
  <c r="N120" i="25"/>
  <c r="R120" i="25"/>
  <c r="V120" i="25"/>
  <c r="B120" i="25"/>
  <c r="C120" i="25"/>
  <c r="G120" i="25"/>
  <c r="K120" i="25"/>
  <c r="O120" i="25"/>
  <c r="S120" i="25"/>
  <c r="W120" i="25"/>
  <c r="H120" i="25"/>
  <c r="P120" i="25"/>
  <c r="X120" i="25"/>
  <c r="I120" i="25"/>
  <c r="Q120" i="25"/>
  <c r="Y120" i="25"/>
  <c r="D120" i="25"/>
  <c r="T120" i="25"/>
  <c r="E120" i="25"/>
  <c r="U120" i="25"/>
  <c r="L120" i="25"/>
  <c r="M120" i="25"/>
  <c r="D85" i="19"/>
  <c r="H85" i="19"/>
  <c r="L85" i="19"/>
  <c r="P85" i="19"/>
  <c r="T85" i="19"/>
  <c r="X85" i="19"/>
  <c r="J85" i="19"/>
  <c r="R85" i="19"/>
  <c r="G85" i="19"/>
  <c r="O85" i="19"/>
  <c r="W85" i="19"/>
  <c r="E85" i="19"/>
  <c r="I85" i="19"/>
  <c r="M85" i="19"/>
  <c r="Q85" i="19"/>
  <c r="U85" i="19"/>
  <c r="Y85" i="19"/>
  <c r="B85" i="19"/>
  <c r="F85" i="19"/>
  <c r="N85" i="19"/>
  <c r="V85" i="19"/>
  <c r="C85" i="19"/>
  <c r="K85" i="19"/>
  <c r="S85" i="19"/>
  <c r="A25" i="28"/>
  <c r="A121" i="19"/>
  <c r="A122" i="25"/>
  <c r="A227" i="28"/>
  <c r="A193" i="28"/>
  <c r="A88" i="28"/>
  <c r="A123" i="28"/>
  <c r="A158" i="28"/>
  <c r="A53" i="28"/>
  <c r="A87" i="19"/>
  <c r="A52" i="19"/>
  <c r="A51" i="25"/>
  <c r="A50" i="21"/>
  <c r="A17" i="21"/>
  <c r="A15" i="25"/>
  <c r="A120" i="21"/>
  <c r="A85" i="21"/>
  <c r="A16" i="19"/>
  <c r="E87" i="25" l="1"/>
  <c r="I87" i="25"/>
  <c r="M87" i="25"/>
  <c r="Q87" i="25"/>
  <c r="U87" i="25"/>
  <c r="Y87" i="25"/>
  <c r="F87" i="25"/>
  <c r="J87" i="25"/>
  <c r="N87" i="25"/>
  <c r="R87" i="25"/>
  <c r="V87" i="25"/>
  <c r="C87" i="25"/>
  <c r="K87" i="25"/>
  <c r="S87" i="25"/>
  <c r="D87" i="25"/>
  <c r="L87" i="25"/>
  <c r="T87" i="25"/>
  <c r="G87" i="25"/>
  <c r="W87" i="25"/>
  <c r="B87" i="25"/>
  <c r="H87" i="25"/>
  <c r="X87" i="25"/>
  <c r="O87" i="25"/>
  <c r="P87" i="25"/>
  <c r="C17" i="21"/>
  <c r="G17" i="21"/>
  <c r="K17" i="21"/>
  <c r="O17" i="21"/>
  <c r="S17" i="21"/>
  <c r="W17" i="21"/>
  <c r="D17" i="21"/>
  <c r="H17" i="21"/>
  <c r="L17" i="21"/>
  <c r="P17" i="21"/>
  <c r="T17" i="21"/>
  <c r="X17" i="21"/>
  <c r="I17" i="21"/>
  <c r="Q17" i="21"/>
  <c r="Y17" i="21"/>
  <c r="J17" i="21"/>
  <c r="R17" i="21"/>
  <c r="E17" i="21"/>
  <c r="U17" i="21"/>
  <c r="F17" i="21"/>
  <c r="V17" i="21"/>
  <c r="B17" i="21"/>
  <c r="M17" i="21"/>
  <c r="N17" i="21"/>
  <c r="F87" i="19"/>
  <c r="J87" i="19"/>
  <c r="N87" i="19"/>
  <c r="R87" i="19"/>
  <c r="V87" i="19"/>
  <c r="D87" i="19"/>
  <c r="L87" i="19"/>
  <c r="T87" i="19"/>
  <c r="I87" i="19"/>
  <c r="Q87" i="19"/>
  <c r="Y87" i="19"/>
  <c r="B87" i="19"/>
  <c r="C87" i="19"/>
  <c r="G87" i="19"/>
  <c r="K87" i="19"/>
  <c r="O87" i="19"/>
  <c r="S87" i="19"/>
  <c r="W87" i="19"/>
  <c r="H87" i="19"/>
  <c r="P87" i="19"/>
  <c r="X87" i="19"/>
  <c r="E87" i="19"/>
  <c r="M87" i="19"/>
  <c r="U87" i="19"/>
  <c r="F88" i="28"/>
  <c r="C88" i="28"/>
  <c r="G88" i="28"/>
  <c r="K88" i="28"/>
  <c r="O88" i="28"/>
  <c r="S88" i="28"/>
  <c r="W88" i="28"/>
  <c r="H88" i="28"/>
  <c r="M88" i="28"/>
  <c r="R88" i="28"/>
  <c r="X88" i="28"/>
  <c r="I88" i="28"/>
  <c r="N88" i="28"/>
  <c r="T88" i="28"/>
  <c r="Y88" i="28"/>
  <c r="J88" i="28"/>
  <c r="U88" i="28"/>
  <c r="B88" i="28"/>
  <c r="L88" i="28"/>
  <c r="V88" i="28"/>
  <c r="D88" i="28"/>
  <c r="E88" i="28"/>
  <c r="P88" i="28"/>
  <c r="Q88" i="28"/>
  <c r="E121" i="19"/>
  <c r="I121" i="19"/>
  <c r="M121" i="19"/>
  <c r="Q121" i="19"/>
  <c r="U121" i="19"/>
  <c r="Y121" i="19"/>
  <c r="B121" i="19"/>
  <c r="F121" i="19"/>
  <c r="J121" i="19"/>
  <c r="N121" i="19"/>
  <c r="R121" i="19"/>
  <c r="V121" i="19"/>
  <c r="C121" i="19"/>
  <c r="K121" i="19"/>
  <c r="S121" i="19"/>
  <c r="G121" i="19"/>
  <c r="O121" i="19"/>
  <c r="W121" i="19"/>
  <c r="H121" i="19"/>
  <c r="X121" i="19"/>
  <c r="D121" i="19"/>
  <c r="L121" i="19"/>
  <c r="T121" i="19"/>
  <c r="P121" i="19"/>
  <c r="C16" i="19"/>
  <c r="G16" i="19"/>
  <c r="K16" i="19"/>
  <c r="O16" i="19"/>
  <c r="S16" i="19"/>
  <c r="W16" i="19"/>
  <c r="B16" i="19"/>
  <c r="E16" i="19"/>
  <c r="M16" i="19"/>
  <c r="U16" i="19"/>
  <c r="J16" i="19"/>
  <c r="V16" i="19"/>
  <c r="D16" i="19"/>
  <c r="H16" i="19"/>
  <c r="L16" i="19"/>
  <c r="P16" i="19"/>
  <c r="T16" i="19"/>
  <c r="X16" i="19"/>
  <c r="I16" i="19"/>
  <c r="Q16" i="19"/>
  <c r="Y16" i="19"/>
  <c r="F16" i="19"/>
  <c r="N16" i="19"/>
  <c r="R16" i="19"/>
  <c r="C15" i="25"/>
  <c r="G15" i="25"/>
  <c r="K15" i="25"/>
  <c r="O15" i="25"/>
  <c r="S15" i="25"/>
  <c r="W15" i="25"/>
  <c r="D15" i="25"/>
  <c r="H15" i="25"/>
  <c r="L15" i="25"/>
  <c r="P15" i="25"/>
  <c r="T15" i="25"/>
  <c r="X15" i="25"/>
  <c r="E15" i="25"/>
  <c r="M15" i="25"/>
  <c r="U15" i="25"/>
  <c r="I15" i="25"/>
  <c r="Y15" i="25"/>
  <c r="B15" i="25"/>
  <c r="J15" i="25"/>
  <c r="F15" i="25"/>
  <c r="N15" i="25"/>
  <c r="V15" i="25"/>
  <c r="Q15" i="25"/>
  <c r="R15" i="25"/>
  <c r="C52" i="19"/>
  <c r="G52" i="19"/>
  <c r="K52" i="19"/>
  <c r="O52" i="19"/>
  <c r="S52" i="19"/>
  <c r="W52" i="19"/>
  <c r="B52" i="19"/>
  <c r="E52" i="19"/>
  <c r="M52" i="19"/>
  <c r="U52" i="19"/>
  <c r="J52" i="19"/>
  <c r="R52" i="19"/>
  <c r="D52" i="19"/>
  <c r="H52" i="19"/>
  <c r="L52" i="19"/>
  <c r="P52" i="19"/>
  <c r="T52" i="19"/>
  <c r="X52" i="19"/>
  <c r="I52" i="19"/>
  <c r="Q52" i="19"/>
  <c r="Y52" i="19"/>
  <c r="F52" i="19"/>
  <c r="N52" i="19"/>
  <c r="V52" i="19"/>
  <c r="C123" i="28"/>
  <c r="G123" i="28"/>
  <c r="K123" i="28"/>
  <c r="O123" i="28"/>
  <c r="S123" i="28"/>
  <c r="W123" i="28"/>
  <c r="E123" i="28"/>
  <c r="J123" i="28"/>
  <c r="P123" i="28"/>
  <c r="U123" i="28"/>
  <c r="B123" i="28"/>
  <c r="F123" i="28"/>
  <c r="L123" i="28"/>
  <c r="Q123" i="28"/>
  <c r="V123" i="28"/>
  <c r="H123" i="28"/>
  <c r="R123" i="28"/>
  <c r="I123" i="28"/>
  <c r="T123" i="28"/>
  <c r="M123" i="28"/>
  <c r="N123" i="28"/>
  <c r="D123" i="28"/>
  <c r="Y123" i="28"/>
  <c r="X123" i="28"/>
  <c r="D122" i="25"/>
  <c r="H122" i="25"/>
  <c r="L122" i="25"/>
  <c r="P122" i="25"/>
  <c r="T122" i="25"/>
  <c r="X122" i="25"/>
  <c r="E122" i="25"/>
  <c r="I122" i="25"/>
  <c r="M122" i="25"/>
  <c r="Q122" i="25"/>
  <c r="U122" i="25"/>
  <c r="Y122" i="25"/>
  <c r="J122" i="25"/>
  <c r="R122" i="25"/>
  <c r="C122" i="25"/>
  <c r="K122" i="25"/>
  <c r="S122" i="25"/>
  <c r="F122" i="25"/>
  <c r="V122" i="25"/>
  <c r="O122" i="25"/>
  <c r="B122" i="25"/>
  <c r="G122" i="25"/>
  <c r="W122" i="25"/>
  <c r="N122" i="25"/>
  <c r="C85" i="21"/>
  <c r="G85" i="21"/>
  <c r="K85" i="21"/>
  <c r="O85" i="21"/>
  <c r="S85" i="21"/>
  <c r="W85" i="21"/>
  <c r="D85" i="21"/>
  <c r="H85" i="21"/>
  <c r="L85" i="21"/>
  <c r="P85" i="21"/>
  <c r="T85" i="21"/>
  <c r="X85" i="21"/>
  <c r="I85" i="21"/>
  <c r="Q85" i="21"/>
  <c r="Y85" i="21"/>
  <c r="J85" i="21"/>
  <c r="R85" i="21"/>
  <c r="M85" i="21"/>
  <c r="E85" i="21"/>
  <c r="F85" i="21"/>
  <c r="N85" i="21"/>
  <c r="U85" i="21"/>
  <c r="B85" i="21"/>
  <c r="V85" i="21"/>
  <c r="D50" i="21"/>
  <c r="H50" i="21"/>
  <c r="L50" i="21"/>
  <c r="P50" i="21"/>
  <c r="T50" i="21"/>
  <c r="X50" i="21"/>
  <c r="E50" i="21"/>
  <c r="I50" i="21"/>
  <c r="M50" i="21"/>
  <c r="Q50" i="21"/>
  <c r="U50" i="21"/>
  <c r="Y50" i="21"/>
  <c r="F50" i="21"/>
  <c r="N50" i="21"/>
  <c r="V50" i="21"/>
  <c r="B50" i="21"/>
  <c r="G50" i="21"/>
  <c r="O50" i="21"/>
  <c r="W50" i="21"/>
  <c r="R50" i="21"/>
  <c r="C50" i="21"/>
  <c r="S50" i="21"/>
  <c r="K50" i="21"/>
  <c r="J50" i="21"/>
  <c r="F53" i="28"/>
  <c r="J53" i="28"/>
  <c r="N53" i="28"/>
  <c r="R53" i="28"/>
  <c r="V53" i="28"/>
  <c r="C53" i="28"/>
  <c r="G53" i="28"/>
  <c r="K53" i="28"/>
  <c r="O53" i="28"/>
  <c r="S53" i="28"/>
  <c r="W53" i="28"/>
  <c r="D53" i="28"/>
  <c r="L53" i="28"/>
  <c r="T53" i="28"/>
  <c r="E53" i="28"/>
  <c r="M53" i="28"/>
  <c r="U53" i="28"/>
  <c r="B53" i="28"/>
  <c r="P53" i="28"/>
  <c r="Q53" i="28"/>
  <c r="H53" i="28"/>
  <c r="I53" i="28"/>
  <c r="X53" i="28"/>
  <c r="Y53" i="28"/>
  <c r="D193" i="28"/>
  <c r="H193" i="28"/>
  <c r="L193" i="28"/>
  <c r="P193" i="28"/>
  <c r="T193" i="28"/>
  <c r="X193" i="28"/>
  <c r="E193" i="28"/>
  <c r="I193" i="28"/>
  <c r="M193" i="28"/>
  <c r="Q193" i="28"/>
  <c r="U193" i="28"/>
  <c r="Y193" i="28"/>
  <c r="F193" i="28"/>
  <c r="N193" i="28"/>
  <c r="V193" i="28"/>
  <c r="G193" i="28"/>
  <c r="O193" i="28"/>
  <c r="W193" i="28"/>
  <c r="J193" i="28"/>
  <c r="K193" i="28"/>
  <c r="B193" i="28"/>
  <c r="C193" i="28"/>
  <c r="R193" i="28"/>
  <c r="S193" i="28"/>
  <c r="F25" i="28"/>
  <c r="J25" i="28"/>
  <c r="N25" i="28"/>
  <c r="R25" i="28"/>
  <c r="V25" i="28"/>
  <c r="C25" i="28"/>
  <c r="G25" i="28"/>
  <c r="K25" i="28"/>
  <c r="O25" i="28"/>
  <c r="S25" i="28"/>
  <c r="W25" i="28"/>
  <c r="D25" i="28"/>
  <c r="L25" i="28"/>
  <c r="T25" i="28"/>
  <c r="E25" i="28"/>
  <c r="M25" i="28"/>
  <c r="U25" i="28"/>
  <c r="P25" i="28"/>
  <c r="Q25" i="28"/>
  <c r="H25" i="28"/>
  <c r="I25" i="28"/>
  <c r="X25" i="28"/>
  <c r="B25" i="28"/>
  <c r="Y25" i="28"/>
  <c r="F120" i="21"/>
  <c r="J120" i="21"/>
  <c r="N120" i="21"/>
  <c r="R120" i="21"/>
  <c r="V120" i="21"/>
  <c r="B120" i="21"/>
  <c r="C120" i="21"/>
  <c r="G120" i="21"/>
  <c r="K120" i="21"/>
  <c r="O120" i="21"/>
  <c r="S120" i="21"/>
  <c r="W120" i="21"/>
  <c r="H120" i="21"/>
  <c r="P120" i="21"/>
  <c r="X120" i="21"/>
  <c r="I120" i="21"/>
  <c r="Q120" i="21"/>
  <c r="Y120" i="21"/>
  <c r="L120" i="21"/>
  <c r="T120" i="21"/>
  <c r="M120" i="21"/>
  <c r="D120" i="21"/>
  <c r="E120" i="21"/>
  <c r="U120" i="21"/>
  <c r="C51" i="25"/>
  <c r="G51" i="25"/>
  <c r="K51" i="25"/>
  <c r="O51" i="25"/>
  <c r="S51" i="25"/>
  <c r="W51" i="25"/>
  <c r="D51" i="25"/>
  <c r="H51" i="25"/>
  <c r="L51" i="25"/>
  <c r="P51" i="25"/>
  <c r="T51" i="25"/>
  <c r="X51" i="25"/>
  <c r="E51" i="25"/>
  <c r="M51" i="25"/>
  <c r="U51" i="25"/>
  <c r="Q51" i="25"/>
  <c r="B51" i="25"/>
  <c r="R51" i="25"/>
  <c r="F51" i="25"/>
  <c r="N51" i="25"/>
  <c r="V51" i="25"/>
  <c r="I51" i="25"/>
  <c r="Y51" i="25"/>
  <c r="J51" i="25"/>
  <c r="C158" i="28"/>
  <c r="E158" i="28"/>
  <c r="I158" i="28"/>
  <c r="M158" i="28"/>
  <c r="Q158" i="28"/>
  <c r="U158" i="28"/>
  <c r="Y158" i="28"/>
  <c r="F158" i="28"/>
  <c r="J158" i="28"/>
  <c r="N158" i="28"/>
  <c r="R158" i="28"/>
  <c r="V158" i="28"/>
  <c r="K158" i="28"/>
  <c r="S158" i="28"/>
  <c r="D158" i="28"/>
  <c r="L158" i="28"/>
  <c r="T158" i="28"/>
  <c r="G158" i="28"/>
  <c r="W158" i="28"/>
  <c r="H158" i="28"/>
  <c r="X158" i="28"/>
  <c r="B158" i="28"/>
  <c r="O158" i="28"/>
  <c r="P158" i="28"/>
  <c r="C227" i="28"/>
  <c r="G227" i="28"/>
  <c r="K227" i="28"/>
  <c r="O227" i="28"/>
  <c r="S227" i="28"/>
  <c r="W227" i="28"/>
  <c r="D227" i="28"/>
  <c r="H227" i="28"/>
  <c r="L227" i="28"/>
  <c r="P227" i="28"/>
  <c r="T227" i="28"/>
  <c r="X227" i="28"/>
  <c r="E227" i="28"/>
  <c r="M227" i="28"/>
  <c r="U227" i="28"/>
  <c r="F227" i="28"/>
  <c r="N227" i="28"/>
  <c r="V227" i="28"/>
  <c r="I227" i="28"/>
  <c r="Y227" i="28"/>
  <c r="J227" i="28"/>
  <c r="Q227" i="28"/>
  <c r="R227" i="28"/>
  <c r="B227" i="28"/>
  <c r="D86" i="25"/>
  <c r="H86" i="25"/>
  <c r="L86" i="25"/>
  <c r="P86" i="25"/>
  <c r="T86" i="25"/>
  <c r="X86" i="25"/>
  <c r="E86" i="25"/>
  <c r="I86" i="25"/>
  <c r="M86" i="25"/>
  <c r="Q86" i="25"/>
  <c r="U86" i="25"/>
  <c r="Y86" i="25"/>
  <c r="J86" i="25"/>
  <c r="R86" i="25"/>
  <c r="C86" i="25"/>
  <c r="K86" i="25"/>
  <c r="S86" i="25"/>
  <c r="B86" i="25"/>
  <c r="N86" i="25"/>
  <c r="V86" i="25"/>
  <c r="W86" i="25"/>
  <c r="O86" i="25"/>
  <c r="F86" i="25"/>
  <c r="G86" i="25"/>
  <c r="A26" i="28"/>
  <c r="A122" i="19"/>
  <c r="A123" i="19" s="1"/>
  <c r="A123" i="25"/>
  <c r="A124" i="28"/>
  <c r="A194" i="28"/>
  <c r="A159" i="28"/>
  <c r="A262" i="28"/>
  <c r="A228" i="28"/>
  <c r="A54" i="28"/>
  <c r="A89" i="28"/>
  <c r="A88" i="19"/>
  <c r="A53" i="19"/>
  <c r="A88" i="25"/>
  <c r="A18" i="21"/>
  <c r="A51" i="21"/>
  <c r="A86" i="21"/>
  <c r="A16" i="25"/>
  <c r="A52" i="25"/>
  <c r="A121" i="21"/>
  <c r="A156" i="21"/>
  <c r="A17" i="19"/>
  <c r="C123" i="19" l="1"/>
  <c r="G123" i="19"/>
  <c r="K123" i="19"/>
  <c r="O123" i="19"/>
  <c r="S123" i="19"/>
  <c r="W123" i="19"/>
  <c r="D123" i="19"/>
  <c r="H123" i="19"/>
  <c r="L123" i="19"/>
  <c r="P123" i="19"/>
  <c r="T123" i="19"/>
  <c r="X123" i="19"/>
  <c r="E123" i="19"/>
  <c r="M123" i="19"/>
  <c r="U123" i="19"/>
  <c r="J123" i="19"/>
  <c r="F123" i="19"/>
  <c r="N123" i="19"/>
  <c r="V123" i="19"/>
  <c r="I123" i="19"/>
  <c r="Q123" i="19"/>
  <c r="Y123" i="19"/>
  <c r="B123" i="19"/>
  <c r="R123" i="19"/>
  <c r="E51" i="21"/>
  <c r="I51" i="21"/>
  <c r="M51" i="21"/>
  <c r="Q51" i="21"/>
  <c r="U51" i="21"/>
  <c r="Y51" i="21"/>
  <c r="F51" i="21"/>
  <c r="J51" i="21"/>
  <c r="N51" i="21"/>
  <c r="R51" i="21"/>
  <c r="V51" i="21"/>
  <c r="G51" i="21"/>
  <c r="O51" i="21"/>
  <c r="W51" i="21"/>
  <c r="H51" i="21"/>
  <c r="P51" i="21"/>
  <c r="X51" i="21"/>
  <c r="B51" i="21"/>
  <c r="K51" i="21"/>
  <c r="L51" i="21"/>
  <c r="C51" i="21"/>
  <c r="S51" i="21"/>
  <c r="D51" i="21"/>
  <c r="T51" i="21"/>
  <c r="C88" i="19"/>
  <c r="G88" i="19"/>
  <c r="K88" i="19"/>
  <c r="O88" i="19"/>
  <c r="S88" i="19"/>
  <c r="W88" i="19"/>
  <c r="B88" i="19"/>
  <c r="E88" i="19"/>
  <c r="Q88" i="19"/>
  <c r="Y88" i="19"/>
  <c r="F88" i="19"/>
  <c r="J88" i="19"/>
  <c r="N88" i="19"/>
  <c r="R88" i="19"/>
  <c r="V88" i="19"/>
  <c r="D88" i="19"/>
  <c r="H88" i="19"/>
  <c r="L88" i="19"/>
  <c r="P88" i="19"/>
  <c r="T88" i="19"/>
  <c r="X88" i="19"/>
  <c r="I88" i="19"/>
  <c r="M88" i="19"/>
  <c r="U88" i="19"/>
  <c r="E123" i="25"/>
  <c r="I123" i="25"/>
  <c r="M123" i="25"/>
  <c r="Q123" i="25"/>
  <c r="U123" i="25"/>
  <c r="Y123" i="25"/>
  <c r="B123" i="25"/>
  <c r="F123" i="25"/>
  <c r="J123" i="25"/>
  <c r="N123" i="25"/>
  <c r="R123" i="25"/>
  <c r="V123" i="25"/>
  <c r="C123" i="25"/>
  <c r="K123" i="25"/>
  <c r="S123" i="25"/>
  <c r="D123" i="25"/>
  <c r="L123" i="25"/>
  <c r="T123" i="25"/>
  <c r="O123" i="25"/>
  <c r="X123" i="25"/>
  <c r="P123" i="25"/>
  <c r="G123" i="25"/>
  <c r="W123" i="25"/>
  <c r="H123" i="25"/>
  <c r="C121" i="21"/>
  <c r="G121" i="21"/>
  <c r="K121" i="21"/>
  <c r="O121" i="21"/>
  <c r="S121" i="21"/>
  <c r="W121" i="21"/>
  <c r="D121" i="21"/>
  <c r="H121" i="21"/>
  <c r="L121" i="21"/>
  <c r="P121" i="21"/>
  <c r="T121" i="21"/>
  <c r="X121" i="21"/>
  <c r="I121" i="21"/>
  <c r="Q121" i="21"/>
  <c r="Y121" i="21"/>
  <c r="J121" i="21"/>
  <c r="R121" i="21"/>
  <c r="E121" i="21"/>
  <c r="U121" i="21"/>
  <c r="B121" i="21"/>
  <c r="N121" i="21"/>
  <c r="F121" i="21"/>
  <c r="V121" i="21"/>
  <c r="M121" i="21"/>
  <c r="D86" i="21"/>
  <c r="H86" i="21"/>
  <c r="L86" i="21"/>
  <c r="P86" i="21"/>
  <c r="T86" i="21"/>
  <c r="X86" i="21"/>
  <c r="E86" i="21"/>
  <c r="I86" i="21"/>
  <c r="M86" i="21"/>
  <c r="Q86" i="21"/>
  <c r="U86" i="21"/>
  <c r="Y86" i="21"/>
  <c r="J86" i="21"/>
  <c r="R86" i="21"/>
  <c r="C86" i="21"/>
  <c r="K86" i="21"/>
  <c r="S86" i="21"/>
  <c r="F86" i="21"/>
  <c r="V86" i="21"/>
  <c r="O86" i="21"/>
  <c r="G86" i="21"/>
  <c r="W86" i="21"/>
  <c r="N86" i="21"/>
  <c r="B86" i="21"/>
  <c r="D53" i="19"/>
  <c r="H53" i="19"/>
  <c r="L53" i="19"/>
  <c r="P53" i="19"/>
  <c r="T53" i="19"/>
  <c r="X53" i="19"/>
  <c r="J53" i="19"/>
  <c r="R53" i="19"/>
  <c r="V53" i="19"/>
  <c r="C53" i="19"/>
  <c r="K53" i="19"/>
  <c r="S53" i="19"/>
  <c r="E53" i="19"/>
  <c r="I53" i="19"/>
  <c r="M53" i="19"/>
  <c r="Q53" i="19"/>
  <c r="U53" i="19"/>
  <c r="Y53" i="19"/>
  <c r="B53" i="19"/>
  <c r="F53" i="19"/>
  <c r="N53" i="19"/>
  <c r="G53" i="19"/>
  <c r="O53" i="19"/>
  <c r="W53" i="19"/>
  <c r="D228" i="28"/>
  <c r="H228" i="28"/>
  <c r="L228" i="28"/>
  <c r="P228" i="28"/>
  <c r="T228" i="28"/>
  <c r="X228" i="28"/>
  <c r="E228" i="28"/>
  <c r="I228" i="28"/>
  <c r="M228" i="28"/>
  <c r="Q228" i="28"/>
  <c r="U228" i="28"/>
  <c r="Y228" i="28"/>
  <c r="F228" i="28"/>
  <c r="N228" i="28"/>
  <c r="V228" i="28"/>
  <c r="G228" i="28"/>
  <c r="O228" i="28"/>
  <c r="W228" i="28"/>
  <c r="R228" i="28"/>
  <c r="C228" i="28"/>
  <c r="S228" i="28"/>
  <c r="B228" i="28"/>
  <c r="J228" i="28"/>
  <c r="K228" i="28"/>
  <c r="D124" i="28"/>
  <c r="H124" i="28"/>
  <c r="L124" i="28"/>
  <c r="P124" i="28"/>
  <c r="T124" i="28"/>
  <c r="X124" i="28"/>
  <c r="C124" i="28"/>
  <c r="I124" i="28"/>
  <c r="N124" i="28"/>
  <c r="S124" i="28"/>
  <c r="Y124" i="28"/>
  <c r="E124" i="28"/>
  <c r="J124" i="28"/>
  <c r="O124" i="28"/>
  <c r="U124" i="28"/>
  <c r="B124" i="28"/>
  <c r="F124" i="28"/>
  <c r="Q124" i="28"/>
  <c r="G124" i="28"/>
  <c r="R124" i="28"/>
  <c r="K124" i="28"/>
  <c r="M124" i="28"/>
  <c r="V124" i="28"/>
  <c r="W124" i="28"/>
  <c r="D17" i="19"/>
  <c r="H17" i="19"/>
  <c r="L17" i="19"/>
  <c r="P17" i="19"/>
  <c r="T17" i="19"/>
  <c r="X17" i="19"/>
  <c r="J17" i="19"/>
  <c r="V17" i="19"/>
  <c r="G17" i="19"/>
  <c r="O17" i="19"/>
  <c r="S17" i="19"/>
  <c r="E17" i="19"/>
  <c r="I17" i="19"/>
  <c r="M17" i="19"/>
  <c r="Q17" i="19"/>
  <c r="U17" i="19"/>
  <c r="Y17" i="19"/>
  <c r="B17" i="19"/>
  <c r="F17" i="19"/>
  <c r="N17" i="19"/>
  <c r="R17" i="19"/>
  <c r="C17" i="19"/>
  <c r="K17" i="19"/>
  <c r="W17" i="19"/>
  <c r="D52" i="25"/>
  <c r="H52" i="25"/>
  <c r="L52" i="25"/>
  <c r="P52" i="25"/>
  <c r="T52" i="25"/>
  <c r="X52" i="25"/>
  <c r="E52" i="25"/>
  <c r="I52" i="25"/>
  <c r="M52" i="25"/>
  <c r="Q52" i="25"/>
  <c r="U52" i="25"/>
  <c r="Y52" i="25"/>
  <c r="F52" i="25"/>
  <c r="N52" i="25"/>
  <c r="V52" i="25"/>
  <c r="J52" i="25"/>
  <c r="K52" i="25"/>
  <c r="G52" i="25"/>
  <c r="O52" i="25"/>
  <c r="W52" i="25"/>
  <c r="R52" i="25"/>
  <c r="C52" i="25"/>
  <c r="S52" i="25"/>
  <c r="B52" i="25"/>
  <c r="D18" i="21"/>
  <c r="H18" i="21"/>
  <c r="L18" i="21"/>
  <c r="P18" i="21"/>
  <c r="T18" i="21"/>
  <c r="X18" i="21"/>
  <c r="E18" i="21"/>
  <c r="I18" i="21"/>
  <c r="M18" i="21"/>
  <c r="Q18" i="21"/>
  <c r="U18" i="21"/>
  <c r="Y18" i="21"/>
  <c r="J18" i="21"/>
  <c r="R18" i="21"/>
  <c r="C18" i="21"/>
  <c r="K18" i="21"/>
  <c r="S18" i="21"/>
  <c r="N18" i="21"/>
  <c r="O18" i="21"/>
  <c r="F18" i="21"/>
  <c r="W18" i="21"/>
  <c r="G18" i="21"/>
  <c r="B18" i="21"/>
  <c r="V18" i="21"/>
  <c r="D89" i="28"/>
  <c r="H89" i="28"/>
  <c r="L89" i="28"/>
  <c r="P89" i="28"/>
  <c r="T89" i="28"/>
  <c r="X89" i="28"/>
  <c r="F89" i="28"/>
  <c r="K89" i="28"/>
  <c r="Q89" i="28"/>
  <c r="V89" i="28"/>
  <c r="G89" i="28"/>
  <c r="M89" i="28"/>
  <c r="R89" i="28"/>
  <c r="W89" i="28"/>
  <c r="I89" i="28"/>
  <c r="S89" i="28"/>
  <c r="J89" i="28"/>
  <c r="U89" i="28"/>
  <c r="B89" i="28"/>
  <c r="C89" i="28"/>
  <c r="Y89" i="28"/>
  <c r="E89" i="28"/>
  <c r="O89" i="28"/>
  <c r="N89" i="28"/>
  <c r="F159" i="28"/>
  <c r="J159" i="28"/>
  <c r="N159" i="28"/>
  <c r="R159" i="28"/>
  <c r="V159" i="28"/>
  <c r="C159" i="28"/>
  <c r="G159" i="28"/>
  <c r="K159" i="28"/>
  <c r="O159" i="28"/>
  <c r="S159" i="28"/>
  <c r="W159" i="28"/>
  <c r="D159" i="28"/>
  <c r="L159" i="28"/>
  <c r="T159" i="28"/>
  <c r="E159" i="28"/>
  <c r="M159" i="28"/>
  <c r="U159" i="28"/>
  <c r="P159" i="28"/>
  <c r="Q159" i="28"/>
  <c r="H159" i="28"/>
  <c r="I159" i="28"/>
  <c r="B159" i="28"/>
  <c r="X159" i="28"/>
  <c r="Y159" i="28"/>
  <c r="F122" i="19"/>
  <c r="J122" i="19"/>
  <c r="N122" i="19"/>
  <c r="R122" i="19"/>
  <c r="V122" i="19"/>
  <c r="C122" i="19"/>
  <c r="G122" i="19"/>
  <c r="K122" i="19"/>
  <c r="O122" i="19"/>
  <c r="S122" i="19"/>
  <c r="W122" i="19"/>
  <c r="B122" i="19"/>
  <c r="D122" i="19"/>
  <c r="L122" i="19"/>
  <c r="T122" i="19"/>
  <c r="H122" i="19"/>
  <c r="Q122" i="19"/>
  <c r="E122" i="19"/>
  <c r="M122" i="19"/>
  <c r="U122" i="19"/>
  <c r="P122" i="19"/>
  <c r="X122" i="19"/>
  <c r="I122" i="19"/>
  <c r="Y122" i="19"/>
  <c r="F156" i="21"/>
  <c r="J156" i="21"/>
  <c r="N156" i="21"/>
  <c r="R156" i="21"/>
  <c r="V156" i="21"/>
  <c r="B156" i="21"/>
  <c r="C156" i="21"/>
  <c r="G156" i="21"/>
  <c r="K156" i="21"/>
  <c r="O156" i="21"/>
  <c r="S156" i="21"/>
  <c r="W156" i="21"/>
  <c r="H156" i="21"/>
  <c r="P156" i="21"/>
  <c r="X156" i="21"/>
  <c r="I156" i="21"/>
  <c r="Q156" i="21"/>
  <c r="Y156" i="21"/>
  <c r="D156" i="21"/>
  <c r="T156" i="21"/>
  <c r="M156" i="21"/>
  <c r="E156" i="21"/>
  <c r="U156" i="21"/>
  <c r="L156" i="21"/>
  <c r="D16" i="25"/>
  <c r="H16" i="25"/>
  <c r="L16" i="25"/>
  <c r="P16" i="25"/>
  <c r="T16" i="25"/>
  <c r="X16" i="25"/>
  <c r="E16" i="25"/>
  <c r="I16" i="25"/>
  <c r="M16" i="25"/>
  <c r="Q16" i="25"/>
  <c r="U16" i="25"/>
  <c r="Y16" i="25"/>
  <c r="F16" i="25"/>
  <c r="N16" i="25"/>
  <c r="V16" i="25"/>
  <c r="R16" i="25"/>
  <c r="C16" i="25"/>
  <c r="S16" i="25"/>
  <c r="B16" i="25"/>
  <c r="G16" i="25"/>
  <c r="O16" i="25"/>
  <c r="W16" i="25"/>
  <c r="J16" i="25"/>
  <c r="K16" i="25"/>
  <c r="F88" i="25"/>
  <c r="J88" i="25"/>
  <c r="N88" i="25"/>
  <c r="R88" i="25"/>
  <c r="V88" i="25"/>
  <c r="C88" i="25"/>
  <c r="G88" i="25"/>
  <c r="K88" i="25"/>
  <c r="O88" i="25"/>
  <c r="S88" i="25"/>
  <c r="W88" i="25"/>
  <c r="D88" i="25"/>
  <c r="L88" i="25"/>
  <c r="T88" i="25"/>
  <c r="E88" i="25"/>
  <c r="M88" i="25"/>
  <c r="U88" i="25"/>
  <c r="P88" i="25"/>
  <c r="H88" i="25"/>
  <c r="I88" i="25"/>
  <c r="Q88" i="25"/>
  <c r="X88" i="25"/>
  <c r="Y88" i="25"/>
  <c r="B88" i="25"/>
  <c r="C54" i="28"/>
  <c r="G54" i="28"/>
  <c r="K54" i="28"/>
  <c r="O54" i="28"/>
  <c r="S54" i="28"/>
  <c r="W54" i="28"/>
  <c r="B54" i="28"/>
  <c r="D54" i="28"/>
  <c r="H54" i="28"/>
  <c r="L54" i="28"/>
  <c r="P54" i="28"/>
  <c r="T54" i="28"/>
  <c r="X54" i="28"/>
  <c r="E54" i="28"/>
  <c r="M54" i="28"/>
  <c r="U54" i="28"/>
  <c r="F54" i="28"/>
  <c r="N54" i="28"/>
  <c r="V54" i="28"/>
  <c r="I54" i="28"/>
  <c r="Y54" i="28"/>
  <c r="J54" i="28"/>
  <c r="Q54" i="28"/>
  <c r="R54" i="28"/>
  <c r="E194" i="28"/>
  <c r="I194" i="28"/>
  <c r="M194" i="28"/>
  <c r="Q194" i="28"/>
  <c r="U194" i="28"/>
  <c r="Y194" i="28"/>
  <c r="F194" i="28"/>
  <c r="J194" i="28"/>
  <c r="N194" i="28"/>
  <c r="R194" i="28"/>
  <c r="V194" i="28"/>
  <c r="G194" i="28"/>
  <c r="O194" i="28"/>
  <c r="W194" i="28"/>
  <c r="H194" i="28"/>
  <c r="P194" i="28"/>
  <c r="X194" i="28"/>
  <c r="B194" i="28"/>
  <c r="C194" i="28"/>
  <c r="S194" i="28"/>
  <c r="D194" i="28"/>
  <c r="T194" i="28"/>
  <c r="K194" i="28"/>
  <c r="L194" i="28"/>
  <c r="C26" i="28"/>
  <c r="G26" i="28"/>
  <c r="K26" i="28"/>
  <c r="O26" i="28"/>
  <c r="S26" i="28"/>
  <c r="W26" i="28"/>
  <c r="D26" i="28"/>
  <c r="H26" i="28"/>
  <c r="L26" i="28"/>
  <c r="P26" i="28"/>
  <c r="T26" i="28"/>
  <c r="X26" i="28"/>
  <c r="E26" i="28"/>
  <c r="M26" i="28"/>
  <c r="U26" i="28"/>
  <c r="F26" i="28"/>
  <c r="N26" i="28"/>
  <c r="V26" i="28"/>
  <c r="I26" i="28"/>
  <c r="Y26" i="28"/>
  <c r="J26" i="28"/>
  <c r="Q26" i="28"/>
  <c r="R26" i="28"/>
  <c r="B26" i="28"/>
  <c r="A27" i="28"/>
  <c r="D262" i="28"/>
  <c r="H262" i="28"/>
  <c r="L262" i="28"/>
  <c r="P262" i="28"/>
  <c r="T262" i="28"/>
  <c r="X262" i="28"/>
  <c r="E262" i="28"/>
  <c r="J262" i="28"/>
  <c r="O262" i="28"/>
  <c r="U262" i="28"/>
  <c r="B262" i="28"/>
  <c r="G262" i="28"/>
  <c r="M262" i="28"/>
  <c r="R262" i="28"/>
  <c r="W262" i="28"/>
  <c r="I262" i="28"/>
  <c r="S262" i="28"/>
  <c r="K262" i="28"/>
  <c r="V262" i="28"/>
  <c r="C262" i="28"/>
  <c r="N262" i="28"/>
  <c r="Y262" i="28"/>
  <c r="F262" i="28"/>
  <c r="Q262" i="28"/>
  <c r="A191" i="21"/>
  <c r="A226" i="21" s="1"/>
  <c r="A124" i="25"/>
  <c r="A297" i="28"/>
  <c r="A263" i="28"/>
  <c r="A160" i="28"/>
  <c r="A90" i="28"/>
  <c r="A55" i="28"/>
  <c r="A229" i="28"/>
  <c r="A125" i="28"/>
  <c r="A195" i="28"/>
  <c r="A89" i="19"/>
  <c r="A54" i="19"/>
  <c r="A52" i="21"/>
  <c r="A124" i="19"/>
  <c r="A17" i="25"/>
  <c r="A87" i="21"/>
  <c r="A19" i="21"/>
  <c r="A157" i="21"/>
  <c r="A18" i="19"/>
  <c r="A122" i="21"/>
  <c r="A53" i="25"/>
  <c r="A89" i="25"/>
  <c r="E87" i="21" l="1"/>
  <c r="I87" i="21"/>
  <c r="M87" i="21"/>
  <c r="Q87" i="21"/>
  <c r="U87" i="21"/>
  <c r="Y87" i="21"/>
  <c r="B87" i="21"/>
  <c r="F87" i="21"/>
  <c r="J87" i="21"/>
  <c r="N87" i="21"/>
  <c r="R87" i="21"/>
  <c r="V87" i="21"/>
  <c r="C87" i="21"/>
  <c r="K87" i="21"/>
  <c r="S87" i="21"/>
  <c r="D87" i="21"/>
  <c r="L87" i="21"/>
  <c r="T87" i="21"/>
  <c r="O87" i="21"/>
  <c r="G87" i="21"/>
  <c r="X87" i="21"/>
  <c r="P87" i="21"/>
  <c r="W87" i="21"/>
  <c r="H87" i="21"/>
  <c r="E229" i="28"/>
  <c r="I229" i="28"/>
  <c r="M229" i="28"/>
  <c r="Q229" i="28"/>
  <c r="U229" i="28"/>
  <c r="Y229" i="28"/>
  <c r="F229" i="28"/>
  <c r="J229" i="28"/>
  <c r="N229" i="28"/>
  <c r="R229" i="28"/>
  <c r="V229" i="28"/>
  <c r="G229" i="28"/>
  <c r="O229" i="28"/>
  <c r="W229" i="28"/>
  <c r="H229" i="28"/>
  <c r="P229" i="28"/>
  <c r="X229" i="28"/>
  <c r="K229" i="28"/>
  <c r="L229" i="28"/>
  <c r="C229" i="28"/>
  <c r="B229" i="28"/>
  <c r="D229" i="28"/>
  <c r="S229" i="28"/>
  <c r="T229" i="28"/>
  <c r="C89" i="25"/>
  <c r="G89" i="25"/>
  <c r="K89" i="25"/>
  <c r="O89" i="25"/>
  <c r="S89" i="25"/>
  <c r="W89" i="25"/>
  <c r="D89" i="25"/>
  <c r="H89" i="25"/>
  <c r="L89" i="25"/>
  <c r="P89" i="25"/>
  <c r="T89" i="25"/>
  <c r="X89" i="25"/>
  <c r="E89" i="25"/>
  <c r="M89" i="25"/>
  <c r="U89" i="25"/>
  <c r="B89" i="25"/>
  <c r="F89" i="25"/>
  <c r="N89" i="25"/>
  <c r="V89" i="25"/>
  <c r="I89" i="25"/>
  <c r="Y89" i="25"/>
  <c r="Q89" i="25"/>
  <c r="R89" i="25"/>
  <c r="J89" i="25"/>
  <c r="C157" i="21"/>
  <c r="G157" i="21"/>
  <c r="K157" i="21"/>
  <c r="O157" i="21"/>
  <c r="S157" i="21"/>
  <c r="W157" i="21"/>
  <c r="D157" i="21"/>
  <c r="H157" i="21"/>
  <c r="L157" i="21"/>
  <c r="P157" i="21"/>
  <c r="T157" i="21"/>
  <c r="X157" i="21"/>
  <c r="I157" i="21"/>
  <c r="Q157" i="21"/>
  <c r="Y157" i="21"/>
  <c r="J157" i="21"/>
  <c r="R157" i="21"/>
  <c r="M157" i="21"/>
  <c r="E157" i="21"/>
  <c r="B157" i="21"/>
  <c r="V157" i="21"/>
  <c r="N157" i="21"/>
  <c r="U157" i="21"/>
  <c r="F157" i="21"/>
  <c r="D124" i="19"/>
  <c r="H124" i="19"/>
  <c r="L124" i="19"/>
  <c r="P124" i="19"/>
  <c r="T124" i="19"/>
  <c r="X124" i="19"/>
  <c r="E124" i="19"/>
  <c r="I124" i="19"/>
  <c r="M124" i="19"/>
  <c r="Q124" i="19"/>
  <c r="U124" i="19"/>
  <c r="Y124" i="19"/>
  <c r="F124" i="19"/>
  <c r="N124" i="19"/>
  <c r="V124" i="19"/>
  <c r="C124" i="19"/>
  <c r="S124" i="19"/>
  <c r="B124" i="19"/>
  <c r="G124" i="19"/>
  <c r="O124" i="19"/>
  <c r="W124" i="19"/>
  <c r="J124" i="19"/>
  <c r="R124" i="19"/>
  <c r="K124" i="19"/>
  <c r="F195" i="28"/>
  <c r="J195" i="28"/>
  <c r="N195" i="28"/>
  <c r="R195" i="28"/>
  <c r="V195" i="28"/>
  <c r="C195" i="28"/>
  <c r="G195" i="28"/>
  <c r="K195" i="28"/>
  <c r="O195" i="28"/>
  <c r="S195" i="28"/>
  <c r="W195" i="28"/>
  <c r="H195" i="28"/>
  <c r="P195" i="28"/>
  <c r="X195" i="28"/>
  <c r="I195" i="28"/>
  <c r="Q195" i="28"/>
  <c r="Y195" i="28"/>
  <c r="L195" i="28"/>
  <c r="M195" i="28"/>
  <c r="T195" i="28"/>
  <c r="B195" i="28"/>
  <c r="U195" i="28"/>
  <c r="D195" i="28"/>
  <c r="E195" i="28"/>
  <c r="E90" i="28"/>
  <c r="I90" i="28"/>
  <c r="M90" i="28"/>
  <c r="Q90" i="28"/>
  <c r="U90" i="28"/>
  <c r="Y90" i="28"/>
  <c r="D90" i="28"/>
  <c r="J90" i="28"/>
  <c r="O90" i="28"/>
  <c r="T90" i="28"/>
  <c r="B90" i="28"/>
  <c r="F90" i="28"/>
  <c r="K90" i="28"/>
  <c r="P90" i="28"/>
  <c r="V90" i="28"/>
  <c r="G90" i="28"/>
  <c r="R90" i="28"/>
  <c r="H90" i="28"/>
  <c r="S90" i="28"/>
  <c r="W90" i="28"/>
  <c r="C90" i="28"/>
  <c r="X90" i="28"/>
  <c r="L90" i="28"/>
  <c r="N90" i="28"/>
  <c r="F124" i="25"/>
  <c r="J124" i="25"/>
  <c r="N124" i="25"/>
  <c r="R124" i="25"/>
  <c r="V124" i="25"/>
  <c r="C124" i="25"/>
  <c r="G124" i="25"/>
  <c r="K124" i="25"/>
  <c r="O124" i="25"/>
  <c r="S124" i="25"/>
  <c r="W124" i="25"/>
  <c r="B124" i="25"/>
  <c r="D124" i="25"/>
  <c r="L124" i="25"/>
  <c r="T124" i="25"/>
  <c r="E124" i="25"/>
  <c r="M124" i="25"/>
  <c r="U124" i="25"/>
  <c r="H124" i="25"/>
  <c r="X124" i="25"/>
  <c r="P124" i="25"/>
  <c r="I124" i="25"/>
  <c r="Y124" i="25"/>
  <c r="Q124" i="25"/>
  <c r="E53" i="25"/>
  <c r="I53" i="25"/>
  <c r="M53" i="25"/>
  <c r="Q53" i="25"/>
  <c r="U53" i="25"/>
  <c r="Y53" i="25"/>
  <c r="B53" i="25"/>
  <c r="F53" i="25"/>
  <c r="J53" i="25"/>
  <c r="N53" i="25"/>
  <c r="R53" i="25"/>
  <c r="V53" i="25"/>
  <c r="G53" i="25"/>
  <c r="O53" i="25"/>
  <c r="W53" i="25"/>
  <c r="C53" i="25"/>
  <c r="S53" i="25"/>
  <c r="D53" i="25"/>
  <c r="T53" i="25"/>
  <c r="H53" i="25"/>
  <c r="P53" i="25"/>
  <c r="X53" i="25"/>
  <c r="K53" i="25"/>
  <c r="L53" i="25"/>
  <c r="E19" i="21"/>
  <c r="I19" i="21"/>
  <c r="M19" i="21"/>
  <c r="Q19" i="21"/>
  <c r="U19" i="21"/>
  <c r="Y19" i="21"/>
  <c r="B19" i="21"/>
  <c r="F19" i="21"/>
  <c r="J19" i="21"/>
  <c r="N19" i="21"/>
  <c r="R19" i="21"/>
  <c r="V19" i="21"/>
  <c r="C19" i="21"/>
  <c r="K19" i="21"/>
  <c r="S19" i="21"/>
  <c r="D19" i="21"/>
  <c r="L19" i="21"/>
  <c r="T19" i="21"/>
  <c r="G19" i="21"/>
  <c r="W19" i="21"/>
  <c r="H19" i="21"/>
  <c r="X19" i="21"/>
  <c r="O19" i="21"/>
  <c r="P19" i="21"/>
  <c r="F52" i="21"/>
  <c r="J52" i="21"/>
  <c r="N52" i="21"/>
  <c r="R52" i="21"/>
  <c r="V52" i="21"/>
  <c r="C52" i="21"/>
  <c r="G52" i="21"/>
  <c r="K52" i="21"/>
  <c r="O52" i="21"/>
  <c r="S52" i="21"/>
  <c r="W52" i="21"/>
  <c r="B52" i="21"/>
  <c r="H52" i="21"/>
  <c r="P52" i="21"/>
  <c r="X52" i="21"/>
  <c r="I52" i="21"/>
  <c r="Q52" i="21"/>
  <c r="Y52" i="21"/>
  <c r="D52" i="21"/>
  <c r="T52" i="21"/>
  <c r="E52" i="21"/>
  <c r="U52" i="21"/>
  <c r="L52" i="21"/>
  <c r="M52" i="21"/>
  <c r="E125" i="28"/>
  <c r="I125" i="28"/>
  <c r="M125" i="28"/>
  <c r="Q125" i="28"/>
  <c r="U125" i="28"/>
  <c r="Y125" i="28"/>
  <c r="G125" i="28"/>
  <c r="L125" i="28"/>
  <c r="R125" i="28"/>
  <c r="W125" i="28"/>
  <c r="C125" i="28"/>
  <c r="H125" i="28"/>
  <c r="N125" i="28"/>
  <c r="S125" i="28"/>
  <c r="X125" i="28"/>
  <c r="D125" i="28"/>
  <c r="O125" i="28"/>
  <c r="F125" i="28"/>
  <c r="P125" i="28"/>
  <c r="J125" i="28"/>
  <c r="B125" i="28"/>
  <c r="K125" i="28"/>
  <c r="T125" i="28"/>
  <c r="V125" i="28"/>
  <c r="C160" i="28"/>
  <c r="G160" i="28"/>
  <c r="K160" i="28"/>
  <c r="O160" i="28"/>
  <c r="S160" i="28"/>
  <c r="W160" i="28"/>
  <c r="B160" i="28"/>
  <c r="D160" i="28"/>
  <c r="H160" i="28"/>
  <c r="L160" i="28"/>
  <c r="P160" i="28"/>
  <c r="T160" i="28"/>
  <c r="X160" i="28"/>
  <c r="E160" i="28"/>
  <c r="M160" i="28"/>
  <c r="U160" i="28"/>
  <c r="F160" i="28"/>
  <c r="N160" i="28"/>
  <c r="V160" i="28"/>
  <c r="I160" i="28"/>
  <c r="Y160" i="28"/>
  <c r="J160" i="28"/>
  <c r="Q160" i="28"/>
  <c r="R160" i="28"/>
  <c r="D122" i="21"/>
  <c r="H122" i="21"/>
  <c r="L122" i="21"/>
  <c r="P122" i="21"/>
  <c r="T122" i="21"/>
  <c r="X122" i="21"/>
  <c r="E122" i="21"/>
  <c r="I122" i="21"/>
  <c r="M122" i="21"/>
  <c r="Q122" i="21"/>
  <c r="U122" i="21"/>
  <c r="Y122" i="21"/>
  <c r="J122" i="21"/>
  <c r="R122" i="21"/>
  <c r="C122" i="21"/>
  <c r="K122" i="21"/>
  <c r="S122" i="21"/>
  <c r="N122" i="21"/>
  <c r="F122" i="21"/>
  <c r="G122" i="21"/>
  <c r="O122" i="21"/>
  <c r="B122" i="21"/>
  <c r="V122" i="21"/>
  <c r="W122" i="21"/>
  <c r="E54" i="19"/>
  <c r="I54" i="19"/>
  <c r="M54" i="19"/>
  <c r="Q54" i="19"/>
  <c r="U54" i="19"/>
  <c r="Y54" i="19"/>
  <c r="C54" i="19"/>
  <c r="G54" i="19"/>
  <c r="K54" i="19"/>
  <c r="O54" i="19"/>
  <c r="S54" i="19"/>
  <c r="W54" i="19"/>
  <c r="D54" i="19"/>
  <c r="H54" i="19"/>
  <c r="P54" i="19"/>
  <c r="X54" i="19"/>
  <c r="F54" i="19"/>
  <c r="J54" i="19"/>
  <c r="N54" i="19"/>
  <c r="R54" i="19"/>
  <c r="V54" i="19"/>
  <c r="B54" i="19"/>
  <c r="L54" i="19"/>
  <c r="T54" i="19"/>
  <c r="F191" i="21"/>
  <c r="J191" i="21"/>
  <c r="N191" i="21"/>
  <c r="R191" i="21"/>
  <c r="V191" i="21"/>
  <c r="B191" i="21"/>
  <c r="C191" i="21"/>
  <c r="G191" i="21"/>
  <c r="K191" i="21"/>
  <c r="O191" i="21"/>
  <c r="S191" i="21"/>
  <c r="W191" i="21"/>
  <c r="H191" i="21"/>
  <c r="P191" i="21"/>
  <c r="X191" i="21"/>
  <c r="I191" i="21"/>
  <c r="Q191" i="21"/>
  <c r="Y191" i="21"/>
  <c r="L191" i="21"/>
  <c r="D191" i="21"/>
  <c r="M191" i="21"/>
  <c r="T191" i="21"/>
  <c r="E191" i="21"/>
  <c r="U191" i="21"/>
  <c r="E18" i="19"/>
  <c r="I18" i="19"/>
  <c r="M18" i="19"/>
  <c r="Q18" i="19"/>
  <c r="U18" i="19"/>
  <c r="Y18" i="19"/>
  <c r="G18" i="19"/>
  <c r="O18" i="19"/>
  <c r="W18" i="19"/>
  <c r="B18" i="19"/>
  <c r="D18" i="19"/>
  <c r="L18" i="19"/>
  <c r="T18" i="19"/>
  <c r="F18" i="19"/>
  <c r="J18" i="19"/>
  <c r="N18" i="19"/>
  <c r="R18" i="19"/>
  <c r="V18" i="19"/>
  <c r="C18" i="19"/>
  <c r="K18" i="19"/>
  <c r="S18" i="19"/>
  <c r="H18" i="19"/>
  <c r="P18" i="19"/>
  <c r="X18" i="19"/>
  <c r="E17" i="25"/>
  <c r="I17" i="25"/>
  <c r="M17" i="25"/>
  <c r="Q17" i="25"/>
  <c r="U17" i="25"/>
  <c r="Y17" i="25"/>
  <c r="B17" i="25"/>
  <c r="F17" i="25"/>
  <c r="J17" i="25"/>
  <c r="N17" i="25"/>
  <c r="R17" i="25"/>
  <c r="V17" i="25"/>
  <c r="G17" i="25"/>
  <c r="O17" i="25"/>
  <c r="W17" i="25"/>
  <c r="K17" i="25"/>
  <c r="L17" i="25"/>
  <c r="T17" i="25"/>
  <c r="H17" i="25"/>
  <c r="P17" i="25"/>
  <c r="X17" i="25"/>
  <c r="C17" i="25"/>
  <c r="S17" i="25"/>
  <c r="D17" i="25"/>
  <c r="D89" i="19"/>
  <c r="H89" i="19"/>
  <c r="L89" i="19"/>
  <c r="P89" i="19"/>
  <c r="T89" i="19"/>
  <c r="X89" i="19"/>
  <c r="J89" i="19"/>
  <c r="R89" i="19"/>
  <c r="C89" i="19"/>
  <c r="G89" i="19"/>
  <c r="K89" i="19"/>
  <c r="O89" i="19"/>
  <c r="S89" i="19"/>
  <c r="W89" i="19"/>
  <c r="E89" i="19"/>
  <c r="I89" i="19"/>
  <c r="M89" i="19"/>
  <c r="Q89" i="19"/>
  <c r="U89" i="19"/>
  <c r="Y89" i="19"/>
  <c r="B89" i="19"/>
  <c r="F89" i="19"/>
  <c r="N89" i="19"/>
  <c r="V89" i="19"/>
  <c r="D55" i="28"/>
  <c r="H55" i="28"/>
  <c r="L55" i="28"/>
  <c r="P55" i="28"/>
  <c r="T55" i="28"/>
  <c r="X55" i="28"/>
  <c r="E55" i="28"/>
  <c r="I55" i="28"/>
  <c r="M55" i="28"/>
  <c r="Q55" i="28"/>
  <c r="U55" i="28"/>
  <c r="Y55" i="28"/>
  <c r="B55" i="28"/>
  <c r="F55" i="28"/>
  <c r="N55" i="28"/>
  <c r="V55" i="28"/>
  <c r="G55" i="28"/>
  <c r="O55" i="28"/>
  <c r="W55" i="28"/>
  <c r="R55" i="28"/>
  <c r="C55" i="28"/>
  <c r="S55" i="28"/>
  <c r="J55" i="28"/>
  <c r="K55" i="28"/>
  <c r="D27" i="28"/>
  <c r="H27" i="28"/>
  <c r="L27" i="28"/>
  <c r="P27" i="28"/>
  <c r="T27" i="28"/>
  <c r="X27" i="28"/>
  <c r="E27" i="28"/>
  <c r="I27" i="28"/>
  <c r="M27" i="28"/>
  <c r="Q27" i="28"/>
  <c r="U27" i="28"/>
  <c r="Y27" i="28"/>
  <c r="F27" i="28"/>
  <c r="N27" i="28"/>
  <c r="V27" i="28"/>
  <c r="B27" i="28"/>
  <c r="G27" i="28"/>
  <c r="O27" i="28"/>
  <c r="W27" i="28"/>
  <c r="R27" i="28"/>
  <c r="C27" i="28"/>
  <c r="S27" i="28"/>
  <c r="J27" i="28"/>
  <c r="K27" i="28"/>
  <c r="A28" i="28"/>
  <c r="E263" i="28"/>
  <c r="I263" i="28"/>
  <c r="M263" i="28"/>
  <c r="Q263" i="28"/>
  <c r="U263" i="28"/>
  <c r="Y263" i="28"/>
  <c r="B263" i="28"/>
  <c r="C263" i="28"/>
  <c r="H263" i="28"/>
  <c r="N263" i="28"/>
  <c r="S263" i="28"/>
  <c r="X263" i="28"/>
  <c r="F263" i="28"/>
  <c r="K263" i="28"/>
  <c r="P263" i="28"/>
  <c r="V263" i="28"/>
  <c r="G263" i="28"/>
  <c r="R263" i="28"/>
  <c r="T263" i="28"/>
  <c r="L263" i="28"/>
  <c r="W263" i="28"/>
  <c r="D263" i="28"/>
  <c r="O263" i="28"/>
  <c r="J263" i="28"/>
  <c r="D297" i="28"/>
  <c r="H297" i="28"/>
  <c r="L297" i="28"/>
  <c r="P297" i="28"/>
  <c r="T297" i="28"/>
  <c r="X297" i="28"/>
  <c r="G297" i="28"/>
  <c r="M297" i="28"/>
  <c r="R297" i="28"/>
  <c r="W297" i="28"/>
  <c r="E297" i="28"/>
  <c r="J297" i="28"/>
  <c r="O297" i="28"/>
  <c r="U297" i="28"/>
  <c r="B297" i="28"/>
  <c r="F297" i="28"/>
  <c r="Q297" i="28"/>
  <c r="I297" i="28"/>
  <c r="S297" i="28"/>
  <c r="K297" i="28"/>
  <c r="V297" i="28"/>
  <c r="C297" i="28"/>
  <c r="N297" i="28"/>
  <c r="Y297" i="28"/>
  <c r="C226" i="21"/>
  <c r="G226" i="21"/>
  <c r="K226" i="21"/>
  <c r="O226" i="21"/>
  <c r="S226" i="21"/>
  <c r="W226" i="21"/>
  <c r="E226" i="21"/>
  <c r="I226" i="21"/>
  <c r="M226" i="21"/>
  <c r="Q226" i="21"/>
  <c r="U226" i="21"/>
  <c r="Y226" i="21"/>
  <c r="J226" i="21"/>
  <c r="R226" i="21"/>
  <c r="B226" i="21"/>
  <c r="F226" i="21"/>
  <c r="N226" i="21"/>
  <c r="V226" i="21"/>
  <c r="H226" i="21"/>
  <c r="X226" i="21"/>
  <c r="L226" i="21"/>
  <c r="T226" i="21"/>
  <c r="D226" i="21"/>
  <c r="P226" i="21"/>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E125" i="19" l="1"/>
  <c r="I125" i="19"/>
  <c r="M125" i="19"/>
  <c r="Q125" i="19"/>
  <c r="U125" i="19"/>
  <c r="Y125" i="19"/>
  <c r="B125" i="19"/>
  <c r="F125" i="19"/>
  <c r="J125" i="19"/>
  <c r="N125" i="19"/>
  <c r="R125" i="19"/>
  <c r="V125" i="19"/>
  <c r="G125" i="19"/>
  <c r="O125" i="19"/>
  <c r="W125" i="19"/>
  <c r="T125" i="19"/>
  <c r="H125" i="19"/>
  <c r="P125" i="19"/>
  <c r="X125" i="19"/>
  <c r="C125" i="19"/>
  <c r="K125" i="19"/>
  <c r="S125" i="19"/>
  <c r="D125" i="19"/>
  <c r="L125" i="19"/>
  <c r="F55" i="19"/>
  <c r="J55" i="19"/>
  <c r="N55" i="19"/>
  <c r="R55" i="19"/>
  <c r="V55" i="19"/>
  <c r="D55" i="19"/>
  <c r="H55" i="19"/>
  <c r="L55" i="19"/>
  <c r="P55" i="19"/>
  <c r="T55" i="19"/>
  <c r="X55" i="19"/>
  <c r="I55" i="19"/>
  <c r="Q55" i="19"/>
  <c r="Y55" i="19"/>
  <c r="B55" i="19"/>
  <c r="C55" i="19"/>
  <c r="G55" i="19"/>
  <c r="K55" i="19"/>
  <c r="O55" i="19"/>
  <c r="S55" i="19"/>
  <c r="W55" i="19"/>
  <c r="E55" i="19"/>
  <c r="M55" i="19"/>
  <c r="U55" i="19"/>
  <c r="D90" i="25"/>
  <c r="H90" i="25"/>
  <c r="L90" i="25"/>
  <c r="P90" i="25"/>
  <c r="T90" i="25"/>
  <c r="X90" i="25"/>
  <c r="E90" i="25"/>
  <c r="I90" i="25"/>
  <c r="M90" i="25"/>
  <c r="Q90" i="25"/>
  <c r="U90" i="25"/>
  <c r="Y90" i="25"/>
  <c r="F90" i="25"/>
  <c r="N90" i="25"/>
  <c r="V90" i="25"/>
  <c r="G90" i="25"/>
  <c r="O90" i="25"/>
  <c r="W90" i="25"/>
  <c r="B90" i="25"/>
  <c r="R90" i="25"/>
  <c r="C90" i="25"/>
  <c r="S90" i="25"/>
  <c r="J90" i="25"/>
  <c r="K90" i="25"/>
  <c r="F18" i="25"/>
  <c r="J18" i="25"/>
  <c r="N18" i="25"/>
  <c r="R18" i="25"/>
  <c r="V18" i="25"/>
  <c r="C18" i="25"/>
  <c r="G18" i="25"/>
  <c r="K18" i="25"/>
  <c r="O18" i="25"/>
  <c r="S18" i="25"/>
  <c r="W18" i="25"/>
  <c r="B18" i="25"/>
  <c r="H18" i="25"/>
  <c r="P18" i="25"/>
  <c r="X18" i="25"/>
  <c r="D18" i="25"/>
  <c r="T18" i="25"/>
  <c r="M18" i="25"/>
  <c r="I18" i="25"/>
  <c r="Q18" i="25"/>
  <c r="Y18" i="25"/>
  <c r="L18" i="25"/>
  <c r="E18" i="25"/>
  <c r="U18" i="25"/>
  <c r="E90" i="19"/>
  <c r="I90" i="19"/>
  <c r="M90" i="19"/>
  <c r="Q90" i="19"/>
  <c r="U90" i="19"/>
  <c r="Y90" i="19"/>
  <c r="C90" i="19"/>
  <c r="K90" i="19"/>
  <c r="S90" i="19"/>
  <c r="B90" i="19"/>
  <c r="D90" i="19"/>
  <c r="H90" i="19"/>
  <c r="F90" i="19"/>
  <c r="J90" i="19"/>
  <c r="N90" i="19"/>
  <c r="R90" i="19"/>
  <c r="V90" i="19"/>
  <c r="G90" i="19"/>
  <c r="O90" i="19"/>
  <c r="W90" i="19"/>
  <c r="L90" i="19"/>
  <c r="P90" i="19"/>
  <c r="T90" i="19"/>
  <c r="X90" i="19"/>
  <c r="F230" i="28"/>
  <c r="J230" i="28"/>
  <c r="N230" i="28"/>
  <c r="R230" i="28"/>
  <c r="V230" i="28"/>
  <c r="C230" i="28"/>
  <c r="G230" i="28"/>
  <c r="K230" i="28"/>
  <c r="O230" i="28"/>
  <c r="S230" i="28"/>
  <c r="W230" i="28"/>
  <c r="H230" i="28"/>
  <c r="P230" i="28"/>
  <c r="X230" i="28"/>
  <c r="I230" i="28"/>
  <c r="Q230" i="28"/>
  <c r="Y230" i="28"/>
  <c r="D230" i="28"/>
  <c r="T230" i="28"/>
  <c r="E230" i="28"/>
  <c r="U230" i="28"/>
  <c r="L230" i="28"/>
  <c r="M230" i="28"/>
  <c r="B230" i="28"/>
  <c r="F19" i="19"/>
  <c r="J19" i="19"/>
  <c r="N19" i="19"/>
  <c r="R19" i="19"/>
  <c r="V19" i="19"/>
  <c r="H19" i="19"/>
  <c r="P19" i="19"/>
  <c r="E19" i="19"/>
  <c r="I19" i="19"/>
  <c r="Q19" i="19"/>
  <c r="B19" i="19"/>
  <c r="C19" i="19"/>
  <c r="G19" i="19"/>
  <c r="K19" i="19"/>
  <c r="O19" i="19"/>
  <c r="S19" i="19"/>
  <c r="W19" i="19"/>
  <c r="D19" i="19"/>
  <c r="L19" i="19"/>
  <c r="T19" i="19"/>
  <c r="X19" i="19"/>
  <c r="M19" i="19"/>
  <c r="U19" i="19"/>
  <c r="Y19" i="19"/>
  <c r="E56" i="28"/>
  <c r="I56" i="28"/>
  <c r="M56" i="28"/>
  <c r="Q56" i="28"/>
  <c r="U56" i="28"/>
  <c r="Y56" i="28"/>
  <c r="F56" i="28"/>
  <c r="J56" i="28"/>
  <c r="N56" i="28"/>
  <c r="R56" i="28"/>
  <c r="V56" i="28"/>
  <c r="G56" i="28"/>
  <c r="O56" i="28"/>
  <c r="W56" i="28"/>
  <c r="H56" i="28"/>
  <c r="P56" i="28"/>
  <c r="X56" i="28"/>
  <c r="K56" i="28"/>
  <c r="B56" i="28"/>
  <c r="L56" i="28"/>
  <c r="C56" i="28"/>
  <c r="D56" i="28"/>
  <c r="T56" i="28"/>
  <c r="S56" i="28"/>
  <c r="D158" i="21"/>
  <c r="H158" i="21"/>
  <c r="L158" i="21"/>
  <c r="P158" i="21"/>
  <c r="T158" i="21"/>
  <c r="X158" i="21"/>
  <c r="E158" i="21"/>
  <c r="I158" i="21"/>
  <c r="M158" i="21"/>
  <c r="Q158" i="21"/>
  <c r="U158" i="21"/>
  <c r="Y158" i="21"/>
  <c r="J158" i="21"/>
  <c r="R158" i="21"/>
  <c r="C158" i="21"/>
  <c r="K158" i="21"/>
  <c r="S158" i="21"/>
  <c r="F158" i="21"/>
  <c r="V158" i="21"/>
  <c r="N158" i="21"/>
  <c r="G158" i="21"/>
  <c r="W158" i="21"/>
  <c r="O158" i="21"/>
  <c r="B158" i="21"/>
  <c r="C53" i="21"/>
  <c r="G53" i="21"/>
  <c r="K53" i="21"/>
  <c r="O53" i="21"/>
  <c r="S53" i="21"/>
  <c r="W53" i="21"/>
  <c r="D53" i="21"/>
  <c r="H53" i="21"/>
  <c r="L53" i="21"/>
  <c r="P53" i="21"/>
  <c r="T53" i="21"/>
  <c r="X53" i="21"/>
  <c r="I53" i="21"/>
  <c r="Q53" i="21"/>
  <c r="Y53" i="21"/>
  <c r="J53" i="21"/>
  <c r="R53" i="21"/>
  <c r="M53" i="21"/>
  <c r="N53" i="21"/>
  <c r="U53" i="21"/>
  <c r="V53" i="21"/>
  <c r="E53" i="21"/>
  <c r="B53" i="21"/>
  <c r="F53" i="21"/>
  <c r="F54" i="25"/>
  <c r="J54" i="25"/>
  <c r="N54" i="25"/>
  <c r="R54" i="25"/>
  <c r="V54" i="25"/>
  <c r="C54" i="25"/>
  <c r="G54" i="25"/>
  <c r="K54" i="25"/>
  <c r="O54" i="25"/>
  <c r="S54" i="25"/>
  <c r="W54" i="25"/>
  <c r="B54" i="25"/>
  <c r="H54" i="25"/>
  <c r="P54" i="25"/>
  <c r="X54" i="25"/>
  <c r="L54" i="25"/>
  <c r="M54" i="25"/>
  <c r="I54" i="25"/>
  <c r="Q54" i="25"/>
  <c r="Y54" i="25"/>
  <c r="D54" i="25"/>
  <c r="T54" i="25"/>
  <c r="E54" i="25"/>
  <c r="U54" i="25"/>
  <c r="C192" i="21"/>
  <c r="G192" i="21"/>
  <c r="K192" i="21"/>
  <c r="O192" i="21"/>
  <c r="S192" i="21"/>
  <c r="W192" i="21"/>
  <c r="D192" i="21"/>
  <c r="H192" i="21"/>
  <c r="L192" i="21"/>
  <c r="P192" i="21"/>
  <c r="T192" i="21"/>
  <c r="X192" i="21"/>
  <c r="I192" i="21"/>
  <c r="Q192" i="21"/>
  <c r="Y192" i="21"/>
  <c r="J192" i="21"/>
  <c r="R192" i="21"/>
  <c r="E192" i="21"/>
  <c r="U192" i="21"/>
  <c r="B192" i="21"/>
  <c r="M192" i="21"/>
  <c r="N192" i="21"/>
  <c r="F192" i="21"/>
  <c r="V192" i="21"/>
  <c r="F126" i="28"/>
  <c r="J126" i="28"/>
  <c r="N126" i="28"/>
  <c r="R126" i="28"/>
  <c r="V126" i="28"/>
  <c r="E126" i="28"/>
  <c r="K126" i="28"/>
  <c r="P126" i="28"/>
  <c r="U126" i="28"/>
  <c r="G126" i="28"/>
  <c r="L126" i="28"/>
  <c r="Q126" i="28"/>
  <c r="W126" i="28"/>
  <c r="C126" i="28"/>
  <c r="M126" i="28"/>
  <c r="X126" i="28"/>
  <c r="D126" i="28"/>
  <c r="O126" i="28"/>
  <c r="Y126" i="28"/>
  <c r="H126" i="28"/>
  <c r="I126" i="28"/>
  <c r="B126" i="28"/>
  <c r="S126" i="28"/>
  <c r="T126" i="28"/>
  <c r="D161" i="28"/>
  <c r="H161" i="28"/>
  <c r="L161" i="28"/>
  <c r="P161" i="28"/>
  <c r="T161" i="28"/>
  <c r="X161" i="28"/>
  <c r="E161" i="28"/>
  <c r="I161" i="28"/>
  <c r="M161" i="28"/>
  <c r="Q161" i="28"/>
  <c r="U161" i="28"/>
  <c r="Y161" i="28"/>
  <c r="B161" i="28"/>
  <c r="F161" i="28"/>
  <c r="N161" i="28"/>
  <c r="V161" i="28"/>
  <c r="G161" i="28"/>
  <c r="O161" i="28"/>
  <c r="W161" i="28"/>
  <c r="R161" i="28"/>
  <c r="C161" i="28"/>
  <c r="S161" i="28"/>
  <c r="J161" i="28"/>
  <c r="K161" i="28"/>
  <c r="C125" i="25"/>
  <c r="G125" i="25"/>
  <c r="K125" i="25"/>
  <c r="O125" i="25"/>
  <c r="S125" i="25"/>
  <c r="W125" i="25"/>
  <c r="D125" i="25"/>
  <c r="H125" i="25"/>
  <c r="L125" i="25"/>
  <c r="P125" i="25"/>
  <c r="T125" i="25"/>
  <c r="X125" i="25"/>
  <c r="E125" i="25"/>
  <c r="M125" i="25"/>
  <c r="U125" i="25"/>
  <c r="B125" i="25"/>
  <c r="F125" i="25"/>
  <c r="N125" i="25"/>
  <c r="V125" i="25"/>
  <c r="Q125" i="25"/>
  <c r="J125" i="25"/>
  <c r="R125" i="25"/>
  <c r="I125" i="25"/>
  <c r="Y125" i="25"/>
  <c r="F20" i="21"/>
  <c r="J20" i="21"/>
  <c r="N20" i="21"/>
  <c r="R20" i="21"/>
  <c r="V20" i="21"/>
  <c r="C20" i="21"/>
  <c r="G20" i="21"/>
  <c r="K20" i="21"/>
  <c r="O20" i="21"/>
  <c r="S20" i="21"/>
  <c r="W20" i="21"/>
  <c r="B20" i="21"/>
  <c r="D20" i="21"/>
  <c r="L20" i="21"/>
  <c r="T20" i="21"/>
  <c r="E20" i="21"/>
  <c r="M20" i="21"/>
  <c r="U20" i="21"/>
  <c r="P20" i="21"/>
  <c r="Q20" i="21"/>
  <c r="X20" i="21"/>
  <c r="H20" i="21"/>
  <c r="Y20" i="21"/>
  <c r="I20" i="21"/>
  <c r="E123" i="21"/>
  <c r="I123" i="21"/>
  <c r="M123" i="21"/>
  <c r="Q123" i="21"/>
  <c r="U123" i="21"/>
  <c r="Y123" i="21"/>
  <c r="B123" i="21"/>
  <c r="F123" i="21"/>
  <c r="J123" i="21"/>
  <c r="N123" i="21"/>
  <c r="R123" i="21"/>
  <c r="V123" i="21"/>
  <c r="C123" i="21"/>
  <c r="K123" i="21"/>
  <c r="S123" i="21"/>
  <c r="D123" i="21"/>
  <c r="L123" i="21"/>
  <c r="T123" i="21"/>
  <c r="G123" i="21"/>
  <c r="W123" i="21"/>
  <c r="O123" i="21"/>
  <c r="P123" i="21"/>
  <c r="H123" i="21"/>
  <c r="X123" i="21"/>
  <c r="F88" i="21"/>
  <c r="J88" i="21"/>
  <c r="N88" i="21"/>
  <c r="R88" i="21"/>
  <c r="V88" i="21"/>
  <c r="C88" i="21"/>
  <c r="G88" i="21"/>
  <c r="K88" i="21"/>
  <c r="O88" i="21"/>
  <c r="S88" i="21"/>
  <c r="W88" i="21"/>
  <c r="B88" i="21"/>
  <c r="D88" i="21"/>
  <c r="L88" i="21"/>
  <c r="T88" i="21"/>
  <c r="E88" i="21"/>
  <c r="M88" i="21"/>
  <c r="U88" i="21"/>
  <c r="H88" i="21"/>
  <c r="X88" i="21"/>
  <c r="P88" i="21"/>
  <c r="I88" i="21"/>
  <c r="Y88" i="21"/>
  <c r="Q88" i="21"/>
  <c r="C196" i="28"/>
  <c r="G196" i="28"/>
  <c r="K196" i="28"/>
  <c r="O196" i="28"/>
  <c r="S196" i="28"/>
  <c r="W196" i="28"/>
  <c r="D196" i="28"/>
  <c r="H196" i="28"/>
  <c r="L196" i="28"/>
  <c r="P196" i="28"/>
  <c r="T196" i="28"/>
  <c r="X196" i="28"/>
  <c r="I196" i="28"/>
  <c r="Q196" i="28"/>
  <c r="Y196" i="28"/>
  <c r="J196" i="28"/>
  <c r="R196" i="28"/>
  <c r="E196" i="28"/>
  <c r="U196" i="28"/>
  <c r="F196" i="28"/>
  <c r="V196" i="28"/>
  <c r="B196" i="28"/>
  <c r="M196" i="28"/>
  <c r="N196" i="28"/>
  <c r="F91" i="28"/>
  <c r="J91" i="28"/>
  <c r="N91" i="28"/>
  <c r="R91" i="28"/>
  <c r="V91" i="28"/>
  <c r="C91" i="28"/>
  <c r="H91" i="28"/>
  <c r="M91" i="28"/>
  <c r="S91" i="28"/>
  <c r="X91" i="28"/>
  <c r="D91" i="28"/>
  <c r="I91" i="28"/>
  <c r="O91" i="28"/>
  <c r="T91" i="28"/>
  <c r="Y91" i="28"/>
  <c r="B91" i="28"/>
  <c r="E91" i="28"/>
  <c r="P91" i="28"/>
  <c r="G91" i="28"/>
  <c r="Q91" i="28"/>
  <c r="U91" i="28"/>
  <c r="W91" i="28"/>
  <c r="K91" i="28"/>
  <c r="L91" i="28"/>
  <c r="E28" i="28"/>
  <c r="I28" i="28"/>
  <c r="M28" i="28"/>
  <c r="Q28" i="28"/>
  <c r="U28" i="28"/>
  <c r="Y28" i="28"/>
  <c r="F28" i="28"/>
  <c r="J28" i="28"/>
  <c r="N28" i="28"/>
  <c r="R28" i="28"/>
  <c r="V28" i="28"/>
  <c r="G28" i="28"/>
  <c r="O28" i="28"/>
  <c r="W28" i="28"/>
  <c r="H28" i="28"/>
  <c r="P28" i="28"/>
  <c r="X28" i="28"/>
  <c r="B28" i="28"/>
  <c r="K28" i="28"/>
  <c r="L28" i="28"/>
  <c r="C28" i="28"/>
  <c r="D28" i="28"/>
  <c r="S28" i="28"/>
  <c r="T28" i="28"/>
  <c r="A29" i="28"/>
  <c r="F264" i="28"/>
  <c r="J264" i="28"/>
  <c r="N264" i="28"/>
  <c r="R264" i="28"/>
  <c r="V264" i="28"/>
  <c r="G264" i="28"/>
  <c r="L264" i="28"/>
  <c r="Q264" i="28"/>
  <c r="W264" i="28"/>
  <c r="D264" i="28"/>
  <c r="I264" i="28"/>
  <c r="O264" i="28"/>
  <c r="T264" i="28"/>
  <c r="Y264" i="28"/>
  <c r="B264" i="28"/>
  <c r="E264" i="28"/>
  <c r="P264" i="28"/>
  <c r="H264" i="28"/>
  <c r="S264" i="28"/>
  <c r="K264" i="28"/>
  <c r="U264" i="28"/>
  <c r="C264" i="28"/>
  <c r="M264" i="28"/>
  <c r="X264" i="28"/>
  <c r="D333" i="28"/>
  <c r="H333" i="28"/>
  <c r="L333" i="28"/>
  <c r="P333" i="28"/>
  <c r="T333" i="28"/>
  <c r="X333" i="28"/>
  <c r="E333" i="28"/>
  <c r="J333" i="28"/>
  <c r="O333" i="28"/>
  <c r="U333" i="28"/>
  <c r="B333" i="28"/>
  <c r="G333" i="28"/>
  <c r="M333" i="28"/>
  <c r="R333" i="28"/>
  <c r="W333" i="28"/>
  <c r="C333" i="28"/>
  <c r="N333" i="28"/>
  <c r="Y333" i="28"/>
  <c r="F333" i="28"/>
  <c r="Q333" i="28"/>
  <c r="I333" i="28"/>
  <c r="S333" i="28"/>
  <c r="K333" i="28"/>
  <c r="V333" i="28"/>
  <c r="D227" i="21"/>
  <c r="H227" i="21"/>
  <c r="L227" i="21"/>
  <c r="P227" i="21"/>
  <c r="T227" i="21"/>
  <c r="X227" i="21"/>
  <c r="F227" i="21"/>
  <c r="J227" i="21"/>
  <c r="N227" i="21"/>
  <c r="R227" i="21"/>
  <c r="V227" i="21"/>
  <c r="C227" i="21"/>
  <c r="K227" i="21"/>
  <c r="S227" i="21"/>
  <c r="G227" i="21"/>
  <c r="O227" i="21"/>
  <c r="W227" i="21"/>
  <c r="Q227" i="21"/>
  <c r="I227" i="21"/>
  <c r="B227" i="21"/>
  <c r="U227" i="21"/>
  <c r="E227" i="21"/>
  <c r="M227" i="21"/>
  <c r="Y227" i="21"/>
  <c r="E261" i="21"/>
  <c r="I261" i="21"/>
  <c r="M261" i="21"/>
  <c r="Q261" i="21"/>
  <c r="U261" i="21"/>
  <c r="Y261" i="21"/>
  <c r="C261" i="21"/>
  <c r="G261" i="21"/>
  <c r="K261" i="21"/>
  <c r="O261" i="21"/>
  <c r="S261" i="21"/>
  <c r="W261" i="21"/>
  <c r="D261" i="21"/>
  <c r="L261" i="21"/>
  <c r="T261" i="21"/>
  <c r="H261" i="21"/>
  <c r="P261" i="21"/>
  <c r="X261" i="21"/>
  <c r="J261" i="21"/>
  <c r="B261" i="21"/>
  <c r="R261" i="21"/>
  <c r="F261" i="21"/>
  <c r="V261" i="21"/>
  <c r="N261" i="21"/>
  <c r="E298" i="28"/>
  <c r="I298" i="28"/>
  <c r="M298" i="28"/>
  <c r="Q298" i="28"/>
  <c r="U298" i="28"/>
  <c r="Y298" i="28"/>
  <c r="B298" i="28"/>
  <c r="F298" i="28"/>
  <c r="K298" i="28"/>
  <c r="P298" i="28"/>
  <c r="V298" i="28"/>
  <c r="C298" i="28"/>
  <c r="H298" i="28"/>
  <c r="N298" i="28"/>
  <c r="S298" i="28"/>
  <c r="X298" i="28"/>
  <c r="D298" i="28"/>
  <c r="O298" i="28"/>
  <c r="G298" i="28"/>
  <c r="R298" i="28"/>
  <c r="J298" i="28"/>
  <c r="T298" i="28"/>
  <c r="L298" i="28"/>
  <c r="W298"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C21" i="21" l="1"/>
  <c r="G21" i="21"/>
  <c r="K21" i="21"/>
  <c r="O21" i="21"/>
  <c r="S21" i="21"/>
  <c r="W21" i="21"/>
  <c r="D21" i="21"/>
  <c r="H21" i="21"/>
  <c r="L21" i="21"/>
  <c r="P21" i="21"/>
  <c r="T21" i="21"/>
  <c r="X21" i="21"/>
  <c r="E21" i="21"/>
  <c r="M21" i="21"/>
  <c r="U21" i="21"/>
  <c r="B21" i="21"/>
  <c r="F21" i="21"/>
  <c r="N21" i="21"/>
  <c r="V21" i="21"/>
  <c r="I21" i="21"/>
  <c r="Y21" i="21"/>
  <c r="J21" i="21"/>
  <c r="R21" i="21"/>
  <c r="Q21" i="21"/>
  <c r="F124" i="21"/>
  <c r="J124" i="21"/>
  <c r="N124" i="21"/>
  <c r="R124" i="21"/>
  <c r="V124" i="21"/>
  <c r="C124" i="21"/>
  <c r="G124" i="21"/>
  <c r="K124" i="21"/>
  <c r="O124" i="21"/>
  <c r="S124" i="21"/>
  <c r="W124" i="21"/>
  <c r="B124" i="21"/>
  <c r="D124" i="21"/>
  <c r="L124" i="21"/>
  <c r="T124" i="21"/>
  <c r="E124" i="21"/>
  <c r="M124" i="21"/>
  <c r="U124" i="21"/>
  <c r="P124" i="21"/>
  <c r="X124" i="21"/>
  <c r="Y124" i="21"/>
  <c r="Q124" i="21"/>
  <c r="H124" i="21"/>
  <c r="I124" i="21"/>
  <c r="F126" i="19"/>
  <c r="J126" i="19"/>
  <c r="N126" i="19"/>
  <c r="R126" i="19"/>
  <c r="V126" i="19"/>
  <c r="C126" i="19"/>
  <c r="G126" i="19"/>
  <c r="K126" i="19"/>
  <c r="O126" i="19"/>
  <c r="S126" i="19"/>
  <c r="W126" i="19"/>
  <c r="B126" i="19"/>
  <c r="H126" i="19"/>
  <c r="P126" i="19"/>
  <c r="X126" i="19"/>
  <c r="M126" i="19"/>
  <c r="I126" i="19"/>
  <c r="Q126" i="19"/>
  <c r="Y126" i="19"/>
  <c r="D126" i="19"/>
  <c r="L126" i="19"/>
  <c r="T126" i="19"/>
  <c r="E126" i="19"/>
  <c r="U126" i="19"/>
  <c r="C56" i="19"/>
  <c r="G56" i="19"/>
  <c r="K56" i="19"/>
  <c r="O56" i="19"/>
  <c r="S56" i="19"/>
  <c r="W56" i="19"/>
  <c r="B56" i="19"/>
  <c r="E56" i="19"/>
  <c r="I56" i="19"/>
  <c r="M56" i="19"/>
  <c r="Q56" i="19"/>
  <c r="U56" i="19"/>
  <c r="Y56" i="19"/>
  <c r="J56" i="19"/>
  <c r="N56" i="19"/>
  <c r="V56" i="19"/>
  <c r="D56" i="19"/>
  <c r="H56" i="19"/>
  <c r="L56" i="19"/>
  <c r="P56" i="19"/>
  <c r="T56" i="19"/>
  <c r="X56" i="19"/>
  <c r="F56" i="19"/>
  <c r="R56" i="19"/>
  <c r="C19" i="25"/>
  <c r="G19" i="25"/>
  <c r="K19" i="25"/>
  <c r="O19" i="25"/>
  <c r="S19" i="25"/>
  <c r="W19" i="25"/>
  <c r="D19" i="25"/>
  <c r="H19" i="25"/>
  <c r="L19" i="25"/>
  <c r="P19" i="25"/>
  <c r="T19" i="25"/>
  <c r="X19" i="25"/>
  <c r="I19" i="25"/>
  <c r="Q19" i="25"/>
  <c r="Y19" i="25"/>
  <c r="B19" i="25"/>
  <c r="E19" i="25"/>
  <c r="U19" i="25"/>
  <c r="F19" i="25"/>
  <c r="V19" i="25"/>
  <c r="J19" i="25"/>
  <c r="R19" i="25"/>
  <c r="M19" i="25"/>
  <c r="N19" i="25"/>
  <c r="C20" i="19"/>
  <c r="G20" i="19"/>
  <c r="K20" i="19"/>
  <c r="O20" i="19"/>
  <c r="S20" i="19"/>
  <c r="W20" i="19"/>
  <c r="B20" i="19"/>
  <c r="E20" i="19"/>
  <c r="M20" i="19"/>
  <c r="U20" i="19"/>
  <c r="F20" i="19"/>
  <c r="N20" i="19"/>
  <c r="D20" i="19"/>
  <c r="H20" i="19"/>
  <c r="L20" i="19"/>
  <c r="P20" i="19"/>
  <c r="T20" i="19"/>
  <c r="X20" i="19"/>
  <c r="I20" i="19"/>
  <c r="Q20" i="19"/>
  <c r="Y20" i="19"/>
  <c r="J20" i="19"/>
  <c r="R20" i="19"/>
  <c r="V20" i="19"/>
  <c r="D193" i="21"/>
  <c r="H193" i="21"/>
  <c r="L193" i="21"/>
  <c r="P193" i="21"/>
  <c r="T193" i="21"/>
  <c r="X193" i="21"/>
  <c r="E193" i="21"/>
  <c r="I193" i="21"/>
  <c r="M193" i="21"/>
  <c r="Q193" i="21"/>
  <c r="U193" i="21"/>
  <c r="Y193" i="21"/>
  <c r="J193" i="21"/>
  <c r="R193" i="21"/>
  <c r="C193" i="21"/>
  <c r="K193" i="21"/>
  <c r="S193" i="21"/>
  <c r="N193" i="21"/>
  <c r="V193" i="21"/>
  <c r="O193" i="21"/>
  <c r="B193" i="21"/>
  <c r="F193" i="21"/>
  <c r="G193" i="21"/>
  <c r="W193" i="21"/>
  <c r="F57" i="28"/>
  <c r="J57" i="28"/>
  <c r="N57" i="28"/>
  <c r="R57" i="28"/>
  <c r="V57" i="28"/>
  <c r="C57" i="28"/>
  <c r="G57" i="28"/>
  <c r="K57" i="28"/>
  <c r="O57" i="28"/>
  <c r="S57" i="28"/>
  <c r="W57" i="28"/>
  <c r="H57" i="28"/>
  <c r="P57" i="28"/>
  <c r="X57" i="28"/>
  <c r="I57" i="28"/>
  <c r="Q57" i="28"/>
  <c r="Y57" i="28"/>
  <c r="D57" i="28"/>
  <c r="T57" i="28"/>
  <c r="E57" i="28"/>
  <c r="U57" i="28"/>
  <c r="B57" i="28"/>
  <c r="L57" i="28"/>
  <c r="M57" i="28"/>
  <c r="C92" i="28"/>
  <c r="G92" i="28"/>
  <c r="K92" i="28"/>
  <c r="O92" i="28"/>
  <c r="S92" i="28"/>
  <c r="W92" i="28"/>
  <c r="F92" i="28"/>
  <c r="L92" i="28"/>
  <c r="Q92" i="28"/>
  <c r="V92" i="28"/>
  <c r="H92" i="28"/>
  <c r="M92" i="28"/>
  <c r="R92" i="28"/>
  <c r="X92" i="28"/>
  <c r="D92" i="28"/>
  <c r="N92" i="28"/>
  <c r="Y92" i="28"/>
  <c r="E92" i="28"/>
  <c r="P92" i="28"/>
  <c r="T92" i="28"/>
  <c r="U92" i="28"/>
  <c r="I92" i="28"/>
  <c r="J92" i="28"/>
  <c r="B92" i="28"/>
  <c r="C55" i="25"/>
  <c r="G55" i="25"/>
  <c r="K55" i="25"/>
  <c r="O55" i="25"/>
  <c r="S55" i="25"/>
  <c r="W55" i="25"/>
  <c r="D55" i="25"/>
  <c r="H55" i="25"/>
  <c r="L55" i="25"/>
  <c r="P55" i="25"/>
  <c r="T55" i="25"/>
  <c r="X55" i="25"/>
  <c r="I55" i="25"/>
  <c r="Q55" i="25"/>
  <c r="Y55" i="25"/>
  <c r="B55" i="25"/>
  <c r="E55" i="25"/>
  <c r="U55" i="25"/>
  <c r="F55" i="25"/>
  <c r="J55" i="25"/>
  <c r="R55" i="25"/>
  <c r="M55" i="25"/>
  <c r="N55" i="25"/>
  <c r="V55" i="25"/>
  <c r="D54" i="21"/>
  <c r="H54" i="21"/>
  <c r="L54" i="21"/>
  <c r="P54" i="21"/>
  <c r="T54" i="21"/>
  <c r="X54" i="21"/>
  <c r="E54" i="21"/>
  <c r="I54" i="21"/>
  <c r="M54" i="21"/>
  <c r="Q54" i="21"/>
  <c r="U54" i="21"/>
  <c r="Y54" i="21"/>
  <c r="J54" i="21"/>
  <c r="R54" i="21"/>
  <c r="C54" i="21"/>
  <c r="K54" i="21"/>
  <c r="S54" i="21"/>
  <c r="F54" i="21"/>
  <c r="V54" i="21"/>
  <c r="G54" i="21"/>
  <c r="W54" i="21"/>
  <c r="N54" i="21"/>
  <c r="O54" i="21"/>
  <c r="B54" i="21"/>
  <c r="E159" i="21"/>
  <c r="I159" i="21"/>
  <c r="M159" i="21"/>
  <c r="Q159" i="21"/>
  <c r="U159" i="21"/>
  <c r="Y159" i="21"/>
  <c r="B159" i="21"/>
  <c r="F159" i="21"/>
  <c r="J159" i="21"/>
  <c r="N159" i="21"/>
  <c r="R159" i="21"/>
  <c r="V159" i="21"/>
  <c r="C159" i="21"/>
  <c r="K159" i="21"/>
  <c r="S159" i="21"/>
  <c r="D159" i="21"/>
  <c r="L159" i="21"/>
  <c r="T159" i="21"/>
  <c r="O159" i="21"/>
  <c r="W159" i="21"/>
  <c r="H159" i="21"/>
  <c r="P159" i="21"/>
  <c r="G159" i="21"/>
  <c r="X159" i="21"/>
  <c r="E162" i="28"/>
  <c r="I162" i="28"/>
  <c r="M162" i="28"/>
  <c r="Q162" i="28"/>
  <c r="U162" i="28"/>
  <c r="Y162" i="28"/>
  <c r="F162" i="28"/>
  <c r="J162" i="28"/>
  <c r="N162" i="28"/>
  <c r="R162" i="28"/>
  <c r="V162" i="28"/>
  <c r="G162" i="28"/>
  <c r="O162" i="28"/>
  <c r="W162" i="28"/>
  <c r="B162" i="28"/>
  <c r="H162" i="28"/>
  <c r="P162" i="28"/>
  <c r="X162" i="28"/>
  <c r="K162" i="28"/>
  <c r="L162" i="28"/>
  <c r="C162" i="28"/>
  <c r="D162" i="28"/>
  <c r="S162" i="28"/>
  <c r="T162" i="28"/>
  <c r="D126" i="25"/>
  <c r="H126" i="25"/>
  <c r="L126" i="25"/>
  <c r="P126" i="25"/>
  <c r="T126" i="25"/>
  <c r="X126" i="25"/>
  <c r="E126" i="25"/>
  <c r="I126" i="25"/>
  <c r="M126" i="25"/>
  <c r="Q126" i="25"/>
  <c r="U126" i="25"/>
  <c r="Y126" i="25"/>
  <c r="F126" i="25"/>
  <c r="N126" i="25"/>
  <c r="V126" i="25"/>
  <c r="G126" i="25"/>
  <c r="O126" i="25"/>
  <c r="W126" i="25"/>
  <c r="B126" i="25"/>
  <c r="J126" i="25"/>
  <c r="S126" i="25"/>
  <c r="K126" i="25"/>
  <c r="R126" i="25"/>
  <c r="C126" i="25"/>
  <c r="C89" i="21"/>
  <c r="G89" i="21"/>
  <c r="K89" i="21"/>
  <c r="O89" i="21"/>
  <c r="S89" i="21"/>
  <c r="W89" i="21"/>
  <c r="D89" i="21"/>
  <c r="H89" i="21"/>
  <c r="L89" i="21"/>
  <c r="P89" i="21"/>
  <c r="T89" i="21"/>
  <c r="X89" i="21"/>
  <c r="E89" i="21"/>
  <c r="M89" i="21"/>
  <c r="U89" i="21"/>
  <c r="B89" i="21"/>
  <c r="F89" i="21"/>
  <c r="N89" i="21"/>
  <c r="V89" i="21"/>
  <c r="Q89" i="21"/>
  <c r="J89" i="21"/>
  <c r="R89" i="21"/>
  <c r="I89" i="21"/>
  <c r="Y89" i="21"/>
  <c r="E91" i="25"/>
  <c r="I91" i="25"/>
  <c r="M91" i="25"/>
  <c r="Q91" i="25"/>
  <c r="U91" i="25"/>
  <c r="Y91" i="25"/>
  <c r="F91" i="25"/>
  <c r="J91" i="25"/>
  <c r="N91" i="25"/>
  <c r="R91" i="25"/>
  <c r="V91" i="25"/>
  <c r="G91" i="25"/>
  <c r="O91" i="25"/>
  <c r="W91" i="25"/>
  <c r="H91" i="25"/>
  <c r="P91" i="25"/>
  <c r="X91" i="25"/>
  <c r="K91" i="25"/>
  <c r="B91" i="25"/>
  <c r="C91" i="25"/>
  <c r="D91" i="25"/>
  <c r="L91" i="25"/>
  <c r="S91" i="25"/>
  <c r="T91" i="25"/>
  <c r="F91" i="19"/>
  <c r="J91" i="19"/>
  <c r="N91" i="19"/>
  <c r="R91" i="19"/>
  <c r="V91" i="19"/>
  <c r="D91" i="19"/>
  <c r="L91" i="19"/>
  <c r="T91" i="19"/>
  <c r="C91" i="19"/>
  <c r="G91" i="19"/>
  <c r="K91" i="19"/>
  <c r="O91" i="19"/>
  <c r="S91" i="19"/>
  <c r="W91" i="19"/>
  <c r="H91" i="19"/>
  <c r="P91" i="19"/>
  <c r="X91" i="19"/>
  <c r="E91" i="19"/>
  <c r="I91" i="19"/>
  <c r="M91" i="19"/>
  <c r="Q91" i="19"/>
  <c r="U91" i="19"/>
  <c r="Y91" i="19"/>
  <c r="B91" i="19"/>
  <c r="C231" i="28"/>
  <c r="G231" i="28"/>
  <c r="K231" i="28"/>
  <c r="O231" i="28"/>
  <c r="S231" i="28"/>
  <c r="W231" i="28"/>
  <c r="D231" i="28"/>
  <c r="H231" i="28"/>
  <c r="L231" i="28"/>
  <c r="P231" i="28"/>
  <c r="T231" i="28"/>
  <c r="X231" i="28"/>
  <c r="I231" i="28"/>
  <c r="Q231" i="28"/>
  <c r="Y231" i="28"/>
  <c r="J231" i="28"/>
  <c r="R231" i="28"/>
  <c r="M231" i="28"/>
  <c r="B231" i="28"/>
  <c r="N231" i="28"/>
  <c r="U231" i="28"/>
  <c r="V231" i="28"/>
  <c r="E231" i="28"/>
  <c r="F231" i="28"/>
  <c r="D197" i="28"/>
  <c r="H197" i="28"/>
  <c r="L197" i="28"/>
  <c r="P197" i="28"/>
  <c r="T197" i="28"/>
  <c r="X197" i="28"/>
  <c r="E197" i="28"/>
  <c r="I197" i="28"/>
  <c r="M197" i="28"/>
  <c r="Q197" i="28"/>
  <c r="U197" i="28"/>
  <c r="Y197" i="28"/>
  <c r="J197" i="28"/>
  <c r="R197" i="28"/>
  <c r="C197" i="28"/>
  <c r="K197" i="28"/>
  <c r="S197" i="28"/>
  <c r="N197" i="28"/>
  <c r="B197" i="28"/>
  <c r="O197" i="28"/>
  <c r="F197" i="28"/>
  <c r="G197" i="28"/>
  <c r="V197" i="28"/>
  <c r="W197" i="28"/>
  <c r="C127" i="28"/>
  <c r="G127" i="28"/>
  <c r="K127" i="28"/>
  <c r="O127" i="28"/>
  <c r="S127" i="28"/>
  <c r="W127" i="28"/>
  <c r="D127" i="28"/>
  <c r="I127" i="28"/>
  <c r="N127" i="28"/>
  <c r="T127" i="28"/>
  <c r="Y127" i="28"/>
  <c r="B127" i="28"/>
  <c r="E127" i="28"/>
  <c r="J127" i="28"/>
  <c r="P127" i="28"/>
  <c r="U127" i="28"/>
  <c r="L127" i="28"/>
  <c r="V127" i="28"/>
  <c r="M127" i="28"/>
  <c r="X127" i="28"/>
  <c r="F127" i="28"/>
  <c r="H127" i="28"/>
  <c r="Q127" i="28"/>
  <c r="R127" i="28"/>
  <c r="F29" i="28"/>
  <c r="J29" i="28"/>
  <c r="N29" i="28"/>
  <c r="R29" i="28"/>
  <c r="V29" i="28"/>
  <c r="C29" i="28"/>
  <c r="G29" i="28"/>
  <c r="K29" i="28"/>
  <c r="O29" i="28"/>
  <c r="S29" i="28"/>
  <c r="W29" i="28"/>
  <c r="H29" i="28"/>
  <c r="P29" i="28"/>
  <c r="X29" i="28"/>
  <c r="I29" i="28"/>
  <c r="Q29" i="28"/>
  <c r="Y29" i="28"/>
  <c r="D29" i="28"/>
  <c r="T29" i="28"/>
  <c r="B29" i="28"/>
  <c r="E29" i="28"/>
  <c r="U29" i="28"/>
  <c r="L29" i="28"/>
  <c r="M29" i="28"/>
  <c r="A30" i="28"/>
  <c r="C265" i="28"/>
  <c r="G265" i="28"/>
  <c r="K265" i="28"/>
  <c r="O265" i="28"/>
  <c r="S265" i="28"/>
  <c r="W265" i="28"/>
  <c r="E265" i="28"/>
  <c r="J265" i="28"/>
  <c r="P265" i="28"/>
  <c r="U265" i="28"/>
  <c r="H265" i="28"/>
  <c r="M265" i="28"/>
  <c r="R265" i="28"/>
  <c r="X265" i="28"/>
  <c r="D265" i="28"/>
  <c r="N265" i="28"/>
  <c r="Y265" i="28"/>
  <c r="Q265" i="28"/>
  <c r="I265" i="28"/>
  <c r="T265" i="28"/>
  <c r="B265" i="28"/>
  <c r="L265" i="28"/>
  <c r="V265" i="28"/>
  <c r="F265" i="28"/>
  <c r="F262" i="21"/>
  <c r="J262" i="21"/>
  <c r="D262" i="21"/>
  <c r="H262" i="21"/>
  <c r="L262" i="21"/>
  <c r="P262" i="21"/>
  <c r="T262" i="21"/>
  <c r="X262" i="21"/>
  <c r="E262" i="21"/>
  <c r="M262" i="21"/>
  <c r="R262" i="21"/>
  <c r="W262" i="21"/>
  <c r="I262" i="21"/>
  <c r="O262" i="21"/>
  <c r="U262" i="21"/>
  <c r="C262" i="21"/>
  <c r="Q262" i="21"/>
  <c r="K262" i="21"/>
  <c r="V262" i="21"/>
  <c r="N262" i="21"/>
  <c r="S262" i="21"/>
  <c r="G262" i="21"/>
  <c r="Y262" i="21"/>
  <c r="B262" i="21"/>
  <c r="D368" i="28"/>
  <c r="H368" i="28"/>
  <c r="L368" i="28"/>
  <c r="P368" i="28"/>
  <c r="T368" i="28"/>
  <c r="X368" i="28"/>
  <c r="G368" i="28"/>
  <c r="M368" i="28"/>
  <c r="R368" i="28"/>
  <c r="W368" i="28"/>
  <c r="E368" i="28"/>
  <c r="J368" i="28"/>
  <c r="O368" i="28"/>
  <c r="U368" i="28"/>
  <c r="B368" i="28"/>
  <c r="K368" i="28"/>
  <c r="V368" i="28"/>
  <c r="C368" i="28"/>
  <c r="N368" i="28"/>
  <c r="Y368" i="28"/>
  <c r="F368" i="28"/>
  <c r="Q368" i="28"/>
  <c r="I368" i="28"/>
  <c r="S368" i="28"/>
  <c r="E228" i="21"/>
  <c r="I228" i="21"/>
  <c r="M228" i="21"/>
  <c r="Q228" i="21"/>
  <c r="U228" i="21"/>
  <c r="Y228" i="21"/>
  <c r="C228" i="21"/>
  <c r="G228" i="21"/>
  <c r="K228" i="21"/>
  <c r="O228" i="21"/>
  <c r="S228" i="21"/>
  <c r="W228" i="21"/>
  <c r="B228" i="21"/>
  <c r="D228" i="21"/>
  <c r="L228" i="21"/>
  <c r="T228" i="21"/>
  <c r="H228" i="21"/>
  <c r="P228" i="21"/>
  <c r="X228" i="21"/>
  <c r="J228" i="21"/>
  <c r="F228" i="21"/>
  <c r="R228" i="21"/>
  <c r="V228" i="21"/>
  <c r="N228" i="21"/>
  <c r="E334" i="28"/>
  <c r="I334" i="28"/>
  <c r="M334" i="28"/>
  <c r="Q334" i="28"/>
  <c r="U334" i="28"/>
  <c r="Y334" i="28"/>
  <c r="B334" i="28"/>
  <c r="C334" i="28"/>
  <c r="H334" i="28"/>
  <c r="N334" i="28"/>
  <c r="S334" i="28"/>
  <c r="X334" i="28"/>
  <c r="F334" i="28"/>
  <c r="K334" i="28"/>
  <c r="P334" i="28"/>
  <c r="V334" i="28"/>
  <c r="L334" i="28"/>
  <c r="W334" i="28"/>
  <c r="D334" i="28"/>
  <c r="O334" i="28"/>
  <c r="G334" i="28"/>
  <c r="R334" i="28"/>
  <c r="J334" i="28"/>
  <c r="T334" i="28"/>
  <c r="F299" i="28"/>
  <c r="J299" i="28"/>
  <c r="N299" i="28"/>
  <c r="R299" i="28"/>
  <c r="V299" i="28"/>
  <c r="D299" i="28"/>
  <c r="I299" i="28"/>
  <c r="O299" i="28"/>
  <c r="T299" i="28"/>
  <c r="Y299" i="28"/>
  <c r="B299" i="28"/>
  <c r="G299" i="28"/>
  <c r="L299" i="28"/>
  <c r="Q299" i="28"/>
  <c r="W299" i="28"/>
  <c r="C299" i="28"/>
  <c r="M299" i="28"/>
  <c r="X299" i="28"/>
  <c r="E299" i="28"/>
  <c r="P299" i="28"/>
  <c r="H299" i="28"/>
  <c r="S299" i="28"/>
  <c r="K299" i="28"/>
  <c r="U299" i="28"/>
  <c r="E297" i="21"/>
  <c r="I297" i="21"/>
  <c r="M297" i="21"/>
  <c r="Q297" i="21"/>
  <c r="U297" i="21"/>
  <c r="Y297" i="21"/>
  <c r="D297" i="21"/>
  <c r="J297" i="21"/>
  <c r="O297" i="21"/>
  <c r="T297" i="21"/>
  <c r="G297" i="21"/>
  <c r="L297" i="21"/>
  <c r="R297" i="21"/>
  <c r="W297" i="21"/>
  <c r="H297" i="21"/>
  <c r="S297" i="21"/>
  <c r="C297" i="21"/>
  <c r="N297" i="21"/>
  <c r="X297" i="21"/>
  <c r="F297" i="21"/>
  <c r="P297" i="21"/>
  <c r="B297" i="21"/>
  <c r="V297" i="21"/>
  <c r="K297" i="21"/>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F160" i="21" l="1"/>
  <c r="J160" i="21"/>
  <c r="N160" i="21"/>
  <c r="R160" i="21"/>
  <c r="V160" i="21"/>
  <c r="C160" i="21"/>
  <c r="G160" i="21"/>
  <c r="K160" i="21"/>
  <c r="O160" i="21"/>
  <c r="S160" i="21"/>
  <c r="W160" i="21"/>
  <c r="B160" i="21"/>
  <c r="D160" i="21"/>
  <c r="L160" i="21"/>
  <c r="T160" i="21"/>
  <c r="E160" i="21"/>
  <c r="M160" i="21"/>
  <c r="U160" i="21"/>
  <c r="H160" i="21"/>
  <c r="X160" i="21"/>
  <c r="Q160" i="21"/>
  <c r="I160" i="21"/>
  <c r="Y160" i="21"/>
  <c r="P160" i="21"/>
  <c r="D22" i="21"/>
  <c r="H22" i="21"/>
  <c r="L22" i="21"/>
  <c r="P22" i="21"/>
  <c r="T22" i="21"/>
  <c r="X22" i="21"/>
  <c r="E22" i="21"/>
  <c r="I22" i="21"/>
  <c r="M22" i="21"/>
  <c r="Q22" i="21"/>
  <c r="U22" i="21"/>
  <c r="Y22" i="21"/>
  <c r="F22" i="21"/>
  <c r="N22" i="21"/>
  <c r="V22" i="21"/>
  <c r="G22" i="21"/>
  <c r="O22" i="21"/>
  <c r="W22" i="21"/>
  <c r="B22" i="21"/>
  <c r="R22" i="21"/>
  <c r="C22" i="21"/>
  <c r="S22" i="21"/>
  <c r="J22" i="21"/>
  <c r="K22" i="21"/>
  <c r="D232" i="28"/>
  <c r="H232" i="28"/>
  <c r="L232" i="28"/>
  <c r="P232" i="28"/>
  <c r="T232" i="28"/>
  <c r="X232" i="28"/>
  <c r="E232" i="28"/>
  <c r="I232" i="28"/>
  <c r="M232" i="28"/>
  <c r="Q232" i="28"/>
  <c r="U232" i="28"/>
  <c r="Y232" i="28"/>
  <c r="J232" i="28"/>
  <c r="R232" i="28"/>
  <c r="C232" i="28"/>
  <c r="K232" i="28"/>
  <c r="S232" i="28"/>
  <c r="F232" i="28"/>
  <c r="V232" i="28"/>
  <c r="G232" i="28"/>
  <c r="W232" i="28"/>
  <c r="B232" i="28"/>
  <c r="N232" i="28"/>
  <c r="O232" i="28"/>
  <c r="D20" i="25"/>
  <c r="H20" i="25"/>
  <c r="L20" i="25"/>
  <c r="P20" i="25"/>
  <c r="T20" i="25"/>
  <c r="X20" i="25"/>
  <c r="E20" i="25"/>
  <c r="I20" i="25"/>
  <c r="M20" i="25"/>
  <c r="Q20" i="25"/>
  <c r="U20" i="25"/>
  <c r="Y20" i="25"/>
  <c r="J20" i="25"/>
  <c r="R20" i="25"/>
  <c r="N20" i="25"/>
  <c r="O20" i="25"/>
  <c r="C20" i="25"/>
  <c r="K20" i="25"/>
  <c r="S20" i="25"/>
  <c r="B20" i="25"/>
  <c r="F20" i="25"/>
  <c r="V20" i="25"/>
  <c r="G20" i="25"/>
  <c r="W20" i="25"/>
  <c r="C58" i="28"/>
  <c r="G58" i="28"/>
  <c r="K58" i="28"/>
  <c r="O58" i="28"/>
  <c r="S58" i="28"/>
  <c r="W58" i="28"/>
  <c r="B58" i="28"/>
  <c r="D58" i="28"/>
  <c r="H58" i="28"/>
  <c r="L58" i="28"/>
  <c r="P58" i="28"/>
  <c r="T58" i="28"/>
  <c r="X58" i="28"/>
  <c r="I58" i="28"/>
  <c r="Q58" i="28"/>
  <c r="Y58" i="28"/>
  <c r="J58" i="28"/>
  <c r="R58" i="28"/>
  <c r="M58" i="28"/>
  <c r="N58" i="28"/>
  <c r="U58" i="28"/>
  <c r="V58" i="28"/>
  <c r="E58" i="28"/>
  <c r="F58" i="28"/>
  <c r="F92" i="25"/>
  <c r="J92" i="25"/>
  <c r="N92" i="25"/>
  <c r="R92" i="25"/>
  <c r="V92" i="25"/>
  <c r="C92" i="25"/>
  <c r="G92" i="25"/>
  <c r="K92" i="25"/>
  <c r="O92" i="25"/>
  <c r="S92" i="25"/>
  <c r="W92" i="25"/>
  <c r="H92" i="25"/>
  <c r="P92" i="25"/>
  <c r="X92" i="25"/>
  <c r="I92" i="25"/>
  <c r="Q92" i="25"/>
  <c r="Y92" i="25"/>
  <c r="D92" i="25"/>
  <c r="T92" i="25"/>
  <c r="L92" i="25"/>
  <c r="M92" i="25"/>
  <c r="E92" i="25"/>
  <c r="U92" i="25"/>
  <c r="B92" i="25"/>
  <c r="E194" i="21"/>
  <c r="I194" i="21"/>
  <c r="M194" i="21"/>
  <c r="Q194" i="21"/>
  <c r="U194" i="21"/>
  <c r="Y194" i="21"/>
  <c r="B194" i="21"/>
  <c r="F194" i="21"/>
  <c r="J194" i="21"/>
  <c r="N194" i="21"/>
  <c r="R194" i="21"/>
  <c r="V194" i="21"/>
  <c r="C194" i="21"/>
  <c r="K194" i="21"/>
  <c r="S194" i="21"/>
  <c r="D194" i="21"/>
  <c r="L194" i="21"/>
  <c r="T194" i="21"/>
  <c r="G194" i="21"/>
  <c r="W194" i="21"/>
  <c r="P194" i="21"/>
  <c r="H194" i="21"/>
  <c r="X194" i="21"/>
  <c r="O194" i="21"/>
  <c r="E198" i="28"/>
  <c r="I198" i="28"/>
  <c r="M198" i="28"/>
  <c r="Q198" i="28"/>
  <c r="U198" i="28"/>
  <c r="Y198" i="28"/>
  <c r="F198" i="28"/>
  <c r="J198" i="28"/>
  <c r="N198" i="28"/>
  <c r="R198" i="28"/>
  <c r="V198" i="28"/>
  <c r="C198" i="28"/>
  <c r="K198" i="28"/>
  <c r="S198" i="28"/>
  <c r="D198" i="28"/>
  <c r="L198" i="28"/>
  <c r="T198" i="28"/>
  <c r="B198" i="28"/>
  <c r="G198" i="28"/>
  <c r="W198" i="28"/>
  <c r="H198" i="28"/>
  <c r="X198" i="28"/>
  <c r="O198" i="28"/>
  <c r="P198" i="28"/>
  <c r="C127" i="19"/>
  <c r="G127" i="19"/>
  <c r="K127" i="19"/>
  <c r="O127" i="19"/>
  <c r="S127" i="19"/>
  <c r="W127" i="19"/>
  <c r="D127" i="19"/>
  <c r="H127" i="19"/>
  <c r="L127" i="19"/>
  <c r="P127" i="19"/>
  <c r="T127" i="19"/>
  <c r="X127" i="19"/>
  <c r="I127" i="19"/>
  <c r="Q127" i="19"/>
  <c r="Y127" i="19"/>
  <c r="B127" i="19"/>
  <c r="N127" i="19"/>
  <c r="J127" i="19"/>
  <c r="R127" i="19"/>
  <c r="E127" i="19"/>
  <c r="M127" i="19"/>
  <c r="U127" i="19"/>
  <c r="F127" i="19"/>
  <c r="V127" i="19"/>
  <c r="E55" i="21"/>
  <c r="I55" i="21"/>
  <c r="M55" i="21"/>
  <c r="Q55" i="21"/>
  <c r="U55" i="21"/>
  <c r="Y55" i="21"/>
  <c r="F55" i="21"/>
  <c r="J55" i="21"/>
  <c r="N55" i="21"/>
  <c r="R55" i="21"/>
  <c r="V55" i="21"/>
  <c r="C55" i="21"/>
  <c r="K55" i="21"/>
  <c r="S55" i="21"/>
  <c r="B55" i="21"/>
  <c r="D55" i="21"/>
  <c r="L55" i="21"/>
  <c r="T55" i="21"/>
  <c r="O55" i="21"/>
  <c r="P55" i="21"/>
  <c r="G55" i="21"/>
  <c r="X55" i="21"/>
  <c r="H55" i="21"/>
  <c r="W55" i="21"/>
  <c r="C30" i="28"/>
  <c r="G30" i="28"/>
  <c r="K30" i="28"/>
  <c r="O30" i="28"/>
  <c r="S30" i="28"/>
  <c r="W30" i="28"/>
  <c r="D30" i="28"/>
  <c r="H30" i="28"/>
  <c r="L30" i="28"/>
  <c r="P30" i="28"/>
  <c r="T30" i="28"/>
  <c r="X30" i="28"/>
  <c r="I30" i="28"/>
  <c r="Q30" i="28"/>
  <c r="Y30" i="28"/>
  <c r="J30" i="28"/>
  <c r="R30" i="28"/>
  <c r="M30" i="28"/>
  <c r="N30" i="28"/>
  <c r="B30" i="28"/>
  <c r="U30" i="28"/>
  <c r="V30" i="28"/>
  <c r="E30" i="28"/>
  <c r="F30" i="28"/>
  <c r="D21" i="19"/>
  <c r="H21" i="19"/>
  <c r="L21" i="19"/>
  <c r="P21" i="19"/>
  <c r="T21" i="19"/>
  <c r="X21" i="19"/>
  <c r="F21" i="19"/>
  <c r="R21" i="19"/>
  <c r="C21" i="19"/>
  <c r="K21" i="19"/>
  <c r="S21" i="19"/>
  <c r="E21" i="19"/>
  <c r="I21" i="19"/>
  <c r="M21" i="19"/>
  <c r="Q21" i="19"/>
  <c r="U21" i="19"/>
  <c r="Y21" i="19"/>
  <c r="B21" i="19"/>
  <c r="J21" i="19"/>
  <c r="N21" i="19"/>
  <c r="V21" i="19"/>
  <c r="G21" i="19"/>
  <c r="O21" i="19"/>
  <c r="W21" i="19"/>
  <c r="D57" i="19"/>
  <c r="H57" i="19"/>
  <c r="L57" i="19"/>
  <c r="P57" i="19"/>
  <c r="T57" i="19"/>
  <c r="X57" i="19"/>
  <c r="J57" i="19"/>
  <c r="N57" i="19"/>
  <c r="R57" i="19"/>
  <c r="G57" i="19"/>
  <c r="O57" i="19"/>
  <c r="W57" i="19"/>
  <c r="E57" i="19"/>
  <c r="I57" i="19"/>
  <c r="M57" i="19"/>
  <c r="Q57" i="19"/>
  <c r="U57" i="19"/>
  <c r="Y57" i="19"/>
  <c r="B57" i="19"/>
  <c r="F57" i="19"/>
  <c r="V57" i="19"/>
  <c r="C57" i="19"/>
  <c r="K57" i="19"/>
  <c r="S57" i="19"/>
  <c r="E127" i="25"/>
  <c r="I127" i="25"/>
  <c r="M127" i="25"/>
  <c r="Q127" i="25"/>
  <c r="U127" i="25"/>
  <c r="Y127" i="25"/>
  <c r="B127" i="25"/>
  <c r="F127" i="25"/>
  <c r="J127" i="25"/>
  <c r="N127" i="25"/>
  <c r="R127" i="25"/>
  <c r="V127" i="25"/>
  <c r="G127" i="25"/>
  <c r="O127" i="25"/>
  <c r="W127" i="25"/>
  <c r="H127" i="25"/>
  <c r="P127" i="25"/>
  <c r="X127" i="25"/>
  <c r="C127" i="25"/>
  <c r="S127" i="25"/>
  <c r="D127" i="25"/>
  <c r="T127" i="25"/>
  <c r="K127" i="25"/>
  <c r="L127" i="25"/>
  <c r="D90" i="21"/>
  <c r="H90" i="21"/>
  <c r="L90" i="21"/>
  <c r="P90" i="21"/>
  <c r="T90" i="21"/>
  <c r="X90" i="21"/>
  <c r="E90" i="21"/>
  <c r="I90" i="21"/>
  <c r="M90" i="21"/>
  <c r="Q90" i="21"/>
  <c r="U90" i="21"/>
  <c r="Y90" i="21"/>
  <c r="F90" i="21"/>
  <c r="N90" i="21"/>
  <c r="V90" i="21"/>
  <c r="G90" i="21"/>
  <c r="O90" i="21"/>
  <c r="W90" i="21"/>
  <c r="B90" i="21"/>
  <c r="J90" i="21"/>
  <c r="R90" i="21"/>
  <c r="S90" i="21"/>
  <c r="K90" i="21"/>
  <c r="C90" i="21"/>
  <c r="D56" i="25"/>
  <c r="H56" i="25"/>
  <c r="L56" i="25"/>
  <c r="P56" i="25"/>
  <c r="T56" i="25"/>
  <c r="X56" i="25"/>
  <c r="E56" i="25"/>
  <c r="I56" i="25"/>
  <c r="M56" i="25"/>
  <c r="Q56" i="25"/>
  <c r="U56" i="25"/>
  <c r="Y56" i="25"/>
  <c r="J56" i="25"/>
  <c r="R56" i="25"/>
  <c r="N56" i="25"/>
  <c r="G56" i="25"/>
  <c r="W56" i="25"/>
  <c r="C56" i="25"/>
  <c r="K56" i="25"/>
  <c r="S56" i="25"/>
  <c r="B56" i="25"/>
  <c r="F56" i="25"/>
  <c r="V56" i="25"/>
  <c r="O56" i="25"/>
  <c r="C92" i="19"/>
  <c r="G92" i="19"/>
  <c r="K92" i="19"/>
  <c r="O92" i="19"/>
  <c r="S92" i="19"/>
  <c r="W92" i="19"/>
  <c r="B92" i="19"/>
  <c r="E92" i="19"/>
  <c r="M92" i="19"/>
  <c r="U92" i="19"/>
  <c r="D92" i="19"/>
  <c r="H92" i="19"/>
  <c r="L92" i="19"/>
  <c r="P92" i="19"/>
  <c r="T92" i="19"/>
  <c r="X92" i="19"/>
  <c r="I92" i="19"/>
  <c r="Q92" i="19"/>
  <c r="Y92" i="19"/>
  <c r="F92" i="19"/>
  <c r="J92" i="19"/>
  <c r="N92" i="19"/>
  <c r="R92" i="19"/>
  <c r="V92" i="19"/>
  <c r="F163" i="28"/>
  <c r="J163" i="28"/>
  <c r="N163" i="28"/>
  <c r="R163" i="28"/>
  <c r="V163" i="28"/>
  <c r="C163" i="28"/>
  <c r="G163" i="28"/>
  <c r="K163" i="28"/>
  <c r="O163" i="28"/>
  <c r="S163" i="28"/>
  <c r="W163" i="28"/>
  <c r="H163" i="28"/>
  <c r="P163" i="28"/>
  <c r="X163" i="28"/>
  <c r="I163" i="28"/>
  <c r="Q163" i="28"/>
  <c r="Y163" i="28"/>
  <c r="B163" i="28"/>
  <c r="D163" i="28"/>
  <c r="T163" i="28"/>
  <c r="E163" i="28"/>
  <c r="U163" i="28"/>
  <c r="L163" i="28"/>
  <c r="M163" i="28"/>
  <c r="D128" i="28"/>
  <c r="H128" i="28"/>
  <c r="L128" i="28"/>
  <c r="P128" i="28"/>
  <c r="G128" i="28"/>
  <c r="M128" i="28"/>
  <c r="R128" i="28"/>
  <c r="V128" i="28"/>
  <c r="C128" i="28"/>
  <c r="I128" i="28"/>
  <c r="N128" i="28"/>
  <c r="S128" i="28"/>
  <c r="W128" i="28"/>
  <c r="B128" i="28"/>
  <c r="J128" i="28"/>
  <c r="T128" i="28"/>
  <c r="K128" i="28"/>
  <c r="U128" i="28"/>
  <c r="E128" i="28"/>
  <c r="X128" i="28"/>
  <c r="F128" i="28"/>
  <c r="Y128" i="28"/>
  <c r="O128" i="28"/>
  <c r="Q128" i="28"/>
  <c r="D93" i="28"/>
  <c r="H93" i="28"/>
  <c r="L93" i="28"/>
  <c r="P93" i="28"/>
  <c r="T93" i="28"/>
  <c r="X93" i="28"/>
  <c r="E93" i="28"/>
  <c r="J93" i="28"/>
  <c r="O93" i="28"/>
  <c r="U93" i="28"/>
  <c r="F93" i="28"/>
  <c r="K93" i="28"/>
  <c r="Q93" i="28"/>
  <c r="V93" i="28"/>
  <c r="M93" i="28"/>
  <c r="W93" i="28"/>
  <c r="C93" i="28"/>
  <c r="N93" i="28"/>
  <c r="Y93" i="28"/>
  <c r="R93" i="28"/>
  <c r="S93" i="28"/>
  <c r="I93" i="28"/>
  <c r="B93" i="28"/>
  <c r="G93" i="28"/>
  <c r="C125" i="21"/>
  <c r="G125" i="21"/>
  <c r="K125" i="21"/>
  <c r="O125" i="21"/>
  <c r="S125" i="21"/>
  <c r="W125" i="21"/>
  <c r="D125" i="21"/>
  <c r="H125" i="21"/>
  <c r="L125" i="21"/>
  <c r="P125" i="21"/>
  <c r="T125" i="21"/>
  <c r="X125" i="21"/>
  <c r="E125" i="21"/>
  <c r="M125" i="21"/>
  <c r="U125" i="21"/>
  <c r="B125" i="21"/>
  <c r="F125" i="21"/>
  <c r="N125" i="21"/>
  <c r="V125" i="21"/>
  <c r="I125" i="21"/>
  <c r="Y125" i="21"/>
  <c r="J125" i="21"/>
  <c r="Q125" i="21"/>
  <c r="R125" i="21"/>
  <c r="A31" i="28"/>
  <c r="C300" i="28"/>
  <c r="G300" i="28"/>
  <c r="K300" i="28"/>
  <c r="O300" i="28"/>
  <c r="S300" i="28"/>
  <c r="W300" i="28"/>
  <c r="H300" i="28"/>
  <c r="M300" i="28"/>
  <c r="R300" i="28"/>
  <c r="X300" i="28"/>
  <c r="E300" i="28"/>
  <c r="J300" i="28"/>
  <c r="P300" i="28"/>
  <c r="U300" i="28"/>
  <c r="L300" i="28"/>
  <c r="V300" i="28"/>
  <c r="D300" i="28"/>
  <c r="N300" i="28"/>
  <c r="Y300" i="28"/>
  <c r="F300" i="28"/>
  <c r="Q300" i="28"/>
  <c r="I300" i="28"/>
  <c r="T300" i="28"/>
  <c r="B300" i="28"/>
  <c r="D266" i="28"/>
  <c r="H266" i="28"/>
  <c r="L266" i="28"/>
  <c r="P266" i="28"/>
  <c r="T266" i="28"/>
  <c r="X266" i="28"/>
  <c r="C266" i="28"/>
  <c r="I266" i="28"/>
  <c r="N266" i="28"/>
  <c r="S266" i="28"/>
  <c r="Y266" i="28"/>
  <c r="B266" i="28"/>
  <c r="F266" i="28"/>
  <c r="K266" i="28"/>
  <c r="Q266" i="28"/>
  <c r="V266" i="28"/>
  <c r="M266" i="28"/>
  <c r="W266" i="28"/>
  <c r="O266" i="28"/>
  <c r="G266" i="28"/>
  <c r="R266" i="28"/>
  <c r="J266" i="28"/>
  <c r="U266" i="28"/>
  <c r="E266" i="28"/>
  <c r="F229" i="21"/>
  <c r="J229" i="21"/>
  <c r="N229" i="21"/>
  <c r="R229" i="21"/>
  <c r="V229" i="21"/>
  <c r="D229" i="21"/>
  <c r="H229" i="21"/>
  <c r="L229" i="21"/>
  <c r="P229" i="21"/>
  <c r="T229" i="21"/>
  <c r="X229" i="21"/>
  <c r="E229" i="21"/>
  <c r="M229" i="21"/>
  <c r="U229" i="21"/>
  <c r="I229" i="21"/>
  <c r="Q229" i="21"/>
  <c r="Y229" i="21"/>
  <c r="B229" i="21"/>
  <c r="C229" i="21"/>
  <c r="S229" i="21"/>
  <c r="G229" i="21"/>
  <c r="O229" i="21"/>
  <c r="K229" i="21"/>
  <c r="W229" i="21"/>
  <c r="F335" i="28"/>
  <c r="J335" i="28"/>
  <c r="N335" i="28"/>
  <c r="R335" i="28"/>
  <c r="V335" i="28"/>
  <c r="G335" i="28"/>
  <c r="L335" i="28"/>
  <c r="Q335" i="28"/>
  <c r="W335" i="28"/>
  <c r="D335" i="28"/>
  <c r="I335" i="28"/>
  <c r="O335" i="28"/>
  <c r="T335" i="28"/>
  <c r="Y335" i="28"/>
  <c r="B335" i="28"/>
  <c r="K335" i="28"/>
  <c r="U335" i="28"/>
  <c r="C335" i="28"/>
  <c r="M335" i="28"/>
  <c r="X335" i="28"/>
  <c r="E335" i="28"/>
  <c r="P335" i="28"/>
  <c r="H335" i="28"/>
  <c r="S335" i="28"/>
  <c r="E369" i="28"/>
  <c r="I369" i="28"/>
  <c r="M369" i="28"/>
  <c r="Q369" i="28"/>
  <c r="U369" i="28"/>
  <c r="Y369" i="28"/>
  <c r="B369" i="28"/>
  <c r="F369" i="28"/>
  <c r="K369" i="28"/>
  <c r="P369" i="28"/>
  <c r="V369" i="28"/>
  <c r="C369" i="28"/>
  <c r="H369" i="28"/>
  <c r="N369" i="28"/>
  <c r="S369" i="28"/>
  <c r="X369" i="28"/>
  <c r="J369" i="28"/>
  <c r="T369" i="28"/>
  <c r="L369" i="28"/>
  <c r="W369" i="28"/>
  <c r="D369" i="28"/>
  <c r="O369" i="28"/>
  <c r="G369" i="28"/>
  <c r="R369" i="28"/>
  <c r="E263" i="21"/>
  <c r="I263" i="21"/>
  <c r="M263" i="21"/>
  <c r="Q263" i="21"/>
  <c r="U263" i="21"/>
  <c r="Y263" i="21"/>
  <c r="F263" i="21"/>
  <c r="K263" i="21"/>
  <c r="P263" i="21"/>
  <c r="V263" i="21"/>
  <c r="C263" i="21"/>
  <c r="H263" i="21"/>
  <c r="N263" i="21"/>
  <c r="S263" i="21"/>
  <c r="X263" i="21"/>
  <c r="B263" i="21"/>
  <c r="D263" i="21"/>
  <c r="O263" i="21"/>
  <c r="J263" i="21"/>
  <c r="T263" i="21"/>
  <c r="L263" i="21"/>
  <c r="G263" i="21"/>
  <c r="W263" i="21"/>
  <c r="R263" i="21"/>
  <c r="D403" i="28"/>
  <c r="H403" i="28"/>
  <c r="L403" i="28"/>
  <c r="P403" i="28"/>
  <c r="T403" i="28"/>
  <c r="X403" i="28"/>
  <c r="C403" i="28"/>
  <c r="I403" i="28"/>
  <c r="N403" i="28"/>
  <c r="S403" i="28"/>
  <c r="Y403" i="28"/>
  <c r="F403" i="28"/>
  <c r="M403" i="28"/>
  <c r="U403" i="28"/>
  <c r="B403" i="28"/>
  <c r="J403" i="28"/>
  <c r="Q403" i="28"/>
  <c r="W403" i="28"/>
  <c r="K403" i="28"/>
  <c r="O403" i="28"/>
  <c r="E403" i="28"/>
  <c r="R403" i="28"/>
  <c r="G403" i="28"/>
  <c r="V403" i="28"/>
  <c r="F298" i="21"/>
  <c r="J298" i="21"/>
  <c r="N298" i="21"/>
  <c r="R298" i="21"/>
  <c r="V298" i="21"/>
  <c r="C298" i="21"/>
  <c r="H298" i="21"/>
  <c r="M298" i="21"/>
  <c r="S298" i="21"/>
  <c r="X298" i="21"/>
  <c r="E298" i="21"/>
  <c r="K298" i="21"/>
  <c r="P298" i="21"/>
  <c r="U298" i="21"/>
  <c r="G298" i="21"/>
  <c r="Q298" i="21"/>
  <c r="B298" i="21"/>
  <c r="L298" i="21"/>
  <c r="W298" i="21"/>
  <c r="D298" i="21"/>
  <c r="Y298" i="21"/>
  <c r="O298" i="21"/>
  <c r="T298" i="21"/>
  <c r="I298" i="21"/>
  <c r="E332" i="21"/>
  <c r="I332" i="21"/>
  <c r="M332" i="21"/>
  <c r="Q332" i="21"/>
  <c r="U332" i="21"/>
  <c r="Y332" i="21"/>
  <c r="F332" i="21"/>
  <c r="K332" i="21"/>
  <c r="P332" i="21"/>
  <c r="V332" i="21"/>
  <c r="C332" i="21"/>
  <c r="H332" i="21"/>
  <c r="N332" i="21"/>
  <c r="S332" i="21"/>
  <c r="X332" i="21"/>
  <c r="D332" i="21"/>
  <c r="O332" i="21"/>
  <c r="J332" i="21"/>
  <c r="T332" i="21"/>
  <c r="B332" i="21"/>
  <c r="W332" i="21"/>
  <c r="L332" i="21"/>
  <c r="R332" i="21"/>
  <c r="G332" i="21"/>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E23" i="21" l="1"/>
  <c r="I23" i="21"/>
  <c r="M23" i="21"/>
  <c r="Q23" i="21"/>
  <c r="U23" i="21"/>
  <c r="Y23" i="21"/>
  <c r="B23" i="21"/>
  <c r="F23" i="21"/>
  <c r="J23" i="21"/>
  <c r="N23" i="21"/>
  <c r="R23" i="21"/>
  <c r="V23" i="21"/>
  <c r="G23" i="21"/>
  <c r="O23" i="21"/>
  <c r="W23" i="21"/>
  <c r="H23" i="21"/>
  <c r="P23" i="21"/>
  <c r="X23" i="21"/>
  <c r="K23" i="21"/>
  <c r="L23" i="21"/>
  <c r="S23" i="21"/>
  <c r="C23" i="21"/>
  <c r="T23" i="21"/>
  <c r="D23" i="21"/>
  <c r="E58" i="19"/>
  <c r="I58" i="19"/>
  <c r="M58" i="19"/>
  <c r="Q58" i="19"/>
  <c r="U58" i="19"/>
  <c r="Y58" i="19"/>
  <c r="C58" i="19"/>
  <c r="K58" i="19"/>
  <c r="S58" i="19"/>
  <c r="B58" i="19"/>
  <c r="H58" i="19"/>
  <c r="P58" i="19"/>
  <c r="X58" i="19"/>
  <c r="F58" i="19"/>
  <c r="J58" i="19"/>
  <c r="N58" i="19"/>
  <c r="R58" i="19"/>
  <c r="V58" i="19"/>
  <c r="G58" i="19"/>
  <c r="O58" i="19"/>
  <c r="W58" i="19"/>
  <c r="D58" i="19"/>
  <c r="L58" i="19"/>
  <c r="T58" i="19"/>
  <c r="C164" i="28"/>
  <c r="G164" i="28"/>
  <c r="K164" i="28"/>
  <c r="O164" i="28"/>
  <c r="S164" i="28"/>
  <c r="W164" i="28"/>
  <c r="B164" i="28"/>
  <c r="D164" i="28"/>
  <c r="H164" i="28"/>
  <c r="L164" i="28"/>
  <c r="P164" i="28"/>
  <c r="T164" i="28"/>
  <c r="X164" i="28"/>
  <c r="I164" i="28"/>
  <c r="Q164" i="28"/>
  <c r="Y164" i="28"/>
  <c r="J164" i="28"/>
  <c r="R164" i="28"/>
  <c r="M164" i="28"/>
  <c r="N164" i="28"/>
  <c r="U164" i="28"/>
  <c r="V164" i="28"/>
  <c r="E164" i="28"/>
  <c r="F164" i="28"/>
  <c r="E21" i="25"/>
  <c r="I21" i="25"/>
  <c r="M21" i="25"/>
  <c r="Q21" i="25"/>
  <c r="U21" i="25"/>
  <c r="Y21" i="25"/>
  <c r="B21" i="25"/>
  <c r="F21" i="25"/>
  <c r="J21" i="25"/>
  <c r="N21" i="25"/>
  <c r="R21" i="25"/>
  <c r="V21" i="25"/>
  <c r="C21" i="25"/>
  <c r="K21" i="25"/>
  <c r="S21" i="25"/>
  <c r="G21" i="25"/>
  <c r="W21" i="25"/>
  <c r="H21" i="25"/>
  <c r="X21" i="25"/>
  <c r="D21" i="25"/>
  <c r="L21" i="25"/>
  <c r="T21" i="25"/>
  <c r="O21" i="25"/>
  <c r="P21" i="25"/>
  <c r="E94" i="28"/>
  <c r="I94" i="28"/>
  <c r="M94" i="28"/>
  <c r="Q94" i="28"/>
  <c r="U94" i="28"/>
  <c r="Y94" i="28"/>
  <c r="C94" i="28"/>
  <c r="H94" i="28"/>
  <c r="N94" i="28"/>
  <c r="S94" i="28"/>
  <c r="X94" i="28"/>
  <c r="B94" i="28"/>
  <c r="D94" i="28"/>
  <c r="J94" i="28"/>
  <c r="O94" i="28"/>
  <c r="T94" i="28"/>
  <c r="K94" i="28"/>
  <c r="V94" i="28"/>
  <c r="L94" i="28"/>
  <c r="W94" i="28"/>
  <c r="P94" i="28"/>
  <c r="R94" i="28"/>
  <c r="F94" i="28"/>
  <c r="G94" i="28"/>
  <c r="C93" i="25"/>
  <c r="G93" i="25"/>
  <c r="K93" i="25"/>
  <c r="O93" i="25"/>
  <c r="S93" i="25"/>
  <c r="W93" i="25"/>
  <c r="D93" i="25"/>
  <c r="H93" i="25"/>
  <c r="L93" i="25"/>
  <c r="P93" i="25"/>
  <c r="T93" i="25"/>
  <c r="X93" i="25"/>
  <c r="I93" i="25"/>
  <c r="Q93" i="25"/>
  <c r="Y93" i="25"/>
  <c r="B93" i="25"/>
  <c r="J93" i="25"/>
  <c r="R93" i="25"/>
  <c r="M93" i="25"/>
  <c r="U93" i="25"/>
  <c r="V93" i="25"/>
  <c r="N93" i="25"/>
  <c r="E93" i="25"/>
  <c r="F93" i="25"/>
  <c r="F56" i="21"/>
  <c r="J56" i="21"/>
  <c r="N56" i="21"/>
  <c r="R56" i="21"/>
  <c r="V56" i="21"/>
  <c r="C56" i="21"/>
  <c r="G56" i="21"/>
  <c r="K56" i="21"/>
  <c r="O56" i="21"/>
  <c r="S56" i="21"/>
  <c r="W56" i="21"/>
  <c r="B56" i="21"/>
  <c r="D56" i="21"/>
  <c r="L56" i="21"/>
  <c r="T56" i="21"/>
  <c r="E56" i="21"/>
  <c r="M56" i="21"/>
  <c r="U56" i="21"/>
  <c r="H56" i="21"/>
  <c r="X56" i="21"/>
  <c r="I56" i="21"/>
  <c r="Y56" i="21"/>
  <c r="P56" i="21"/>
  <c r="Q56" i="21"/>
  <c r="F199" i="28"/>
  <c r="J199" i="28"/>
  <c r="N199" i="28"/>
  <c r="R199" i="28"/>
  <c r="V199" i="28"/>
  <c r="C199" i="28"/>
  <c r="G199" i="28"/>
  <c r="K199" i="28"/>
  <c r="O199" i="28"/>
  <c r="S199" i="28"/>
  <c r="W199" i="28"/>
  <c r="D199" i="28"/>
  <c r="L199" i="28"/>
  <c r="T199" i="28"/>
  <c r="E199" i="28"/>
  <c r="M199" i="28"/>
  <c r="U199" i="28"/>
  <c r="P199" i="28"/>
  <c r="Q199" i="28"/>
  <c r="B199" i="28"/>
  <c r="X199" i="28"/>
  <c r="Y199" i="28"/>
  <c r="H199" i="28"/>
  <c r="I199" i="28"/>
  <c r="D31" i="28"/>
  <c r="H31" i="28"/>
  <c r="L31" i="28"/>
  <c r="P31" i="28"/>
  <c r="T31" i="28"/>
  <c r="X31" i="28"/>
  <c r="E31" i="28"/>
  <c r="I31" i="28"/>
  <c r="M31" i="28"/>
  <c r="Q31" i="28"/>
  <c r="U31" i="28"/>
  <c r="Y31" i="28"/>
  <c r="J31" i="28"/>
  <c r="R31" i="28"/>
  <c r="B31" i="28"/>
  <c r="C31" i="28"/>
  <c r="K31" i="28"/>
  <c r="S31" i="28"/>
  <c r="F31" i="28"/>
  <c r="V31" i="28"/>
  <c r="G31" i="28"/>
  <c r="W31" i="28"/>
  <c r="N31" i="28"/>
  <c r="O31" i="28"/>
  <c r="D128" i="19"/>
  <c r="H128" i="19"/>
  <c r="L128" i="19"/>
  <c r="P128" i="19"/>
  <c r="T128" i="19"/>
  <c r="X128" i="19"/>
  <c r="E128" i="19"/>
  <c r="I128" i="19"/>
  <c r="M128" i="19"/>
  <c r="Q128" i="19"/>
  <c r="U128" i="19"/>
  <c r="Y128" i="19"/>
  <c r="J128" i="19"/>
  <c r="R128" i="19"/>
  <c r="G128" i="19"/>
  <c r="W128" i="19"/>
  <c r="C128" i="19"/>
  <c r="K128" i="19"/>
  <c r="S128" i="19"/>
  <c r="B128" i="19"/>
  <c r="F128" i="19"/>
  <c r="N128" i="19"/>
  <c r="V128" i="19"/>
  <c r="O128" i="19"/>
  <c r="E91" i="21"/>
  <c r="I91" i="21"/>
  <c r="M91" i="21"/>
  <c r="Q91" i="21"/>
  <c r="U91" i="21"/>
  <c r="Y91" i="21"/>
  <c r="B91" i="21"/>
  <c r="F91" i="21"/>
  <c r="J91" i="21"/>
  <c r="N91" i="21"/>
  <c r="R91" i="21"/>
  <c r="V91" i="21"/>
  <c r="G91" i="21"/>
  <c r="O91" i="21"/>
  <c r="W91" i="21"/>
  <c r="H91" i="21"/>
  <c r="P91" i="21"/>
  <c r="X91" i="21"/>
  <c r="C91" i="21"/>
  <c r="S91" i="21"/>
  <c r="D91" i="21"/>
  <c r="T91" i="21"/>
  <c r="K91" i="21"/>
  <c r="L91" i="21"/>
  <c r="F195" i="21"/>
  <c r="J195" i="21"/>
  <c r="N195" i="21"/>
  <c r="R195" i="21"/>
  <c r="V195" i="21"/>
  <c r="C195" i="21"/>
  <c r="G195" i="21"/>
  <c r="K195" i="21"/>
  <c r="O195" i="21"/>
  <c r="S195" i="21"/>
  <c r="W195" i="21"/>
  <c r="B195" i="21"/>
  <c r="D195" i="21"/>
  <c r="L195" i="21"/>
  <c r="T195" i="21"/>
  <c r="E195" i="21"/>
  <c r="M195" i="21"/>
  <c r="U195" i="21"/>
  <c r="P195" i="21"/>
  <c r="H195" i="21"/>
  <c r="Y195" i="21"/>
  <c r="Q195" i="21"/>
  <c r="X195" i="21"/>
  <c r="I195" i="21"/>
  <c r="E233" i="28"/>
  <c r="I233" i="28"/>
  <c r="M233" i="28"/>
  <c r="Q233" i="28"/>
  <c r="U233" i="28"/>
  <c r="Y233" i="28"/>
  <c r="F233" i="28"/>
  <c r="J233" i="28"/>
  <c r="N233" i="28"/>
  <c r="R233" i="28"/>
  <c r="V233" i="28"/>
  <c r="C233" i="28"/>
  <c r="K233" i="28"/>
  <c r="S233" i="28"/>
  <c r="D233" i="28"/>
  <c r="L233" i="28"/>
  <c r="T233" i="28"/>
  <c r="O233" i="28"/>
  <c r="P233" i="28"/>
  <c r="G233" i="28"/>
  <c r="H233" i="28"/>
  <c r="W233" i="28"/>
  <c r="X233" i="28"/>
  <c r="B233" i="28"/>
  <c r="E57" i="25"/>
  <c r="I57" i="25"/>
  <c r="M57" i="25"/>
  <c r="Q57" i="25"/>
  <c r="U57" i="25"/>
  <c r="Y57" i="25"/>
  <c r="B57" i="25"/>
  <c r="F57" i="25"/>
  <c r="J57" i="25"/>
  <c r="N57" i="25"/>
  <c r="R57" i="25"/>
  <c r="V57" i="25"/>
  <c r="C57" i="25"/>
  <c r="K57" i="25"/>
  <c r="S57" i="25"/>
  <c r="G57" i="25"/>
  <c r="O57" i="25"/>
  <c r="P57" i="25"/>
  <c r="D57" i="25"/>
  <c r="L57" i="25"/>
  <c r="T57" i="25"/>
  <c r="W57" i="25"/>
  <c r="H57" i="25"/>
  <c r="X57" i="25"/>
  <c r="C161" i="21"/>
  <c r="G161" i="21"/>
  <c r="K161" i="21"/>
  <c r="O161" i="21"/>
  <c r="S161" i="21"/>
  <c r="W161" i="21"/>
  <c r="D161" i="21"/>
  <c r="H161" i="21"/>
  <c r="L161" i="21"/>
  <c r="P161" i="21"/>
  <c r="T161" i="21"/>
  <c r="X161" i="21"/>
  <c r="E161" i="21"/>
  <c r="M161" i="21"/>
  <c r="U161" i="21"/>
  <c r="B161" i="21"/>
  <c r="F161" i="21"/>
  <c r="N161" i="21"/>
  <c r="V161" i="21"/>
  <c r="Q161" i="21"/>
  <c r="I161" i="21"/>
  <c r="R161" i="21"/>
  <c r="Y161" i="21"/>
  <c r="J161" i="21"/>
  <c r="E22" i="19"/>
  <c r="I22" i="19"/>
  <c r="M22" i="19"/>
  <c r="Q22" i="19"/>
  <c r="U22" i="19"/>
  <c r="Y22" i="19"/>
  <c r="C22" i="19"/>
  <c r="K22" i="19"/>
  <c r="S22" i="19"/>
  <c r="D22" i="19"/>
  <c r="H22" i="19"/>
  <c r="T22" i="19"/>
  <c r="F22" i="19"/>
  <c r="J22" i="19"/>
  <c r="N22" i="19"/>
  <c r="R22" i="19"/>
  <c r="V22" i="19"/>
  <c r="G22" i="19"/>
  <c r="O22" i="19"/>
  <c r="W22" i="19"/>
  <c r="B22" i="19"/>
  <c r="L22" i="19"/>
  <c r="P22" i="19"/>
  <c r="X22" i="19"/>
  <c r="D126" i="21"/>
  <c r="H126" i="21"/>
  <c r="L126" i="21"/>
  <c r="P126" i="21"/>
  <c r="T126" i="21"/>
  <c r="X126" i="21"/>
  <c r="E126" i="21"/>
  <c r="I126" i="21"/>
  <c r="M126" i="21"/>
  <c r="Q126" i="21"/>
  <c r="U126" i="21"/>
  <c r="Y126" i="21"/>
  <c r="F126" i="21"/>
  <c r="N126" i="21"/>
  <c r="V126" i="21"/>
  <c r="G126" i="21"/>
  <c r="O126" i="21"/>
  <c r="W126" i="21"/>
  <c r="B126" i="21"/>
  <c r="R126" i="21"/>
  <c r="J126" i="21"/>
  <c r="K126" i="21"/>
  <c r="C126" i="21"/>
  <c r="S126" i="21"/>
  <c r="C129" i="28"/>
  <c r="G129" i="28"/>
  <c r="K129" i="28"/>
  <c r="O129" i="28"/>
  <c r="S129" i="28"/>
  <c r="W129" i="28"/>
  <c r="D129" i="28"/>
  <c r="H129" i="28"/>
  <c r="L129" i="28"/>
  <c r="P129" i="28"/>
  <c r="T129" i="28"/>
  <c r="X129" i="28"/>
  <c r="E129" i="28"/>
  <c r="M129" i="28"/>
  <c r="U129" i="28"/>
  <c r="B129" i="28"/>
  <c r="F129" i="28"/>
  <c r="N129" i="28"/>
  <c r="V129" i="28"/>
  <c r="Q129" i="28"/>
  <c r="R129" i="28"/>
  <c r="Y129" i="28"/>
  <c r="I129" i="28"/>
  <c r="J129" i="28"/>
  <c r="D59" i="28"/>
  <c r="H59" i="28"/>
  <c r="L59" i="28"/>
  <c r="P59" i="28"/>
  <c r="T59" i="28"/>
  <c r="X59" i="28"/>
  <c r="E59" i="28"/>
  <c r="I59" i="28"/>
  <c r="M59" i="28"/>
  <c r="Q59" i="28"/>
  <c r="U59" i="28"/>
  <c r="Y59" i="28"/>
  <c r="B59" i="28"/>
  <c r="J59" i="28"/>
  <c r="R59" i="28"/>
  <c r="C59" i="28"/>
  <c r="K59" i="28"/>
  <c r="S59" i="28"/>
  <c r="F59" i="28"/>
  <c r="V59" i="28"/>
  <c r="G59" i="28"/>
  <c r="W59" i="28"/>
  <c r="N59" i="28"/>
  <c r="O59" i="28"/>
  <c r="D93" i="19"/>
  <c r="H93" i="19"/>
  <c r="L93" i="19"/>
  <c r="P93" i="19"/>
  <c r="T93" i="19"/>
  <c r="X93" i="19"/>
  <c r="F93" i="19"/>
  <c r="N93" i="19"/>
  <c r="V93" i="19"/>
  <c r="W93" i="19"/>
  <c r="E93" i="19"/>
  <c r="I93" i="19"/>
  <c r="M93" i="19"/>
  <c r="Q93" i="19"/>
  <c r="U93" i="19"/>
  <c r="Y93" i="19"/>
  <c r="B93" i="19"/>
  <c r="J93" i="19"/>
  <c r="R93" i="19"/>
  <c r="C93" i="19"/>
  <c r="G93" i="19"/>
  <c r="K93" i="19"/>
  <c r="O93" i="19"/>
  <c r="S93" i="19"/>
  <c r="F128" i="25"/>
  <c r="J128" i="25"/>
  <c r="N128" i="25"/>
  <c r="R128" i="25"/>
  <c r="V128" i="25"/>
  <c r="C128" i="25"/>
  <c r="G128" i="25"/>
  <c r="K128" i="25"/>
  <c r="O128" i="25"/>
  <c r="S128" i="25"/>
  <c r="W128" i="25"/>
  <c r="B128" i="25"/>
  <c r="H128" i="25"/>
  <c r="P128" i="25"/>
  <c r="X128" i="25"/>
  <c r="I128" i="25"/>
  <c r="Q128" i="25"/>
  <c r="Y128" i="25"/>
  <c r="L128" i="25"/>
  <c r="D128" i="25"/>
  <c r="E128" i="25"/>
  <c r="M128" i="25"/>
  <c r="T128" i="25"/>
  <c r="U128" i="25"/>
  <c r="A32" i="28"/>
  <c r="F264" i="21"/>
  <c r="J264" i="21"/>
  <c r="N264" i="21"/>
  <c r="R264" i="21"/>
  <c r="V264" i="21"/>
  <c r="D264" i="21"/>
  <c r="I264" i="21"/>
  <c r="O264" i="21"/>
  <c r="T264" i="21"/>
  <c r="Y264" i="21"/>
  <c r="G264" i="21"/>
  <c r="L264" i="21"/>
  <c r="Q264" i="21"/>
  <c r="W264" i="21"/>
  <c r="C264" i="21"/>
  <c r="M264" i="21"/>
  <c r="X264" i="21"/>
  <c r="H264" i="21"/>
  <c r="S264" i="21"/>
  <c r="B264" i="21"/>
  <c r="K264" i="21"/>
  <c r="P264" i="21"/>
  <c r="E264" i="21"/>
  <c r="U264" i="21"/>
  <c r="E404" i="28"/>
  <c r="I404" i="28"/>
  <c r="M404" i="28"/>
  <c r="Q404" i="28"/>
  <c r="U404" i="28"/>
  <c r="Y404" i="28"/>
  <c r="G404" i="28"/>
  <c r="L404" i="28"/>
  <c r="R404" i="28"/>
  <c r="W404" i="28"/>
  <c r="B404" i="28"/>
  <c r="D404" i="28"/>
  <c r="K404" i="28"/>
  <c r="S404" i="28"/>
  <c r="H404" i="28"/>
  <c r="O404" i="28"/>
  <c r="V404" i="28"/>
  <c r="C404" i="28"/>
  <c r="P404" i="28"/>
  <c r="F404" i="28"/>
  <c r="T404" i="28"/>
  <c r="J404" i="28"/>
  <c r="X404" i="28"/>
  <c r="N404" i="28"/>
  <c r="F370" i="28"/>
  <c r="J370" i="28"/>
  <c r="N370" i="28"/>
  <c r="R370" i="28"/>
  <c r="V370" i="28"/>
  <c r="D370" i="28"/>
  <c r="I370" i="28"/>
  <c r="O370" i="28"/>
  <c r="T370" i="28"/>
  <c r="Y370" i="28"/>
  <c r="B370" i="28"/>
  <c r="G370" i="28"/>
  <c r="L370" i="28"/>
  <c r="Q370" i="28"/>
  <c r="W370" i="28"/>
  <c r="H370" i="28"/>
  <c r="S370" i="28"/>
  <c r="K370" i="28"/>
  <c r="U370" i="28"/>
  <c r="C370" i="28"/>
  <c r="M370" i="28"/>
  <c r="X370" i="28"/>
  <c r="E370" i="28"/>
  <c r="P370" i="28"/>
  <c r="F438" i="28"/>
  <c r="J438" i="28"/>
  <c r="N438" i="28"/>
  <c r="R438" i="28"/>
  <c r="V438" i="28"/>
  <c r="D438" i="28"/>
  <c r="H438" i="28"/>
  <c r="L438" i="28"/>
  <c r="P438" i="28"/>
  <c r="T438" i="28"/>
  <c r="X438" i="28"/>
  <c r="E438" i="28"/>
  <c r="M438" i="28"/>
  <c r="U438" i="28"/>
  <c r="G438" i="28"/>
  <c r="Q438" i="28"/>
  <c r="K438" i="28"/>
  <c r="W438" i="28"/>
  <c r="B438" i="28"/>
  <c r="O438" i="28"/>
  <c r="S438" i="28"/>
  <c r="C438" i="28"/>
  <c r="Y438" i="28"/>
  <c r="I438" i="28"/>
  <c r="F333" i="21"/>
  <c r="J333" i="21"/>
  <c r="N333" i="21"/>
  <c r="R333" i="21"/>
  <c r="V333" i="21"/>
  <c r="D333" i="21"/>
  <c r="I333" i="21"/>
  <c r="O333" i="21"/>
  <c r="T333" i="21"/>
  <c r="Y333" i="21"/>
  <c r="G333" i="21"/>
  <c r="L333" i="21"/>
  <c r="Q333" i="21"/>
  <c r="W333" i="21"/>
  <c r="C333" i="21"/>
  <c r="M333" i="21"/>
  <c r="X333" i="21"/>
  <c r="B333" i="21"/>
  <c r="H333" i="21"/>
  <c r="S333" i="21"/>
  <c r="U333" i="21"/>
  <c r="K333" i="21"/>
  <c r="P333" i="21"/>
  <c r="E333" i="21"/>
  <c r="C230" i="21"/>
  <c r="G230" i="21"/>
  <c r="K230" i="21"/>
  <c r="O230" i="21"/>
  <c r="S230" i="21"/>
  <c r="W230" i="21"/>
  <c r="B230" i="21"/>
  <c r="E230" i="21"/>
  <c r="I230" i="21"/>
  <c r="M230" i="21"/>
  <c r="Q230" i="21"/>
  <c r="U230" i="21"/>
  <c r="Y230" i="21"/>
  <c r="F230" i="21"/>
  <c r="N230" i="21"/>
  <c r="V230" i="21"/>
  <c r="J230" i="21"/>
  <c r="R230" i="21"/>
  <c r="L230" i="21"/>
  <c r="D230" i="21"/>
  <c r="X230" i="21"/>
  <c r="P230" i="21"/>
  <c r="T230" i="21"/>
  <c r="H230" i="21"/>
  <c r="E267" i="28"/>
  <c r="I267" i="28"/>
  <c r="M267" i="28"/>
  <c r="Q267" i="28"/>
  <c r="U267" i="28"/>
  <c r="Y267" i="28"/>
  <c r="B267" i="28"/>
  <c r="G267" i="28"/>
  <c r="L267" i="28"/>
  <c r="R267" i="28"/>
  <c r="W267" i="28"/>
  <c r="D267" i="28"/>
  <c r="J267" i="28"/>
  <c r="O267" i="28"/>
  <c r="T267" i="28"/>
  <c r="K267" i="28"/>
  <c r="V267" i="28"/>
  <c r="N267" i="28"/>
  <c r="F267" i="28"/>
  <c r="P267" i="28"/>
  <c r="H267" i="28"/>
  <c r="S267" i="28"/>
  <c r="C267" i="28"/>
  <c r="X267" i="28"/>
  <c r="C336" i="28"/>
  <c r="G336" i="28"/>
  <c r="K336" i="28"/>
  <c r="O336" i="28"/>
  <c r="S336" i="28"/>
  <c r="W336" i="28"/>
  <c r="E336" i="28"/>
  <c r="J336" i="28"/>
  <c r="P336" i="28"/>
  <c r="U336" i="28"/>
  <c r="H336" i="28"/>
  <c r="M336" i="28"/>
  <c r="R336" i="28"/>
  <c r="X336" i="28"/>
  <c r="I336" i="28"/>
  <c r="T336" i="28"/>
  <c r="B336" i="28"/>
  <c r="L336" i="28"/>
  <c r="V336" i="28"/>
  <c r="D336" i="28"/>
  <c r="N336" i="28"/>
  <c r="Y336" i="28"/>
  <c r="F336" i="28"/>
  <c r="Q336" i="28"/>
  <c r="D301" i="28"/>
  <c r="H301" i="28"/>
  <c r="L301" i="28"/>
  <c r="P301" i="28"/>
  <c r="T301" i="28"/>
  <c r="X301" i="28"/>
  <c r="F301" i="28"/>
  <c r="K301" i="28"/>
  <c r="Q301" i="28"/>
  <c r="V301" i="28"/>
  <c r="C301" i="28"/>
  <c r="I301" i="28"/>
  <c r="N301" i="28"/>
  <c r="S301" i="28"/>
  <c r="Y301" i="28"/>
  <c r="B301" i="28"/>
  <c r="J301" i="28"/>
  <c r="U301" i="28"/>
  <c r="M301" i="28"/>
  <c r="W301" i="28"/>
  <c r="E301" i="28"/>
  <c r="O301" i="28"/>
  <c r="G301" i="28"/>
  <c r="R301" i="28"/>
  <c r="D367" i="21"/>
  <c r="H367" i="21"/>
  <c r="L367" i="21"/>
  <c r="P367" i="21"/>
  <c r="T367" i="21"/>
  <c r="X367" i="21"/>
  <c r="F367" i="21"/>
  <c r="J367" i="21"/>
  <c r="N367" i="21"/>
  <c r="R367" i="21"/>
  <c r="V367" i="21"/>
  <c r="G367" i="21"/>
  <c r="O367" i="21"/>
  <c r="W367" i="21"/>
  <c r="C367" i="21"/>
  <c r="K367" i="21"/>
  <c r="S367" i="21"/>
  <c r="M367" i="21"/>
  <c r="E367" i="21"/>
  <c r="U367" i="21"/>
  <c r="I367" i="21"/>
  <c r="Y367" i="21"/>
  <c r="B367" i="21"/>
  <c r="Q367" i="21"/>
  <c r="C299" i="21"/>
  <c r="G299" i="21"/>
  <c r="K299" i="21"/>
  <c r="O299" i="21"/>
  <c r="S299" i="21"/>
  <c r="W299" i="21"/>
  <c r="F299" i="21"/>
  <c r="L299" i="21"/>
  <c r="Q299" i="21"/>
  <c r="V299" i="21"/>
  <c r="B299" i="21"/>
  <c r="D299" i="21"/>
  <c r="I299" i="21"/>
  <c r="N299" i="21"/>
  <c r="T299" i="21"/>
  <c r="Y299" i="21"/>
  <c r="E299" i="21"/>
  <c r="P299" i="21"/>
  <c r="J299" i="21"/>
  <c r="U299" i="21"/>
  <c r="X299" i="21"/>
  <c r="M299" i="21"/>
  <c r="H299" i="21"/>
  <c r="R299" i="21"/>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C57" i="21" l="1"/>
  <c r="G57" i="21"/>
  <c r="K57" i="21"/>
  <c r="O57" i="21"/>
  <c r="S57" i="21"/>
  <c r="W57" i="21"/>
  <c r="D57" i="21"/>
  <c r="H57" i="21"/>
  <c r="L57" i="21"/>
  <c r="P57" i="21"/>
  <c r="T57" i="21"/>
  <c r="X57" i="21"/>
  <c r="E57" i="21"/>
  <c r="M57" i="21"/>
  <c r="U57" i="21"/>
  <c r="F57" i="21"/>
  <c r="N57" i="21"/>
  <c r="V57" i="21"/>
  <c r="B57" i="21"/>
  <c r="Q57" i="21"/>
  <c r="R57" i="21"/>
  <c r="Y57" i="21"/>
  <c r="J57" i="21"/>
  <c r="I57" i="21"/>
  <c r="E94" i="19"/>
  <c r="I94" i="19"/>
  <c r="M94" i="19"/>
  <c r="Q94" i="19"/>
  <c r="U94" i="19"/>
  <c r="Y94" i="19"/>
  <c r="G94" i="19"/>
  <c r="K94" i="19"/>
  <c r="S94" i="19"/>
  <c r="X94" i="19"/>
  <c r="F94" i="19"/>
  <c r="J94" i="19"/>
  <c r="N94" i="19"/>
  <c r="R94" i="19"/>
  <c r="V94" i="19"/>
  <c r="C94" i="19"/>
  <c r="O94" i="19"/>
  <c r="W94" i="19"/>
  <c r="B94" i="19"/>
  <c r="D94" i="19"/>
  <c r="H94" i="19"/>
  <c r="L94" i="19"/>
  <c r="P94" i="19"/>
  <c r="T94" i="19"/>
  <c r="A130" i="25"/>
  <c r="C129" i="25"/>
  <c r="G129" i="25"/>
  <c r="K129" i="25"/>
  <c r="O129" i="25"/>
  <c r="S129" i="25"/>
  <c r="W129" i="25"/>
  <c r="D129" i="25"/>
  <c r="H129" i="25"/>
  <c r="L129" i="25"/>
  <c r="P129" i="25"/>
  <c r="T129" i="25"/>
  <c r="X129" i="25"/>
  <c r="I129" i="25"/>
  <c r="Q129" i="25"/>
  <c r="Y129" i="25"/>
  <c r="J129" i="25"/>
  <c r="R129" i="25"/>
  <c r="E129" i="25"/>
  <c r="U129" i="25"/>
  <c r="B129" i="25"/>
  <c r="N129" i="25"/>
  <c r="F129" i="25"/>
  <c r="V129" i="25"/>
  <c r="M129" i="25"/>
  <c r="D162" i="21"/>
  <c r="H162" i="21"/>
  <c r="L162" i="21"/>
  <c r="P162" i="21"/>
  <c r="T162" i="21"/>
  <c r="X162" i="21"/>
  <c r="E162" i="21"/>
  <c r="I162" i="21"/>
  <c r="M162" i="21"/>
  <c r="Q162" i="21"/>
  <c r="U162" i="21"/>
  <c r="Y162" i="21"/>
  <c r="F162" i="21"/>
  <c r="N162" i="21"/>
  <c r="V162" i="21"/>
  <c r="G162" i="21"/>
  <c r="O162" i="21"/>
  <c r="W162" i="21"/>
  <c r="B162" i="21"/>
  <c r="J162" i="21"/>
  <c r="R162" i="21"/>
  <c r="C162" i="21"/>
  <c r="K162" i="21"/>
  <c r="S162" i="21"/>
  <c r="E32" i="28"/>
  <c r="I32" i="28"/>
  <c r="M32" i="28"/>
  <c r="Q32" i="28"/>
  <c r="U32" i="28"/>
  <c r="Y32" i="28"/>
  <c r="F32" i="28"/>
  <c r="J32" i="28"/>
  <c r="N32" i="28"/>
  <c r="R32" i="28"/>
  <c r="V32" i="28"/>
  <c r="C32" i="28"/>
  <c r="K32" i="28"/>
  <c r="S32" i="28"/>
  <c r="D32" i="28"/>
  <c r="L32" i="28"/>
  <c r="T32" i="28"/>
  <c r="B32" i="28"/>
  <c r="O32" i="28"/>
  <c r="P32" i="28"/>
  <c r="G32" i="28"/>
  <c r="H32" i="28"/>
  <c r="X32" i="28"/>
  <c r="W32" i="28"/>
  <c r="F23" i="19"/>
  <c r="J23" i="19"/>
  <c r="N23" i="19"/>
  <c r="R23" i="19"/>
  <c r="V23" i="19"/>
  <c r="D23" i="19"/>
  <c r="L23" i="19"/>
  <c r="T23" i="19"/>
  <c r="E23" i="19"/>
  <c r="I23" i="19"/>
  <c r="Q23" i="19"/>
  <c r="U23" i="19"/>
  <c r="C23" i="19"/>
  <c r="G23" i="19"/>
  <c r="K23" i="19"/>
  <c r="O23" i="19"/>
  <c r="S23" i="19"/>
  <c r="W23" i="19"/>
  <c r="H23" i="19"/>
  <c r="P23" i="19"/>
  <c r="X23" i="19"/>
  <c r="M23" i="19"/>
  <c r="Y23" i="19"/>
  <c r="B23" i="19"/>
  <c r="D165" i="28"/>
  <c r="H165" i="28"/>
  <c r="L165" i="28"/>
  <c r="P165" i="28"/>
  <c r="T165" i="28"/>
  <c r="X165" i="28"/>
  <c r="E165" i="28"/>
  <c r="I165" i="28"/>
  <c r="M165" i="28"/>
  <c r="Q165" i="28"/>
  <c r="U165" i="28"/>
  <c r="Y165" i="28"/>
  <c r="B165" i="28"/>
  <c r="J165" i="28"/>
  <c r="R165" i="28"/>
  <c r="C165" i="28"/>
  <c r="K165" i="28"/>
  <c r="S165" i="28"/>
  <c r="F165" i="28"/>
  <c r="V165" i="28"/>
  <c r="G165" i="28"/>
  <c r="W165" i="28"/>
  <c r="N165" i="28"/>
  <c r="O165" i="28"/>
  <c r="E127" i="21"/>
  <c r="I127" i="21"/>
  <c r="M127" i="21"/>
  <c r="Q127" i="21"/>
  <c r="U127" i="21"/>
  <c r="Y127" i="21"/>
  <c r="B127" i="21"/>
  <c r="F127" i="21"/>
  <c r="J127" i="21"/>
  <c r="N127" i="21"/>
  <c r="R127" i="21"/>
  <c r="V127" i="21"/>
  <c r="G127" i="21"/>
  <c r="O127" i="21"/>
  <c r="W127" i="21"/>
  <c r="H127" i="21"/>
  <c r="P127" i="21"/>
  <c r="X127" i="21"/>
  <c r="K127" i="21"/>
  <c r="T127" i="21"/>
  <c r="L127" i="21"/>
  <c r="C127" i="21"/>
  <c r="S127" i="21"/>
  <c r="D127" i="21"/>
  <c r="D94" i="25"/>
  <c r="H94" i="25"/>
  <c r="L94" i="25"/>
  <c r="P94" i="25"/>
  <c r="E94" i="25"/>
  <c r="I94" i="25"/>
  <c r="M94" i="25"/>
  <c r="Q94" i="25"/>
  <c r="J94" i="25"/>
  <c r="R94" i="25"/>
  <c r="V94" i="25"/>
  <c r="C94" i="25"/>
  <c r="K94" i="25"/>
  <c r="S94" i="25"/>
  <c r="W94" i="25"/>
  <c r="B94" i="25"/>
  <c r="F94" i="25"/>
  <c r="T94" i="25"/>
  <c r="X94" i="25"/>
  <c r="O94" i="25"/>
  <c r="Y94" i="25"/>
  <c r="G94" i="25"/>
  <c r="U94" i="25"/>
  <c r="N94" i="25"/>
  <c r="C196" i="21"/>
  <c r="G196" i="21"/>
  <c r="K196" i="21"/>
  <c r="O196" i="21"/>
  <c r="S196" i="21"/>
  <c r="W196" i="21"/>
  <c r="D196" i="21"/>
  <c r="H196" i="21"/>
  <c r="L196" i="21"/>
  <c r="P196" i="21"/>
  <c r="T196" i="21"/>
  <c r="X196" i="21"/>
  <c r="E196" i="21"/>
  <c r="M196" i="21"/>
  <c r="U196" i="21"/>
  <c r="B196" i="21"/>
  <c r="F196" i="21"/>
  <c r="N196" i="21"/>
  <c r="V196" i="21"/>
  <c r="I196" i="21"/>
  <c r="Y196" i="21"/>
  <c r="Q196" i="21"/>
  <c r="J196" i="21"/>
  <c r="R196" i="21"/>
  <c r="C200" i="28"/>
  <c r="G200" i="28"/>
  <c r="K200" i="28"/>
  <c r="O200" i="28"/>
  <c r="S200" i="28"/>
  <c r="W200" i="28"/>
  <c r="D200" i="28"/>
  <c r="H200" i="28"/>
  <c r="L200" i="28"/>
  <c r="P200" i="28"/>
  <c r="T200" i="28"/>
  <c r="X200" i="28"/>
  <c r="E200" i="28"/>
  <c r="M200" i="28"/>
  <c r="U200" i="28"/>
  <c r="F200" i="28"/>
  <c r="N200" i="28"/>
  <c r="V200" i="28"/>
  <c r="I200" i="28"/>
  <c r="Y200" i="28"/>
  <c r="J200" i="28"/>
  <c r="Q200" i="28"/>
  <c r="R200" i="28"/>
  <c r="B200" i="28"/>
  <c r="E129" i="19"/>
  <c r="I129" i="19"/>
  <c r="M129" i="19"/>
  <c r="Q129" i="19"/>
  <c r="U129" i="19"/>
  <c r="Y129" i="19"/>
  <c r="B129" i="19"/>
  <c r="F129" i="19"/>
  <c r="J129" i="19"/>
  <c r="N129" i="19"/>
  <c r="R129" i="19"/>
  <c r="V129" i="19"/>
  <c r="C129" i="19"/>
  <c r="K129" i="19"/>
  <c r="S129" i="19"/>
  <c r="O129" i="19"/>
  <c r="P129" i="19"/>
  <c r="D129" i="19"/>
  <c r="L129" i="19"/>
  <c r="T129" i="19"/>
  <c r="G129" i="19"/>
  <c r="W129" i="19"/>
  <c r="H129" i="19"/>
  <c r="X129" i="19"/>
  <c r="F22" i="25"/>
  <c r="J22" i="25"/>
  <c r="N22" i="25"/>
  <c r="R22" i="25"/>
  <c r="V22" i="25"/>
  <c r="C22" i="25"/>
  <c r="G22" i="25"/>
  <c r="K22" i="25"/>
  <c r="O22" i="25"/>
  <c r="S22" i="25"/>
  <c r="W22" i="25"/>
  <c r="B22" i="25"/>
  <c r="D22" i="25"/>
  <c r="L22" i="25"/>
  <c r="T22" i="25"/>
  <c r="P22" i="25"/>
  <c r="Q22" i="25"/>
  <c r="E22" i="25"/>
  <c r="M22" i="25"/>
  <c r="U22" i="25"/>
  <c r="H22" i="25"/>
  <c r="X22" i="25"/>
  <c r="I22" i="25"/>
  <c r="Y22" i="25"/>
  <c r="F234" i="28"/>
  <c r="J234" i="28"/>
  <c r="N234" i="28"/>
  <c r="R234" i="28"/>
  <c r="V234" i="28"/>
  <c r="C234" i="28"/>
  <c r="G234" i="28"/>
  <c r="K234" i="28"/>
  <c r="O234" i="28"/>
  <c r="S234" i="28"/>
  <c r="W234" i="28"/>
  <c r="D234" i="28"/>
  <c r="L234" i="28"/>
  <c r="T234" i="28"/>
  <c r="E234" i="28"/>
  <c r="M234" i="28"/>
  <c r="U234" i="28"/>
  <c r="H234" i="28"/>
  <c r="X234" i="28"/>
  <c r="I234" i="28"/>
  <c r="Y234" i="28"/>
  <c r="P234" i="28"/>
  <c r="Q234" i="28"/>
  <c r="B234" i="28"/>
  <c r="E60" i="28"/>
  <c r="I60" i="28"/>
  <c r="M60" i="28"/>
  <c r="Q60" i="28"/>
  <c r="U60" i="28"/>
  <c r="Y60" i="28"/>
  <c r="F60" i="28"/>
  <c r="J60" i="28"/>
  <c r="N60" i="28"/>
  <c r="R60" i="28"/>
  <c r="V60" i="28"/>
  <c r="C60" i="28"/>
  <c r="K60" i="28"/>
  <c r="S60" i="28"/>
  <c r="B60" i="28"/>
  <c r="D60" i="28"/>
  <c r="L60" i="28"/>
  <c r="T60" i="28"/>
  <c r="O60" i="28"/>
  <c r="P60" i="28"/>
  <c r="G60" i="28"/>
  <c r="H60" i="28"/>
  <c r="W60" i="28"/>
  <c r="X60" i="28"/>
  <c r="F58" i="25"/>
  <c r="J58" i="25"/>
  <c r="N58" i="25"/>
  <c r="R58" i="25"/>
  <c r="V58" i="25"/>
  <c r="C58" i="25"/>
  <c r="G58" i="25"/>
  <c r="K58" i="25"/>
  <c r="O58" i="25"/>
  <c r="S58" i="25"/>
  <c r="W58" i="25"/>
  <c r="B58" i="25"/>
  <c r="D58" i="25"/>
  <c r="L58" i="25"/>
  <c r="T58" i="25"/>
  <c r="H58" i="25"/>
  <c r="P58" i="25"/>
  <c r="I58" i="25"/>
  <c r="Y58" i="25"/>
  <c r="E58" i="25"/>
  <c r="M58" i="25"/>
  <c r="U58" i="25"/>
  <c r="X58" i="25"/>
  <c r="Q58" i="25"/>
  <c r="F92" i="21"/>
  <c r="J92" i="21"/>
  <c r="N92" i="21"/>
  <c r="R92" i="21"/>
  <c r="V92" i="21"/>
  <c r="C92" i="21"/>
  <c r="G92" i="21"/>
  <c r="K92" i="21"/>
  <c r="O92" i="21"/>
  <c r="S92" i="21"/>
  <c r="W92" i="21"/>
  <c r="B92" i="21"/>
  <c r="H92" i="21"/>
  <c r="P92" i="21"/>
  <c r="X92" i="21"/>
  <c r="I92" i="21"/>
  <c r="Q92" i="21"/>
  <c r="Y92" i="21"/>
  <c r="L92" i="21"/>
  <c r="D92" i="21"/>
  <c r="E92" i="21"/>
  <c r="M92" i="21"/>
  <c r="T92" i="21"/>
  <c r="U92" i="21"/>
  <c r="F59" i="19"/>
  <c r="J59" i="19"/>
  <c r="N59" i="19"/>
  <c r="R59" i="19"/>
  <c r="V59" i="19"/>
  <c r="D59" i="19"/>
  <c r="L59" i="19"/>
  <c r="T59" i="19"/>
  <c r="I59" i="19"/>
  <c r="Q59" i="19"/>
  <c r="U59" i="19"/>
  <c r="B59" i="19"/>
  <c r="C59" i="19"/>
  <c r="G59" i="19"/>
  <c r="K59" i="19"/>
  <c r="O59" i="19"/>
  <c r="S59" i="19"/>
  <c r="W59" i="19"/>
  <c r="H59" i="19"/>
  <c r="P59" i="19"/>
  <c r="X59" i="19"/>
  <c r="E59" i="19"/>
  <c r="M59" i="19"/>
  <c r="Y59" i="19"/>
  <c r="D130" i="28"/>
  <c r="H130" i="28"/>
  <c r="L130" i="28"/>
  <c r="P130" i="28"/>
  <c r="T130" i="28"/>
  <c r="X130" i="28"/>
  <c r="E130" i="28"/>
  <c r="I130" i="28"/>
  <c r="M130" i="28"/>
  <c r="Q130" i="28"/>
  <c r="U130" i="28"/>
  <c r="Y130" i="28"/>
  <c r="F130" i="28"/>
  <c r="N130" i="28"/>
  <c r="V130" i="28"/>
  <c r="G130" i="28"/>
  <c r="O130" i="28"/>
  <c r="W130" i="28"/>
  <c r="B130" i="28"/>
  <c r="J130" i="28"/>
  <c r="K130" i="28"/>
  <c r="C130" i="28"/>
  <c r="S130" i="28"/>
  <c r="R130" i="28"/>
  <c r="F95" i="28"/>
  <c r="J95" i="28"/>
  <c r="N95" i="28"/>
  <c r="R95" i="28"/>
  <c r="V95" i="28"/>
  <c r="G95" i="28"/>
  <c r="L95" i="28"/>
  <c r="Q95" i="28"/>
  <c r="W95" i="28"/>
  <c r="C95" i="28"/>
  <c r="H95" i="28"/>
  <c r="M95" i="28"/>
  <c r="S95" i="28"/>
  <c r="X95" i="28"/>
  <c r="B95" i="28"/>
  <c r="I95" i="28"/>
  <c r="T95" i="28"/>
  <c r="K95" i="28"/>
  <c r="U95" i="28"/>
  <c r="O95" i="28"/>
  <c r="P95" i="28"/>
  <c r="Y95" i="28"/>
  <c r="D95" i="28"/>
  <c r="E95" i="28"/>
  <c r="F24" i="21"/>
  <c r="J24" i="21"/>
  <c r="N24" i="21"/>
  <c r="R24" i="21"/>
  <c r="V24" i="21"/>
  <c r="C24" i="21"/>
  <c r="G24" i="21"/>
  <c r="K24" i="21"/>
  <c r="O24" i="21"/>
  <c r="S24" i="21"/>
  <c r="W24" i="21"/>
  <c r="B24" i="21"/>
  <c r="H24" i="21"/>
  <c r="P24" i="21"/>
  <c r="X24" i="21"/>
  <c r="I24" i="21"/>
  <c r="Q24" i="21"/>
  <c r="Y24" i="21"/>
  <c r="D24" i="21"/>
  <c r="T24" i="21"/>
  <c r="E24" i="21"/>
  <c r="U24" i="21"/>
  <c r="M24" i="21"/>
  <c r="L24" i="21"/>
  <c r="A33" i="28"/>
  <c r="D337" i="28"/>
  <c r="H337" i="28"/>
  <c r="L337" i="28"/>
  <c r="P337" i="28"/>
  <c r="T337" i="28"/>
  <c r="X337" i="28"/>
  <c r="C337" i="28"/>
  <c r="I337" i="28"/>
  <c r="N337" i="28"/>
  <c r="S337" i="28"/>
  <c r="Y337" i="28"/>
  <c r="B337" i="28"/>
  <c r="F337" i="28"/>
  <c r="K337" i="28"/>
  <c r="Q337" i="28"/>
  <c r="V337" i="28"/>
  <c r="G337" i="28"/>
  <c r="R337" i="28"/>
  <c r="J337" i="28"/>
  <c r="U337" i="28"/>
  <c r="M337" i="28"/>
  <c r="W337" i="28"/>
  <c r="E337" i="28"/>
  <c r="O337" i="28"/>
  <c r="C439" i="28"/>
  <c r="G439" i="28"/>
  <c r="K439" i="28"/>
  <c r="O439" i="28"/>
  <c r="S439" i="28"/>
  <c r="W439" i="28"/>
  <c r="E439" i="28"/>
  <c r="I439" i="28"/>
  <c r="M439" i="28"/>
  <c r="Q439" i="28"/>
  <c r="U439" i="28"/>
  <c r="Y439" i="28"/>
  <c r="B439" i="28"/>
  <c r="F439" i="28"/>
  <c r="N439" i="28"/>
  <c r="V439" i="28"/>
  <c r="D439" i="28"/>
  <c r="P439" i="28"/>
  <c r="J439" i="28"/>
  <c r="T439" i="28"/>
  <c r="L439" i="28"/>
  <c r="R439" i="28"/>
  <c r="X439" i="28"/>
  <c r="H439" i="28"/>
  <c r="E368" i="21"/>
  <c r="I368" i="21"/>
  <c r="M368" i="21"/>
  <c r="Q368" i="21"/>
  <c r="U368" i="21"/>
  <c r="Y368" i="21"/>
  <c r="C368" i="21"/>
  <c r="G368" i="21"/>
  <c r="K368" i="21"/>
  <c r="O368" i="21"/>
  <c r="S368" i="21"/>
  <c r="W368" i="21"/>
  <c r="H368" i="21"/>
  <c r="P368" i="21"/>
  <c r="X368" i="21"/>
  <c r="D368" i="21"/>
  <c r="L368" i="21"/>
  <c r="T368" i="21"/>
  <c r="F368" i="21"/>
  <c r="V368" i="21"/>
  <c r="N368" i="21"/>
  <c r="R368" i="21"/>
  <c r="B368" i="21"/>
  <c r="J368" i="21"/>
  <c r="C265" i="21"/>
  <c r="G265" i="21"/>
  <c r="K265" i="21"/>
  <c r="O265" i="21"/>
  <c r="S265" i="21"/>
  <c r="W265" i="21"/>
  <c r="H265" i="21"/>
  <c r="M265" i="21"/>
  <c r="R265" i="21"/>
  <c r="X265" i="21"/>
  <c r="B265" i="21"/>
  <c r="E265" i="21"/>
  <c r="J265" i="21"/>
  <c r="P265" i="21"/>
  <c r="U265" i="21"/>
  <c r="L265" i="21"/>
  <c r="V265" i="21"/>
  <c r="F265" i="21"/>
  <c r="Q265" i="21"/>
  <c r="I265" i="21"/>
  <c r="T265" i="21"/>
  <c r="D265" i="21"/>
  <c r="N265" i="21"/>
  <c r="Y265" i="21"/>
  <c r="F268" i="28"/>
  <c r="J268" i="28"/>
  <c r="N268" i="28"/>
  <c r="R268" i="28"/>
  <c r="V268" i="28"/>
  <c r="E268" i="28"/>
  <c r="K268" i="28"/>
  <c r="P268" i="28"/>
  <c r="U268" i="28"/>
  <c r="C268" i="28"/>
  <c r="H268" i="28"/>
  <c r="M268" i="28"/>
  <c r="S268" i="28"/>
  <c r="X268" i="28"/>
  <c r="I268" i="28"/>
  <c r="T268" i="28"/>
  <c r="L268" i="28"/>
  <c r="D268" i="28"/>
  <c r="O268" i="28"/>
  <c r="Y268" i="28"/>
  <c r="G268" i="28"/>
  <c r="Q268" i="28"/>
  <c r="B268" i="28"/>
  <c r="W268" i="28"/>
  <c r="F402" i="21"/>
  <c r="J402" i="21"/>
  <c r="N402" i="21"/>
  <c r="R402" i="21"/>
  <c r="V402" i="21"/>
  <c r="D402" i="21"/>
  <c r="H402" i="21"/>
  <c r="L402" i="21"/>
  <c r="P402" i="21"/>
  <c r="T402" i="21"/>
  <c r="X402" i="21"/>
  <c r="I402" i="21"/>
  <c r="Q402" i="21"/>
  <c r="Y402" i="21"/>
  <c r="E402" i="21"/>
  <c r="M402" i="21"/>
  <c r="U402" i="21"/>
  <c r="O402" i="21"/>
  <c r="G402" i="21"/>
  <c r="W402" i="21"/>
  <c r="B402" i="21"/>
  <c r="K402" i="21"/>
  <c r="S402" i="21"/>
  <c r="C402" i="21"/>
  <c r="C371" i="28"/>
  <c r="G371" i="28"/>
  <c r="K371" i="28"/>
  <c r="O371" i="28"/>
  <c r="S371" i="28"/>
  <c r="W371" i="28"/>
  <c r="H371" i="28"/>
  <c r="M371" i="28"/>
  <c r="R371" i="28"/>
  <c r="X371" i="28"/>
  <c r="E371" i="28"/>
  <c r="J371" i="28"/>
  <c r="P371" i="28"/>
  <c r="U371" i="28"/>
  <c r="F371" i="28"/>
  <c r="Q371" i="28"/>
  <c r="I371" i="28"/>
  <c r="T371" i="28"/>
  <c r="B371" i="28"/>
  <c r="L371" i="28"/>
  <c r="V371" i="28"/>
  <c r="D371" i="28"/>
  <c r="N371" i="28"/>
  <c r="Y371" i="28"/>
  <c r="F405" i="28"/>
  <c r="J405" i="28"/>
  <c r="N405" i="28"/>
  <c r="R405" i="28"/>
  <c r="V405" i="28"/>
  <c r="E405" i="28"/>
  <c r="K405" i="28"/>
  <c r="P405" i="28"/>
  <c r="U405" i="28"/>
  <c r="C405" i="28"/>
  <c r="I405" i="28"/>
  <c r="Q405" i="28"/>
  <c r="X405" i="28"/>
  <c r="G405" i="28"/>
  <c r="M405" i="28"/>
  <c r="T405" i="28"/>
  <c r="B405" i="28"/>
  <c r="H405" i="28"/>
  <c r="W405" i="28"/>
  <c r="L405" i="28"/>
  <c r="Y405" i="28"/>
  <c r="O405" i="28"/>
  <c r="D405" i="28"/>
  <c r="S405" i="28"/>
  <c r="D231" i="21"/>
  <c r="H231" i="21"/>
  <c r="L231" i="21"/>
  <c r="P231" i="21"/>
  <c r="T231" i="21"/>
  <c r="X231" i="21"/>
  <c r="F231" i="21"/>
  <c r="J231" i="21"/>
  <c r="N231" i="21"/>
  <c r="R231" i="21"/>
  <c r="V231" i="21"/>
  <c r="G231" i="21"/>
  <c r="O231" i="21"/>
  <c r="W231" i="21"/>
  <c r="C231" i="21"/>
  <c r="K231" i="21"/>
  <c r="S231" i="21"/>
  <c r="E231" i="21"/>
  <c r="U231" i="21"/>
  <c r="Y231" i="21"/>
  <c r="M231" i="21"/>
  <c r="I231" i="21"/>
  <c r="B231" i="21"/>
  <c r="Q231" i="21"/>
  <c r="E302" i="28"/>
  <c r="I302" i="28"/>
  <c r="M302" i="28"/>
  <c r="Q302" i="28"/>
  <c r="U302" i="28"/>
  <c r="Y302" i="28"/>
  <c r="B302" i="28"/>
  <c r="D302" i="28"/>
  <c r="J302" i="28"/>
  <c r="O302" i="28"/>
  <c r="T302" i="28"/>
  <c r="G302" i="28"/>
  <c r="L302" i="28"/>
  <c r="R302" i="28"/>
  <c r="W302" i="28"/>
  <c r="H302" i="28"/>
  <c r="S302" i="28"/>
  <c r="K302" i="28"/>
  <c r="V302" i="28"/>
  <c r="C302" i="28"/>
  <c r="N302" i="28"/>
  <c r="X302" i="28"/>
  <c r="F302" i="28"/>
  <c r="P302" i="28"/>
  <c r="D300" i="21"/>
  <c r="H300" i="21"/>
  <c r="L300" i="21"/>
  <c r="P300" i="21"/>
  <c r="T300" i="21"/>
  <c r="X300" i="21"/>
  <c r="E300" i="21"/>
  <c r="J300" i="21"/>
  <c r="O300" i="21"/>
  <c r="U300" i="21"/>
  <c r="G300" i="21"/>
  <c r="M300" i="21"/>
  <c r="R300" i="21"/>
  <c r="W300" i="21"/>
  <c r="C300" i="21"/>
  <c r="N300" i="21"/>
  <c r="Y300" i="21"/>
  <c r="I300" i="21"/>
  <c r="S300" i="21"/>
  <c r="V300" i="21"/>
  <c r="K300" i="21"/>
  <c r="Q300" i="21"/>
  <c r="B300" i="21"/>
  <c r="F300" i="21"/>
  <c r="C334" i="21"/>
  <c r="G334" i="21"/>
  <c r="K334" i="21"/>
  <c r="O334" i="21"/>
  <c r="S334" i="21"/>
  <c r="W334" i="21"/>
  <c r="H334" i="21"/>
  <c r="M334" i="21"/>
  <c r="R334" i="21"/>
  <c r="X334" i="21"/>
  <c r="E334" i="21"/>
  <c r="J334" i="21"/>
  <c r="P334" i="21"/>
  <c r="U334" i="21"/>
  <c r="B334" i="21"/>
  <c r="L334" i="21"/>
  <c r="V334" i="21"/>
  <c r="F334" i="21"/>
  <c r="Q334" i="21"/>
  <c r="T334" i="21"/>
  <c r="I334" i="21"/>
  <c r="N334" i="21"/>
  <c r="Y334" i="21"/>
  <c r="D334" i="21"/>
  <c r="A369" i="21"/>
  <c r="A403" i="21"/>
  <c r="A301" i="21"/>
  <c r="A335" i="21"/>
  <c r="A131" i="25"/>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C59" i="25" l="1"/>
  <c r="G59" i="25"/>
  <c r="K59" i="25"/>
  <c r="O59" i="25"/>
  <c r="S59" i="25"/>
  <c r="W59" i="25"/>
  <c r="D59" i="25"/>
  <c r="H59" i="25"/>
  <c r="L59" i="25"/>
  <c r="P59" i="25"/>
  <c r="T59" i="25"/>
  <c r="X59" i="25"/>
  <c r="E59" i="25"/>
  <c r="M59" i="25"/>
  <c r="U59" i="25"/>
  <c r="I59" i="25"/>
  <c r="Y59" i="25"/>
  <c r="R59" i="25"/>
  <c r="F59" i="25"/>
  <c r="N59" i="25"/>
  <c r="V59" i="25"/>
  <c r="Q59" i="25"/>
  <c r="B59" i="25"/>
  <c r="J59" i="25"/>
  <c r="E131" i="28"/>
  <c r="I131" i="28"/>
  <c r="M131" i="28"/>
  <c r="Q131" i="28"/>
  <c r="U131" i="28"/>
  <c r="Y131" i="28"/>
  <c r="B131" i="28"/>
  <c r="F131" i="28"/>
  <c r="J131" i="28"/>
  <c r="N131" i="28"/>
  <c r="R131" i="28"/>
  <c r="V131" i="28"/>
  <c r="G131" i="28"/>
  <c r="O131" i="28"/>
  <c r="W131" i="28"/>
  <c r="H131" i="28"/>
  <c r="P131" i="28"/>
  <c r="X131" i="28"/>
  <c r="C131" i="28"/>
  <c r="S131" i="28"/>
  <c r="D131" i="28"/>
  <c r="T131" i="28"/>
  <c r="K131" i="28"/>
  <c r="L131" i="28"/>
  <c r="F33" i="28"/>
  <c r="J33" i="28"/>
  <c r="N33" i="28"/>
  <c r="R33" i="28"/>
  <c r="V33" i="28"/>
  <c r="C33" i="28"/>
  <c r="G33" i="28"/>
  <c r="K33" i="28"/>
  <c r="O33" i="28"/>
  <c r="S33" i="28"/>
  <c r="W33" i="28"/>
  <c r="D33" i="28"/>
  <c r="L33" i="28"/>
  <c r="T33" i="28"/>
  <c r="E33" i="28"/>
  <c r="M33" i="28"/>
  <c r="U33" i="28"/>
  <c r="H33" i="28"/>
  <c r="X33" i="28"/>
  <c r="I33" i="28"/>
  <c r="Y33" i="28"/>
  <c r="P33" i="28"/>
  <c r="B33" i="28"/>
  <c r="Q33" i="28"/>
  <c r="C60" i="19"/>
  <c r="G60" i="19"/>
  <c r="K60" i="19"/>
  <c r="O60" i="19"/>
  <c r="S60" i="19"/>
  <c r="W60" i="19"/>
  <c r="B60" i="19"/>
  <c r="E60" i="19"/>
  <c r="M60" i="19"/>
  <c r="Q60" i="19"/>
  <c r="Y60" i="19"/>
  <c r="F60" i="19"/>
  <c r="R60" i="19"/>
  <c r="D60" i="19"/>
  <c r="H60" i="19"/>
  <c r="L60" i="19"/>
  <c r="P60" i="19"/>
  <c r="T60" i="19"/>
  <c r="X60" i="19"/>
  <c r="I60" i="19"/>
  <c r="U60" i="19"/>
  <c r="J60" i="19"/>
  <c r="N60" i="19"/>
  <c r="V60" i="19"/>
  <c r="C235" i="28"/>
  <c r="G235" i="28"/>
  <c r="K235" i="28"/>
  <c r="O235" i="28"/>
  <c r="S235" i="28"/>
  <c r="W235" i="28"/>
  <c r="D235" i="28"/>
  <c r="H235" i="28"/>
  <c r="L235" i="28"/>
  <c r="P235" i="28"/>
  <c r="T235" i="28"/>
  <c r="X235" i="28"/>
  <c r="E235" i="28"/>
  <c r="M235" i="28"/>
  <c r="U235" i="28"/>
  <c r="F235" i="28"/>
  <c r="N235" i="28"/>
  <c r="V235" i="28"/>
  <c r="Q235" i="28"/>
  <c r="B235" i="28"/>
  <c r="R235" i="28"/>
  <c r="Y235" i="28"/>
  <c r="I235" i="28"/>
  <c r="J235" i="28"/>
  <c r="C93" i="21"/>
  <c r="G93" i="21"/>
  <c r="K93" i="21"/>
  <c r="O93" i="21"/>
  <c r="S93" i="21"/>
  <c r="W93" i="21"/>
  <c r="D93" i="21"/>
  <c r="H93" i="21"/>
  <c r="L93" i="21"/>
  <c r="P93" i="21"/>
  <c r="T93" i="21"/>
  <c r="X93" i="21"/>
  <c r="I93" i="21"/>
  <c r="Q93" i="21"/>
  <c r="Y93" i="21"/>
  <c r="J93" i="21"/>
  <c r="R93" i="21"/>
  <c r="E93" i="21"/>
  <c r="U93" i="21"/>
  <c r="B93" i="21"/>
  <c r="M93" i="21"/>
  <c r="N93" i="21"/>
  <c r="F93" i="21"/>
  <c r="V93" i="21"/>
  <c r="D201" i="28"/>
  <c r="E201" i="28"/>
  <c r="I201" i="28"/>
  <c r="M201" i="28"/>
  <c r="Q201" i="28"/>
  <c r="U201" i="28"/>
  <c r="Y201" i="28"/>
  <c r="F201" i="28"/>
  <c r="K201" i="28"/>
  <c r="P201" i="28"/>
  <c r="V201" i="28"/>
  <c r="G201" i="28"/>
  <c r="L201" i="28"/>
  <c r="R201" i="28"/>
  <c r="W201" i="28"/>
  <c r="N201" i="28"/>
  <c r="X201" i="28"/>
  <c r="C201" i="28"/>
  <c r="O201" i="28"/>
  <c r="H201" i="28"/>
  <c r="J201" i="28"/>
  <c r="S201" i="28"/>
  <c r="T201" i="28"/>
  <c r="B201" i="28"/>
  <c r="E163" i="21"/>
  <c r="I163" i="21"/>
  <c r="M163" i="21"/>
  <c r="Q163" i="21"/>
  <c r="U163" i="21"/>
  <c r="Y163" i="21"/>
  <c r="B163" i="21"/>
  <c r="F163" i="21"/>
  <c r="J163" i="21"/>
  <c r="N163" i="21"/>
  <c r="R163" i="21"/>
  <c r="V163" i="21"/>
  <c r="G163" i="21"/>
  <c r="O163" i="21"/>
  <c r="W163" i="21"/>
  <c r="H163" i="21"/>
  <c r="P163" i="21"/>
  <c r="X163" i="21"/>
  <c r="C163" i="21"/>
  <c r="S163" i="21"/>
  <c r="L163" i="21"/>
  <c r="D163" i="21"/>
  <c r="T163" i="21"/>
  <c r="K163" i="21"/>
  <c r="F130" i="19"/>
  <c r="J130" i="19"/>
  <c r="N130" i="19"/>
  <c r="R130" i="19"/>
  <c r="V130" i="19"/>
  <c r="C130" i="19"/>
  <c r="G130" i="19"/>
  <c r="K130" i="19"/>
  <c r="O130" i="19"/>
  <c r="S130" i="19"/>
  <c r="W130" i="19"/>
  <c r="B130" i="19"/>
  <c r="D130" i="19"/>
  <c r="L130" i="19"/>
  <c r="T130" i="19"/>
  <c r="Q130" i="19"/>
  <c r="E130" i="19"/>
  <c r="M130" i="19"/>
  <c r="U130" i="19"/>
  <c r="H130" i="19"/>
  <c r="P130" i="19"/>
  <c r="X130" i="19"/>
  <c r="I130" i="19"/>
  <c r="Y130" i="19"/>
  <c r="C23" i="25"/>
  <c r="G23" i="25"/>
  <c r="K23" i="25"/>
  <c r="O23" i="25"/>
  <c r="S23" i="25"/>
  <c r="W23" i="25"/>
  <c r="D23" i="25"/>
  <c r="H23" i="25"/>
  <c r="L23" i="25"/>
  <c r="P23" i="25"/>
  <c r="T23" i="25"/>
  <c r="X23" i="25"/>
  <c r="E23" i="25"/>
  <c r="M23" i="25"/>
  <c r="U23" i="25"/>
  <c r="I23" i="25"/>
  <c r="Y23" i="25"/>
  <c r="B23" i="25"/>
  <c r="J23" i="25"/>
  <c r="F23" i="25"/>
  <c r="N23" i="25"/>
  <c r="V23" i="25"/>
  <c r="Q23" i="25"/>
  <c r="R23" i="25"/>
  <c r="C95" i="25"/>
  <c r="G95" i="25"/>
  <c r="K95" i="25"/>
  <c r="O95" i="25"/>
  <c r="S95" i="25"/>
  <c r="W95" i="25"/>
  <c r="D95" i="25"/>
  <c r="H95" i="25"/>
  <c r="L95" i="25"/>
  <c r="P95" i="25"/>
  <c r="T95" i="25"/>
  <c r="X95" i="25"/>
  <c r="E95" i="25"/>
  <c r="M95" i="25"/>
  <c r="U95" i="25"/>
  <c r="Q95" i="25"/>
  <c r="J95" i="25"/>
  <c r="R95" i="25"/>
  <c r="F95" i="25"/>
  <c r="N95" i="25"/>
  <c r="V95" i="25"/>
  <c r="I95" i="25"/>
  <c r="Y95" i="25"/>
  <c r="B95" i="25"/>
  <c r="F61" i="28"/>
  <c r="J61" i="28"/>
  <c r="N61" i="28"/>
  <c r="R61" i="28"/>
  <c r="V61" i="28"/>
  <c r="C61" i="28"/>
  <c r="G61" i="28"/>
  <c r="K61" i="28"/>
  <c r="O61" i="28"/>
  <c r="S61" i="28"/>
  <c r="W61" i="28"/>
  <c r="D61" i="28"/>
  <c r="L61" i="28"/>
  <c r="T61" i="28"/>
  <c r="E61" i="28"/>
  <c r="M61" i="28"/>
  <c r="U61" i="28"/>
  <c r="B61" i="28"/>
  <c r="H61" i="28"/>
  <c r="X61" i="28"/>
  <c r="I61" i="28"/>
  <c r="Y61" i="28"/>
  <c r="P61" i="28"/>
  <c r="Q61" i="28"/>
  <c r="C25" i="21"/>
  <c r="G25" i="21"/>
  <c r="K25" i="21"/>
  <c r="O25" i="21"/>
  <c r="S25" i="21"/>
  <c r="W25" i="21"/>
  <c r="D25" i="21"/>
  <c r="H25" i="21"/>
  <c r="L25" i="21"/>
  <c r="P25" i="21"/>
  <c r="T25" i="21"/>
  <c r="X25" i="21"/>
  <c r="I25" i="21"/>
  <c r="Q25" i="21"/>
  <c r="Y25" i="21"/>
  <c r="J25" i="21"/>
  <c r="R25" i="21"/>
  <c r="M25" i="21"/>
  <c r="B25" i="21"/>
  <c r="N25" i="21"/>
  <c r="E25" i="21"/>
  <c r="U25" i="21"/>
  <c r="F25" i="21"/>
  <c r="V25" i="21"/>
  <c r="D58" i="21"/>
  <c r="H58" i="21"/>
  <c r="L58" i="21"/>
  <c r="P58" i="21"/>
  <c r="T58" i="21"/>
  <c r="X58" i="21"/>
  <c r="E58" i="21"/>
  <c r="I58" i="21"/>
  <c r="M58" i="21"/>
  <c r="Q58" i="21"/>
  <c r="U58" i="21"/>
  <c r="Y58" i="21"/>
  <c r="F58" i="21"/>
  <c r="N58" i="21"/>
  <c r="V58" i="21"/>
  <c r="G58" i="21"/>
  <c r="O58" i="21"/>
  <c r="W58" i="21"/>
  <c r="J58" i="21"/>
  <c r="B58" i="21"/>
  <c r="K58" i="21"/>
  <c r="R58" i="21"/>
  <c r="C58" i="21"/>
  <c r="S58" i="21"/>
  <c r="F95" i="19"/>
  <c r="J95" i="19"/>
  <c r="N95" i="19"/>
  <c r="R95" i="19"/>
  <c r="V95" i="19"/>
  <c r="D95" i="19"/>
  <c r="L95" i="19"/>
  <c r="T95" i="19"/>
  <c r="M95" i="19"/>
  <c r="U95" i="19"/>
  <c r="B95" i="19"/>
  <c r="C95" i="19"/>
  <c r="G95" i="19"/>
  <c r="K95" i="19"/>
  <c r="O95" i="19"/>
  <c r="S95" i="19"/>
  <c r="W95" i="19"/>
  <c r="H95" i="19"/>
  <c r="P95" i="19"/>
  <c r="X95" i="19"/>
  <c r="E95" i="19"/>
  <c r="I95" i="19"/>
  <c r="Q95" i="19"/>
  <c r="Y95" i="19"/>
  <c r="C96" i="28"/>
  <c r="G96" i="28"/>
  <c r="K96" i="28"/>
  <c r="O96" i="28"/>
  <c r="S96" i="28"/>
  <c r="W96" i="28"/>
  <c r="E96" i="28"/>
  <c r="J96" i="28"/>
  <c r="P96" i="28"/>
  <c r="U96" i="28"/>
  <c r="F96" i="28"/>
  <c r="L96" i="28"/>
  <c r="Q96" i="28"/>
  <c r="V96" i="28"/>
  <c r="H96" i="28"/>
  <c r="R96" i="28"/>
  <c r="B96" i="28"/>
  <c r="I96" i="28"/>
  <c r="T96" i="28"/>
  <c r="M96" i="28"/>
  <c r="N96" i="28"/>
  <c r="D96" i="28"/>
  <c r="Y96" i="28"/>
  <c r="X96" i="28"/>
  <c r="E166" i="28"/>
  <c r="I166" i="28"/>
  <c r="M166" i="28"/>
  <c r="Q166" i="28"/>
  <c r="U166" i="28"/>
  <c r="Y166" i="28"/>
  <c r="F166" i="28"/>
  <c r="J166" i="28"/>
  <c r="N166" i="28"/>
  <c r="R166" i="28"/>
  <c r="V166" i="28"/>
  <c r="C166" i="28"/>
  <c r="K166" i="28"/>
  <c r="S166" i="28"/>
  <c r="D166" i="28"/>
  <c r="L166" i="28"/>
  <c r="T166" i="28"/>
  <c r="O166" i="28"/>
  <c r="B166" i="28"/>
  <c r="P166" i="28"/>
  <c r="G166" i="28"/>
  <c r="H166" i="28"/>
  <c r="W166" i="28"/>
  <c r="X166" i="28"/>
  <c r="E131" i="25"/>
  <c r="I131" i="25"/>
  <c r="M131" i="25"/>
  <c r="Q131" i="25"/>
  <c r="U131" i="25"/>
  <c r="Y131" i="25"/>
  <c r="B131" i="25"/>
  <c r="F131" i="25"/>
  <c r="J131" i="25"/>
  <c r="N131" i="25"/>
  <c r="R131" i="25"/>
  <c r="V131" i="25"/>
  <c r="C131" i="25"/>
  <c r="K131" i="25"/>
  <c r="S131" i="25"/>
  <c r="D131" i="25"/>
  <c r="L131" i="25"/>
  <c r="T131" i="25"/>
  <c r="G131" i="25"/>
  <c r="W131" i="25"/>
  <c r="O131" i="25"/>
  <c r="H131" i="25"/>
  <c r="X131" i="25"/>
  <c r="P131" i="25"/>
  <c r="C24" i="19"/>
  <c r="G24" i="19"/>
  <c r="K24" i="19"/>
  <c r="O24" i="19"/>
  <c r="S24" i="19"/>
  <c r="W24" i="19"/>
  <c r="B24" i="19"/>
  <c r="E24" i="19"/>
  <c r="M24" i="19"/>
  <c r="Y24" i="19"/>
  <c r="F24" i="19"/>
  <c r="N24" i="19"/>
  <c r="V24" i="19"/>
  <c r="D24" i="19"/>
  <c r="H24" i="19"/>
  <c r="L24" i="19"/>
  <c r="P24" i="19"/>
  <c r="T24" i="19"/>
  <c r="X24" i="19"/>
  <c r="I24" i="19"/>
  <c r="Q24" i="19"/>
  <c r="U24" i="19"/>
  <c r="J24" i="19"/>
  <c r="R24" i="19"/>
  <c r="D197" i="21"/>
  <c r="H197" i="21"/>
  <c r="L197" i="21"/>
  <c r="P197" i="21"/>
  <c r="T197" i="21"/>
  <c r="X197" i="21"/>
  <c r="E197" i="21"/>
  <c r="I197" i="21"/>
  <c r="M197" i="21"/>
  <c r="Q197" i="21"/>
  <c r="U197" i="21"/>
  <c r="Y197" i="21"/>
  <c r="F197" i="21"/>
  <c r="N197" i="21"/>
  <c r="V197" i="21"/>
  <c r="G197" i="21"/>
  <c r="O197" i="21"/>
  <c r="W197" i="21"/>
  <c r="B197" i="21"/>
  <c r="R197" i="21"/>
  <c r="K197" i="21"/>
  <c r="C197" i="21"/>
  <c r="S197" i="21"/>
  <c r="J197" i="21"/>
  <c r="F128" i="21"/>
  <c r="J128" i="21"/>
  <c r="N128" i="21"/>
  <c r="R128" i="21"/>
  <c r="V128" i="21"/>
  <c r="C128" i="21"/>
  <c r="G128" i="21"/>
  <c r="K128" i="21"/>
  <c r="O128" i="21"/>
  <c r="S128" i="21"/>
  <c r="W128" i="21"/>
  <c r="B128" i="21"/>
  <c r="H128" i="21"/>
  <c r="P128" i="21"/>
  <c r="X128" i="21"/>
  <c r="I128" i="21"/>
  <c r="Q128" i="21"/>
  <c r="Y128" i="21"/>
  <c r="D128" i="21"/>
  <c r="T128" i="21"/>
  <c r="L128" i="21"/>
  <c r="E128" i="21"/>
  <c r="U128" i="21"/>
  <c r="M128" i="21"/>
  <c r="D130" i="25"/>
  <c r="H130" i="25"/>
  <c r="L130" i="25"/>
  <c r="P130" i="25"/>
  <c r="T130" i="25"/>
  <c r="X130" i="25"/>
  <c r="E130" i="25"/>
  <c r="I130" i="25"/>
  <c r="M130" i="25"/>
  <c r="Q130" i="25"/>
  <c r="U130" i="25"/>
  <c r="Y130" i="25"/>
  <c r="J130" i="25"/>
  <c r="R130" i="25"/>
  <c r="C130" i="25"/>
  <c r="K130" i="25"/>
  <c r="S130" i="25"/>
  <c r="N130" i="25"/>
  <c r="F130" i="25"/>
  <c r="W130" i="25"/>
  <c r="O130" i="25"/>
  <c r="B130" i="25"/>
  <c r="V130" i="25"/>
  <c r="G130" i="25"/>
  <c r="A34" i="28"/>
  <c r="A132" i="25"/>
  <c r="C269" i="28"/>
  <c r="G269" i="28"/>
  <c r="K269" i="28"/>
  <c r="O269" i="28"/>
  <c r="S269" i="28"/>
  <c r="W269" i="28"/>
  <c r="D269" i="28"/>
  <c r="I269" i="28"/>
  <c r="N269" i="28"/>
  <c r="T269" i="28"/>
  <c r="Y269" i="28"/>
  <c r="F269" i="28"/>
  <c r="L269" i="28"/>
  <c r="Q269" i="28"/>
  <c r="V269" i="28"/>
  <c r="B269" i="28"/>
  <c r="H269" i="28"/>
  <c r="R269" i="28"/>
  <c r="J269" i="28"/>
  <c r="M269" i="28"/>
  <c r="X269" i="28"/>
  <c r="E269" i="28"/>
  <c r="P269" i="28"/>
  <c r="U269" i="28"/>
  <c r="D335" i="21"/>
  <c r="H335" i="21"/>
  <c r="L335" i="21"/>
  <c r="P335" i="21"/>
  <c r="T335" i="21"/>
  <c r="X335" i="21"/>
  <c r="F335" i="21"/>
  <c r="K335" i="21"/>
  <c r="Q335" i="21"/>
  <c r="V335" i="21"/>
  <c r="C335" i="21"/>
  <c r="I335" i="21"/>
  <c r="N335" i="21"/>
  <c r="S335" i="21"/>
  <c r="Y335" i="21"/>
  <c r="J335" i="21"/>
  <c r="U335" i="21"/>
  <c r="E335" i="21"/>
  <c r="O335" i="21"/>
  <c r="R335" i="21"/>
  <c r="G335" i="21"/>
  <c r="M335" i="21"/>
  <c r="B335" i="21"/>
  <c r="W335" i="21"/>
  <c r="D266" i="21"/>
  <c r="H266" i="21"/>
  <c r="L266" i="21"/>
  <c r="P266" i="21"/>
  <c r="T266" i="21"/>
  <c r="X266" i="21"/>
  <c r="F266" i="21"/>
  <c r="K266" i="21"/>
  <c r="Q266" i="21"/>
  <c r="V266" i="21"/>
  <c r="C266" i="21"/>
  <c r="I266" i="21"/>
  <c r="N266" i="21"/>
  <c r="S266" i="21"/>
  <c r="Y266" i="21"/>
  <c r="J266" i="21"/>
  <c r="U266" i="21"/>
  <c r="E266" i="21"/>
  <c r="O266" i="21"/>
  <c r="G266" i="21"/>
  <c r="B266" i="21"/>
  <c r="W266" i="21"/>
  <c r="M266" i="21"/>
  <c r="R266" i="21"/>
  <c r="D440" i="28"/>
  <c r="H440" i="28"/>
  <c r="L440" i="28"/>
  <c r="P440" i="28"/>
  <c r="T440" i="28"/>
  <c r="X440" i="28"/>
  <c r="F440" i="28"/>
  <c r="J440" i="28"/>
  <c r="N440" i="28"/>
  <c r="R440" i="28"/>
  <c r="V440" i="28"/>
  <c r="G440" i="28"/>
  <c r="O440" i="28"/>
  <c r="W440" i="28"/>
  <c r="C440" i="28"/>
  <c r="M440" i="28"/>
  <c r="Y440" i="28"/>
  <c r="I440" i="28"/>
  <c r="S440" i="28"/>
  <c r="K440" i="28"/>
  <c r="Q440" i="28"/>
  <c r="B440" i="28"/>
  <c r="U440" i="28"/>
  <c r="E440" i="28"/>
  <c r="C406" i="28"/>
  <c r="G406" i="28"/>
  <c r="K406" i="28"/>
  <c r="O406" i="28"/>
  <c r="S406" i="28"/>
  <c r="W406" i="28"/>
  <c r="D406" i="28"/>
  <c r="I406" i="28"/>
  <c r="N406" i="28"/>
  <c r="T406" i="28"/>
  <c r="Y406" i="28"/>
  <c r="H406" i="28"/>
  <c r="P406" i="28"/>
  <c r="V406" i="28"/>
  <c r="E406" i="28"/>
  <c r="L406" i="28"/>
  <c r="R406" i="28"/>
  <c r="M406" i="28"/>
  <c r="Q406" i="28"/>
  <c r="F406" i="28"/>
  <c r="U406" i="28"/>
  <c r="B406" i="28"/>
  <c r="J406" i="28"/>
  <c r="X406" i="28"/>
  <c r="E301" i="21"/>
  <c r="I301" i="21"/>
  <c r="M301" i="21"/>
  <c r="Q301" i="21"/>
  <c r="U301" i="21"/>
  <c r="Y301" i="21"/>
  <c r="C301" i="21"/>
  <c r="H301" i="21"/>
  <c r="N301" i="21"/>
  <c r="S301" i="21"/>
  <c r="X301" i="21"/>
  <c r="F301" i="21"/>
  <c r="K301" i="21"/>
  <c r="P301" i="21"/>
  <c r="V301" i="21"/>
  <c r="B301" i="21"/>
  <c r="L301" i="21"/>
  <c r="W301" i="21"/>
  <c r="G301" i="21"/>
  <c r="R301" i="21"/>
  <c r="T301" i="21"/>
  <c r="J301" i="21"/>
  <c r="O301" i="21"/>
  <c r="D301" i="21"/>
  <c r="C403" i="21"/>
  <c r="G403" i="21"/>
  <c r="K403" i="21"/>
  <c r="O403" i="21"/>
  <c r="S403" i="21"/>
  <c r="W403" i="21"/>
  <c r="E403" i="21"/>
  <c r="I403" i="21"/>
  <c r="M403" i="21"/>
  <c r="Q403" i="21"/>
  <c r="U403" i="21"/>
  <c r="Y403" i="21"/>
  <c r="J403" i="21"/>
  <c r="R403" i="21"/>
  <c r="F403" i="21"/>
  <c r="N403" i="21"/>
  <c r="V403" i="21"/>
  <c r="H403" i="21"/>
  <c r="X403" i="21"/>
  <c r="B403" i="21"/>
  <c r="P403" i="21"/>
  <c r="D403" i="21"/>
  <c r="T403" i="21"/>
  <c r="L403" i="21"/>
  <c r="E232" i="21"/>
  <c r="I232" i="21"/>
  <c r="M232" i="21"/>
  <c r="Q232" i="21"/>
  <c r="U232" i="21"/>
  <c r="Y232" i="21"/>
  <c r="C232" i="21"/>
  <c r="G232" i="21"/>
  <c r="K232" i="21"/>
  <c r="O232" i="21"/>
  <c r="S232" i="21"/>
  <c r="W232" i="21"/>
  <c r="B232" i="21"/>
  <c r="H232" i="21"/>
  <c r="P232" i="21"/>
  <c r="X232" i="21"/>
  <c r="D232" i="21"/>
  <c r="L232" i="21"/>
  <c r="T232" i="21"/>
  <c r="N232" i="21"/>
  <c r="V232" i="21"/>
  <c r="J232" i="21"/>
  <c r="R232" i="21"/>
  <c r="F232" i="21"/>
  <c r="F303" i="28"/>
  <c r="J303" i="28"/>
  <c r="N303" i="28"/>
  <c r="R303" i="28"/>
  <c r="V303" i="28"/>
  <c r="C303" i="28"/>
  <c r="H303" i="28"/>
  <c r="M303" i="28"/>
  <c r="S303" i="28"/>
  <c r="X303" i="28"/>
  <c r="E303" i="28"/>
  <c r="K303" i="28"/>
  <c r="P303" i="28"/>
  <c r="U303" i="28"/>
  <c r="G303" i="28"/>
  <c r="Q303" i="28"/>
  <c r="B303" i="28"/>
  <c r="I303" i="28"/>
  <c r="T303" i="28"/>
  <c r="L303" i="28"/>
  <c r="W303" i="28"/>
  <c r="D303" i="28"/>
  <c r="O303" i="28"/>
  <c r="Y303" i="28"/>
  <c r="D372" i="28"/>
  <c r="H372" i="28"/>
  <c r="L372" i="28"/>
  <c r="P372" i="28"/>
  <c r="T372" i="28"/>
  <c r="X372" i="28"/>
  <c r="F372" i="28"/>
  <c r="K372" i="28"/>
  <c r="Q372" i="28"/>
  <c r="V372" i="28"/>
  <c r="C372" i="28"/>
  <c r="I372" i="28"/>
  <c r="N372" i="28"/>
  <c r="S372" i="28"/>
  <c r="Y372" i="28"/>
  <c r="B372" i="28"/>
  <c r="E372" i="28"/>
  <c r="O372" i="28"/>
  <c r="G372" i="28"/>
  <c r="R372" i="28"/>
  <c r="J372" i="28"/>
  <c r="U372" i="28"/>
  <c r="M372" i="28"/>
  <c r="W372" i="28"/>
  <c r="E338" i="28"/>
  <c r="I338" i="28"/>
  <c r="M338" i="28"/>
  <c r="Q338" i="28"/>
  <c r="U338" i="28"/>
  <c r="Y338" i="28"/>
  <c r="B338" i="28"/>
  <c r="G338" i="28"/>
  <c r="L338" i="28"/>
  <c r="R338" i="28"/>
  <c r="W338" i="28"/>
  <c r="D338" i="28"/>
  <c r="J338" i="28"/>
  <c r="O338" i="28"/>
  <c r="T338" i="28"/>
  <c r="F338" i="28"/>
  <c r="P338" i="28"/>
  <c r="H338" i="28"/>
  <c r="S338" i="28"/>
  <c r="K338" i="28"/>
  <c r="V338" i="28"/>
  <c r="C338" i="28"/>
  <c r="N338" i="28"/>
  <c r="X338" i="28"/>
  <c r="F369" i="21"/>
  <c r="D369" i="21"/>
  <c r="H369" i="21"/>
  <c r="L369" i="21"/>
  <c r="P369" i="21"/>
  <c r="T369" i="21"/>
  <c r="X369" i="21"/>
  <c r="I369" i="21"/>
  <c r="N369" i="21"/>
  <c r="S369" i="21"/>
  <c r="Y369" i="21"/>
  <c r="E369" i="21"/>
  <c r="K369" i="21"/>
  <c r="Q369" i="21"/>
  <c r="V369" i="21"/>
  <c r="B369" i="21"/>
  <c r="M369" i="21"/>
  <c r="W369" i="21"/>
  <c r="G369" i="21"/>
  <c r="R369" i="21"/>
  <c r="U369" i="21"/>
  <c r="J369" i="21"/>
  <c r="O369" i="21"/>
  <c r="C369" i="21"/>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D25" i="19" l="1"/>
  <c r="H25" i="19"/>
  <c r="L25" i="19"/>
  <c r="P25" i="19"/>
  <c r="T25" i="19"/>
  <c r="X25" i="19"/>
  <c r="F25" i="19"/>
  <c r="N25" i="19"/>
  <c r="V25" i="19"/>
  <c r="G25" i="19"/>
  <c r="O25" i="19"/>
  <c r="W25" i="19"/>
  <c r="E25" i="19"/>
  <c r="I25" i="19"/>
  <c r="M25" i="19"/>
  <c r="Q25" i="19"/>
  <c r="U25" i="19"/>
  <c r="Y25" i="19"/>
  <c r="B25" i="19"/>
  <c r="J25" i="19"/>
  <c r="R25" i="19"/>
  <c r="C25" i="19"/>
  <c r="K25" i="19"/>
  <c r="S25" i="19"/>
  <c r="D60" i="25"/>
  <c r="H60" i="25"/>
  <c r="L60" i="25"/>
  <c r="P60" i="25"/>
  <c r="T60" i="25"/>
  <c r="X60" i="25"/>
  <c r="E60" i="25"/>
  <c r="I60" i="25"/>
  <c r="M60" i="25"/>
  <c r="Q60" i="25"/>
  <c r="U60" i="25"/>
  <c r="Y60" i="25"/>
  <c r="F60" i="25"/>
  <c r="N60" i="25"/>
  <c r="V60" i="25"/>
  <c r="R60" i="25"/>
  <c r="K60" i="25"/>
  <c r="B60" i="25"/>
  <c r="G60" i="25"/>
  <c r="O60" i="25"/>
  <c r="W60" i="25"/>
  <c r="J60" i="25"/>
  <c r="C60" i="25"/>
  <c r="S60" i="25"/>
  <c r="F202" i="28"/>
  <c r="J202" i="28"/>
  <c r="N202" i="28"/>
  <c r="R202" i="28"/>
  <c r="V202" i="28"/>
  <c r="D202" i="28"/>
  <c r="I202" i="28"/>
  <c r="O202" i="28"/>
  <c r="T202" i="28"/>
  <c r="Y202" i="28"/>
  <c r="E202" i="28"/>
  <c r="K202" i="28"/>
  <c r="P202" i="28"/>
  <c r="U202" i="28"/>
  <c r="B202" i="28"/>
  <c r="L202" i="28"/>
  <c r="W202" i="28"/>
  <c r="C202" i="28"/>
  <c r="M202" i="28"/>
  <c r="X202" i="28"/>
  <c r="G202" i="28"/>
  <c r="H202" i="28"/>
  <c r="Q202" i="28"/>
  <c r="S202" i="28"/>
  <c r="F167" i="28"/>
  <c r="J167" i="28"/>
  <c r="N167" i="28"/>
  <c r="R167" i="28"/>
  <c r="V167" i="28"/>
  <c r="C167" i="28"/>
  <c r="G167" i="28"/>
  <c r="K167" i="28"/>
  <c r="O167" i="28"/>
  <c r="S167" i="28"/>
  <c r="W167" i="28"/>
  <c r="D167" i="28"/>
  <c r="L167" i="28"/>
  <c r="T167" i="28"/>
  <c r="E167" i="28"/>
  <c r="M167" i="28"/>
  <c r="U167" i="28"/>
  <c r="H167" i="28"/>
  <c r="X167" i="28"/>
  <c r="I167" i="28"/>
  <c r="Y167" i="28"/>
  <c r="B167" i="28"/>
  <c r="P167" i="28"/>
  <c r="Q167" i="28"/>
  <c r="C34" i="28"/>
  <c r="G34" i="28"/>
  <c r="K34" i="28"/>
  <c r="O34" i="28"/>
  <c r="S34" i="28"/>
  <c r="W34" i="28"/>
  <c r="D34" i="28"/>
  <c r="H34" i="28"/>
  <c r="L34" i="28"/>
  <c r="P34" i="28"/>
  <c r="T34" i="28"/>
  <c r="X34" i="28"/>
  <c r="E34" i="28"/>
  <c r="M34" i="28"/>
  <c r="U34" i="28"/>
  <c r="F34" i="28"/>
  <c r="N34" i="28"/>
  <c r="V34" i="28"/>
  <c r="Q34" i="28"/>
  <c r="R34" i="28"/>
  <c r="Y34" i="28"/>
  <c r="B34" i="28"/>
  <c r="I34" i="28"/>
  <c r="J34" i="28"/>
  <c r="E59" i="21"/>
  <c r="I59" i="21"/>
  <c r="M59" i="21"/>
  <c r="Q59" i="21"/>
  <c r="U59" i="21"/>
  <c r="Y59" i="21"/>
  <c r="F59" i="21"/>
  <c r="J59" i="21"/>
  <c r="N59" i="21"/>
  <c r="R59" i="21"/>
  <c r="V59" i="21"/>
  <c r="G59" i="21"/>
  <c r="O59" i="21"/>
  <c r="W59" i="21"/>
  <c r="H59" i="21"/>
  <c r="P59" i="21"/>
  <c r="X59" i="21"/>
  <c r="C59" i="21"/>
  <c r="S59" i="21"/>
  <c r="D59" i="21"/>
  <c r="T59" i="21"/>
  <c r="B59" i="21"/>
  <c r="K59" i="21"/>
  <c r="L59" i="21"/>
  <c r="D24" i="25"/>
  <c r="H24" i="25"/>
  <c r="L24" i="25"/>
  <c r="P24" i="25"/>
  <c r="T24" i="25"/>
  <c r="X24" i="25"/>
  <c r="E24" i="25"/>
  <c r="I24" i="25"/>
  <c r="M24" i="25"/>
  <c r="Q24" i="25"/>
  <c r="U24" i="25"/>
  <c r="Y24" i="25"/>
  <c r="F24" i="25"/>
  <c r="N24" i="25"/>
  <c r="V24" i="25"/>
  <c r="R24" i="25"/>
  <c r="C24" i="25"/>
  <c r="S24" i="25"/>
  <c r="G24" i="25"/>
  <c r="O24" i="25"/>
  <c r="W24" i="25"/>
  <c r="J24" i="25"/>
  <c r="K24" i="25"/>
  <c r="B24" i="25"/>
  <c r="C96" i="19"/>
  <c r="G96" i="19"/>
  <c r="K96" i="19"/>
  <c r="O96" i="19"/>
  <c r="S96" i="19"/>
  <c r="W96" i="19"/>
  <c r="B96" i="19"/>
  <c r="I96" i="19"/>
  <c r="Q96" i="19"/>
  <c r="Y96" i="19"/>
  <c r="F96" i="19"/>
  <c r="N96" i="19"/>
  <c r="V96" i="19"/>
  <c r="D96" i="19"/>
  <c r="H96" i="19"/>
  <c r="L96" i="19"/>
  <c r="P96" i="19"/>
  <c r="T96" i="19"/>
  <c r="X96" i="19"/>
  <c r="E96" i="19"/>
  <c r="M96" i="19"/>
  <c r="U96" i="19"/>
  <c r="J96" i="19"/>
  <c r="R96" i="19"/>
  <c r="C62" i="28"/>
  <c r="G62" i="28"/>
  <c r="K62" i="28"/>
  <c r="O62" i="28"/>
  <c r="S62" i="28"/>
  <c r="W62" i="28"/>
  <c r="B62" i="28"/>
  <c r="D62" i="28"/>
  <c r="H62" i="28"/>
  <c r="L62" i="28"/>
  <c r="P62" i="28"/>
  <c r="T62" i="28"/>
  <c r="X62" i="28"/>
  <c r="E62" i="28"/>
  <c r="M62" i="28"/>
  <c r="U62" i="28"/>
  <c r="F62" i="28"/>
  <c r="N62" i="28"/>
  <c r="V62" i="28"/>
  <c r="Q62" i="28"/>
  <c r="R62" i="28"/>
  <c r="Y62" i="28"/>
  <c r="J62" i="28"/>
  <c r="I62" i="28"/>
  <c r="F132" i="25"/>
  <c r="J132" i="25"/>
  <c r="N132" i="25"/>
  <c r="R132" i="25"/>
  <c r="V132" i="25"/>
  <c r="C132" i="25"/>
  <c r="G132" i="25"/>
  <c r="K132" i="25"/>
  <c r="O132" i="25"/>
  <c r="S132" i="25"/>
  <c r="W132" i="25"/>
  <c r="B132" i="25"/>
  <c r="D132" i="25"/>
  <c r="L132" i="25"/>
  <c r="T132" i="25"/>
  <c r="E132" i="25"/>
  <c r="M132" i="25"/>
  <c r="U132" i="25"/>
  <c r="P132" i="25"/>
  <c r="X132" i="25"/>
  <c r="Y132" i="25"/>
  <c r="Q132" i="25"/>
  <c r="H132" i="25"/>
  <c r="I132" i="25"/>
  <c r="D96" i="25"/>
  <c r="H96" i="25"/>
  <c r="L96" i="25"/>
  <c r="P96" i="25"/>
  <c r="T96" i="25"/>
  <c r="X96" i="25"/>
  <c r="E96" i="25"/>
  <c r="I96" i="25"/>
  <c r="M96" i="25"/>
  <c r="Q96" i="25"/>
  <c r="U96" i="25"/>
  <c r="Y96" i="25"/>
  <c r="F96" i="25"/>
  <c r="N96" i="25"/>
  <c r="V96" i="25"/>
  <c r="J96" i="25"/>
  <c r="C96" i="25"/>
  <c r="K96" i="25"/>
  <c r="S96" i="25"/>
  <c r="G96" i="25"/>
  <c r="O96" i="25"/>
  <c r="W96" i="25"/>
  <c r="R96" i="25"/>
  <c r="B96" i="25"/>
  <c r="C129" i="21"/>
  <c r="G129" i="21"/>
  <c r="K129" i="21"/>
  <c r="O129" i="21"/>
  <c r="S129" i="21"/>
  <c r="W129" i="21"/>
  <c r="D129" i="21"/>
  <c r="H129" i="21"/>
  <c r="L129" i="21"/>
  <c r="P129" i="21"/>
  <c r="T129" i="21"/>
  <c r="X129" i="21"/>
  <c r="I129" i="21"/>
  <c r="Q129" i="21"/>
  <c r="Y129" i="21"/>
  <c r="J129" i="21"/>
  <c r="R129" i="21"/>
  <c r="M129" i="21"/>
  <c r="U129" i="21"/>
  <c r="F129" i="21"/>
  <c r="N129" i="21"/>
  <c r="E129" i="21"/>
  <c r="B129" i="21"/>
  <c r="V129" i="21"/>
  <c r="E198" i="21"/>
  <c r="I198" i="21"/>
  <c r="M198" i="21"/>
  <c r="Q198" i="21"/>
  <c r="U198" i="21"/>
  <c r="Y198" i="21"/>
  <c r="B198" i="21"/>
  <c r="F198" i="21"/>
  <c r="J198" i="21"/>
  <c r="N198" i="21"/>
  <c r="R198" i="21"/>
  <c r="V198" i="21"/>
  <c r="G198" i="21"/>
  <c r="O198" i="21"/>
  <c r="W198" i="21"/>
  <c r="H198" i="21"/>
  <c r="P198" i="21"/>
  <c r="X198" i="21"/>
  <c r="K198" i="21"/>
  <c r="C198" i="21"/>
  <c r="T198" i="21"/>
  <c r="L198" i="21"/>
  <c r="S198" i="21"/>
  <c r="D198" i="21"/>
  <c r="D97" i="28"/>
  <c r="H97" i="28"/>
  <c r="L97" i="28"/>
  <c r="P97" i="28"/>
  <c r="T97" i="28"/>
  <c r="X97" i="28"/>
  <c r="C97" i="28"/>
  <c r="I97" i="28"/>
  <c r="N97" i="28"/>
  <c r="S97" i="28"/>
  <c r="Y97" i="28"/>
  <c r="E97" i="28"/>
  <c r="J97" i="28"/>
  <c r="O97" i="28"/>
  <c r="U97" i="28"/>
  <c r="F97" i="28"/>
  <c r="Q97" i="28"/>
  <c r="G97" i="28"/>
  <c r="R97" i="28"/>
  <c r="B97" i="28"/>
  <c r="K97" i="28"/>
  <c r="M97" i="28"/>
  <c r="V97" i="28"/>
  <c r="W97" i="28"/>
  <c r="D94" i="21"/>
  <c r="H94" i="21"/>
  <c r="L94" i="21"/>
  <c r="P94" i="21"/>
  <c r="T94" i="21"/>
  <c r="X94" i="21"/>
  <c r="E94" i="21"/>
  <c r="I94" i="21"/>
  <c r="M94" i="21"/>
  <c r="Q94" i="21"/>
  <c r="U94" i="21"/>
  <c r="Y94" i="21"/>
  <c r="J94" i="21"/>
  <c r="R94" i="21"/>
  <c r="C94" i="21"/>
  <c r="K94" i="21"/>
  <c r="S94" i="21"/>
  <c r="N94" i="21"/>
  <c r="V94" i="21"/>
  <c r="W94" i="21"/>
  <c r="O94" i="21"/>
  <c r="B94" i="21"/>
  <c r="F94" i="21"/>
  <c r="G94" i="21"/>
  <c r="C131" i="19"/>
  <c r="G131" i="19"/>
  <c r="K131" i="19"/>
  <c r="O131" i="19"/>
  <c r="S131" i="19"/>
  <c r="W131" i="19"/>
  <c r="D131" i="19"/>
  <c r="H131" i="19"/>
  <c r="L131" i="19"/>
  <c r="P131" i="19"/>
  <c r="T131" i="19"/>
  <c r="X131" i="19"/>
  <c r="E131" i="19"/>
  <c r="M131" i="19"/>
  <c r="U131" i="19"/>
  <c r="B131" i="19"/>
  <c r="J131" i="19"/>
  <c r="F131" i="19"/>
  <c r="N131" i="19"/>
  <c r="V131" i="19"/>
  <c r="I131" i="19"/>
  <c r="Q131" i="19"/>
  <c r="Y131" i="19"/>
  <c r="R131" i="19"/>
  <c r="F164" i="21"/>
  <c r="J164" i="21"/>
  <c r="N164" i="21"/>
  <c r="R164" i="21"/>
  <c r="V164" i="21"/>
  <c r="C164" i="21"/>
  <c r="G164" i="21"/>
  <c r="K164" i="21"/>
  <c r="O164" i="21"/>
  <c r="S164" i="21"/>
  <c r="W164" i="21"/>
  <c r="B164" i="21"/>
  <c r="H164" i="21"/>
  <c r="P164" i="21"/>
  <c r="X164" i="21"/>
  <c r="I164" i="21"/>
  <c r="Q164" i="21"/>
  <c r="Y164" i="21"/>
  <c r="L164" i="21"/>
  <c r="D164" i="21"/>
  <c r="U164" i="21"/>
  <c r="M164" i="21"/>
  <c r="T164" i="21"/>
  <c r="E164" i="21"/>
  <c r="D26" i="21"/>
  <c r="H26" i="21"/>
  <c r="L26" i="21"/>
  <c r="P26" i="21"/>
  <c r="T26" i="21"/>
  <c r="X26" i="21"/>
  <c r="E26" i="21"/>
  <c r="I26" i="21"/>
  <c r="M26" i="21"/>
  <c r="Q26" i="21"/>
  <c r="U26" i="21"/>
  <c r="Y26" i="21"/>
  <c r="J26" i="21"/>
  <c r="R26" i="21"/>
  <c r="C26" i="21"/>
  <c r="K26" i="21"/>
  <c r="S26" i="21"/>
  <c r="F26" i="21"/>
  <c r="V26" i="21"/>
  <c r="G26" i="21"/>
  <c r="W26" i="21"/>
  <c r="B26" i="21"/>
  <c r="N26" i="21"/>
  <c r="O26" i="21"/>
  <c r="D61" i="19"/>
  <c r="H61" i="19"/>
  <c r="L61" i="19"/>
  <c r="P61" i="19"/>
  <c r="T61" i="19"/>
  <c r="X61" i="19"/>
  <c r="J61" i="19"/>
  <c r="C61" i="19"/>
  <c r="K61" i="19"/>
  <c r="S61" i="19"/>
  <c r="E61" i="19"/>
  <c r="I61" i="19"/>
  <c r="M61" i="19"/>
  <c r="Q61" i="19"/>
  <c r="U61" i="19"/>
  <c r="Y61" i="19"/>
  <c r="B61" i="19"/>
  <c r="F61" i="19"/>
  <c r="N61" i="19"/>
  <c r="R61" i="19"/>
  <c r="V61" i="19"/>
  <c r="G61" i="19"/>
  <c r="O61" i="19"/>
  <c r="W61" i="19"/>
  <c r="D236" i="28"/>
  <c r="H236" i="28"/>
  <c r="L236" i="28"/>
  <c r="P236" i="28"/>
  <c r="T236" i="28"/>
  <c r="X236" i="28"/>
  <c r="E236" i="28"/>
  <c r="I236" i="28"/>
  <c r="M236" i="28"/>
  <c r="Q236" i="28"/>
  <c r="U236" i="28"/>
  <c r="Y236" i="28"/>
  <c r="F236" i="28"/>
  <c r="N236" i="28"/>
  <c r="V236" i="28"/>
  <c r="G236" i="28"/>
  <c r="O236" i="28"/>
  <c r="W236" i="28"/>
  <c r="J236" i="28"/>
  <c r="K236" i="28"/>
  <c r="B236" i="28"/>
  <c r="C236" i="28"/>
  <c r="R236" i="28"/>
  <c r="S236" i="28"/>
  <c r="F132" i="28"/>
  <c r="J132" i="28"/>
  <c r="N132" i="28"/>
  <c r="R132" i="28"/>
  <c r="V132" i="28"/>
  <c r="C132" i="28"/>
  <c r="G132" i="28"/>
  <c r="K132" i="28"/>
  <c r="O132" i="28"/>
  <c r="S132" i="28"/>
  <c r="W132" i="28"/>
  <c r="B132" i="28"/>
  <c r="H132" i="28"/>
  <c r="P132" i="28"/>
  <c r="X132" i="28"/>
  <c r="I132" i="28"/>
  <c r="Q132" i="28"/>
  <c r="Y132" i="28"/>
  <c r="L132" i="28"/>
  <c r="M132" i="28"/>
  <c r="T132" i="28"/>
  <c r="U132" i="28"/>
  <c r="D132" i="28"/>
  <c r="E132" i="28"/>
  <c r="A35" i="28"/>
  <c r="A133" i="25"/>
  <c r="F233" i="21"/>
  <c r="J233" i="21"/>
  <c r="N233" i="21"/>
  <c r="R233" i="21"/>
  <c r="V233" i="21"/>
  <c r="D233" i="21"/>
  <c r="H233" i="21"/>
  <c r="L233" i="21"/>
  <c r="P233" i="21"/>
  <c r="T233" i="21"/>
  <c r="X233" i="21"/>
  <c r="I233" i="21"/>
  <c r="Q233" i="21"/>
  <c r="Y233" i="21"/>
  <c r="B233" i="21"/>
  <c r="E233" i="21"/>
  <c r="M233" i="21"/>
  <c r="U233" i="21"/>
  <c r="G233" i="21"/>
  <c r="W233" i="21"/>
  <c r="S233" i="21"/>
  <c r="K233" i="21"/>
  <c r="C233" i="21"/>
  <c r="O233" i="21"/>
  <c r="C304" i="28"/>
  <c r="G304" i="28"/>
  <c r="K304" i="28"/>
  <c r="O304" i="28"/>
  <c r="S304" i="28"/>
  <c r="W304" i="28"/>
  <c r="F304" i="28"/>
  <c r="L304" i="28"/>
  <c r="Q304" i="28"/>
  <c r="V304" i="28"/>
  <c r="B304" i="28"/>
  <c r="D304" i="28"/>
  <c r="I304" i="28"/>
  <c r="N304" i="28"/>
  <c r="T304" i="28"/>
  <c r="Y304" i="28"/>
  <c r="E304" i="28"/>
  <c r="P304" i="28"/>
  <c r="H304" i="28"/>
  <c r="R304" i="28"/>
  <c r="J304" i="28"/>
  <c r="U304" i="28"/>
  <c r="M304" i="28"/>
  <c r="X304" i="28"/>
  <c r="E336" i="21"/>
  <c r="I336" i="21"/>
  <c r="M336" i="21"/>
  <c r="Q336" i="21"/>
  <c r="U336" i="21"/>
  <c r="Y336" i="21"/>
  <c r="D336" i="21"/>
  <c r="J336" i="21"/>
  <c r="O336" i="21"/>
  <c r="T336" i="21"/>
  <c r="G336" i="21"/>
  <c r="L336" i="21"/>
  <c r="R336" i="21"/>
  <c r="W336" i="21"/>
  <c r="H336" i="21"/>
  <c r="S336" i="21"/>
  <c r="C336" i="21"/>
  <c r="N336" i="21"/>
  <c r="X336" i="21"/>
  <c r="B336" i="21"/>
  <c r="P336" i="21"/>
  <c r="F336" i="21"/>
  <c r="K336" i="21"/>
  <c r="V336" i="21"/>
  <c r="E267" i="21"/>
  <c r="I267" i="21"/>
  <c r="M267" i="21"/>
  <c r="Q267" i="21"/>
  <c r="U267" i="21"/>
  <c r="Y267" i="21"/>
  <c r="D267" i="21"/>
  <c r="J267" i="21"/>
  <c r="O267" i="21"/>
  <c r="T267" i="21"/>
  <c r="G267" i="21"/>
  <c r="L267" i="21"/>
  <c r="R267" i="21"/>
  <c r="W267" i="21"/>
  <c r="B267" i="21"/>
  <c r="H267" i="21"/>
  <c r="S267" i="21"/>
  <c r="C267" i="21"/>
  <c r="N267" i="21"/>
  <c r="X267" i="21"/>
  <c r="F267" i="21"/>
  <c r="P267" i="21"/>
  <c r="K267" i="21"/>
  <c r="V267" i="21"/>
  <c r="E441" i="28"/>
  <c r="I441" i="28"/>
  <c r="M441" i="28"/>
  <c r="Q441" i="28"/>
  <c r="U441" i="28"/>
  <c r="Y441" i="28"/>
  <c r="C441" i="28"/>
  <c r="G441" i="28"/>
  <c r="K441" i="28"/>
  <c r="O441" i="28"/>
  <c r="S441" i="28"/>
  <c r="W441" i="28"/>
  <c r="H441" i="28"/>
  <c r="P441" i="28"/>
  <c r="X441" i="28"/>
  <c r="L441" i="28"/>
  <c r="V441" i="28"/>
  <c r="F441" i="28"/>
  <c r="R441" i="28"/>
  <c r="B441" i="28"/>
  <c r="J441" i="28"/>
  <c r="N441" i="28"/>
  <c r="T441" i="28"/>
  <c r="D441" i="28"/>
  <c r="F339" i="28"/>
  <c r="J339" i="28"/>
  <c r="N339" i="28"/>
  <c r="R339" i="28"/>
  <c r="V339" i="28"/>
  <c r="E339" i="28"/>
  <c r="K339" i="28"/>
  <c r="P339" i="28"/>
  <c r="U339" i="28"/>
  <c r="C339" i="28"/>
  <c r="H339" i="28"/>
  <c r="M339" i="28"/>
  <c r="S339" i="28"/>
  <c r="X339" i="28"/>
  <c r="D339" i="28"/>
  <c r="O339" i="28"/>
  <c r="Y339" i="28"/>
  <c r="G339" i="28"/>
  <c r="Q339" i="28"/>
  <c r="B339" i="28"/>
  <c r="I339" i="28"/>
  <c r="T339" i="28"/>
  <c r="L339" i="28"/>
  <c r="W339" i="28"/>
  <c r="D407" i="28"/>
  <c r="H407" i="28"/>
  <c r="L407" i="28"/>
  <c r="P407" i="28"/>
  <c r="T407" i="28"/>
  <c r="X407" i="28"/>
  <c r="G407" i="28"/>
  <c r="M407" i="28"/>
  <c r="R407" i="28"/>
  <c r="W407" i="28"/>
  <c r="F407" i="28"/>
  <c r="N407" i="28"/>
  <c r="U407" i="28"/>
  <c r="B407" i="28"/>
  <c r="C407" i="28"/>
  <c r="J407" i="28"/>
  <c r="Q407" i="28"/>
  <c r="Y407" i="28"/>
  <c r="E407" i="28"/>
  <c r="S407" i="28"/>
  <c r="I407" i="28"/>
  <c r="V407" i="28"/>
  <c r="K407" i="28"/>
  <c r="O407" i="28"/>
  <c r="E373" i="28"/>
  <c r="I373" i="28"/>
  <c r="M373" i="28"/>
  <c r="Q373" i="28"/>
  <c r="U373" i="28"/>
  <c r="Y373" i="28"/>
  <c r="B373" i="28"/>
  <c r="D373" i="28"/>
  <c r="J373" i="28"/>
  <c r="O373" i="28"/>
  <c r="T373" i="28"/>
  <c r="G373" i="28"/>
  <c r="L373" i="28"/>
  <c r="R373" i="28"/>
  <c r="W373" i="28"/>
  <c r="C373" i="28"/>
  <c r="N373" i="28"/>
  <c r="X373" i="28"/>
  <c r="F373" i="28"/>
  <c r="P373" i="28"/>
  <c r="H373" i="28"/>
  <c r="S373" i="28"/>
  <c r="K373" i="28"/>
  <c r="V373" i="28"/>
  <c r="D270" i="28"/>
  <c r="H270" i="28"/>
  <c r="L270" i="28"/>
  <c r="P270" i="28"/>
  <c r="T270" i="28"/>
  <c r="X270" i="28"/>
  <c r="G270" i="28"/>
  <c r="M270" i="28"/>
  <c r="R270" i="28"/>
  <c r="W270" i="28"/>
  <c r="E270" i="28"/>
  <c r="J270" i="28"/>
  <c r="O270" i="28"/>
  <c r="U270" i="28"/>
  <c r="F270" i="28"/>
  <c r="Q270" i="28"/>
  <c r="B270" i="28"/>
  <c r="I270" i="28"/>
  <c r="K270" i="28"/>
  <c r="V270" i="28"/>
  <c r="C270" i="28"/>
  <c r="N270" i="28"/>
  <c r="Y270" i="28"/>
  <c r="S270" i="28"/>
  <c r="E370" i="21"/>
  <c r="I370" i="21"/>
  <c r="M370" i="21"/>
  <c r="Q370" i="21"/>
  <c r="U370" i="21"/>
  <c r="Y370" i="21"/>
  <c r="G370" i="21"/>
  <c r="L370" i="21"/>
  <c r="R370" i="21"/>
  <c r="W370" i="21"/>
  <c r="D370" i="21"/>
  <c r="J370" i="21"/>
  <c r="O370" i="21"/>
  <c r="T370" i="21"/>
  <c r="K370" i="21"/>
  <c r="V370" i="21"/>
  <c r="B370" i="21"/>
  <c r="F370" i="21"/>
  <c r="P370" i="21"/>
  <c r="S370" i="21"/>
  <c r="H370" i="21"/>
  <c r="N370" i="21"/>
  <c r="C370" i="21"/>
  <c r="X370" i="21"/>
  <c r="D404" i="21"/>
  <c r="H404" i="21"/>
  <c r="L404" i="21"/>
  <c r="P404" i="21"/>
  <c r="T404" i="21"/>
  <c r="X404" i="21"/>
  <c r="F404" i="21"/>
  <c r="J404" i="21"/>
  <c r="N404" i="21"/>
  <c r="R404" i="21"/>
  <c r="V404" i="21"/>
  <c r="C404" i="21"/>
  <c r="K404" i="21"/>
  <c r="S404" i="21"/>
  <c r="G404" i="21"/>
  <c r="O404" i="21"/>
  <c r="W404" i="21"/>
  <c r="Q404" i="21"/>
  <c r="I404" i="21"/>
  <c r="Y404" i="21"/>
  <c r="M404" i="21"/>
  <c r="E404" i="21"/>
  <c r="B404" i="21"/>
  <c r="U404" i="21"/>
  <c r="F302" i="21"/>
  <c r="J302" i="21"/>
  <c r="N302" i="21"/>
  <c r="R302" i="21"/>
  <c r="V302" i="21"/>
  <c r="G302" i="21"/>
  <c r="L302" i="21"/>
  <c r="Q302" i="21"/>
  <c r="W302" i="21"/>
  <c r="D302" i="21"/>
  <c r="I302" i="21"/>
  <c r="O302" i="21"/>
  <c r="T302" i="21"/>
  <c r="Y302" i="21"/>
  <c r="K302" i="21"/>
  <c r="U302" i="21"/>
  <c r="E302" i="21"/>
  <c r="P302" i="21"/>
  <c r="B302" i="21"/>
  <c r="S302" i="21"/>
  <c r="H302" i="21"/>
  <c r="M302" i="21"/>
  <c r="X302" i="21"/>
  <c r="C302" i="21"/>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E62" i="19" l="1"/>
  <c r="I62" i="19"/>
  <c r="M62" i="19"/>
  <c r="Q62" i="19"/>
  <c r="U62" i="19"/>
  <c r="Y62" i="19"/>
  <c r="D62" i="19"/>
  <c r="L62" i="19"/>
  <c r="T62" i="19"/>
  <c r="F62" i="19"/>
  <c r="J62" i="19"/>
  <c r="N62" i="19"/>
  <c r="R62" i="19"/>
  <c r="V62" i="19"/>
  <c r="C62" i="19"/>
  <c r="G62" i="19"/>
  <c r="K62" i="19"/>
  <c r="O62" i="19"/>
  <c r="S62" i="19"/>
  <c r="W62" i="19"/>
  <c r="B62" i="19"/>
  <c r="H62" i="19"/>
  <c r="P62" i="19"/>
  <c r="X62" i="19"/>
  <c r="D63" i="28"/>
  <c r="H63" i="28"/>
  <c r="L63" i="28"/>
  <c r="P63" i="28"/>
  <c r="T63" i="28"/>
  <c r="X63" i="28"/>
  <c r="E63" i="28"/>
  <c r="I63" i="28"/>
  <c r="M63" i="28"/>
  <c r="Q63" i="28"/>
  <c r="U63" i="28"/>
  <c r="Y63" i="28"/>
  <c r="B63" i="28"/>
  <c r="F63" i="28"/>
  <c r="N63" i="28"/>
  <c r="V63" i="28"/>
  <c r="G63" i="28"/>
  <c r="O63" i="28"/>
  <c r="W63" i="28"/>
  <c r="J63" i="28"/>
  <c r="K63" i="28"/>
  <c r="C63" i="28"/>
  <c r="R63" i="28"/>
  <c r="S63" i="28"/>
  <c r="E27" i="21"/>
  <c r="I27" i="21"/>
  <c r="M27" i="21"/>
  <c r="Q27" i="21"/>
  <c r="U27" i="21"/>
  <c r="Y27" i="21"/>
  <c r="B27" i="21"/>
  <c r="F27" i="21"/>
  <c r="J27" i="21"/>
  <c r="N27" i="21"/>
  <c r="R27" i="21"/>
  <c r="V27" i="21"/>
  <c r="C27" i="21"/>
  <c r="K27" i="21"/>
  <c r="S27" i="21"/>
  <c r="D27" i="21"/>
  <c r="L27" i="21"/>
  <c r="T27" i="21"/>
  <c r="O27" i="21"/>
  <c r="P27" i="21"/>
  <c r="W27" i="21"/>
  <c r="X27" i="21"/>
  <c r="G27" i="21"/>
  <c r="H27" i="21"/>
  <c r="F60" i="21"/>
  <c r="J60" i="21"/>
  <c r="N60" i="21"/>
  <c r="R60" i="21"/>
  <c r="V60" i="21"/>
  <c r="C60" i="21"/>
  <c r="G60" i="21"/>
  <c r="K60" i="21"/>
  <c r="O60" i="21"/>
  <c r="S60" i="21"/>
  <c r="W60" i="21"/>
  <c r="B60" i="21"/>
  <c r="H60" i="21"/>
  <c r="P60" i="21"/>
  <c r="X60" i="21"/>
  <c r="I60" i="21"/>
  <c r="Q60" i="21"/>
  <c r="Y60" i="21"/>
  <c r="L60" i="21"/>
  <c r="M60" i="21"/>
  <c r="T60" i="21"/>
  <c r="E60" i="21"/>
  <c r="U60" i="21"/>
  <c r="D60" i="21"/>
  <c r="E25" i="25"/>
  <c r="I25" i="25"/>
  <c r="M25" i="25"/>
  <c r="Q25" i="25"/>
  <c r="U25" i="25"/>
  <c r="Y25" i="25"/>
  <c r="B25" i="25"/>
  <c r="F25" i="25"/>
  <c r="J25" i="25"/>
  <c r="N25" i="25"/>
  <c r="R25" i="25"/>
  <c r="V25" i="25"/>
  <c r="G25" i="25"/>
  <c r="O25" i="25"/>
  <c r="W25" i="25"/>
  <c r="K25" i="25"/>
  <c r="L25" i="25"/>
  <c r="H25" i="25"/>
  <c r="P25" i="25"/>
  <c r="X25" i="25"/>
  <c r="C25" i="25"/>
  <c r="S25" i="25"/>
  <c r="D25" i="25"/>
  <c r="T25" i="25"/>
  <c r="E98" i="28"/>
  <c r="G98" i="28"/>
  <c r="K98" i="28"/>
  <c r="O98" i="28"/>
  <c r="S98" i="28"/>
  <c r="W98" i="28"/>
  <c r="B98" i="28"/>
  <c r="C98" i="28"/>
  <c r="H98" i="28"/>
  <c r="L98" i="28"/>
  <c r="P98" i="28"/>
  <c r="T98" i="28"/>
  <c r="X98" i="28"/>
  <c r="D98" i="28"/>
  <c r="M98" i="28"/>
  <c r="U98" i="28"/>
  <c r="F98" i="28"/>
  <c r="N98" i="28"/>
  <c r="V98" i="28"/>
  <c r="I98" i="28"/>
  <c r="Y98" i="28"/>
  <c r="J98" i="28"/>
  <c r="Q98" i="28"/>
  <c r="R98" i="28"/>
  <c r="C133" i="28"/>
  <c r="G133" i="28"/>
  <c r="K133" i="28"/>
  <c r="O133" i="28"/>
  <c r="S133" i="28"/>
  <c r="W133" i="28"/>
  <c r="D133" i="28"/>
  <c r="H133" i="28"/>
  <c r="L133" i="28"/>
  <c r="P133" i="28"/>
  <c r="T133" i="28"/>
  <c r="X133" i="28"/>
  <c r="I133" i="28"/>
  <c r="Q133" i="28"/>
  <c r="Y133" i="28"/>
  <c r="J133" i="28"/>
  <c r="R133" i="28"/>
  <c r="E133" i="28"/>
  <c r="U133" i="28"/>
  <c r="F133" i="28"/>
  <c r="V133" i="28"/>
  <c r="B133" i="28"/>
  <c r="M133" i="28"/>
  <c r="N133" i="28"/>
  <c r="D132" i="19"/>
  <c r="H132" i="19"/>
  <c r="L132" i="19"/>
  <c r="P132" i="19"/>
  <c r="T132" i="19"/>
  <c r="X132" i="19"/>
  <c r="E132" i="19"/>
  <c r="I132" i="19"/>
  <c r="M132" i="19"/>
  <c r="Q132" i="19"/>
  <c r="U132" i="19"/>
  <c r="Y132" i="19"/>
  <c r="F132" i="19"/>
  <c r="N132" i="19"/>
  <c r="V132" i="19"/>
  <c r="C132" i="19"/>
  <c r="S132" i="19"/>
  <c r="G132" i="19"/>
  <c r="O132" i="19"/>
  <c r="W132" i="19"/>
  <c r="J132" i="19"/>
  <c r="R132" i="19"/>
  <c r="K132" i="19"/>
  <c r="B132" i="19"/>
  <c r="C203" i="28"/>
  <c r="G203" i="28"/>
  <c r="K203" i="28"/>
  <c r="O203" i="28"/>
  <c r="S203" i="28"/>
  <c r="W203" i="28"/>
  <c r="H203" i="28"/>
  <c r="M203" i="28"/>
  <c r="R203" i="28"/>
  <c r="X203" i="28"/>
  <c r="D203" i="28"/>
  <c r="I203" i="28"/>
  <c r="N203" i="28"/>
  <c r="T203" i="28"/>
  <c r="Y203" i="28"/>
  <c r="J203" i="28"/>
  <c r="U203" i="28"/>
  <c r="B203" i="28"/>
  <c r="L203" i="28"/>
  <c r="V203" i="28"/>
  <c r="E203" i="28"/>
  <c r="F203" i="28"/>
  <c r="P203" i="28"/>
  <c r="Q203" i="28"/>
  <c r="C165" i="21"/>
  <c r="G165" i="21"/>
  <c r="K165" i="21"/>
  <c r="O165" i="21"/>
  <c r="S165" i="21"/>
  <c r="W165" i="21"/>
  <c r="D165" i="21"/>
  <c r="H165" i="21"/>
  <c r="L165" i="21"/>
  <c r="P165" i="21"/>
  <c r="T165" i="21"/>
  <c r="X165" i="21"/>
  <c r="I165" i="21"/>
  <c r="Q165" i="21"/>
  <c r="Y165" i="21"/>
  <c r="J165" i="21"/>
  <c r="R165" i="21"/>
  <c r="E165" i="21"/>
  <c r="U165" i="21"/>
  <c r="B165" i="21"/>
  <c r="M165" i="21"/>
  <c r="F165" i="21"/>
  <c r="V165" i="21"/>
  <c r="N165" i="21"/>
  <c r="D130" i="21"/>
  <c r="H130" i="21"/>
  <c r="L130" i="21"/>
  <c r="P130" i="21"/>
  <c r="T130" i="21"/>
  <c r="X130" i="21"/>
  <c r="E130" i="21"/>
  <c r="I130" i="21"/>
  <c r="M130" i="21"/>
  <c r="Q130" i="21"/>
  <c r="U130" i="21"/>
  <c r="Y130" i="21"/>
  <c r="J130" i="21"/>
  <c r="R130" i="21"/>
  <c r="C130" i="21"/>
  <c r="K130" i="21"/>
  <c r="S130" i="21"/>
  <c r="F130" i="21"/>
  <c r="V130" i="21"/>
  <c r="O130" i="21"/>
  <c r="G130" i="21"/>
  <c r="W130" i="21"/>
  <c r="N130" i="21"/>
  <c r="B130" i="21"/>
  <c r="E237" i="28"/>
  <c r="I237" i="28"/>
  <c r="M237" i="28"/>
  <c r="Q237" i="28"/>
  <c r="U237" i="28"/>
  <c r="Y237" i="28"/>
  <c r="F237" i="28"/>
  <c r="J237" i="28"/>
  <c r="N237" i="28"/>
  <c r="R237" i="28"/>
  <c r="V237" i="28"/>
  <c r="G237" i="28"/>
  <c r="O237" i="28"/>
  <c r="W237" i="28"/>
  <c r="H237" i="28"/>
  <c r="P237" i="28"/>
  <c r="X237" i="28"/>
  <c r="C237" i="28"/>
  <c r="S237" i="28"/>
  <c r="D237" i="28"/>
  <c r="T237" i="28"/>
  <c r="K237" i="28"/>
  <c r="B237" i="28"/>
  <c r="L237" i="28"/>
  <c r="E95" i="21"/>
  <c r="I95" i="21"/>
  <c r="M95" i="21"/>
  <c r="Q95" i="21"/>
  <c r="U95" i="21"/>
  <c r="Y95" i="21"/>
  <c r="B95" i="21"/>
  <c r="F95" i="21"/>
  <c r="J95" i="21"/>
  <c r="N95" i="21"/>
  <c r="R95" i="21"/>
  <c r="V95" i="21"/>
  <c r="C95" i="21"/>
  <c r="K95" i="21"/>
  <c r="S95" i="21"/>
  <c r="D95" i="21"/>
  <c r="L95" i="21"/>
  <c r="T95" i="21"/>
  <c r="G95" i="21"/>
  <c r="W95" i="21"/>
  <c r="H95" i="21"/>
  <c r="X95" i="21"/>
  <c r="O95" i="21"/>
  <c r="P95" i="21"/>
  <c r="D97" i="19"/>
  <c r="H97" i="19"/>
  <c r="L97" i="19"/>
  <c r="P97" i="19"/>
  <c r="T97" i="19"/>
  <c r="X97" i="19"/>
  <c r="J97" i="19"/>
  <c r="R97" i="19"/>
  <c r="K97" i="19"/>
  <c r="S97" i="19"/>
  <c r="W97" i="19"/>
  <c r="E97" i="19"/>
  <c r="I97" i="19"/>
  <c r="M97" i="19"/>
  <c r="Q97" i="19"/>
  <c r="U97" i="19"/>
  <c r="Y97" i="19"/>
  <c r="B97" i="19"/>
  <c r="F97" i="19"/>
  <c r="N97" i="19"/>
  <c r="V97" i="19"/>
  <c r="C97" i="19"/>
  <c r="G97" i="19"/>
  <c r="O97" i="19"/>
  <c r="C133" i="25"/>
  <c r="G133" i="25"/>
  <c r="K133" i="25"/>
  <c r="O133" i="25"/>
  <c r="S133" i="25"/>
  <c r="W133" i="25"/>
  <c r="D133" i="25"/>
  <c r="H133" i="25"/>
  <c r="L133" i="25"/>
  <c r="P133" i="25"/>
  <c r="T133" i="25"/>
  <c r="X133" i="25"/>
  <c r="E133" i="25"/>
  <c r="M133" i="25"/>
  <c r="U133" i="25"/>
  <c r="B133" i="25"/>
  <c r="F133" i="25"/>
  <c r="N133" i="25"/>
  <c r="V133" i="25"/>
  <c r="I133" i="25"/>
  <c r="Y133" i="25"/>
  <c r="J133" i="25"/>
  <c r="Q133" i="25"/>
  <c r="R133" i="25"/>
  <c r="E26" i="19"/>
  <c r="I26" i="19"/>
  <c r="M26" i="19"/>
  <c r="Q26" i="19"/>
  <c r="U26" i="19"/>
  <c r="Y26" i="19"/>
  <c r="G26" i="19"/>
  <c r="O26" i="19"/>
  <c r="W26" i="19"/>
  <c r="B26" i="19"/>
  <c r="D26" i="19"/>
  <c r="L26" i="19"/>
  <c r="T26" i="19"/>
  <c r="F26" i="19"/>
  <c r="J26" i="19"/>
  <c r="N26" i="19"/>
  <c r="R26" i="19"/>
  <c r="V26" i="19"/>
  <c r="C26" i="19"/>
  <c r="K26" i="19"/>
  <c r="S26" i="19"/>
  <c r="H26" i="19"/>
  <c r="P26" i="19"/>
  <c r="X26" i="19"/>
  <c r="E97" i="25"/>
  <c r="I97" i="25"/>
  <c r="M97" i="25"/>
  <c r="Q97" i="25"/>
  <c r="U97" i="25"/>
  <c r="Y97" i="25"/>
  <c r="B97" i="25"/>
  <c r="F97" i="25"/>
  <c r="J97" i="25"/>
  <c r="N97" i="25"/>
  <c r="R97" i="25"/>
  <c r="V97" i="25"/>
  <c r="G97" i="25"/>
  <c r="O97" i="25"/>
  <c r="W97" i="25"/>
  <c r="K97" i="25"/>
  <c r="D97" i="25"/>
  <c r="L97" i="25"/>
  <c r="T97" i="25"/>
  <c r="H97" i="25"/>
  <c r="P97" i="25"/>
  <c r="X97" i="25"/>
  <c r="C97" i="25"/>
  <c r="S97" i="25"/>
  <c r="E61" i="25"/>
  <c r="I61" i="25"/>
  <c r="M61" i="25"/>
  <c r="Q61" i="25"/>
  <c r="U61" i="25"/>
  <c r="Y61" i="25"/>
  <c r="B61" i="25"/>
  <c r="F61" i="25"/>
  <c r="J61" i="25"/>
  <c r="N61" i="25"/>
  <c r="R61" i="25"/>
  <c r="V61" i="25"/>
  <c r="G61" i="25"/>
  <c r="O61" i="25"/>
  <c r="W61" i="25"/>
  <c r="K61" i="25"/>
  <c r="D61" i="25"/>
  <c r="T61" i="25"/>
  <c r="H61" i="25"/>
  <c r="P61" i="25"/>
  <c r="X61" i="25"/>
  <c r="C61" i="25"/>
  <c r="S61" i="25"/>
  <c r="L61" i="25"/>
  <c r="F199" i="21"/>
  <c r="J199" i="21"/>
  <c r="N199" i="21"/>
  <c r="R199" i="21"/>
  <c r="V199" i="21"/>
  <c r="C199" i="21"/>
  <c r="G199" i="21"/>
  <c r="K199" i="21"/>
  <c r="O199" i="21"/>
  <c r="S199" i="21"/>
  <c r="W199" i="21"/>
  <c r="B199" i="21"/>
  <c r="H199" i="21"/>
  <c r="P199" i="21"/>
  <c r="X199" i="21"/>
  <c r="I199" i="21"/>
  <c r="Q199" i="21"/>
  <c r="Y199" i="21"/>
  <c r="D199" i="21"/>
  <c r="T199" i="21"/>
  <c r="L199" i="21"/>
  <c r="E199" i="21"/>
  <c r="U199" i="21"/>
  <c r="M199" i="21"/>
  <c r="C168" i="28"/>
  <c r="G168" i="28"/>
  <c r="K168" i="28"/>
  <c r="O168" i="28"/>
  <c r="S168" i="28"/>
  <c r="W168" i="28"/>
  <c r="B168" i="28"/>
  <c r="D168" i="28"/>
  <c r="H168" i="28"/>
  <c r="L168" i="28"/>
  <c r="P168" i="28"/>
  <c r="T168" i="28"/>
  <c r="X168" i="28"/>
  <c r="E168" i="28"/>
  <c r="M168" i="28"/>
  <c r="U168" i="28"/>
  <c r="F168" i="28"/>
  <c r="N168" i="28"/>
  <c r="V168" i="28"/>
  <c r="Q168" i="28"/>
  <c r="R168" i="28"/>
  <c r="Y168" i="28"/>
  <c r="I168" i="28"/>
  <c r="J168" i="28"/>
  <c r="D35" i="28"/>
  <c r="H35" i="28"/>
  <c r="L35" i="28"/>
  <c r="P35" i="28"/>
  <c r="T35" i="28"/>
  <c r="X35" i="28"/>
  <c r="E35" i="28"/>
  <c r="I35" i="28"/>
  <c r="M35" i="28"/>
  <c r="Q35" i="28"/>
  <c r="U35" i="28"/>
  <c r="Y35" i="28"/>
  <c r="F35" i="28"/>
  <c r="N35" i="28"/>
  <c r="V35" i="28"/>
  <c r="B35" i="28"/>
  <c r="G35" i="28"/>
  <c r="O35" i="28"/>
  <c r="W35" i="28"/>
  <c r="J35" i="28"/>
  <c r="K35" i="28"/>
  <c r="C35" i="28"/>
  <c r="R35" i="28"/>
  <c r="S35" i="28"/>
  <c r="A36" i="28"/>
  <c r="A134" i="25"/>
  <c r="A135" i="25" s="1"/>
  <c r="D305" i="28"/>
  <c r="H305" i="28"/>
  <c r="L305" i="28"/>
  <c r="P305" i="28"/>
  <c r="T305" i="28"/>
  <c r="X305" i="28"/>
  <c r="E305" i="28"/>
  <c r="J305" i="28"/>
  <c r="O305" i="28"/>
  <c r="U305" i="28"/>
  <c r="G305" i="28"/>
  <c r="M305" i="28"/>
  <c r="R305" i="28"/>
  <c r="W305" i="28"/>
  <c r="C305" i="28"/>
  <c r="N305" i="28"/>
  <c r="Y305" i="28"/>
  <c r="F305" i="28"/>
  <c r="Q305" i="28"/>
  <c r="B305" i="28"/>
  <c r="I305" i="28"/>
  <c r="S305" i="28"/>
  <c r="K305" i="28"/>
  <c r="V305" i="28"/>
  <c r="E408" i="28"/>
  <c r="I408" i="28"/>
  <c r="M408" i="28"/>
  <c r="Q408" i="28"/>
  <c r="U408" i="28"/>
  <c r="Y408" i="28"/>
  <c r="F408" i="28"/>
  <c r="K408" i="28"/>
  <c r="P408" i="28"/>
  <c r="V408" i="28"/>
  <c r="B408" i="28"/>
  <c r="D408" i="28"/>
  <c r="L408" i="28"/>
  <c r="S408" i="28"/>
  <c r="H408" i="28"/>
  <c r="O408" i="28"/>
  <c r="W408" i="28"/>
  <c r="J408" i="28"/>
  <c r="X408" i="28"/>
  <c r="N408" i="28"/>
  <c r="C408" i="28"/>
  <c r="R408" i="28"/>
  <c r="G408" i="28"/>
  <c r="T408" i="28"/>
  <c r="F337" i="21"/>
  <c r="J337" i="21"/>
  <c r="N337" i="21"/>
  <c r="R337" i="21"/>
  <c r="V337" i="21"/>
  <c r="C337" i="21"/>
  <c r="H337" i="21"/>
  <c r="M337" i="21"/>
  <c r="S337" i="21"/>
  <c r="X337" i="21"/>
  <c r="E337" i="21"/>
  <c r="K337" i="21"/>
  <c r="P337" i="21"/>
  <c r="U337" i="21"/>
  <c r="G337" i="21"/>
  <c r="Q337" i="21"/>
  <c r="L337" i="21"/>
  <c r="W337" i="21"/>
  <c r="O337" i="21"/>
  <c r="B337" i="21"/>
  <c r="D337" i="21"/>
  <c r="Y337" i="21"/>
  <c r="I337" i="21"/>
  <c r="T337" i="21"/>
  <c r="C303" i="21"/>
  <c r="G303" i="21"/>
  <c r="K303" i="21"/>
  <c r="O303" i="21"/>
  <c r="S303" i="21"/>
  <c r="W303" i="21"/>
  <c r="E303" i="21"/>
  <c r="J303" i="21"/>
  <c r="P303" i="21"/>
  <c r="U303" i="21"/>
  <c r="B303" i="21"/>
  <c r="H303" i="21"/>
  <c r="M303" i="21"/>
  <c r="R303" i="21"/>
  <c r="X303" i="21"/>
  <c r="I303" i="21"/>
  <c r="T303" i="21"/>
  <c r="D303" i="21"/>
  <c r="N303" i="21"/>
  <c r="Y303" i="21"/>
  <c r="Q303" i="21"/>
  <c r="F303" i="21"/>
  <c r="V303" i="21"/>
  <c r="L303" i="21"/>
  <c r="C340" i="28"/>
  <c r="G340" i="28"/>
  <c r="K340" i="28"/>
  <c r="O340" i="28"/>
  <c r="S340" i="28"/>
  <c r="W340" i="28"/>
  <c r="D340" i="28"/>
  <c r="I340" i="28"/>
  <c r="N340" i="28"/>
  <c r="T340" i="28"/>
  <c r="Y340" i="28"/>
  <c r="F340" i="28"/>
  <c r="L340" i="28"/>
  <c r="Q340" i="28"/>
  <c r="V340" i="28"/>
  <c r="B340" i="28"/>
  <c r="M340" i="28"/>
  <c r="X340" i="28"/>
  <c r="E340" i="28"/>
  <c r="P340" i="28"/>
  <c r="H340" i="28"/>
  <c r="R340" i="28"/>
  <c r="J340" i="28"/>
  <c r="U340" i="28"/>
  <c r="E271" i="28"/>
  <c r="I271" i="28"/>
  <c r="M271" i="28"/>
  <c r="Q271" i="28"/>
  <c r="U271" i="28"/>
  <c r="Y271" i="28"/>
  <c r="B271" i="28"/>
  <c r="F271" i="28"/>
  <c r="K271" i="28"/>
  <c r="P271" i="28"/>
  <c r="V271" i="28"/>
  <c r="C271" i="28"/>
  <c r="H271" i="28"/>
  <c r="N271" i="28"/>
  <c r="S271" i="28"/>
  <c r="X271" i="28"/>
  <c r="D271" i="28"/>
  <c r="O271" i="28"/>
  <c r="G271" i="28"/>
  <c r="J271" i="28"/>
  <c r="T271" i="28"/>
  <c r="L271" i="28"/>
  <c r="W271" i="28"/>
  <c r="R271" i="28"/>
  <c r="E405" i="21"/>
  <c r="I405" i="21"/>
  <c r="M405" i="21"/>
  <c r="Q405" i="21"/>
  <c r="U405" i="21"/>
  <c r="Y405" i="21"/>
  <c r="C405" i="21"/>
  <c r="G405" i="21"/>
  <c r="K405" i="21"/>
  <c r="O405" i="21"/>
  <c r="S405" i="21"/>
  <c r="W405" i="21"/>
  <c r="D405" i="21"/>
  <c r="L405" i="21"/>
  <c r="T405" i="21"/>
  <c r="H405" i="21"/>
  <c r="P405" i="21"/>
  <c r="X405" i="21"/>
  <c r="J405" i="21"/>
  <c r="R405" i="21"/>
  <c r="B405" i="21"/>
  <c r="V405" i="21"/>
  <c r="F405" i="21"/>
  <c r="N405" i="21"/>
  <c r="C234" i="21"/>
  <c r="G234" i="21"/>
  <c r="K234" i="21"/>
  <c r="O234" i="21"/>
  <c r="S234" i="21"/>
  <c r="W234" i="21"/>
  <c r="B234" i="21"/>
  <c r="E234" i="21"/>
  <c r="I234" i="21"/>
  <c r="M234" i="21"/>
  <c r="Q234" i="21"/>
  <c r="U234" i="21"/>
  <c r="Y234" i="21"/>
  <c r="J234" i="21"/>
  <c r="R234" i="21"/>
  <c r="F234" i="21"/>
  <c r="N234" i="21"/>
  <c r="V234" i="21"/>
  <c r="P234" i="21"/>
  <c r="T234" i="21"/>
  <c r="H234" i="21"/>
  <c r="L234" i="21"/>
  <c r="X234" i="21"/>
  <c r="D234" i="21"/>
  <c r="F374" i="28"/>
  <c r="J374" i="28"/>
  <c r="N374" i="28"/>
  <c r="R374" i="28"/>
  <c r="V374" i="28"/>
  <c r="C374" i="28"/>
  <c r="H374" i="28"/>
  <c r="M374" i="28"/>
  <c r="S374" i="28"/>
  <c r="X374" i="28"/>
  <c r="E374" i="28"/>
  <c r="K374" i="28"/>
  <c r="P374" i="28"/>
  <c r="U374" i="28"/>
  <c r="L374" i="28"/>
  <c r="W374" i="28"/>
  <c r="D374" i="28"/>
  <c r="O374" i="28"/>
  <c r="Y374" i="28"/>
  <c r="G374" i="28"/>
  <c r="Q374" i="28"/>
  <c r="B374" i="28"/>
  <c r="I374" i="28"/>
  <c r="T374" i="28"/>
  <c r="F268" i="21"/>
  <c r="J268" i="21"/>
  <c r="N268" i="21"/>
  <c r="R268" i="21"/>
  <c r="V268" i="21"/>
  <c r="C268" i="21"/>
  <c r="H268" i="21"/>
  <c r="M268" i="21"/>
  <c r="S268" i="21"/>
  <c r="X268" i="21"/>
  <c r="E268" i="21"/>
  <c r="K268" i="21"/>
  <c r="P268" i="21"/>
  <c r="U268" i="21"/>
  <c r="G268" i="21"/>
  <c r="Q268" i="21"/>
  <c r="B268" i="21"/>
  <c r="L268" i="21"/>
  <c r="W268" i="21"/>
  <c r="D268" i="21"/>
  <c r="Y268" i="21"/>
  <c r="I268" i="21"/>
  <c r="T268" i="21"/>
  <c r="O268" i="21"/>
  <c r="F442" i="28"/>
  <c r="J442" i="28"/>
  <c r="N442" i="28"/>
  <c r="R442" i="28"/>
  <c r="V442" i="28"/>
  <c r="D442" i="28"/>
  <c r="H442" i="28"/>
  <c r="L442" i="28"/>
  <c r="P442" i="28"/>
  <c r="T442" i="28"/>
  <c r="X442" i="28"/>
  <c r="I442" i="28"/>
  <c r="Q442" i="28"/>
  <c r="Y442" i="28"/>
  <c r="K442" i="28"/>
  <c r="U442" i="28"/>
  <c r="E442" i="28"/>
  <c r="O442" i="28"/>
  <c r="G442" i="28"/>
  <c r="M442" i="28"/>
  <c r="S442" i="28"/>
  <c r="B442" i="28"/>
  <c r="C442" i="28"/>
  <c r="W442" i="28"/>
  <c r="F371" i="21"/>
  <c r="J371" i="21"/>
  <c r="N371" i="21"/>
  <c r="R371" i="21"/>
  <c r="V371" i="21"/>
  <c r="E371" i="21"/>
  <c r="K371" i="21"/>
  <c r="P371" i="21"/>
  <c r="U371" i="21"/>
  <c r="C371" i="21"/>
  <c r="H371" i="21"/>
  <c r="M371" i="21"/>
  <c r="S371" i="21"/>
  <c r="X371" i="21"/>
  <c r="I371" i="21"/>
  <c r="T371" i="21"/>
  <c r="D371" i="21"/>
  <c r="O371" i="21"/>
  <c r="Y371" i="21"/>
  <c r="Q371" i="21"/>
  <c r="G371" i="21"/>
  <c r="L371" i="21"/>
  <c r="W371" i="21"/>
  <c r="B371" i="21"/>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E135" i="25" l="1"/>
  <c r="I135" i="25"/>
  <c r="M135" i="25"/>
  <c r="Q135" i="25"/>
  <c r="U135" i="25"/>
  <c r="Y135" i="25"/>
  <c r="B135" i="25"/>
  <c r="F135" i="25"/>
  <c r="J135" i="25"/>
  <c r="N135" i="25"/>
  <c r="R135" i="25"/>
  <c r="V135" i="25"/>
  <c r="G135" i="25"/>
  <c r="O135" i="25"/>
  <c r="W135" i="25"/>
  <c r="H135" i="25"/>
  <c r="P135" i="25"/>
  <c r="X135" i="25"/>
  <c r="K135" i="25"/>
  <c r="S135" i="25"/>
  <c r="T135" i="25"/>
  <c r="L135" i="25"/>
  <c r="C135" i="25"/>
  <c r="D135" i="25"/>
  <c r="F28" i="21"/>
  <c r="J28" i="21"/>
  <c r="N28" i="21"/>
  <c r="R28" i="21"/>
  <c r="V28" i="21"/>
  <c r="C28" i="21"/>
  <c r="G28" i="21"/>
  <c r="K28" i="21"/>
  <c r="O28" i="21"/>
  <c r="S28" i="21"/>
  <c r="W28" i="21"/>
  <c r="B28" i="21"/>
  <c r="D28" i="21"/>
  <c r="L28" i="21"/>
  <c r="T28" i="21"/>
  <c r="E28" i="21"/>
  <c r="M28" i="21"/>
  <c r="U28" i="21"/>
  <c r="H28" i="21"/>
  <c r="X28" i="21"/>
  <c r="I28" i="21"/>
  <c r="Y28" i="21"/>
  <c r="P28" i="21"/>
  <c r="Q28" i="21"/>
  <c r="D166" i="21"/>
  <c r="H166" i="21"/>
  <c r="L166" i="21"/>
  <c r="P166" i="21"/>
  <c r="T166" i="21"/>
  <c r="X166" i="21"/>
  <c r="E166" i="21"/>
  <c r="I166" i="21"/>
  <c r="M166" i="21"/>
  <c r="Q166" i="21"/>
  <c r="U166" i="21"/>
  <c r="Y166" i="21"/>
  <c r="J166" i="21"/>
  <c r="R166" i="21"/>
  <c r="C166" i="21"/>
  <c r="K166" i="21"/>
  <c r="S166" i="21"/>
  <c r="N166" i="21"/>
  <c r="V166" i="21"/>
  <c r="G166" i="21"/>
  <c r="O166" i="21"/>
  <c r="B166" i="21"/>
  <c r="F166" i="21"/>
  <c r="W166" i="21"/>
  <c r="E64" i="28"/>
  <c r="I64" i="28"/>
  <c r="M64" i="28"/>
  <c r="Q64" i="28"/>
  <c r="U64" i="28"/>
  <c r="Y64" i="28"/>
  <c r="F64" i="28"/>
  <c r="J64" i="28"/>
  <c r="N64" i="28"/>
  <c r="R64" i="28"/>
  <c r="V64" i="28"/>
  <c r="G64" i="28"/>
  <c r="O64" i="28"/>
  <c r="W64" i="28"/>
  <c r="H64" i="28"/>
  <c r="P64" i="28"/>
  <c r="X64" i="28"/>
  <c r="C64" i="28"/>
  <c r="S64" i="28"/>
  <c r="D64" i="28"/>
  <c r="T64" i="28"/>
  <c r="K64" i="28"/>
  <c r="B64" i="28"/>
  <c r="L64" i="28"/>
  <c r="F62" i="25"/>
  <c r="J62" i="25"/>
  <c r="N62" i="25"/>
  <c r="R62" i="25"/>
  <c r="V62" i="25"/>
  <c r="C62" i="25"/>
  <c r="G62" i="25"/>
  <c r="K62" i="25"/>
  <c r="O62" i="25"/>
  <c r="S62" i="25"/>
  <c r="W62" i="25"/>
  <c r="B62" i="25"/>
  <c r="H62" i="25"/>
  <c r="P62" i="25"/>
  <c r="X62" i="25"/>
  <c r="D62" i="25"/>
  <c r="T62" i="25"/>
  <c r="M62" i="25"/>
  <c r="I62" i="25"/>
  <c r="Q62" i="25"/>
  <c r="Y62" i="25"/>
  <c r="L62" i="25"/>
  <c r="E62" i="25"/>
  <c r="U62" i="25"/>
  <c r="F238" i="28"/>
  <c r="J238" i="28"/>
  <c r="N238" i="28"/>
  <c r="R238" i="28"/>
  <c r="V238" i="28"/>
  <c r="C238" i="28"/>
  <c r="G238" i="28"/>
  <c r="K238" i="28"/>
  <c r="O238" i="28"/>
  <c r="S238" i="28"/>
  <c r="W238" i="28"/>
  <c r="H238" i="28"/>
  <c r="P238" i="28"/>
  <c r="X238" i="28"/>
  <c r="I238" i="28"/>
  <c r="Q238" i="28"/>
  <c r="Y238" i="28"/>
  <c r="L238" i="28"/>
  <c r="M238" i="28"/>
  <c r="T238" i="28"/>
  <c r="U238" i="28"/>
  <c r="B238" i="28"/>
  <c r="D238" i="28"/>
  <c r="E238" i="28"/>
  <c r="F96" i="21"/>
  <c r="J96" i="21"/>
  <c r="N96" i="21"/>
  <c r="R96" i="21"/>
  <c r="V96" i="21"/>
  <c r="C96" i="21"/>
  <c r="G96" i="21"/>
  <c r="K96" i="21"/>
  <c r="O96" i="21"/>
  <c r="S96" i="21"/>
  <c r="W96" i="21"/>
  <c r="B96" i="21"/>
  <c r="D96" i="21"/>
  <c r="L96" i="21"/>
  <c r="T96" i="21"/>
  <c r="E96" i="21"/>
  <c r="M96" i="21"/>
  <c r="U96" i="21"/>
  <c r="P96" i="21"/>
  <c r="H96" i="21"/>
  <c r="Y96" i="21"/>
  <c r="Q96" i="21"/>
  <c r="X96" i="21"/>
  <c r="I96" i="21"/>
  <c r="D99" i="28"/>
  <c r="H99" i="28"/>
  <c r="L99" i="28"/>
  <c r="P99" i="28"/>
  <c r="T99" i="28"/>
  <c r="X99" i="28"/>
  <c r="E99" i="28"/>
  <c r="I99" i="28"/>
  <c r="M99" i="28"/>
  <c r="Q99" i="28"/>
  <c r="U99" i="28"/>
  <c r="Y99" i="28"/>
  <c r="B99" i="28"/>
  <c r="F99" i="28"/>
  <c r="N99" i="28"/>
  <c r="V99" i="28"/>
  <c r="G99" i="28"/>
  <c r="O99" i="28"/>
  <c r="W99" i="28"/>
  <c r="R99" i="28"/>
  <c r="C99" i="28"/>
  <c r="S99" i="28"/>
  <c r="J99" i="28"/>
  <c r="K99" i="28"/>
  <c r="D204" i="28"/>
  <c r="H204" i="28"/>
  <c r="L204" i="28"/>
  <c r="P204" i="28"/>
  <c r="T204" i="28"/>
  <c r="X204" i="28"/>
  <c r="F204" i="28"/>
  <c r="K204" i="28"/>
  <c r="Q204" i="28"/>
  <c r="V204" i="28"/>
  <c r="G204" i="28"/>
  <c r="M204" i="28"/>
  <c r="R204" i="28"/>
  <c r="W204" i="28"/>
  <c r="I204" i="28"/>
  <c r="S204" i="28"/>
  <c r="J204" i="28"/>
  <c r="U204" i="28"/>
  <c r="B204" i="28"/>
  <c r="C204" i="28"/>
  <c r="Y204" i="28"/>
  <c r="E204" i="28"/>
  <c r="N204" i="28"/>
  <c r="O204" i="28"/>
  <c r="F27" i="19"/>
  <c r="J27" i="19"/>
  <c r="N27" i="19"/>
  <c r="R27" i="19"/>
  <c r="V27" i="19"/>
  <c r="H27" i="19"/>
  <c r="P27" i="19"/>
  <c r="X27" i="19"/>
  <c r="E27" i="19"/>
  <c r="M27" i="19"/>
  <c r="U27" i="19"/>
  <c r="B27" i="19"/>
  <c r="C27" i="19"/>
  <c r="G27" i="19"/>
  <c r="K27" i="19"/>
  <c r="O27" i="19"/>
  <c r="S27" i="19"/>
  <c r="W27" i="19"/>
  <c r="D27" i="19"/>
  <c r="L27" i="19"/>
  <c r="T27" i="19"/>
  <c r="I27" i="19"/>
  <c r="Q27" i="19"/>
  <c r="Y27" i="19"/>
  <c r="F63" i="19"/>
  <c r="J63" i="19"/>
  <c r="N63" i="19"/>
  <c r="R63" i="19"/>
  <c r="V63" i="19"/>
  <c r="E63" i="19"/>
  <c r="M63" i="19"/>
  <c r="U63" i="19"/>
  <c r="B63" i="19"/>
  <c r="C63" i="19"/>
  <c r="G63" i="19"/>
  <c r="K63" i="19"/>
  <c r="O63" i="19"/>
  <c r="S63" i="19"/>
  <c r="W63" i="19"/>
  <c r="D63" i="19"/>
  <c r="H63" i="19"/>
  <c r="L63" i="19"/>
  <c r="P63" i="19"/>
  <c r="T63" i="19"/>
  <c r="X63" i="19"/>
  <c r="I63" i="19"/>
  <c r="Q63" i="19"/>
  <c r="Y63" i="19"/>
  <c r="F26" i="25"/>
  <c r="J26" i="25"/>
  <c r="N26" i="25"/>
  <c r="R26" i="25"/>
  <c r="V26" i="25"/>
  <c r="C26" i="25"/>
  <c r="G26" i="25"/>
  <c r="K26" i="25"/>
  <c r="O26" i="25"/>
  <c r="S26" i="25"/>
  <c r="W26" i="25"/>
  <c r="B26" i="25"/>
  <c r="H26" i="25"/>
  <c r="P26" i="25"/>
  <c r="X26" i="25"/>
  <c r="D26" i="25"/>
  <c r="E26" i="25"/>
  <c r="M26" i="25"/>
  <c r="I26" i="25"/>
  <c r="Q26" i="25"/>
  <c r="Y26" i="25"/>
  <c r="L26" i="25"/>
  <c r="T26" i="25"/>
  <c r="U26" i="25"/>
  <c r="E133" i="19"/>
  <c r="I133" i="19"/>
  <c r="M133" i="19"/>
  <c r="Q133" i="19"/>
  <c r="U133" i="19"/>
  <c r="Y133" i="19"/>
  <c r="B133" i="19"/>
  <c r="F133" i="19"/>
  <c r="J133" i="19"/>
  <c r="N133" i="19"/>
  <c r="R133" i="19"/>
  <c r="V133" i="19"/>
  <c r="G133" i="19"/>
  <c r="O133" i="19"/>
  <c r="W133" i="19"/>
  <c r="C133" i="19"/>
  <c r="D133" i="19"/>
  <c r="T133" i="19"/>
  <c r="H133" i="19"/>
  <c r="P133" i="19"/>
  <c r="X133" i="19"/>
  <c r="K133" i="19"/>
  <c r="S133" i="19"/>
  <c r="L133" i="19"/>
  <c r="E98" i="19"/>
  <c r="I98" i="19"/>
  <c r="M98" i="19"/>
  <c r="Q98" i="19"/>
  <c r="U98" i="19"/>
  <c r="Y98" i="19"/>
  <c r="C98" i="19"/>
  <c r="K98" i="19"/>
  <c r="S98" i="19"/>
  <c r="B98" i="19"/>
  <c r="H98" i="19"/>
  <c r="P98" i="19"/>
  <c r="X98" i="19"/>
  <c r="F98" i="19"/>
  <c r="J98" i="19"/>
  <c r="N98" i="19"/>
  <c r="R98" i="19"/>
  <c r="V98" i="19"/>
  <c r="G98" i="19"/>
  <c r="O98" i="19"/>
  <c r="W98" i="19"/>
  <c r="D98" i="19"/>
  <c r="L98" i="19"/>
  <c r="T98" i="19"/>
  <c r="D169" i="28"/>
  <c r="H169" i="28"/>
  <c r="L169" i="28"/>
  <c r="P169" i="28"/>
  <c r="T169" i="28"/>
  <c r="X169" i="28"/>
  <c r="E169" i="28"/>
  <c r="I169" i="28"/>
  <c r="M169" i="28"/>
  <c r="Q169" i="28"/>
  <c r="U169" i="28"/>
  <c r="Y169" i="28"/>
  <c r="B169" i="28"/>
  <c r="F169" i="28"/>
  <c r="N169" i="28"/>
  <c r="V169" i="28"/>
  <c r="G169" i="28"/>
  <c r="O169" i="28"/>
  <c r="W169" i="28"/>
  <c r="J169" i="28"/>
  <c r="K169" i="28"/>
  <c r="C169" i="28"/>
  <c r="R169" i="28"/>
  <c r="S169" i="28"/>
  <c r="D134" i="25"/>
  <c r="H134" i="25"/>
  <c r="L134" i="25"/>
  <c r="P134" i="25"/>
  <c r="T134" i="25"/>
  <c r="X134" i="25"/>
  <c r="E134" i="25"/>
  <c r="I134" i="25"/>
  <c r="M134" i="25"/>
  <c r="Q134" i="25"/>
  <c r="U134" i="25"/>
  <c r="Y134" i="25"/>
  <c r="F134" i="25"/>
  <c r="N134" i="25"/>
  <c r="V134" i="25"/>
  <c r="G134" i="25"/>
  <c r="O134" i="25"/>
  <c r="W134" i="25"/>
  <c r="B134" i="25"/>
  <c r="R134" i="25"/>
  <c r="J134" i="25"/>
  <c r="K134" i="25"/>
  <c r="C134" i="25"/>
  <c r="S134" i="25"/>
  <c r="C61" i="21"/>
  <c r="G61" i="21"/>
  <c r="K61" i="21"/>
  <c r="O61" i="21"/>
  <c r="S61" i="21"/>
  <c r="W61" i="21"/>
  <c r="D61" i="21"/>
  <c r="H61" i="21"/>
  <c r="L61" i="21"/>
  <c r="P61" i="21"/>
  <c r="T61" i="21"/>
  <c r="X61" i="21"/>
  <c r="I61" i="21"/>
  <c r="Q61" i="21"/>
  <c r="Y61" i="21"/>
  <c r="B61" i="21"/>
  <c r="J61" i="21"/>
  <c r="R61" i="21"/>
  <c r="E61" i="21"/>
  <c r="U61" i="21"/>
  <c r="F61" i="21"/>
  <c r="V61" i="21"/>
  <c r="M61" i="21"/>
  <c r="N61" i="21"/>
  <c r="E131" i="21"/>
  <c r="I131" i="21"/>
  <c r="M131" i="21"/>
  <c r="Q131" i="21"/>
  <c r="U131" i="21"/>
  <c r="Y131" i="21"/>
  <c r="B131" i="21"/>
  <c r="F131" i="21"/>
  <c r="J131" i="21"/>
  <c r="N131" i="21"/>
  <c r="R131" i="21"/>
  <c r="V131" i="21"/>
  <c r="C131" i="21"/>
  <c r="K131" i="21"/>
  <c r="S131" i="21"/>
  <c r="D131" i="21"/>
  <c r="L131" i="21"/>
  <c r="T131" i="21"/>
  <c r="O131" i="21"/>
  <c r="G131" i="21"/>
  <c r="X131" i="21"/>
  <c r="P131" i="21"/>
  <c r="W131" i="21"/>
  <c r="H131" i="21"/>
  <c r="F98" i="25"/>
  <c r="J98" i="25"/>
  <c r="N98" i="25"/>
  <c r="R98" i="25"/>
  <c r="V98" i="25"/>
  <c r="C98" i="25"/>
  <c r="G98" i="25"/>
  <c r="K98" i="25"/>
  <c r="O98" i="25"/>
  <c r="S98" i="25"/>
  <c r="W98" i="25"/>
  <c r="B98" i="25"/>
  <c r="H98" i="25"/>
  <c r="P98" i="25"/>
  <c r="X98" i="25"/>
  <c r="D98" i="25"/>
  <c r="E98" i="25"/>
  <c r="M98" i="25"/>
  <c r="U98" i="25"/>
  <c r="I98" i="25"/>
  <c r="Q98" i="25"/>
  <c r="Y98" i="25"/>
  <c r="L98" i="25"/>
  <c r="T98" i="25"/>
  <c r="C200" i="21"/>
  <c r="G200" i="21"/>
  <c r="K200" i="21"/>
  <c r="O200" i="21"/>
  <c r="S200" i="21"/>
  <c r="W200" i="21"/>
  <c r="D200" i="21"/>
  <c r="H200" i="21"/>
  <c r="L200" i="21"/>
  <c r="P200" i="21"/>
  <c r="T200" i="21"/>
  <c r="X200" i="21"/>
  <c r="I200" i="21"/>
  <c r="Q200" i="21"/>
  <c r="Y200" i="21"/>
  <c r="J200" i="21"/>
  <c r="R200" i="21"/>
  <c r="M200" i="21"/>
  <c r="U200" i="21"/>
  <c r="F200" i="21"/>
  <c r="V200" i="21"/>
  <c r="N200" i="21"/>
  <c r="E200" i="21"/>
  <c r="B200" i="21"/>
  <c r="D134" i="28"/>
  <c r="H134" i="28"/>
  <c r="L134" i="28"/>
  <c r="P134" i="28"/>
  <c r="T134" i="28"/>
  <c r="X134" i="28"/>
  <c r="E134" i="28"/>
  <c r="I134" i="28"/>
  <c r="M134" i="28"/>
  <c r="Q134" i="28"/>
  <c r="U134" i="28"/>
  <c r="Y134" i="28"/>
  <c r="J134" i="28"/>
  <c r="R134" i="28"/>
  <c r="C134" i="28"/>
  <c r="K134" i="28"/>
  <c r="S134" i="28"/>
  <c r="N134" i="28"/>
  <c r="O134" i="28"/>
  <c r="F134" i="28"/>
  <c r="G134" i="28"/>
  <c r="V134" i="28"/>
  <c r="W134" i="28"/>
  <c r="B134" i="28"/>
  <c r="E36" i="28"/>
  <c r="I36" i="28"/>
  <c r="M36" i="28"/>
  <c r="Q36" i="28"/>
  <c r="U36" i="28"/>
  <c r="Y36" i="28"/>
  <c r="F36" i="28"/>
  <c r="J36" i="28"/>
  <c r="N36" i="28"/>
  <c r="R36" i="28"/>
  <c r="V36" i="28"/>
  <c r="G36" i="28"/>
  <c r="O36" i="28"/>
  <c r="W36" i="28"/>
  <c r="H36" i="28"/>
  <c r="P36" i="28"/>
  <c r="X36" i="28"/>
  <c r="B36" i="28"/>
  <c r="C36" i="28"/>
  <c r="S36" i="28"/>
  <c r="D36" i="28"/>
  <c r="T36" i="28"/>
  <c r="K36" i="28"/>
  <c r="L36" i="28"/>
  <c r="A37" i="28"/>
  <c r="F409" i="28"/>
  <c r="J409" i="28"/>
  <c r="N409" i="28"/>
  <c r="R409" i="28"/>
  <c r="V409" i="28"/>
  <c r="D409" i="28"/>
  <c r="I409" i="28"/>
  <c r="O409" i="28"/>
  <c r="T409" i="28"/>
  <c r="Y409" i="28"/>
  <c r="C409" i="28"/>
  <c r="K409" i="28"/>
  <c r="Q409" i="28"/>
  <c r="X409" i="28"/>
  <c r="G409" i="28"/>
  <c r="M409" i="28"/>
  <c r="U409" i="28"/>
  <c r="P409" i="28"/>
  <c r="E409" i="28"/>
  <c r="S409" i="28"/>
  <c r="H409" i="28"/>
  <c r="W409" i="28"/>
  <c r="L409" i="28"/>
  <c r="B409" i="28"/>
  <c r="C372" i="21"/>
  <c r="G372" i="21"/>
  <c r="K372" i="21"/>
  <c r="O372" i="21"/>
  <c r="S372" i="21"/>
  <c r="W372" i="21"/>
  <c r="D372" i="21"/>
  <c r="I372" i="21"/>
  <c r="N372" i="21"/>
  <c r="T372" i="21"/>
  <c r="Y372" i="21"/>
  <c r="F372" i="21"/>
  <c r="L372" i="21"/>
  <c r="Q372" i="21"/>
  <c r="V372" i="21"/>
  <c r="H372" i="21"/>
  <c r="R372" i="21"/>
  <c r="M372" i="21"/>
  <c r="X372" i="21"/>
  <c r="B372" i="21"/>
  <c r="P372" i="21"/>
  <c r="E372" i="21"/>
  <c r="J372" i="21"/>
  <c r="U372" i="21"/>
  <c r="F272" i="28"/>
  <c r="J272" i="28"/>
  <c r="N272" i="28"/>
  <c r="R272" i="28"/>
  <c r="V272" i="28"/>
  <c r="D272" i="28"/>
  <c r="I272" i="28"/>
  <c r="O272" i="28"/>
  <c r="T272" i="28"/>
  <c r="Y272" i="28"/>
  <c r="B272" i="28"/>
  <c r="G272" i="28"/>
  <c r="L272" i="28"/>
  <c r="Q272" i="28"/>
  <c r="W272" i="28"/>
  <c r="C272" i="28"/>
  <c r="M272" i="28"/>
  <c r="X272" i="28"/>
  <c r="E272" i="28"/>
  <c r="H272" i="28"/>
  <c r="S272" i="28"/>
  <c r="K272" i="28"/>
  <c r="U272" i="28"/>
  <c r="P272" i="28"/>
  <c r="C375" i="28"/>
  <c r="G375" i="28"/>
  <c r="K375" i="28"/>
  <c r="O375" i="28"/>
  <c r="S375" i="28"/>
  <c r="W375" i="28"/>
  <c r="F375" i="28"/>
  <c r="L375" i="28"/>
  <c r="Q375" i="28"/>
  <c r="V375" i="28"/>
  <c r="B375" i="28"/>
  <c r="D375" i="28"/>
  <c r="I375" i="28"/>
  <c r="N375" i="28"/>
  <c r="T375" i="28"/>
  <c r="Y375" i="28"/>
  <c r="J375" i="28"/>
  <c r="U375" i="28"/>
  <c r="M375" i="28"/>
  <c r="X375" i="28"/>
  <c r="E375" i="28"/>
  <c r="P375" i="28"/>
  <c r="H375" i="28"/>
  <c r="R375" i="28"/>
  <c r="D304" i="21"/>
  <c r="H304" i="21"/>
  <c r="L304" i="21"/>
  <c r="P304" i="21"/>
  <c r="T304" i="21"/>
  <c r="C304" i="21"/>
  <c r="I304" i="21"/>
  <c r="N304" i="21"/>
  <c r="S304" i="21"/>
  <c r="X304" i="21"/>
  <c r="F304" i="21"/>
  <c r="K304" i="21"/>
  <c r="Q304" i="21"/>
  <c r="V304" i="21"/>
  <c r="G304" i="21"/>
  <c r="R304" i="21"/>
  <c r="M304" i="21"/>
  <c r="W304" i="21"/>
  <c r="O304" i="21"/>
  <c r="B304" i="21"/>
  <c r="E304" i="21"/>
  <c r="Y304" i="21"/>
  <c r="J304" i="21"/>
  <c r="U304" i="21"/>
  <c r="F406" i="21"/>
  <c r="J406" i="21"/>
  <c r="N406" i="21"/>
  <c r="R406" i="21"/>
  <c r="V406" i="21"/>
  <c r="D406" i="21"/>
  <c r="H406" i="21"/>
  <c r="L406" i="21"/>
  <c r="P406" i="21"/>
  <c r="T406" i="21"/>
  <c r="X406" i="21"/>
  <c r="E406" i="21"/>
  <c r="M406" i="21"/>
  <c r="U406" i="21"/>
  <c r="I406" i="21"/>
  <c r="Q406" i="21"/>
  <c r="Y406" i="21"/>
  <c r="C406" i="21"/>
  <c r="S406" i="21"/>
  <c r="K406" i="21"/>
  <c r="B406" i="21"/>
  <c r="O406" i="21"/>
  <c r="W406" i="21"/>
  <c r="G406" i="21"/>
  <c r="C269" i="21"/>
  <c r="G269" i="21"/>
  <c r="K269" i="21"/>
  <c r="O269" i="21"/>
  <c r="S269" i="21"/>
  <c r="W269" i="21"/>
  <c r="F269" i="21"/>
  <c r="L269" i="21"/>
  <c r="Q269" i="21"/>
  <c r="V269" i="21"/>
  <c r="B269" i="21"/>
  <c r="D269" i="21"/>
  <c r="I269" i="21"/>
  <c r="N269" i="21"/>
  <c r="T269" i="21"/>
  <c r="Y269" i="21"/>
  <c r="E269" i="21"/>
  <c r="P269" i="21"/>
  <c r="J269" i="21"/>
  <c r="U269" i="21"/>
  <c r="X269" i="21"/>
  <c r="M269" i="21"/>
  <c r="H269" i="21"/>
  <c r="R269" i="21"/>
  <c r="C443" i="28"/>
  <c r="G443" i="28"/>
  <c r="K443" i="28"/>
  <c r="O443" i="28"/>
  <c r="S443" i="28"/>
  <c r="W443" i="28"/>
  <c r="E443" i="28"/>
  <c r="I443" i="28"/>
  <c r="M443" i="28"/>
  <c r="Q443" i="28"/>
  <c r="U443" i="28"/>
  <c r="Y443" i="28"/>
  <c r="B443" i="28"/>
  <c r="J443" i="28"/>
  <c r="R443" i="28"/>
  <c r="H443" i="28"/>
  <c r="T443" i="28"/>
  <c r="D443" i="28"/>
  <c r="N443" i="28"/>
  <c r="X443" i="28"/>
  <c r="F443" i="28"/>
  <c r="L443" i="28"/>
  <c r="P443" i="28"/>
  <c r="V443" i="28"/>
  <c r="D235" i="21"/>
  <c r="H235" i="21"/>
  <c r="L235" i="21"/>
  <c r="P235" i="21"/>
  <c r="T235" i="21"/>
  <c r="X235" i="21"/>
  <c r="F235" i="21"/>
  <c r="J235" i="21"/>
  <c r="N235" i="21"/>
  <c r="R235" i="21"/>
  <c r="V235" i="21"/>
  <c r="C235" i="21"/>
  <c r="K235" i="21"/>
  <c r="S235" i="21"/>
  <c r="G235" i="21"/>
  <c r="O235" i="21"/>
  <c r="W235" i="21"/>
  <c r="I235" i="21"/>
  <c r="Y235" i="21"/>
  <c r="Q235" i="21"/>
  <c r="E235" i="21"/>
  <c r="B235" i="21"/>
  <c r="M235" i="21"/>
  <c r="U235" i="21"/>
  <c r="E306" i="28"/>
  <c r="I306" i="28"/>
  <c r="M306" i="28"/>
  <c r="Q306" i="28"/>
  <c r="U306" i="28"/>
  <c r="Y306" i="28"/>
  <c r="B306" i="28"/>
  <c r="C306" i="28"/>
  <c r="H306" i="28"/>
  <c r="N306" i="28"/>
  <c r="S306" i="28"/>
  <c r="X306" i="28"/>
  <c r="F306" i="28"/>
  <c r="K306" i="28"/>
  <c r="P306" i="28"/>
  <c r="V306" i="28"/>
  <c r="L306" i="28"/>
  <c r="W306" i="28"/>
  <c r="D306" i="28"/>
  <c r="O306" i="28"/>
  <c r="G306" i="28"/>
  <c r="R306" i="28"/>
  <c r="J306" i="28"/>
  <c r="T306" i="28"/>
  <c r="D341" i="28"/>
  <c r="H341" i="28"/>
  <c r="L341" i="28"/>
  <c r="P341" i="28"/>
  <c r="T341" i="28"/>
  <c r="X341" i="28"/>
  <c r="G341" i="28"/>
  <c r="M341" i="28"/>
  <c r="R341" i="28"/>
  <c r="W341" i="28"/>
  <c r="E341" i="28"/>
  <c r="J341" i="28"/>
  <c r="O341" i="28"/>
  <c r="U341" i="28"/>
  <c r="K341" i="28"/>
  <c r="V341" i="28"/>
  <c r="C341" i="28"/>
  <c r="N341" i="28"/>
  <c r="Y341" i="28"/>
  <c r="F341" i="28"/>
  <c r="Q341" i="28"/>
  <c r="B341" i="28"/>
  <c r="I341" i="28"/>
  <c r="S341" i="28"/>
  <c r="C338" i="21"/>
  <c r="G338" i="21"/>
  <c r="K338" i="21"/>
  <c r="O338" i="21"/>
  <c r="F338" i="21"/>
  <c r="L338" i="21"/>
  <c r="Q338" i="21"/>
  <c r="U338" i="21"/>
  <c r="Y338" i="21"/>
  <c r="D338" i="21"/>
  <c r="I338" i="21"/>
  <c r="N338" i="21"/>
  <c r="S338" i="21"/>
  <c r="W338" i="21"/>
  <c r="B338" i="21"/>
  <c r="E338" i="21"/>
  <c r="P338" i="21"/>
  <c r="X338" i="21"/>
  <c r="J338" i="21"/>
  <c r="T338" i="21"/>
  <c r="M338" i="21"/>
  <c r="V338" i="21"/>
  <c r="H338" i="21"/>
  <c r="R338" i="21"/>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6" i="25"/>
  <c r="A132" i="21"/>
  <c r="A97" i="21"/>
  <c r="A99" i="25"/>
  <c r="A29" i="21"/>
  <c r="A28" i="19"/>
  <c r="A134" i="19"/>
  <c r="C27" i="25" l="1"/>
  <c r="G27" i="25"/>
  <c r="K27" i="25"/>
  <c r="O27" i="25"/>
  <c r="S27" i="25"/>
  <c r="W27" i="25"/>
  <c r="D27" i="25"/>
  <c r="H27" i="25"/>
  <c r="L27" i="25"/>
  <c r="P27" i="25"/>
  <c r="T27" i="25"/>
  <c r="X27" i="25"/>
  <c r="I27" i="25"/>
  <c r="Q27" i="25"/>
  <c r="Y27" i="25"/>
  <c r="B27" i="25"/>
  <c r="E27" i="25"/>
  <c r="U27" i="25"/>
  <c r="F27" i="25"/>
  <c r="V27" i="25"/>
  <c r="J27" i="25"/>
  <c r="R27" i="25"/>
  <c r="M27" i="25"/>
  <c r="N27" i="25"/>
  <c r="E170" i="28"/>
  <c r="I170" i="28"/>
  <c r="M170" i="28"/>
  <c r="Q170" i="28"/>
  <c r="U170" i="28"/>
  <c r="Y170" i="28"/>
  <c r="F170" i="28"/>
  <c r="J170" i="28"/>
  <c r="N170" i="28"/>
  <c r="R170" i="28"/>
  <c r="V170" i="28"/>
  <c r="G170" i="28"/>
  <c r="O170" i="28"/>
  <c r="W170" i="28"/>
  <c r="B170" i="28"/>
  <c r="H170" i="28"/>
  <c r="P170" i="28"/>
  <c r="X170" i="28"/>
  <c r="C170" i="28"/>
  <c r="S170" i="28"/>
  <c r="D170" i="28"/>
  <c r="T170" i="28"/>
  <c r="K170" i="28"/>
  <c r="L170" i="28"/>
  <c r="F134" i="19"/>
  <c r="J134" i="19"/>
  <c r="N134" i="19"/>
  <c r="R134" i="19"/>
  <c r="V134" i="19"/>
  <c r="C134" i="19"/>
  <c r="G134" i="19"/>
  <c r="K134" i="19"/>
  <c r="O134" i="19"/>
  <c r="S134" i="19"/>
  <c r="W134" i="19"/>
  <c r="B134" i="19"/>
  <c r="H134" i="19"/>
  <c r="P134" i="19"/>
  <c r="X134" i="19"/>
  <c r="T134" i="19"/>
  <c r="M134" i="19"/>
  <c r="I134" i="19"/>
  <c r="Q134" i="19"/>
  <c r="Y134" i="19"/>
  <c r="D134" i="19"/>
  <c r="L134" i="19"/>
  <c r="E134" i="19"/>
  <c r="U134" i="19"/>
  <c r="F132" i="21"/>
  <c r="J132" i="21"/>
  <c r="N132" i="21"/>
  <c r="R132" i="21"/>
  <c r="V132" i="21"/>
  <c r="C132" i="21"/>
  <c r="G132" i="21"/>
  <c r="K132" i="21"/>
  <c r="O132" i="21"/>
  <c r="S132" i="21"/>
  <c r="W132" i="21"/>
  <c r="B132" i="21"/>
  <c r="D132" i="21"/>
  <c r="L132" i="21"/>
  <c r="T132" i="21"/>
  <c r="E132" i="21"/>
  <c r="M132" i="21"/>
  <c r="U132" i="21"/>
  <c r="H132" i="21"/>
  <c r="X132" i="21"/>
  <c r="P132" i="21"/>
  <c r="I132" i="21"/>
  <c r="Y132" i="21"/>
  <c r="Q132" i="21"/>
  <c r="C99" i="25"/>
  <c r="G99" i="25"/>
  <c r="K99" i="25"/>
  <c r="O99" i="25"/>
  <c r="S99" i="25"/>
  <c r="W99" i="25"/>
  <c r="D99" i="25"/>
  <c r="H99" i="25"/>
  <c r="L99" i="25"/>
  <c r="P99" i="25"/>
  <c r="T99" i="25"/>
  <c r="X99" i="25"/>
  <c r="I99" i="25"/>
  <c r="Q99" i="25"/>
  <c r="Y99" i="25"/>
  <c r="B99" i="25"/>
  <c r="E99" i="25"/>
  <c r="U99" i="25"/>
  <c r="F99" i="25"/>
  <c r="N99" i="25"/>
  <c r="V99" i="25"/>
  <c r="J99" i="25"/>
  <c r="R99" i="25"/>
  <c r="M99" i="25"/>
  <c r="C63" i="25"/>
  <c r="G63" i="25"/>
  <c r="K63" i="25"/>
  <c r="O63" i="25"/>
  <c r="S63" i="25"/>
  <c r="W63" i="25"/>
  <c r="D63" i="25"/>
  <c r="H63" i="25"/>
  <c r="L63" i="25"/>
  <c r="P63" i="25"/>
  <c r="T63" i="25"/>
  <c r="X63" i="25"/>
  <c r="I63" i="25"/>
  <c r="Q63" i="25"/>
  <c r="Y63" i="25"/>
  <c r="B63" i="25"/>
  <c r="U63" i="25"/>
  <c r="F63" i="25"/>
  <c r="N63" i="25"/>
  <c r="J63" i="25"/>
  <c r="R63" i="25"/>
  <c r="E63" i="25"/>
  <c r="M63" i="25"/>
  <c r="V63" i="25"/>
  <c r="F99" i="19"/>
  <c r="J99" i="19"/>
  <c r="N99" i="19"/>
  <c r="R99" i="19"/>
  <c r="V99" i="19"/>
  <c r="D99" i="19"/>
  <c r="L99" i="19"/>
  <c r="T99" i="19"/>
  <c r="I99" i="19"/>
  <c r="Q99" i="19"/>
  <c r="Y99" i="19"/>
  <c r="C99" i="19"/>
  <c r="G99" i="19"/>
  <c r="K99" i="19"/>
  <c r="O99" i="19"/>
  <c r="S99" i="19"/>
  <c r="W99" i="19"/>
  <c r="H99" i="19"/>
  <c r="P99" i="19"/>
  <c r="X99" i="19"/>
  <c r="E99" i="19"/>
  <c r="M99" i="19"/>
  <c r="U99" i="19"/>
  <c r="B99" i="19"/>
  <c r="F37" i="28"/>
  <c r="J37" i="28"/>
  <c r="N37" i="28"/>
  <c r="R37" i="28"/>
  <c r="V37" i="28"/>
  <c r="C37" i="28"/>
  <c r="G37" i="28"/>
  <c r="K37" i="28"/>
  <c r="O37" i="28"/>
  <c r="S37" i="28"/>
  <c r="W37" i="28"/>
  <c r="H37" i="28"/>
  <c r="P37" i="28"/>
  <c r="X37" i="28"/>
  <c r="I37" i="28"/>
  <c r="Q37" i="28"/>
  <c r="Y37" i="28"/>
  <c r="L37" i="28"/>
  <c r="B37" i="28"/>
  <c r="M37" i="28"/>
  <c r="T37" i="28"/>
  <c r="U37" i="28"/>
  <c r="D37" i="28"/>
  <c r="E37" i="28"/>
  <c r="C28" i="19"/>
  <c r="G28" i="19"/>
  <c r="K28" i="19"/>
  <c r="O28" i="19"/>
  <c r="S28" i="19"/>
  <c r="W28" i="19"/>
  <c r="B28" i="19"/>
  <c r="I28" i="19"/>
  <c r="U28" i="19"/>
  <c r="J28" i="19"/>
  <c r="R28" i="19"/>
  <c r="D28" i="19"/>
  <c r="H28" i="19"/>
  <c r="L28" i="19"/>
  <c r="P28" i="19"/>
  <c r="T28" i="19"/>
  <c r="X28" i="19"/>
  <c r="E28" i="19"/>
  <c r="M28" i="19"/>
  <c r="Q28" i="19"/>
  <c r="Y28" i="19"/>
  <c r="F28" i="19"/>
  <c r="N28" i="19"/>
  <c r="V28" i="19"/>
  <c r="E167" i="21"/>
  <c r="I167" i="21"/>
  <c r="M167" i="21"/>
  <c r="Q167" i="21"/>
  <c r="U167" i="21"/>
  <c r="Y167" i="21"/>
  <c r="B167" i="21"/>
  <c r="F167" i="21"/>
  <c r="J167" i="21"/>
  <c r="N167" i="21"/>
  <c r="R167" i="21"/>
  <c r="V167" i="21"/>
  <c r="C167" i="21"/>
  <c r="K167" i="21"/>
  <c r="S167" i="21"/>
  <c r="D167" i="21"/>
  <c r="L167" i="21"/>
  <c r="T167" i="21"/>
  <c r="G167" i="21"/>
  <c r="W167" i="21"/>
  <c r="O167" i="21"/>
  <c r="P167" i="21"/>
  <c r="H167" i="21"/>
  <c r="X167" i="21"/>
  <c r="D201" i="21"/>
  <c r="H201" i="21"/>
  <c r="L201" i="21"/>
  <c r="P201" i="21"/>
  <c r="T201" i="21"/>
  <c r="X201" i="21"/>
  <c r="E201" i="21"/>
  <c r="I201" i="21"/>
  <c r="M201" i="21"/>
  <c r="Q201" i="21"/>
  <c r="U201" i="21"/>
  <c r="Y201" i="21"/>
  <c r="J201" i="21"/>
  <c r="R201" i="21"/>
  <c r="C201" i="21"/>
  <c r="K201" i="21"/>
  <c r="S201" i="21"/>
  <c r="F201" i="21"/>
  <c r="V201" i="21"/>
  <c r="G201" i="21"/>
  <c r="W201" i="21"/>
  <c r="N201" i="21"/>
  <c r="O201" i="21"/>
  <c r="B201" i="21"/>
  <c r="E135" i="28"/>
  <c r="I135" i="28"/>
  <c r="M135" i="28"/>
  <c r="Q135" i="28"/>
  <c r="U135" i="28"/>
  <c r="Y135" i="28"/>
  <c r="B135" i="28"/>
  <c r="F135" i="28"/>
  <c r="J135" i="28"/>
  <c r="N135" i="28"/>
  <c r="R135" i="28"/>
  <c r="V135" i="28"/>
  <c r="C135" i="28"/>
  <c r="K135" i="28"/>
  <c r="S135" i="28"/>
  <c r="D135" i="28"/>
  <c r="L135" i="28"/>
  <c r="T135" i="28"/>
  <c r="G135" i="28"/>
  <c r="W135" i="28"/>
  <c r="H135" i="28"/>
  <c r="X135" i="28"/>
  <c r="O135" i="28"/>
  <c r="P135" i="28"/>
  <c r="C239" i="28"/>
  <c r="G239" i="28"/>
  <c r="K239" i="28"/>
  <c r="O239" i="28"/>
  <c r="S239" i="28"/>
  <c r="W239" i="28"/>
  <c r="D239" i="28"/>
  <c r="H239" i="28"/>
  <c r="L239" i="28"/>
  <c r="P239" i="28"/>
  <c r="T239" i="28"/>
  <c r="X239" i="28"/>
  <c r="I239" i="28"/>
  <c r="Q239" i="28"/>
  <c r="Y239" i="28"/>
  <c r="J239" i="28"/>
  <c r="R239" i="28"/>
  <c r="E239" i="28"/>
  <c r="U239" i="28"/>
  <c r="B239" i="28"/>
  <c r="F239" i="28"/>
  <c r="V239" i="28"/>
  <c r="M239" i="28"/>
  <c r="N239" i="28"/>
  <c r="C29" i="21"/>
  <c r="G29" i="21"/>
  <c r="K29" i="21"/>
  <c r="O29" i="21"/>
  <c r="S29" i="21"/>
  <c r="W29" i="21"/>
  <c r="D29" i="21"/>
  <c r="H29" i="21"/>
  <c r="L29" i="21"/>
  <c r="P29" i="21"/>
  <c r="T29" i="21"/>
  <c r="X29" i="21"/>
  <c r="E29" i="21"/>
  <c r="M29" i="21"/>
  <c r="U29" i="21"/>
  <c r="B29" i="21"/>
  <c r="F29" i="21"/>
  <c r="N29" i="21"/>
  <c r="V29" i="21"/>
  <c r="Q29" i="21"/>
  <c r="R29" i="21"/>
  <c r="I29" i="21"/>
  <c r="Y29" i="21"/>
  <c r="J29" i="21"/>
  <c r="F136" i="25"/>
  <c r="J136" i="25"/>
  <c r="N136" i="25"/>
  <c r="R136" i="25"/>
  <c r="V136" i="25"/>
  <c r="C136" i="25"/>
  <c r="G136" i="25"/>
  <c r="K136" i="25"/>
  <c r="O136" i="25"/>
  <c r="S136" i="25"/>
  <c r="W136" i="25"/>
  <c r="B136" i="25"/>
  <c r="H136" i="25"/>
  <c r="P136" i="25"/>
  <c r="X136" i="25"/>
  <c r="I136" i="25"/>
  <c r="Q136" i="25"/>
  <c r="Y136" i="25"/>
  <c r="D136" i="25"/>
  <c r="T136" i="25"/>
  <c r="E136" i="25"/>
  <c r="U136" i="25"/>
  <c r="L136" i="25"/>
  <c r="M136" i="25"/>
  <c r="D62" i="21"/>
  <c r="H62" i="21"/>
  <c r="L62" i="21"/>
  <c r="P62" i="21"/>
  <c r="T62" i="21"/>
  <c r="X62" i="21"/>
  <c r="E62" i="21"/>
  <c r="I62" i="21"/>
  <c r="M62" i="21"/>
  <c r="Q62" i="21"/>
  <c r="U62" i="21"/>
  <c r="Y62" i="21"/>
  <c r="J62" i="21"/>
  <c r="R62" i="21"/>
  <c r="C62" i="21"/>
  <c r="K62" i="21"/>
  <c r="S62" i="21"/>
  <c r="B62" i="21"/>
  <c r="N62" i="21"/>
  <c r="O62" i="21"/>
  <c r="F62" i="21"/>
  <c r="W62" i="21"/>
  <c r="G62" i="21"/>
  <c r="V62" i="21"/>
  <c r="E205" i="28"/>
  <c r="D205" i="28"/>
  <c r="I205" i="28"/>
  <c r="M205" i="28"/>
  <c r="Q205" i="28"/>
  <c r="U205" i="28"/>
  <c r="Y205" i="28"/>
  <c r="F205" i="28"/>
  <c r="J205" i="28"/>
  <c r="N205" i="28"/>
  <c r="R205" i="28"/>
  <c r="V205" i="28"/>
  <c r="G205" i="28"/>
  <c r="O205" i="28"/>
  <c r="W205" i="28"/>
  <c r="H205" i="28"/>
  <c r="P205" i="28"/>
  <c r="X205" i="28"/>
  <c r="S205" i="28"/>
  <c r="B205" i="28"/>
  <c r="C205" i="28"/>
  <c r="T205" i="28"/>
  <c r="K205" i="28"/>
  <c r="L205" i="28"/>
  <c r="F65" i="28"/>
  <c r="J65" i="28"/>
  <c r="N65" i="28"/>
  <c r="R65" i="28"/>
  <c r="V65" i="28"/>
  <c r="C65" i="28"/>
  <c r="G65" i="28"/>
  <c r="K65" i="28"/>
  <c r="O65" i="28"/>
  <c r="S65" i="28"/>
  <c r="W65" i="28"/>
  <c r="H65" i="28"/>
  <c r="P65" i="28"/>
  <c r="X65" i="28"/>
  <c r="I65" i="28"/>
  <c r="Q65" i="28"/>
  <c r="Y65" i="28"/>
  <c r="L65" i="28"/>
  <c r="M65" i="28"/>
  <c r="T65" i="28"/>
  <c r="U65" i="28"/>
  <c r="B65" i="28"/>
  <c r="E65" i="28"/>
  <c r="D65" i="28"/>
  <c r="E100" i="28"/>
  <c r="I100" i="28"/>
  <c r="M100" i="28"/>
  <c r="Q100" i="28"/>
  <c r="U100" i="28"/>
  <c r="Y100" i="28"/>
  <c r="F100" i="28"/>
  <c r="J100" i="28"/>
  <c r="N100" i="28"/>
  <c r="R100" i="28"/>
  <c r="V100" i="28"/>
  <c r="G100" i="28"/>
  <c r="O100" i="28"/>
  <c r="W100" i="28"/>
  <c r="H100" i="28"/>
  <c r="P100" i="28"/>
  <c r="X100" i="28"/>
  <c r="K100" i="28"/>
  <c r="B100" i="28"/>
  <c r="L100" i="28"/>
  <c r="S100" i="28"/>
  <c r="T100" i="28"/>
  <c r="D100" i="28"/>
  <c r="C100" i="28"/>
  <c r="C64" i="19"/>
  <c r="G64" i="19"/>
  <c r="K64" i="19"/>
  <c r="O64" i="19"/>
  <c r="S64" i="19"/>
  <c r="W64" i="19"/>
  <c r="B64" i="19"/>
  <c r="Q64" i="19"/>
  <c r="F64" i="19"/>
  <c r="N64" i="19"/>
  <c r="D64" i="19"/>
  <c r="H64" i="19"/>
  <c r="L64" i="19"/>
  <c r="P64" i="19"/>
  <c r="T64" i="19"/>
  <c r="X64" i="19"/>
  <c r="E64" i="19"/>
  <c r="I64" i="19"/>
  <c r="M64" i="19"/>
  <c r="U64" i="19"/>
  <c r="Y64" i="19"/>
  <c r="J64" i="19"/>
  <c r="R64" i="19"/>
  <c r="V64" i="19"/>
  <c r="C97" i="21"/>
  <c r="G97" i="21"/>
  <c r="K97" i="21"/>
  <c r="O97" i="21"/>
  <c r="S97" i="21"/>
  <c r="W97" i="21"/>
  <c r="D97" i="21"/>
  <c r="H97" i="21"/>
  <c r="L97" i="21"/>
  <c r="P97" i="21"/>
  <c r="T97" i="21"/>
  <c r="X97" i="21"/>
  <c r="E97" i="21"/>
  <c r="M97" i="21"/>
  <c r="U97" i="21"/>
  <c r="B97" i="21"/>
  <c r="F97" i="21"/>
  <c r="N97" i="21"/>
  <c r="V97" i="21"/>
  <c r="I97" i="21"/>
  <c r="Y97" i="21"/>
  <c r="Q97" i="21"/>
  <c r="J97" i="21"/>
  <c r="R97" i="21"/>
  <c r="A38" i="28"/>
  <c r="F339" i="21"/>
  <c r="J339" i="21"/>
  <c r="N339" i="21"/>
  <c r="R339" i="21"/>
  <c r="V339" i="21"/>
  <c r="D339" i="21"/>
  <c r="H339" i="21"/>
  <c r="L339" i="21"/>
  <c r="P339" i="21"/>
  <c r="T339" i="21"/>
  <c r="X339" i="21"/>
  <c r="I339" i="21"/>
  <c r="Q339" i="21"/>
  <c r="Y339" i="21"/>
  <c r="B339" i="21"/>
  <c r="E339" i="21"/>
  <c r="M339" i="21"/>
  <c r="U339" i="21"/>
  <c r="G339" i="21"/>
  <c r="W339" i="21"/>
  <c r="O339" i="21"/>
  <c r="C339" i="21"/>
  <c r="S339" i="21"/>
  <c r="K339" i="21"/>
  <c r="E236" i="21"/>
  <c r="I236" i="21"/>
  <c r="M236" i="21"/>
  <c r="Q236" i="21"/>
  <c r="U236" i="21"/>
  <c r="Y236" i="21"/>
  <c r="C236" i="21"/>
  <c r="G236" i="21"/>
  <c r="K236" i="21"/>
  <c r="O236" i="21"/>
  <c r="S236" i="21"/>
  <c r="W236" i="21"/>
  <c r="B236" i="21"/>
  <c r="D236" i="21"/>
  <c r="L236" i="21"/>
  <c r="T236" i="21"/>
  <c r="H236" i="21"/>
  <c r="P236" i="21"/>
  <c r="X236" i="21"/>
  <c r="R236" i="21"/>
  <c r="N236" i="21"/>
  <c r="F236" i="21"/>
  <c r="J236" i="21"/>
  <c r="V236" i="21"/>
  <c r="D270" i="21"/>
  <c r="H270" i="21"/>
  <c r="L270" i="21"/>
  <c r="P270" i="21"/>
  <c r="T270" i="21"/>
  <c r="X270" i="21"/>
  <c r="E270" i="21"/>
  <c r="J270" i="21"/>
  <c r="O270" i="21"/>
  <c r="U270" i="21"/>
  <c r="G270" i="21"/>
  <c r="M270" i="21"/>
  <c r="R270" i="21"/>
  <c r="W270" i="21"/>
  <c r="C270" i="21"/>
  <c r="N270" i="21"/>
  <c r="Y270" i="21"/>
  <c r="I270" i="21"/>
  <c r="S270" i="21"/>
  <c r="V270" i="21"/>
  <c r="Q270" i="21"/>
  <c r="F270" i="21"/>
  <c r="B270" i="21"/>
  <c r="K270" i="21"/>
  <c r="F307" i="28"/>
  <c r="J307" i="28"/>
  <c r="N307" i="28"/>
  <c r="R307" i="28"/>
  <c r="V307" i="28"/>
  <c r="G307" i="28"/>
  <c r="L307" i="28"/>
  <c r="Q307" i="28"/>
  <c r="W307" i="28"/>
  <c r="D307" i="28"/>
  <c r="I307" i="28"/>
  <c r="O307" i="28"/>
  <c r="T307" i="28"/>
  <c r="Y307" i="28"/>
  <c r="B307" i="28"/>
  <c r="K307" i="28"/>
  <c r="U307" i="28"/>
  <c r="C307" i="28"/>
  <c r="M307" i="28"/>
  <c r="X307" i="28"/>
  <c r="E307" i="28"/>
  <c r="P307" i="28"/>
  <c r="H307" i="28"/>
  <c r="S307" i="28"/>
  <c r="D376" i="28"/>
  <c r="H376" i="28"/>
  <c r="L376" i="28"/>
  <c r="P376" i="28"/>
  <c r="T376" i="28"/>
  <c r="X376" i="28"/>
  <c r="E376" i="28"/>
  <c r="J376" i="28"/>
  <c r="O376" i="28"/>
  <c r="U376" i="28"/>
  <c r="G376" i="28"/>
  <c r="M376" i="28"/>
  <c r="R376" i="28"/>
  <c r="W376" i="28"/>
  <c r="I376" i="28"/>
  <c r="S376" i="28"/>
  <c r="K376" i="28"/>
  <c r="V376" i="28"/>
  <c r="C376" i="28"/>
  <c r="N376" i="28"/>
  <c r="Y376" i="28"/>
  <c r="F376" i="28"/>
  <c r="Q376" i="28"/>
  <c r="B376" i="28"/>
  <c r="E342" i="28"/>
  <c r="I342" i="28"/>
  <c r="M342" i="28"/>
  <c r="Q342" i="28"/>
  <c r="U342" i="28"/>
  <c r="Y342" i="28"/>
  <c r="B342" i="28"/>
  <c r="F342" i="28"/>
  <c r="K342" i="28"/>
  <c r="P342" i="28"/>
  <c r="V342" i="28"/>
  <c r="C342" i="28"/>
  <c r="H342" i="28"/>
  <c r="N342" i="28"/>
  <c r="S342" i="28"/>
  <c r="X342" i="28"/>
  <c r="J342" i="28"/>
  <c r="T342" i="28"/>
  <c r="L342" i="28"/>
  <c r="W342" i="28"/>
  <c r="D342" i="28"/>
  <c r="O342" i="28"/>
  <c r="G342" i="28"/>
  <c r="R342" i="28"/>
  <c r="C273" i="28"/>
  <c r="G273" i="28"/>
  <c r="K273" i="28"/>
  <c r="O273" i="28"/>
  <c r="S273" i="28"/>
  <c r="W273" i="28"/>
  <c r="H273" i="28"/>
  <c r="M273" i="28"/>
  <c r="R273" i="28"/>
  <c r="X273" i="28"/>
  <c r="E273" i="28"/>
  <c r="J273" i="28"/>
  <c r="P273" i="28"/>
  <c r="U273" i="28"/>
  <c r="L273" i="28"/>
  <c r="V273" i="28"/>
  <c r="D273" i="28"/>
  <c r="Y273" i="28"/>
  <c r="B273" i="28"/>
  <c r="F273" i="28"/>
  <c r="Q273" i="28"/>
  <c r="I273" i="28"/>
  <c r="T273" i="28"/>
  <c r="N273" i="28"/>
  <c r="D444" i="28"/>
  <c r="H444" i="28"/>
  <c r="L444" i="28"/>
  <c r="P444" i="28"/>
  <c r="T444" i="28"/>
  <c r="X444" i="28"/>
  <c r="F444" i="28"/>
  <c r="J444" i="28"/>
  <c r="N444" i="28"/>
  <c r="R444" i="28"/>
  <c r="V444" i="28"/>
  <c r="C444" i="28"/>
  <c r="K444" i="28"/>
  <c r="S444" i="28"/>
  <c r="B444" i="28"/>
  <c r="G444" i="28"/>
  <c r="Q444" i="28"/>
  <c r="M444" i="28"/>
  <c r="W444" i="28"/>
  <c r="E444" i="28"/>
  <c r="Y444" i="28"/>
  <c r="I444" i="28"/>
  <c r="O444" i="28"/>
  <c r="U444" i="28"/>
  <c r="C410" i="28"/>
  <c r="G410" i="28"/>
  <c r="K410" i="28"/>
  <c r="O410" i="28"/>
  <c r="S410" i="28"/>
  <c r="W410" i="28"/>
  <c r="H410" i="28"/>
  <c r="M410" i="28"/>
  <c r="R410" i="28"/>
  <c r="X410" i="28"/>
  <c r="I410" i="28"/>
  <c r="P410" i="28"/>
  <c r="V410" i="28"/>
  <c r="E410" i="28"/>
  <c r="L410" i="28"/>
  <c r="T410" i="28"/>
  <c r="B410" i="28"/>
  <c r="F410" i="28"/>
  <c r="U410" i="28"/>
  <c r="J410" i="28"/>
  <c r="Y410" i="28"/>
  <c r="N410" i="28"/>
  <c r="D410" i="28"/>
  <c r="Q410" i="28"/>
  <c r="C407" i="21"/>
  <c r="G407" i="21"/>
  <c r="K407" i="21"/>
  <c r="O407" i="21"/>
  <c r="S407" i="21"/>
  <c r="W407" i="21"/>
  <c r="E407" i="21"/>
  <c r="I407" i="21"/>
  <c r="M407" i="21"/>
  <c r="Q407" i="21"/>
  <c r="U407" i="21"/>
  <c r="Y407" i="21"/>
  <c r="F407" i="21"/>
  <c r="N407" i="21"/>
  <c r="V407" i="21"/>
  <c r="J407" i="21"/>
  <c r="R407" i="21"/>
  <c r="L407" i="21"/>
  <c r="B407" i="21"/>
  <c r="D407" i="21"/>
  <c r="T407" i="21"/>
  <c r="H407" i="21"/>
  <c r="X407" i="21"/>
  <c r="P407" i="21"/>
  <c r="E305" i="21"/>
  <c r="I305" i="21"/>
  <c r="M305" i="21"/>
  <c r="Q305" i="21"/>
  <c r="U305" i="21"/>
  <c r="Y305" i="21"/>
  <c r="C305" i="21"/>
  <c r="G305" i="21"/>
  <c r="K305" i="21"/>
  <c r="O305" i="21"/>
  <c r="S305" i="21"/>
  <c r="W305" i="21"/>
  <c r="B305" i="21"/>
  <c r="D305" i="21"/>
  <c r="L305" i="21"/>
  <c r="T305" i="21"/>
  <c r="H305" i="21"/>
  <c r="P305" i="21"/>
  <c r="X305" i="21"/>
  <c r="J305" i="21"/>
  <c r="R305" i="21"/>
  <c r="V305" i="21"/>
  <c r="F305" i="21"/>
  <c r="N305" i="21"/>
  <c r="D373" i="21"/>
  <c r="H373" i="21"/>
  <c r="L373" i="21"/>
  <c r="P373" i="21"/>
  <c r="T373" i="21"/>
  <c r="X373" i="21"/>
  <c r="G373" i="21"/>
  <c r="M373" i="21"/>
  <c r="R373" i="21"/>
  <c r="W373" i="21"/>
  <c r="E373" i="21"/>
  <c r="J373" i="21"/>
  <c r="O373" i="21"/>
  <c r="U373" i="21"/>
  <c r="B373" i="21"/>
  <c r="F373" i="21"/>
  <c r="Q373" i="21"/>
  <c r="K373" i="21"/>
  <c r="V373" i="21"/>
  <c r="N373" i="21"/>
  <c r="C373" i="21"/>
  <c r="Y373" i="21"/>
  <c r="I373" i="21"/>
  <c r="S373" i="21"/>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C135" i="19" l="1"/>
  <c r="G135" i="19"/>
  <c r="K135" i="19"/>
  <c r="O135" i="19"/>
  <c r="S135" i="19"/>
  <c r="W135" i="19"/>
  <c r="D135" i="19"/>
  <c r="H135" i="19"/>
  <c r="L135" i="19"/>
  <c r="P135" i="19"/>
  <c r="T135" i="19"/>
  <c r="X135" i="19"/>
  <c r="I135" i="19"/>
  <c r="Q135" i="19"/>
  <c r="Y135" i="19"/>
  <c r="B135" i="19"/>
  <c r="M135" i="19"/>
  <c r="F135" i="19"/>
  <c r="J135" i="19"/>
  <c r="R135" i="19"/>
  <c r="E135" i="19"/>
  <c r="U135" i="19"/>
  <c r="N135" i="19"/>
  <c r="V135" i="19"/>
  <c r="E63" i="21"/>
  <c r="I63" i="21"/>
  <c r="M63" i="21"/>
  <c r="Q63" i="21"/>
  <c r="U63" i="21"/>
  <c r="Y63" i="21"/>
  <c r="F63" i="21"/>
  <c r="J63" i="21"/>
  <c r="N63" i="21"/>
  <c r="R63" i="21"/>
  <c r="V63" i="21"/>
  <c r="C63" i="21"/>
  <c r="K63" i="21"/>
  <c r="S63" i="21"/>
  <c r="D63" i="21"/>
  <c r="L63" i="21"/>
  <c r="T63" i="21"/>
  <c r="G63" i="21"/>
  <c r="W63" i="21"/>
  <c r="H63" i="21"/>
  <c r="X63" i="21"/>
  <c r="O63" i="21"/>
  <c r="B63" i="21"/>
  <c r="P63" i="21"/>
  <c r="D240" i="28"/>
  <c r="H240" i="28"/>
  <c r="L240" i="28"/>
  <c r="P240" i="28"/>
  <c r="T240" i="28"/>
  <c r="X240" i="28"/>
  <c r="E240" i="28"/>
  <c r="I240" i="28"/>
  <c r="M240" i="28"/>
  <c r="Q240" i="28"/>
  <c r="U240" i="28"/>
  <c r="Y240" i="28"/>
  <c r="J240" i="28"/>
  <c r="R240" i="28"/>
  <c r="C240" i="28"/>
  <c r="K240" i="28"/>
  <c r="S240" i="28"/>
  <c r="N240" i="28"/>
  <c r="O240" i="28"/>
  <c r="B240" i="28"/>
  <c r="F240" i="28"/>
  <c r="G240" i="28"/>
  <c r="V240" i="28"/>
  <c r="W240" i="28"/>
  <c r="C133" i="21"/>
  <c r="G133" i="21"/>
  <c r="K133" i="21"/>
  <c r="O133" i="21"/>
  <c r="S133" i="21"/>
  <c r="W133" i="21"/>
  <c r="D133" i="21"/>
  <c r="H133" i="21"/>
  <c r="L133" i="21"/>
  <c r="P133" i="21"/>
  <c r="T133" i="21"/>
  <c r="X133" i="21"/>
  <c r="E133" i="21"/>
  <c r="M133" i="21"/>
  <c r="U133" i="21"/>
  <c r="B133" i="21"/>
  <c r="F133" i="21"/>
  <c r="N133" i="21"/>
  <c r="V133" i="21"/>
  <c r="Q133" i="21"/>
  <c r="Y133" i="21"/>
  <c r="J133" i="21"/>
  <c r="R133" i="21"/>
  <c r="I133" i="21"/>
  <c r="D65" i="19"/>
  <c r="H65" i="19"/>
  <c r="L65" i="19"/>
  <c r="P65" i="19"/>
  <c r="T65" i="19"/>
  <c r="X65" i="19"/>
  <c r="J65" i="19"/>
  <c r="C65" i="19"/>
  <c r="K65" i="19"/>
  <c r="S65" i="19"/>
  <c r="E65" i="19"/>
  <c r="I65" i="19"/>
  <c r="M65" i="19"/>
  <c r="Q65" i="19"/>
  <c r="U65" i="19"/>
  <c r="Y65" i="19"/>
  <c r="B65" i="19"/>
  <c r="F65" i="19"/>
  <c r="N65" i="19"/>
  <c r="R65" i="19"/>
  <c r="V65" i="19"/>
  <c r="G65" i="19"/>
  <c r="O65" i="19"/>
  <c r="W65" i="19"/>
  <c r="F206" i="28"/>
  <c r="J206" i="28"/>
  <c r="N206" i="28"/>
  <c r="R206" i="28"/>
  <c r="V206" i="28"/>
  <c r="C206" i="28"/>
  <c r="G206" i="28"/>
  <c r="K206" i="28"/>
  <c r="O206" i="28"/>
  <c r="S206" i="28"/>
  <c r="W206" i="28"/>
  <c r="B206" i="28"/>
  <c r="H206" i="28"/>
  <c r="P206" i="28"/>
  <c r="X206" i="28"/>
  <c r="I206" i="28"/>
  <c r="Q206" i="28"/>
  <c r="Y206" i="28"/>
  <c r="L206" i="28"/>
  <c r="M206" i="28"/>
  <c r="T206" i="28"/>
  <c r="U206" i="28"/>
  <c r="D206" i="28"/>
  <c r="E206" i="28"/>
  <c r="D64" i="25"/>
  <c r="H64" i="25"/>
  <c r="L64" i="25"/>
  <c r="P64" i="25"/>
  <c r="T64" i="25"/>
  <c r="X64" i="25"/>
  <c r="E64" i="25"/>
  <c r="I64" i="25"/>
  <c r="M64" i="25"/>
  <c r="Q64" i="25"/>
  <c r="U64" i="25"/>
  <c r="Y64" i="25"/>
  <c r="J64" i="25"/>
  <c r="R64" i="25"/>
  <c r="V64" i="25"/>
  <c r="G64" i="25"/>
  <c r="W64" i="25"/>
  <c r="C64" i="25"/>
  <c r="K64" i="25"/>
  <c r="S64" i="25"/>
  <c r="B64" i="25"/>
  <c r="F64" i="25"/>
  <c r="N64" i="25"/>
  <c r="O64" i="25"/>
  <c r="D28" i="25"/>
  <c r="H28" i="25"/>
  <c r="L28" i="25"/>
  <c r="P28" i="25"/>
  <c r="T28" i="25"/>
  <c r="X28" i="25"/>
  <c r="E28" i="25"/>
  <c r="I28" i="25"/>
  <c r="M28" i="25"/>
  <c r="Q28" i="25"/>
  <c r="U28" i="25"/>
  <c r="Y28" i="25"/>
  <c r="J28" i="25"/>
  <c r="R28" i="25"/>
  <c r="N28" i="25"/>
  <c r="O28" i="25"/>
  <c r="C28" i="25"/>
  <c r="K28" i="25"/>
  <c r="S28" i="25"/>
  <c r="B28" i="25"/>
  <c r="F28" i="25"/>
  <c r="V28" i="25"/>
  <c r="G28" i="25"/>
  <c r="W28" i="25"/>
  <c r="C100" i="19"/>
  <c r="G100" i="19"/>
  <c r="K100" i="19"/>
  <c r="O100" i="19"/>
  <c r="S100" i="19"/>
  <c r="W100" i="19"/>
  <c r="B100" i="19"/>
  <c r="E100" i="19"/>
  <c r="M100" i="19"/>
  <c r="U100" i="19"/>
  <c r="J100" i="19"/>
  <c r="R100" i="19"/>
  <c r="D100" i="19"/>
  <c r="H100" i="19"/>
  <c r="L100" i="19"/>
  <c r="P100" i="19"/>
  <c r="T100" i="19"/>
  <c r="X100" i="19"/>
  <c r="I100" i="19"/>
  <c r="Q100" i="19"/>
  <c r="Y100" i="19"/>
  <c r="F100" i="19"/>
  <c r="N100" i="19"/>
  <c r="V100" i="19"/>
  <c r="F171" i="28"/>
  <c r="J171" i="28"/>
  <c r="N171" i="28"/>
  <c r="R171" i="28"/>
  <c r="V171" i="28"/>
  <c r="C171" i="28"/>
  <c r="G171" i="28"/>
  <c r="K171" i="28"/>
  <c r="O171" i="28"/>
  <c r="S171" i="28"/>
  <c r="W171" i="28"/>
  <c r="H171" i="28"/>
  <c r="P171" i="28"/>
  <c r="X171" i="28"/>
  <c r="I171" i="28"/>
  <c r="Q171" i="28"/>
  <c r="Y171" i="28"/>
  <c r="B171" i="28"/>
  <c r="L171" i="28"/>
  <c r="M171" i="28"/>
  <c r="T171" i="28"/>
  <c r="U171" i="28"/>
  <c r="E171" i="28"/>
  <c r="D171" i="28"/>
  <c r="C38" i="28"/>
  <c r="G38" i="28"/>
  <c r="K38" i="28"/>
  <c r="O38" i="28"/>
  <c r="S38" i="28"/>
  <c r="W38" i="28"/>
  <c r="D38" i="28"/>
  <c r="H38" i="28"/>
  <c r="L38" i="28"/>
  <c r="P38" i="28"/>
  <c r="T38" i="28"/>
  <c r="X38" i="28"/>
  <c r="I38" i="28"/>
  <c r="Q38" i="28"/>
  <c r="Y38" i="28"/>
  <c r="J38" i="28"/>
  <c r="R38" i="28"/>
  <c r="E38" i="28"/>
  <c r="U38" i="28"/>
  <c r="F38" i="28"/>
  <c r="V38" i="28"/>
  <c r="B38" i="28"/>
  <c r="N38" i="28"/>
  <c r="M38" i="28"/>
  <c r="F168" i="21"/>
  <c r="J168" i="21"/>
  <c r="N168" i="21"/>
  <c r="R168" i="21"/>
  <c r="V168" i="21"/>
  <c r="C168" i="21"/>
  <c r="G168" i="21"/>
  <c r="K168" i="21"/>
  <c r="O168" i="21"/>
  <c r="S168" i="21"/>
  <c r="W168" i="21"/>
  <c r="B168" i="21"/>
  <c r="D168" i="21"/>
  <c r="L168" i="21"/>
  <c r="T168" i="21"/>
  <c r="E168" i="21"/>
  <c r="M168" i="21"/>
  <c r="U168" i="21"/>
  <c r="P168" i="21"/>
  <c r="X168" i="21"/>
  <c r="Y168" i="21"/>
  <c r="Q168" i="21"/>
  <c r="H168" i="21"/>
  <c r="I168" i="21"/>
  <c r="C137" i="25"/>
  <c r="G137" i="25"/>
  <c r="K137" i="25"/>
  <c r="O137" i="25"/>
  <c r="S137" i="25"/>
  <c r="W137" i="25"/>
  <c r="D137" i="25"/>
  <c r="H137" i="25"/>
  <c r="L137" i="25"/>
  <c r="P137" i="25"/>
  <c r="T137" i="25"/>
  <c r="X137" i="25"/>
  <c r="I137" i="25"/>
  <c r="Q137" i="25"/>
  <c r="Y137" i="25"/>
  <c r="J137" i="25"/>
  <c r="R137" i="25"/>
  <c r="M137" i="25"/>
  <c r="E137" i="25"/>
  <c r="B137" i="25"/>
  <c r="F137" i="25"/>
  <c r="N137" i="25"/>
  <c r="U137" i="25"/>
  <c r="V137" i="25"/>
  <c r="E202" i="21"/>
  <c r="I202" i="21"/>
  <c r="M202" i="21"/>
  <c r="Q202" i="21"/>
  <c r="U202" i="21"/>
  <c r="Y202" i="21"/>
  <c r="B202" i="21"/>
  <c r="F202" i="21"/>
  <c r="J202" i="21"/>
  <c r="N202" i="21"/>
  <c r="R202" i="21"/>
  <c r="V202" i="21"/>
  <c r="C202" i="21"/>
  <c r="K202" i="21"/>
  <c r="S202" i="21"/>
  <c r="D202" i="21"/>
  <c r="L202" i="21"/>
  <c r="T202" i="21"/>
  <c r="O202" i="21"/>
  <c r="G202" i="21"/>
  <c r="H202" i="21"/>
  <c r="P202" i="21"/>
  <c r="W202" i="21"/>
  <c r="X202" i="21"/>
  <c r="F101" i="28"/>
  <c r="J101" i="28"/>
  <c r="N101" i="28"/>
  <c r="R101" i="28"/>
  <c r="V101" i="28"/>
  <c r="C101" i="28"/>
  <c r="G101" i="28"/>
  <c r="K101" i="28"/>
  <c r="O101" i="28"/>
  <c r="S101" i="28"/>
  <c r="W101" i="28"/>
  <c r="H101" i="28"/>
  <c r="P101" i="28"/>
  <c r="X101" i="28"/>
  <c r="I101" i="28"/>
  <c r="Q101" i="28"/>
  <c r="Y101" i="28"/>
  <c r="D101" i="28"/>
  <c r="T101" i="28"/>
  <c r="E101" i="28"/>
  <c r="U101" i="28"/>
  <c r="B101" i="28"/>
  <c r="L101" i="28"/>
  <c r="M101" i="28"/>
  <c r="D100" i="25"/>
  <c r="H100" i="25"/>
  <c r="L100" i="25"/>
  <c r="P100" i="25"/>
  <c r="T100" i="25"/>
  <c r="X100" i="25"/>
  <c r="E100" i="25"/>
  <c r="I100" i="25"/>
  <c r="M100" i="25"/>
  <c r="Q100" i="25"/>
  <c r="U100" i="25"/>
  <c r="Y100" i="25"/>
  <c r="J100" i="25"/>
  <c r="R100" i="25"/>
  <c r="N100" i="25"/>
  <c r="V100" i="25"/>
  <c r="G100" i="25"/>
  <c r="O100" i="25"/>
  <c r="W100" i="25"/>
  <c r="C100" i="25"/>
  <c r="K100" i="25"/>
  <c r="S100" i="25"/>
  <c r="B100" i="25"/>
  <c r="F100" i="25"/>
  <c r="D30" i="21"/>
  <c r="H30" i="21"/>
  <c r="L30" i="21"/>
  <c r="P30" i="21"/>
  <c r="T30" i="21"/>
  <c r="X30" i="21"/>
  <c r="E30" i="21"/>
  <c r="I30" i="21"/>
  <c r="M30" i="21"/>
  <c r="Q30" i="21"/>
  <c r="U30" i="21"/>
  <c r="Y30" i="21"/>
  <c r="F30" i="21"/>
  <c r="N30" i="21"/>
  <c r="V30" i="21"/>
  <c r="G30" i="21"/>
  <c r="O30" i="21"/>
  <c r="W30" i="21"/>
  <c r="B30" i="21"/>
  <c r="J30" i="21"/>
  <c r="K30" i="21"/>
  <c r="R30" i="21"/>
  <c r="S30" i="21"/>
  <c r="C30" i="21"/>
  <c r="D29" i="19"/>
  <c r="H29" i="19"/>
  <c r="L29" i="19"/>
  <c r="P29" i="19"/>
  <c r="T29" i="19"/>
  <c r="X29" i="19"/>
  <c r="F29" i="19"/>
  <c r="N29" i="19"/>
  <c r="V29" i="19"/>
  <c r="C29" i="19"/>
  <c r="K29" i="19"/>
  <c r="S29" i="19"/>
  <c r="W29" i="19"/>
  <c r="E29" i="19"/>
  <c r="I29" i="19"/>
  <c r="M29" i="19"/>
  <c r="Q29" i="19"/>
  <c r="U29" i="19"/>
  <c r="Y29" i="19"/>
  <c r="B29" i="19"/>
  <c r="J29" i="19"/>
  <c r="R29" i="19"/>
  <c r="G29" i="19"/>
  <c r="O29" i="19"/>
  <c r="C66" i="28"/>
  <c r="G66" i="28"/>
  <c r="K66" i="28"/>
  <c r="O66" i="28"/>
  <c r="S66" i="28"/>
  <c r="W66" i="28"/>
  <c r="B66" i="28"/>
  <c r="D66" i="28"/>
  <c r="H66" i="28"/>
  <c r="L66" i="28"/>
  <c r="P66" i="28"/>
  <c r="T66" i="28"/>
  <c r="X66" i="28"/>
  <c r="I66" i="28"/>
  <c r="Q66" i="28"/>
  <c r="Y66" i="28"/>
  <c r="J66" i="28"/>
  <c r="R66" i="28"/>
  <c r="E66" i="28"/>
  <c r="U66" i="28"/>
  <c r="F66" i="28"/>
  <c r="V66" i="28"/>
  <c r="M66" i="28"/>
  <c r="N66" i="28"/>
  <c r="F136" i="28"/>
  <c r="J136" i="28"/>
  <c r="N136" i="28"/>
  <c r="R136" i="28"/>
  <c r="V136" i="28"/>
  <c r="C136" i="28"/>
  <c r="G136" i="28"/>
  <c r="K136" i="28"/>
  <c r="O136" i="28"/>
  <c r="S136" i="28"/>
  <c r="W136" i="28"/>
  <c r="B136" i="28"/>
  <c r="D136" i="28"/>
  <c r="L136" i="28"/>
  <c r="T136" i="28"/>
  <c r="E136" i="28"/>
  <c r="M136" i="28"/>
  <c r="U136" i="28"/>
  <c r="P136" i="28"/>
  <c r="Q136" i="28"/>
  <c r="X136" i="28"/>
  <c r="Y136" i="28"/>
  <c r="I136" i="28"/>
  <c r="H136" i="28"/>
  <c r="D98" i="21"/>
  <c r="H98" i="21"/>
  <c r="L98" i="21"/>
  <c r="P98" i="21"/>
  <c r="T98" i="21"/>
  <c r="X98" i="21"/>
  <c r="E98" i="21"/>
  <c r="I98" i="21"/>
  <c r="M98" i="21"/>
  <c r="Q98" i="21"/>
  <c r="U98" i="21"/>
  <c r="Y98" i="21"/>
  <c r="F98" i="21"/>
  <c r="N98" i="21"/>
  <c r="V98" i="21"/>
  <c r="G98" i="21"/>
  <c r="O98" i="21"/>
  <c r="W98" i="21"/>
  <c r="B98" i="21"/>
  <c r="R98" i="21"/>
  <c r="K98" i="21"/>
  <c r="C98" i="21"/>
  <c r="S98" i="21"/>
  <c r="J98" i="21"/>
  <c r="A39" i="28"/>
  <c r="E271" i="21"/>
  <c r="I271" i="21"/>
  <c r="M271" i="21"/>
  <c r="Q271" i="21"/>
  <c r="U271" i="21"/>
  <c r="Y271" i="21"/>
  <c r="C271" i="21"/>
  <c r="H271" i="21"/>
  <c r="N271" i="21"/>
  <c r="S271" i="21"/>
  <c r="X271" i="21"/>
  <c r="F271" i="21"/>
  <c r="K271" i="21"/>
  <c r="P271" i="21"/>
  <c r="V271" i="21"/>
  <c r="B271" i="21"/>
  <c r="L271" i="21"/>
  <c r="W271" i="21"/>
  <c r="G271" i="21"/>
  <c r="R271" i="21"/>
  <c r="T271" i="21"/>
  <c r="J271" i="21"/>
  <c r="O271" i="21"/>
  <c r="D271" i="21"/>
  <c r="E445" i="28"/>
  <c r="I445" i="28"/>
  <c r="M445" i="28"/>
  <c r="Q445" i="28"/>
  <c r="U445" i="28"/>
  <c r="Y445" i="28"/>
  <c r="C445" i="28"/>
  <c r="G445" i="28"/>
  <c r="K445" i="28"/>
  <c r="O445" i="28"/>
  <c r="S445" i="28"/>
  <c r="W445" i="28"/>
  <c r="D445" i="28"/>
  <c r="L445" i="28"/>
  <c r="T445" i="28"/>
  <c r="F445" i="28"/>
  <c r="P445" i="28"/>
  <c r="B445" i="28"/>
  <c r="J445" i="28"/>
  <c r="V445" i="28"/>
  <c r="X445" i="28"/>
  <c r="H445" i="28"/>
  <c r="N445" i="28"/>
  <c r="R445" i="28"/>
  <c r="F237" i="21"/>
  <c r="J237" i="21"/>
  <c r="N237" i="21"/>
  <c r="R237" i="21"/>
  <c r="V237" i="21"/>
  <c r="D237" i="21"/>
  <c r="H237" i="21"/>
  <c r="L237" i="21"/>
  <c r="P237" i="21"/>
  <c r="T237" i="21"/>
  <c r="X237" i="21"/>
  <c r="E237" i="21"/>
  <c r="M237" i="21"/>
  <c r="U237" i="21"/>
  <c r="I237" i="21"/>
  <c r="Q237" i="21"/>
  <c r="Y237" i="21"/>
  <c r="B237" i="21"/>
  <c r="K237" i="21"/>
  <c r="O237" i="21"/>
  <c r="C237" i="21"/>
  <c r="W237" i="21"/>
  <c r="G237" i="21"/>
  <c r="S237" i="21"/>
  <c r="D411" i="28"/>
  <c r="H411" i="28"/>
  <c r="L411" i="28"/>
  <c r="P411" i="28"/>
  <c r="T411" i="28"/>
  <c r="X411" i="28"/>
  <c r="F411" i="28"/>
  <c r="K411" i="28"/>
  <c r="Q411" i="28"/>
  <c r="V411" i="28"/>
  <c r="G411" i="28"/>
  <c r="N411" i="28"/>
  <c r="U411" i="28"/>
  <c r="C411" i="28"/>
  <c r="J411" i="28"/>
  <c r="R411" i="28"/>
  <c r="Y411" i="28"/>
  <c r="M411" i="28"/>
  <c r="B411" i="28"/>
  <c r="O411" i="28"/>
  <c r="E411" i="28"/>
  <c r="S411" i="28"/>
  <c r="I411" i="28"/>
  <c r="W411" i="28"/>
  <c r="F343" i="28"/>
  <c r="J343" i="28"/>
  <c r="N343" i="28"/>
  <c r="R343" i="28"/>
  <c r="V343" i="28"/>
  <c r="D343" i="28"/>
  <c r="I343" i="28"/>
  <c r="O343" i="28"/>
  <c r="T343" i="28"/>
  <c r="Y343" i="28"/>
  <c r="B343" i="28"/>
  <c r="G343" i="28"/>
  <c r="L343" i="28"/>
  <c r="Q343" i="28"/>
  <c r="W343" i="28"/>
  <c r="H343" i="28"/>
  <c r="S343" i="28"/>
  <c r="K343" i="28"/>
  <c r="U343" i="28"/>
  <c r="C343" i="28"/>
  <c r="M343" i="28"/>
  <c r="X343" i="28"/>
  <c r="E343" i="28"/>
  <c r="P343" i="28"/>
  <c r="D274" i="28"/>
  <c r="H274" i="28"/>
  <c r="L274" i="28"/>
  <c r="P274" i="28"/>
  <c r="T274" i="28"/>
  <c r="X274" i="28"/>
  <c r="F274" i="28"/>
  <c r="K274" i="28"/>
  <c r="Q274" i="28"/>
  <c r="V274" i="28"/>
  <c r="C274" i="28"/>
  <c r="I274" i="28"/>
  <c r="N274" i="28"/>
  <c r="S274" i="28"/>
  <c r="Y274" i="28"/>
  <c r="B274" i="28"/>
  <c r="J274" i="28"/>
  <c r="U274" i="28"/>
  <c r="W274" i="28"/>
  <c r="E274" i="28"/>
  <c r="O274" i="28"/>
  <c r="G274" i="28"/>
  <c r="R274" i="28"/>
  <c r="M274" i="28"/>
  <c r="E374" i="21"/>
  <c r="I374" i="21"/>
  <c r="M374" i="21"/>
  <c r="Q374" i="21"/>
  <c r="U374" i="21"/>
  <c r="Y374" i="21"/>
  <c r="F374" i="21"/>
  <c r="K374" i="21"/>
  <c r="P374" i="21"/>
  <c r="V374" i="21"/>
  <c r="C374" i="21"/>
  <c r="H374" i="21"/>
  <c r="N374" i="21"/>
  <c r="S374" i="21"/>
  <c r="X374" i="21"/>
  <c r="D374" i="21"/>
  <c r="O374" i="21"/>
  <c r="J374" i="21"/>
  <c r="T374" i="21"/>
  <c r="L374" i="21"/>
  <c r="W374" i="21"/>
  <c r="B374" i="21"/>
  <c r="G374" i="21"/>
  <c r="R374" i="21"/>
  <c r="E377" i="28"/>
  <c r="I377" i="28"/>
  <c r="M377" i="28"/>
  <c r="Q377" i="28"/>
  <c r="U377" i="28"/>
  <c r="Y377" i="28"/>
  <c r="B377" i="28"/>
  <c r="C377" i="28"/>
  <c r="H377" i="28"/>
  <c r="N377" i="28"/>
  <c r="S377" i="28"/>
  <c r="X377" i="28"/>
  <c r="F377" i="28"/>
  <c r="K377" i="28"/>
  <c r="P377" i="28"/>
  <c r="V377" i="28"/>
  <c r="G377" i="28"/>
  <c r="R377" i="28"/>
  <c r="J377" i="28"/>
  <c r="T377" i="28"/>
  <c r="L377" i="28"/>
  <c r="W377" i="28"/>
  <c r="D377" i="28"/>
  <c r="O377" i="28"/>
  <c r="C308" i="28"/>
  <c r="G308" i="28"/>
  <c r="K308" i="28"/>
  <c r="O308" i="28"/>
  <c r="S308" i="28"/>
  <c r="W308" i="28"/>
  <c r="E308" i="28"/>
  <c r="J308" i="28"/>
  <c r="P308" i="28"/>
  <c r="U308" i="28"/>
  <c r="H308" i="28"/>
  <c r="M308" i="28"/>
  <c r="R308" i="28"/>
  <c r="X308" i="28"/>
  <c r="I308" i="28"/>
  <c r="T308" i="28"/>
  <c r="L308" i="28"/>
  <c r="V308" i="28"/>
  <c r="D308" i="28"/>
  <c r="N308" i="28"/>
  <c r="Y308" i="28"/>
  <c r="B308" i="28"/>
  <c r="F308" i="28"/>
  <c r="Q308" i="28"/>
  <c r="F306" i="21"/>
  <c r="J306" i="21"/>
  <c r="N306" i="21"/>
  <c r="R306" i="21"/>
  <c r="V306" i="21"/>
  <c r="D306" i="21"/>
  <c r="H306" i="21"/>
  <c r="L306" i="21"/>
  <c r="P306" i="21"/>
  <c r="T306" i="21"/>
  <c r="X306" i="21"/>
  <c r="E306" i="21"/>
  <c r="M306" i="21"/>
  <c r="U306" i="21"/>
  <c r="B306" i="21"/>
  <c r="I306" i="21"/>
  <c r="Q306" i="21"/>
  <c r="Y306" i="21"/>
  <c r="C306" i="21"/>
  <c r="S306" i="21"/>
  <c r="K306" i="21"/>
  <c r="G306" i="21"/>
  <c r="W306" i="21"/>
  <c r="O306" i="21"/>
  <c r="D408" i="21"/>
  <c r="H408" i="21"/>
  <c r="L408" i="21"/>
  <c r="P408" i="21"/>
  <c r="T408" i="21"/>
  <c r="X408" i="21"/>
  <c r="F408" i="21"/>
  <c r="J408" i="21"/>
  <c r="N408" i="21"/>
  <c r="R408" i="21"/>
  <c r="V408" i="21"/>
  <c r="G408" i="21"/>
  <c r="O408" i="21"/>
  <c r="W408" i="21"/>
  <c r="C408" i="21"/>
  <c r="K408" i="21"/>
  <c r="S408" i="21"/>
  <c r="E408" i="21"/>
  <c r="U408" i="21"/>
  <c r="M408" i="21"/>
  <c r="Q408" i="21"/>
  <c r="I408" i="21"/>
  <c r="B408" i="21"/>
  <c r="Y408" i="21"/>
  <c r="C340" i="21"/>
  <c r="G340" i="21"/>
  <c r="K340" i="21"/>
  <c r="O340" i="21"/>
  <c r="S340" i="21"/>
  <c r="W340" i="21"/>
  <c r="E340" i="21"/>
  <c r="I340" i="21"/>
  <c r="M340" i="21"/>
  <c r="Q340" i="21"/>
  <c r="U340" i="21"/>
  <c r="Y340" i="21"/>
  <c r="J340" i="21"/>
  <c r="R340" i="21"/>
  <c r="F340" i="21"/>
  <c r="N340" i="21"/>
  <c r="V340" i="21"/>
  <c r="P340" i="21"/>
  <c r="H340" i="21"/>
  <c r="X340" i="21"/>
  <c r="L340" i="21"/>
  <c r="D340" i="21"/>
  <c r="T340" i="21"/>
  <c r="B340" i="21"/>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E66" i="19" l="1"/>
  <c r="I66" i="19"/>
  <c r="M66" i="19"/>
  <c r="Q66" i="19"/>
  <c r="U66" i="19"/>
  <c r="Y66" i="19"/>
  <c r="C66" i="19"/>
  <c r="K66" i="19"/>
  <c r="S66" i="19"/>
  <c r="B66" i="19"/>
  <c r="H66" i="19"/>
  <c r="P66" i="19"/>
  <c r="X66" i="19"/>
  <c r="F66" i="19"/>
  <c r="J66" i="19"/>
  <c r="N66" i="19"/>
  <c r="R66" i="19"/>
  <c r="V66" i="19"/>
  <c r="G66" i="19"/>
  <c r="O66" i="19"/>
  <c r="W66" i="19"/>
  <c r="D66" i="19"/>
  <c r="L66" i="19"/>
  <c r="T66" i="19"/>
  <c r="C172" i="28"/>
  <c r="G172" i="28"/>
  <c r="K172" i="28"/>
  <c r="O172" i="28"/>
  <c r="S172" i="28"/>
  <c r="W172" i="28"/>
  <c r="B172" i="28"/>
  <c r="D172" i="28"/>
  <c r="H172" i="28"/>
  <c r="L172" i="28"/>
  <c r="P172" i="28"/>
  <c r="T172" i="28"/>
  <c r="X172" i="28"/>
  <c r="I172" i="28"/>
  <c r="Q172" i="28"/>
  <c r="Y172" i="28"/>
  <c r="J172" i="28"/>
  <c r="R172" i="28"/>
  <c r="E172" i="28"/>
  <c r="U172" i="28"/>
  <c r="F172" i="28"/>
  <c r="V172" i="28"/>
  <c r="M172" i="28"/>
  <c r="N172" i="28"/>
  <c r="E241" i="28"/>
  <c r="I241" i="28"/>
  <c r="M241" i="28"/>
  <c r="Q241" i="28"/>
  <c r="F241" i="28"/>
  <c r="J241" i="28"/>
  <c r="N241" i="28"/>
  <c r="R241" i="28"/>
  <c r="C241" i="28"/>
  <c r="K241" i="28"/>
  <c r="S241" i="28"/>
  <c r="W241" i="28"/>
  <c r="D241" i="28"/>
  <c r="L241" i="28"/>
  <c r="T241" i="28"/>
  <c r="X241" i="28"/>
  <c r="G241" i="28"/>
  <c r="U241" i="28"/>
  <c r="H241" i="28"/>
  <c r="V241" i="28"/>
  <c r="O241" i="28"/>
  <c r="P241" i="28"/>
  <c r="Y241" i="28"/>
  <c r="B241" i="28"/>
  <c r="E101" i="25"/>
  <c r="I101" i="25"/>
  <c r="M101" i="25"/>
  <c r="Q101" i="25"/>
  <c r="U101" i="25"/>
  <c r="Y101" i="25"/>
  <c r="B101" i="25"/>
  <c r="F101" i="25"/>
  <c r="J101" i="25"/>
  <c r="N101" i="25"/>
  <c r="R101" i="25"/>
  <c r="V101" i="25"/>
  <c r="C101" i="25"/>
  <c r="K101" i="25"/>
  <c r="S101" i="25"/>
  <c r="O101" i="25"/>
  <c r="W101" i="25"/>
  <c r="H101" i="25"/>
  <c r="P101" i="25"/>
  <c r="D101" i="25"/>
  <c r="L101" i="25"/>
  <c r="T101" i="25"/>
  <c r="G101" i="25"/>
  <c r="X101" i="25"/>
  <c r="C169" i="21"/>
  <c r="G169" i="21"/>
  <c r="K169" i="21"/>
  <c r="O169" i="21"/>
  <c r="S169" i="21"/>
  <c r="W169" i="21"/>
  <c r="D169" i="21"/>
  <c r="H169" i="21"/>
  <c r="L169" i="21"/>
  <c r="P169" i="21"/>
  <c r="T169" i="21"/>
  <c r="X169" i="21"/>
  <c r="E169" i="21"/>
  <c r="M169" i="21"/>
  <c r="U169" i="21"/>
  <c r="B169" i="21"/>
  <c r="F169" i="21"/>
  <c r="N169" i="21"/>
  <c r="V169" i="21"/>
  <c r="I169" i="21"/>
  <c r="Y169" i="21"/>
  <c r="J169" i="21"/>
  <c r="Q169" i="21"/>
  <c r="R169" i="21"/>
  <c r="D134" i="21"/>
  <c r="H134" i="21"/>
  <c r="L134" i="21"/>
  <c r="P134" i="21"/>
  <c r="T134" i="21"/>
  <c r="X134" i="21"/>
  <c r="E134" i="21"/>
  <c r="I134" i="21"/>
  <c r="M134" i="21"/>
  <c r="Q134" i="21"/>
  <c r="U134" i="21"/>
  <c r="Y134" i="21"/>
  <c r="F134" i="21"/>
  <c r="N134" i="21"/>
  <c r="V134" i="21"/>
  <c r="G134" i="21"/>
  <c r="O134" i="21"/>
  <c r="W134" i="21"/>
  <c r="B134" i="21"/>
  <c r="J134" i="21"/>
  <c r="S134" i="21"/>
  <c r="K134" i="21"/>
  <c r="R134" i="21"/>
  <c r="C134" i="21"/>
  <c r="D136" i="19"/>
  <c r="H136" i="19"/>
  <c r="L136" i="19"/>
  <c r="P136" i="19"/>
  <c r="T136" i="19"/>
  <c r="X136" i="19"/>
  <c r="E136" i="19"/>
  <c r="I136" i="19"/>
  <c r="M136" i="19"/>
  <c r="Q136" i="19"/>
  <c r="U136" i="19"/>
  <c r="Y136" i="19"/>
  <c r="J136" i="19"/>
  <c r="R136" i="19"/>
  <c r="F136" i="19"/>
  <c r="V136" i="19"/>
  <c r="G136" i="19"/>
  <c r="W136" i="19"/>
  <c r="C136" i="19"/>
  <c r="K136" i="19"/>
  <c r="S136" i="19"/>
  <c r="B136" i="19"/>
  <c r="N136" i="19"/>
  <c r="O136" i="19"/>
  <c r="C207" i="28"/>
  <c r="G207" i="28"/>
  <c r="K207" i="28"/>
  <c r="O207" i="28"/>
  <c r="S207" i="28"/>
  <c r="W207" i="28"/>
  <c r="D207" i="28"/>
  <c r="H207" i="28"/>
  <c r="L207" i="28"/>
  <c r="P207" i="28"/>
  <c r="T207" i="28"/>
  <c r="X207" i="28"/>
  <c r="I207" i="28"/>
  <c r="Q207" i="28"/>
  <c r="Y207" i="28"/>
  <c r="J207" i="28"/>
  <c r="R207" i="28"/>
  <c r="E207" i="28"/>
  <c r="U207" i="28"/>
  <c r="F207" i="28"/>
  <c r="V207" i="28"/>
  <c r="B207" i="28"/>
  <c r="M207" i="28"/>
  <c r="N207" i="28"/>
  <c r="E29" i="25"/>
  <c r="I29" i="25"/>
  <c r="M29" i="25"/>
  <c r="Q29" i="25"/>
  <c r="U29" i="25"/>
  <c r="Y29" i="25"/>
  <c r="B29" i="25"/>
  <c r="F29" i="25"/>
  <c r="J29" i="25"/>
  <c r="N29" i="25"/>
  <c r="R29" i="25"/>
  <c r="V29" i="25"/>
  <c r="C29" i="25"/>
  <c r="K29" i="25"/>
  <c r="S29" i="25"/>
  <c r="G29" i="25"/>
  <c r="W29" i="25"/>
  <c r="H29" i="25"/>
  <c r="X29" i="25"/>
  <c r="D29" i="25"/>
  <c r="L29" i="25"/>
  <c r="T29" i="25"/>
  <c r="O29" i="25"/>
  <c r="P29" i="25"/>
  <c r="E99" i="21"/>
  <c r="I99" i="21"/>
  <c r="M99" i="21"/>
  <c r="Q99" i="21"/>
  <c r="U99" i="21"/>
  <c r="Y99" i="21"/>
  <c r="B99" i="21"/>
  <c r="F99" i="21"/>
  <c r="J99" i="21"/>
  <c r="N99" i="21"/>
  <c r="R99" i="21"/>
  <c r="V99" i="21"/>
  <c r="G99" i="21"/>
  <c r="O99" i="21"/>
  <c r="W99" i="21"/>
  <c r="H99" i="21"/>
  <c r="P99" i="21"/>
  <c r="X99" i="21"/>
  <c r="K99" i="21"/>
  <c r="C99" i="21"/>
  <c r="D99" i="21"/>
  <c r="L99" i="21"/>
  <c r="S99" i="21"/>
  <c r="T99" i="21"/>
  <c r="F203" i="21"/>
  <c r="J203" i="21"/>
  <c r="N203" i="21"/>
  <c r="R203" i="21"/>
  <c r="V203" i="21"/>
  <c r="C203" i="21"/>
  <c r="G203" i="21"/>
  <c r="K203" i="21"/>
  <c r="O203" i="21"/>
  <c r="S203" i="21"/>
  <c r="W203" i="21"/>
  <c r="B203" i="21"/>
  <c r="D203" i="21"/>
  <c r="L203" i="21"/>
  <c r="T203" i="21"/>
  <c r="E203" i="21"/>
  <c r="M203" i="21"/>
  <c r="U203" i="21"/>
  <c r="H203" i="21"/>
  <c r="X203" i="21"/>
  <c r="P203" i="21"/>
  <c r="Q203" i="21"/>
  <c r="I203" i="21"/>
  <c r="Y203" i="21"/>
  <c r="C102" i="28"/>
  <c r="G102" i="28"/>
  <c r="K102" i="28"/>
  <c r="O102" i="28"/>
  <c r="S102" i="28"/>
  <c r="W102" i="28"/>
  <c r="B102" i="28"/>
  <c r="D102" i="28"/>
  <c r="H102" i="28"/>
  <c r="L102" i="28"/>
  <c r="P102" i="28"/>
  <c r="T102" i="28"/>
  <c r="X102" i="28"/>
  <c r="I102" i="28"/>
  <c r="Q102" i="28"/>
  <c r="Y102" i="28"/>
  <c r="J102" i="28"/>
  <c r="R102" i="28"/>
  <c r="M102" i="28"/>
  <c r="N102" i="28"/>
  <c r="E102" i="28"/>
  <c r="F102" i="28"/>
  <c r="V102" i="28"/>
  <c r="U102" i="28"/>
  <c r="E31" i="21"/>
  <c r="I31" i="21"/>
  <c r="M31" i="21"/>
  <c r="Q31" i="21"/>
  <c r="U31" i="21"/>
  <c r="Y31" i="21"/>
  <c r="B31" i="21"/>
  <c r="F31" i="21"/>
  <c r="J31" i="21"/>
  <c r="N31" i="21"/>
  <c r="R31" i="21"/>
  <c r="V31" i="21"/>
  <c r="G31" i="21"/>
  <c r="O31" i="21"/>
  <c r="W31" i="21"/>
  <c r="H31" i="21"/>
  <c r="P31" i="21"/>
  <c r="X31" i="21"/>
  <c r="C31" i="21"/>
  <c r="S31" i="21"/>
  <c r="D31" i="21"/>
  <c r="T31" i="21"/>
  <c r="K31" i="21"/>
  <c r="L31" i="21"/>
  <c r="E30" i="19"/>
  <c r="I30" i="19"/>
  <c r="M30" i="19"/>
  <c r="Q30" i="19"/>
  <c r="U30" i="19"/>
  <c r="Y30" i="19"/>
  <c r="G30" i="19"/>
  <c r="O30" i="19"/>
  <c r="W30" i="19"/>
  <c r="H30" i="19"/>
  <c r="P30" i="19"/>
  <c r="X30" i="19"/>
  <c r="F30" i="19"/>
  <c r="J30" i="19"/>
  <c r="N30" i="19"/>
  <c r="R30" i="19"/>
  <c r="V30" i="19"/>
  <c r="C30" i="19"/>
  <c r="K30" i="19"/>
  <c r="S30" i="19"/>
  <c r="B30" i="19"/>
  <c r="D30" i="19"/>
  <c r="L30" i="19"/>
  <c r="T30" i="19"/>
  <c r="F64" i="21"/>
  <c r="J64" i="21"/>
  <c r="N64" i="21"/>
  <c r="R64" i="21"/>
  <c r="V64" i="21"/>
  <c r="C64" i="21"/>
  <c r="G64" i="21"/>
  <c r="K64" i="21"/>
  <c r="O64" i="21"/>
  <c r="S64" i="21"/>
  <c r="W64" i="21"/>
  <c r="B64" i="21"/>
  <c r="D64" i="21"/>
  <c r="L64" i="21"/>
  <c r="T64" i="21"/>
  <c r="E64" i="21"/>
  <c r="M64" i="21"/>
  <c r="U64" i="21"/>
  <c r="P64" i="21"/>
  <c r="Q64" i="21"/>
  <c r="X64" i="21"/>
  <c r="Y64" i="21"/>
  <c r="H64" i="21"/>
  <c r="I64" i="21"/>
  <c r="C137" i="28"/>
  <c r="G137" i="28"/>
  <c r="K137" i="28"/>
  <c r="O137" i="28"/>
  <c r="S137" i="28"/>
  <c r="W137" i="28"/>
  <c r="D137" i="28"/>
  <c r="H137" i="28"/>
  <c r="L137" i="28"/>
  <c r="P137" i="28"/>
  <c r="T137" i="28"/>
  <c r="X137" i="28"/>
  <c r="E137" i="28"/>
  <c r="M137" i="28"/>
  <c r="U137" i="28"/>
  <c r="B137" i="28"/>
  <c r="F137" i="28"/>
  <c r="N137" i="28"/>
  <c r="V137" i="28"/>
  <c r="I137" i="28"/>
  <c r="Y137" i="28"/>
  <c r="J137" i="28"/>
  <c r="Q137" i="28"/>
  <c r="R137" i="28"/>
  <c r="D67" i="28"/>
  <c r="H67" i="28"/>
  <c r="L67" i="28"/>
  <c r="P67" i="28"/>
  <c r="T67" i="28"/>
  <c r="X67" i="28"/>
  <c r="E67" i="28"/>
  <c r="I67" i="28"/>
  <c r="M67" i="28"/>
  <c r="Q67" i="28"/>
  <c r="U67" i="28"/>
  <c r="Y67" i="28"/>
  <c r="B67" i="28"/>
  <c r="J67" i="28"/>
  <c r="R67" i="28"/>
  <c r="C67" i="28"/>
  <c r="K67" i="28"/>
  <c r="S67" i="28"/>
  <c r="N67" i="28"/>
  <c r="O67" i="28"/>
  <c r="F67" i="28"/>
  <c r="G67" i="28"/>
  <c r="V67" i="28"/>
  <c r="W67" i="28"/>
  <c r="E65" i="25"/>
  <c r="I65" i="25"/>
  <c r="M65" i="25"/>
  <c r="Q65" i="25"/>
  <c r="U65" i="25"/>
  <c r="Y65" i="25"/>
  <c r="B65" i="25"/>
  <c r="F65" i="25"/>
  <c r="J65" i="25"/>
  <c r="N65" i="25"/>
  <c r="R65" i="25"/>
  <c r="V65" i="25"/>
  <c r="C65" i="25"/>
  <c r="K65" i="25"/>
  <c r="S65" i="25"/>
  <c r="O65" i="25"/>
  <c r="P65" i="25"/>
  <c r="X65" i="25"/>
  <c r="D65" i="25"/>
  <c r="L65" i="25"/>
  <c r="T65" i="25"/>
  <c r="G65" i="25"/>
  <c r="W65" i="25"/>
  <c r="H65" i="25"/>
  <c r="D138" i="25"/>
  <c r="H138" i="25"/>
  <c r="L138" i="25"/>
  <c r="P138" i="25"/>
  <c r="T138" i="25"/>
  <c r="X138" i="25"/>
  <c r="E138" i="25"/>
  <c r="I138" i="25"/>
  <c r="M138" i="25"/>
  <c r="Q138" i="25"/>
  <c r="U138" i="25"/>
  <c r="Y138" i="25"/>
  <c r="J138" i="25"/>
  <c r="R138" i="25"/>
  <c r="C138" i="25"/>
  <c r="K138" i="25"/>
  <c r="S138" i="25"/>
  <c r="F138" i="25"/>
  <c r="V138" i="25"/>
  <c r="N138" i="25"/>
  <c r="O138" i="25"/>
  <c r="G138" i="25"/>
  <c r="W138" i="25"/>
  <c r="B138" i="25"/>
  <c r="D101" i="19"/>
  <c r="H101" i="19"/>
  <c r="L101" i="19"/>
  <c r="P101" i="19"/>
  <c r="T101" i="19"/>
  <c r="X101" i="19"/>
  <c r="F101" i="19"/>
  <c r="N101" i="19"/>
  <c r="R101" i="19"/>
  <c r="C101" i="19"/>
  <c r="K101" i="19"/>
  <c r="S101" i="19"/>
  <c r="E101" i="19"/>
  <c r="I101" i="19"/>
  <c r="M101" i="19"/>
  <c r="Q101" i="19"/>
  <c r="U101" i="19"/>
  <c r="Y101" i="19"/>
  <c r="B101" i="19"/>
  <c r="J101" i="19"/>
  <c r="V101" i="19"/>
  <c r="G101" i="19"/>
  <c r="O101" i="19"/>
  <c r="W101" i="19"/>
  <c r="D39" i="28"/>
  <c r="H39" i="28"/>
  <c r="L39" i="28"/>
  <c r="P39" i="28"/>
  <c r="T39" i="28"/>
  <c r="X39" i="28"/>
  <c r="E39" i="28"/>
  <c r="I39" i="28"/>
  <c r="M39" i="28"/>
  <c r="Q39" i="28"/>
  <c r="U39" i="28"/>
  <c r="Y39" i="28"/>
  <c r="J39" i="28"/>
  <c r="R39" i="28"/>
  <c r="B39" i="28"/>
  <c r="C39" i="28"/>
  <c r="K39" i="28"/>
  <c r="S39" i="28"/>
  <c r="N39" i="28"/>
  <c r="O39" i="28"/>
  <c r="F39" i="28"/>
  <c r="G39" i="28"/>
  <c r="V39" i="28"/>
  <c r="W39" i="28"/>
  <c r="A40" i="28"/>
  <c r="F378" i="28"/>
  <c r="J378" i="28"/>
  <c r="N378" i="28"/>
  <c r="R378" i="28"/>
  <c r="V378" i="28"/>
  <c r="G378" i="28"/>
  <c r="L378" i="28"/>
  <c r="Q378" i="28"/>
  <c r="W378" i="28"/>
  <c r="D378" i="28"/>
  <c r="I378" i="28"/>
  <c r="O378" i="28"/>
  <c r="T378" i="28"/>
  <c r="Y378" i="28"/>
  <c r="B378" i="28"/>
  <c r="E378" i="28"/>
  <c r="P378" i="28"/>
  <c r="H378" i="28"/>
  <c r="S378" i="28"/>
  <c r="K378" i="28"/>
  <c r="U378" i="28"/>
  <c r="C378" i="28"/>
  <c r="M378" i="28"/>
  <c r="X378" i="28"/>
  <c r="E275" i="28"/>
  <c r="I275" i="28"/>
  <c r="M275" i="28"/>
  <c r="Q275" i="28"/>
  <c r="U275" i="28"/>
  <c r="Y275" i="28"/>
  <c r="B275" i="28"/>
  <c r="D275" i="28"/>
  <c r="J275" i="28"/>
  <c r="O275" i="28"/>
  <c r="T275" i="28"/>
  <c r="G275" i="28"/>
  <c r="L275" i="28"/>
  <c r="R275" i="28"/>
  <c r="W275" i="28"/>
  <c r="H275" i="28"/>
  <c r="S275" i="28"/>
  <c r="V275" i="28"/>
  <c r="C275" i="28"/>
  <c r="N275" i="28"/>
  <c r="X275" i="28"/>
  <c r="F275" i="28"/>
  <c r="P275" i="28"/>
  <c r="K275" i="28"/>
  <c r="D341" i="21"/>
  <c r="H341" i="21"/>
  <c r="L341" i="21"/>
  <c r="P341" i="21"/>
  <c r="T341" i="21"/>
  <c r="X341" i="21"/>
  <c r="F341" i="21"/>
  <c r="J341" i="21"/>
  <c r="N341" i="21"/>
  <c r="R341" i="21"/>
  <c r="V341" i="21"/>
  <c r="C341" i="21"/>
  <c r="K341" i="21"/>
  <c r="S341" i="21"/>
  <c r="G341" i="21"/>
  <c r="O341" i="21"/>
  <c r="W341" i="21"/>
  <c r="B341" i="21"/>
  <c r="I341" i="21"/>
  <c r="Y341" i="21"/>
  <c r="Q341" i="21"/>
  <c r="U341" i="21"/>
  <c r="E341" i="21"/>
  <c r="M341" i="21"/>
  <c r="F272" i="21"/>
  <c r="J272" i="21"/>
  <c r="N272" i="21"/>
  <c r="R272" i="21"/>
  <c r="V272" i="21"/>
  <c r="G272" i="21"/>
  <c r="L272" i="21"/>
  <c r="Q272" i="21"/>
  <c r="W272" i="21"/>
  <c r="D272" i="21"/>
  <c r="I272" i="21"/>
  <c r="O272" i="21"/>
  <c r="T272" i="21"/>
  <c r="Y272" i="21"/>
  <c r="K272" i="21"/>
  <c r="U272" i="21"/>
  <c r="E272" i="21"/>
  <c r="P272" i="21"/>
  <c r="B272" i="21"/>
  <c r="S272" i="21"/>
  <c r="C272" i="21"/>
  <c r="M272" i="21"/>
  <c r="H272" i="21"/>
  <c r="X272" i="21"/>
  <c r="D309" i="28"/>
  <c r="H309" i="28"/>
  <c r="L309" i="28"/>
  <c r="P309" i="28"/>
  <c r="T309" i="28"/>
  <c r="X309" i="28"/>
  <c r="C309" i="28"/>
  <c r="I309" i="28"/>
  <c r="N309" i="28"/>
  <c r="S309" i="28"/>
  <c r="Y309" i="28"/>
  <c r="B309" i="28"/>
  <c r="F309" i="28"/>
  <c r="K309" i="28"/>
  <c r="Q309" i="28"/>
  <c r="V309" i="28"/>
  <c r="G309" i="28"/>
  <c r="R309" i="28"/>
  <c r="J309" i="28"/>
  <c r="U309" i="28"/>
  <c r="M309" i="28"/>
  <c r="W309" i="28"/>
  <c r="E309" i="28"/>
  <c r="O309" i="28"/>
  <c r="F446" i="28"/>
  <c r="J446" i="28"/>
  <c r="N446" i="28"/>
  <c r="R446" i="28"/>
  <c r="V446" i="28"/>
  <c r="D446" i="28"/>
  <c r="H446" i="28"/>
  <c r="L446" i="28"/>
  <c r="P446" i="28"/>
  <c r="T446" i="28"/>
  <c r="X446" i="28"/>
  <c r="E446" i="28"/>
  <c r="M446" i="28"/>
  <c r="U446" i="28"/>
  <c r="C446" i="28"/>
  <c r="O446" i="28"/>
  <c r="Y446" i="28"/>
  <c r="I446" i="28"/>
  <c r="S446" i="28"/>
  <c r="W446" i="28"/>
  <c r="G446" i="28"/>
  <c r="K446" i="28"/>
  <c r="Q446" i="28"/>
  <c r="B446" i="28"/>
  <c r="E412" i="28"/>
  <c r="D412" i="28"/>
  <c r="I412" i="28"/>
  <c r="M412" i="28"/>
  <c r="Q412" i="28"/>
  <c r="U412" i="28"/>
  <c r="Y412" i="28"/>
  <c r="B412" i="28"/>
  <c r="F412" i="28"/>
  <c r="K412" i="28"/>
  <c r="P412" i="28"/>
  <c r="V412" i="28"/>
  <c r="H412" i="28"/>
  <c r="N412" i="28"/>
  <c r="S412" i="28"/>
  <c r="X412" i="28"/>
  <c r="C412" i="28"/>
  <c r="O412" i="28"/>
  <c r="G412" i="28"/>
  <c r="R412" i="28"/>
  <c r="J412" i="28"/>
  <c r="T412" i="28"/>
  <c r="L412" i="28"/>
  <c r="W412" i="28"/>
  <c r="C307" i="21"/>
  <c r="G307" i="21"/>
  <c r="K307" i="21"/>
  <c r="O307" i="21"/>
  <c r="S307" i="21"/>
  <c r="W307" i="21"/>
  <c r="B307" i="21"/>
  <c r="E307" i="21"/>
  <c r="I307" i="21"/>
  <c r="M307" i="21"/>
  <c r="Q307" i="21"/>
  <c r="U307" i="21"/>
  <c r="Y307" i="21"/>
  <c r="F307" i="21"/>
  <c r="N307" i="21"/>
  <c r="V307" i="21"/>
  <c r="J307" i="21"/>
  <c r="R307" i="21"/>
  <c r="L307" i="21"/>
  <c r="D307" i="21"/>
  <c r="T307" i="21"/>
  <c r="H307" i="21"/>
  <c r="X307" i="21"/>
  <c r="P307" i="21"/>
  <c r="C238" i="21"/>
  <c r="G238" i="21"/>
  <c r="K238" i="21"/>
  <c r="O238" i="21"/>
  <c r="S238" i="21"/>
  <c r="W238" i="21"/>
  <c r="B238" i="21"/>
  <c r="E238" i="21"/>
  <c r="I238" i="21"/>
  <c r="M238" i="21"/>
  <c r="Q238" i="21"/>
  <c r="U238" i="21"/>
  <c r="Y238" i="21"/>
  <c r="F238" i="21"/>
  <c r="N238" i="21"/>
  <c r="V238" i="21"/>
  <c r="J238" i="21"/>
  <c r="R238" i="21"/>
  <c r="D238" i="21"/>
  <c r="T238" i="21"/>
  <c r="L238" i="21"/>
  <c r="X238" i="21"/>
  <c r="H238" i="21"/>
  <c r="P238" i="21"/>
  <c r="C344" i="28"/>
  <c r="G344" i="28"/>
  <c r="K344" i="28"/>
  <c r="O344" i="28"/>
  <c r="S344" i="28"/>
  <c r="W344" i="28"/>
  <c r="H344" i="28"/>
  <c r="M344" i="28"/>
  <c r="R344" i="28"/>
  <c r="X344" i="28"/>
  <c r="E344" i="28"/>
  <c r="J344" i="28"/>
  <c r="P344" i="28"/>
  <c r="U344" i="28"/>
  <c r="F344" i="28"/>
  <c r="Q344" i="28"/>
  <c r="I344" i="28"/>
  <c r="T344" i="28"/>
  <c r="L344" i="28"/>
  <c r="V344" i="28"/>
  <c r="D344" i="28"/>
  <c r="N344" i="28"/>
  <c r="Y344" i="28"/>
  <c r="B344" i="28"/>
  <c r="E409" i="21"/>
  <c r="I409" i="21"/>
  <c r="M409" i="21"/>
  <c r="Q409" i="21"/>
  <c r="U409" i="21"/>
  <c r="Y409" i="21"/>
  <c r="C409" i="21"/>
  <c r="G409" i="21"/>
  <c r="K409" i="21"/>
  <c r="O409" i="21"/>
  <c r="S409" i="21"/>
  <c r="W409" i="21"/>
  <c r="H409" i="21"/>
  <c r="P409" i="21"/>
  <c r="X409" i="21"/>
  <c r="D409" i="21"/>
  <c r="L409" i="21"/>
  <c r="T409" i="21"/>
  <c r="N409" i="21"/>
  <c r="F409" i="21"/>
  <c r="V409" i="21"/>
  <c r="B409" i="21"/>
  <c r="J409" i="21"/>
  <c r="R409" i="21"/>
  <c r="F375" i="21"/>
  <c r="J375" i="21"/>
  <c r="N375" i="21"/>
  <c r="R375" i="21"/>
  <c r="V375" i="21"/>
  <c r="D375" i="21"/>
  <c r="I375" i="21"/>
  <c r="O375" i="21"/>
  <c r="T375" i="21"/>
  <c r="Y375" i="21"/>
  <c r="G375" i="21"/>
  <c r="L375" i="21"/>
  <c r="Q375" i="21"/>
  <c r="W375" i="21"/>
  <c r="C375" i="21"/>
  <c r="M375" i="21"/>
  <c r="X375" i="21"/>
  <c r="B375" i="21"/>
  <c r="H375" i="21"/>
  <c r="S375" i="21"/>
  <c r="K375" i="21"/>
  <c r="U375" i="21"/>
  <c r="E375" i="21"/>
  <c r="P375" i="21"/>
  <c r="A342" i="21"/>
  <c r="A308" i="21"/>
  <c r="A410" i="21"/>
  <c r="A376" i="21"/>
  <c r="A102" i="19"/>
  <c r="A208" i="28"/>
  <c r="A345" i="28"/>
  <c r="A379" i="28"/>
  <c r="A138" i="28"/>
  <c r="A310" i="28"/>
  <c r="A276" i="28"/>
  <c r="A68" i="28"/>
  <c r="A103" i="28"/>
  <c r="A242" i="28"/>
  <c r="A173" i="28"/>
  <c r="A413" i="28"/>
  <c r="A447" i="28"/>
  <c r="A239" i="21"/>
  <c r="A273" i="21"/>
  <c r="A204" i="21"/>
  <c r="A103" i="19"/>
  <c r="A67" i="19"/>
  <c r="A32" i="21"/>
  <c r="A100" i="21"/>
  <c r="A137" i="19"/>
  <c r="A170" i="21"/>
  <c r="A65" i="21"/>
  <c r="A139" i="25"/>
  <c r="A30" i="25"/>
  <c r="A135" i="21"/>
  <c r="A102" i="25"/>
  <c r="A31" i="19"/>
  <c r="A66" i="25"/>
  <c r="E137" i="19" l="1"/>
  <c r="I137" i="19"/>
  <c r="M137" i="19"/>
  <c r="Q137" i="19"/>
  <c r="U137" i="19"/>
  <c r="Y137" i="19"/>
  <c r="B137" i="19"/>
  <c r="F137" i="19"/>
  <c r="J137" i="19"/>
  <c r="N137" i="19"/>
  <c r="R137" i="19"/>
  <c r="V137" i="19"/>
  <c r="C137" i="19"/>
  <c r="K137" i="19"/>
  <c r="S137" i="19"/>
  <c r="O137" i="19"/>
  <c r="P137" i="19"/>
  <c r="D137" i="19"/>
  <c r="L137" i="19"/>
  <c r="T137" i="19"/>
  <c r="G137" i="19"/>
  <c r="W137" i="19"/>
  <c r="H137" i="19"/>
  <c r="X137" i="19"/>
  <c r="D138" i="28"/>
  <c r="H138" i="28"/>
  <c r="L138" i="28"/>
  <c r="P138" i="28"/>
  <c r="T138" i="28"/>
  <c r="X138" i="28"/>
  <c r="E138" i="28"/>
  <c r="I138" i="28"/>
  <c r="M138" i="28"/>
  <c r="Q138" i="28"/>
  <c r="U138" i="28"/>
  <c r="Y138" i="28"/>
  <c r="F138" i="28"/>
  <c r="N138" i="28"/>
  <c r="V138" i="28"/>
  <c r="G138" i="28"/>
  <c r="O138" i="28"/>
  <c r="W138" i="28"/>
  <c r="B138" i="28"/>
  <c r="R138" i="28"/>
  <c r="C138" i="28"/>
  <c r="S138" i="28"/>
  <c r="J138" i="28"/>
  <c r="K138" i="28"/>
  <c r="E139" i="25"/>
  <c r="I139" i="25"/>
  <c r="M139" i="25"/>
  <c r="Q139" i="25"/>
  <c r="U139" i="25"/>
  <c r="Y139" i="25"/>
  <c r="B139" i="25"/>
  <c r="F139" i="25"/>
  <c r="J139" i="25"/>
  <c r="N139" i="25"/>
  <c r="R139" i="25"/>
  <c r="V139" i="25"/>
  <c r="C139" i="25"/>
  <c r="K139" i="25"/>
  <c r="S139" i="25"/>
  <c r="D139" i="25"/>
  <c r="L139" i="25"/>
  <c r="T139" i="25"/>
  <c r="O139" i="25"/>
  <c r="W139" i="25"/>
  <c r="X139" i="25"/>
  <c r="P139" i="25"/>
  <c r="G139" i="25"/>
  <c r="H139" i="25"/>
  <c r="F32" i="21"/>
  <c r="J32" i="21"/>
  <c r="N32" i="21"/>
  <c r="R32" i="21"/>
  <c r="V32" i="21"/>
  <c r="C32" i="21"/>
  <c r="G32" i="21"/>
  <c r="K32" i="21"/>
  <c r="O32" i="21"/>
  <c r="S32" i="21"/>
  <c r="W32" i="21"/>
  <c r="B32" i="21"/>
  <c r="H32" i="21"/>
  <c r="P32" i="21"/>
  <c r="X32" i="21"/>
  <c r="I32" i="21"/>
  <c r="Q32" i="21"/>
  <c r="Y32" i="21"/>
  <c r="L32" i="21"/>
  <c r="M32" i="21"/>
  <c r="D32" i="21"/>
  <c r="T32" i="21"/>
  <c r="E32" i="21"/>
  <c r="U32" i="21"/>
  <c r="F66" i="25"/>
  <c r="J66" i="25"/>
  <c r="N66" i="25"/>
  <c r="R66" i="25"/>
  <c r="V66" i="25"/>
  <c r="C66" i="25"/>
  <c r="G66" i="25"/>
  <c r="K66" i="25"/>
  <c r="O66" i="25"/>
  <c r="S66" i="25"/>
  <c r="W66" i="25"/>
  <c r="B66" i="25"/>
  <c r="D66" i="25"/>
  <c r="L66" i="25"/>
  <c r="T66" i="25"/>
  <c r="H66" i="25"/>
  <c r="X66" i="25"/>
  <c r="Q66" i="25"/>
  <c r="E66" i="25"/>
  <c r="M66" i="25"/>
  <c r="U66" i="25"/>
  <c r="P66" i="25"/>
  <c r="I66" i="25"/>
  <c r="Y66" i="25"/>
  <c r="F103" i="19"/>
  <c r="J103" i="19"/>
  <c r="N103" i="19"/>
  <c r="R103" i="19"/>
  <c r="V103" i="19"/>
  <c r="D103" i="19"/>
  <c r="L103" i="19"/>
  <c r="T103" i="19"/>
  <c r="E103" i="19"/>
  <c r="M103" i="19"/>
  <c r="U103" i="19"/>
  <c r="B103" i="19"/>
  <c r="C103" i="19"/>
  <c r="G103" i="19"/>
  <c r="K103" i="19"/>
  <c r="O103" i="19"/>
  <c r="S103" i="19"/>
  <c r="W103" i="19"/>
  <c r="H103" i="19"/>
  <c r="P103" i="19"/>
  <c r="X103" i="19"/>
  <c r="I103" i="19"/>
  <c r="Q103" i="19"/>
  <c r="Y103" i="19"/>
  <c r="D103" i="28"/>
  <c r="H103" i="28"/>
  <c r="L103" i="28"/>
  <c r="P103" i="28"/>
  <c r="T103" i="28"/>
  <c r="X103" i="28"/>
  <c r="E103" i="28"/>
  <c r="I103" i="28"/>
  <c r="M103" i="28"/>
  <c r="Q103" i="28"/>
  <c r="U103" i="28"/>
  <c r="Y103" i="28"/>
  <c r="B103" i="28"/>
  <c r="J103" i="28"/>
  <c r="R103" i="28"/>
  <c r="C103" i="28"/>
  <c r="K103" i="28"/>
  <c r="S103" i="28"/>
  <c r="F103" i="28"/>
  <c r="V103" i="28"/>
  <c r="G103" i="28"/>
  <c r="W103" i="28"/>
  <c r="N103" i="28"/>
  <c r="O103" i="28"/>
  <c r="F31" i="19"/>
  <c r="J31" i="19"/>
  <c r="N31" i="19"/>
  <c r="R31" i="19"/>
  <c r="V31" i="19"/>
  <c r="H31" i="19"/>
  <c r="P31" i="19"/>
  <c r="X31" i="19"/>
  <c r="I31" i="19"/>
  <c r="Q31" i="19"/>
  <c r="C31" i="19"/>
  <c r="G31" i="19"/>
  <c r="K31" i="19"/>
  <c r="O31" i="19"/>
  <c r="S31" i="19"/>
  <c r="W31" i="19"/>
  <c r="D31" i="19"/>
  <c r="L31" i="19"/>
  <c r="T31" i="19"/>
  <c r="E31" i="19"/>
  <c r="M31" i="19"/>
  <c r="U31" i="19"/>
  <c r="Y31" i="19"/>
  <c r="B31" i="19"/>
  <c r="F100" i="21"/>
  <c r="J100" i="21"/>
  <c r="N100" i="21"/>
  <c r="R100" i="21"/>
  <c r="V100" i="21"/>
  <c r="C100" i="21"/>
  <c r="G100" i="21"/>
  <c r="K100" i="21"/>
  <c r="O100" i="21"/>
  <c r="S100" i="21"/>
  <c r="W100" i="21"/>
  <c r="B100" i="21"/>
  <c r="H100" i="21"/>
  <c r="P100" i="21"/>
  <c r="X100" i="21"/>
  <c r="I100" i="21"/>
  <c r="Q100" i="21"/>
  <c r="Y100" i="21"/>
  <c r="D100" i="21"/>
  <c r="T100" i="21"/>
  <c r="L100" i="21"/>
  <c r="M100" i="21"/>
  <c r="E100" i="21"/>
  <c r="U100" i="21"/>
  <c r="C204" i="21"/>
  <c r="G204" i="21"/>
  <c r="K204" i="21"/>
  <c r="O204" i="21"/>
  <c r="S204" i="21"/>
  <c r="W204" i="21"/>
  <c r="D204" i="21"/>
  <c r="H204" i="21"/>
  <c r="L204" i="21"/>
  <c r="P204" i="21"/>
  <c r="T204" i="21"/>
  <c r="X204" i="21"/>
  <c r="E204" i="21"/>
  <c r="M204" i="21"/>
  <c r="U204" i="21"/>
  <c r="B204" i="21"/>
  <c r="F204" i="21"/>
  <c r="N204" i="21"/>
  <c r="V204" i="21"/>
  <c r="Q204" i="21"/>
  <c r="Y204" i="21"/>
  <c r="R204" i="21"/>
  <c r="I204" i="21"/>
  <c r="J204" i="21"/>
  <c r="E68" i="28"/>
  <c r="I68" i="28"/>
  <c r="M68" i="28"/>
  <c r="Q68" i="28"/>
  <c r="U68" i="28"/>
  <c r="Y68" i="28"/>
  <c r="F68" i="28"/>
  <c r="J68" i="28"/>
  <c r="N68" i="28"/>
  <c r="R68" i="28"/>
  <c r="V68" i="28"/>
  <c r="C68" i="28"/>
  <c r="K68" i="28"/>
  <c r="S68" i="28"/>
  <c r="B68" i="28"/>
  <c r="D68" i="28"/>
  <c r="L68" i="28"/>
  <c r="T68" i="28"/>
  <c r="G68" i="28"/>
  <c r="W68" i="28"/>
  <c r="H68" i="28"/>
  <c r="X68" i="28"/>
  <c r="O68" i="28"/>
  <c r="P68" i="28"/>
  <c r="E40" i="28"/>
  <c r="I40" i="28"/>
  <c r="F40" i="28"/>
  <c r="J40" i="28"/>
  <c r="N40" i="28"/>
  <c r="R40" i="28"/>
  <c r="V40" i="28"/>
  <c r="C40" i="28"/>
  <c r="K40" i="28"/>
  <c r="P40" i="28"/>
  <c r="U40" i="28"/>
  <c r="D40" i="28"/>
  <c r="L40" i="28"/>
  <c r="Q40" i="28"/>
  <c r="W40" i="28"/>
  <c r="B40" i="28"/>
  <c r="G40" i="28"/>
  <c r="S40" i="28"/>
  <c r="H40" i="28"/>
  <c r="T40" i="28"/>
  <c r="M40" i="28"/>
  <c r="O40" i="28"/>
  <c r="X40" i="28"/>
  <c r="Y40" i="28"/>
  <c r="F102" i="25"/>
  <c r="J102" i="25"/>
  <c r="N102" i="25"/>
  <c r="R102" i="25"/>
  <c r="V102" i="25"/>
  <c r="C102" i="25"/>
  <c r="G102" i="25"/>
  <c r="K102" i="25"/>
  <c r="O102" i="25"/>
  <c r="S102" i="25"/>
  <c r="W102" i="25"/>
  <c r="B102" i="25"/>
  <c r="D102" i="25"/>
  <c r="L102" i="25"/>
  <c r="T102" i="25"/>
  <c r="P102" i="25"/>
  <c r="I102" i="25"/>
  <c r="Q102" i="25"/>
  <c r="Y102" i="25"/>
  <c r="E102" i="25"/>
  <c r="M102" i="25"/>
  <c r="U102" i="25"/>
  <c r="H102" i="25"/>
  <c r="X102" i="25"/>
  <c r="C65" i="21"/>
  <c r="G65" i="21"/>
  <c r="K65" i="21"/>
  <c r="O65" i="21"/>
  <c r="S65" i="21"/>
  <c r="W65" i="21"/>
  <c r="D65" i="21"/>
  <c r="H65" i="21"/>
  <c r="L65" i="21"/>
  <c r="P65" i="21"/>
  <c r="T65" i="21"/>
  <c r="X65" i="21"/>
  <c r="E65" i="21"/>
  <c r="M65" i="21"/>
  <c r="U65" i="21"/>
  <c r="F65" i="21"/>
  <c r="N65" i="21"/>
  <c r="V65" i="21"/>
  <c r="I65" i="21"/>
  <c r="Y65" i="21"/>
  <c r="J65" i="21"/>
  <c r="Q65" i="21"/>
  <c r="R65" i="21"/>
  <c r="B65" i="21"/>
  <c r="D173" i="28"/>
  <c r="H173" i="28"/>
  <c r="L173" i="28"/>
  <c r="P173" i="28"/>
  <c r="T173" i="28"/>
  <c r="X173" i="28"/>
  <c r="E173" i="28"/>
  <c r="I173" i="28"/>
  <c r="M173" i="28"/>
  <c r="Q173" i="28"/>
  <c r="U173" i="28"/>
  <c r="Y173" i="28"/>
  <c r="B173" i="28"/>
  <c r="J173" i="28"/>
  <c r="R173" i="28"/>
  <c r="C173" i="28"/>
  <c r="K173" i="28"/>
  <c r="S173" i="28"/>
  <c r="N173" i="28"/>
  <c r="O173" i="28"/>
  <c r="F173" i="28"/>
  <c r="G173" i="28"/>
  <c r="V173" i="28"/>
  <c r="W173" i="28"/>
  <c r="E135" i="21"/>
  <c r="I135" i="21"/>
  <c r="M135" i="21"/>
  <c r="Q135" i="21"/>
  <c r="U135" i="21"/>
  <c r="Y135" i="21"/>
  <c r="B135" i="21"/>
  <c r="F135" i="21"/>
  <c r="J135" i="21"/>
  <c r="N135" i="21"/>
  <c r="R135" i="21"/>
  <c r="V135" i="21"/>
  <c r="G135" i="21"/>
  <c r="O135" i="21"/>
  <c r="W135" i="21"/>
  <c r="H135" i="21"/>
  <c r="P135" i="21"/>
  <c r="X135" i="21"/>
  <c r="C135" i="21"/>
  <c r="S135" i="21"/>
  <c r="K135" i="21"/>
  <c r="D135" i="21"/>
  <c r="T135" i="21"/>
  <c r="L135" i="21"/>
  <c r="D170" i="21"/>
  <c r="H170" i="21"/>
  <c r="L170" i="21"/>
  <c r="P170" i="21"/>
  <c r="T170" i="21"/>
  <c r="X170" i="21"/>
  <c r="E170" i="21"/>
  <c r="I170" i="21"/>
  <c r="M170" i="21"/>
  <c r="Q170" i="21"/>
  <c r="U170" i="21"/>
  <c r="Y170" i="21"/>
  <c r="F170" i="21"/>
  <c r="N170" i="21"/>
  <c r="V170" i="21"/>
  <c r="G170" i="21"/>
  <c r="O170" i="21"/>
  <c r="W170" i="21"/>
  <c r="B170" i="21"/>
  <c r="R170" i="21"/>
  <c r="K170" i="21"/>
  <c r="C170" i="21"/>
  <c r="S170" i="21"/>
  <c r="J170" i="21"/>
  <c r="F67" i="19"/>
  <c r="J67" i="19"/>
  <c r="N67" i="19"/>
  <c r="R67" i="19"/>
  <c r="V67" i="19"/>
  <c r="D67" i="19"/>
  <c r="L67" i="19"/>
  <c r="T67" i="19"/>
  <c r="I67" i="19"/>
  <c r="Q67" i="19"/>
  <c r="Y67" i="19"/>
  <c r="B67" i="19"/>
  <c r="C67" i="19"/>
  <c r="G67" i="19"/>
  <c r="K67" i="19"/>
  <c r="O67" i="19"/>
  <c r="S67" i="19"/>
  <c r="W67" i="19"/>
  <c r="H67" i="19"/>
  <c r="P67" i="19"/>
  <c r="X67" i="19"/>
  <c r="E67" i="19"/>
  <c r="M67" i="19"/>
  <c r="U67" i="19"/>
  <c r="D242" i="28"/>
  <c r="H242" i="28"/>
  <c r="L242" i="28"/>
  <c r="P242" i="28"/>
  <c r="T242" i="28"/>
  <c r="X242" i="28"/>
  <c r="E242" i="28"/>
  <c r="I242" i="28"/>
  <c r="M242" i="28"/>
  <c r="Q242" i="28"/>
  <c r="U242" i="28"/>
  <c r="Y242" i="28"/>
  <c r="F242" i="28"/>
  <c r="N242" i="28"/>
  <c r="V242" i="28"/>
  <c r="G242" i="28"/>
  <c r="O242" i="28"/>
  <c r="W242" i="28"/>
  <c r="J242" i="28"/>
  <c r="K242" i="28"/>
  <c r="C242" i="28"/>
  <c r="B242" i="28"/>
  <c r="R242" i="28"/>
  <c r="S242" i="28"/>
  <c r="D208" i="28"/>
  <c r="H208" i="28"/>
  <c r="L208" i="28"/>
  <c r="P208" i="28"/>
  <c r="T208" i="28"/>
  <c r="X208" i="28"/>
  <c r="E208" i="28"/>
  <c r="I208" i="28"/>
  <c r="M208" i="28"/>
  <c r="Q208" i="28"/>
  <c r="U208" i="28"/>
  <c r="Y208" i="28"/>
  <c r="J208" i="28"/>
  <c r="R208" i="28"/>
  <c r="B208" i="28"/>
  <c r="C208" i="28"/>
  <c r="K208" i="28"/>
  <c r="S208" i="28"/>
  <c r="N208" i="28"/>
  <c r="O208" i="28"/>
  <c r="F208" i="28"/>
  <c r="G208" i="28"/>
  <c r="V208" i="28"/>
  <c r="W208" i="28"/>
  <c r="F30" i="25"/>
  <c r="J30" i="25"/>
  <c r="N30" i="25"/>
  <c r="R30" i="25"/>
  <c r="V30" i="25"/>
  <c r="C30" i="25"/>
  <c r="G30" i="25"/>
  <c r="K30" i="25"/>
  <c r="O30" i="25"/>
  <c r="S30" i="25"/>
  <c r="W30" i="25"/>
  <c r="B30" i="25"/>
  <c r="D30" i="25"/>
  <c r="L30" i="25"/>
  <c r="T30" i="25"/>
  <c r="P30" i="25"/>
  <c r="X30" i="25"/>
  <c r="Q30" i="25"/>
  <c r="E30" i="25"/>
  <c r="M30" i="25"/>
  <c r="U30" i="25"/>
  <c r="H30" i="25"/>
  <c r="I30" i="25"/>
  <c r="Y30" i="25"/>
  <c r="E102" i="19"/>
  <c r="I102" i="19"/>
  <c r="M102" i="19"/>
  <c r="Q102" i="19"/>
  <c r="U102" i="19"/>
  <c r="Y102" i="19"/>
  <c r="C102" i="19"/>
  <c r="K102" i="19"/>
  <c r="S102" i="19"/>
  <c r="D102" i="19"/>
  <c r="L102" i="19"/>
  <c r="T102" i="19"/>
  <c r="F102" i="19"/>
  <c r="J102" i="19"/>
  <c r="N102" i="19"/>
  <c r="R102" i="19"/>
  <c r="V102" i="19"/>
  <c r="G102" i="19"/>
  <c r="O102" i="19"/>
  <c r="W102" i="19"/>
  <c r="B102" i="19"/>
  <c r="H102" i="19"/>
  <c r="P102" i="19"/>
  <c r="X102" i="19"/>
  <c r="A41" i="28"/>
  <c r="C376" i="21"/>
  <c r="G376" i="21"/>
  <c r="K376" i="21"/>
  <c r="O376" i="21"/>
  <c r="S376" i="21"/>
  <c r="W376" i="21"/>
  <c r="H376" i="21"/>
  <c r="M376" i="21"/>
  <c r="R376" i="21"/>
  <c r="X376" i="21"/>
  <c r="E376" i="21"/>
  <c r="J376" i="21"/>
  <c r="P376" i="21"/>
  <c r="U376" i="21"/>
  <c r="L376" i="21"/>
  <c r="V376" i="21"/>
  <c r="F376" i="21"/>
  <c r="Q376" i="21"/>
  <c r="I376" i="21"/>
  <c r="T376" i="21"/>
  <c r="D376" i="21"/>
  <c r="B376" i="21"/>
  <c r="Y376" i="21"/>
  <c r="N376" i="21"/>
  <c r="F413" i="28"/>
  <c r="J413" i="28"/>
  <c r="N413" i="28"/>
  <c r="R413" i="28"/>
  <c r="V413" i="28"/>
  <c r="D413" i="28"/>
  <c r="I413" i="28"/>
  <c r="O413" i="28"/>
  <c r="T413" i="28"/>
  <c r="Y413" i="28"/>
  <c r="B413" i="28"/>
  <c r="G413" i="28"/>
  <c r="L413" i="28"/>
  <c r="Q413" i="28"/>
  <c r="W413" i="28"/>
  <c r="C413" i="28"/>
  <c r="M413" i="28"/>
  <c r="X413" i="28"/>
  <c r="E413" i="28"/>
  <c r="P413" i="28"/>
  <c r="H413" i="28"/>
  <c r="S413" i="28"/>
  <c r="K413" i="28"/>
  <c r="U413" i="28"/>
  <c r="C379" i="28"/>
  <c r="G379" i="28"/>
  <c r="K379" i="28"/>
  <c r="O379" i="28"/>
  <c r="S379" i="28"/>
  <c r="W379" i="28"/>
  <c r="E379" i="28"/>
  <c r="J379" i="28"/>
  <c r="P379" i="28"/>
  <c r="U379" i="28"/>
  <c r="H379" i="28"/>
  <c r="M379" i="28"/>
  <c r="R379" i="28"/>
  <c r="X379" i="28"/>
  <c r="D379" i="28"/>
  <c r="N379" i="28"/>
  <c r="Y379" i="28"/>
  <c r="B379" i="28"/>
  <c r="F379" i="28"/>
  <c r="Q379" i="28"/>
  <c r="I379" i="28"/>
  <c r="T379" i="28"/>
  <c r="L379" i="28"/>
  <c r="V379" i="28"/>
  <c r="C273" i="21"/>
  <c r="G273" i="21"/>
  <c r="K273" i="21"/>
  <c r="O273" i="21"/>
  <c r="S273" i="21"/>
  <c r="W273" i="21"/>
  <c r="E273" i="21"/>
  <c r="J273" i="21"/>
  <c r="P273" i="21"/>
  <c r="U273" i="21"/>
  <c r="B273" i="21"/>
  <c r="H273" i="21"/>
  <c r="M273" i="21"/>
  <c r="R273" i="21"/>
  <c r="X273" i="21"/>
  <c r="I273" i="21"/>
  <c r="T273" i="21"/>
  <c r="D273" i="21"/>
  <c r="N273" i="21"/>
  <c r="Y273" i="21"/>
  <c r="Q273" i="21"/>
  <c r="F273" i="21"/>
  <c r="V273" i="21"/>
  <c r="L273" i="21"/>
  <c r="F276" i="28"/>
  <c r="J276" i="28"/>
  <c r="N276" i="28"/>
  <c r="R276" i="28"/>
  <c r="V276" i="28"/>
  <c r="C276" i="28"/>
  <c r="H276" i="28"/>
  <c r="M276" i="28"/>
  <c r="S276" i="28"/>
  <c r="X276" i="28"/>
  <c r="E276" i="28"/>
  <c r="K276" i="28"/>
  <c r="P276" i="28"/>
  <c r="U276" i="28"/>
  <c r="G276" i="28"/>
  <c r="Q276" i="28"/>
  <c r="T276" i="28"/>
  <c r="L276" i="28"/>
  <c r="W276" i="28"/>
  <c r="B276" i="28"/>
  <c r="D276" i="28"/>
  <c r="O276" i="28"/>
  <c r="Y276" i="28"/>
  <c r="I276" i="28"/>
  <c r="D345" i="28"/>
  <c r="H345" i="28"/>
  <c r="L345" i="28"/>
  <c r="P345" i="28"/>
  <c r="T345" i="28"/>
  <c r="X345" i="28"/>
  <c r="F345" i="28"/>
  <c r="K345" i="28"/>
  <c r="Q345" i="28"/>
  <c r="V345" i="28"/>
  <c r="C345" i="28"/>
  <c r="I345" i="28"/>
  <c r="N345" i="28"/>
  <c r="S345" i="28"/>
  <c r="Y345" i="28"/>
  <c r="B345" i="28"/>
  <c r="E345" i="28"/>
  <c r="O345" i="28"/>
  <c r="G345" i="28"/>
  <c r="R345" i="28"/>
  <c r="J345" i="28"/>
  <c r="U345" i="28"/>
  <c r="M345" i="28"/>
  <c r="W345" i="28"/>
  <c r="F410" i="21"/>
  <c r="J410" i="21"/>
  <c r="N410" i="21"/>
  <c r="R410" i="21"/>
  <c r="V410" i="21"/>
  <c r="D410" i="21"/>
  <c r="H410" i="21"/>
  <c r="L410" i="21"/>
  <c r="P410" i="21"/>
  <c r="T410" i="21"/>
  <c r="X410" i="21"/>
  <c r="I410" i="21"/>
  <c r="Q410" i="21"/>
  <c r="Y410" i="21"/>
  <c r="E410" i="21"/>
  <c r="M410" i="21"/>
  <c r="U410" i="21"/>
  <c r="G410" i="21"/>
  <c r="W410" i="21"/>
  <c r="O410" i="21"/>
  <c r="C410" i="21"/>
  <c r="S410" i="21"/>
  <c r="B410" i="21"/>
  <c r="K410" i="21"/>
  <c r="D308" i="21"/>
  <c r="H308" i="21"/>
  <c r="L308" i="21"/>
  <c r="P308" i="21"/>
  <c r="T308" i="21"/>
  <c r="X308" i="21"/>
  <c r="F308" i="21"/>
  <c r="J308" i="21"/>
  <c r="N308" i="21"/>
  <c r="R308" i="21"/>
  <c r="V308" i="21"/>
  <c r="G308" i="21"/>
  <c r="O308" i="21"/>
  <c r="W308" i="21"/>
  <c r="C308" i="21"/>
  <c r="K308" i="21"/>
  <c r="S308" i="21"/>
  <c r="E308" i="21"/>
  <c r="U308" i="21"/>
  <c r="M308" i="21"/>
  <c r="Q308" i="21"/>
  <c r="B308" i="21"/>
  <c r="Y308" i="21"/>
  <c r="I308" i="21"/>
  <c r="D239" i="21"/>
  <c r="H239" i="21"/>
  <c r="L239" i="21"/>
  <c r="P239" i="21"/>
  <c r="T239" i="21"/>
  <c r="X239" i="21"/>
  <c r="F239" i="21"/>
  <c r="J239" i="21"/>
  <c r="N239" i="21"/>
  <c r="R239" i="21"/>
  <c r="V239" i="21"/>
  <c r="G239" i="21"/>
  <c r="O239" i="21"/>
  <c r="W239" i="21"/>
  <c r="C239" i="21"/>
  <c r="K239" i="21"/>
  <c r="S239" i="21"/>
  <c r="M239" i="21"/>
  <c r="B239" i="21"/>
  <c r="I239" i="21"/>
  <c r="U239" i="21"/>
  <c r="Y239" i="21"/>
  <c r="E239" i="21"/>
  <c r="Q239" i="21"/>
  <c r="E310" i="28"/>
  <c r="I310" i="28"/>
  <c r="M310" i="28"/>
  <c r="Q310" i="28"/>
  <c r="U310" i="28"/>
  <c r="Y310" i="28"/>
  <c r="B310" i="28"/>
  <c r="G310" i="28"/>
  <c r="L310" i="28"/>
  <c r="R310" i="28"/>
  <c r="W310" i="28"/>
  <c r="D310" i="28"/>
  <c r="J310" i="28"/>
  <c r="O310" i="28"/>
  <c r="T310" i="28"/>
  <c r="F310" i="28"/>
  <c r="P310" i="28"/>
  <c r="H310" i="28"/>
  <c r="S310" i="28"/>
  <c r="K310" i="28"/>
  <c r="V310" i="28"/>
  <c r="C310" i="28"/>
  <c r="N310" i="28"/>
  <c r="X310" i="28"/>
  <c r="C447" i="28"/>
  <c r="G447" i="28"/>
  <c r="K447" i="28"/>
  <c r="O447" i="28"/>
  <c r="S447" i="28"/>
  <c r="W447" i="28"/>
  <c r="E447" i="28"/>
  <c r="I447" i="28"/>
  <c r="M447" i="28"/>
  <c r="Q447" i="28"/>
  <c r="U447" i="28"/>
  <c r="Y447" i="28"/>
  <c r="B447" i="28"/>
  <c r="F447" i="28"/>
  <c r="N447" i="28"/>
  <c r="V447" i="28"/>
  <c r="L447" i="28"/>
  <c r="X447" i="28"/>
  <c r="H447" i="28"/>
  <c r="R447" i="28"/>
  <c r="T447" i="28"/>
  <c r="D447" i="28"/>
  <c r="J447" i="28"/>
  <c r="P447" i="28"/>
  <c r="E342" i="21"/>
  <c r="I342" i="21"/>
  <c r="M342" i="21"/>
  <c r="Q342" i="21"/>
  <c r="U342" i="21"/>
  <c r="Y342" i="21"/>
  <c r="C342" i="21"/>
  <c r="G342" i="21"/>
  <c r="K342" i="21"/>
  <c r="O342" i="21"/>
  <c r="S342" i="21"/>
  <c r="W342" i="21"/>
  <c r="B342" i="21"/>
  <c r="D342" i="21"/>
  <c r="L342" i="21"/>
  <c r="T342" i="21"/>
  <c r="H342" i="21"/>
  <c r="P342" i="21"/>
  <c r="X342" i="21"/>
  <c r="R342" i="21"/>
  <c r="J342" i="21"/>
  <c r="N342" i="21"/>
  <c r="V342" i="21"/>
  <c r="F342" i="21"/>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C101" i="21" l="1"/>
  <c r="G101" i="21"/>
  <c r="K101" i="21"/>
  <c r="O101" i="21"/>
  <c r="S101" i="21"/>
  <c r="W101" i="21"/>
  <c r="D101" i="21"/>
  <c r="H101" i="21"/>
  <c r="L101" i="21"/>
  <c r="P101" i="21"/>
  <c r="T101" i="21"/>
  <c r="X101" i="21"/>
  <c r="I101" i="21"/>
  <c r="Q101" i="21"/>
  <c r="Y101" i="21"/>
  <c r="J101" i="21"/>
  <c r="R101" i="21"/>
  <c r="M101" i="21"/>
  <c r="U101" i="21"/>
  <c r="B101" i="21"/>
  <c r="V101" i="21"/>
  <c r="N101" i="21"/>
  <c r="E101" i="21"/>
  <c r="F101" i="21"/>
  <c r="F138" i="19"/>
  <c r="J138" i="19"/>
  <c r="N138" i="19"/>
  <c r="R138" i="19"/>
  <c r="V138" i="19"/>
  <c r="C138" i="19"/>
  <c r="G138" i="19"/>
  <c r="K138" i="19"/>
  <c r="O138" i="19"/>
  <c r="S138" i="19"/>
  <c r="W138" i="19"/>
  <c r="B138" i="19"/>
  <c r="D138" i="19"/>
  <c r="L138" i="19"/>
  <c r="T138" i="19"/>
  <c r="H138" i="19"/>
  <c r="X138" i="19"/>
  <c r="I138" i="19"/>
  <c r="Y138" i="19"/>
  <c r="E138" i="19"/>
  <c r="M138" i="19"/>
  <c r="U138" i="19"/>
  <c r="P138" i="19"/>
  <c r="Q138" i="19"/>
  <c r="D205" i="21"/>
  <c r="H205" i="21"/>
  <c r="L205" i="21"/>
  <c r="P205" i="21"/>
  <c r="T205" i="21"/>
  <c r="X205" i="21"/>
  <c r="E205" i="21"/>
  <c r="I205" i="21"/>
  <c r="M205" i="21"/>
  <c r="Q205" i="21"/>
  <c r="U205" i="21"/>
  <c r="Y205" i="21"/>
  <c r="F205" i="21"/>
  <c r="N205" i="21"/>
  <c r="V205" i="21"/>
  <c r="G205" i="21"/>
  <c r="O205" i="21"/>
  <c r="W205" i="21"/>
  <c r="B205" i="21"/>
  <c r="J205" i="21"/>
  <c r="C205" i="21"/>
  <c r="K205" i="21"/>
  <c r="R205" i="21"/>
  <c r="S205" i="21"/>
  <c r="C68" i="19"/>
  <c r="G68" i="19"/>
  <c r="K68" i="19"/>
  <c r="O68" i="19"/>
  <c r="S68" i="19"/>
  <c r="W68" i="19"/>
  <c r="B68" i="19"/>
  <c r="E68" i="19"/>
  <c r="M68" i="19"/>
  <c r="U68" i="19"/>
  <c r="J68" i="19"/>
  <c r="R68" i="19"/>
  <c r="D68" i="19"/>
  <c r="H68" i="19"/>
  <c r="L68" i="19"/>
  <c r="P68" i="19"/>
  <c r="T68" i="19"/>
  <c r="X68" i="19"/>
  <c r="I68" i="19"/>
  <c r="Q68" i="19"/>
  <c r="Y68" i="19"/>
  <c r="F68" i="19"/>
  <c r="N68" i="19"/>
  <c r="V68" i="19"/>
  <c r="F69" i="28"/>
  <c r="J69" i="28"/>
  <c r="N69" i="28"/>
  <c r="R69" i="28"/>
  <c r="V69" i="28"/>
  <c r="C69" i="28"/>
  <c r="G69" i="28"/>
  <c r="K69" i="28"/>
  <c r="O69" i="28"/>
  <c r="S69" i="28"/>
  <c r="W69" i="28"/>
  <c r="D69" i="28"/>
  <c r="L69" i="28"/>
  <c r="T69" i="28"/>
  <c r="E69" i="28"/>
  <c r="M69" i="28"/>
  <c r="U69" i="28"/>
  <c r="B69" i="28"/>
  <c r="P69" i="28"/>
  <c r="Q69" i="28"/>
  <c r="X69" i="28"/>
  <c r="Y69" i="28"/>
  <c r="H69" i="28"/>
  <c r="I69" i="28"/>
  <c r="F136" i="21"/>
  <c r="J136" i="21"/>
  <c r="N136" i="21"/>
  <c r="R136" i="21"/>
  <c r="V136" i="21"/>
  <c r="C136" i="21"/>
  <c r="G136" i="21"/>
  <c r="K136" i="21"/>
  <c r="O136" i="21"/>
  <c r="S136" i="21"/>
  <c r="W136" i="21"/>
  <c r="B136" i="21"/>
  <c r="H136" i="21"/>
  <c r="P136" i="21"/>
  <c r="X136" i="21"/>
  <c r="I136" i="21"/>
  <c r="Q136" i="21"/>
  <c r="Y136" i="21"/>
  <c r="L136" i="21"/>
  <c r="T136" i="21"/>
  <c r="E136" i="21"/>
  <c r="M136" i="21"/>
  <c r="D136" i="21"/>
  <c r="U136" i="21"/>
  <c r="C104" i="19"/>
  <c r="G104" i="19"/>
  <c r="K104" i="19"/>
  <c r="O104" i="19"/>
  <c r="S104" i="19"/>
  <c r="W104" i="19"/>
  <c r="B104" i="19"/>
  <c r="E104" i="19"/>
  <c r="M104" i="19"/>
  <c r="U104" i="19"/>
  <c r="F104" i="19"/>
  <c r="N104" i="19"/>
  <c r="V104" i="19"/>
  <c r="D104" i="19"/>
  <c r="H104" i="19"/>
  <c r="L104" i="19"/>
  <c r="P104" i="19"/>
  <c r="T104" i="19"/>
  <c r="X104" i="19"/>
  <c r="I104" i="19"/>
  <c r="Q104" i="19"/>
  <c r="Y104" i="19"/>
  <c r="J104" i="19"/>
  <c r="R104" i="19"/>
  <c r="C41" i="28"/>
  <c r="G41" i="28"/>
  <c r="K41" i="28"/>
  <c r="O41" i="28"/>
  <c r="S41" i="28"/>
  <c r="W41" i="28"/>
  <c r="D41" i="28"/>
  <c r="I41" i="28"/>
  <c r="N41" i="28"/>
  <c r="T41" i="28"/>
  <c r="Y41" i="28"/>
  <c r="E41" i="28"/>
  <c r="J41" i="28"/>
  <c r="P41" i="28"/>
  <c r="U41" i="28"/>
  <c r="F41" i="28"/>
  <c r="Q41" i="28"/>
  <c r="H41" i="28"/>
  <c r="R41" i="28"/>
  <c r="L41" i="28"/>
  <c r="M41" i="28"/>
  <c r="V41" i="28"/>
  <c r="B41" i="28"/>
  <c r="X41" i="28"/>
  <c r="F140" i="25"/>
  <c r="J140" i="25"/>
  <c r="N140" i="25"/>
  <c r="R140" i="25"/>
  <c r="V140" i="25"/>
  <c r="C140" i="25"/>
  <c r="G140" i="25"/>
  <c r="K140" i="25"/>
  <c r="O140" i="25"/>
  <c r="S140" i="25"/>
  <c r="W140" i="25"/>
  <c r="B140" i="25"/>
  <c r="D140" i="25"/>
  <c r="L140" i="25"/>
  <c r="T140" i="25"/>
  <c r="E140" i="25"/>
  <c r="M140" i="25"/>
  <c r="U140" i="25"/>
  <c r="H140" i="25"/>
  <c r="X140" i="25"/>
  <c r="I140" i="25"/>
  <c r="Y140" i="25"/>
  <c r="P140" i="25"/>
  <c r="Q140" i="25"/>
  <c r="C33" i="21"/>
  <c r="G33" i="21"/>
  <c r="K33" i="21"/>
  <c r="O33" i="21"/>
  <c r="S33" i="21"/>
  <c r="W33" i="21"/>
  <c r="D33" i="21"/>
  <c r="H33" i="21"/>
  <c r="L33" i="21"/>
  <c r="P33" i="21"/>
  <c r="T33" i="21"/>
  <c r="X33" i="21"/>
  <c r="I33" i="21"/>
  <c r="Q33" i="21"/>
  <c r="Y33" i="21"/>
  <c r="J33" i="21"/>
  <c r="R33" i="21"/>
  <c r="E33" i="21"/>
  <c r="U33" i="21"/>
  <c r="F33" i="21"/>
  <c r="V33" i="21"/>
  <c r="M33" i="21"/>
  <c r="N33" i="21"/>
  <c r="B33" i="21"/>
  <c r="C103" i="25"/>
  <c r="G103" i="25"/>
  <c r="K103" i="25"/>
  <c r="O103" i="25"/>
  <c r="S103" i="25"/>
  <c r="W103" i="25"/>
  <c r="D103" i="25"/>
  <c r="H103" i="25"/>
  <c r="L103" i="25"/>
  <c r="P103" i="25"/>
  <c r="T103" i="25"/>
  <c r="X103" i="25"/>
  <c r="E103" i="25"/>
  <c r="M103" i="25"/>
  <c r="U103" i="25"/>
  <c r="I103" i="25"/>
  <c r="Y103" i="25"/>
  <c r="B103" i="25"/>
  <c r="J103" i="25"/>
  <c r="R103" i="25"/>
  <c r="F103" i="25"/>
  <c r="N103" i="25"/>
  <c r="V103" i="25"/>
  <c r="Q103" i="25"/>
  <c r="E243" i="28"/>
  <c r="I243" i="28"/>
  <c r="M243" i="28"/>
  <c r="Q243" i="28"/>
  <c r="U243" i="28"/>
  <c r="Y243" i="28"/>
  <c r="F243" i="28"/>
  <c r="J243" i="28"/>
  <c r="N243" i="28"/>
  <c r="R243" i="28"/>
  <c r="V243" i="28"/>
  <c r="G243" i="28"/>
  <c r="O243" i="28"/>
  <c r="W243" i="28"/>
  <c r="B243" i="28"/>
  <c r="H243" i="28"/>
  <c r="P243" i="28"/>
  <c r="X243" i="28"/>
  <c r="C243" i="28"/>
  <c r="S243" i="28"/>
  <c r="D243" i="28"/>
  <c r="T243" i="28"/>
  <c r="K243" i="28"/>
  <c r="L243" i="28"/>
  <c r="E104" i="28"/>
  <c r="I104" i="28"/>
  <c r="M104" i="28"/>
  <c r="Q104" i="28"/>
  <c r="U104" i="28"/>
  <c r="Y104" i="28"/>
  <c r="F104" i="28"/>
  <c r="J104" i="28"/>
  <c r="N104" i="28"/>
  <c r="R104" i="28"/>
  <c r="V104" i="28"/>
  <c r="C104" i="28"/>
  <c r="K104" i="28"/>
  <c r="S104" i="28"/>
  <c r="B104" i="28"/>
  <c r="D104" i="28"/>
  <c r="L104" i="28"/>
  <c r="T104" i="28"/>
  <c r="O104" i="28"/>
  <c r="P104" i="28"/>
  <c r="W104" i="28"/>
  <c r="X104" i="28"/>
  <c r="G104" i="28"/>
  <c r="H104" i="28"/>
  <c r="E139" i="28"/>
  <c r="I139" i="28"/>
  <c r="M139" i="28"/>
  <c r="Q139" i="28"/>
  <c r="U139" i="28"/>
  <c r="Y139" i="28"/>
  <c r="B139" i="28"/>
  <c r="F139" i="28"/>
  <c r="J139" i="28"/>
  <c r="N139" i="28"/>
  <c r="R139" i="28"/>
  <c r="V139" i="28"/>
  <c r="G139" i="28"/>
  <c r="O139" i="28"/>
  <c r="W139" i="28"/>
  <c r="H139" i="28"/>
  <c r="P139" i="28"/>
  <c r="X139" i="28"/>
  <c r="K139" i="28"/>
  <c r="L139" i="28"/>
  <c r="S139" i="28"/>
  <c r="T139" i="28"/>
  <c r="C139" i="28"/>
  <c r="D139" i="28"/>
  <c r="C32" i="19"/>
  <c r="G32" i="19"/>
  <c r="K32" i="19"/>
  <c r="O32" i="19"/>
  <c r="S32" i="19"/>
  <c r="W32" i="19"/>
  <c r="B32" i="19"/>
  <c r="I32" i="19"/>
  <c r="Q32" i="19"/>
  <c r="Y32" i="19"/>
  <c r="F32" i="19"/>
  <c r="N32" i="19"/>
  <c r="V32" i="19"/>
  <c r="D32" i="19"/>
  <c r="H32" i="19"/>
  <c r="L32" i="19"/>
  <c r="P32" i="19"/>
  <c r="T32" i="19"/>
  <c r="X32" i="19"/>
  <c r="E32" i="19"/>
  <c r="M32" i="19"/>
  <c r="U32" i="19"/>
  <c r="J32" i="19"/>
  <c r="R32" i="19"/>
  <c r="D66" i="21"/>
  <c r="H66" i="21"/>
  <c r="L66" i="21"/>
  <c r="P66" i="21"/>
  <c r="T66" i="21"/>
  <c r="X66" i="21"/>
  <c r="E66" i="21"/>
  <c r="I66" i="21"/>
  <c r="M66" i="21"/>
  <c r="Q66" i="21"/>
  <c r="U66" i="21"/>
  <c r="Y66" i="21"/>
  <c r="F66" i="21"/>
  <c r="N66" i="21"/>
  <c r="V66" i="21"/>
  <c r="B66" i="21"/>
  <c r="G66" i="21"/>
  <c r="O66" i="21"/>
  <c r="W66" i="21"/>
  <c r="R66" i="21"/>
  <c r="C66" i="21"/>
  <c r="S66" i="21"/>
  <c r="J66" i="21"/>
  <c r="K66" i="21"/>
  <c r="C67" i="25"/>
  <c r="G67" i="25"/>
  <c r="K67" i="25"/>
  <c r="O67" i="25"/>
  <c r="S67" i="25"/>
  <c r="W67" i="25"/>
  <c r="D67" i="25"/>
  <c r="H67" i="25"/>
  <c r="L67" i="25"/>
  <c r="P67" i="25"/>
  <c r="T67" i="25"/>
  <c r="X67" i="25"/>
  <c r="E67" i="25"/>
  <c r="M67" i="25"/>
  <c r="U67" i="25"/>
  <c r="Q67" i="25"/>
  <c r="B67" i="25"/>
  <c r="J67" i="25"/>
  <c r="F67" i="25"/>
  <c r="N67" i="25"/>
  <c r="V67" i="25"/>
  <c r="I67" i="25"/>
  <c r="Y67" i="25"/>
  <c r="R67" i="25"/>
  <c r="E174" i="28"/>
  <c r="I174" i="28"/>
  <c r="M174" i="28"/>
  <c r="Q174" i="28"/>
  <c r="U174" i="28"/>
  <c r="Y174" i="28"/>
  <c r="F174" i="28"/>
  <c r="J174" i="28"/>
  <c r="N174" i="28"/>
  <c r="R174" i="28"/>
  <c r="V174" i="28"/>
  <c r="C174" i="28"/>
  <c r="K174" i="28"/>
  <c r="S174" i="28"/>
  <c r="D174" i="28"/>
  <c r="L174" i="28"/>
  <c r="T174" i="28"/>
  <c r="G174" i="28"/>
  <c r="W174" i="28"/>
  <c r="H174" i="28"/>
  <c r="X174" i="28"/>
  <c r="O174" i="28"/>
  <c r="P174" i="28"/>
  <c r="B174" i="28"/>
  <c r="C31" i="25"/>
  <c r="G31" i="25"/>
  <c r="K31" i="25"/>
  <c r="O31" i="25"/>
  <c r="S31" i="25"/>
  <c r="W31" i="25"/>
  <c r="D31" i="25"/>
  <c r="H31" i="25"/>
  <c r="L31" i="25"/>
  <c r="P31" i="25"/>
  <c r="T31" i="25"/>
  <c r="X31" i="25"/>
  <c r="E31" i="25"/>
  <c r="M31" i="25"/>
  <c r="U31" i="25"/>
  <c r="Q31" i="25"/>
  <c r="B31" i="25"/>
  <c r="J31" i="25"/>
  <c r="F31" i="25"/>
  <c r="N31" i="25"/>
  <c r="V31" i="25"/>
  <c r="I31" i="25"/>
  <c r="Y31" i="25"/>
  <c r="R31" i="25"/>
  <c r="E171" i="21"/>
  <c r="I171" i="21"/>
  <c r="M171" i="21"/>
  <c r="Q171" i="21"/>
  <c r="U171" i="21"/>
  <c r="Y171" i="21"/>
  <c r="B171" i="21"/>
  <c r="F171" i="21"/>
  <c r="J171" i="21"/>
  <c r="N171" i="21"/>
  <c r="R171" i="21"/>
  <c r="V171" i="21"/>
  <c r="G171" i="21"/>
  <c r="O171" i="21"/>
  <c r="W171" i="21"/>
  <c r="H171" i="21"/>
  <c r="P171" i="21"/>
  <c r="X171" i="21"/>
  <c r="K171" i="21"/>
  <c r="C171" i="21"/>
  <c r="T171" i="21"/>
  <c r="L171" i="21"/>
  <c r="S171" i="21"/>
  <c r="D171" i="21"/>
  <c r="E209" i="28"/>
  <c r="I209" i="28"/>
  <c r="M209" i="28"/>
  <c r="Q209" i="28"/>
  <c r="U209" i="28"/>
  <c r="Y209" i="28"/>
  <c r="F209" i="28"/>
  <c r="J209" i="28"/>
  <c r="N209" i="28"/>
  <c r="R209" i="28"/>
  <c r="V209" i="28"/>
  <c r="C209" i="28"/>
  <c r="K209" i="28"/>
  <c r="S209" i="28"/>
  <c r="D209" i="28"/>
  <c r="L209" i="28"/>
  <c r="T209" i="28"/>
  <c r="B209" i="28"/>
  <c r="G209" i="28"/>
  <c r="W209" i="28"/>
  <c r="H209" i="28"/>
  <c r="X209" i="28"/>
  <c r="O209" i="28"/>
  <c r="P209" i="28"/>
  <c r="A42" i="28"/>
  <c r="F343" i="21"/>
  <c r="J343" i="21"/>
  <c r="N343" i="21"/>
  <c r="R343" i="21"/>
  <c r="V343" i="21"/>
  <c r="D343" i="21"/>
  <c r="H343" i="21"/>
  <c r="L343" i="21"/>
  <c r="P343" i="21"/>
  <c r="T343" i="21"/>
  <c r="X343" i="21"/>
  <c r="E343" i="21"/>
  <c r="M343" i="21"/>
  <c r="U343" i="21"/>
  <c r="I343" i="21"/>
  <c r="Q343" i="21"/>
  <c r="Y343" i="21"/>
  <c r="K343" i="21"/>
  <c r="C343" i="21"/>
  <c r="S343" i="21"/>
  <c r="B343" i="21"/>
  <c r="G343" i="21"/>
  <c r="W343" i="21"/>
  <c r="O343" i="21"/>
  <c r="E309" i="21"/>
  <c r="I309" i="21"/>
  <c r="M309" i="21"/>
  <c r="Q309" i="21"/>
  <c r="U309" i="21"/>
  <c r="Y309" i="21"/>
  <c r="C309" i="21"/>
  <c r="G309" i="21"/>
  <c r="K309" i="21"/>
  <c r="O309" i="21"/>
  <c r="S309" i="21"/>
  <c r="W309" i="21"/>
  <c r="B309" i="21"/>
  <c r="H309" i="21"/>
  <c r="P309" i="21"/>
  <c r="X309" i="21"/>
  <c r="D309" i="21"/>
  <c r="L309" i="21"/>
  <c r="T309" i="21"/>
  <c r="N309" i="21"/>
  <c r="F309" i="21"/>
  <c r="V309" i="21"/>
  <c r="R309" i="21"/>
  <c r="J309" i="21"/>
  <c r="D274" i="21"/>
  <c r="H274" i="21"/>
  <c r="L274" i="21"/>
  <c r="P274" i="21"/>
  <c r="T274" i="21"/>
  <c r="X274" i="21"/>
  <c r="C274" i="21"/>
  <c r="I274" i="21"/>
  <c r="N274" i="21"/>
  <c r="S274" i="21"/>
  <c r="Y274" i="21"/>
  <c r="F274" i="21"/>
  <c r="K274" i="21"/>
  <c r="Q274" i="21"/>
  <c r="V274" i="21"/>
  <c r="G274" i="21"/>
  <c r="R274" i="21"/>
  <c r="M274" i="21"/>
  <c r="W274" i="21"/>
  <c r="O274" i="21"/>
  <c r="J274" i="21"/>
  <c r="E274" i="21"/>
  <c r="B274" i="21"/>
  <c r="U274" i="21"/>
  <c r="E346" i="28"/>
  <c r="I346" i="28"/>
  <c r="M346" i="28"/>
  <c r="Q346" i="28"/>
  <c r="U346" i="28"/>
  <c r="Y346" i="28"/>
  <c r="B346" i="28"/>
  <c r="D346" i="28"/>
  <c r="J346" i="28"/>
  <c r="O346" i="28"/>
  <c r="T346" i="28"/>
  <c r="G346" i="28"/>
  <c r="L346" i="28"/>
  <c r="R346" i="28"/>
  <c r="W346" i="28"/>
  <c r="C346" i="28"/>
  <c r="N346" i="28"/>
  <c r="X346" i="28"/>
  <c r="F346" i="28"/>
  <c r="P346" i="28"/>
  <c r="H346" i="28"/>
  <c r="S346" i="28"/>
  <c r="K346" i="28"/>
  <c r="V346" i="28"/>
  <c r="D448" i="28"/>
  <c r="H448" i="28"/>
  <c r="L448" i="28"/>
  <c r="P448" i="28"/>
  <c r="T448" i="28"/>
  <c r="X448" i="28"/>
  <c r="F448" i="28"/>
  <c r="J448" i="28"/>
  <c r="N448" i="28"/>
  <c r="R448" i="28"/>
  <c r="V448" i="28"/>
  <c r="G448" i="28"/>
  <c r="O448" i="28"/>
  <c r="W448" i="28"/>
  <c r="K448" i="28"/>
  <c r="U448" i="28"/>
  <c r="E448" i="28"/>
  <c r="Q448" i="28"/>
  <c r="B448" i="28"/>
  <c r="S448" i="28"/>
  <c r="C448" i="28"/>
  <c r="Y448" i="28"/>
  <c r="I448" i="28"/>
  <c r="M448" i="28"/>
  <c r="F311" i="28"/>
  <c r="J311" i="28"/>
  <c r="N311" i="28"/>
  <c r="R311" i="28"/>
  <c r="V311" i="28"/>
  <c r="E311" i="28"/>
  <c r="K311" i="28"/>
  <c r="P311" i="28"/>
  <c r="U311" i="28"/>
  <c r="C311" i="28"/>
  <c r="H311" i="28"/>
  <c r="M311" i="28"/>
  <c r="S311" i="28"/>
  <c r="X311" i="28"/>
  <c r="D311" i="28"/>
  <c r="O311" i="28"/>
  <c r="Y311" i="28"/>
  <c r="G311" i="28"/>
  <c r="Q311" i="28"/>
  <c r="I311" i="28"/>
  <c r="T311" i="28"/>
  <c r="L311" i="28"/>
  <c r="W311" i="28"/>
  <c r="B311" i="28"/>
  <c r="D380" i="28"/>
  <c r="H380" i="28"/>
  <c r="L380" i="28"/>
  <c r="P380" i="28"/>
  <c r="T380" i="28"/>
  <c r="X380" i="28"/>
  <c r="C380" i="28"/>
  <c r="I380" i="28"/>
  <c r="N380" i="28"/>
  <c r="S380" i="28"/>
  <c r="Y380" i="28"/>
  <c r="B380" i="28"/>
  <c r="F380" i="28"/>
  <c r="K380" i="28"/>
  <c r="Q380" i="28"/>
  <c r="V380" i="28"/>
  <c r="M380" i="28"/>
  <c r="W380" i="28"/>
  <c r="E380" i="28"/>
  <c r="O380" i="28"/>
  <c r="G380" i="28"/>
  <c r="R380" i="28"/>
  <c r="J380" i="28"/>
  <c r="U380" i="28"/>
  <c r="E240" i="21"/>
  <c r="I240" i="21"/>
  <c r="M240" i="21"/>
  <c r="Q240" i="21"/>
  <c r="U240" i="21"/>
  <c r="Y240" i="21"/>
  <c r="C240" i="21"/>
  <c r="G240" i="21"/>
  <c r="K240" i="21"/>
  <c r="O240" i="21"/>
  <c r="S240" i="21"/>
  <c r="W240" i="21"/>
  <c r="B240" i="21"/>
  <c r="H240" i="21"/>
  <c r="P240" i="21"/>
  <c r="X240" i="21"/>
  <c r="D240" i="21"/>
  <c r="L240" i="21"/>
  <c r="T240" i="21"/>
  <c r="F240" i="21"/>
  <c r="V240" i="21"/>
  <c r="J240" i="21"/>
  <c r="R240" i="21"/>
  <c r="N240" i="21"/>
  <c r="C414" i="28"/>
  <c r="G414" i="28"/>
  <c r="K414" i="28"/>
  <c r="O414" i="28"/>
  <c r="S414" i="28"/>
  <c r="W414" i="28"/>
  <c r="H414" i="28"/>
  <c r="M414" i="28"/>
  <c r="R414" i="28"/>
  <c r="X414" i="28"/>
  <c r="E414" i="28"/>
  <c r="J414" i="28"/>
  <c r="P414" i="28"/>
  <c r="U414" i="28"/>
  <c r="L414" i="28"/>
  <c r="V414" i="28"/>
  <c r="D414" i="28"/>
  <c r="N414" i="28"/>
  <c r="Y414" i="28"/>
  <c r="B414" i="28"/>
  <c r="F414" i="28"/>
  <c r="Q414" i="28"/>
  <c r="I414" i="28"/>
  <c r="T414" i="28"/>
  <c r="C277" i="28"/>
  <c r="G277" i="28"/>
  <c r="K277" i="28"/>
  <c r="O277" i="28"/>
  <c r="S277" i="28"/>
  <c r="W277" i="28"/>
  <c r="F277" i="28"/>
  <c r="L277" i="28"/>
  <c r="Q277" i="28"/>
  <c r="V277" i="28"/>
  <c r="B277" i="28"/>
  <c r="D277" i="28"/>
  <c r="I277" i="28"/>
  <c r="N277" i="28"/>
  <c r="T277" i="28"/>
  <c r="Y277" i="28"/>
  <c r="E277" i="28"/>
  <c r="P277" i="28"/>
  <c r="R277" i="28"/>
  <c r="J277" i="28"/>
  <c r="U277" i="28"/>
  <c r="M277" i="28"/>
  <c r="X277" i="28"/>
  <c r="H277" i="28"/>
  <c r="C411" i="21"/>
  <c r="G411" i="21"/>
  <c r="E411" i="21"/>
  <c r="I411" i="21"/>
  <c r="M411" i="21"/>
  <c r="Q411" i="21"/>
  <c r="U411" i="21"/>
  <c r="Y411" i="21"/>
  <c r="J411" i="21"/>
  <c r="O411" i="21"/>
  <c r="T411" i="21"/>
  <c r="F411" i="21"/>
  <c r="L411" i="21"/>
  <c r="R411" i="21"/>
  <c r="W411" i="21"/>
  <c r="N411" i="21"/>
  <c r="X411" i="21"/>
  <c r="B411" i="21"/>
  <c r="H411" i="21"/>
  <c r="S411" i="21"/>
  <c r="K411" i="21"/>
  <c r="V411" i="21"/>
  <c r="D411" i="21"/>
  <c r="P411" i="21"/>
  <c r="D377" i="21"/>
  <c r="H377" i="21"/>
  <c r="L377" i="21"/>
  <c r="P377" i="21"/>
  <c r="T377" i="21"/>
  <c r="X377" i="21"/>
  <c r="F377" i="21"/>
  <c r="K377" i="21"/>
  <c r="Q377" i="21"/>
  <c r="V377" i="21"/>
  <c r="C377" i="21"/>
  <c r="I377" i="21"/>
  <c r="N377" i="21"/>
  <c r="S377" i="21"/>
  <c r="Y377" i="21"/>
  <c r="B377" i="21"/>
  <c r="J377" i="21"/>
  <c r="U377" i="21"/>
  <c r="E377" i="21"/>
  <c r="O377" i="21"/>
  <c r="G377" i="21"/>
  <c r="R377" i="21"/>
  <c r="W377" i="21"/>
  <c r="M377" i="21"/>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D69" i="19" l="1"/>
  <c r="H69" i="19"/>
  <c r="L69" i="19"/>
  <c r="P69" i="19"/>
  <c r="T69" i="19"/>
  <c r="X69" i="19"/>
  <c r="F69" i="19"/>
  <c r="N69" i="19"/>
  <c r="V69" i="19"/>
  <c r="C69" i="19"/>
  <c r="K69" i="19"/>
  <c r="S69" i="19"/>
  <c r="E69" i="19"/>
  <c r="I69" i="19"/>
  <c r="M69" i="19"/>
  <c r="Q69" i="19"/>
  <c r="U69" i="19"/>
  <c r="Y69" i="19"/>
  <c r="B69" i="19"/>
  <c r="J69" i="19"/>
  <c r="R69" i="19"/>
  <c r="G69" i="19"/>
  <c r="O69" i="19"/>
  <c r="W69" i="19"/>
  <c r="F140" i="28"/>
  <c r="J140" i="28"/>
  <c r="N140" i="28"/>
  <c r="R140" i="28"/>
  <c r="V140" i="28"/>
  <c r="C140" i="28"/>
  <c r="G140" i="28"/>
  <c r="K140" i="28"/>
  <c r="O140" i="28"/>
  <c r="S140" i="28"/>
  <c r="W140" i="28"/>
  <c r="B140" i="28"/>
  <c r="H140" i="28"/>
  <c r="P140" i="28"/>
  <c r="X140" i="28"/>
  <c r="I140" i="28"/>
  <c r="Q140" i="28"/>
  <c r="Y140" i="28"/>
  <c r="D140" i="28"/>
  <c r="T140" i="28"/>
  <c r="E140" i="28"/>
  <c r="U140" i="28"/>
  <c r="L140" i="28"/>
  <c r="M140" i="28"/>
  <c r="D34" i="21"/>
  <c r="H34" i="21"/>
  <c r="L34" i="21"/>
  <c r="P34" i="21"/>
  <c r="T34" i="21"/>
  <c r="X34" i="21"/>
  <c r="E34" i="21"/>
  <c r="I34" i="21"/>
  <c r="M34" i="21"/>
  <c r="Q34" i="21"/>
  <c r="U34" i="21"/>
  <c r="Y34" i="21"/>
  <c r="J34" i="21"/>
  <c r="R34" i="21"/>
  <c r="C34" i="21"/>
  <c r="K34" i="21"/>
  <c r="S34" i="21"/>
  <c r="N34" i="21"/>
  <c r="O34" i="21"/>
  <c r="V34" i="21"/>
  <c r="W34" i="21"/>
  <c r="F34" i="21"/>
  <c r="G34" i="21"/>
  <c r="B34" i="21"/>
  <c r="D102" i="21"/>
  <c r="H102" i="21"/>
  <c r="L102" i="21"/>
  <c r="P102" i="21"/>
  <c r="T102" i="21"/>
  <c r="X102" i="21"/>
  <c r="E102" i="21"/>
  <c r="I102" i="21"/>
  <c r="M102" i="21"/>
  <c r="Q102" i="21"/>
  <c r="U102" i="21"/>
  <c r="Y102" i="21"/>
  <c r="J102" i="21"/>
  <c r="R102" i="21"/>
  <c r="C102" i="21"/>
  <c r="K102" i="21"/>
  <c r="S102" i="21"/>
  <c r="F102" i="21"/>
  <c r="V102" i="21"/>
  <c r="B102" i="21"/>
  <c r="G102" i="21"/>
  <c r="W102" i="21"/>
  <c r="N102" i="21"/>
  <c r="O102" i="21"/>
  <c r="D104" i="25"/>
  <c r="H104" i="25"/>
  <c r="L104" i="25"/>
  <c r="P104" i="25"/>
  <c r="T104" i="25"/>
  <c r="X104" i="25"/>
  <c r="E104" i="25"/>
  <c r="I104" i="25"/>
  <c r="M104" i="25"/>
  <c r="Q104" i="25"/>
  <c r="U104" i="25"/>
  <c r="Y104" i="25"/>
  <c r="F104" i="25"/>
  <c r="N104" i="25"/>
  <c r="V104" i="25"/>
  <c r="R104" i="25"/>
  <c r="C104" i="25"/>
  <c r="S104" i="25"/>
  <c r="B104" i="25"/>
  <c r="G104" i="25"/>
  <c r="O104" i="25"/>
  <c r="W104" i="25"/>
  <c r="J104" i="25"/>
  <c r="K104" i="25"/>
  <c r="F105" i="28"/>
  <c r="J105" i="28"/>
  <c r="N105" i="28"/>
  <c r="R105" i="28"/>
  <c r="V105" i="28"/>
  <c r="C105" i="28"/>
  <c r="G105" i="28"/>
  <c r="K105" i="28"/>
  <c r="O105" i="28"/>
  <c r="S105" i="28"/>
  <c r="W105" i="28"/>
  <c r="D105" i="28"/>
  <c r="L105" i="28"/>
  <c r="T105" i="28"/>
  <c r="E105" i="28"/>
  <c r="M105" i="28"/>
  <c r="U105" i="28"/>
  <c r="B105" i="28"/>
  <c r="H105" i="28"/>
  <c r="X105" i="28"/>
  <c r="I105" i="28"/>
  <c r="Y105" i="28"/>
  <c r="Q105" i="28"/>
  <c r="P105" i="28"/>
  <c r="F172" i="21"/>
  <c r="J172" i="21"/>
  <c r="N172" i="21"/>
  <c r="R172" i="21"/>
  <c r="V172" i="21"/>
  <c r="C172" i="21"/>
  <c r="G172" i="21"/>
  <c r="K172" i="21"/>
  <c r="O172" i="21"/>
  <c r="S172" i="21"/>
  <c r="W172" i="21"/>
  <c r="B172" i="21"/>
  <c r="H172" i="21"/>
  <c r="P172" i="21"/>
  <c r="X172" i="21"/>
  <c r="I172" i="21"/>
  <c r="Q172" i="21"/>
  <c r="Y172" i="21"/>
  <c r="D172" i="21"/>
  <c r="T172" i="21"/>
  <c r="L172" i="21"/>
  <c r="E172" i="21"/>
  <c r="U172" i="21"/>
  <c r="M172" i="21"/>
  <c r="E67" i="21"/>
  <c r="I67" i="21"/>
  <c r="M67" i="21"/>
  <c r="Q67" i="21"/>
  <c r="U67" i="21"/>
  <c r="Y67" i="21"/>
  <c r="F67" i="21"/>
  <c r="J67" i="21"/>
  <c r="N67" i="21"/>
  <c r="R67" i="21"/>
  <c r="V67" i="21"/>
  <c r="G67" i="21"/>
  <c r="O67" i="21"/>
  <c r="W67" i="21"/>
  <c r="H67" i="21"/>
  <c r="P67" i="21"/>
  <c r="X67" i="21"/>
  <c r="B67" i="21"/>
  <c r="K67" i="21"/>
  <c r="L67" i="21"/>
  <c r="S67" i="21"/>
  <c r="T67" i="21"/>
  <c r="C67" i="21"/>
  <c r="D67" i="21"/>
  <c r="D105" i="19"/>
  <c r="H105" i="19"/>
  <c r="L105" i="19"/>
  <c r="P105" i="19"/>
  <c r="T105" i="19"/>
  <c r="X105" i="19"/>
  <c r="F105" i="19"/>
  <c r="N105" i="19"/>
  <c r="V105" i="19"/>
  <c r="G105" i="19"/>
  <c r="O105" i="19"/>
  <c r="W105" i="19"/>
  <c r="E105" i="19"/>
  <c r="I105" i="19"/>
  <c r="M105" i="19"/>
  <c r="Q105" i="19"/>
  <c r="U105" i="19"/>
  <c r="Y105" i="19"/>
  <c r="B105" i="19"/>
  <c r="J105" i="19"/>
  <c r="R105" i="19"/>
  <c r="C105" i="19"/>
  <c r="K105" i="19"/>
  <c r="S105" i="19"/>
  <c r="C70" i="28"/>
  <c r="G70" i="28"/>
  <c r="K70" i="28"/>
  <c r="O70" i="28"/>
  <c r="S70" i="28"/>
  <c r="W70" i="28"/>
  <c r="B70" i="28"/>
  <c r="D70" i="28"/>
  <c r="H70" i="28"/>
  <c r="L70" i="28"/>
  <c r="P70" i="28"/>
  <c r="T70" i="28"/>
  <c r="X70" i="28"/>
  <c r="E70" i="28"/>
  <c r="M70" i="28"/>
  <c r="U70" i="28"/>
  <c r="F70" i="28"/>
  <c r="N70" i="28"/>
  <c r="V70" i="28"/>
  <c r="I70" i="28"/>
  <c r="Y70" i="28"/>
  <c r="J70" i="28"/>
  <c r="R70" i="28"/>
  <c r="Q70" i="28"/>
  <c r="F210" i="28"/>
  <c r="J210" i="28"/>
  <c r="N210" i="28"/>
  <c r="R210" i="28"/>
  <c r="V210" i="28"/>
  <c r="C210" i="28"/>
  <c r="G210" i="28"/>
  <c r="K210" i="28"/>
  <c r="O210" i="28"/>
  <c r="S210" i="28"/>
  <c r="W210" i="28"/>
  <c r="B210" i="28"/>
  <c r="D210" i="28"/>
  <c r="L210" i="28"/>
  <c r="T210" i="28"/>
  <c r="E210" i="28"/>
  <c r="M210" i="28"/>
  <c r="U210" i="28"/>
  <c r="P210" i="28"/>
  <c r="Q210" i="28"/>
  <c r="X210" i="28"/>
  <c r="Y210" i="28"/>
  <c r="H210" i="28"/>
  <c r="I210" i="28"/>
  <c r="D42" i="28"/>
  <c r="H42" i="28"/>
  <c r="L42" i="28"/>
  <c r="P42" i="28"/>
  <c r="T42" i="28"/>
  <c r="X42" i="28"/>
  <c r="G42" i="28"/>
  <c r="M42" i="28"/>
  <c r="R42" i="28"/>
  <c r="W42" i="28"/>
  <c r="C42" i="28"/>
  <c r="I42" i="28"/>
  <c r="N42" i="28"/>
  <c r="S42" i="28"/>
  <c r="Y42" i="28"/>
  <c r="E42" i="28"/>
  <c r="O42" i="28"/>
  <c r="F42" i="28"/>
  <c r="Q42" i="28"/>
  <c r="J42" i="28"/>
  <c r="K42" i="28"/>
  <c r="B42" i="28"/>
  <c r="U42" i="28"/>
  <c r="V42" i="28"/>
  <c r="D33" i="19"/>
  <c r="H33" i="19"/>
  <c r="L33" i="19"/>
  <c r="P33" i="19"/>
  <c r="T33" i="19"/>
  <c r="X33" i="19"/>
  <c r="J33" i="19"/>
  <c r="R33" i="19"/>
  <c r="G33" i="19"/>
  <c r="O33" i="19"/>
  <c r="W33" i="19"/>
  <c r="E33" i="19"/>
  <c r="I33" i="19"/>
  <c r="M33" i="19"/>
  <c r="Q33" i="19"/>
  <c r="U33" i="19"/>
  <c r="Y33" i="19"/>
  <c r="B33" i="19"/>
  <c r="F33" i="19"/>
  <c r="N33" i="19"/>
  <c r="V33" i="19"/>
  <c r="C33" i="19"/>
  <c r="K33" i="19"/>
  <c r="S33" i="19"/>
  <c r="D32" i="25"/>
  <c r="H32" i="25"/>
  <c r="L32" i="25"/>
  <c r="P32" i="25"/>
  <c r="T32" i="25"/>
  <c r="X32" i="25"/>
  <c r="E32" i="25"/>
  <c r="I32" i="25"/>
  <c r="M32" i="25"/>
  <c r="Q32" i="25"/>
  <c r="U32" i="25"/>
  <c r="Y32" i="25"/>
  <c r="F32" i="25"/>
  <c r="N32" i="25"/>
  <c r="V32" i="25"/>
  <c r="J32" i="25"/>
  <c r="C32" i="25"/>
  <c r="S32" i="25"/>
  <c r="B32" i="25"/>
  <c r="G32" i="25"/>
  <c r="O32" i="25"/>
  <c r="W32" i="25"/>
  <c r="R32" i="25"/>
  <c r="K32" i="25"/>
  <c r="E206" i="21"/>
  <c r="I206" i="21"/>
  <c r="M206" i="21"/>
  <c r="Q206" i="21"/>
  <c r="U206" i="21"/>
  <c r="Y206" i="21"/>
  <c r="B206" i="21"/>
  <c r="F206" i="21"/>
  <c r="J206" i="21"/>
  <c r="N206" i="21"/>
  <c r="R206" i="21"/>
  <c r="V206" i="21"/>
  <c r="G206" i="21"/>
  <c r="O206" i="21"/>
  <c r="W206" i="21"/>
  <c r="H206" i="21"/>
  <c r="P206" i="21"/>
  <c r="X206" i="21"/>
  <c r="C206" i="21"/>
  <c r="S206" i="21"/>
  <c r="K206" i="21"/>
  <c r="L206" i="21"/>
  <c r="D206" i="21"/>
  <c r="T206" i="21"/>
  <c r="C139" i="19"/>
  <c r="G139" i="19"/>
  <c r="K139" i="19"/>
  <c r="O139" i="19"/>
  <c r="S139" i="19"/>
  <c r="W139" i="19"/>
  <c r="D139" i="19"/>
  <c r="H139" i="19"/>
  <c r="L139" i="19"/>
  <c r="P139" i="19"/>
  <c r="T139" i="19"/>
  <c r="X139" i="19"/>
  <c r="E139" i="19"/>
  <c r="M139" i="19"/>
  <c r="U139" i="19"/>
  <c r="Q139" i="19"/>
  <c r="R139" i="19"/>
  <c r="F139" i="19"/>
  <c r="N139" i="19"/>
  <c r="V139" i="19"/>
  <c r="I139" i="19"/>
  <c r="Y139" i="19"/>
  <c r="B139" i="19"/>
  <c r="J139" i="19"/>
  <c r="C141" i="25"/>
  <c r="G141" i="25"/>
  <c r="K141" i="25"/>
  <c r="O141" i="25"/>
  <c r="S141" i="25"/>
  <c r="W141" i="25"/>
  <c r="D141" i="25"/>
  <c r="H141" i="25"/>
  <c r="L141" i="25"/>
  <c r="P141" i="25"/>
  <c r="T141" i="25"/>
  <c r="X141" i="25"/>
  <c r="E141" i="25"/>
  <c r="M141" i="25"/>
  <c r="U141" i="25"/>
  <c r="B141" i="25"/>
  <c r="F141" i="25"/>
  <c r="N141" i="25"/>
  <c r="V141" i="25"/>
  <c r="Q141" i="25"/>
  <c r="I141" i="25"/>
  <c r="J141" i="25"/>
  <c r="R141" i="25"/>
  <c r="Y141" i="25"/>
  <c r="C137" i="21"/>
  <c r="G137" i="21"/>
  <c r="K137" i="21"/>
  <c r="O137" i="21"/>
  <c r="S137" i="21"/>
  <c r="W137" i="21"/>
  <c r="D137" i="21"/>
  <c r="H137" i="21"/>
  <c r="L137" i="21"/>
  <c r="P137" i="21"/>
  <c r="T137" i="21"/>
  <c r="X137" i="21"/>
  <c r="I137" i="21"/>
  <c r="Q137" i="21"/>
  <c r="Y137" i="21"/>
  <c r="J137" i="21"/>
  <c r="R137" i="21"/>
  <c r="E137" i="21"/>
  <c r="U137" i="21"/>
  <c r="B137" i="21"/>
  <c r="N137" i="21"/>
  <c r="F137" i="21"/>
  <c r="V137" i="21"/>
  <c r="M137" i="21"/>
  <c r="F244" i="28"/>
  <c r="J244" i="28"/>
  <c r="N244" i="28"/>
  <c r="R244" i="28"/>
  <c r="V244" i="28"/>
  <c r="C244" i="28"/>
  <c r="G244" i="28"/>
  <c r="K244" i="28"/>
  <c r="O244" i="28"/>
  <c r="S244" i="28"/>
  <c r="W244" i="28"/>
  <c r="H244" i="28"/>
  <c r="P244" i="28"/>
  <c r="X244" i="28"/>
  <c r="I244" i="28"/>
  <c r="Q244" i="28"/>
  <c r="Y244" i="28"/>
  <c r="B244" i="28"/>
  <c r="L244" i="28"/>
  <c r="M244" i="28"/>
  <c r="T244" i="28"/>
  <c r="U244" i="28"/>
  <c r="D244" i="28"/>
  <c r="E244" i="28"/>
  <c r="D68" i="25"/>
  <c r="H68" i="25"/>
  <c r="L68" i="25"/>
  <c r="P68" i="25"/>
  <c r="T68" i="25"/>
  <c r="X68" i="25"/>
  <c r="E68" i="25"/>
  <c r="I68" i="25"/>
  <c r="M68" i="25"/>
  <c r="Q68" i="25"/>
  <c r="U68" i="25"/>
  <c r="Y68" i="25"/>
  <c r="F68" i="25"/>
  <c r="N68" i="25"/>
  <c r="V68" i="25"/>
  <c r="J68" i="25"/>
  <c r="C68" i="25"/>
  <c r="S68" i="25"/>
  <c r="G68" i="25"/>
  <c r="O68" i="25"/>
  <c r="W68" i="25"/>
  <c r="R68" i="25"/>
  <c r="K68" i="25"/>
  <c r="B68" i="25"/>
  <c r="F175" i="28"/>
  <c r="J175" i="28"/>
  <c r="N175" i="28"/>
  <c r="R175" i="28"/>
  <c r="V175" i="28"/>
  <c r="C175" i="28"/>
  <c r="G175" i="28"/>
  <c r="K175" i="28"/>
  <c r="O175" i="28"/>
  <c r="S175" i="28"/>
  <c r="W175" i="28"/>
  <c r="D175" i="28"/>
  <c r="L175" i="28"/>
  <c r="T175" i="28"/>
  <c r="E175" i="28"/>
  <c r="M175" i="28"/>
  <c r="U175" i="28"/>
  <c r="P175" i="28"/>
  <c r="Q175" i="28"/>
  <c r="X175" i="28"/>
  <c r="Y175" i="28"/>
  <c r="H175" i="28"/>
  <c r="I175" i="28"/>
  <c r="B175" i="28"/>
  <c r="E275" i="21"/>
  <c r="I275" i="21"/>
  <c r="M275" i="21"/>
  <c r="Q275" i="21"/>
  <c r="U275" i="21"/>
  <c r="Y275" i="21"/>
  <c r="G275" i="21"/>
  <c r="L275" i="21"/>
  <c r="R275" i="21"/>
  <c r="W275" i="21"/>
  <c r="D275" i="21"/>
  <c r="J275" i="21"/>
  <c r="O275" i="21"/>
  <c r="T275" i="21"/>
  <c r="B275" i="21"/>
  <c r="F275" i="21"/>
  <c r="P275" i="21"/>
  <c r="K275" i="21"/>
  <c r="V275" i="21"/>
  <c r="N275" i="21"/>
  <c r="S275" i="21"/>
  <c r="C275" i="21"/>
  <c r="H275" i="21"/>
  <c r="X275" i="21"/>
  <c r="D415" i="28"/>
  <c r="H415" i="28"/>
  <c r="L415" i="28"/>
  <c r="P415" i="28"/>
  <c r="T415" i="28"/>
  <c r="X415" i="28"/>
  <c r="F415" i="28"/>
  <c r="K415" i="28"/>
  <c r="Q415" i="28"/>
  <c r="V415" i="28"/>
  <c r="C415" i="28"/>
  <c r="I415" i="28"/>
  <c r="N415" i="28"/>
  <c r="S415" i="28"/>
  <c r="Y415" i="28"/>
  <c r="B415" i="28"/>
  <c r="J415" i="28"/>
  <c r="U415" i="28"/>
  <c r="M415" i="28"/>
  <c r="W415" i="28"/>
  <c r="E415" i="28"/>
  <c r="O415" i="28"/>
  <c r="G415" i="28"/>
  <c r="R415" i="28"/>
  <c r="D278" i="28"/>
  <c r="H278" i="28"/>
  <c r="L278" i="28"/>
  <c r="P278" i="28"/>
  <c r="T278" i="28"/>
  <c r="X278" i="28"/>
  <c r="E278" i="28"/>
  <c r="J278" i="28"/>
  <c r="O278" i="28"/>
  <c r="U278" i="28"/>
  <c r="G278" i="28"/>
  <c r="M278" i="28"/>
  <c r="R278" i="28"/>
  <c r="W278" i="28"/>
  <c r="C278" i="28"/>
  <c r="N278" i="28"/>
  <c r="Y278" i="28"/>
  <c r="Q278" i="28"/>
  <c r="I278" i="28"/>
  <c r="S278" i="28"/>
  <c r="K278" i="28"/>
  <c r="V278" i="28"/>
  <c r="B278" i="28"/>
  <c r="F278" i="28"/>
  <c r="E378" i="21"/>
  <c r="I378" i="21"/>
  <c r="M378" i="21"/>
  <c r="Q378" i="21"/>
  <c r="U378" i="21"/>
  <c r="Y378" i="21"/>
  <c r="D378" i="21"/>
  <c r="J378" i="21"/>
  <c r="O378" i="21"/>
  <c r="T378" i="21"/>
  <c r="G378" i="21"/>
  <c r="L378" i="21"/>
  <c r="R378" i="21"/>
  <c r="W378" i="21"/>
  <c r="H378" i="21"/>
  <c r="S378" i="21"/>
  <c r="C378" i="21"/>
  <c r="N378" i="21"/>
  <c r="X378" i="21"/>
  <c r="B378" i="21"/>
  <c r="F378" i="21"/>
  <c r="P378" i="21"/>
  <c r="V378" i="21"/>
  <c r="K378" i="21"/>
  <c r="F241" i="21"/>
  <c r="J241" i="21"/>
  <c r="N241" i="21"/>
  <c r="R241" i="21"/>
  <c r="V241" i="21"/>
  <c r="D241" i="21"/>
  <c r="H241" i="21"/>
  <c r="L241" i="21"/>
  <c r="P241" i="21"/>
  <c r="T241" i="21"/>
  <c r="X241" i="21"/>
  <c r="I241" i="21"/>
  <c r="Q241" i="21"/>
  <c r="Y241" i="21"/>
  <c r="B241" i="21"/>
  <c r="E241" i="21"/>
  <c r="M241" i="21"/>
  <c r="U241" i="21"/>
  <c r="O241" i="21"/>
  <c r="G241" i="21"/>
  <c r="S241" i="21"/>
  <c r="W241" i="21"/>
  <c r="C241" i="21"/>
  <c r="K241" i="21"/>
  <c r="E381" i="28"/>
  <c r="I381" i="28"/>
  <c r="M381" i="28"/>
  <c r="Q381" i="28"/>
  <c r="U381" i="28"/>
  <c r="Y381" i="28"/>
  <c r="B381" i="28"/>
  <c r="G381" i="28"/>
  <c r="L381" i="28"/>
  <c r="R381" i="28"/>
  <c r="W381" i="28"/>
  <c r="D381" i="28"/>
  <c r="J381" i="28"/>
  <c r="O381" i="28"/>
  <c r="T381" i="28"/>
  <c r="K381" i="28"/>
  <c r="V381" i="28"/>
  <c r="C381" i="28"/>
  <c r="N381" i="28"/>
  <c r="X381" i="28"/>
  <c r="F381" i="28"/>
  <c r="P381" i="28"/>
  <c r="H381" i="28"/>
  <c r="S381" i="28"/>
  <c r="E449" i="28"/>
  <c r="I449" i="28"/>
  <c r="M449" i="28"/>
  <c r="Q449" i="28"/>
  <c r="U449" i="28"/>
  <c r="Y449" i="28"/>
  <c r="C449" i="28"/>
  <c r="G449" i="28"/>
  <c r="K449" i="28"/>
  <c r="O449" i="28"/>
  <c r="S449" i="28"/>
  <c r="W449" i="28"/>
  <c r="H449" i="28"/>
  <c r="P449" i="28"/>
  <c r="X449" i="28"/>
  <c r="B449" i="28"/>
  <c r="J449" i="28"/>
  <c r="T449" i="28"/>
  <c r="D449" i="28"/>
  <c r="N449" i="28"/>
  <c r="R449" i="28"/>
  <c r="V449" i="28"/>
  <c r="F449" i="28"/>
  <c r="L449" i="28"/>
  <c r="F347" i="28"/>
  <c r="J347" i="28"/>
  <c r="N347" i="28"/>
  <c r="R347" i="28"/>
  <c r="V347" i="28"/>
  <c r="C347" i="28"/>
  <c r="H347" i="28"/>
  <c r="M347" i="28"/>
  <c r="S347" i="28"/>
  <c r="X347" i="28"/>
  <c r="E347" i="28"/>
  <c r="K347" i="28"/>
  <c r="P347" i="28"/>
  <c r="U347" i="28"/>
  <c r="L347" i="28"/>
  <c r="W347" i="28"/>
  <c r="B347" i="28"/>
  <c r="D347" i="28"/>
  <c r="O347" i="28"/>
  <c r="Y347" i="28"/>
  <c r="G347" i="28"/>
  <c r="Q347" i="28"/>
  <c r="I347" i="28"/>
  <c r="T347" i="28"/>
  <c r="C312" i="28"/>
  <c r="G312" i="28"/>
  <c r="K312" i="28"/>
  <c r="O312" i="28"/>
  <c r="S312" i="28"/>
  <c r="W312" i="28"/>
  <c r="D312" i="28"/>
  <c r="I312" i="28"/>
  <c r="N312" i="28"/>
  <c r="T312" i="28"/>
  <c r="Y312" i="28"/>
  <c r="F312" i="28"/>
  <c r="L312" i="28"/>
  <c r="Q312" i="28"/>
  <c r="V312" i="28"/>
  <c r="B312" i="28"/>
  <c r="M312" i="28"/>
  <c r="X312" i="28"/>
  <c r="E312" i="28"/>
  <c r="H312" i="28"/>
  <c r="R312" i="28"/>
  <c r="J312" i="28"/>
  <c r="U312" i="28"/>
  <c r="P312" i="28"/>
  <c r="F310" i="21"/>
  <c r="J310" i="21"/>
  <c r="N310" i="21"/>
  <c r="R310" i="21"/>
  <c r="V310" i="21"/>
  <c r="D310" i="21"/>
  <c r="H310" i="21"/>
  <c r="L310" i="21"/>
  <c r="P310" i="21"/>
  <c r="T310" i="21"/>
  <c r="X310" i="21"/>
  <c r="I310" i="21"/>
  <c r="Q310" i="21"/>
  <c r="Y310" i="21"/>
  <c r="E310" i="21"/>
  <c r="M310" i="21"/>
  <c r="U310" i="21"/>
  <c r="B310" i="21"/>
  <c r="G310" i="21"/>
  <c r="W310" i="21"/>
  <c r="O310" i="21"/>
  <c r="C310" i="21"/>
  <c r="S310" i="21"/>
  <c r="K310" i="21"/>
  <c r="F412" i="21"/>
  <c r="J412" i="21"/>
  <c r="N412" i="21"/>
  <c r="R412" i="21"/>
  <c r="V412" i="21"/>
  <c r="C412" i="21"/>
  <c r="H412" i="21"/>
  <c r="M412" i="21"/>
  <c r="S412" i="21"/>
  <c r="X412" i="21"/>
  <c r="E412" i="21"/>
  <c r="K412" i="21"/>
  <c r="P412" i="21"/>
  <c r="U412" i="21"/>
  <c r="L412" i="21"/>
  <c r="W412" i="21"/>
  <c r="G412" i="21"/>
  <c r="Q412" i="21"/>
  <c r="I412" i="21"/>
  <c r="T412" i="21"/>
  <c r="D412" i="21"/>
  <c r="B412" i="21"/>
  <c r="Y412" i="21"/>
  <c r="O412" i="21"/>
  <c r="C344" i="21"/>
  <c r="G344" i="21"/>
  <c r="K344" i="21"/>
  <c r="O344" i="21"/>
  <c r="S344" i="21"/>
  <c r="W344" i="21"/>
  <c r="E344" i="21"/>
  <c r="I344" i="21"/>
  <c r="M344" i="21"/>
  <c r="Q344" i="21"/>
  <c r="U344" i="21"/>
  <c r="Y344" i="21"/>
  <c r="F344" i="21"/>
  <c r="N344" i="21"/>
  <c r="V344" i="21"/>
  <c r="B344" i="21"/>
  <c r="J344" i="21"/>
  <c r="R344" i="21"/>
  <c r="D344" i="21"/>
  <c r="T344" i="21"/>
  <c r="L344" i="21"/>
  <c r="P344" i="21"/>
  <c r="X344" i="21"/>
  <c r="H344" i="21"/>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E34" i="19" l="1"/>
  <c r="I34" i="19"/>
  <c r="M34" i="19"/>
  <c r="Q34" i="19"/>
  <c r="U34" i="19"/>
  <c r="Y34" i="19"/>
  <c r="C34" i="19"/>
  <c r="K34" i="19"/>
  <c r="S34" i="19"/>
  <c r="B34" i="19"/>
  <c r="H34" i="19"/>
  <c r="P34" i="19"/>
  <c r="X34" i="19"/>
  <c r="F34" i="19"/>
  <c r="J34" i="19"/>
  <c r="N34" i="19"/>
  <c r="R34" i="19"/>
  <c r="V34" i="19"/>
  <c r="G34" i="19"/>
  <c r="O34" i="19"/>
  <c r="W34" i="19"/>
  <c r="D34" i="19"/>
  <c r="L34" i="19"/>
  <c r="T34" i="19"/>
  <c r="C245" i="28"/>
  <c r="G245" i="28"/>
  <c r="K245" i="28"/>
  <c r="O245" i="28"/>
  <c r="S245" i="28"/>
  <c r="W245" i="28"/>
  <c r="D245" i="28"/>
  <c r="H245" i="28"/>
  <c r="L245" i="28"/>
  <c r="P245" i="28"/>
  <c r="T245" i="28"/>
  <c r="X245" i="28"/>
  <c r="I245" i="28"/>
  <c r="Q245" i="28"/>
  <c r="Y245" i="28"/>
  <c r="J245" i="28"/>
  <c r="R245" i="28"/>
  <c r="E245" i="28"/>
  <c r="U245" i="28"/>
  <c r="B245" i="28"/>
  <c r="F245" i="28"/>
  <c r="V245" i="28"/>
  <c r="M245" i="28"/>
  <c r="N245" i="28"/>
  <c r="D140" i="19"/>
  <c r="H140" i="19"/>
  <c r="L140" i="19"/>
  <c r="P140" i="19"/>
  <c r="T140" i="19"/>
  <c r="X140" i="19"/>
  <c r="E140" i="19"/>
  <c r="I140" i="19"/>
  <c r="M140" i="19"/>
  <c r="Q140" i="19"/>
  <c r="U140" i="19"/>
  <c r="Y140" i="19"/>
  <c r="F140" i="19"/>
  <c r="N140" i="19"/>
  <c r="V140" i="19"/>
  <c r="J140" i="19"/>
  <c r="K140" i="19"/>
  <c r="B140" i="19"/>
  <c r="G140" i="19"/>
  <c r="O140" i="19"/>
  <c r="W140" i="19"/>
  <c r="R140" i="19"/>
  <c r="C140" i="19"/>
  <c r="S140" i="19"/>
  <c r="D71" i="28"/>
  <c r="H71" i="28"/>
  <c r="L71" i="28"/>
  <c r="P71" i="28"/>
  <c r="T71" i="28"/>
  <c r="X71" i="28"/>
  <c r="E71" i="28"/>
  <c r="I71" i="28"/>
  <c r="M71" i="28"/>
  <c r="Q71" i="28"/>
  <c r="U71" i="28"/>
  <c r="Y71" i="28"/>
  <c r="B71" i="28"/>
  <c r="F71" i="28"/>
  <c r="N71" i="28"/>
  <c r="V71" i="28"/>
  <c r="G71" i="28"/>
  <c r="O71" i="28"/>
  <c r="W71" i="28"/>
  <c r="R71" i="28"/>
  <c r="C71" i="28"/>
  <c r="S71" i="28"/>
  <c r="J71" i="28"/>
  <c r="K71" i="28"/>
  <c r="E33" i="25"/>
  <c r="I33" i="25"/>
  <c r="M33" i="25"/>
  <c r="Q33" i="25"/>
  <c r="U33" i="25"/>
  <c r="Y33" i="25"/>
  <c r="B33" i="25"/>
  <c r="F33" i="25"/>
  <c r="J33" i="25"/>
  <c r="N33" i="25"/>
  <c r="R33" i="25"/>
  <c r="V33" i="25"/>
  <c r="G33" i="25"/>
  <c r="O33" i="25"/>
  <c r="W33" i="25"/>
  <c r="C33" i="25"/>
  <c r="S33" i="25"/>
  <c r="L33" i="25"/>
  <c r="T33" i="25"/>
  <c r="H33" i="25"/>
  <c r="P33" i="25"/>
  <c r="X33" i="25"/>
  <c r="K33" i="25"/>
  <c r="D33" i="25"/>
  <c r="C141" i="28"/>
  <c r="G141" i="28"/>
  <c r="K141" i="28"/>
  <c r="O141" i="28"/>
  <c r="S141" i="28"/>
  <c r="W141" i="28"/>
  <c r="D141" i="28"/>
  <c r="H141" i="28"/>
  <c r="L141" i="28"/>
  <c r="P141" i="28"/>
  <c r="T141" i="28"/>
  <c r="X141" i="28"/>
  <c r="I141" i="28"/>
  <c r="Q141" i="28"/>
  <c r="Y141" i="28"/>
  <c r="J141" i="28"/>
  <c r="R141" i="28"/>
  <c r="M141" i="28"/>
  <c r="B141" i="28"/>
  <c r="N141" i="28"/>
  <c r="E141" i="28"/>
  <c r="F141" i="28"/>
  <c r="V141" i="28"/>
  <c r="U141" i="28"/>
  <c r="E105" i="25"/>
  <c r="I105" i="25"/>
  <c r="M105" i="25"/>
  <c r="Q105" i="25"/>
  <c r="U105" i="25"/>
  <c r="Y105" i="25"/>
  <c r="B105" i="25"/>
  <c r="F105" i="25"/>
  <c r="J105" i="25"/>
  <c r="N105" i="25"/>
  <c r="R105" i="25"/>
  <c r="V105" i="25"/>
  <c r="G105" i="25"/>
  <c r="O105" i="25"/>
  <c r="W105" i="25"/>
  <c r="K105" i="25"/>
  <c r="D105" i="25"/>
  <c r="T105" i="25"/>
  <c r="H105" i="25"/>
  <c r="P105" i="25"/>
  <c r="X105" i="25"/>
  <c r="C105" i="25"/>
  <c r="S105" i="25"/>
  <c r="L105" i="25"/>
  <c r="C176" i="28"/>
  <c r="G176" i="28"/>
  <c r="K176" i="28"/>
  <c r="O176" i="28"/>
  <c r="S176" i="28"/>
  <c r="W176" i="28"/>
  <c r="B176" i="28"/>
  <c r="D176" i="28"/>
  <c r="H176" i="28"/>
  <c r="L176" i="28"/>
  <c r="P176" i="28"/>
  <c r="T176" i="28"/>
  <c r="X176" i="28"/>
  <c r="E176" i="28"/>
  <c r="M176" i="28"/>
  <c r="U176" i="28"/>
  <c r="F176" i="28"/>
  <c r="N176" i="28"/>
  <c r="V176" i="28"/>
  <c r="I176" i="28"/>
  <c r="Y176" i="28"/>
  <c r="J176" i="28"/>
  <c r="Q176" i="28"/>
  <c r="R176" i="28"/>
  <c r="E70" i="19"/>
  <c r="I70" i="19"/>
  <c r="M70" i="19"/>
  <c r="Q70" i="19"/>
  <c r="U70" i="19"/>
  <c r="Y70" i="19"/>
  <c r="G70" i="19"/>
  <c r="O70" i="19"/>
  <c r="W70" i="19"/>
  <c r="D70" i="19"/>
  <c r="L70" i="19"/>
  <c r="T70" i="19"/>
  <c r="F70" i="19"/>
  <c r="J70" i="19"/>
  <c r="N70" i="19"/>
  <c r="R70" i="19"/>
  <c r="V70" i="19"/>
  <c r="C70" i="19"/>
  <c r="K70" i="19"/>
  <c r="S70" i="19"/>
  <c r="B70" i="19"/>
  <c r="H70" i="19"/>
  <c r="P70" i="19"/>
  <c r="X70" i="19"/>
  <c r="C211" i="28"/>
  <c r="G211" i="28"/>
  <c r="K211" i="28"/>
  <c r="O211" i="28"/>
  <c r="S211" i="28"/>
  <c r="W211" i="28"/>
  <c r="D211" i="28"/>
  <c r="H211" i="28"/>
  <c r="L211" i="28"/>
  <c r="P211" i="28"/>
  <c r="T211" i="28"/>
  <c r="X211" i="28"/>
  <c r="E211" i="28"/>
  <c r="M211" i="28"/>
  <c r="U211" i="28"/>
  <c r="F211" i="28"/>
  <c r="N211" i="28"/>
  <c r="V211" i="28"/>
  <c r="I211" i="28"/>
  <c r="Y211" i="28"/>
  <c r="J211" i="28"/>
  <c r="B211" i="28"/>
  <c r="R211" i="28"/>
  <c r="Q211" i="28"/>
  <c r="D138" i="21"/>
  <c r="H138" i="21"/>
  <c r="L138" i="21"/>
  <c r="P138" i="21"/>
  <c r="T138" i="21"/>
  <c r="X138" i="21"/>
  <c r="E138" i="21"/>
  <c r="I138" i="21"/>
  <c r="M138" i="21"/>
  <c r="Q138" i="21"/>
  <c r="U138" i="21"/>
  <c r="Y138" i="21"/>
  <c r="J138" i="21"/>
  <c r="R138" i="21"/>
  <c r="C138" i="21"/>
  <c r="K138" i="21"/>
  <c r="S138" i="21"/>
  <c r="N138" i="21"/>
  <c r="F138" i="21"/>
  <c r="W138" i="21"/>
  <c r="O138" i="21"/>
  <c r="B138" i="21"/>
  <c r="V138" i="21"/>
  <c r="G138" i="21"/>
  <c r="D142" i="25"/>
  <c r="H142" i="25"/>
  <c r="L142" i="25"/>
  <c r="P142" i="25"/>
  <c r="T142" i="25"/>
  <c r="X142" i="25"/>
  <c r="E142" i="25"/>
  <c r="I142" i="25"/>
  <c r="M142" i="25"/>
  <c r="Q142" i="25"/>
  <c r="U142" i="25"/>
  <c r="Y142" i="25"/>
  <c r="F142" i="25"/>
  <c r="N142" i="25"/>
  <c r="V142" i="25"/>
  <c r="G142" i="25"/>
  <c r="O142" i="25"/>
  <c r="W142" i="25"/>
  <c r="B142" i="25"/>
  <c r="J142" i="25"/>
  <c r="R142" i="25"/>
  <c r="S142" i="25"/>
  <c r="K142" i="25"/>
  <c r="C142" i="25"/>
  <c r="E106" i="19"/>
  <c r="I106" i="19"/>
  <c r="M106" i="19"/>
  <c r="Q106" i="19"/>
  <c r="U106" i="19"/>
  <c r="Y106" i="19"/>
  <c r="G106" i="19"/>
  <c r="O106" i="19"/>
  <c r="W106" i="19"/>
  <c r="B106" i="19"/>
  <c r="H106" i="19"/>
  <c r="P106" i="19"/>
  <c r="F106" i="19"/>
  <c r="J106" i="19"/>
  <c r="N106" i="19"/>
  <c r="R106" i="19"/>
  <c r="V106" i="19"/>
  <c r="C106" i="19"/>
  <c r="K106" i="19"/>
  <c r="S106" i="19"/>
  <c r="D106" i="19"/>
  <c r="L106" i="19"/>
  <c r="T106" i="19"/>
  <c r="X106" i="19"/>
  <c r="C173" i="21"/>
  <c r="G173" i="21"/>
  <c r="K173" i="21"/>
  <c r="O173" i="21"/>
  <c r="S173" i="21"/>
  <c r="W173" i="21"/>
  <c r="D173" i="21"/>
  <c r="H173" i="21"/>
  <c r="L173" i="21"/>
  <c r="P173" i="21"/>
  <c r="T173" i="21"/>
  <c r="X173" i="21"/>
  <c r="I173" i="21"/>
  <c r="Q173" i="21"/>
  <c r="Y173" i="21"/>
  <c r="J173" i="21"/>
  <c r="R173" i="21"/>
  <c r="M173" i="21"/>
  <c r="F173" i="21"/>
  <c r="N173" i="21"/>
  <c r="E173" i="21"/>
  <c r="U173" i="21"/>
  <c r="B173" i="21"/>
  <c r="V173" i="21"/>
  <c r="E35" i="21"/>
  <c r="I35" i="21"/>
  <c r="M35" i="21"/>
  <c r="Q35" i="21"/>
  <c r="U35" i="21"/>
  <c r="Y35" i="21"/>
  <c r="B35" i="21"/>
  <c r="F35" i="21"/>
  <c r="J35" i="21"/>
  <c r="N35" i="21"/>
  <c r="R35" i="21"/>
  <c r="V35" i="21"/>
  <c r="C35" i="21"/>
  <c r="K35" i="21"/>
  <c r="S35" i="21"/>
  <c r="D35" i="21"/>
  <c r="L35" i="21"/>
  <c r="T35" i="21"/>
  <c r="G35" i="21"/>
  <c r="W35" i="21"/>
  <c r="H35" i="21"/>
  <c r="X35" i="21"/>
  <c r="O35" i="21"/>
  <c r="P35" i="21"/>
  <c r="F68" i="21"/>
  <c r="J68" i="21"/>
  <c r="N68" i="21"/>
  <c r="R68" i="21"/>
  <c r="V68" i="21"/>
  <c r="C68" i="21"/>
  <c r="G68" i="21"/>
  <c r="K68" i="21"/>
  <c r="O68" i="21"/>
  <c r="S68" i="21"/>
  <c r="W68" i="21"/>
  <c r="B68" i="21"/>
  <c r="H68" i="21"/>
  <c r="P68" i="21"/>
  <c r="X68" i="21"/>
  <c r="I68" i="21"/>
  <c r="Q68" i="21"/>
  <c r="Y68" i="21"/>
  <c r="D68" i="21"/>
  <c r="T68" i="21"/>
  <c r="E68" i="21"/>
  <c r="U68" i="21"/>
  <c r="L68" i="21"/>
  <c r="M68" i="21"/>
  <c r="F207" i="21"/>
  <c r="J207" i="21"/>
  <c r="N207" i="21"/>
  <c r="R207" i="21"/>
  <c r="V207" i="21"/>
  <c r="C207" i="21"/>
  <c r="G207" i="21"/>
  <c r="K207" i="21"/>
  <c r="O207" i="21"/>
  <c r="S207" i="21"/>
  <c r="W207" i="21"/>
  <c r="B207" i="21"/>
  <c r="H207" i="21"/>
  <c r="P207" i="21"/>
  <c r="X207" i="21"/>
  <c r="I207" i="21"/>
  <c r="Q207" i="21"/>
  <c r="Y207" i="21"/>
  <c r="L207" i="21"/>
  <c r="T207" i="21"/>
  <c r="U207" i="21"/>
  <c r="M207" i="21"/>
  <c r="D207" i="21"/>
  <c r="E207" i="21"/>
  <c r="C106" i="28"/>
  <c r="G106" i="28"/>
  <c r="K106" i="28"/>
  <c r="O106" i="28"/>
  <c r="S106" i="28"/>
  <c r="W106" i="28"/>
  <c r="B106" i="28"/>
  <c r="D106" i="28"/>
  <c r="H106" i="28"/>
  <c r="L106" i="28"/>
  <c r="P106" i="28"/>
  <c r="T106" i="28"/>
  <c r="X106" i="28"/>
  <c r="E106" i="28"/>
  <c r="M106" i="28"/>
  <c r="U106" i="28"/>
  <c r="F106" i="28"/>
  <c r="N106" i="28"/>
  <c r="V106" i="28"/>
  <c r="Q106" i="28"/>
  <c r="R106" i="28"/>
  <c r="I106" i="28"/>
  <c r="J106" i="28"/>
  <c r="Y106" i="28"/>
  <c r="E103" i="21"/>
  <c r="I103" i="21"/>
  <c r="M103" i="21"/>
  <c r="Q103" i="21"/>
  <c r="U103" i="21"/>
  <c r="Y103" i="21"/>
  <c r="B103" i="21"/>
  <c r="F103" i="21"/>
  <c r="J103" i="21"/>
  <c r="N103" i="21"/>
  <c r="R103" i="21"/>
  <c r="V103" i="21"/>
  <c r="C103" i="21"/>
  <c r="K103" i="21"/>
  <c r="S103" i="21"/>
  <c r="D103" i="21"/>
  <c r="L103" i="21"/>
  <c r="T103" i="21"/>
  <c r="O103" i="21"/>
  <c r="G103" i="21"/>
  <c r="H103" i="21"/>
  <c r="P103" i="21"/>
  <c r="W103" i="21"/>
  <c r="X103" i="21"/>
  <c r="E69" i="25"/>
  <c r="I69" i="25"/>
  <c r="M69" i="25"/>
  <c r="Q69" i="25"/>
  <c r="U69" i="25"/>
  <c r="Y69" i="25"/>
  <c r="B69" i="25"/>
  <c r="F69" i="25"/>
  <c r="J69" i="25"/>
  <c r="N69" i="25"/>
  <c r="R69" i="25"/>
  <c r="V69" i="25"/>
  <c r="G69" i="25"/>
  <c r="O69" i="25"/>
  <c r="W69" i="25"/>
  <c r="C69" i="25"/>
  <c r="S69" i="25"/>
  <c r="L69" i="25"/>
  <c r="H69" i="25"/>
  <c r="P69" i="25"/>
  <c r="X69" i="25"/>
  <c r="K69" i="25"/>
  <c r="D69" i="25"/>
  <c r="T69" i="25"/>
  <c r="C242" i="21"/>
  <c r="G242" i="21"/>
  <c r="K242" i="21"/>
  <c r="O242" i="21"/>
  <c r="S242" i="21"/>
  <c r="W242" i="21"/>
  <c r="B242" i="21"/>
  <c r="E242" i="21"/>
  <c r="I242" i="21"/>
  <c r="M242" i="21"/>
  <c r="Q242" i="21"/>
  <c r="U242" i="21"/>
  <c r="Y242" i="21"/>
  <c r="J242" i="21"/>
  <c r="R242" i="21"/>
  <c r="F242" i="21"/>
  <c r="N242" i="21"/>
  <c r="V242" i="21"/>
  <c r="H242" i="21"/>
  <c r="X242" i="21"/>
  <c r="D242" i="21"/>
  <c r="P242" i="21"/>
  <c r="L242" i="21"/>
  <c r="T242" i="21"/>
  <c r="E279" i="28"/>
  <c r="I279" i="28"/>
  <c r="M279" i="28"/>
  <c r="Q279" i="28"/>
  <c r="U279" i="28"/>
  <c r="Y279" i="28"/>
  <c r="B279" i="28"/>
  <c r="C279" i="28"/>
  <c r="H279" i="28"/>
  <c r="N279" i="28"/>
  <c r="S279" i="28"/>
  <c r="X279" i="28"/>
  <c r="F279" i="28"/>
  <c r="K279" i="28"/>
  <c r="P279" i="28"/>
  <c r="V279" i="28"/>
  <c r="L279" i="28"/>
  <c r="W279" i="28"/>
  <c r="O279" i="28"/>
  <c r="G279" i="28"/>
  <c r="R279" i="28"/>
  <c r="J279" i="28"/>
  <c r="T279" i="28"/>
  <c r="D279" i="28"/>
  <c r="D345" i="21"/>
  <c r="H345" i="21"/>
  <c r="L345" i="21"/>
  <c r="P345" i="21"/>
  <c r="T345" i="21"/>
  <c r="X345" i="21"/>
  <c r="F345" i="21"/>
  <c r="J345" i="21"/>
  <c r="N345" i="21"/>
  <c r="R345" i="21"/>
  <c r="V345" i="21"/>
  <c r="G345" i="21"/>
  <c r="O345" i="21"/>
  <c r="W345" i="21"/>
  <c r="C345" i="21"/>
  <c r="K345" i="21"/>
  <c r="S345" i="21"/>
  <c r="M345" i="21"/>
  <c r="E345" i="21"/>
  <c r="U345" i="21"/>
  <c r="Y345" i="21"/>
  <c r="B345" i="21"/>
  <c r="I345" i="21"/>
  <c r="Q345" i="21"/>
  <c r="C348" i="28"/>
  <c r="G348" i="28"/>
  <c r="K348" i="28"/>
  <c r="O348" i="28"/>
  <c r="S348" i="28"/>
  <c r="W348" i="28"/>
  <c r="F348" i="28"/>
  <c r="L348" i="28"/>
  <c r="Q348" i="28"/>
  <c r="V348" i="28"/>
  <c r="B348" i="28"/>
  <c r="D348" i="28"/>
  <c r="I348" i="28"/>
  <c r="N348" i="28"/>
  <c r="T348" i="28"/>
  <c r="Y348" i="28"/>
  <c r="J348" i="28"/>
  <c r="U348" i="28"/>
  <c r="M348" i="28"/>
  <c r="X348" i="28"/>
  <c r="E348" i="28"/>
  <c r="P348" i="28"/>
  <c r="H348" i="28"/>
  <c r="R348" i="28"/>
  <c r="E416" i="28"/>
  <c r="I416" i="28"/>
  <c r="M416" i="28"/>
  <c r="Q416" i="28"/>
  <c r="U416" i="28"/>
  <c r="Y416" i="28"/>
  <c r="B416" i="28"/>
  <c r="D416" i="28"/>
  <c r="J416" i="28"/>
  <c r="O416" i="28"/>
  <c r="T416" i="28"/>
  <c r="G416" i="28"/>
  <c r="L416" i="28"/>
  <c r="R416" i="28"/>
  <c r="W416" i="28"/>
  <c r="H416" i="28"/>
  <c r="S416" i="28"/>
  <c r="K416" i="28"/>
  <c r="V416" i="28"/>
  <c r="C416" i="28"/>
  <c r="N416" i="28"/>
  <c r="X416" i="28"/>
  <c r="F416" i="28"/>
  <c r="P416" i="28"/>
  <c r="F450" i="28"/>
  <c r="J450" i="28"/>
  <c r="N450" i="28"/>
  <c r="R450" i="28"/>
  <c r="V450" i="28"/>
  <c r="D450" i="28"/>
  <c r="H450" i="28"/>
  <c r="L450" i="28"/>
  <c r="P450" i="28"/>
  <c r="T450" i="28"/>
  <c r="X450" i="28"/>
  <c r="I450" i="28"/>
  <c r="Q450" i="28"/>
  <c r="Y450" i="28"/>
  <c r="G450" i="28"/>
  <c r="S450" i="28"/>
  <c r="C450" i="28"/>
  <c r="M450" i="28"/>
  <c r="W450" i="28"/>
  <c r="O450" i="28"/>
  <c r="B450" i="28"/>
  <c r="U450" i="28"/>
  <c r="E450" i="28"/>
  <c r="K450" i="28"/>
  <c r="F382" i="28"/>
  <c r="J382" i="28"/>
  <c r="N382" i="28"/>
  <c r="R382" i="28"/>
  <c r="V382" i="28"/>
  <c r="E382" i="28"/>
  <c r="K382" i="28"/>
  <c r="P382" i="28"/>
  <c r="U382" i="28"/>
  <c r="C382" i="28"/>
  <c r="H382" i="28"/>
  <c r="M382" i="28"/>
  <c r="S382" i="28"/>
  <c r="X382" i="28"/>
  <c r="I382" i="28"/>
  <c r="T382" i="28"/>
  <c r="L382" i="28"/>
  <c r="W382" i="28"/>
  <c r="B382" i="28"/>
  <c r="D382" i="28"/>
  <c r="O382" i="28"/>
  <c r="Y382" i="28"/>
  <c r="G382" i="28"/>
  <c r="Q382" i="28"/>
  <c r="C413" i="21"/>
  <c r="G413" i="21"/>
  <c r="K413" i="21"/>
  <c r="O413" i="21"/>
  <c r="S413" i="21"/>
  <c r="W413" i="21"/>
  <c r="F413" i="21"/>
  <c r="L413" i="21"/>
  <c r="Q413" i="21"/>
  <c r="V413" i="21"/>
  <c r="D413" i="21"/>
  <c r="I413" i="21"/>
  <c r="N413" i="21"/>
  <c r="T413" i="21"/>
  <c r="Y413" i="21"/>
  <c r="J413" i="21"/>
  <c r="U413" i="21"/>
  <c r="E413" i="21"/>
  <c r="P413" i="21"/>
  <c r="B413" i="21"/>
  <c r="H413" i="21"/>
  <c r="R413" i="21"/>
  <c r="X413" i="21"/>
  <c r="M413" i="21"/>
  <c r="C311" i="21"/>
  <c r="G311" i="21"/>
  <c r="K311" i="21"/>
  <c r="O311" i="21"/>
  <c r="S311" i="21"/>
  <c r="W311" i="21"/>
  <c r="B311" i="21"/>
  <c r="E311" i="21"/>
  <c r="I311" i="21"/>
  <c r="M311" i="21"/>
  <c r="Q311" i="21"/>
  <c r="U311" i="21"/>
  <c r="Y311" i="21"/>
  <c r="J311" i="21"/>
  <c r="R311" i="21"/>
  <c r="F311" i="21"/>
  <c r="N311" i="21"/>
  <c r="V311" i="21"/>
  <c r="P311" i="21"/>
  <c r="H311" i="21"/>
  <c r="X311" i="21"/>
  <c r="L311" i="21"/>
  <c r="T311" i="21"/>
  <c r="D311" i="21"/>
  <c r="F276" i="21"/>
  <c r="J276" i="21"/>
  <c r="N276" i="21"/>
  <c r="R276" i="21"/>
  <c r="V276" i="21"/>
  <c r="E276" i="21"/>
  <c r="K276" i="21"/>
  <c r="P276" i="21"/>
  <c r="U276" i="21"/>
  <c r="C276" i="21"/>
  <c r="H276" i="21"/>
  <c r="M276" i="21"/>
  <c r="S276" i="21"/>
  <c r="X276" i="21"/>
  <c r="D276" i="21"/>
  <c r="O276" i="21"/>
  <c r="Y276" i="21"/>
  <c r="B276" i="21"/>
  <c r="I276" i="21"/>
  <c r="T276" i="21"/>
  <c r="L276" i="21"/>
  <c r="W276" i="21"/>
  <c r="G276" i="21"/>
  <c r="Q276" i="21"/>
  <c r="D313" i="28"/>
  <c r="H313" i="28"/>
  <c r="L313" i="28"/>
  <c r="P313" i="28"/>
  <c r="T313" i="28"/>
  <c r="X313" i="28"/>
  <c r="G313" i="28"/>
  <c r="M313" i="28"/>
  <c r="R313" i="28"/>
  <c r="W313" i="28"/>
  <c r="E313" i="28"/>
  <c r="J313" i="28"/>
  <c r="O313" i="28"/>
  <c r="U313" i="28"/>
  <c r="K313" i="28"/>
  <c r="V313" i="28"/>
  <c r="B313" i="28"/>
  <c r="C313" i="28"/>
  <c r="N313" i="28"/>
  <c r="Y313" i="28"/>
  <c r="F313" i="28"/>
  <c r="Q313" i="28"/>
  <c r="I313" i="28"/>
  <c r="S313" i="28"/>
  <c r="C379" i="21"/>
  <c r="G379" i="21"/>
  <c r="K379" i="21"/>
  <c r="O379" i="21"/>
  <c r="S379" i="21"/>
  <c r="W379" i="21"/>
  <c r="E379" i="21"/>
  <c r="I379" i="21"/>
  <c r="M379" i="21"/>
  <c r="Q379" i="21"/>
  <c r="U379" i="21"/>
  <c r="Y379" i="21"/>
  <c r="F379" i="21"/>
  <c r="N379" i="21"/>
  <c r="V379" i="21"/>
  <c r="J379" i="21"/>
  <c r="R379" i="21"/>
  <c r="D379" i="21"/>
  <c r="T379" i="21"/>
  <c r="B379" i="21"/>
  <c r="L379" i="21"/>
  <c r="P379" i="21"/>
  <c r="H379" i="21"/>
  <c r="X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F35" i="19" l="1"/>
  <c r="J35" i="19"/>
  <c r="N35" i="19"/>
  <c r="R35" i="19"/>
  <c r="V35" i="19"/>
  <c r="D35" i="19"/>
  <c r="L35" i="19"/>
  <c r="T35" i="19"/>
  <c r="I35" i="19"/>
  <c r="Q35" i="19"/>
  <c r="U35" i="19"/>
  <c r="B35" i="19"/>
  <c r="C35" i="19"/>
  <c r="G35" i="19"/>
  <c r="K35" i="19"/>
  <c r="O35" i="19"/>
  <c r="S35" i="19"/>
  <c r="W35" i="19"/>
  <c r="H35" i="19"/>
  <c r="P35" i="19"/>
  <c r="X35" i="19"/>
  <c r="E35" i="19"/>
  <c r="M35" i="19"/>
  <c r="Y35" i="19"/>
  <c r="D174" i="21"/>
  <c r="H174" i="21"/>
  <c r="L174" i="21"/>
  <c r="P174" i="21"/>
  <c r="T174" i="21"/>
  <c r="X174" i="21"/>
  <c r="E174" i="21"/>
  <c r="I174" i="21"/>
  <c r="M174" i="21"/>
  <c r="Q174" i="21"/>
  <c r="U174" i="21"/>
  <c r="Y174" i="21"/>
  <c r="J174" i="21"/>
  <c r="R174" i="21"/>
  <c r="C174" i="21"/>
  <c r="K174" i="21"/>
  <c r="S174" i="21"/>
  <c r="F174" i="21"/>
  <c r="V174" i="21"/>
  <c r="N174" i="21"/>
  <c r="B174" i="21"/>
  <c r="G174" i="21"/>
  <c r="W174" i="21"/>
  <c r="O174" i="21"/>
  <c r="E143" i="25"/>
  <c r="I143" i="25"/>
  <c r="M143" i="25"/>
  <c r="Q143" i="25"/>
  <c r="U143" i="25"/>
  <c r="Y143" i="25"/>
  <c r="B143" i="25"/>
  <c r="F143" i="25"/>
  <c r="J143" i="25"/>
  <c r="N143" i="25"/>
  <c r="R143" i="25"/>
  <c r="V143" i="25"/>
  <c r="G143" i="25"/>
  <c r="O143" i="25"/>
  <c r="W143" i="25"/>
  <c r="H143" i="25"/>
  <c r="P143" i="25"/>
  <c r="X143" i="25"/>
  <c r="C143" i="25"/>
  <c r="S143" i="25"/>
  <c r="D143" i="25"/>
  <c r="T143" i="25"/>
  <c r="K143" i="25"/>
  <c r="L143" i="25"/>
  <c r="E141" i="19"/>
  <c r="I141" i="19"/>
  <c r="M141" i="19"/>
  <c r="Q141" i="19"/>
  <c r="U141" i="19"/>
  <c r="Y141" i="19"/>
  <c r="B141" i="19"/>
  <c r="F141" i="19"/>
  <c r="J141" i="19"/>
  <c r="N141" i="19"/>
  <c r="R141" i="19"/>
  <c r="V141" i="19"/>
  <c r="G141" i="19"/>
  <c r="O141" i="19"/>
  <c r="W141" i="19"/>
  <c r="C141" i="19"/>
  <c r="S141" i="19"/>
  <c r="D141" i="19"/>
  <c r="T141" i="19"/>
  <c r="H141" i="19"/>
  <c r="P141" i="19"/>
  <c r="X141" i="19"/>
  <c r="K141" i="19"/>
  <c r="L141" i="19"/>
  <c r="D212" i="28"/>
  <c r="H212" i="28"/>
  <c r="L212" i="28"/>
  <c r="P212" i="28"/>
  <c r="T212" i="28"/>
  <c r="X212" i="28"/>
  <c r="E212" i="28"/>
  <c r="I212" i="28"/>
  <c r="M212" i="28"/>
  <c r="Q212" i="28"/>
  <c r="U212" i="28"/>
  <c r="Y212" i="28"/>
  <c r="F212" i="28"/>
  <c r="N212" i="28"/>
  <c r="V212" i="28"/>
  <c r="G212" i="28"/>
  <c r="O212" i="28"/>
  <c r="W212" i="28"/>
  <c r="R212" i="28"/>
  <c r="C212" i="28"/>
  <c r="S212" i="28"/>
  <c r="J212" i="28"/>
  <c r="K212" i="28"/>
  <c r="B212" i="28"/>
  <c r="E139" i="21"/>
  <c r="I139" i="21"/>
  <c r="M139" i="21"/>
  <c r="Q139" i="21"/>
  <c r="U139" i="21"/>
  <c r="Y139" i="21"/>
  <c r="B139" i="21"/>
  <c r="F139" i="21"/>
  <c r="J139" i="21"/>
  <c r="N139" i="21"/>
  <c r="R139" i="21"/>
  <c r="V139" i="21"/>
  <c r="C139" i="21"/>
  <c r="K139" i="21"/>
  <c r="S139" i="21"/>
  <c r="D139" i="21"/>
  <c r="L139" i="21"/>
  <c r="T139" i="21"/>
  <c r="G139" i="21"/>
  <c r="W139" i="21"/>
  <c r="O139" i="21"/>
  <c r="H139" i="21"/>
  <c r="X139" i="21"/>
  <c r="P139" i="21"/>
  <c r="F71" i="19"/>
  <c r="J71" i="19"/>
  <c r="N71" i="19"/>
  <c r="R71" i="19"/>
  <c r="V71" i="19"/>
  <c r="H71" i="19"/>
  <c r="P71" i="19"/>
  <c r="X71" i="19"/>
  <c r="E71" i="19"/>
  <c r="M71" i="19"/>
  <c r="U71" i="19"/>
  <c r="B71" i="19"/>
  <c r="C71" i="19"/>
  <c r="G71" i="19"/>
  <c r="K71" i="19"/>
  <c r="O71" i="19"/>
  <c r="S71" i="19"/>
  <c r="W71" i="19"/>
  <c r="D71" i="19"/>
  <c r="L71" i="19"/>
  <c r="T71" i="19"/>
  <c r="I71" i="19"/>
  <c r="Q71" i="19"/>
  <c r="Y71" i="19"/>
  <c r="D107" i="28"/>
  <c r="H107" i="28"/>
  <c r="L107" i="28"/>
  <c r="P107" i="28"/>
  <c r="T107" i="28"/>
  <c r="X107" i="28"/>
  <c r="E107" i="28"/>
  <c r="I107" i="28"/>
  <c r="M107" i="28"/>
  <c r="Q107" i="28"/>
  <c r="U107" i="28"/>
  <c r="Y107" i="28"/>
  <c r="B107" i="28"/>
  <c r="F107" i="28"/>
  <c r="N107" i="28"/>
  <c r="V107" i="28"/>
  <c r="G107" i="28"/>
  <c r="O107" i="28"/>
  <c r="W107" i="28"/>
  <c r="J107" i="28"/>
  <c r="K107" i="28"/>
  <c r="R107" i="28"/>
  <c r="S107" i="28"/>
  <c r="C107" i="28"/>
  <c r="D177" i="28"/>
  <c r="H177" i="28"/>
  <c r="L177" i="28"/>
  <c r="P177" i="28"/>
  <c r="T177" i="28"/>
  <c r="X177" i="28"/>
  <c r="E177" i="28"/>
  <c r="I177" i="28"/>
  <c r="M177" i="28"/>
  <c r="Q177" i="28"/>
  <c r="U177" i="28"/>
  <c r="Y177" i="28"/>
  <c r="B177" i="28"/>
  <c r="F177" i="28"/>
  <c r="N177" i="28"/>
  <c r="V177" i="28"/>
  <c r="G177" i="28"/>
  <c r="O177" i="28"/>
  <c r="W177" i="28"/>
  <c r="R177" i="28"/>
  <c r="C177" i="28"/>
  <c r="S177" i="28"/>
  <c r="J177" i="28"/>
  <c r="K177" i="28"/>
  <c r="F104" i="21"/>
  <c r="J104" i="21"/>
  <c r="N104" i="21"/>
  <c r="R104" i="21"/>
  <c r="V104" i="21"/>
  <c r="C104" i="21"/>
  <c r="G104" i="21"/>
  <c r="K104" i="21"/>
  <c r="O104" i="21"/>
  <c r="S104" i="21"/>
  <c r="W104" i="21"/>
  <c r="B104" i="21"/>
  <c r="D104" i="21"/>
  <c r="L104" i="21"/>
  <c r="T104" i="21"/>
  <c r="E104" i="21"/>
  <c r="M104" i="21"/>
  <c r="U104" i="21"/>
  <c r="H104" i="21"/>
  <c r="X104" i="21"/>
  <c r="P104" i="21"/>
  <c r="Q104" i="21"/>
  <c r="I104" i="21"/>
  <c r="Y104" i="21"/>
  <c r="F34" i="25"/>
  <c r="J34" i="25"/>
  <c r="N34" i="25"/>
  <c r="R34" i="25"/>
  <c r="V34" i="25"/>
  <c r="C34" i="25"/>
  <c r="G34" i="25"/>
  <c r="K34" i="25"/>
  <c r="O34" i="25"/>
  <c r="S34" i="25"/>
  <c r="W34" i="25"/>
  <c r="B34" i="25"/>
  <c r="H34" i="25"/>
  <c r="P34" i="25"/>
  <c r="X34" i="25"/>
  <c r="L34" i="25"/>
  <c r="M34" i="25"/>
  <c r="I34" i="25"/>
  <c r="Q34" i="25"/>
  <c r="Y34" i="25"/>
  <c r="D34" i="25"/>
  <c r="T34" i="25"/>
  <c r="E34" i="25"/>
  <c r="U34" i="25"/>
  <c r="F107" i="19"/>
  <c r="J107" i="19"/>
  <c r="N107" i="19"/>
  <c r="R107" i="19"/>
  <c r="V107" i="19"/>
  <c r="H107" i="19"/>
  <c r="P107" i="19"/>
  <c r="X107" i="19"/>
  <c r="E107" i="19"/>
  <c r="M107" i="19"/>
  <c r="U107" i="19"/>
  <c r="B107" i="19"/>
  <c r="C107" i="19"/>
  <c r="G107" i="19"/>
  <c r="K107" i="19"/>
  <c r="O107" i="19"/>
  <c r="S107" i="19"/>
  <c r="W107" i="19"/>
  <c r="D107" i="19"/>
  <c r="L107" i="19"/>
  <c r="T107" i="19"/>
  <c r="I107" i="19"/>
  <c r="Q107" i="19"/>
  <c r="Y107" i="19"/>
  <c r="E72" i="28"/>
  <c r="I72" i="28"/>
  <c r="M72" i="28"/>
  <c r="Q72" i="28"/>
  <c r="U72" i="28"/>
  <c r="Y72" i="28"/>
  <c r="F72" i="28"/>
  <c r="J72" i="28"/>
  <c r="N72" i="28"/>
  <c r="R72" i="28"/>
  <c r="V72" i="28"/>
  <c r="G72" i="28"/>
  <c r="O72" i="28"/>
  <c r="W72" i="28"/>
  <c r="H72" i="28"/>
  <c r="P72" i="28"/>
  <c r="X72" i="28"/>
  <c r="K72" i="28"/>
  <c r="B72" i="28"/>
  <c r="L72" i="28"/>
  <c r="S72" i="28"/>
  <c r="T72" i="28"/>
  <c r="C72" i="28"/>
  <c r="D72" i="28"/>
  <c r="D142" i="28"/>
  <c r="H142" i="28"/>
  <c r="L142" i="28"/>
  <c r="P142" i="28"/>
  <c r="T142" i="28"/>
  <c r="X142" i="28"/>
  <c r="E142" i="28"/>
  <c r="I142" i="28"/>
  <c r="M142" i="28"/>
  <c r="Q142" i="28"/>
  <c r="U142" i="28"/>
  <c r="Y142" i="28"/>
  <c r="J142" i="28"/>
  <c r="R142" i="28"/>
  <c r="C142" i="28"/>
  <c r="K142" i="28"/>
  <c r="S142" i="28"/>
  <c r="F142" i="28"/>
  <c r="V142" i="28"/>
  <c r="G142" i="28"/>
  <c r="W142" i="28"/>
  <c r="B142" i="28"/>
  <c r="N142" i="28"/>
  <c r="O142" i="28"/>
  <c r="F70" i="25"/>
  <c r="J70" i="25"/>
  <c r="N70" i="25"/>
  <c r="R70" i="25"/>
  <c r="V70" i="25"/>
  <c r="C70" i="25"/>
  <c r="G70" i="25"/>
  <c r="K70" i="25"/>
  <c r="O70" i="25"/>
  <c r="S70" i="25"/>
  <c r="W70" i="25"/>
  <c r="B70" i="25"/>
  <c r="H70" i="25"/>
  <c r="P70" i="25"/>
  <c r="X70" i="25"/>
  <c r="L70" i="25"/>
  <c r="E70" i="25"/>
  <c r="U70" i="25"/>
  <c r="I70" i="25"/>
  <c r="Q70" i="25"/>
  <c r="Y70" i="25"/>
  <c r="D70" i="25"/>
  <c r="T70" i="25"/>
  <c r="M70" i="25"/>
  <c r="F106" i="25"/>
  <c r="J106" i="25"/>
  <c r="N106" i="25"/>
  <c r="R106" i="25"/>
  <c r="V106" i="25"/>
  <c r="C106" i="25"/>
  <c r="G106" i="25"/>
  <c r="K106" i="25"/>
  <c r="O106" i="25"/>
  <c r="S106" i="25"/>
  <c r="W106" i="25"/>
  <c r="B106" i="25"/>
  <c r="H106" i="25"/>
  <c r="P106" i="25"/>
  <c r="X106" i="25"/>
  <c r="D106" i="25"/>
  <c r="E106" i="25"/>
  <c r="U106" i="25"/>
  <c r="I106" i="25"/>
  <c r="Q106" i="25"/>
  <c r="Y106" i="25"/>
  <c r="L106" i="25"/>
  <c r="T106" i="25"/>
  <c r="M106" i="25"/>
  <c r="C69" i="21"/>
  <c r="G69" i="21"/>
  <c r="K69" i="21"/>
  <c r="O69" i="21"/>
  <c r="S69" i="21"/>
  <c r="W69" i="21"/>
  <c r="D69" i="21"/>
  <c r="H69" i="21"/>
  <c r="L69" i="21"/>
  <c r="P69" i="21"/>
  <c r="T69" i="21"/>
  <c r="X69" i="21"/>
  <c r="I69" i="21"/>
  <c r="Q69" i="21"/>
  <c r="Y69" i="21"/>
  <c r="J69" i="21"/>
  <c r="R69" i="21"/>
  <c r="M69" i="21"/>
  <c r="B69" i="21"/>
  <c r="N69" i="21"/>
  <c r="E69" i="21"/>
  <c r="U69" i="21"/>
  <c r="F69" i="21"/>
  <c r="V69" i="21"/>
  <c r="C208" i="21"/>
  <c r="G208" i="21"/>
  <c r="K208" i="21"/>
  <c r="O208" i="21"/>
  <c r="S208" i="21"/>
  <c r="W208" i="21"/>
  <c r="D208" i="21"/>
  <c r="H208" i="21"/>
  <c r="L208" i="21"/>
  <c r="P208" i="21"/>
  <c r="T208" i="21"/>
  <c r="X208" i="21"/>
  <c r="I208" i="21"/>
  <c r="Q208" i="21"/>
  <c r="Y208" i="21"/>
  <c r="J208" i="21"/>
  <c r="R208" i="21"/>
  <c r="E208" i="21"/>
  <c r="U208" i="21"/>
  <c r="B208" i="21"/>
  <c r="F208" i="21"/>
  <c r="V208" i="21"/>
  <c r="M208" i="21"/>
  <c r="N208" i="21"/>
  <c r="F36" i="21"/>
  <c r="J36" i="21"/>
  <c r="N36" i="21"/>
  <c r="R36" i="21"/>
  <c r="V36" i="21"/>
  <c r="C36" i="21"/>
  <c r="G36" i="21"/>
  <c r="K36" i="21"/>
  <c r="O36" i="21"/>
  <c r="S36" i="21"/>
  <c r="W36" i="21"/>
  <c r="B36" i="21"/>
  <c r="D36" i="21"/>
  <c r="L36" i="21"/>
  <c r="T36" i="21"/>
  <c r="E36" i="21"/>
  <c r="M36" i="21"/>
  <c r="U36" i="21"/>
  <c r="P36" i="21"/>
  <c r="Q36" i="21"/>
  <c r="H36" i="21"/>
  <c r="X36" i="21"/>
  <c r="I36" i="21"/>
  <c r="Y36" i="21"/>
  <c r="D246" i="28"/>
  <c r="H246" i="28"/>
  <c r="L246" i="28"/>
  <c r="P246" i="28"/>
  <c r="T246" i="28"/>
  <c r="X246" i="28"/>
  <c r="E246" i="28"/>
  <c r="I246" i="28"/>
  <c r="M246" i="28"/>
  <c r="Q246" i="28"/>
  <c r="U246" i="28"/>
  <c r="Y246" i="28"/>
  <c r="J246" i="28"/>
  <c r="R246" i="28"/>
  <c r="C246" i="28"/>
  <c r="K246" i="28"/>
  <c r="S246" i="28"/>
  <c r="N246" i="28"/>
  <c r="O246" i="28"/>
  <c r="B246" i="28"/>
  <c r="F246" i="28"/>
  <c r="G246" i="28"/>
  <c r="V246" i="28"/>
  <c r="W246" i="28"/>
  <c r="D243" i="21"/>
  <c r="H243" i="21"/>
  <c r="L243" i="21"/>
  <c r="P243" i="21"/>
  <c r="T243" i="21"/>
  <c r="X243" i="21"/>
  <c r="F243" i="21"/>
  <c r="J243" i="21"/>
  <c r="N243" i="21"/>
  <c r="R243" i="21"/>
  <c r="V243" i="21"/>
  <c r="C243" i="21"/>
  <c r="K243" i="21"/>
  <c r="S243" i="21"/>
  <c r="G243" i="21"/>
  <c r="O243" i="21"/>
  <c r="W243" i="21"/>
  <c r="Q243" i="21"/>
  <c r="E243" i="21"/>
  <c r="Y243" i="21"/>
  <c r="M243" i="21"/>
  <c r="U243" i="21"/>
  <c r="B243" i="21"/>
  <c r="I243" i="21"/>
  <c r="C451" i="28"/>
  <c r="G451" i="28"/>
  <c r="K451" i="28"/>
  <c r="O451" i="28"/>
  <c r="S451" i="28"/>
  <c r="W451" i="28"/>
  <c r="E451" i="28"/>
  <c r="I451" i="28"/>
  <c r="M451" i="28"/>
  <c r="Q451" i="28"/>
  <c r="U451" i="28"/>
  <c r="Y451" i="28"/>
  <c r="B451" i="28"/>
  <c r="J451" i="28"/>
  <c r="R451" i="28"/>
  <c r="F451" i="28"/>
  <c r="P451" i="28"/>
  <c r="L451" i="28"/>
  <c r="V451" i="28"/>
  <c r="N451" i="28"/>
  <c r="T451" i="28"/>
  <c r="D451" i="28"/>
  <c r="X451" i="28"/>
  <c r="H451" i="28"/>
  <c r="D349" i="28"/>
  <c r="H349" i="28"/>
  <c r="L349" i="28"/>
  <c r="P349" i="28"/>
  <c r="T349" i="28"/>
  <c r="X349" i="28"/>
  <c r="E349" i="28"/>
  <c r="J349" i="28"/>
  <c r="O349" i="28"/>
  <c r="U349" i="28"/>
  <c r="G349" i="28"/>
  <c r="M349" i="28"/>
  <c r="R349" i="28"/>
  <c r="W349" i="28"/>
  <c r="I349" i="28"/>
  <c r="S349" i="28"/>
  <c r="K349" i="28"/>
  <c r="V349" i="28"/>
  <c r="B349" i="28"/>
  <c r="C349" i="28"/>
  <c r="N349" i="28"/>
  <c r="Y349" i="28"/>
  <c r="F349" i="28"/>
  <c r="Q349" i="28"/>
  <c r="D380" i="21"/>
  <c r="H380" i="21"/>
  <c r="L380" i="21"/>
  <c r="P380" i="21"/>
  <c r="T380" i="21"/>
  <c r="X380" i="21"/>
  <c r="F380" i="21"/>
  <c r="J380" i="21"/>
  <c r="N380" i="21"/>
  <c r="R380" i="21"/>
  <c r="V380" i="21"/>
  <c r="G380" i="21"/>
  <c r="O380" i="21"/>
  <c r="W380" i="21"/>
  <c r="B380" i="21"/>
  <c r="C380" i="21"/>
  <c r="K380" i="21"/>
  <c r="S380" i="21"/>
  <c r="M380" i="21"/>
  <c r="E380" i="21"/>
  <c r="U380" i="21"/>
  <c r="Y380" i="21"/>
  <c r="I380" i="21"/>
  <c r="Q380" i="21"/>
  <c r="C383" i="28"/>
  <c r="G383" i="28"/>
  <c r="K383" i="28"/>
  <c r="O383" i="28"/>
  <c r="S383" i="28"/>
  <c r="W383" i="28"/>
  <c r="D383" i="28"/>
  <c r="I383" i="28"/>
  <c r="N383" i="28"/>
  <c r="T383" i="28"/>
  <c r="Y383" i="28"/>
  <c r="F383" i="28"/>
  <c r="L383" i="28"/>
  <c r="Q383" i="28"/>
  <c r="V383" i="28"/>
  <c r="B383" i="28"/>
  <c r="H383" i="28"/>
  <c r="R383" i="28"/>
  <c r="J383" i="28"/>
  <c r="U383" i="28"/>
  <c r="M383" i="28"/>
  <c r="X383" i="28"/>
  <c r="E383" i="28"/>
  <c r="P383" i="28"/>
  <c r="F417" i="28"/>
  <c r="J417" i="28"/>
  <c r="N417" i="28"/>
  <c r="R417" i="28"/>
  <c r="V417" i="28"/>
  <c r="C417" i="28"/>
  <c r="H417" i="28"/>
  <c r="M417" i="28"/>
  <c r="S417" i="28"/>
  <c r="X417" i="28"/>
  <c r="E417" i="28"/>
  <c r="K417" i="28"/>
  <c r="P417" i="28"/>
  <c r="U417" i="28"/>
  <c r="G417" i="28"/>
  <c r="Q417" i="28"/>
  <c r="I417" i="28"/>
  <c r="T417" i="28"/>
  <c r="L417" i="28"/>
  <c r="W417" i="28"/>
  <c r="B417" i="28"/>
  <c r="D417" i="28"/>
  <c r="O417" i="28"/>
  <c r="Y417" i="28"/>
  <c r="E314" i="28"/>
  <c r="I314" i="28"/>
  <c r="M314" i="28"/>
  <c r="Q314" i="28"/>
  <c r="U314" i="28"/>
  <c r="Y314" i="28"/>
  <c r="B314" i="28"/>
  <c r="F314" i="28"/>
  <c r="K314" i="28"/>
  <c r="P314" i="28"/>
  <c r="V314" i="28"/>
  <c r="C314" i="28"/>
  <c r="H314" i="28"/>
  <c r="N314" i="28"/>
  <c r="S314" i="28"/>
  <c r="X314" i="28"/>
  <c r="J314" i="28"/>
  <c r="T314" i="28"/>
  <c r="L314" i="28"/>
  <c r="W314" i="28"/>
  <c r="D314" i="28"/>
  <c r="O314" i="28"/>
  <c r="G314" i="28"/>
  <c r="R314" i="28"/>
  <c r="D312" i="21"/>
  <c r="H312" i="21"/>
  <c r="L312" i="21"/>
  <c r="P312" i="21"/>
  <c r="T312" i="21"/>
  <c r="X312" i="21"/>
  <c r="F312" i="21"/>
  <c r="J312" i="21"/>
  <c r="N312" i="21"/>
  <c r="R312" i="21"/>
  <c r="V312" i="21"/>
  <c r="C312" i="21"/>
  <c r="K312" i="21"/>
  <c r="S312" i="21"/>
  <c r="G312" i="21"/>
  <c r="O312" i="21"/>
  <c r="W312" i="21"/>
  <c r="I312" i="21"/>
  <c r="Y312" i="21"/>
  <c r="Q312" i="21"/>
  <c r="B312" i="21"/>
  <c r="U312" i="21"/>
  <c r="M312" i="21"/>
  <c r="E312" i="21"/>
  <c r="D414" i="21"/>
  <c r="H414" i="21"/>
  <c r="L414" i="21"/>
  <c r="P414" i="21"/>
  <c r="T414" i="21"/>
  <c r="X414" i="21"/>
  <c r="E414" i="21"/>
  <c r="J414" i="21"/>
  <c r="O414" i="21"/>
  <c r="U414" i="21"/>
  <c r="G414" i="21"/>
  <c r="M414" i="21"/>
  <c r="R414" i="21"/>
  <c r="W414" i="21"/>
  <c r="I414" i="21"/>
  <c r="S414" i="21"/>
  <c r="C414" i="21"/>
  <c r="N414" i="21"/>
  <c r="Y414" i="21"/>
  <c r="F414" i="21"/>
  <c r="B414" i="21"/>
  <c r="Q414" i="21"/>
  <c r="V414" i="21"/>
  <c r="K414" i="21"/>
  <c r="C277" i="21"/>
  <c r="G277" i="21"/>
  <c r="K277" i="21"/>
  <c r="O277" i="21"/>
  <c r="S277" i="21"/>
  <c r="W277" i="21"/>
  <c r="D277" i="21"/>
  <c r="I277" i="21"/>
  <c r="N277" i="21"/>
  <c r="T277" i="21"/>
  <c r="Y277" i="21"/>
  <c r="B277" i="21"/>
  <c r="F277" i="21"/>
  <c r="L277" i="21"/>
  <c r="Q277" i="21"/>
  <c r="V277" i="21"/>
  <c r="M277" i="21"/>
  <c r="X277" i="21"/>
  <c r="H277" i="21"/>
  <c r="R277" i="21"/>
  <c r="J277" i="21"/>
  <c r="P277" i="21"/>
  <c r="E277" i="21"/>
  <c r="U277" i="21"/>
  <c r="F280" i="28"/>
  <c r="J280" i="28"/>
  <c r="N280" i="28"/>
  <c r="R280" i="28"/>
  <c r="V280" i="28"/>
  <c r="G280" i="28"/>
  <c r="L280" i="28"/>
  <c r="Q280" i="28"/>
  <c r="W280" i="28"/>
  <c r="D280" i="28"/>
  <c r="I280" i="28"/>
  <c r="O280" i="28"/>
  <c r="T280" i="28"/>
  <c r="Y280" i="28"/>
  <c r="B280" i="28"/>
  <c r="K280" i="28"/>
  <c r="U280" i="28"/>
  <c r="M280" i="28"/>
  <c r="E280" i="28"/>
  <c r="P280" i="28"/>
  <c r="H280" i="28"/>
  <c r="S280" i="28"/>
  <c r="C280" i="28"/>
  <c r="X280" i="28"/>
  <c r="E346" i="21"/>
  <c r="I346" i="21"/>
  <c r="M346" i="21"/>
  <c r="Q346" i="21"/>
  <c r="U346" i="21"/>
  <c r="Y346" i="21"/>
  <c r="C346" i="21"/>
  <c r="G346" i="21"/>
  <c r="K346" i="21"/>
  <c r="O346" i="21"/>
  <c r="S346" i="21"/>
  <c r="W346" i="21"/>
  <c r="B346" i="21"/>
  <c r="H346" i="21"/>
  <c r="P346" i="21"/>
  <c r="X346" i="21"/>
  <c r="D346" i="21"/>
  <c r="L346" i="21"/>
  <c r="T346" i="21"/>
  <c r="F346" i="21"/>
  <c r="V346" i="21"/>
  <c r="N346" i="21"/>
  <c r="R346" i="21"/>
  <c r="J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C37" i="21" l="1"/>
  <c r="G37" i="21"/>
  <c r="K37" i="21"/>
  <c r="O37" i="21"/>
  <c r="S37" i="21"/>
  <c r="W37" i="21"/>
  <c r="D37" i="21"/>
  <c r="H37" i="21"/>
  <c r="L37" i="21"/>
  <c r="P37" i="21"/>
  <c r="T37" i="21"/>
  <c r="X37" i="21"/>
  <c r="E37" i="21"/>
  <c r="M37" i="21"/>
  <c r="U37" i="21"/>
  <c r="B37" i="21"/>
  <c r="F37" i="21"/>
  <c r="N37" i="21"/>
  <c r="V37" i="21"/>
  <c r="I37" i="21"/>
  <c r="Y37" i="21"/>
  <c r="J37" i="21"/>
  <c r="Q37" i="21"/>
  <c r="R37" i="21"/>
  <c r="F73" i="28"/>
  <c r="J73" i="28"/>
  <c r="N73" i="28"/>
  <c r="R73" i="28"/>
  <c r="V73" i="28"/>
  <c r="C73" i="28"/>
  <c r="G73" i="28"/>
  <c r="K73" i="28"/>
  <c r="O73" i="28"/>
  <c r="S73" i="28"/>
  <c r="W73" i="28"/>
  <c r="H73" i="28"/>
  <c r="P73" i="28"/>
  <c r="X73" i="28"/>
  <c r="I73" i="28"/>
  <c r="Q73" i="28"/>
  <c r="Y73" i="28"/>
  <c r="D73" i="28"/>
  <c r="T73" i="28"/>
  <c r="E73" i="28"/>
  <c r="U73" i="28"/>
  <c r="B73" i="28"/>
  <c r="L73" i="28"/>
  <c r="M73" i="28"/>
  <c r="C71" i="25"/>
  <c r="G71" i="25"/>
  <c r="K71" i="25"/>
  <c r="O71" i="25"/>
  <c r="S71" i="25"/>
  <c r="W71" i="25"/>
  <c r="D71" i="25"/>
  <c r="H71" i="25"/>
  <c r="L71" i="25"/>
  <c r="P71" i="25"/>
  <c r="T71" i="25"/>
  <c r="X71" i="25"/>
  <c r="I71" i="25"/>
  <c r="Q71" i="25"/>
  <c r="Y71" i="25"/>
  <c r="B71" i="25"/>
  <c r="M71" i="25"/>
  <c r="U71" i="25"/>
  <c r="F71" i="25"/>
  <c r="V71" i="25"/>
  <c r="J71" i="25"/>
  <c r="R71" i="25"/>
  <c r="E71" i="25"/>
  <c r="N71" i="25"/>
  <c r="E247" i="28"/>
  <c r="I247" i="28"/>
  <c r="M247" i="28"/>
  <c r="Q247" i="28"/>
  <c r="U247" i="28"/>
  <c r="Y247" i="28"/>
  <c r="F247" i="28"/>
  <c r="J247" i="28"/>
  <c r="N247" i="28"/>
  <c r="R247" i="28"/>
  <c r="V247" i="28"/>
  <c r="C247" i="28"/>
  <c r="K247" i="28"/>
  <c r="S247" i="28"/>
  <c r="B247" i="28"/>
  <c r="D247" i="28"/>
  <c r="L247" i="28"/>
  <c r="T247" i="28"/>
  <c r="G247" i="28"/>
  <c r="W247" i="28"/>
  <c r="H247" i="28"/>
  <c r="X247" i="28"/>
  <c r="O247" i="28"/>
  <c r="P247" i="28"/>
  <c r="F144" i="25"/>
  <c r="J144" i="25"/>
  <c r="N144" i="25"/>
  <c r="R144" i="25"/>
  <c r="V144" i="25"/>
  <c r="C144" i="25"/>
  <c r="G144" i="25"/>
  <c r="K144" i="25"/>
  <c r="O144" i="25"/>
  <c r="S144" i="25"/>
  <c r="W144" i="25"/>
  <c r="B144" i="25"/>
  <c r="H144" i="25"/>
  <c r="P144" i="25"/>
  <c r="X144" i="25"/>
  <c r="I144" i="25"/>
  <c r="Q144" i="25"/>
  <c r="Y144" i="25"/>
  <c r="L144" i="25"/>
  <c r="D144" i="25"/>
  <c r="E144" i="25"/>
  <c r="M144" i="25"/>
  <c r="T144" i="25"/>
  <c r="U144" i="25"/>
  <c r="E143" i="28"/>
  <c r="I143" i="28"/>
  <c r="M143" i="28"/>
  <c r="Q143" i="28"/>
  <c r="U143" i="28"/>
  <c r="Y143" i="28"/>
  <c r="B143" i="28"/>
  <c r="F143" i="28"/>
  <c r="J143" i="28"/>
  <c r="N143" i="28"/>
  <c r="R143" i="28"/>
  <c r="V143" i="28"/>
  <c r="C143" i="28"/>
  <c r="K143" i="28"/>
  <c r="S143" i="28"/>
  <c r="D143" i="28"/>
  <c r="L143" i="28"/>
  <c r="T143" i="28"/>
  <c r="O143" i="28"/>
  <c r="P143" i="28"/>
  <c r="W143" i="28"/>
  <c r="X143" i="28"/>
  <c r="G143" i="28"/>
  <c r="H143" i="28"/>
  <c r="C107" i="25"/>
  <c r="G107" i="25"/>
  <c r="K107" i="25"/>
  <c r="O107" i="25"/>
  <c r="S107" i="25"/>
  <c r="W107" i="25"/>
  <c r="D107" i="25"/>
  <c r="H107" i="25"/>
  <c r="L107" i="25"/>
  <c r="P107" i="25"/>
  <c r="T107" i="25"/>
  <c r="X107" i="25"/>
  <c r="I107" i="25"/>
  <c r="Q107" i="25"/>
  <c r="Y107" i="25"/>
  <c r="B107" i="25"/>
  <c r="E107" i="25"/>
  <c r="U107" i="25"/>
  <c r="F107" i="25"/>
  <c r="V107" i="25"/>
  <c r="J107" i="25"/>
  <c r="R107" i="25"/>
  <c r="M107" i="25"/>
  <c r="N107" i="25"/>
  <c r="C72" i="19"/>
  <c r="G72" i="19"/>
  <c r="K72" i="19"/>
  <c r="O72" i="19"/>
  <c r="S72" i="19"/>
  <c r="W72" i="19"/>
  <c r="B72" i="19"/>
  <c r="I72" i="19"/>
  <c r="Q72" i="19"/>
  <c r="F72" i="19"/>
  <c r="N72" i="19"/>
  <c r="R72" i="19"/>
  <c r="D72" i="19"/>
  <c r="H72" i="19"/>
  <c r="L72" i="19"/>
  <c r="P72" i="19"/>
  <c r="T72" i="19"/>
  <c r="X72" i="19"/>
  <c r="E72" i="19"/>
  <c r="M72" i="19"/>
  <c r="U72" i="19"/>
  <c r="Y72" i="19"/>
  <c r="J72" i="19"/>
  <c r="V72" i="19"/>
  <c r="E108" i="28"/>
  <c r="I108" i="28"/>
  <c r="M108" i="28"/>
  <c r="Q108" i="28"/>
  <c r="U108" i="28"/>
  <c r="Y108" i="28"/>
  <c r="F108" i="28"/>
  <c r="J108" i="28"/>
  <c r="N108" i="28"/>
  <c r="R108" i="28"/>
  <c r="V108" i="28"/>
  <c r="G108" i="28"/>
  <c r="O108" i="28"/>
  <c r="W108" i="28"/>
  <c r="H108" i="28"/>
  <c r="P108" i="28"/>
  <c r="X108" i="28"/>
  <c r="C108" i="28"/>
  <c r="S108" i="28"/>
  <c r="D108" i="28"/>
  <c r="T108" i="28"/>
  <c r="B108" i="28"/>
  <c r="L108" i="28"/>
  <c r="K108" i="28"/>
  <c r="F142" i="19"/>
  <c r="J142" i="19"/>
  <c r="N142" i="19"/>
  <c r="R142" i="19"/>
  <c r="V142" i="19"/>
  <c r="C142" i="19"/>
  <c r="G142" i="19"/>
  <c r="K142" i="19"/>
  <c r="O142" i="19"/>
  <c r="S142" i="19"/>
  <c r="W142" i="19"/>
  <c r="B142" i="19"/>
  <c r="H142" i="19"/>
  <c r="P142" i="19"/>
  <c r="X142" i="19"/>
  <c r="L142" i="19"/>
  <c r="M142" i="19"/>
  <c r="I142" i="19"/>
  <c r="Q142" i="19"/>
  <c r="Y142" i="19"/>
  <c r="D142" i="19"/>
  <c r="T142" i="19"/>
  <c r="E142" i="19"/>
  <c r="U142" i="19"/>
  <c r="E175" i="21"/>
  <c r="I175" i="21"/>
  <c r="M175" i="21"/>
  <c r="Q175" i="21"/>
  <c r="U175" i="21"/>
  <c r="Y175" i="21"/>
  <c r="B175" i="21"/>
  <c r="F175" i="21"/>
  <c r="J175" i="21"/>
  <c r="N175" i="21"/>
  <c r="R175" i="21"/>
  <c r="V175" i="21"/>
  <c r="C175" i="21"/>
  <c r="K175" i="21"/>
  <c r="S175" i="21"/>
  <c r="D175" i="21"/>
  <c r="L175" i="21"/>
  <c r="T175" i="21"/>
  <c r="O175" i="21"/>
  <c r="W175" i="21"/>
  <c r="H175" i="21"/>
  <c r="P175" i="21"/>
  <c r="G175" i="21"/>
  <c r="X175" i="21"/>
  <c r="C108" i="19"/>
  <c r="G108" i="19"/>
  <c r="K108" i="19"/>
  <c r="O108" i="19"/>
  <c r="S108" i="19"/>
  <c r="W108" i="19"/>
  <c r="B108" i="19"/>
  <c r="I108" i="19"/>
  <c r="Q108" i="19"/>
  <c r="Y108" i="19"/>
  <c r="F108" i="19"/>
  <c r="N108" i="19"/>
  <c r="V108" i="19"/>
  <c r="D108" i="19"/>
  <c r="H108" i="19"/>
  <c r="L108" i="19"/>
  <c r="P108" i="19"/>
  <c r="T108" i="19"/>
  <c r="X108" i="19"/>
  <c r="E108" i="19"/>
  <c r="M108" i="19"/>
  <c r="U108" i="19"/>
  <c r="J108" i="19"/>
  <c r="R108" i="19"/>
  <c r="E178" i="28"/>
  <c r="I178" i="28"/>
  <c r="M178" i="28"/>
  <c r="Q178" i="28"/>
  <c r="U178" i="28"/>
  <c r="Y178" i="28"/>
  <c r="F178" i="28"/>
  <c r="J178" i="28"/>
  <c r="N178" i="28"/>
  <c r="R178" i="28"/>
  <c r="V178" i="28"/>
  <c r="G178" i="28"/>
  <c r="O178" i="28"/>
  <c r="W178" i="28"/>
  <c r="B178" i="28"/>
  <c r="H178" i="28"/>
  <c r="P178" i="28"/>
  <c r="X178" i="28"/>
  <c r="K178" i="28"/>
  <c r="L178" i="28"/>
  <c r="S178" i="28"/>
  <c r="T178" i="28"/>
  <c r="C178" i="28"/>
  <c r="D178" i="28"/>
  <c r="E213" i="28"/>
  <c r="I213" i="28"/>
  <c r="M213" i="28"/>
  <c r="Q213" i="28"/>
  <c r="U213" i="28"/>
  <c r="Y213" i="28"/>
  <c r="F213" i="28"/>
  <c r="J213" i="28"/>
  <c r="N213" i="28"/>
  <c r="R213" i="28"/>
  <c r="V213" i="28"/>
  <c r="G213" i="28"/>
  <c r="O213" i="28"/>
  <c r="W213" i="28"/>
  <c r="B213" i="28"/>
  <c r="H213" i="28"/>
  <c r="P213" i="28"/>
  <c r="X213" i="28"/>
  <c r="K213" i="28"/>
  <c r="L213" i="28"/>
  <c r="S213" i="28"/>
  <c r="T213" i="28"/>
  <c r="C213" i="28"/>
  <c r="D213" i="28"/>
  <c r="F140" i="21"/>
  <c r="J140" i="21"/>
  <c r="N140" i="21"/>
  <c r="R140" i="21"/>
  <c r="V140" i="21"/>
  <c r="C140" i="21"/>
  <c r="G140" i="21"/>
  <c r="K140" i="21"/>
  <c r="O140" i="21"/>
  <c r="S140" i="21"/>
  <c r="W140" i="21"/>
  <c r="B140" i="21"/>
  <c r="D140" i="21"/>
  <c r="L140" i="21"/>
  <c r="T140" i="21"/>
  <c r="E140" i="21"/>
  <c r="M140" i="21"/>
  <c r="U140" i="21"/>
  <c r="P140" i="21"/>
  <c r="X140" i="21"/>
  <c r="I140" i="21"/>
  <c r="Q140" i="21"/>
  <c r="H140" i="21"/>
  <c r="Y140" i="21"/>
  <c r="C36" i="19"/>
  <c r="G36" i="19"/>
  <c r="K36" i="19"/>
  <c r="O36" i="19"/>
  <c r="S36" i="19"/>
  <c r="W36" i="19"/>
  <c r="B36" i="19"/>
  <c r="E36" i="19"/>
  <c r="M36" i="19"/>
  <c r="U36" i="19"/>
  <c r="F36" i="19"/>
  <c r="N36" i="19"/>
  <c r="V36" i="19"/>
  <c r="D36" i="19"/>
  <c r="H36" i="19"/>
  <c r="L36" i="19"/>
  <c r="P36" i="19"/>
  <c r="T36" i="19"/>
  <c r="X36" i="19"/>
  <c r="I36" i="19"/>
  <c r="Q36" i="19"/>
  <c r="Y36" i="19"/>
  <c r="J36" i="19"/>
  <c r="R36" i="19"/>
  <c r="C105" i="21"/>
  <c r="G105" i="21"/>
  <c r="K105" i="21"/>
  <c r="O105" i="21"/>
  <c r="S105" i="21"/>
  <c r="W105" i="21"/>
  <c r="D105" i="21"/>
  <c r="H105" i="21"/>
  <c r="L105" i="21"/>
  <c r="P105" i="21"/>
  <c r="T105" i="21"/>
  <c r="X105" i="21"/>
  <c r="E105" i="21"/>
  <c r="M105" i="21"/>
  <c r="U105" i="21"/>
  <c r="B105" i="21"/>
  <c r="F105" i="21"/>
  <c r="N105" i="21"/>
  <c r="V105" i="21"/>
  <c r="Q105" i="21"/>
  <c r="Y105" i="21"/>
  <c r="R105" i="21"/>
  <c r="I105" i="21"/>
  <c r="J105" i="21"/>
  <c r="D209" i="21"/>
  <c r="H209" i="21"/>
  <c r="L209" i="21"/>
  <c r="P209" i="21"/>
  <c r="T209" i="21"/>
  <c r="X209" i="21"/>
  <c r="E209" i="21"/>
  <c r="I209" i="21"/>
  <c r="M209" i="21"/>
  <c r="Q209" i="21"/>
  <c r="U209" i="21"/>
  <c r="Y209" i="21"/>
  <c r="J209" i="21"/>
  <c r="R209" i="21"/>
  <c r="C209" i="21"/>
  <c r="K209" i="21"/>
  <c r="S209" i="21"/>
  <c r="N209" i="21"/>
  <c r="V209" i="21"/>
  <c r="G209" i="21"/>
  <c r="O209" i="21"/>
  <c r="B209" i="21"/>
  <c r="F209" i="21"/>
  <c r="W209" i="21"/>
  <c r="C35" i="25"/>
  <c r="G35" i="25"/>
  <c r="K35" i="25"/>
  <c r="O35" i="25"/>
  <c r="S35" i="25"/>
  <c r="W35" i="25"/>
  <c r="D35" i="25"/>
  <c r="H35" i="25"/>
  <c r="L35" i="25"/>
  <c r="P35" i="25"/>
  <c r="T35" i="25"/>
  <c r="X35" i="25"/>
  <c r="I35" i="25"/>
  <c r="Q35" i="25"/>
  <c r="Y35" i="25"/>
  <c r="B35" i="25"/>
  <c r="E35" i="25"/>
  <c r="M35" i="25"/>
  <c r="U35" i="25"/>
  <c r="F35" i="25"/>
  <c r="V35" i="25"/>
  <c r="J35" i="25"/>
  <c r="R35" i="25"/>
  <c r="N35" i="25"/>
  <c r="D70" i="21"/>
  <c r="H70" i="21"/>
  <c r="L70" i="21"/>
  <c r="P70" i="21"/>
  <c r="T70" i="21"/>
  <c r="X70" i="21"/>
  <c r="E70" i="21"/>
  <c r="I70" i="21"/>
  <c r="M70" i="21"/>
  <c r="Q70" i="21"/>
  <c r="U70" i="21"/>
  <c r="Y70" i="21"/>
  <c r="J70" i="21"/>
  <c r="R70" i="21"/>
  <c r="C70" i="21"/>
  <c r="K70" i="21"/>
  <c r="S70" i="21"/>
  <c r="F70" i="21"/>
  <c r="V70" i="21"/>
  <c r="G70" i="21"/>
  <c r="W70" i="21"/>
  <c r="B70" i="21"/>
  <c r="N70" i="21"/>
  <c r="O70" i="21"/>
  <c r="A348" i="21"/>
  <c r="A349" i="21" s="1"/>
  <c r="F347" i="21"/>
  <c r="J347" i="21"/>
  <c r="N347" i="21"/>
  <c r="R347" i="21"/>
  <c r="V347" i="21"/>
  <c r="D347" i="21"/>
  <c r="H347" i="21"/>
  <c r="L347" i="21"/>
  <c r="P347" i="21"/>
  <c r="T347" i="21"/>
  <c r="X347" i="21"/>
  <c r="I347" i="21"/>
  <c r="Q347" i="21"/>
  <c r="Y347" i="21"/>
  <c r="E347" i="21"/>
  <c r="M347" i="21"/>
  <c r="U347" i="21"/>
  <c r="B347" i="21"/>
  <c r="O347" i="21"/>
  <c r="G347" i="21"/>
  <c r="W347" i="21"/>
  <c r="K347" i="21"/>
  <c r="C347" i="21"/>
  <c r="S347" i="21"/>
  <c r="D278" i="21"/>
  <c r="H278" i="21"/>
  <c r="L278" i="21"/>
  <c r="P278" i="21"/>
  <c r="T278" i="21"/>
  <c r="X278" i="21"/>
  <c r="G278" i="21"/>
  <c r="M278" i="21"/>
  <c r="R278" i="21"/>
  <c r="W278" i="21"/>
  <c r="E278" i="21"/>
  <c r="J278" i="21"/>
  <c r="O278" i="21"/>
  <c r="U278" i="21"/>
  <c r="K278" i="21"/>
  <c r="V278" i="21"/>
  <c r="F278" i="21"/>
  <c r="Q278" i="21"/>
  <c r="I278" i="21"/>
  <c r="C278" i="21"/>
  <c r="B278" i="21"/>
  <c r="S278" i="21"/>
  <c r="Y278" i="21"/>
  <c r="N278" i="21"/>
  <c r="C281" i="28"/>
  <c r="G281" i="28"/>
  <c r="K281" i="28"/>
  <c r="O281" i="28"/>
  <c r="S281" i="28"/>
  <c r="W281" i="28"/>
  <c r="E281" i="28"/>
  <c r="J281" i="28"/>
  <c r="P281" i="28"/>
  <c r="U281" i="28"/>
  <c r="H281" i="28"/>
  <c r="M281" i="28"/>
  <c r="R281" i="28"/>
  <c r="X281" i="28"/>
  <c r="I281" i="28"/>
  <c r="T281" i="28"/>
  <c r="B281" i="28"/>
  <c r="L281" i="28"/>
  <c r="D281" i="28"/>
  <c r="N281" i="28"/>
  <c r="Y281" i="28"/>
  <c r="F281" i="28"/>
  <c r="Q281" i="28"/>
  <c r="V281" i="28"/>
  <c r="C418" i="28"/>
  <c r="G418" i="28"/>
  <c r="K418" i="28"/>
  <c r="O418" i="28"/>
  <c r="S418" i="28"/>
  <c r="W418" i="28"/>
  <c r="F418" i="28"/>
  <c r="L418" i="28"/>
  <c r="Q418" i="28"/>
  <c r="V418" i="28"/>
  <c r="B418" i="28"/>
  <c r="D418" i="28"/>
  <c r="I418" i="28"/>
  <c r="N418" i="28"/>
  <c r="T418" i="28"/>
  <c r="Y418" i="28"/>
  <c r="E418" i="28"/>
  <c r="P418" i="28"/>
  <c r="H418" i="28"/>
  <c r="R418" i="28"/>
  <c r="J418" i="28"/>
  <c r="U418" i="28"/>
  <c r="M418" i="28"/>
  <c r="X418" i="28"/>
  <c r="F315" i="28"/>
  <c r="J315" i="28"/>
  <c r="N315" i="28"/>
  <c r="R315" i="28"/>
  <c r="V315" i="28"/>
  <c r="D315" i="28"/>
  <c r="I315" i="28"/>
  <c r="O315" i="28"/>
  <c r="T315" i="28"/>
  <c r="Y315" i="28"/>
  <c r="B315" i="28"/>
  <c r="G315" i="28"/>
  <c r="L315" i="28"/>
  <c r="Q315" i="28"/>
  <c r="W315" i="28"/>
  <c r="H315" i="28"/>
  <c r="S315" i="28"/>
  <c r="K315" i="28"/>
  <c r="U315" i="28"/>
  <c r="C315" i="28"/>
  <c r="M315" i="28"/>
  <c r="X315" i="28"/>
  <c r="E315" i="28"/>
  <c r="P315" i="28"/>
  <c r="E350" i="28"/>
  <c r="I350" i="28"/>
  <c r="M350" i="28"/>
  <c r="Q350" i="28"/>
  <c r="U350" i="28"/>
  <c r="Y350" i="28"/>
  <c r="B350" i="28"/>
  <c r="C350" i="28"/>
  <c r="H350" i="28"/>
  <c r="N350" i="28"/>
  <c r="S350" i="28"/>
  <c r="X350" i="28"/>
  <c r="F350" i="28"/>
  <c r="K350" i="28"/>
  <c r="P350" i="28"/>
  <c r="V350" i="28"/>
  <c r="G350" i="28"/>
  <c r="R350" i="28"/>
  <c r="J350" i="28"/>
  <c r="T350" i="28"/>
  <c r="L350" i="28"/>
  <c r="W350" i="28"/>
  <c r="D350" i="28"/>
  <c r="O350" i="28"/>
  <c r="A416" i="21"/>
  <c r="A417" i="21" s="1"/>
  <c r="E415" i="21"/>
  <c r="I415" i="21"/>
  <c r="M415" i="21"/>
  <c r="Q415" i="21"/>
  <c r="U415" i="21"/>
  <c r="Y415" i="21"/>
  <c r="C415" i="21"/>
  <c r="H415" i="21"/>
  <c r="N415" i="21"/>
  <c r="S415" i="21"/>
  <c r="X415" i="21"/>
  <c r="F415" i="21"/>
  <c r="K415" i="21"/>
  <c r="P415" i="21"/>
  <c r="V415" i="21"/>
  <c r="G415" i="21"/>
  <c r="R415" i="21"/>
  <c r="B415" i="21"/>
  <c r="L415" i="21"/>
  <c r="W415" i="21"/>
  <c r="D415" i="21"/>
  <c r="O415" i="21"/>
  <c r="T415" i="21"/>
  <c r="J415" i="21"/>
  <c r="E244" i="21"/>
  <c r="I244" i="21"/>
  <c r="M244" i="21"/>
  <c r="Q244" i="21"/>
  <c r="U244" i="21"/>
  <c r="Y244" i="21"/>
  <c r="C244" i="21"/>
  <c r="G244" i="21"/>
  <c r="K244" i="21"/>
  <c r="O244" i="21"/>
  <c r="S244" i="21"/>
  <c r="W244" i="21"/>
  <c r="B244" i="21"/>
  <c r="D244" i="21"/>
  <c r="L244" i="21"/>
  <c r="T244" i="21"/>
  <c r="H244" i="21"/>
  <c r="P244" i="21"/>
  <c r="X244" i="21"/>
  <c r="J244" i="21"/>
  <c r="V244" i="21"/>
  <c r="N244" i="21"/>
  <c r="F244" i="21"/>
  <c r="R244" i="21"/>
  <c r="D384" i="28"/>
  <c r="H384" i="28"/>
  <c r="L384" i="28"/>
  <c r="P384" i="28"/>
  <c r="T384" i="28"/>
  <c r="X384" i="28"/>
  <c r="G384" i="28"/>
  <c r="M384" i="28"/>
  <c r="R384" i="28"/>
  <c r="W384" i="28"/>
  <c r="E384" i="28"/>
  <c r="J384" i="28"/>
  <c r="O384" i="28"/>
  <c r="U384" i="28"/>
  <c r="F384" i="28"/>
  <c r="Q384" i="28"/>
  <c r="I384" i="28"/>
  <c r="S384" i="28"/>
  <c r="K384" i="28"/>
  <c r="V384" i="28"/>
  <c r="B384" i="28"/>
  <c r="C384" i="28"/>
  <c r="N384" i="28"/>
  <c r="Y384" i="28"/>
  <c r="D452" i="28"/>
  <c r="H452" i="28"/>
  <c r="L452" i="28"/>
  <c r="P452" i="28"/>
  <c r="T452" i="28"/>
  <c r="X452" i="28"/>
  <c r="F452" i="28"/>
  <c r="J452" i="28"/>
  <c r="N452" i="28"/>
  <c r="R452" i="28"/>
  <c r="V452" i="28"/>
  <c r="C452" i="28"/>
  <c r="K452" i="28"/>
  <c r="S452" i="28"/>
  <c r="E452" i="28"/>
  <c r="O452" i="28"/>
  <c r="Y452" i="28"/>
  <c r="B452" i="28"/>
  <c r="I452" i="28"/>
  <c r="U452" i="28"/>
  <c r="M452" i="28"/>
  <c r="Q452" i="28"/>
  <c r="W452" i="28"/>
  <c r="G452" i="28"/>
  <c r="A382" i="21"/>
  <c r="A383" i="21" s="1"/>
  <c r="E381" i="21"/>
  <c r="I381" i="21"/>
  <c r="M381" i="21"/>
  <c r="Q381" i="21"/>
  <c r="U381" i="21"/>
  <c r="Y381" i="21"/>
  <c r="C381" i="21"/>
  <c r="G381" i="21"/>
  <c r="K381" i="21"/>
  <c r="O381" i="21"/>
  <c r="S381" i="21"/>
  <c r="W381" i="21"/>
  <c r="B381" i="21"/>
  <c r="H381" i="21"/>
  <c r="P381" i="21"/>
  <c r="X381" i="21"/>
  <c r="D381" i="21"/>
  <c r="L381" i="21"/>
  <c r="T381" i="21"/>
  <c r="F381" i="21"/>
  <c r="V381" i="21"/>
  <c r="N381" i="21"/>
  <c r="R381" i="21"/>
  <c r="J381" i="21"/>
  <c r="E313" i="21"/>
  <c r="I313" i="21"/>
  <c r="M313" i="21"/>
  <c r="Q313" i="21"/>
  <c r="U313" i="21"/>
  <c r="Y313" i="21"/>
  <c r="C313" i="21"/>
  <c r="G313" i="21"/>
  <c r="K313" i="21"/>
  <c r="O313" i="21"/>
  <c r="S313" i="21"/>
  <c r="W313" i="21"/>
  <c r="B313" i="21"/>
  <c r="D313" i="21"/>
  <c r="L313" i="21"/>
  <c r="T313" i="21"/>
  <c r="H313" i="21"/>
  <c r="P313" i="21"/>
  <c r="X313" i="21"/>
  <c r="R313" i="21"/>
  <c r="J313" i="21"/>
  <c r="N313" i="21"/>
  <c r="F313" i="21"/>
  <c r="V313"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D36" i="25" l="1"/>
  <c r="H36" i="25"/>
  <c r="L36" i="25"/>
  <c r="P36" i="25"/>
  <c r="T36" i="25"/>
  <c r="X36" i="25"/>
  <c r="E36" i="25"/>
  <c r="I36" i="25"/>
  <c r="M36" i="25"/>
  <c r="Q36" i="25"/>
  <c r="U36" i="25"/>
  <c r="Y36" i="25"/>
  <c r="J36" i="25"/>
  <c r="R36" i="25"/>
  <c r="F36" i="25"/>
  <c r="N36" i="25"/>
  <c r="V36" i="25"/>
  <c r="O36" i="25"/>
  <c r="C36" i="25"/>
  <c r="K36" i="25"/>
  <c r="S36" i="25"/>
  <c r="B36" i="25"/>
  <c r="G36" i="25"/>
  <c r="W36" i="25"/>
  <c r="E210" i="21"/>
  <c r="I210" i="21"/>
  <c r="M210" i="21"/>
  <c r="Q210" i="21"/>
  <c r="U210" i="21"/>
  <c r="Y210" i="21"/>
  <c r="B210" i="21"/>
  <c r="F210" i="21"/>
  <c r="J210" i="21"/>
  <c r="N210" i="21"/>
  <c r="R210" i="21"/>
  <c r="V210" i="21"/>
  <c r="C210" i="21"/>
  <c r="K210" i="21"/>
  <c r="S210" i="21"/>
  <c r="D210" i="21"/>
  <c r="L210" i="21"/>
  <c r="T210" i="21"/>
  <c r="G210" i="21"/>
  <c r="W210" i="21"/>
  <c r="P210" i="21"/>
  <c r="H210" i="21"/>
  <c r="X210" i="21"/>
  <c r="O210" i="21"/>
  <c r="C145" i="25"/>
  <c r="G145" i="25"/>
  <c r="K145" i="25"/>
  <c r="O145" i="25"/>
  <c r="S145" i="25"/>
  <c r="W145" i="25"/>
  <c r="D145" i="25"/>
  <c r="H145" i="25"/>
  <c r="L145" i="25"/>
  <c r="P145" i="25"/>
  <c r="T145" i="25"/>
  <c r="X145" i="25"/>
  <c r="I145" i="25"/>
  <c r="Q145" i="25"/>
  <c r="Y145" i="25"/>
  <c r="J145" i="25"/>
  <c r="R145" i="25"/>
  <c r="E145" i="25"/>
  <c r="U145" i="25"/>
  <c r="B145" i="25"/>
  <c r="M145" i="25"/>
  <c r="N145" i="25"/>
  <c r="F145" i="25"/>
  <c r="V145" i="25"/>
  <c r="D106" i="21"/>
  <c r="H106" i="21"/>
  <c r="L106" i="21"/>
  <c r="P106" i="21"/>
  <c r="T106" i="21"/>
  <c r="X106" i="21"/>
  <c r="E106" i="21"/>
  <c r="I106" i="21"/>
  <c r="M106" i="21"/>
  <c r="Q106" i="21"/>
  <c r="U106" i="21"/>
  <c r="Y106" i="21"/>
  <c r="F106" i="21"/>
  <c r="N106" i="21"/>
  <c r="V106" i="21"/>
  <c r="G106" i="21"/>
  <c r="O106" i="21"/>
  <c r="W106" i="21"/>
  <c r="B106" i="21"/>
  <c r="J106" i="21"/>
  <c r="C106" i="21"/>
  <c r="K106" i="21"/>
  <c r="R106" i="21"/>
  <c r="S106" i="21"/>
  <c r="F179" i="28"/>
  <c r="J179" i="28"/>
  <c r="N179" i="28"/>
  <c r="R179" i="28"/>
  <c r="V179" i="28"/>
  <c r="C179" i="28"/>
  <c r="G179" i="28"/>
  <c r="K179" i="28"/>
  <c r="O179" i="28"/>
  <c r="S179" i="28"/>
  <c r="W179" i="28"/>
  <c r="H179" i="28"/>
  <c r="P179" i="28"/>
  <c r="X179" i="28"/>
  <c r="I179" i="28"/>
  <c r="Q179" i="28"/>
  <c r="Y179" i="28"/>
  <c r="B179" i="28"/>
  <c r="D179" i="28"/>
  <c r="T179" i="28"/>
  <c r="E179" i="28"/>
  <c r="U179" i="28"/>
  <c r="L179" i="28"/>
  <c r="M179" i="28"/>
  <c r="D38" i="21"/>
  <c r="H38" i="21"/>
  <c r="L38" i="21"/>
  <c r="P38" i="21"/>
  <c r="T38" i="21"/>
  <c r="X38" i="21"/>
  <c r="E38" i="21"/>
  <c r="I38" i="21"/>
  <c r="M38" i="21"/>
  <c r="Q38" i="21"/>
  <c r="U38" i="21"/>
  <c r="Y38" i="21"/>
  <c r="F38" i="21"/>
  <c r="N38" i="21"/>
  <c r="V38" i="21"/>
  <c r="G38" i="21"/>
  <c r="O38" i="21"/>
  <c r="W38" i="21"/>
  <c r="B38" i="21"/>
  <c r="R38" i="21"/>
  <c r="C38" i="21"/>
  <c r="S38" i="21"/>
  <c r="J38" i="21"/>
  <c r="K38" i="21"/>
  <c r="D72" i="25"/>
  <c r="H72" i="25"/>
  <c r="L72" i="25"/>
  <c r="P72" i="25"/>
  <c r="T72" i="25"/>
  <c r="X72" i="25"/>
  <c r="E72" i="25"/>
  <c r="I72" i="25"/>
  <c r="M72" i="25"/>
  <c r="Q72" i="25"/>
  <c r="U72" i="25"/>
  <c r="Y72" i="25"/>
  <c r="J72" i="25"/>
  <c r="R72" i="25"/>
  <c r="N72" i="25"/>
  <c r="O72" i="25"/>
  <c r="C72" i="25"/>
  <c r="K72" i="25"/>
  <c r="S72" i="25"/>
  <c r="B72" i="25"/>
  <c r="F72" i="25"/>
  <c r="V72" i="25"/>
  <c r="G72" i="25"/>
  <c r="W72" i="25"/>
  <c r="D37" i="19"/>
  <c r="H37" i="19"/>
  <c r="L37" i="19"/>
  <c r="P37" i="19"/>
  <c r="T37" i="19"/>
  <c r="X37" i="19"/>
  <c r="F37" i="19"/>
  <c r="N37" i="19"/>
  <c r="V37" i="19"/>
  <c r="G37" i="19"/>
  <c r="O37" i="19"/>
  <c r="W37" i="19"/>
  <c r="E37" i="19"/>
  <c r="I37" i="19"/>
  <c r="M37" i="19"/>
  <c r="Q37" i="19"/>
  <c r="U37" i="19"/>
  <c r="Y37" i="19"/>
  <c r="B37" i="19"/>
  <c r="J37" i="19"/>
  <c r="R37" i="19"/>
  <c r="C37" i="19"/>
  <c r="K37" i="19"/>
  <c r="S37" i="19"/>
  <c r="F144" i="28"/>
  <c r="J144" i="28"/>
  <c r="N144" i="28"/>
  <c r="R144" i="28"/>
  <c r="V144" i="28"/>
  <c r="C144" i="28"/>
  <c r="G144" i="28"/>
  <c r="K144" i="28"/>
  <c r="O144" i="28"/>
  <c r="S144" i="28"/>
  <c r="W144" i="28"/>
  <c r="B144" i="28"/>
  <c r="D144" i="28"/>
  <c r="L144" i="28"/>
  <c r="T144" i="28"/>
  <c r="E144" i="28"/>
  <c r="M144" i="28"/>
  <c r="U144" i="28"/>
  <c r="H144" i="28"/>
  <c r="X144" i="28"/>
  <c r="I144" i="28"/>
  <c r="Y144" i="28"/>
  <c r="P144" i="28"/>
  <c r="Q144" i="28"/>
  <c r="F214" i="28"/>
  <c r="J214" i="28"/>
  <c r="N214" i="28"/>
  <c r="R214" i="28"/>
  <c r="V214" i="28"/>
  <c r="C214" i="28"/>
  <c r="G214" i="28"/>
  <c r="K214" i="28"/>
  <c r="O214" i="28"/>
  <c r="S214" i="28"/>
  <c r="W214" i="28"/>
  <c r="B214" i="28"/>
  <c r="H214" i="28"/>
  <c r="P214" i="28"/>
  <c r="X214" i="28"/>
  <c r="I214" i="28"/>
  <c r="Q214" i="28"/>
  <c r="Y214" i="28"/>
  <c r="D214" i="28"/>
  <c r="T214" i="28"/>
  <c r="E214" i="28"/>
  <c r="U214" i="28"/>
  <c r="L214" i="28"/>
  <c r="M214" i="28"/>
  <c r="D108" i="25"/>
  <c r="H108" i="25"/>
  <c r="L108" i="25"/>
  <c r="P108" i="25"/>
  <c r="T108" i="25"/>
  <c r="X108" i="25"/>
  <c r="E108" i="25"/>
  <c r="I108" i="25"/>
  <c r="M108" i="25"/>
  <c r="Q108" i="25"/>
  <c r="U108" i="25"/>
  <c r="Y108" i="25"/>
  <c r="J108" i="25"/>
  <c r="R108" i="25"/>
  <c r="N108" i="25"/>
  <c r="O108" i="25"/>
  <c r="C108" i="25"/>
  <c r="K108" i="25"/>
  <c r="S108" i="25"/>
  <c r="B108" i="25"/>
  <c r="F108" i="25"/>
  <c r="V108" i="25"/>
  <c r="G108" i="25"/>
  <c r="W108" i="25"/>
  <c r="D73" i="19"/>
  <c r="H73" i="19"/>
  <c r="L73" i="19"/>
  <c r="P73" i="19"/>
  <c r="T73" i="19"/>
  <c r="X73" i="19"/>
  <c r="F73" i="19"/>
  <c r="N73" i="19"/>
  <c r="V73" i="19"/>
  <c r="C73" i="19"/>
  <c r="K73" i="19"/>
  <c r="S73" i="19"/>
  <c r="E73" i="19"/>
  <c r="I73" i="19"/>
  <c r="M73" i="19"/>
  <c r="Q73" i="19"/>
  <c r="U73" i="19"/>
  <c r="Y73" i="19"/>
  <c r="B73" i="19"/>
  <c r="J73" i="19"/>
  <c r="R73" i="19"/>
  <c r="G73" i="19"/>
  <c r="O73" i="19"/>
  <c r="W73" i="19"/>
  <c r="F176" i="21"/>
  <c r="J176" i="21"/>
  <c r="N176" i="21"/>
  <c r="R176" i="21"/>
  <c r="V176" i="21"/>
  <c r="C176" i="21"/>
  <c r="G176" i="21"/>
  <c r="K176" i="21"/>
  <c r="O176" i="21"/>
  <c r="S176" i="21"/>
  <c r="W176" i="21"/>
  <c r="B176" i="21"/>
  <c r="D176" i="21"/>
  <c r="L176" i="21"/>
  <c r="T176" i="21"/>
  <c r="E176" i="21"/>
  <c r="M176" i="21"/>
  <c r="U176" i="21"/>
  <c r="H176" i="21"/>
  <c r="X176" i="21"/>
  <c r="Q176" i="21"/>
  <c r="I176" i="21"/>
  <c r="Y176" i="21"/>
  <c r="P176" i="21"/>
  <c r="C141" i="21"/>
  <c r="G141" i="21"/>
  <c r="K141" i="21"/>
  <c r="O141" i="21"/>
  <c r="S141" i="21"/>
  <c r="W141" i="21"/>
  <c r="D141" i="21"/>
  <c r="H141" i="21"/>
  <c r="L141" i="21"/>
  <c r="P141" i="21"/>
  <c r="T141" i="21"/>
  <c r="X141" i="21"/>
  <c r="E141" i="21"/>
  <c r="M141" i="21"/>
  <c r="U141" i="21"/>
  <c r="B141" i="21"/>
  <c r="F141" i="21"/>
  <c r="N141" i="21"/>
  <c r="V141" i="21"/>
  <c r="I141" i="21"/>
  <c r="Y141" i="21"/>
  <c r="R141" i="21"/>
  <c r="J141" i="21"/>
  <c r="Q141" i="21"/>
  <c r="C143" i="19"/>
  <c r="G143" i="19"/>
  <c r="K143" i="19"/>
  <c r="O143" i="19"/>
  <c r="S143" i="19"/>
  <c r="W143" i="19"/>
  <c r="D143" i="19"/>
  <c r="H143" i="19"/>
  <c r="L143" i="19"/>
  <c r="P143" i="19"/>
  <c r="T143" i="19"/>
  <c r="X143" i="19"/>
  <c r="I143" i="19"/>
  <c r="Q143" i="19"/>
  <c r="Y143" i="19"/>
  <c r="B143" i="19"/>
  <c r="E143" i="19"/>
  <c r="U143" i="19"/>
  <c r="F143" i="19"/>
  <c r="V143" i="19"/>
  <c r="J143" i="19"/>
  <c r="R143" i="19"/>
  <c r="M143" i="19"/>
  <c r="N143" i="19"/>
  <c r="D109" i="19"/>
  <c r="H109" i="19"/>
  <c r="L109" i="19"/>
  <c r="P109" i="19"/>
  <c r="T109" i="19"/>
  <c r="X109" i="19"/>
  <c r="J109" i="19"/>
  <c r="R109" i="19"/>
  <c r="G109" i="19"/>
  <c r="O109" i="19"/>
  <c r="W109" i="19"/>
  <c r="E109" i="19"/>
  <c r="I109" i="19"/>
  <c r="M109" i="19"/>
  <c r="Q109" i="19"/>
  <c r="U109" i="19"/>
  <c r="Y109" i="19"/>
  <c r="B109" i="19"/>
  <c r="F109" i="19"/>
  <c r="N109" i="19"/>
  <c r="V109" i="19"/>
  <c r="C109" i="19"/>
  <c r="K109" i="19"/>
  <c r="S109" i="19"/>
  <c r="F248" i="28"/>
  <c r="J248" i="28"/>
  <c r="N248" i="28"/>
  <c r="R248" i="28"/>
  <c r="V248" i="28"/>
  <c r="C248" i="28"/>
  <c r="G248" i="28"/>
  <c r="K248" i="28"/>
  <c r="O248" i="28"/>
  <c r="S248" i="28"/>
  <c r="W248" i="28"/>
  <c r="D248" i="28"/>
  <c r="L248" i="28"/>
  <c r="T248" i="28"/>
  <c r="E248" i="28"/>
  <c r="M248" i="28"/>
  <c r="U248" i="28"/>
  <c r="B248" i="28"/>
  <c r="P248" i="28"/>
  <c r="Q248" i="28"/>
  <c r="X248" i="28"/>
  <c r="Y248" i="28"/>
  <c r="H248" i="28"/>
  <c r="I248" i="28"/>
  <c r="E71" i="21"/>
  <c r="I71" i="21"/>
  <c r="M71" i="21"/>
  <c r="Q71" i="21"/>
  <c r="U71" i="21"/>
  <c r="Y71" i="21"/>
  <c r="F71" i="21"/>
  <c r="J71" i="21"/>
  <c r="N71" i="21"/>
  <c r="R71" i="21"/>
  <c r="V71" i="21"/>
  <c r="C71" i="21"/>
  <c r="K71" i="21"/>
  <c r="S71" i="21"/>
  <c r="B71" i="21"/>
  <c r="D71" i="21"/>
  <c r="L71" i="21"/>
  <c r="T71" i="21"/>
  <c r="O71" i="21"/>
  <c r="P71" i="21"/>
  <c r="W71" i="21"/>
  <c r="H71" i="21"/>
  <c r="X71" i="21"/>
  <c r="G71" i="21"/>
  <c r="F109" i="28"/>
  <c r="J109" i="28"/>
  <c r="N109" i="28"/>
  <c r="R109" i="28"/>
  <c r="V109" i="28"/>
  <c r="C109" i="28"/>
  <c r="G109" i="28"/>
  <c r="K109" i="28"/>
  <c r="O109" i="28"/>
  <c r="S109" i="28"/>
  <c r="W109" i="28"/>
  <c r="H109" i="28"/>
  <c r="P109" i="28"/>
  <c r="X109" i="28"/>
  <c r="I109" i="28"/>
  <c r="Q109" i="28"/>
  <c r="Y109" i="28"/>
  <c r="L109" i="28"/>
  <c r="M109" i="28"/>
  <c r="D109" i="28"/>
  <c r="E109" i="28"/>
  <c r="B109" i="28"/>
  <c r="T109" i="28"/>
  <c r="U109" i="28"/>
  <c r="C74" i="28"/>
  <c r="G74" i="28"/>
  <c r="K74" i="28"/>
  <c r="O74" i="28"/>
  <c r="S74" i="28"/>
  <c r="W74" i="28"/>
  <c r="B74" i="28"/>
  <c r="D74" i="28"/>
  <c r="H74" i="28"/>
  <c r="L74" i="28"/>
  <c r="P74" i="28"/>
  <c r="T74" i="28"/>
  <c r="X74" i="28"/>
  <c r="I74" i="28"/>
  <c r="Q74" i="28"/>
  <c r="Y74" i="28"/>
  <c r="J74" i="28"/>
  <c r="R74" i="28"/>
  <c r="M74" i="28"/>
  <c r="N74" i="28"/>
  <c r="E74" i="28"/>
  <c r="F74" i="28"/>
  <c r="U74" i="28"/>
  <c r="V74" i="28"/>
  <c r="D349" i="21"/>
  <c r="H349" i="21"/>
  <c r="L349" i="21"/>
  <c r="P349" i="21"/>
  <c r="T349" i="21"/>
  <c r="X349" i="21"/>
  <c r="F349" i="21"/>
  <c r="J349" i="21"/>
  <c r="N349" i="21"/>
  <c r="R349" i="21"/>
  <c r="V349" i="21"/>
  <c r="C349" i="21"/>
  <c r="K349" i="21"/>
  <c r="S349" i="21"/>
  <c r="B349" i="21"/>
  <c r="G349" i="21"/>
  <c r="O349" i="21"/>
  <c r="W349" i="21"/>
  <c r="Q349" i="21"/>
  <c r="I349" i="21"/>
  <c r="Y349" i="21"/>
  <c r="M349" i="21"/>
  <c r="E349" i="21"/>
  <c r="U349" i="21"/>
  <c r="F245" i="21"/>
  <c r="J245" i="21"/>
  <c r="N245" i="21"/>
  <c r="R245" i="21"/>
  <c r="V245" i="21"/>
  <c r="D245" i="21"/>
  <c r="H245" i="21"/>
  <c r="L245" i="21"/>
  <c r="P245" i="21"/>
  <c r="T245" i="21"/>
  <c r="X245" i="21"/>
  <c r="E245" i="21"/>
  <c r="M245" i="21"/>
  <c r="U245" i="21"/>
  <c r="I245" i="21"/>
  <c r="Q245" i="21"/>
  <c r="Y245" i="21"/>
  <c r="B245" i="21"/>
  <c r="C245" i="21"/>
  <c r="S245" i="21"/>
  <c r="W245" i="21"/>
  <c r="K245" i="21"/>
  <c r="O245" i="21"/>
  <c r="G245" i="21"/>
  <c r="C316" i="28"/>
  <c r="G316" i="28"/>
  <c r="K316" i="28"/>
  <c r="O316" i="28"/>
  <c r="S316" i="28"/>
  <c r="W316" i="28"/>
  <c r="H316" i="28"/>
  <c r="M316" i="28"/>
  <c r="R316" i="28"/>
  <c r="X316" i="28"/>
  <c r="E316" i="28"/>
  <c r="J316" i="28"/>
  <c r="P316" i="28"/>
  <c r="U316" i="28"/>
  <c r="F316" i="28"/>
  <c r="Q316" i="28"/>
  <c r="I316" i="28"/>
  <c r="T316" i="28"/>
  <c r="B316" i="28"/>
  <c r="L316" i="28"/>
  <c r="V316" i="28"/>
  <c r="D316" i="28"/>
  <c r="N316" i="28"/>
  <c r="Y316" i="28"/>
  <c r="E385" i="28"/>
  <c r="I385" i="28"/>
  <c r="M385" i="28"/>
  <c r="Q385" i="28"/>
  <c r="U385" i="28"/>
  <c r="Y385" i="28"/>
  <c r="B385" i="28"/>
  <c r="F385" i="28"/>
  <c r="K385" i="28"/>
  <c r="P385" i="28"/>
  <c r="V385" i="28"/>
  <c r="C385" i="28"/>
  <c r="H385" i="28"/>
  <c r="N385" i="28"/>
  <c r="S385" i="28"/>
  <c r="X385" i="28"/>
  <c r="D385" i="28"/>
  <c r="O385" i="28"/>
  <c r="G385" i="28"/>
  <c r="R385" i="28"/>
  <c r="J385" i="28"/>
  <c r="T385" i="28"/>
  <c r="L385" i="28"/>
  <c r="W385" i="28"/>
  <c r="F351" i="28"/>
  <c r="J351" i="28"/>
  <c r="N351" i="28"/>
  <c r="R351" i="28"/>
  <c r="V351" i="28"/>
  <c r="G351" i="28"/>
  <c r="L351" i="28"/>
  <c r="Q351" i="28"/>
  <c r="W351" i="28"/>
  <c r="D351" i="28"/>
  <c r="I351" i="28"/>
  <c r="O351" i="28"/>
  <c r="T351" i="28"/>
  <c r="Y351" i="28"/>
  <c r="B351" i="28"/>
  <c r="E351" i="28"/>
  <c r="P351" i="28"/>
  <c r="H351" i="28"/>
  <c r="S351" i="28"/>
  <c r="K351" i="28"/>
  <c r="U351" i="28"/>
  <c r="C351" i="28"/>
  <c r="M351" i="28"/>
  <c r="X351" i="28"/>
  <c r="D282" i="28"/>
  <c r="H282" i="28"/>
  <c r="L282" i="28"/>
  <c r="P282" i="28"/>
  <c r="T282" i="28"/>
  <c r="X282" i="28"/>
  <c r="C282" i="28"/>
  <c r="I282" i="28"/>
  <c r="N282" i="28"/>
  <c r="S282" i="28"/>
  <c r="Y282" i="28"/>
  <c r="B282" i="28"/>
  <c r="F282" i="28"/>
  <c r="K282" i="28"/>
  <c r="Q282" i="28"/>
  <c r="V282" i="28"/>
  <c r="G282" i="28"/>
  <c r="R282" i="28"/>
  <c r="J282" i="28"/>
  <c r="M282" i="28"/>
  <c r="W282" i="28"/>
  <c r="E282" i="28"/>
  <c r="O282" i="28"/>
  <c r="U282" i="28"/>
  <c r="F314" i="21"/>
  <c r="J314" i="21"/>
  <c r="N314" i="21"/>
  <c r="R314" i="21"/>
  <c r="V314" i="21"/>
  <c r="D314" i="21"/>
  <c r="H314" i="21"/>
  <c r="L314" i="21"/>
  <c r="P314" i="21"/>
  <c r="T314" i="21"/>
  <c r="X314" i="21"/>
  <c r="E314" i="21"/>
  <c r="M314" i="21"/>
  <c r="U314" i="21"/>
  <c r="B314" i="21"/>
  <c r="I314" i="21"/>
  <c r="Q314" i="21"/>
  <c r="Y314" i="21"/>
  <c r="K314" i="21"/>
  <c r="C314" i="21"/>
  <c r="S314" i="21"/>
  <c r="G314" i="21"/>
  <c r="O314" i="21"/>
  <c r="W314" i="21"/>
  <c r="F382" i="21"/>
  <c r="J382" i="21"/>
  <c r="N382" i="21"/>
  <c r="R382" i="21"/>
  <c r="V382" i="21"/>
  <c r="D382" i="21"/>
  <c r="H382" i="21"/>
  <c r="L382" i="21"/>
  <c r="P382" i="21"/>
  <c r="T382" i="21"/>
  <c r="X382" i="21"/>
  <c r="I382" i="21"/>
  <c r="Q382" i="21"/>
  <c r="Y382" i="21"/>
  <c r="E382" i="21"/>
  <c r="M382" i="21"/>
  <c r="U382" i="21"/>
  <c r="O382" i="21"/>
  <c r="G382" i="21"/>
  <c r="W382" i="21"/>
  <c r="K382" i="21"/>
  <c r="C382" i="21"/>
  <c r="S382" i="21"/>
  <c r="B382" i="21"/>
  <c r="C383" i="21"/>
  <c r="G383" i="21"/>
  <c r="K383" i="21"/>
  <c r="O383" i="21"/>
  <c r="S383" i="21"/>
  <c r="W383" i="21"/>
  <c r="E383" i="21"/>
  <c r="I383" i="21"/>
  <c r="M383" i="21"/>
  <c r="Q383" i="21"/>
  <c r="U383" i="21"/>
  <c r="Y383" i="21"/>
  <c r="J383" i="21"/>
  <c r="R383" i="21"/>
  <c r="F383" i="21"/>
  <c r="N383" i="21"/>
  <c r="V383" i="21"/>
  <c r="B383" i="21"/>
  <c r="H383" i="21"/>
  <c r="X383" i="21"/>
  <c r="P383" i="21"/>
  <c r="T383" i="21"/>
  <c r="D383" i="21"/>
  <c r="L383" i="21"/>
  <c r="F416" i="21"/>
  <c r="J416" i="21"/>
  <c r="N416" i="21"/>
  <c r="R416" i="21"/>
  <c r="G416" i="21"/>
  <c r="L416" i="21"/>
  <c r="Q416" i="21"/>
  <c r="V416" i="21"/>
  <c r="D416" i="21"/>
  <c r="I416" i="21"/>
  <c r="O416" i="21"/>
  <c r="T416" i="21"/>
  <c r="X416" i="21"/>
  <c r="E416" i="21"/>
  <c r="P416" i="21"/>
  <c r="Y416" i="21"/>
  <c r="K416" i="21"/>
  <c r="U416" i="21"/>
  <c r="C416" i="21"/>
  <c r="W416" i="21"/>
  <c r="M416" i="21"/>
  <c r="S416" i="21"/>
  <c r="H416" i="21"/>
  <c r="B416" i="21"/>
  <c r="E453" i="28"/>
  <c r="I453" i="28"/>
  <c r="M453" i="28"/>
  <c r="Q453" i="28"/>
  <c r="U453" i="28"/>
  <c r="Y453" i="28"/>
  <c r="C453" i="28"/>
  <c r="G453" i="28"/>
  <c r="K453" i="28"/>
  <c r="O453" i="28"/>
  <c r="S453" i="28"/>
  <c r="W453" i="28"/>
  <c r="D453" i="28"/>
  <c r="L453" i="28"/>
  <c r="T453" i="28"/>
  <c r="N453" i="28"/>
  <c r="X453" i="28"/>
  <c r="H453" i="28"/>
  <c r="R453" i="28"/>
  <c r="J453" i="28"/>
  <c r="P453" i="28"/>
  <c r="B453" i="28"/>
  <c r="V453" i="28"/>
  <c r="F453" i="28"/>
  <c r="D419" i="28"/>
  <c r="H419" i="28"/>
  <c r="L419" i="28"/>
  <c r="P419" i="28"/>
  <c r="T419" i="28"/>
  <c r="X419" i="28"/>
  <c r="E419" i="28"/>
  <c r="J419" i="28"/>
  <c r="O419" i="28"/>
  <c r="U419" i="28"/>
  <c r="G419" i="28"/>
  <c r="M419" i="28"/>
  <c r="R419" i="28"/>
  <c r="W419" i="28"/>
  <c r="C419" i="28"/>
  <c r="N419" i="28"/>
  <c r="Y419" i="28"/>
  <c r="F419" i="28"/>
  <c r="Q419" i="28"/>
  <c r="I419" i="28"/>
  <c r="S419" i="28"/>
  <c r="K419" i="28"/>
  <c r="V419" i="28"/>
  <c r="B419" i="28"/>
  <c r="E279" i="21"/>
  <c r="I279" i="21"/>
  <c r="M279" i="21"/>
  <c r="Q279" i="21"/>
  <c r="U279" i="21"/>
  <c r="Y279" i="21"/>
  <c r="F279" i="21"/>
  <c r="K279" i="21"/>
  <c r="P279" i="21"/>
  <c r="V279" i="21"/>
  <c r="C279" i="21"/>
  <c r="H279" i="21"/>
  <c r="N279" i="21"/>
  <c r="S279" i="21"/>
  <c r="X279" i="21"/>
  <c r="B279" i="21"/>
  <c r="J279" i="21"/>
  <c r="T279" i="21"/>
  <c r="D279" i="21"/>
  <c r="O279" i="21"/>
  <c r="G279" i="21"/>
  <c r="L279" i="21"/>
  <c r="W279" i="21"/>
  <c r="R279" i="21"/>
  <c r="C417" i="21"/>
  <c r="G417" i="21"/>
  <c r="K417" i="21"/>
  <c r="O417" i="21"/>
  <c r="S417" i="21"/>
  <c r="W417" i="21"/>
  <c r="E417" i="21"/>
  <c r="I417" i="21"/>
  <c r="M417" i="21"/>
  <c r="Q417" i="21"/>
  <c r="U417" i="21"/>
  <c r="Y417" i="21"/>
  <c r="J417" i="21"/>
  <c r="R417" i="21"/>
  <c r="F417" i="21"/>
  <c r="N417" i="21"/>
  <c r="V417" i="21"/>
  <c r="B417" i="21"/>
  <c r="P417" i="21"/>
  <c r="H417" i="21"/>
  <c r="X417" i="21"/>
  <c r="L417" i="21"/>
  <c r="D417" i="21"/>
  <c r="T417" i="21"/>
  <c r="C348" i="21"/>
  <c r="G348" i="21"/>
  <c r="K348" i="21"/>
  <c r="O348" i="21"/>
  <c r="S348" i="21"/>
  <c r="W348" i="21"/>
  <c r="E348" i="21"/>
  <c r="I348" i="21"/>
  <c r="M348" i="21"/>
  <c r="Q348" i="21"/>
  <c r="U348" i="21"/>
  <c r="Y348" i="21"/>
  <c r="J348" i="21"/>
  <c r="R348" i="21"/>
  <c r="F348" i="21"/>
  <c r="N348" i="21"/>
  <c r="V348" i="21"/>
  <c r="H348" i="21"/>
  <c r="X348" i="21"/>
  <c r="B348" i="21"/>
  <c r="P348" i="21"/>
  <c r="T348" i="21"/>
  <c r="D348" i="21"/>
  <c r="L348" i="21"/>
  <c r="A41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E39" i="21" l="1"/>
  <c r="I39" i="21"/>
  <c r="M39" i="21"/>
  <c r="Q39" i="21"/>
  <c r="U39" i="21"/>
  <c r="Y39" i="21"/>
  <c r="B39" i="21"/>
  <c r="F39" i="21"/>
  <c r="J39" i="21"/>
  <c r="N39" i="21"/>
  <c r="R39" i="21"/>
  <c r="V39" i="21"/>
  <c r="G39" i="21"/>
  <c r="O39" i="21"/>
  <c r="W39" i="21"/>
  <c r="H39" i="21"/>
  <c r="P39" i="21"/>
  <c r="X39" i="21"/>
  <c r="K39" i="21"/>
  <c r="L39" i="21"/>
  <c r="C39" i="21"/>
  <c r="S39" i="21"/>
  <c r="D39" i="21"/>
  <c r="T39" i="21"/>
  <c r="C249" i="28"/>
  <c r="D249" i="28"/>
  <c r="H249" i="28"/>
  <c r="L249" i="28"/>
  <c r="P249" i="28"/>
  <c r="T249" i="28"/>
  <c r="X249" i="28"/>
  <c r="E249" i="28"/>
  <c r="J249" i="28"/>
  <c r="O249" i="28"/>
  <c r="U249" i="28"/>
  <c r="F249" i="28"/>
  <c r="K249" i="28"/>
  <c r="Q249" i="28"/>
  <c r="V249" i="28"/>
  <c r="G249" i="28"/>
  <c r="R249" i="28"/>
  <c r="I249" i="28"/>
  <c r="S249" i="28"/>
  <c r="W249" i="28"/>
  <c r="Y249" i="28"/>
  <c r="M249" i="28"/>
  <c r="B249" i="28"/>
  <c r="N249" i="28"/>
  <c r="E74" i="19"/>
  <c r="I74" i="19"/>
  <c r="M74" i="19"/>
  <c r="Q74" i="19"/>
  <c r="U74" i="19"/>
  <c r="Y74" i="19"/>
  <c r="G74" i="19"/>
  <c r="O74" i="19"/>
  <c r="W74" i="19"/>
  <c r="B74" i="19"/>
  <c r="D74" i="19"/>
  <c r="H74" i="19"/>
  <c r="P74" i="19"/>
  <c r="X74" i="19"/>
  <c r="F74" i="19"/>
  <c r="J74" i="19"/>
  <c r="N74" i="19"/>
  <c r="R74" i="19"/>
  <c r="V74" i="19"/>
  <c r="C74" i="19"/>
  <c r="K74" i="19"/>
  <c r="S74" i="19"/>
  <c r="L74" i="19"/>
  <c r="T74" i="19"/>
  <c r="D75" i="28"/>
  <c r="H75" i="28"/>
  <c r="L75" i="28"/>
  <c r="P75" i="28"/>
  <c r="T75" i="28"/>
  <c r="X75" i="28"/>
  <c r="E75" i="28"/>
  <c r="I75" i="28"/>
  <c r="M75" i="28"/>
  <c r="Q75" i="28"/>
  <c r="U75" i="28"/>
  <c r="Y75" i="28"/>
  <c r="B75" i="28"/>
  <c r="J75" i="28"/>
  <c r="R75" i="28"/>
  <c r="C75" i="28"/>
  <c r="K75" i="28"/>
  <c r="S75" i="28"/>
  <c r="F75" i="28"/>
  <c r="V75" i="28"/>
  <c r="G75" i="28"/>
  <c r="W75" i="28"/>
  <c r="N75" i="28"/>
  <c r="O75" i="28"/>
  <c r="D144" i="19"/>
  <c r="H144" i="19"/>
  <c r="L144" i="19"/>
  <c r="P144" i="19"/>
  <c r="T144" i="19"/>
  <c r="X144" i="19"/>
  <c r="E144" i="19"/>
  <c r="I144" i="19"/>
  <c r="M144" i="19"/>
  <c r="Q144" i="19"/>
  <c r="U144" i="19"/>
  <c r="Y144" i="19"/>
  <c r="J144" i="19"/>
  <c r="R144" i="19"/>
  <c r="N144" i="19"/>
  <c r="O144" i="19"/>
  <c r="C144" i="19"/>
  <c r="K144" i="19"/>
  <c r="S144" i="19"/>
  <c r="B144" i="19"/>
  <c r="F144" i="19"/>
  <c r="V144" i="19"/>
  <c r="G144" i="19"/>
  <c r="W144" i="19"/>
  <c r="C177" i="21"/>
  <c r="G177" i="21"/>
  <c r="K177" i="21"/>
  <c r="O177" i="21"/>
  <c r="S177" i="21"/>
  <c r="W177" i="21"/>
  <c r="D177" i="21"/>
  <c r="H177" i="21"/>
  <c r="L177" i="21"/>
  <c r="P177" i="21"/>
  <c r="T177" i="21"/>
  <c r="X177" i="21"/>
  <c r="E177" i="21"/>
  <c r="M177" i="21"/>
  <c r="U177" i="21"/>
  <c r="B177" i="21"/>
  <c r="F177" i="21"/>
  <c r="N177" i="21"/>
  <c r="V177" i="21"/>
  <c r="Q177" i="21"/>
  <c r="Y177" i="21"/>
  <c r="R177" i="21"/>
  <c r="I177" i="21"/>
  <c r="J177" i="21"/>
  <c r="D142" i="21"/>
  <c r="H142" i="21"/>
  <c r="L142" i="21"/>
  <c r="P142" i="21"/>
  <c r="T142" i="21"/>
  <c r="X142" i="21"/>
  <c r="E142" i="21"/>
  <c r="I142" i="21"/>
  <c r="M142" i="21"/>
  <c r="Q142" i="21"/>
  <c r="U142" i="21"/>
  <c r="Y142" i="21"/>
  <c r="F142" i="21"/>
  <c r="N142" i="21"/>
  <c r="V142" i="21"/>
  <c r="G142" i="21"/>
  <c r="O142" i="21"/>
  <c r="W142" i="21"/>
  <c r="B142" i="21"/>
  <c r="R142" i="21"/>
  <c r="J142" i="21"/>
  <c r="C142" i="21"/>
  <c r="S142" i="21"/>
  <c r="K142" i="21"/>
  <c r="C145" i="28"/>
  <c r="G145" i="28"/>
  <c r="K145" i="28"/>
  <c r="O145" i="28"/>
  <c r="S145" i="28"/>
  <c r="W145" i="28"/>
  <c r="D145" i="28"/>
  <c r="H145" i="28"/>
  <c r="L145" i="28"/>
  <c r="P145" i="28"/>
  <c r="T145" i="28"/>
  <c r="X145" i="28"/>
  <c r="E145" i="28"/>
  <c r="M145" i="28"/>
  <c r="U145" i="28"/>
  <c r="B145" i="28"/>
  <c r="F145" i="28"/>
  <c r="N145" i="28"/>
  <c r="V145" i="28"/>
  <c r="Q145" i="28"/>
  <c r="R145" i="28"/>
  <c r="I145" i="28"/>
  <c r="J145" i="28"/>
  <c r="Y145" i="28"/>
  <c r="E37" i="25"/>
  <c r="I37" i="25"/>
  <c r="M37" i="25"/>
  <c r="Q37" i="25"/>
  <c r="U37" i="25"/>
  <c r="Y37" i="25"/>
  <c r="B37" i="25"/>
  <c r="F37" i="25"/>
  <c r="J37" i="25"/>
  <c r="N37" i="25"/>
  <c r="R37" i="25"/>
  <c r="V37" i="25"/>
  <c r="C37" i="25"/>
  <c r="K37" i="25"/>
  <c r="S37" i="25"/>
  <c r="G37" i="25"/>
  <c r="O37" i="25"/>
  <c r="W37" i="25"/>
  <c r="H37" i="25"/>
  <c r="X37" i="25"/>
  <c r="D37" i="25"/>
  <c r="L37" i="25"/>
  <c r="T37" i="25"/>
  <c r="P37" i="25"/>
  <c r="E109" i="25"/>
  <c r="I109" i="25"/>
  <c r="M109" i="25"/>
  <c r="Q109" i="25"/>
  <c r="U109" i="25"/>
  <c r="Y109" i="25"/>
  <c r="B109" i="25"/>
  <c r="F109" i="25"/>
  <c r="J109" i="25"/>
  <c r="N109" i="25"/>
  <c r="R109" i="25"/>
  <c r="V109" i="25"/>
  <c r="C109" i="25"/>
  <c r="K109" i="25"/>
  <c r="S109" i="25"/>
  <c r="G109" i="25"/>
  <c r="W109" i="25"/>
  <c r="H109" i="25"/>
  <c r="X109" i="25"/>
  <c r="D109" i="25"/>
  <c r="L109" i="25"/>
  <c r="T109" i="25"/>
  <c r="O109" i="25"/>
  <c r="P109" i="25"/>
  <c r="E110" i="19"/>
  <c r="I110" i="19"/>
  <c r="M110" i="19"/>
  <c r="Q110" i="19"/>
  <c r="U110" i="19"/>
  <c r="Y110" i="19"/>
  <c r="C110" i="19"/>
  <c r="K110" i="19"/>
  <c r="S110" i="19"/>
  <c r="H110" i="19"/>
  <c r="P110" i="19"/>
  <c r="X110" i="19"/>
  <c r="F110" i="19"/>
  <c r="J110" i="19"/>
  <c r="N110" i="19"/>
  <c r="R110" i="19"/>
  <c r="V110" i="19"/>
  <c r="G110" i="19"/>
  <c r="O110" i="19"/>
  <c r="W110" i="19"/>
  <c r="B110" i="19"/>
  <c r="D110" i="19"/>
  <c r="L110" i="19"/>
  <c r="T110" i="19"/>
  <c r="C110" i="28"/>
  <c r="G110" i="28"/>
  <c r="K110" i="28"/>
  <c r="O110" i="28"/>
  <c r="S110" i="28"/>
  <c r="W110" i="28"/>
  <c r="B110" i="28"/>
  <c r="D110" i="28"/>
  <c r="H110" i="28"/>
  <c r="L110" i="28"/>
  <c r="P110" i="28"/>
  <c r="T110" i="28"/>
  <c r="X110" i="28"/>
  <c r="I110" i="28"/>
  <c r="Q110" i="28"/>
  <c r="Y110" i="28"/>
  <c r="J110" i="28"/>
  <c r="R110" i="28"/>
  <c r="E110" i="28"/>
  <c r="U110" i="28"/>
  <c r="F110" i="28"/>
  <c r="V110" i="28"/>
  <c r="M110" i="28"/>
  <c r="N110" i="28"/>
  <c r="F72" i="21"/>
  <c r="J72" i="21"/>
  <c r="N72" i="21"/>
  <c r="R72" i="21"/>
  <c r="V72" i="21"/>
  <c r="C72" i="21"/>
  <c r="G72" i="21"/>
  <c r="K72" i="21"/>
  <c r="O72" i="21"/>
  <c r="S72" i="21"/>
  <c r="W72" i="21"/>
  <c r="D72" i="21"/>
  <c r="L72" i="21"/>
  <c r="T72" i="21"/>
  <c r="E72" i="21"/>
  <c r="M72" i="21"/>
  <c r="U72" i="21"/>
  <c r="B72" i="21"/>
  <c r="H72" i="21"/>
  <c r="X72" i="21"/>
  <c r="I72" i="21"/>
  <c r="Y72" i="21"/>
  <c r="P72" i="21"/>
  <c r="Q72" i="21"/>
  <c r="E38" i="19"/>
  <c r="I38" i="19"/>
  <c r="M38" i="19"/>
  <c r="Q38" i="19"/>
  <c r="U38" i="19"/>
  <c r="Y38" i="19"/>
  <c r="G38" i="19"/>
  <c r="K38" i="19"/>
  <c r="S38" i="19"/>
  <c r="H38" i="19"/>
  <c r="P38" i="19"/>
  <c r="X38" i="19"/>
  <c r="F38" i="19"/>
  <c r="J38" i="19"/>
  <c r="N38" i="19"/>
  <c r="R38" i="19"/>
  <c r="V38" i="19"/>
  <c r="C38" i="19"/>
  <c r="O38" i="19"/>
  <c r="W38" i="19"/>
  <c r="B38" i="19"/>
  <c r="D38" i="19"/>
  <c r="L38" i="19"/>
  <c r="T38" i="19"/>
  <c r="D146" i="25"/>
  <c r="H146" i="25"/>
  <c r="L146" i="25"/>
  <c r="P146" i="25"/>
  <c r="T146" i="25"/>
  <c r="X146" i="25"/>
  <c r="E146" i="25"/>
  <c r="I146" i="25"/>
  <c r="M146" i="25"/>
  <c r="Q146" i="25"/>
  <c r="U146" i="25"/>
  <c r="Y146" i="25"/>
  <c r="J146" i="25"/>
  <c r="R146" i="25"/>
  <c r="C146" i="25"/>
  <c r="K146" i="25"/>
  <c r="S146" i="25"/>
  <c r="N146" i="25"/>
  <c r="V146" i="25"/>
  <c r="W146" i="25"/>
  <c r="O146" i="25"/>
  <c r="B146" i="25"/>
  <c r="F146" i="25"/>
  <c r="G146" i="25"/>
  <c r="F211" i="21"/>
  <c r="J211" i="21"/>
  <c r="N211" i="21"/>
  <c r="R211" i="21"/>
  <c r="V211" i="21"/>
  <c r="C211" i="21"/>
  <c r="G211" i="21"/>
  <c r="K211" i="21"/>
  <c r="O211" i="21"/>
  <c r="S211" i="21"/>
  <c r="W211" i="21"/>
  <c r="B211" i="21"/>
  <c r="D211" i="21"/>
  <c r="L211" i="21"/>
  <c r="T211" i="21"/>
  <c r="E211" i="21"/>
  <c r="M211" i="21"/>
  <c r="U211" i="21"/>
  <c r="P211" i="21"/>
  <c r="H211" i="21"/>
  <c r="Q211" i="21"/>
  <c r="X211" i="21"/>
  <c r="I211" i="21"/>
  <c r="Y211" i="21"/>
  <c r="C215" i="28"/>
  <c r="G215" i="28"/>
  <c r="K215" i="28"/>
  <c r="O215" i="28"/>
  <c r="S215" i="28"/>
  <c r="W215" i="28"/>
  <c r="D215" i="28"/>
  <c r="H215" i="28"/>
  <c r="L215" i="28"/>
  <c r="P215" i="28"/>
  <c r="T215" i="28"/>
  <c r="X215" i="28"/>
  <c r="I215" i="28"/>
  <c r="Q215" i="28"/>
  <c r="Y215" i="28"/>
  <c r="J215" i="28"/>
  <c r="R215" i="28"/>
  <c r="B215" i="28"/>
  <c r="M215" i="28"/>
  <c r="N215" i="28"/>
  <c r="E215" i="28"/>
  <c r="F215" i="28"/>
  <c r="U215" i="28"/>
  <c r="V215" i="28"/>
  <c r="E107" i="21"/>
  <c r="I107" i="21"/>
  <c r="M107" i="21"/>
  <c r="Q107" i="21"/>
  <c r="U107" i="21"/>
  <c r="Y107" i="21"/>
  <c r="B107" i="21"/>
  <c r="F107" i="21"/>
  <c r="J107" i="21"/>
  <c r="N107" i="21"/>
  <c r="R107" i="21"/>
  <c r="V107" i="21"/>
  <c r="G107" i="21"/>
  <c r="O107" i="21"/>
  <c r="W107" i="21"/>
  <c r="H107" i="21"/>
  <c r="P107" i="21"/>
  <c r="X107" i="21"/>
  <c r="C107" i="21"/>
  <c r="S107" i="21"/>
  <c r="K107" i="21"/>
  <c r="L107" i="21"/>
  <c r="D107" i="21"/>
  <c r="T107" i="21"/>
  <c r="E73" i="25"/>
  <c r="I73" i="25"/>
  <c r="M73" i="25"/>
  <c r="Q73" i="25"/>
  <c r="U73" i="25"/>
  <c r="Y73" i="25"/>
  <c r="B73" i="25"/>
  <c r="F73" i="25"/>
  <c r="J73" i="25"/>
  <c r="N73" i="25"/>
  <c r="R73" i="25"/>
  <c r="V73" i="25"/>
  <c r="C73" i="25"/>
  <c r="K73" i="25"/>
  <c r="S73" i="25"/>
  <c r="G73" i="25"/>
  <c r="W73" i="25"/>
  <c r="H73" i="25"/>
  <c r="X73" i="25"/>
  <c r="D73" i="25"/>
  <c r="L73" i="25"/>
  <c r="T73" i="25"/>
  <c r="O73" i="25"/>
  <c r="P73" i="25"/>
  <c r="C180" i="28"/>
  <c r="G180" i="28"/>
  <c r="K180" i="28"/>
  <c r="O180" i="28"/>
  <c r="S180" i="28"/>
  <c r="W180" i="28"/>
  <c r="B180" i="28"/>
  <c r="D180" i="28"/>
  <c r="H180" i="28"/>
  <c r="L180" i="28"/>
  <c r="P180" i="28"/>
  <c r="T180" i="28"/>
  <c r="X180" i="28"/>
  <c r="I180" i="28"/>
  <c r="Q180" i="28"/>
  <c r="Y180" i="28"/>
  <c r="J180" i="28"/>
  <c r="R180" i="28"/>
  <c r="M180" i="28"/>
  <c r="N180" i="28"/>
  <c r="E180" i="28"/>
  <c r="F180" i="28"/>
  <c r="U180" i="28"/>
  <c r="V180" i="28"/>
  <c r="F280" i="21"/>
  <c r="J280" i="21"/>
  <c r="N280" i="21"/>
  <c r="R280" i="21"/>
  <c r="V280" i="21"/>
  <c r="D280" i="21"/>
  <c r="I280" i="21"/>
  <c r="O280" i="21"/>
  <c r="T280" i="21"/>
  <c r="Y280" i="21"/>
  <c r="G280" i="21"/>
  <c r="L280" i="21"/>
  <c r="Q280" i="21"/>
  <c r="W280" i="21"/>
  <c r="H280" i="21"/>
  <c r="S280" i="21"/>
  <c r="C280" i="21"/>
  <c r="M280" i="21"/>
  <c r="X280" i="21"/>
  <c r="B280" i="21"/>
  <c r="E280" i="21"/>
  <c r="P280" i="21"/>
  <c r="K280" i="21"/>
  <c r="U280" i="21"/>
  <c r="F386" i="28"/>
  <c r="J386" i="28"/>
  <c r="N386" i="28"/>
  <c r="R386" i="28"/>
  <c r="V386" i="28"/>
  <c r="D386" i="28"/>
  <c r="I386" i="28"/>
  <c r="O386" i="28"/>
  <c r="T386" i="28"/>
  <c r="Y386" i="28"/>
  <c r="B386" i="28"/>
  <c r="G386" i="28"/>
  <c r="L386" i="28"/>
  <c r="Q386" i="28"/>
  <c r="W386" i="28"/>
  <c r="C386" i="28"/>
  <c r="M386" i="28"/>
  <c r="X386" i="28"/>
  <c r="E386" i="28"/>
  <c r="P386" i="28"/>
  <c r="H386" i="28"/>
  <c r="S386" i="28"/>
  <c r="K386" i="28"/>
  <c r="U386" i="28"/>
  <c r="C352" i="28"/>
  <c r="G352" i="28"/>
  <c r="K352" i="28"/>
  <c r="O352" i="28"/>
  <c r="S352" i="28"/>
  <c r="W352" i="28"/>
  <c r="E352" i="28"/>
  <c r="J352" i="28"/>
  <c r="P352" i="28"/>
  <c r="U352" i="28"/>
  <c r="H352" i="28"/>
  <c r="M352" i="28"/>
  <c r="R352" i="28"/>
  <c r="X352" i="28"/>
  <c r="D352" i="28"/>
  <c r="N352" i="28"/>
  <c r="Y352" i="28"/>
  <c r="F352" i="28"/>
  <c r="Q352" i="28"/>
  <c r="I352" i="28"/>
  <c r="T352" i="28"/>
  <c r="B352" i="28"/>
  <c r="L352" i="28"/>
  <c r="V352" i="28"/>
  <c r="E350" i="21"/>
  <c r="I350" i="21"/>
  <c r="M350" i="21"/>
  <c r="Q350" i="21"/>
  <c r="U350" i="21"/>
  <c r="Y350" i="21"/>
  <c r="C350" i="21"/>
  <c r="G350" i="21"/>
  <c r="K350" i="21"/>
  <c r="O350" i="21"/>
  <c r="S350" i="21"/>
  <c r="W350" i="21"/>
  <c r="B350" i="21"/>
  <c r="D350" i="21"/>
  <c r="L350" i="21"/>
  <c r="T350" i="21"/>
  <c r="H350" i="21"/>
  <c r="P350" i="21"/>
  <c r="X350" i="21"/>
  <c r="J350" i="21"/>
  <c r="R350" i="21"/>
  <c r="F350" i="21"/>
  <c r="V350" i="21"/>
  <c r="N350" i="21"/>
  <c r="E420" i="28"/>
  <c r="I420" i="28"/>
  <c r="M420" i="28"/>
  <c r="Q420" i="28"/>
  <c r="U420" i="28"/>
  <c r="Y420" i="28"/>
  <c r="B420" i="28"/>
  <c r="C420" i="28"/>
  <c r="H420" i="28"/>
  <c r="N420" i="28"/>
  <c r="S420" i="28"/>
  <c r="X420" i="28"/>
  <c r="F420" i="28"/>
  <c r="K420" i="28"/>
  <c r="P420" i="28"/>
  <c r="V420" i="28"/>
  <c r="L420" i="28"/>
  <c r="W420" i="28"/>
  <c r="D420" i="28"/>
  <c r="O420" i="28"/>
  <c r="G420" i="28"/>
  <c r="R420" i="28"/>
  <c r="J420" i="28"/>
  <c r="T420" i="28"/>
  <c r="D317" i="28"/>
  <c r="H317" i="28"/>
  <c r="L317" i="28"/>
  <c r="P317" i="28"/>
  <c r="T317" i="28"/>
  <c r="X317" i="28"/>
  <c r="F317" i="28"/>
  <c r="K317" i="28"/>
  <c r="Q317" i="28"/>
  <c r="V317" i="28"/>
  <c r="C317" i="28"/>
  <c r="I317" i="28"/>
  <c r="N317" i="28"/>
  <c r="S317" i="28"/>
  <c r="Y317" i="28"/>
  <c r="B317" i="28"/>
  <c r="E317" i="28"/>
  <c r="O317" i="28"/>
  <c r="G317" i="28"/>
  <c r="R317" i="28"/>
  <c r="J317" i="28"/>
  <c r="U317" i="28"/>
  <c r="M317" i="28"/>
  <c r="W317" i="28"/>
  <c r="D384" i="21"/>
  <c r="H384" i="21"/>
  <c r="L384" i="21"/>
  <c r="P384" i="21"/>
  <c r="T384" i="21"/>
  <c r="X384" i="21"/>
  <c r="F384" i="21"/>
  <c r="J384" i="21"/>
  <c r="N384" i="21"/>
  <c r="R384" i="21"/>
  <c r="V384" i="21"/>
  <c r="C384" i="21"/>
  <c r="K384" i="21"/>
  <c r="S384" i="21"/>
  <c r="G384" i="21"/>
  <c r="O384" i="21"/>
  <c r="W384" i="21"/>
  <c r="Q384" i="21"/>
  <c r="I384" i="21"/>
  <c r="Y384" i="21"/>
  <c r="B384" i="21"/>
  <c r="M384" i="21"/>
  <c r="U384" i="21"/>
  <c r="E384" i="21"/>
  <c r="C246" i="21"/>
  <c r="G246" i="21"/>
  <c r="K246" i="21"/>
  <c r="O246" i="21"/>
  <c r="S246" i="21"/>
  <c r="W246" i="21"/>
  <c r="B246" i="21"/>
  <c r="E246" i="21"/>
  <c r="I246" i="21"/>
  <c r="M246" i="21"/>
  <c r="Q246" i="21"/>
  <c r="U246" i="21"/>
  <c r="Y246" i="21"/>
  <c r="F246" i="21"/>
  <c r="N246" i="21"/>
  <c r="V246" i="21"/>
  <c r="J246" i="21"/>
  <c r="R246" i="21"/>
  <c r="L246" i="21"/>
  <c r="T246" i="21"/>
  <c r="H246" i="21"/>
  <c r="D246" i="21"/>
  <c r="P246" i="21"/>
  <c r="X246" i="21"/>
  <c r="F454" i="28"/>
  <c r="J454" i="28"/>
  <c r="N454" i="28"/>
  <c r="R454" i="28"/>
  <c r="V454" i="28"/>
  <c r="D454" i="28"/>
  <c r="H454" i="28"/>
  <c r="L454" i="28"/>
  <c r="P454" i="28"/>
  <c r="T454" i="28"/>
  <c r="X454" i="28"/>
  <c r="E454" i="28"/>
  <c r="M454" i="28"/>
  <c r="U454" i="28"/>
  <c r="B454" i="28"/>
  <c r="K454" i="28"/>
  <c r="W454" i="28"/>
  <c r="G454" i="28"/>
  <c r="Q454" i="28"/>
  <c r="I454" i="28"/>
  <c r="O454" i="28"/>
  <c r="S454" i="28"/>
  <c r="C454" i="28"/>
  <c r="Y454" i="28"/>
  <c r="E283" i="28"/>
  <c r="I283" i="28"/>
  <c r="M283" i="28"/>
  <c r="Q283" i="28"/>
  <c r="U283" i="28"/>
  <c r="Y283" i="28"/>
  <c r="B283" i="28"/>
  <c r="G283" i="28"/>
  <c r="L283" i="28"/>
  <c r="R283" i="28"/>
  <c r="W283" i="28"/>
  <c r="D283" i="28"/>
  <c r="J283" i="28"/>
  <c r="O283" i="28"/>
  <c r="T283" i="28"/>
  <c r="F283" i="28"/>
  <c r="P283" i="28"/>
  <c r="H283" i="28"/>
  <c r="K283" i="28"/>
  <c r="V283" i="28"/>
  <c r="C283" i="28"/>
  <c r="N283" i="28"/>
  <c r="X283" i="28"/>
  <c r="S283" i="28"/>
  <c r="C315" i="21"/>
  <c r="G315" i="21"/>
  <c r="K315" i="21"/>
  <c r="O315" i="21"/>
  <c r="S315" i="21"/>
  <c r="W315" i="21"/>
  <c r="B315" i="21"/>
  <c r="E315" i="21"/>
  <c r="I315" i="21"/>
  <c r="M315" i="21"/>
  <c r="Q315" i="21"/>
  <c r="U315" i="21"/>
  <c r="Y315" i="21"/>
  <c r="F315" i="21"/>
  <c r="N315" i="21"/>
  <c r="V315" i="21"/>
  <c r="J315" i="21"/>
  <c r="R315" i="21"/>
  <c r="D315" i="21"/>
  <c r="T315" i="21"/>
  <c r="L315" i="21"/>
  <c r="P315" i="21"/>
  <c r="H315" i="21"/>
  <c r="X315" i="21"/>
  <c r="D418" i="21"/>
  <c r="H418" i="21"/>
  <c r="L418" i="21"/>
  <c r="P418" i="21"/>
  <c r="T418" i="21"/>
  <c r="X418" i="21"/>
  <c r="F418" i="21"/>
  <c r="J418" i="21"/>
  <c r="N418" i="21"/>
  <c r="R418" i="21"/>
  <c r="V418" i="21"/>
  <c r="C418" i="21"/>
  <c r="K418" i="21"/>
  <c r="S418" i="21"/>
  <c r="G418" i="21"/>
  <c r="O418" i="21"/>
  <c r="W418" i="21"/>
  <c r="I418" i="21"/>
  <c r="Y418" i="21"/>
  <c r="Q418" i="21"/>
  <c r="B418" i="21"/>
  <c r="U418" i="21"/>
  <c r="E418" i="21"/>
  <c r="M418"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F74" i="25" l="1"/>
  <c r="J74" i="25"/>
  <c r="N74" i="25"/>
  <c r="R74" i="25"/>
  <c r="V74" i="25"/>
  <c r="C74" i="25"/>
  <c r="G74" i="25"/>
  <c r="K74" i="25"/>
  <c r="O74" i="25"/>
  <c r="S74" i="25"/>
  <c r="W74" i="25"/>
  <c r="B74" i="25"/>
  <c r="D74" i="25"/>
  <c r="L74" i="25"/>
  <c r="T74" i="25"/>
  <c r="P74" i="25"/>
  <c r="Q74" i="25"/>
  <c r="E74" i="25"/>
  <c r="M74" i="25"/>
  <c r="U74" i="25"/>
  <c r="H74" i="25"/>
  <c r="X74" i="25"/>
  <c r="I74" i="25"/>
  <c r="Y74" i="25"/>
  <c r="D146" i="28"/>
  <c r="H146" i="28"/>
  <c r="L146" i="28"/>
  <c r="P146" i="28"/>
  <c r="T146" i="28"/>
  <c r="X146" i="28"/>
  <c r="E146" i="28"/>
  <c r="I146" i="28"/>
  <c r="M146" i="28"/>
  <c r="Q146" i="28"/>
  <c r="U146" i="28"/>
  <c r="Y146" i="28"/>
  <c r="F146" i="28"/>
  <c r="N146" i="28"/>
  <c r="V146" i="28"/>
  <c r="G146" i="28"/>
  <c r="O146" i="28"/>
  <c r="W146" i="28"/>
  <c r="B146" i="28"/>
  <c r="J146" i="28"/>
  <c r="K146" i="28"/>
  <c r="R146" i="28"/>
  <c r="S146" i="28"/>
  <c r="C146" i="28"/>
  <c r="F75" i="19"/>
  <c r="J75" i="19"/>
  <c r="N75" i="19"/>
  <c r="R75" i="19"/>
  <c r="V75" i="19"/>
  <c r="H75" i="19"/>
  <c r="P75" i="19"/>
  <c r="X75" i="19"/>
  <c r="I75" i="19"/>
  <c r="Q75" i="19"/>
  <c r="Y75" i="19"/>
  <c r="B75" i="19"/>
  <c r="C75" i="19"/>
  <c r="G75" i="19"/>
  <c r="K75" i="19"/>
  <c r="O75" i="19"/>
  <c r="S75" i="19"/>
  <c r="W75" i="19"/>
  <c r="D75" i="19"/>
  <c r="L75" i="19"/>
  <c r="T75" i="19"/>
  <c r="E75" i="19"/>
  <c r="M75" i="19"/>
  <c r="U75" i="19"/>
  <c r="F40" i="21"/>
  <c r="J40" i="21"/>
  <c r="N40" i="21"/>
  <c r="R40" i="21"/>
  <c r="V40" i="21"/>
  <c r="C40" i="21"/>
  <c r="G40" i="21"/>
  <c r="K40" i="21"/>
  <c r="O40" i="21"/>
  <c r="S40" i="21"/>
  <c r="W40" i="21"/>
  <c r="B40" i="21"/>
  <c r="H40" i="21"/>
  <c r="P40" i="21"/>
  <c r="X40" i="21"/>
  <c r="I40" i="21"/>
  <c r="Q40" i="21"/>
  <c r="Y40" i="21"/>
  <c r="D40" i="21"/>
  <c r="T40" i="21"/>
  <c r="E40" i="21"/>
  <c r="U40" i="21"/>
  <c r="L40" i="21"/>
  <c r="M40" i="21"/>
  <c r="D181" i="28"/>
  <c r="H181" i="28"/>
  <c r="L181" i="28"/>
  <c r="P181" i="28"/>
  <c r="T181" i="28"/>
  <c r="X181" i="28"/>
  <c r="E181" i="28"/>
  <c r="I181" i="28"/>
  <c r="M181" i="28"/>
  <c r="Q181" i="28"/>
  <c r="U181" i="28"/>
  <c r="Y181" i="28"/>
  <c r="B181" i="28"/>
  <c r="J181" i="28"/>
  <c r="R181" i="28"/>
  <c r="C181" i="28"/>
  <c r="K181" i="28"/>
  <c r="S181" i="28"/>
  <c r="F181" i="28"/>
  <c r="V181" i="28"/>
  <c r="G181" i="28"/>
  <c r="W181" i="28"/>
  <c r="N181" i="28"/>
  <c r="O181" i="28"/>
  <c r="F108" i="21"/>
  <c r="J108" i="21"/>
  <c r="N108" i="21"/>
  <c r="R108" i="21"/>
  <c r="V108" i="21"/>
  <c r="C108" i="21"/>
  <c r="G108" i="21"/>
  <c r="K108" i="21"/>
  <c r="O108" i="21"/>
  <c r="S108" i="21"/>
  <c r="W108" i="21"/>
  <c r="B108" i="21"/>
  <c r="H108" i="21"/>
  <c r="P108" i="21"/>
  <c r="X108" i="21"/>
  <c r="I108" i="21"/>
  <c r="Q108" i="21"/>
  <c r="Y108" i="21"/>
  <c r="L108" i="21"/>
  <c r="T108" i="21"/>
  <c r="U108" i="21"/>
  <c r="M108" i="21"/>
  <c r="D108" i="21"/>
  <c r="E108" i="21"/>
  <c r="D216" i="28"/>
  <c r="H216" i="28"/>
  <c r="L216" i="28"/>
  <c r="P216" i="28"/>
  <c r="T216" i="28"/>
  <c r="X216" i="28"/>
  <c r="E216" i="28"/>
  <c r="I216" i="28"/>
  <c r="M216" i="28"/>
  <c r="Q216" i="28"/>
  <c r="U216" i="28"/>
  <c r="Y216" i="28"/>
  <c r="J216" i="28"/>
  <c r="R216" i="28"/>
  <c r="C216" i="28"/>
  <c r="K216" i="28"/>
  <c r="S216" i="28"/>
  <c r="F216" i="28"/>
  <c r="V216" i="28"/>
  <c r="B216" i="28"/>
  <c r="G216" i="28"/>
  <c r="W216" i="28"/>
  <c r="N216" i="28"/>
  <c r="O216" i="28"/>
  <c r="E145" i="19"/>
  <c r="I145" i="19"/>
  <c r="M145" i="19"/>
  <c r="Q145" i="19"/>
  <c r="U145" i="19"/>
  <c r="Y145" i="19"/>
  <c r="B145" i="19"/>
  <c r="F145" i="19"/>
  <c r="J145" i="19"/>
  <c r="N145" i="19"/>
  <c r="R145" i="19"/>
  <c r="V145" i="19"/>
  <c r="C145" i="19"/>
  <c r="K145" i="19"/>
  <c r="S145" i="19"/>
  <c r="G145" i="19"/>
  <c r="W145" i="19"/>
  <c r="P145" i="19"/>
  <c r="D145" i="19"/>
  <c r="L145" i="19"/>
  <c r="T145" i="19"/>
  <c r="O145" i="19"/>
  <c r="H145" i="19"/>
  <c r="X145" i="19"/>
  <c r="D178" i="21"/>
  <c r="H178" i="21"/>
  <c r="L178" i="21"/>
  <c r="P178" i="21"/>
  <c r="T178" i="21"/>
  <c r="X178" i="21"/>
  <c r="E178" i="21"/>
  <c r="I178" i="21"/>
  <c r="M178" i="21"/>
  <c r="Q178" i="21"/>
  <c r="U178" i="21"/>
  <c r="Y178" i="21"/>
  <c r="F178" i="21"/>
  <c r="N178" i="21"/>
  <c r="V178" i="21"/>
  <c r="G178" i="21"/>
  <c r="O178" i="21"/>
  <c r="W178" i="21"/>
  <c r="B178" i="21"/>
  <c r="J178" i="21"/>
  <c r="C178" i="21"/>
  <c r="K178" i="21"/>
  <c r="R178" i="21"/>
  <c r="S178" i="21"/>
  <c r="E250" i="28"/>
  <c r="I250" i="28"/>
  <c r="M250" i="28"/>
  <c r="Q250" i="28"/>
  <c r="U250" i="28"/>
  <c r="Y250" i="28"/>
  <c r="C250" i="28"/>
  <c r="H250" i="28"/>
  <c r="N250" i="28"/>
  <c r="S250" i="28"/>
  <c r="X250" i="28"/>
  <c r="D250" i="28"/>
  <c r="J250" i="28"/>
  <c r="O250" i="28"/>
  <c r="T250" i="28"/>
  <c r="F250" i="28"/>
  <c r="P250" i="28"/>
  <c r="G250" i="28"/>
  <c r="R250" i="28"/>
  <c r="V250" i="28"/>
  <c r="W250" i="28"/>
  <c r="B250" i="28"/>
  <c r="K250" i="28"/>
  <c r="L250" i="28"/>
  <c r="D111" i="28"/>
  <c r="H111" i="28"/>
  <c r="L111" i="28"/>
  <c r="P111" i="28"/>
  <c r="T111" i="28"/>
  <c r="X111" i="28"/>
  <c r="E111" i="28"/>
  <c r="I111" i="28"/>
  <c r="M111" i="28"/>
  <c r="Q111" i="28"/>
  <c r="U111" i="28"/>
  <c r="Y111" i="28"/>
  <c r="B111" i="28"/>
  <c r="J111" i="28"/>
  <c r="R111" i="28"/>
  <c r="C111" i="28"/>
  <c r="K111" i="28"/>
  <c r="S111" i="28"/>
  <c r="N111" i="28"/>
  <c r="O111" i="28"/>
  <c r="V111" i="28"/>
  <c r="W111" i="28"/>
  <c r="G111" i="28"/>
  <c r="F111" i="28"/>
  <c r="E143" i="21"/>
  <c r="I143" i="21"/>
  <c r="M143" i="21"/>
  <c r="Q143" i="21"/>
  <c r="U143" i="21"/>
  <c r="Y143" i="21"/>
  <c r="B143" i="21"/>
  <c r="F143" i="21"/>
  <c r="J143" i="21"/>
  <c r="N143" i="21"/>
  <c r="R143" i="21"/>
  <c r="V143" i="21"/>
  <c r="G143" i="21"/>
  <c r="O143" i="21"/>
  <c r="W143" i="21"/>
  <c r="H143" i="21"/>
  <c r="P143" i="21"/>
  <c r="X143" i="21"/>
  <c r="K143" i="21"/>
  <c r="S143" i="21"/>
  <c r="T143" i="21"/>
  <c r="L143" i="21"/>
  <c r="C143" i="21"/>
  <c r="D143" i="21"/>
  <c r="F39" i="19"/>
  <c r="J39" i="19"/>
  <c r="N39" i="19"/>
  <c r="R39" i="19"/>
  <c r="V39" i="19"/>
  <c r="D39" i="19"/>
  <c r="L39" i="19"/>
  <c r="T39" i="19"/>
  <c r="I39" i="19"/>
  <c r="Q39" i="19"/>
  <c r="Y39" i="19"/>
  <c r="C39" i="19"/>
  <c r="G39" i="19"/>
  <c r="K39" i="19"/>
  <c r="O39" i="19"/>
  <c r="S39" i="19"/>
  <c r="W39" i="19"/>
  <c r="H39" i="19"/>
  <c r="P39" i="19"/>
  <c r="X39" i="19"/>
  <c r="E39" i="19"/>
  <c r="M39" i="19"/>
  <c r="U39" i="19"/>
  <c r="B39" i="19"/>
  <c r="F111" i="19"/>
  <c r="J111" i="19"/>
  <c r="N111" i="19"/>
  <c r="R111" i="19"/>
  <c r="V111" i="19"/>
  <c r="D111" i="19"/>
  <c r="L111" i="19"/>
  <c r="T111" i="19"/>
  <c r="I111" i="19"/>
  <c r="Q111" i="19"/>
  <c r="Y111" i="19"/>
  <c r="C111" i="19"/>
  <c r="G111" i="19"/>
  <c r="K111" i="19"/>
  <c r="O111" i="19"/>
  <c r="S111" i="19"/>
  <c r="W111" i="19"/>
  <c r="H111" i="19"/>
  <c r="P111" i="19"/>
  <c r="X111" i="19"/>
  <c r="E111" i="19"/>
  <c r="M111" i="19"/>
  <c r="U111" i="19"/>
  <c r="B111" i="19"/>
  <c r="D73" i="21"/>
  <c r="H73" i="21"/>
  <c r="L73" i="21"/>
  <c r="P73" i="21"/>
  <c r="T73" i="21"/>
  <c r="X73" i="21"/>
  <c r="C73" i="21"/>
  <c r="I73" i="21"/>
  <c r="N73" i="21"/>
  <c r="S73" i="21"/>
  <c r="Y73" i="21"/>
  <c r="E73" i="21"/>
  <c r="J73" i="21"/>
  <c r="O73" i="21"/>
  <c r="U73" i="21"/>
  <c r="K73" i="21"/>
  <c r="V73" i="21"/>
  <c r="M73" i="21"/>
  <c r="W73" i="21"/>
  <c r="F73" i="21"/>
  <c r="B73" i="21"/>
  <c r="R73" i="21"/>
  <c r="G73" i="21"/>
  <c r="Q73" i="21"/>
  <c r="E147" i="25"/>
  <c r="I147" i="25"/>
  <c r="M147" i="25"/>
  <c r="Q147" i="25"/>
  <c r="U147" i="25"/>
  <c r="Y147" i="25"/>
  <c r="B147" i="25"/>
  <c r="F147" i="25"/>
  <c r="J147" i="25"/>
  <c r="N147" i="25"/>
  <c r="R147" i="25"/>
  <c r="V147" i="25"/>
  <c r="C147" i="25"/>
  <c r="K147" i="25"/>
  <c r="S147" i="25"/>
  <c r="D147" i="25"/>
  <c r="L147" i="25"/>
  <c r="T147" i="25"/>
  <c r="G147" i="25"/>
  <c r="W147" i="25"/>
  <c r="H147" i="25"/>
  <c r="X147" i="25"/>
  <c r="O147" i="25"/>
  <c r="P147" i="25"/>
  <c r="F110" i="25"/>
  <c r="J110" i="25"/>
  <c r="N110" i="25"/>
  <c r="R110" i="25"/>
  <c r="V110" i="25"/>
  <c r="C110" i="25"/>
  <c r="G110" i="25"/>
  <c r="K110" i="25"/>
  <c r="O110" i="25"/>
  <c r="S110" i="25"/>
  <c r="W110" i="25"/>
  <c r="B110" i="25"/>
  <c r="D110" i="25"/>
  <c r="L110" i="25"/>
  <c r="T110" i="25"/>
  <c r="H110" i="25"/>
  <c r="X110" i="25"/>
  <c r="Q110" i="25"/>
  <c r="E110" i="25"/>
  <c r="M110" i="25"/>
  <c r="U110" i="25"/>
  <c r="P110" i="25"/>
  <c r="I110" i="25"/>
  <c r="Y110" i="25"/>
  <c r="C212" i="21"/>
  <c r="G212" i="21"/>
  <c r="K212" i="21"/>
  <c r="O212" i="21"/>
  <c r="S212" i="21"/>
  <c r="W212" i="21"/>
  <c r="D212" i="21"/>
  <c r="H212" i="21"/>
  <c r="L212" i="21"/>
  <c r="P212" i="21"/>
  <c r="T212" i="21"/>
  <c r="X212" i="21"/>
  <c r="E212" i="21"/>
  <c r="M212" i="21"/>
  <c r="U212" i="21"/>
  <c r="B212" i="21"/>
  <c r="F212" i="21"/>
  <c r="N212" i="21"/>
  <c r="V212" i="21"/>
  <c r="I212" i="21"/>
  <c r="Y212" i="21"/>
  <c r="Q212" i="21"/>
  <c r="R212" i="21"/>
  <c r="J212" i="21"/>
  <c r="F38" i="25"/>
  <c r="J38" i="25"/>
  <c r="N38" i="25"/>
  <c r="R38" i="25"/>
  <c r="V38" i="25"/>
  <c r="C38" i="25"/>
  <c r="G38" i="25"/>
  <c r="K38" i="25"/>
  <c r="O38" i="25"/>
  <c r="S38" i="25"/>
  <c r="W38" i="25"/>
  <c r="B38" i="25"/>
  <c r="D38" i="25"/>
  <c r="L38" i="25"/>
  <c r="T38" i="25"/>
  <c r="H38" i="25"/>
  <c r="P38" i="25"/>
  <c r="X38" i="25"/>
  <c r="I38" i="25"/>
  <c r="Y38" i="25"/>
  <c r="E38" i="25"/>
  <c r="M38" i="25"/>
  <c r="U38" i="25"/>
  <c r="Q38" i="25"/>
  <c r="E76" i="28"/>
  <c r="I76" i="28"/>
  <c r="M76" i="28"/>
  <c r="Q76" i="28"/>
  <c r="U76" i="28"/>
  <c r="Y76" i="28"/>
  <c r="F76" i="28"/>
  <c r="J76" i="28"/>
  <c r="N76" i="28"/>
  <c r="R76" i="28"/>
  <c r="V76" i="28"/>
  <c r="C76" i="28"/>
  <c r="K76" i="28"/>
  <c r="S76" i="28"/>
  <c r="B76" i="28"/>
  <c r="D76" i="28"/>
  <c r="L76" i="28"/>
  <c r="T76" i="28"/>
  <c r="O76" i="28"/>
  <c r="P76" i="28"/>
  <c r="W76" i="28"/>
  <c r="X76" i="28"/>
  <c r="G76" i="28"/>
  <c r="H76" i="28"/>
  <c r="C281" i="21"/>
  <c r="G281" i="21"/>
  <c r="K281" i="21"/>
  <c r="O281" i="21"/>
  <c r="S281" i="21"/>
  <c r="W281" i="21"/>
  <c r="B281" i="21"/>
  <c r="E281" i="21"/>
  <c r="I281" i="21"/>
  <c r="M281" i="21"/>
  <c r="Q281" i="21"/>
  <c r="U281" i="21"/>
  <c r="Y281" i="21"/>
  <c r="F281" i="21"/>
  <c r="N281" i="21"/>
  <c r="V281" i="21"/>
  <c r="J281" i="21"/>
  <c r="R281" i="21"/>
  <c r="D281" i="21"/>
  <c r="T281" i="21"/>
  <c r="P281" i="21"/>
  <c r="H281" i="21"/>
  <c r="L281" i="21"/>
  <c r="X281" i="21"/>
  <c r="D247" i="21"/>
  <c r="H247" i="21"/>
  <c r="L247" i="21"/>
  <c r="P247" i="21"/>
  <c r="T247" i="21"/>
  <c r="X247" i="21"/>
  <c r="F247" i="21"/>
  <c r="J247" i="21"/>
  <c r="N247" i="21"/>
  <c r="R247" i="21"/>
  <c r="V247" i="21"/>
  <c r="G247" i="21"/>
  <c r="O247" i="21"/>
  <c r="W247" i="21"/>
  <c r="C247" i="21"/>
  <c r="K247" i="21"/>
  <c r="S247" i="21"/>
  <c r="E247" i="21"/>
  <c r="U247" i="21"/>
  <c r="Q247" i="21"/>
  <c r="B247" i="21"/>
  <c r="I247" i="21"/>
  <c r="M247" i="21"/>
  <c r="Y247" i="21"/>
  <c r="D353" i="28"/>
  <c r="H353" i="28"/>
  <c r="L353" i="28"/>
  <c r="P353" i="28"/>
  <c r="T353" i="28"/>
  <c r="X353" i="28"/>
  <c r="C353" i="28"/>
  <c r="I353" i="28"/>
  <c r="N353" i="28"/>
  <c r="S353" i="28"/>
  <c r="Y353" i="28"/>
  <c r="B353" i="28"/>
  <c r="F353" i="28"/>
  <c r="K353" i="28"/>
  <c r="Q353" i="28"/>
  <c r="V353" i="28"/>
  <c r="M353" i="28"/>
  <c r="W353" i="28"/>
  <c r="E353" i="28"/>
  <c r="O353" i="28"/>
  <c r="G353" i="28"/>
  <c r="R353" i="28"/>
  <c r="J353" i="28"/>
  <c r="U353" i="28"/>
  <c r="E318" i="28"/>
  <c r="I318" i="28"/>
  <c r="M318" i="28"/>
  <c r="Q318" i="28"/>
  <c r="U318" i="28"/>
  <c r="Y318" i="28"/>
  <c r="B318" i="28"/>
  <c r="D318" i="28"/>
  <c r="J318" i="28"/>
  <c r="O318" i="28"/>
  <c r="T318" i="28"/>
  <c r="G318" i="28"/>
  <c r="L318" i="28"/>
  <c r="R318" i="28"/>
  <c r="W318" i="28"/>
  <c r="C318" i="28"/>
  <c r="N318" i="28"/>
  <c r="X318" i="28"/>
  <c r="F318" i="28"/>
  <c r="P318" i="28"/>
  <c r="H318" i="28"/>
  <c r="S318" i="28"/>
  <c r="K318" i="28"/>
  <c r="V318" i="28"/>
  <c r="F421" i="28"/>
  <c r="J421" i="28"/>
  <c r="N421" i="28"/>
  <c r="R421" i="28"/>
  <c r="V421" i="28"/>
  <c r="G421" i="28"/>
  <c r="L421" i="28"/>
  <c r="Q421" i="28"/>
  <c r="W421" i="28"/>
  <c r="D421" i="28"/>
  <c r="I421" i="28"/>
  <c r="O421" i="28"/>
  <c r="T421" i="28"/>
  <c r="Y421" i="28"/>
  <c r="B421" i="28"/>
  <c r="K421" i="28"/>
  <c r="U421" i="28"/>
  <c r="C421" i="28"/>
  <c r="M421" i="28"/>
  <c r="X421" i="28"/>
  <c r="E421" i="28"/>
  <c r="P421" i="28"/>
  <c r="H421" i="28"/>
  <c r="S421" i="28"/>
  <c r="D316" i="21"/>
  <c r="H316" i="21"/>
  <c r="L316" i="21"/>
  <c r="P316" i="21"/>
  <c r="T316" i="21"/>
  <c r="X316" i="21"/>
  <c r="F316" i="21"/>
  <c r="J316" i="21"/>
  <c r="N316" i="21"/>
  <c r="R316" i="21"/>
  <c r="V316" i="21"/>
  <c r="G316" i="21"/>
  <c r="O316" i="21"/>
  <c r="W316" i="21"/>
  <c r="C316" i="21"/>
  <c r="K316" i="21"/>
  <c r="S316" i="21"/>
  <c r="M316" i="21"/>
  <c r="E316" i="21"/>
  <c r="U316" i="21"/>
  <c r="Y316" i="21"/>
  <c r="I316" i="21"/>
  <c r="Q316" i="21"/>
  <c r="B316" i="21"/>
  <c r="C455" i="28"/>
  <c r="G455" i="28"/>
  <c r="K455" i="28"/>
  <c r="O455" i="28"/>
  <c r="S455" i="28"/>
  <c r="W455" i="28"/>
  <c r="E455" i="28"/>
  <c r="I455" i="28"/>
  <c r="M455" i="28"/>
  <c r="Q455" i="28"/>
  <c r="U455" i="28"/>
  <c r="Y455" i="28"/>
  <c r="B455" i="28"/>
  <c r="F455" i="28"/>
  <c r="N455" i="28"/>
  <c r="V455" i="28"/>
  <c r="J455" i="28"/>
  <c r="T455" i="28"/>
  <c r="D455" i="28"/>
  <c r="P455" i="28"/>
  <c r="H455" i="28"/>
  <c r="L455" i="28"/>
  <c r="R455" i="28"/>
  <c r="X455" i="28"/>
  <c r="C387" i="28"/>
  <c r="G387" i="28"/>
  <c r="K387" i="28"/>
  <c r="O387" i="28"/>
  <c r="S387" i="28"/>
  <c r="W387" i="28"/>
  <c r="H387" i="28"/>
  <c r="M387" i="28"/>
  <c r="R387" i="28"/>
  <c r="X387" i="28"/>
  <c r="E387" i="28"/>
  <c r="J387" i="28"/>
  <c r="P387" i="28"/>
  <c r="U387" i="28"/>
  <c r="L387" i="28"/>
  <c r="V387" i="28"/>
  <c r="D387" i="28"/>
  <c r="N387" i="28"/>
  <c r="Y387" i="28"/>
  <c r="F387" i="28"/>
  <c r="Q387" i="28"/>
  <c r="I387" i="28"/>
  <c r="T387" i="28"/>
  <c r="B387" i="28"/>
  <c r="F284" i="28"/>
  <c r="J284" i="28"/>
  <c r="N284" i="28"/>
  <c r="R284" i="28"/>
  <c r="V284" i="28"/>
  <c r="E284" i="28"/>
  <c r="K284" i="28"/>
  <c r="P284" i="28"/>
  <c r="U284" i="28"/>
  <c r="C284" i="28"/>
  <c r="H284" i="28"/>
  <c r="M284" i="28"/>
  <c r="S284" i="28"/>
  <c r="X284" i="28"/>
  <c r="D284" i="28"/>
  <c r="O284" i="28"/>
  <c r="Y284" i="28"/>
  <c r="G284" i="28"/>
  <c r="I284" i="28"/>
  <c r="T284" i="28"/>
  <c r="L284" i="28"/>
  <c r="W284" i="28"/>
  <c r="Q284" i="28"/>
  <c r="B284" i="28"/>
  <c r="F351" i="21"/>
  <c r="J351" i="21"/>
  <c r="N351" i="21"/>
  <c r="R351" i="21"/>
  <c r="V351" i="21"/>
  <c r="D351" i="21"/>
  <c r="H351" i="21"/>
  <c r="L351" i="21"/>
  <c r="P351" i="21"/>
  <c r="T351" i="21"/>
  <c r="X351" i="21"/>
  <c r="E351" i="21"/>
  <c r="M351" i="21"/>
  <c r="U351" i="21"/>
  <c r="I351" i="21"/>
  <c r="Q351" i="21"/>
  <c r="Y351" i="21"/>
  <c r="C351" i="21"/>
  <c r="S351" i="21"/>
  <c r="K351" i="21"/>
  <c r="O351" i="21"/>
  <c r="G351" i="21"/>
  <c r="B351" i="21"/>
  <c r="W351" i="21"/>
  <c r="E419" i="21"/>
  <c r="I419" i="21"/>
  <c r="M419" i="21"/>
  <c r="Q419" i="21"/>
  <c r="U419" i="21"/>
  <c r="Y419" i="21"/>
  <c r="C419" i="21"/>
  <c r="G419" i="21"/>
  <c r="K419" i="21"/>
  <c r="O419" i="21"/>
  <c r="S419" i="21"/>
  <c r="W419" i="21"/>
  <c r="D419" i="21"/>
  <c r="L419" i="21"/>
  <c r="T419" i="21"/>
  <c r="B419" i="21"/>
  <c r="H419" i="21"/>
  <c r="P419" i="21"/>
  <c r="X419" i="21"/>
  <c r="R419" i="21"/>
  <c r="J419" i="21"/>
  <c r="N419" i="21"/>
  <c r="V419" i="21"/>
  <c r="F419" i="21"/>
  <c r="E385" i="21"/>
  <c r="I385" i="21"/>
  <c r="M385" i="21"/>
  <c r="Q385" i="21"/>
  <c r="U385" i="21"/>
  <c r="Y385" i="21"/>
  <c r="C385" i="21"/>
  <c r="G385" i="21"/>
  <c r="K385" i="21"/>
  <c r="O385" i="21"/>
  <c r="S385" i="21"/>
  <c r="W385" i="21"/>
  <c r="B385" i="21"/>
  <c r="D385" i="21"/>
  <c r="L385" i="21"/>
  <c r="T385" i="21"/>
  <c r="H385" i="21"/>
  <c r="P385" i="21"/>
  <c r="X385" i="21"/>
  <c r="J385" i="21"/>
  <c r="R385" i="21"/>
  <c r="F385" i="21"/>
  <c r="V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F148" i="25" l="1"/>
  <c r="J148" i="25"/>
  <c r="N148" i="25"/>
  <c r="R148" i="25"/>
  <c r="V148" i="25"/>
  <c r="C148" i="25"/>
  <c r="G148" i="25"/>
  <c r="K148" i="25"/>
  <c r="O148" i="25"/>
  <c r="S148" i="25"/>
  <c r="W148" i="25"/>
  <c r="B148" i="25"/>
  <c r="D148" i="25"/>
  <c r="L148" i="25"/>
  <c r="T148" i="25"/>
  <c r="E148" i="25"/>
  <c r="M148" i="25"/>
  <c r="U148" i="25"/>
  <c r="P148" i="25"/>
  <c r="X148" i="25"/>
  <c r="I148" i="25"/>
  <c r="Q148" i="25"/>
  <c r="H148" i="25"/>
  <c r="Y148" i="25"/>
  <c r="C76" i="19"/>
  <c r="G76" i="19"/>
  <c r="K76" i="19"/>
  <c r="O76" i="19"/>
  <c r="S76" i="19"/>
  <c r="W76" i="19"/>
  <c r="B76" i="19"/>
  <c r="I76" i="19"/>
  <c r="Q76" i="19"/>
  <c r="Y76" i="19"/>
  <c r="J76" i="19"/>
  <c r="N76" i="19"/>
  <c r="V76" i="19"/>
  <c r="D76" i="19"/>
  <c r="H76" i="19"/>
  <c r="L76" i="19"/>
  <c r="P76" i="19"/>
  <c r="T76" i="19"/>
  <c r="X76" i="19"/>
  <c r="E76" i="19"/>
  <c r="M76" i="19"/>
  <c r="U76" i="19"/>
  <c r="F76" i="19"/>
  <c r="R76" i="19"/>
  <c r="F146" i="19"/>
  <c r="J146" i="19"/>
  <c r="N146" i="19"/>
  <c r="R146" i="19"/>
  <c r="V146" i="19"/>
  <c r="C146" i="19"/>
  <c r="G146" i="19"/>
  <c r="K146" i="19"/>
  <c r="O146" i="19"/>
  <c r="S146" i="19"/>
  <c r="W146" i="19"/>
  <c r="B146" i="19"/>
  <c r="D146" i="19"/>
  <c r="L146" i="19"/>
  <c r="T146" i="19"/>
  <c r="P146" i="19"/>
  <c r="I146" i="19"/>
  <c r="E146" i="19"/>
  <c r="M146" i="19"/>
  <c r="U146" i="19"/>
  <c r="H146" i="19"/>
  <c r="X146" i="19"/>
  <c r="Q146" i="19"/>
  <c r="Y146" i="19"/>
  <c r="C40" i="19"/>
  <c r="G40" i="19"/>
  <c r="K40" i="19"/>
  <c r="O40" i="19"/>
  <c r="S40" i="19"/>
  <c r="W40" i="19"/>
  <c r="B40" i="19"/>
  <c r="E40" i="19"/>
  <c r="M40" i="19"/>
  <c r="U40" i="19"/>
  <c r="J40" i="19"/>
  <c r="R40" i="19"/>
  <c r="D40" i="19"/>
  <c r="H40" i="19"/>
  <c r="L40" i="19"/>
  <c r="P40" i="19"/>
  <c r="T40" i="19"/>
  <c r="X40" i="19"/>
  <c r="I40" i="19"/>
  <c r="Q40" i="19"/>
  <c r="Y40" i="19"/>
  <c r="F40" i="19"/>
  <c r="N40" i="19"/>
  <c r="V40" i="19"/>
  <c r="E217" i="28"/>
  <c r="I217" i="28"/>
  <c r="M217" i="28"/>
  <c r="Q217" i="28"/>
  <c r="U217" i="28"/>
  <c r="Y217" i="28"/>
  <c r="F217" i="28"/>
  <c r="J217" i="28"/>
  <c r="N217" i="28"/>
  <c r="R217" i="28"/>
  <c r="V217" i="28"/>
  <c r="C217" i="28"/>
  <c r="K217" i="28"/>
  <c r="S217" i="28"/>
  <c r="D217" i="28"/>
  <c r="L217" i="28"/>
  <c r="T217" i="28"/>
  <c r="O217" i="28"/>
  <c r="P217" i="28"/>
  <c r="B217" i="28"/>
  <c r="W217" i="28"/>
  <c r="X217" i="28"/>
  <c r="G217" i="28"/>
  <c r="H217" i="28"/>
  <c r="C39" i="25"/>
  <c r="G39" i="25"/>
  <c r="K39" i="25"/>
  <c r="O39" i="25"/>
  <c r="S39" i="25"/>
  <c r="W39" i="25"/>
  <c r="D39" i="25"/>
  <c r="H39" i="25"/>
  <c r="L39" i="25"/>
  <c r="P39" i="25"/>
  <c r="T39" i="25"/>
  <c r="X39" i="25"/>
  <c r="E39" i="25"/>
  <c r="M39" i="25"/>
  <c r="U39" i="25"/>
  <c r="I39" i="25"/>
  <c r="Q39" i="25"/>
  <c r="Y39" i="25"/>
  <c r="B39" i="25"/>
  <c r="R39" i="25"/>
  <c r="F39" i="25"/>
  <c r="N39" i="25"/>
  <c r="V39" i="25"/>
  <c r="J39" i="25"/>
  <c r="F144" i="21"/>
  <c r="J144" i="21"/>
  <c r="N144" i="21"/>
  <c r="R144" i="21"/>
  <c r="V144" i="21"/>
  <c r="C144" i="21"/>
  <c r="G144" i="21"/>
  <c r="K144" i="21"/>
  <c r="O144" i="21"/>
  <c r="S144" i="21"/>
  <c r="W144" i="21"/>
  <c r="B144" i="21"/>
  <c r="H144" i="21"/>
  <c r="P144" i="21"/>
  <c r="X144" i="21"/>
  <c r="I144" i="21"/>
  <c r="Q144" i="21"/>
  <c r="Y144" i="21"/>
  <c r="D144" i="21"/>
  <c r="T144" i="21"/>
  <c r="E144" i="21"/>
  <c r="U144" i="21"/>
  <c r="L144" i="21"/>
  <c r="M144" i="21"/>
  <c r="E182" i="28"/>
  <c r="I182" i="28"/>
  <c r="M182" i="28"/>
  <c r="Q182" i="28"/>
  <c r="U182" i="28"/>
  <c r="Y182" i="28"/>
  <c r="F182" i="28"/>
  <c r="J182" i="28"/>
  <c r="N182" i="28"/>
  <c r="R182" i="28"/>
  <c r="V182" i="28"/>
  <c r="C182" i="28"/>
  <c r="K182" i="28"/>
  <c r="S182" i="28"/>
  <c r="D182" i="28"/>
  <c r="L182" i="28"/>
  <c r="T182" i="28"/>
  <c r="O182" i="28"/>
  <c r="B182" i="28"/>
  <c r="P182" i="28"/>
  <c r="W182" i="28"/>
  <c r="X182" i="28"/>
  <c r="H182" i="28"/>
  <c r="G182" i="28"/>
  <c r="C75" i="25"/>
  <c r="G75" i="25"/>
  <c r="K75" i="25"/>
  <c r="O75" i="25"/>
  <c r="S75" i="25"/>
  <c r="W75" i="25"/>
  <c r="D75" i="25"/>
  <c r="H75" i="25"/>
  <c r="L75" i="25"/>
  <c r="P75" i="25"/>
  <c r="T75" i="25"/>
  <c r="X75" i="25"/>
  <c r="E75" i="25"/>
  <c r="M75" i="25"/>
  <c r="U75" i="25"/>
  <c r="I75" i="25"/>
  <c r="Y75" i="25"/>
  <c r="J75" i="25"/>
  <c r="F75" i="25"/>
  <c r="N75" i="25"/>
  <c r="V75" i="25"/>
  <c r="Q75" i="25"/>
  <c r="B75" i="25"/>
  <c r="R75" i="25"/>
  <c r="C112" i="19"/>
  <c r="G112" i="19"/>
  <c r="K112" i="19"/>
  <c r="O112" i="19"/>
  <c r="S112" i="19"/>
  <c r="W112" i="19"/>
  <c r="B112" i="19"/>
  <c r="E112" i="19"/>
  <c r="M112" i="19"/>
  <c r="U112" i="19"/>
  <c r="J112" i="19"/>
  <c r="R112" i="19"/>
  <c r="D112" i="19"/>
  <c r="H112" i="19"/>
  <c r="L112" i="19"/>
  <c r="P112" i="19"/>
  <c r="T112" i="19"/>
  <c r="X112" i="19"/>
  <c r="I112" i="19"/>
  <c r="Q112" i="19"/>
  <c r="Y112" i="19"/>
  <c r="F112" i="19"/>
  <c r="N112" i="19"/>
  <c r="V112" i="19"/>
  <c r="F77" i="28"/>
  <c r="J77" i="28"/>
  <c r="N77" i="28"/>
  <c r="R77" i="28"/>
  <c r="V77" i="28"/>
  <c r="C77" i="28"/>
  <c r="G77" i="28"/>
  <c r="K77" i="28"/>
  <c r="O77" i="28"/>
  <c r="S77" i="28"/>
  <c r="W77" i="28"/>
  <c r="D77" i="28"/>
  <c r="L77" i="28"/>
  <c r="T77" i="28"/>
  <c r="E77" i="28"/>
  <c r="M77" i="28"/>
  <c r="U77" i="28"/>
  <c r="B77" i="28"/>
  <c r="H77" i="28"/>
  <c r="X77" i="28"/>
  <c r="I77" i="28"/>
  <c r="Y77" i="28"/>
  <c r="P77" i="28"/>
  <c r="Q77" i="28"/>
  <c r="E179" i="21"/>
  <c r="I179" i="21"/>
  <c r="M179" i="21"/>
  <c r="Q179" i="21"/>
  <c r="U179" i="21"/>
  <c r="Y179" i="21"/>
  <c r="B179" i="21"/>
  <c r="F179" i="21"/>
  <c r="J179" i="21"/>
  <c r="N179" i="21"/>
  <c r="R179" i="21"/>
  <c r="V179" i="21"/>
  <c r="G179" i="21"/>
  <c r="O179" i="21"/>
  <c r="W179" i="21"/>
  <c r="H179" i="21"/>
  <c r="P179" i="21"/>
  <c r="X179" i="21"/>
  <c r="C179" i="21"/>
  <c r="S179" i="21"/>
  <c r="K179" i="21"/>
  <c r="L179" i="21"/>
  <c r="D179" i="21"/>
  <c r="T179" i="21"/>
  <c r="C111" i="25"/>
  <c r="G111" i="25"/>
  <c r="K111" i="25"/>
  <c r="O111" i="25"/>
  <c r="S111" i="25"/>
  <c r="W111" i="25"/>
  <c r="D111" i="25"/>
  <c r="H111" i="25"/>
  <c r="L111" i="25"/>
  <c r="P111" i="25"/>
  <c r="T111" i="25"/>
  <c r="X111" i="25"/>
  <c r="E111" i="25"/>
  <c r="M111" i="25"/>
  <c r="U111" i="25"/>
  <c r="I111" i="25"/>
  <c r="Y111" i="25"/>
  <c r="F111" i="25"/>
  <c r="N111" i="25"/>
  <c r="V111" i="25"/>
  <c r="Q111" i="25"/>
  <c r="B111" i="25"/>
  <c r="J111" i="25"/>
  <c r="R111" i="25"/>
  <c r="C109" i="21"/>
  <c r="G109" i="21"/>
  <c r="K109" i="21"/>
  <c r="O109" i="21"/>
  <c r="S109" i="21"/>
  <c r="W109" i="21"/>
  <c r="D109" i="21"/>
  <c r="H109" i="21"/>
  <c r="L109" i="21"/>
  <c r="P109" i="21"/>
  <c r="T109" i="21"/>
  <c r="X109" i="21"/>
  <c r="I109" i="21"/>
  <c r="Q109" i="21"/>
  <c r="Y109" i="21"/>
  <c r="J109" i="21"/>
  <c r="R109" i="21"/>
  <c r="E109" i="21"/>
  <c r="U109" i="21"/>
  <c r="B109" i="21"/>
  <c r="F109" i="21"/>
  <c r="V109" i="21"/>
  <c r="M109" i="21"/>
  <c r="N109" i="21"/>
  <c r="D213" i="21"/>
  <c r="H213" i="21"/>
  <c r="L213" i="21"/>
  <c r="P213" i="21"/>
  <c r="T213" i="21"/>
  <c r="X213" i="21"/>
  <c r="E213" i="21"/>
  <c r="I213" i="21"/>
  <c r="M213" i="21"/>
  <c r="Q213" i="21"/>
  <c r="U213" i="21"/>
  <c r="Y213" i="21"/>
  <c r="F213" i="21"/>
  <c r="N213" i="21"/>
  <c r="V213" i="21"/>
  <c r="G213" i="21"/>
  <c r="O213" i="21"/>
  <c r="W213" i="21"/>
  <c r="B213" i="21"/>
  <c r="R213" i="21"/>
  <c r="C213" i="21"/>
  <c r="S213" i="21"/>
  <c r="J213" i="21"/>
  <c r="K213" i="21"/>
  <c r="E112" i="28"/>
  <c r="I112" i="28"/>
  <c r="M112" i="28"/>
  <c r="Q112" i="28"/>
  <c r="U112" i="28"/>
  <c r="Y112" i="28"/>
  <c r="F112" i="28"/>
  <c r="J112" i="28"/>
  <c r="N112" i="28"/>
  <c r="R112" i="28"/>
  <c r="V112" i="28"/>
  <c r="C112" i="28"/>
  <c r="K112" i="28"/>
  <c r="S112" i="28"/>
  <c r="B112" i="28"/>
  <c r="D112" i="28"/>
  <c r="L112" i="28"/>
  <c r="T112" i="28"/>
  <c r="G112" i="28"/>
  <c r="W112" i="28"/>
  <c r="H112" i="28"/>
  <c r="X112" i="28"/>
  <c r="O112" i="28"/>
  <c r="P112" i="28"/>
  <c r="E74" i="21"/>
  <c r="I74" i="21"/>
  <c r="M74" i="21"/>
  <c r="Q74" i="21"/>
  <c r="U74" i="21"/>
  <c r="Y74" i="21"/>
  <c r="G74" i="21"/>
  <c r="L74" i="21"/>
  <c r="R74" i="21"/>
  <c r="W74" i="21"/>
  <c r="C74" i="21"/>
  <c r="H74" i="21"/>
  <c r="N74" i="21"/>
  <c r="S74" i="21"/>
  <c r="X74" i="21"/>
  <c r="J74" i="21"/>
  <c r="T74" i="21"/>
  <c r="K74" i="21"/>
  <c r="V74" i="21"/>
  <c r="D74" i="21"/>
  <c r="B74" i="21"/>
  <c r="F74" i="21"/>
  <c r="O74" i="21"/>
  <c r="P74" i="21"/>
  <c r="E147" i="28"/>
  <c r="I147" i="28"/>
  <c r="M147" i="28"/>
  <c r="Q147" i="28"/>
  <c r="U147" i="28"/>
  <c r="Y147" i="28"/>
  <c r="B147" i="28"/>
  <c r="F147" i="28"/>
  <c r="J147" i="28"/>
  <c r="N147" i="28"/>
  <c r="R147" i="28"/>
  <c r="V147" i="28"/>
  <c r="G147" i="28"/>
  <c r="O147" i="28"/>
  <c r="W147" i="28"/>
  <c r="H147" i="28"/>
  <c r="P147" i="28"/>
  <c r="X147" i="28"/>
  <c r="C147" i="28"/>
  <c r="S147" i="28"/>
  <c r="D147" i="28"/>
  <c r="T147" i="28"/>
  <c r="L147" i="28"/>
  <c r="K147" i="28"/>
  <c r="C41" i="21"/>
  <c r="G41" i="21"/>
  <c r="K41" i="21"/>
  <c r="O41" i="21"/>
  <c r="S41" i="21"/>
  <c r="W41" i="21"/>
  <c r="D41" i="21"/>
  <c r="H41" i="21"/>
  <c r="L41" i="21"/>
  <c r="P41" i="21"/>
  <c r="T41" i="21"/>
  <c r="X41" i="21"/>
  <c r="I41" i="21"/>
  <c r="Q41" i="21"/>
  <c r="Y41" i="21"/>
  <c r="J41" i="21"/>
  <c r="R41" i="21"/>
  <c r="M41" i="21"/>
  <c r="B41" i="21"/>
  <c r="N41" i="21"/>
  <c r="U41" i="21"/>
  <c r="V41" i="21"/>
  <c r="E41" i="21"/>
  <c r="F41" i="21"/>
  <c r="F251" i="28"/>
  <c r="J251" i="28"/>
  <c r="N251" i="28"/>
  <c r="R251" i="28"/>
  <c r="V251" i="28"/>
  <c r="G251" i="28"/>
  <c r="L251" i="28"/>
  <c r="Q251" i="28"/>
  <c r="W251" i="28"/>
  <c r="B251" i="28"/>
  <c r="C251" i="28"/>
  <c r="H251" i="28"/>
  <c r="M251" i="28"/>
  <c r="S251" i="28"/>
  <c r="X251" i="28"/>
  <c r="D251" i="28"/>
  <c r="O251" i="28"/>
  <c r="Y251" i="28"/>
  <c r="E251" i="28"/>
  <c r="P251" i="28"/>
  <c r="T251" i="28"/>
  <c r="U251" i="28"/>
  <c r="I251" i="28"/>
  <c r="K251" i="28"/>
  <c r="C352" i="21"/>
  <c r="G352" i="21"/>
  <c r="K352" i="21"/>
  <c r="O352" i="21"/>
  <c r="S352" i="21"/>
  <c r="W352" i="21"/>
  <c r="E352" i="21"/>
  <c r="I352" i="21"/>
  <c r="M352" i="21"/>
  <c r="Q352" i="21"/>
  <c r="U352" i="21"/>
  <c r="Y352" i="21"/>
  <c r="F352" i="21"/>
  <c r="N352" i="21"/>
  <c r="V352" i="21"/>
  <c r="J352" i="21"/>
  <c r="R352" i="21"/>
  <c r="B352" i="21"/>
  <c r="L352" i="21"/>
  <c r="D352" i="21"/>
  <c r="T352" i="21"/>
  <c r="X352" i="21"/>
  <c r="H352" i="21"/>
  <c r="P352" i="21"/>
  <c r="E317" i="21"/>
  <c r="I317" i="21"/>
  <c r="M317" i="21"/>
  <c r="Q317" i="21"/>
  <c r="U317" i="21"/>
  <c r="Y317" i="21"/>
  <c r="C317" i="21"/>
  <c r="G317" i="21"/>
  <c r="K317" i="21"/>
  <c r="O317" i="21"/>
  <c r="S317" i="21"/>
  <c r="W317" i="21"/>
  <c r="B317" i="21"/>
  <c r="H317" i="21"/>
  <c r="P317" i="21"/>
  <c r="X317" i="21"/>
  <c r="D317" i="21"/>
  <c r="L317" i="21"/>
  <c r="T317" i="21"/>
  <c r="F317" i="21"/>
  <c r="V317" i="21"/>
  <c r="N317" i="21"/>
  <c r="J317" i="21"/>
  <c r="R317" i="21"/>
  <c r="D456" i="28"/>
  <c r="H456" i="28"/>
  <c r="L456" i="28"/>
  <c r="P456" i="28"/>
  <c r="T456" i="28"/>
  <c r="X456" i="28"/>
  <c r="F456" i="28"/>
  <c r="J456" i="28"/>
  <c r="N456" i="28"/>
  <c r="R456" i="28"/>
  <c r="V456" i="28"/>
  <c r="G456" i="28"/>
  <c r="O456" i="28"/>
  <c r="W456" i="28"/>
  <c r="I456" i="28"/>
  <c r="S456" i="28"/>
  <c r="C456" i="28"/>
  <c r="M456" i="28"/>
  <c r="Y456" i="28"/>
  <c r="B456" i="28"/>
  <c r="E456" i="28"/>
  <c r="K456" i="28"/>
  <c r="Q456" i="28"/>
  <c r="U456" i="28"/>
  <c r="F386" i="21"/>
  <c r="J386" i="21"/>
  <c r="N386" i="21"/>
  <c r="R386" i="21"/>
  <c r="V386" i="21"/>
  <c r="D386" i="21"/>
  <c r="H386" i="21"/>
  <c r="L386" i="21"/>
  <c r="P386" i="21"/>
  <c r="T386" i="21"/>
  <c r="X386" i="21"/>
  <c r="E386" i="21"/>
  <c r="M386" i="21"/>
  <c r="U386" i="21"/>
  <c r="B386" i="21"/>
  <c r="I386" i="21"/>
  <c r="Q386" i="21"/>
  <c r="Y386" i="21"/>
  <c r="C386" i="21"/>
  <c r="S386" i="21"/>
  <c r="K386" i="21"/>
  <c r="O386" i="21"/>
  <c r="G386" i="21"/>
  <c r="W386" i="21"/>
  <c r="C285" i="28"/>
  <c r="G285" i="28"/>
  <c r="K285" i="28"/>
  <c r="O285" i="28"/>
  <c r="S285" i="28"/>
  <c r="W285" i="28"/>
  <c r="D285" i="28"/>
  <c r="I285" i="28"/>
  <c r="N285" i="28"/>
  <c r="T285" i="28"/>
  <c r="Y285" i="28"/>
  <c r="F285" i="28"/>
  <c r="L285" i="28"/>
  <c r="Q285" i="28"/>
  <c r="V285" i="28"/>
  <c r="B285" i="28"/>
  <c r="M285" i="28"/>
  <c r="X285" i="28"/>
  <c r="E285" i="28"/>
  <c r="H285" i="28"/>
  <c r="R285" i="28"/>
  <c r="J285" i="28"/>
  <c r="U285" i="28"/>
  <c r="P285" i="28"/>
  <c r="D388" i="28"/>
  <c r="H388" i="28"/>
  <c r="L388" i="28"/>
  <c r="P388" i="28"/>
  <c r="T388" i="28"/>
  <c r="X388" i="28"/>
  <c r="F388" i="28"/>
  <c r="K388" i="28"/>
  <c r="Q388" i="28"/>
  <c r="V388" i="28"/>
  <c r="C388" i="28"/>
  <c r="I388" i="28"/>
  <c r="N388" i="28"/>
  <c r="S388" i="28"/>
  <c r="Y388" i="28"/>
  <c r="B388" i="28"/>
  <c r="J388" i="28"/>
  <c r="U388" i="28"/>
  <c r="M388" i="28"/>
  <c r="W388" i="28"/>
  <c r="E388" i="28"/>
  <c r="O388" i="28"/>
  <c r="G388" i="28"/>
  <c r="R388" i="28"/>
  <c r="E248" i="21"/>
  <c r="I248" i="21"/>
  <c r="M248" i="21"/>
  <c r="Q248" i="21"/>
  <c r="U248" i="21"/>
  <c r="Y248" i="21"/>
  <c r="C248" i="21"/>
  <c r="G248" i="21"/>
  <c r="K248" i="21"/>
  <c r="O248" i="21"/>
  <c r="S248" i="21"/>
  <c r="W248" i="21"/>
  <c r="B248" i="21"/>
  <c r="H248" i="21"/>
  <c r="P248" i="21"/>
  <c r="X248" i="21"/>
  <c r="D248" i="21"/>
  <c r="L248" i="21"/>
  <c r="T248" i="21"/>
  <c r="N248" i="21"/>
  <c r="R248" i="21"/>
  <c r="F248" i="21"/>
  <c r="J248" i="21"/>
  <c r="V248" i="21"/>
  <c r="E354" i="28"/>
  <c r="I354" i="28"/>
  <c r="M354" i="28"/>
  <c r="Q354" i="28"/>
  <c r="U354" i="28"/>
  <c r="Y354" i="28"/>
  <c r="B354" i="28"/>
  <c r="G354" i="28"/>
  <c r="L354" i="28"/>
  <c r="R354" i="28"/>
  <c r="W354" i="28"/>
  <c r="D354" i="28"/>
  <c r="J354" i="28"/>
  <c r="O354" i="28"/>
  <c r="T354" i="28"/>
  <c r="K354" i="28"/>
  <c r="V354" i="28"/>
  <c r="C354" i="28"/>
  <c r="N354" i="28"/>
  <c r="X354" i="28"/>
  <c r="F354" i="28"/>
  <c r="P354" i="28"/>
  <c r="H354" i="28"/>
  <c r="S354" i="28"/>
  <c r="C422" i="28"/>
  <c r="G422" i="28"/>
  <c r="K422" i="28"/>
  <c r="O422" i="28"/>
  <c r="S422" i="28"/>
  <c r="W422" i="28"/>
  <c r="E422" i="28"/>
  <c r="J422" i="28"/>
  <c r="P422" i="28"/>
  <c r="U422" i="28"/>
  <c r="H422" i="28"/>
  <c r="M422" i="28"/>
  <c r="R422" i="28"/>
  <c r="X422" i="28"/>
  <c r="I422" i="28"/>
  <c r="T422" i="28"/>
  <c r="B422" i="28"/>
  <c r="L422" i="28"/>
  <c r="V422" i="28"/>
  <c r="D422" i="28"/>
  <c r="N422" i="28"/>
  <c r="Y422" i="28"/>
  <c r="F422" i="28"/>
  <c r="Q422" i="28"/>
  <c r="D282" i="21"/>
  <c r="H282" i="21"/>
  <c r="L282" i="21"/>
  <c r="P282" i="21"/>
  <c r="T282" i="21"/>
  <c r="X282" i="21"/>
  <c r="F282" i="21"/>
  <c r="J282" i="21"/>
  <c r="N282" i="21"/>
  <c r="R282" i="21"/>
  <c r="V282" i="21"/>
  <c r="G282" i="21"/>
  <c r="O282" i="21"/>
  <c r="W282" i="21"/>
  <c r="C282" i="21"/>
  <c r="K282" i="21"/>
  <c r="S282" i="21"/>
  <c r="M282" i="21"/>
  <c r="B282" i="21"/>
  <c r="Q282" i="21"/>
  <c r="E282" i="21"/>
  <c r="Y282" i="21"/>
  <c r="I282" i="21"/>
  <c r="U282" i="21"/>
  <c r="F319" i="28"/>
  <c r="J319" i="28"/>
  <c r="N319" i="28"/>
  <c r="R319" i="28"/>
  <c r="V319" i="28"/>
  <c r="C319" i="28"/>
  <c r="H319" i="28"/>
  <c r="M319" i="28"/>
  <c r="S319" i="28"/>
  <c r="X319" i="28"/>
  <c r="E319" i="28"/>
  <c r="K319" i="28"/>
  <c r="P319" i="28"/>
  <c r="U319" i="28"/>
  <c r="L319" i="28"/>
  <c r="W319" i="28"/>
  <c r="D319" i="28"/>
  <c r="O319" i="28"/>
  <c r="Y319" i="28"/>
  <c r="G319" i="28"/>
  <c r="Q319" i="28"/>
  <c r="B319" i="28"/>
  <c r="I319" i="28"/>
  <c r="T319" i="28"/>
  <c r="F420" i="21"/>
  <c r="J420" i="21"/>
  <c r="N420" i="21"/>
  <c r="R420" i="21"/>
  <c r="V420" i="21"/>
  <c r="D420" i="21"/>
  <c r="H420" i="21"/>
  <c r="L420" i="21"/>
  <c r="P420" i="21"/>
  <c r="T420" i="21"/>
  <c r="X420" i="21"/>
  <c r="E420" i="21"/>
  <c r="M420" i="21"/>
  <c r="U420" i="21"/>
  <c r="I420" i="21"/>
  <c r="Q420" i="21"/>
  <c r="Y420" i="21"/>
  <c r="K420" i="21"/>
  <c r="C420" i="21"/>
  <c r="S420" i="21"/>
  <c r="G420" i="21"/>
  <c r="W420" i="21"/>
  <c r="B420" i="21"/>
  <c r="O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F180" i="21" l="1"/>
  <c r="J180" i="21"/>
  <c r="N180" i="21"/>
  <c r="R180" i="21"/>
  <c r="V180" i="21"/>
  <c r="C180" i="21"/>
  <c r="G180" i="21"/>
  <c r="K180" i="21"/>
  <c r="O180" i="21"/>
  <c r="S180" i="21"/>
  <c r="W180" i="21"/>
  <c r="B180" i="21"/>
  <c r="H180" i="21"/>
  <c r="P180" i="21"/>
  <c r="X180" i="21"/>
  <c r="I180" i="21"/>
  <c r="Q180" i="21"/>
  <c r="Y180" i="21"/>
  <c r="L180" i="21"/>
  <c r="U180" i="21"/>
  <c r="M180" i="21"/>
  <c r="D180" i="21"/>
  <c r="T180" i="21"/>
  <c r="E180" i="21"/>
  <c r="D77" i="19"/>
  <c r="H77" i="19"/>
  <c r="L77" i="19"/>
  <c r="P77" i="19"/>
  <c r="T77" i="19"/>
  <c r="X77" i="19"/>
  <c r="J77" i="19"/>
  <c r="R77" i="19"/>
  <c r="V77" i="19"/>
  <c r="G77" i="19"/>
  <c r="O77" i="19"/>
  <c r="S77" i="19"/>
  <c r="W77" i="19"/>
  <c r="E77" i="19"/>
  <c r="I77" i="19"/>
  <c r="M77" i="19"/>
  <c r="Q77" i="19"/>
  <c r="U77" i="19"/>
  <c r="Y77" i="19"/>
  <c r="B77" i="19"/>
  <c r="F77" i="19"/>
  <c r="N77" i="19"/>
  <c r="C77" i="19"/>
  <c r="K77" i="19"/>
  <c r="F183" i="28"/>
  <c r="J183" i="28"/>
  <c r="N183" i="28"/>
  <c r="R183" i="28"/>
  <c r="V183" i="28"/>
  <c r="C183" i="28"/>
  <c r="G183" i="28"/>
  <c r="K183" i="28"/>
  <c r="O183" i="28"/>
  <c r="S183" i="28"/>
  <c r="W183" i="28"/>
  <c r="D183" i="28"/>
  <c r="L183" i="28"/>
  <c r="T183" i="28"/>
  <c r="E183" i="28"/>
  <c r="M183" i="28"/>
  <c r="U183" i="28"/>
  <c r="H183" i="28"/>
  <c r="X183" i="28"/>
  <c r="I183" i="28"/>
  <c r="Y183" i="28"/>
  <c r="B183" i="28"/>
  <c r="P183" i="28"/>
  <c r="Q183" i="28"/>
  <c r="F75" i="21"/>
  <c r="J75" i="21"/>
  <c r="N75" i="21"/>
  <c r="R75" i="21"/>
  <c r="V75" i="21"/>
  <c r="E75" i="21"/>
  <c r="K75" i="21"/>
  <c r="P75" i="21"/>
  <c r="U75" i="21"/>
  <c r="B75" i="21"/>
  <c r="G75" i="21"/>
  <c r="L75" i="21"/>
  <c r="Q75" i="21"/>
  <c r="W75" i="21"/>
  <c r="H75" i="21"/>
  <c r="S75" i="21"/>
  <c r="I75" i="21"/>
  <c r="T75" i="21"/>
  <c r="C75" i="21"/>
  <c r="X75" i="21"/>
  <c r="M75" i="21"/>
  <c r="O75" i="21"/>
  <c r="D75" i="21"/>
  <c r="Y75" i="21"/>
  <c r="D76" i="25"/>
  <c r="H76" i="25"/>
  <c r="L76" i="25"/>
  <c r="P76" i="25"/>
  <c r="T76" i="25"/>
  <c r="X76" i="25"/>
  <c r="E76" i="25"/>
  <c r="I76" i="25"/>
  <c r="M76" i="25"/>
  <c r="Q76" i="25"/>
  <c r="U76" i="25"/>
  <c r="Y76" i="25"/>
  <c r="F76" i="25"/>
  <c r="N76" i="25"/>
  <c r="V76" i="25"/>
  <c r="J76" i="25"/>
  <c r="C76" i="25"/>
  <c r="S76" i="25"/>
  <c r="B76" i="25"/>
  <c r="G76" i="25"/>
  <c r="O76" i="25"/>
  <c r="W76" i="25"/>
  <c r="R76" i="25"/>
  <c r="K76" i="25"/>
  <c r="C149" i="25"/>
  <c r="G149" i="25"/>
  <c r="K149" i="25"/>
  <c r="O149" i="25"/>
  <c r="S149" i="25"/>
  <c r="W149" i="25"/>
  <c r="D149" i="25"/>
  <c r="H149" i="25"/>
  <c r="L149" i="25"/>
  <c r="P149" i="25"/>
  <c r="T149" i="25"/>
  <c r="X149" i="25"/>
  <c r="E149" i="25"/>
  <c r="M149" i="25"/>
  <c r="U149" i="25"/>
  <c r="B149" i="25"/>
  <c r="F149" i="25"/>
  <c r="N149" i="25"/>
  <c r="V149" i="25"/>
  <c r="I149" i="25"/>
  <c r="Y149" i="25"/>
  <c r="R149" i="25"/>
  <c r="J149" i="25"/>
  <c r="Q149" i="25"/>
  <c r="D113" i="19"/>
  <c r="H113" i="19"/>
  <c r="L113" i="19"/>
  <c r="P113" i="19"/>
  <c r="T113" i="19"/>
  <c r="X113" i="19"/>
  <c r="F113" i="19"/>
  <c r="N113" i="19"/>
  <c r="V113" i="19"/>
  <c r="C113" i="19"/>
  <c r="K113" i="19"/>
  <c r="S113" i="19"/>
  <c r="E113" i="19"/>
  <c r="I113" i="19"/>
  <c r="M113" i="19"/>
  <c r="Q113" i="19"/>
  <c r="U113" i="19"/>
  <c r="Y113" i="19"/>
  <c r="B113" i="19"/>
  <c r="J113" i="19"/>
  <c r="R113" i="19"/>
  <c r="G113" i="19"/>
  <c r="O113" i="19"/>
  <c r="W113" i="19"/>
  <c r="F113" i="28"/>
  <c r="J113" i="28"/>
  <c r="N113" i="28"/>
  <c r="R113" i="28"/>
  <c r="V113" i="28"/>
  <c r="C113" i="28"/>
  <c r="G113" i="28"/>
  <c r="K113" i="28"/>
  <c r="O113" i="28"/>
  <c r="S113" i="28"/>
  <c r="W113" i="28"/>
  <c r="D113" i="28"/>
  <c r="L113" i="28"/>
  <c r="T113" i="28"/>
  <c r="E113" i="28"/>
  <c r="M113" i="28"/>
  <c r="U113" i="28"/>
  <c r="B113" i="28"/>
  <c r="P113" i="28"/>
  <c r="Q113" i="28"/>
  <c r="H113" i="28"/>
  <c r="I113" i="28"/>
  <c r="Y113" i="28"/>
  <c r="X113" i="28"/>
  <c r="C252" i="28"/>
  <c r="G252" i="28"/>
  <c r="K252" i="28"/>
  <c r="O252" i="28"/>
  <c r="S252" i="28"/>
  <c r="W252" i="28"/>
  <c r="E252" i="28"/>
  <c r="J252" i="28"/>
  <c r="P252" i="28"/>
  <c r="U252" i="28"/>
  <c r="F252" i="28"/>
  <c r="L252" i="28"/>
  <c r="Q252" i="28"/>
  <c r="V252" i="28"/>
  <c r="B252" i="28"/>
  <c r="M252" i="28"/>
  <c r="X252" i="28"/>
  <c r="D252" i="28"/>
  <c r="N252" i="28"/>
  <c r="Y252" i="28"/>
  <c r="R252" i="28"/>
  <c r="T252" i="28"/>
  <c r="H252" i="28"/>
  <c r="I252" i="28"/>
  <c r="D110" i="21"/>
  <c r="H110" i="21"/>
  <c r="L110" i="21"/>
  <c r="P110" i="21"/>
  <c r="T110" i="21"/>
  <c r="X110" i="21"/>
  <c r="E110" i="21"/>
  <c r="I110" i="21"/>
  <c r="M110" i="21"/>
  <c r="Q110" i="21"/>
  <c r="U110" i="21"/>
  <c r="Y110" i="21"/>
  <c r="J110" i="21"/>
  <c r="R110" i="21"/>
  <c r="C110" i="21"/>
  <c r="K110" i="21"/>
  <c r="S110" i="21"/>
  <c r="N110" i="21"/>
  <c r="F110" i="21"/>
  <c r="G110" i="21"/>
  <c r="O110" i="21"/>
  <c r="B110" i="21"/>
  <c r="V110" i="21"/>
  <c r="W110" i="21"/>
  <c r="D41" i="19"/>
  <c r="H41" i="19"/>
  <c r="L41" i="19"/>
  <c r="P41" i="19"/>
  <c r="T41" i="19"/>
  <c r="X41" i="19"/>
  <c r="F41" i="19"/>
  <c r="N41" i="19"/>
  <c r="V41" i="19"/>
  <c r="C41" i="19"/>
  <c r="K41" i="19"/>
  <c r="S41" i="19"/>
  <c r="E41" i="19"/>
  <c r="I41" i="19"/>
  <c r="M41" i="19"/>
  <c r="Q41" i="19"/>
  <c r="U41" i="19"/>
  <c r="Y41" i="19"/>
  <c r="B41" i="19"/>
  <c r="J41" i="19"/>
  <c r="R41" i="19"/>
  <c r="G41" i="19"/>
  <c r="O41" i="19"/>
  <c r="W41" i="19"/>
  <c r="D112" i="25"/>
  <c r="H112" i="25"/>
  <c r="L112" i="25"/>
  <c r="P112" i="25"/>
  <c r="T112" i="25"/>
  <c r="X112" i="25"/>
  <c r="E112" i="25"/>
  <c r="I112" i="25"/>
  <c r="M112" i="25"/>
  <c r="Q112" i="25"/>
  <c r="U112" i="25"/>
  <c r="Y112" i="25"/>
  <c r="F112" i="25"/>
  <c r="N112" i="25"/>
  <c r="V112" i="25"/>
  <c r="J112" i="25"/>
  <c r="G112" i="25"/>
  <c r="O112" i="25"/>
  <c r="W112" i="25"/>
  <c r="R112" i="25"/>
  <c r="C112" i="25"/>
  <c r="K112" i="25"/>
  <c r="S112" i="25"/>
  <c r="B112" i="25"/>
  <c r="E214" i="21"/>
  <c r="I214" i="21"/>
  <c r="M214" i="21"/>
  <c r="Q214" i="21"/>
  <c r="U214" i="21"/>
  <c r="Y214" i="21"/>
  <c r="B214" i="21"/>
  <c r="F214" i="21"/>
  <c r="J214" i="21"/>
  <c r="N214" i="21"/>
  <c r="R214" i="21"/>
  <c r="V214" i="21"/>
  <c r="G214" i="21"/>
  <c r="O214" i="21"/>
  <c r="W214" i="21"/>
  <c r="H214" i="21"/>
  <c r="P214" i="21"/>
  <c r="X214" i="21"/>
  <c r="K214" i="21"/>
  <c r="C214" i="21"/>
  <c r="S214" i="21"/>
  <c r="D214" i="21"/>
  <c r="L214" i="21"/>
  <c r="T214" i="21"/>
  <c r="F218" i="28"/>
  <c r="J218" i="28"/>
  <c r="N218" i="28"/>
  <c r="R218" i="28"/>
  <c r="V218" i="28"/>
  <c r="C218" i="28"/>
  <c r="G218" i="28"/>
  <c r="K218" i="28"/>
  <c r="O218" i="28"/>
  <c r="S218" i="28"/>
  <c r="W218" i="28"/>
  <c r="B218" i="28"/>
  <c r="D218" i="28"/>
  <c r="L218" i="28"/>
  <c r="T218" i="28"/>
  <c r="E218" i="28"/>
  <c r="M218" i="28"/>
  <c r="U218" i="28"/>
  <c r="H218" i="28"/>
  <c r="X218" i="28"/>
  <c r="I218" i="28"/>
  <c r="Y218" i="28"/>
  <c r="P218" i="28"/>
  <c r="Q218" i="28"/>
  <c r="C78" i="28"/>
  <c r="G78" i="28"/>
  <c r="K78" i="28"/>
  <c r="O78" i="28"/>
  <c r="S78" i="28"/>
  <c r="W78" i="28"/>
  <c r="B78" i="28"/>
  <c r="D78" i="28"/>
  <c r="H78" i="28"/>
  <c r="L78" i="28"/>
  <c r="P78" i="28"/>
  <c r="T78" i="28"/>
  <c r="X78" i="28"/>
  <c r="E78" i="28"/>
  <c r="M78" i="28"/>
  <c r="U78" i="28"/>
  <c r="F78" i="28"/>
  <c r="N78" i="28"/>
  <c r="V78" i="28"/>
  <c r="Q78" i="28"/>
  <c r="R78" i="28"/>
  <c r="I78" i="28"/>
  <c r="J78" i="28"/>
  <c r="Y78" i="28"/>
  <c r="D40" i="25"/>
  <c r="H40" i="25"/>
  <c r="L40" i="25"/>
  <c r="P40" i="25"/>
  <c r="T40" i="25"/>
  <c r="X40" i="25"/>
  <c r="E40" i="25"/>
  <c r="I40" i="25"/>
  <c r="M40" i="25"/>
  <c r="Q40" i="25"/>
  <c r="U40" i="25"/>
  <c r="Y40" i="25"/>
  <c r="F40" i="25"/>
  <c r="N40" i="25"/>
  <c r="V40" i="25"/>
  <c r="J40" i="25"/>
  <c r="R40" i="25"/>
  <c r="K40" i="25"/>
  <c r="S40" i="25"/>
  <c r="G40" i="25"/>
  <c r="O40" i="25"/>
  <c r="W40" i="25"/>
  <c r="C40" i="25"/>
  <c r="B40" i="25"/>
  <c r="D42" i="21"/>
  <c r="H42" i="21"/>
  <c r="L42" i="21"/>
  <c r="P42" i="21"/>
  <c r="T42" i="21"/>
  <c r="X42" i="21"/>
  <c r="E42" i="21"/>
  <c r="I42" i="21"/>
  <c r="M42" i="21"/>
  <c r="Q42" i="21"/>
  <c r="U42" i="21"/>
  <c r="Y42" i="21"/>
  <c r="J42" i="21"/>
  <c r="R42" i="21"/>
  <c r="C42" i="21"/>
  <c r="K42" i="21"/>
  <c r="S42" i="21"/>
  <c r="F42" i="21"/>
  <c r="V42" i="21"/>
  <c r="G42" i="21"/>
  <c r="W42" i="21"/>
  <c r="B42" i="21"/>
  <c r="N42" i="21"/>
  <c r="O42" i="21"/>
  <c r="C147" i="19"/>
  <c r="G147" i="19"/>
  <c r="K147" i="19"/>
  <c r="O147" i="19"/>
  <c r="S147" i="19"/>
  <c r="W147" i="19"/>
  <c r="D147" i="19"/>
  <c r="H147" i="19"/>
  <c r="L147" i="19"/>
  <c r="P147" i="19"/>
  <c r="T147" i="19"/>
  <c r="X147" i="19"/>
  <c r="E147" i="19"/>
  <c r="M147" i="19"/>
  <c r="U147" i="19"/>
  <c r="I147" i="19"/>
  <c r="Y147" i="19"/>
  <c r="B147" i="19"/>
  <c r="J147" i="19"/>
  <c r="F147" i="19"/>
  <c r="N147" i="19"/>
  <c r="V147" i="19"/>
  <c r="Q147" i="19"/>
  <c r="R147" i="19"/>
  <c r="F148" i="28"/>
  <c r="J148" i="28"/>
  <c r="N148" i="28"/>
  <c r="R148" i="28"/>
  <c r="V148" i="28"/>
  <c r="C148" i="28"/>
  <c r="G148" i="28"/>
  <c r="K148" i="28"/>
  <c r="O148" i="28"/>
  <c r="S148" i="28"/>
  <c r="W148" i="28"/>
  <c r="B148" i="28"/>
  <c r="H148" i="28"/>
  <c r="P148" i="28"/>
  <c r="X148" i="28"/>
  <c r="I148" i="28"/>
  <c r="Q148" i="28"/>
  <c r="Y148" i="28"/>
  <c r="L148" i="28"/>
  <c r="M148" i="28"/>
  <c r="D148" i="28"/>
  <c r="E148" i="28"/>
  <c r="T148" i="28"/>
  <c r="U148" i="28"/>
  <c r="C145" i="21"/>
  <c r="G145" i="21"/>
  <c r="K145" i="21"/>
  <c r="O145" i="21"/>
  <c r="S145" i="21"/>
  <c r="W145" i="21"/>
  <c r="D145" i="21"/>
  <c r="H145" i="21"/>
  <c r="L145" i="21"/>
  <c r="P145" i="21"/>
  <c r="T145" i="21"/>
  <c r="X145" i="21"/>
  <c r="I145" i="21"/>
  <c r="Q145" i="21"/>
  <c r="Y145" i="21"/>
  <c r="J145" i="21"/>
  <c r="R145" i="21"/>
  <c r="M145" i="21"/>
  <c r="E145" i="21"/>
  <c r="B145" i="21"/>
  <c r="F145" i="21"/>
  <c r="N145" i="21"/>
  <c r="U145" i="21"/>
  <c r="V145" i="21"/>
  <c r="E283" i="21"/>
  <c r="I283" i="21"/>
  <c r="M283" i="21"/>
  <c r="Q283" i="21"/>
  <c r="U283" i="21"/>
  <c r="Y283" i="21"/>
  <c r="C283" i="21"/>
  <c r="G283" i="21"/>
  <c r="K283" i="21"/>
  <c r="O283" i="21"/>
  <c r="S283" i="21"/>
  <c r="W283" i="21"/>
  <c r="B283" i="21"/>
  <c r="H283" i="21"/>
  <c r="P283" i="21"/>
  <c r="X283" i="21"/>
  <c r="D283" i="21"/>
  <c r="L283" i="21"/>
  <c r="T283" i="21"/>
  <c r="F283" i="21"/>
  <c r="V283" i="21"/>
  <c r="N283" i="21"/>
  <c r="J283" i="21"/>
  <c r="R283" i="21"/>
  <c r="C320" i="28"/>
  <c r="G320" i="28"/>
  <c r="K320" i="28"/>
  <c r="O320" i="28"/>
  <c r="S320" i="28"/>
  <c r="W320" i="28"/>
  <c r="F320" i="28"/>
  <c r="L320" i="28"/>
  <c r="Q320" i="28"/>
  <c r="V320" i="28"/>
  <c r="B320" i="28"/>
  <c r="D320" i="28"/>
  <c r="I320" i="28"/>
  <c r="N320" i="28"/>
  <c r="T320" i="28"/>
  <c r="Y320" i="28"/>
  <c r="J320" i="28"/>
  <c r="U320" i="28"/>
  <c r="M320" i="28"/>
  <c r="X320" i="28"/>
  <c r="E320" i="28"/>
  <c r="P320" i="28"/>
  <c r="H320" i="28"/>
  <c r="R320" i="28"/>
  <c r="E457" i="28"/>
  <c r="I457" i="28"/>
  <c r="M457" i="28"/>
  <c r="Q457" i="28"/>
  <c r="U457" i="28"/>
  <c r="Y457" i="28"/>
  <c r="C457" i="28"/>
  <c r="G457" i="28"/>
  <c r="K457" i="28"/>
  <c r="O457" i="28"/>
  <c r="S457" i="28"/>
  <c r="W457" i="28"/>
  <c r="H457" i="28"/>
  <c r="P457" i="28"/>
  <c r="X457" i="28"/>
  <c r="F457" i="28"/>
  <c r="R457" i="28"/>
  <c r="L457" i="28"/>
  <c r="V457" i="28"/>
  <c r="D457" i="28"/>
  <c r="J457" i="28"/>
  <c r="N457" i="28"/>
  <c r="B457" i="28"/>
  <c r="T457" i="28"/>
  <c r="F249" i="21"/>
  <c r="J249" i="21"/>
  <c r="N249" i="21"/>
  <c r="R249" i="21"/>
  <c r="V249" i="21"/>
  <c r="D249" i="21"/>
  <c r="H249" i="21"/>
  <c r="L249" i="21"/>
  <c r="P249" i="21"/>
  <c r="T249" i="21"/>
  <c r="X249" i="21"/>
  <c r="I249" i="21"/>
  <c r="Q249" i="21"/>
  <c r="Y249" i="21"/>
  <c r="B249" i="21"/>
  <c r="E249" i="21"/>
  <c r="M249" i="21"/>
  <c r="U249" i="21"/>
  <c r="G249" i="21"/>
  <c r="W249" i="21"/>
  <c r="O249" i="21"/>
  <c r="C249" i="21"/>
  <c r="K249" i="21"/>
  <c r="S249" i="21"/>
  <c r="E389" i="28"/>
  <c r="I389" i="28"/>
  <c r="M389" i="28"/>
  <c r="Q389" i="28"/>
  <c r="U389" i="28"/>
  <c r="Y389" i="28"/>
  <c r="B389" i="28"/>
  <c r="D389" i="28"/>
  <c r="J389" i="28"/>
  <c r="O389" i="28"/>
  <c r="T389" i="28"/>
  <c r="G389" i="28"/>
  <c r="L389" i="28"/>
  <c r="R389" i="28"/>
  <c r="W389" i="28"/>
  <c r="H389" i="28"/>
  <c r="S389" i="28"/>
  <c r="K389" i="28"/>
  <c r="V389" i="28"/>
  <c r="C389" i="28"/>
  <c r="N389" i="28"/>
  <c r="X389" i="28"/>
  <c r="F389" i="28"/>
  <c r="P389" i="28"/>
  <c r="D286" i="28"/>
  <c r="H286" i="28"/>
  <c r="L286" i="28"/>
  <c r="P286" i="28"/>
  <c r="T286" i="28"/>
  <c r="X286" i="28"/>
  <c r="G286" i="28"/>
  <c r="M286" i="28"/>
  <c r="R286" i="28"/>
  <c r="W286" i="28"/>
  <c r="E286" i="28"/>
  <c r="J286" i="28"/>
  <c r="O286" i="28"/>
  <c r="U286" i="28"/>
  <c r="K286" i="28"/>
  <c r="V286" i="28"/>
  <c r="C286" i="28"/>
  <c r="Y286" i="28"/>
  <c r="F286" i="28"/>
  <c r="Q286" i="28"/>
  <c r="B286" i="28"/>
  <c r="I286" i="28"/>
  <c r="S286" i="28"/>
  <c r="N286" i="28"/>
  <c r="C421" i="21"/>
  <c r="G421" i="21"/>
  <c r="K421" i="21"/>
  <c r="O421" i="21"/>
  <c r="S421" i="21"/>
  <c r="W421" i="21"/>
  <c r="E421" i="21"/>
  <c r="I421" i="21"/>
  <c r="M421" i="21"/>
  <c r="Q421" i="21"/>
  <c r="U421" i="21"/>
  <c r="Y421" i="21"/>
  <c r="F421" i="21"/>
  <c r="N421" i="21"/>
  <c r="V421" i="21"/>
  <c r="J421" i="21"/>
  <c r="R421" i="21"/>
  <c r="B421" i="21"/>
  <c r="D421" i="21"/>
  <c r="T421" i="21"/>
  <c r="L421" i="21"/>
  <c r="P421" i="21"/>
  <c r="H421" i="21"/>
  <c r="X421" i="21"/>
  <c r="D423" i="28"/>
  <c r="H423" i="28"/>
  <c r="L423" i="28"/>
  <c r="P423" i="28"/>
  <c r="T423" i="28"/>
  <c r="X423" i="28"/>
  <c r="C423" i="28"/>
  <c r="I423" i="28"/>
  <c r="N423" i="28"/>
  <c r="S423" i="28"/>
  <c r="Y423" i="28"/>
  <c r="B423" i="28"/>
  <c r="F423" i="28"/>
  <c r="K423" i="28"/>
  <c r="Q423" i="28"/>
  <c r="V423" i="28"/>
  <c r="G423" i="28"/>
  <c r="R423" i="28"/>
  <c r="J423" i="28"/>
  <c r="U423" i="28"/>
  <c r="M423" i="28"/>
  <c r="W423" i="28"/>
  <c r="E423" i="28"/>
  <c r="O423" i="28"/>
  <c r="F355" i="28"/>
  <c r="J355" i="28"/>
  <c r="N355" i="28"/>
  <c r="R355" i="28"/>
  <c r="V355" i="28"/>
  <c r="E355" i="28"/>
  <c r="K355" i="28"/>
  <c r="P355" i="28"/>
  <c r="U355" i="28"/>
  <c r="C355" i="28"/>
  <c r="H355" i="28"/>
  <c r="M355" i="28"/>
  <c r="S355" i="28"/>
  <c r="X355" i="28"/>
  <c r="I355" i="28"/>
  <c r="T355" i="28"/>
  <c r="L355" i="28"/>
  <c r="W355" i="28"/>
  <c r="D355" i="28"/>
  <c r="O355" i="28"/>
  <c r="Y355" i="28"/>
  <c r="G355" i="28"/>
  <c r="Q355" i="28"/>
  <c r="B355" i="28"/>
  <c r="C387" i="21"/>
  <c r="G387" i="21"/>
  <c r="K387" i="21"/>
  <c r="O387" i="21"/>
  <c r="S387" i="21"/>
  <c r="W387" i="21"/>
  <c r="E387" i="21"/>
  <c r="I387" i="21"/>
  <c r="M387" i="21"/>
  <c r="Q387" i="21"/>
  <c r="U387" i="21"/>
  <c r="Y387" i="21"/>
  <c r="F387" i="21"/>
  <c r="N387" i="21"/>
  <c r="V387" i="21"/>
  <c r="J387" i="21"/>
  <c r="R387" i="21"/>
  <c r="L387" i="21"/>
  <c r="D387" i="21"/>
  <c r="T387" i="21"/>
  <c r="X387" i="21"/>
  <c r="H387" i="21"/>
  <c r="B387" i="21"/>
  <c r="P387" i="21"/>
  <c r="F318" i="21"/>
  <c r="J318" i="21"/>
  <c r="N318" i="21"/>
  <c r="R318" i="21"/>
  <c r="V318" i="21"/>
  <c r="D318" i="21"/>
  <c r="H318" i="21"/>
  <c r="L318" i="21"/>
  <c r="P318" i="21"/>
  <c r="T318" i="21"/>
  <c r="X318" i="21"/>
  <c r="I318" i="21"/>
  <c r="Q318" i="21"/>
  <c r="Y318" i="21"/>
  <c r="E318" i="21"/>
  <c r="M318" i="21"/>
  <c r="U318" i="21"/>
  <c r="B318" i="21"/>
  <c r="O318" i="21"/>
  <c r="G318" i="21"/>
  <c r="W318" i="21"/>
  <c r="K318" i="21"/>
  <c r="C318" i="21"/>
  <c r="S318" i="21"/>
  <c r="D353" i="21"/>
  <c r="H353" i="21"/>
  <c r="L353" i="21"/>
  <c r="P353" i="21"/>
  <c r="T353" i="21"/>
  <c r="X353" i="21"/>
  <c r="F353" i="21"/>
  <c r="J353" i="21"/>
  <c r="N353" i="21"/>
  <c r="R353" i="21"/>
  <c r="V353" i="21"/>
  <c r="G353" i="21"/>
  <c r="O353" i="21"/>
  <c r="W353" i="21"/>
  <c r="C353" i="21"/>
  <c r="K353" i="21"/>
  <c r="S353" i="21"/>
  <c r="E353" i="21"/>
  <c r="U353" i="21"/>
  <c r="M353" i="21"/>
  <c r="B353" i="21"/>
  <c r="Q353" i="21"/>
  <c r="Y353" i="21"/>
  <c r="I353"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E41" i="25" l="1"/>
  <c r="I41" i="25"/>
  <c r="M41" i="25"/>
  <c r="Q41" i="25"/>
  <c r="U41" i="25"/>
  <c r="Y41" i="25"/>
  <c r="B41" i="25"/>
  <c r="F41" i="25"/>
  <c r="J41" i="25"/>
  <c r="N41" i="25"/>
  <c r="R41" i="25"/>
  <c r="V41" i="25"/>
  <c r="G41" i="25"/>
  <c r="O41" i="25"/>
  <c r="W41" i="25"/>
  <c r="C41" i="25"/>
  <c r="K41" i="25"/>
  <c r="S41" i="25"/>
  <c r="L41" i="25"/>
  <c r="H41" i="25"/>
  <c r="P41" i="25"/>
  <c r="X41" i="25"/>
  <c r="D41" i="25"/>
  <c r="T41" i="25"/>
  <c r="C184" i="28"/>
  <c r="G184" i="28"/>
  <c r="K184" i="28"/>
  <c r="O184" i="28"/>
  <c r="S184" i="28"/>
  <c r="W184" i="28"/>
  <c r="B184" i="28"/>
  <c r="D184" i="28"/>
  <c r="H184" i="28"/>
  <c r="L184" i="28"/>
  <c r="P184" i="28"/>
  <c r="T184" i="28"/>
  <c r="X184" i="28"/>
  <c r="E184" i="28"/>
  <c r="M184" i="28"/>
  <c r="U184" i="28"/>
  <c r="F184" i="28"/>
  <c r="N184" i="28"/>
  <c r="V184" i="28"/>
  <c r="Q184" i="28"/>
  <c r="R184" i="28"/>
  <c r="I184" i="28"/>
  <c r="J184" i="28"/>
  <c r="Y184" i="28"/>
  <c r="D219" i="28"/>
  <c r="H219" i="28"/>
  <c r="L219" i="28"/>
  <c r="P219" i="28"/>
  <c r="T219" i="28"/>
  <c r="X219" i="28"/>
  <c r="C219" i="28"/>
  <c r="I219" i="28"/>
  <c r="N219" i="28"/>
  <c r="S219" i="28"/>
  <c r="Y219" i="28"/>
  <c r="B219" i="28"/>
  <c r="E219" i="28"/>
  <c r="J219" i="28"/>
  <c r="O219" i="28"/>
  <c r="U219" i="28"/>
  <c r="K219" i="28"/>
  <c r="V219" i="28"/>
  <c r="M219" i="28"/>
  <c r="W219" i="28"/>
  <c r="F219" i="28"/>
  <c r="G219" i="28"/>
  <c r="Q219" i="28"/>
  <c r="R219" i="28"/>
  <c r="E77" i="25"/>
  <c r="I77" i="25"/>
  <c r="M77" i="25"/>
  <c r="Q77" i="25"/>
  <c r="U77" i="25"/>
  <c r="Y77" i="25"/>
  <c r="B77" i="25"/>
  <c r="F77" i="25"/>
  <c r="J77" i="25"/>
  <c r="N77" i="25"/>
  <c r="R77" i="25"/>
  <c r="V77" i="25"/>
  <c r="G77" i="25"/>
  <c r="O77" i="25"/>
  <c r="W77" i="25"/>
  <c r="C77" i="25"/>
  <c r="S77" i="25"/>
  <c r="L77" i="25"/>
  <c r="H77" i="25"/>
  <c r="P77" i="25"/>
  <c r="X77" i="25"/>
  <c r="K77" i="25"/>
  <c r="D77" i="25"/>
  <c r="T77" i="25"/>
  <c r="E111" i="21"/>
  <c r="I111" i="21"/>
  <c r="M111" i="21"/>
  <c r="Q111" i="21"/>
  <c r="U111" i="21"/>
  <c r="Y111" i="21"/>
  <c r="B111" i="21"/>
  <c r="F111" i="21"/>
  <c r="J111" i="21"/>
  <c r="N111" i="21"/>
  <c r="R111" i="21"/>
  <c r="V111" i="21"/>
  <c r="C111" i="21"/>
  <c r="K111" i="21"/>
  <c r="S111" i="21"/>
  <c r="D111" i="21"/>
  <c r="L111" i="21"/>
  <c r="T111" i="21"/>
  <c r="G111" i="21"/>
  <c r="W111" i="21"/>
  <c r="O111" i="21"/>
  <c r="P111" i="21"/>
  <c r="H111" i="21"/>
  <c r="X111" i="21"/>
  <c r="E78" i="19"/>
  <c r="I78" i="19"/>
  <c r="M78" i="19"/>
  <c r="Q78" i="19"/>
  <c r="U78" i="19"/>
  <c r="Y78" i="19"/>
  <c r="G78" i="19"/>
  <c r="O78" i="19"/>
  <c r="S78" i="19"/>
  <c r="D78" i="19"/>
  <c r="H78" i="19"/>
  <c r="L78" i="19"/>
  <c r="P78" i="19"/>
  <c r="T78" i="19"/>
  <c r="X78" i="19"/>
  <c r="F78" i="19"/>
  <c r="J78" i="19"/>
  <c r="N78" i="19"/>
  <c r="R78" i="19"/>
  <c r="V78" i="19"/>
  <c r="C78" i="19"/>
  <c r="K78" i="19"/>
  <c r="W78" i="19"/>
  <c r="B78" i="19"/>
  <c r="D146" i="21"/>
  <c r="H146" i="21"/>
  <c r="L146" i="21"/>
  <c r="P146" i="21"/>
  <c r="T146" i="21"/>
  <c r="X146" i="21"/>
  <c r="E146" i="21"/>
  <c r="I146" i="21"/>
  <c r="M146" i="21"/>
  <c r="Q146" i="21"/>
  <c r="U146" i="21"/>
  <c r="Y146" i="21"/>
  <c r="J146" i="21"/>
  <c r="R146" i="21"/>
  <c r="C146" i="21"/>
  <c r="K146" i="21"/>
  <c r="S146" i="21"/>
  <c r="F146" i="21"/>
  <c r="V146" i="21"/>
  <c r="N146" i="21"/>
  <c r="O146" i="21"/>
  <c r="B146" i="21"/>
  <c r="G146" i="21"/>
  <c r="W146" i="21"/>
  <c r="C76" i="21"/>
  <c r="G76" i="21"/>
  <c r="K76" i="21"/>
  <c r="O76" i="21"/>
  <c r="S76" i="21"/>
  <c r="W76" i="21"/>
  <c r="D76" i="21"/>
  <c r="I76" i="21"/>
  <c r="N76" i="21"/>
  <c r="T76" i="21"/>
  <c r="Y76" i="21"/>
  <c r="E76" i="21"/>
  <c r="J76" i="21"/>
  <c r="P76" i="21"/>
  <c r="U76" i="21"/>
  <c r="B76" i="21"/>
  <c r="F76" i="21"/>
  <c r="Q76" i="21"/>
  <c r="H76" i="21"/>
  <c r="R76" i="21"/>
  <c r="V76" i="21"/>
  <c r="L76" i="21"/>
  <c r="X76" i="21"/>
  <c r="M76" i="21"/>
  <c r="E113" i="25"/>
  <c r="I113" i="25"/>
  <c r="M113" i="25"/>
  <c r="Q113" i="25"/>
  <c r="U113" i="25"/>
  <c r="Y113" i="25"/>
  <c r="B113" i="25"/>
  <c r="F113" i="25"/>
  <c r="J113" i="25"/>
  <c r="N113" i="25"/>
  <c r="R113" i="25"/>
  <c r="V113" i="25"/>
  <c r="G113" i="25"/>
  <c r="O113" i="25"/>
  <c r="W113" i="25"/>
  <c r="C113" i="25"/>
  <c r="S113" i="25"/>
  <c r="H113" i="25"/>
  <c r="P113" i="25"/>
  <c r="X113" i="25"/>
  <c r="K113" i="25"/>
  <c r="D113" i="25"/>
  <c r="L113" i="25"/>
  <c r="T113" i="25"/>
  <c r="E114" i="19"/>
  <c r="I114" i="19"/>
  <c r="M114" i="19"/>
  <c r="Q114" i="19"/>
  <c r="U114" i="19"/>
  <c r="Y114" i="19"/>
  <c r="G114" i="19"/>
  <c r="O114" i="19"/>
  <c r="W114" i="19"/>
  <c r="B114" i="19"/>
  <c r="D114" i="19"/>
  <c r="L114" i="19"/>
  <c r="T114" i="19"/>
  <c r="F114" i="19"/>
  <c r="J114" i="19"/>
  <c r="N114" i="19"/>
  <c r="R114" i="19"/>
  <c r="V114" i="19"/>
  <c r="C114" i="19"/>
  <c r="K114" i="19"/>
  <c r="S114" i="19"/>
  <c r="H114" i="19"/>
  <c r="P114" i="19"/>
  <c r="X114" i="19"/>
  <c r="C149" i="28"/>
  <c r="G149" i="28"/>
  <c r="K149" i="28"/>
  <c r="O149" i="28"/>
  <c r="S149" i="28"/>
  <c r="W149" i="28"/>
  <c r="D149" i="28"/>
  <c r="H149" i="28"/>
  <c r="L149" i="28"/>
  <c r="P149" i="28"/>
  <c r="T149" i="28"/>
  <c r="X149" i="28"/>
  <c r="I149" i="28"/>
  <c r="Q149" i="28"/>
  <c r="Y149" i="28"/>
  <c r="J149" i="28"/>
  <c r="R149" i="28"/>
  <c r="E149" i="28"/>
  <c r="U149" i="28"/>
  <c r="F149" i="28"/>
  <c r="V149" i="28"/>
  <c r="M149" i="28"/>
  <c r="B149" i="28"/>
  <c r="N149" i="28"/>
  <c r="D148" i="19"/>
  <c r="H148" i="19"/>
  <c r="L148" i="19"/>
  <c r="P148" i="19"/>
  <c r="T148" i="19"/>
  <c r="X148" i="19"/>
  <c r="E148" i="19"/>
  <c r="I148" i="19"/>
  <c r="M148" i="19"/>
  <c r="Q148" i="19"/>
  <c r="U148" i="19"/>
  <c r="Y148" i="19"/>
  <c r="F148" i="19"/>
  <c r="N148" i="19"/>
  <c r="V148" i="19"/>
  <c r="R148" i="19"/>
  <c r="C148" i="19"/>
  <c r="S148" i="19"/>
  <c r="G148" i="19"/>
  <c r="O148" i="19"/>
  <c r="W148" i="19"/>
  <c r="J148" i="19"/>
  <c r="K148" i="19"/>
  <c r="B148" i="19"/>
  <c r="D150" i="25"/>
  <c r="H150" i="25"/>
  <c r="L150" i="25"/>
  <c r="P150" i="25"/>
  <c r="T150" i="25"/>
  <c r="X150" i="25"/>
  <c r="E150" i="25"/>
  <c r="I150" i="25"/>
  <c r="M150" i="25"/>
  <c r="Q150" i="25"/>
  <c r="U150" i="25"/>
  <c r="Y150" i="25"/>
  <c r="F150" i="25"/>
  <c r="N150" i="25"/>
  <c r="V150" i="25"/>
  <c r="G150" i="25"/>
  <c r="O150" i="25"/>
  <c r="W150" i="25"/>
  <c r="B150" i="25"/>
  <c r="R150" i="25"/>
  <c r="J150" i="25"/>
  <c r="C150" i="25"/>
  <c r="S150" i="25"/>
  <c r="K150" i="25"/>
  <c r="C181" i="21"/>
  <c r="G181" i="21"/>
  <c r="K181" i="21"/>
  <c r="O181" i="21"/>
  <c r="S181" i="21"/>
  <c r="W181" i="21"/>
  <c r="D181" i="21"/>
  <c r="H181" i="21"/>
  <c r="L181" i="21"/>
  <c r="P181" i="21"/>
  <c r="T181" i="21"/>
  <c r="X181" i="21"/>
  <c r="I181" i="21"/>
  <c r="Q181" i="21"/>
  <c r="Y181" i="21"/>
  <c r="J181" i="21"/>
  <c r="R181" i="21"/>
  <c r="E181" i="21"/>
  <c r="U181" i="21"/>
  <c r="B181" i="21"/>
  <c r="M181" i="21"/>
  <c r="F181" i="21"/>
  <c r="V181" i="21"/>
  <c r="N181" i="21"/>
  <c r="F215" i="21"/>
  <c r="J215" i="21"/>
  <c r="N215" i="21"/>
  <c r="R215" i="21"/>
  <c r="V215" i="21"/>
  <c r="C215" i="21"/>
  <c r="G215" i="21"/>
  <c r="K215" i="21"/>
  <c r="O215" i="21"/>
  <c r="S215" i="21"/>
  <c r="W215" i="21"/>
  <c r="B215" i="21"/>
  <c r="H215" i="21"/>
  <c r="P215" i="21"/>
  <c r="X215" i="21"/>
  <c r="I215" i="21"/>
  <c r="Q215" i="21"/>
  <c r="Y215" i="21"/>
  <c r="D215" i="21"/>
  <c r="T215" i="21"/>
  <c r="M215" i="21"/>
  <c r="E215" i="21"/>
  <c r="U215" i="21"/>
  <c r="L215" i="21"/>
  <c r="D253" i="28"/>
  <c r="H253" i="28"/>
  <c r="L253" i="28"/>
  <c r="P253" i="28"/>
  <c r="T253" i="28"/>
  <c r="X253" i="28"/>
  <c r="C253" i="28"/>
  <c r="I253" i="28"/>
  <c r="N253" i="28"/>
  <c r="S253" i="28"/>
  <c r="Y253" i="28"/>
  <c r="E253" i="28"/>
  <c r="J253" i="28"/>
  <c r="O253" i="28"/>
  <c r="U253" i="28"/>
  <c r="K253" i="28"/>
  <c r="V253" i="28"/>
  <c r="B253" i="28"/>
  <c r="M253" i="28"/>
  <c r="W253" i="28"/>
  <c r="Q253" i="28"/>
  <c r="R253" i="28"/>
  <c r="F253" i="28"/>
  <c r="G253" i="28"/>
  <c r="C114" i="28"/>
  <c r="G114" i="28"/>
  <c r="K114" i="28"/>
  <c r="O114" i="28"/>
  <c r="S114" i="28"/>
  <c r="W114" i="28"/>
  <c r="B114" i="28"/>
  <c r="D114" i="28"/>
  <c r="H114" i="28"/>
  <c r="L114" i="28"/>
  <c r="P114" i="28"/>
  <c r="T114" i="28"/>
  <c r="X114" i="28"/>
  <c r="E114" i="28"/>
  <c r="M114" i="28"/>
  <c r="U114" i="28"/>
  <c r="F114" i="28"/>
  <c r="N114" i="28"/>
  <c r="V114" i="28"/>
  <c r="I114" i="28"/>
  <c r="Y114" i="28"/>
  <c r="J114" i="28"/>
  <c r="Q114" i="28"/>
  <c r="R114" i="28"/>
  <c r="E42" i="19"/>
  <c r="I42" i="19"/>
  <c r="M42" i="19"/>
  <c r="Q42" i="19"/>
  <c r="U42" i="19"/>
  <c r="Y42" i="19"/>
  <c r="G42" i="19"/>
  <c r="O42" i="19"/>
  <c r="W42" i="19"/>
  <c r="B42" i="19"/>
  <c r="D42" i="19"/>
  <c r="L42" i="19"/>
  <c r="X42" i="19"/>
  <c r="F42" i="19"/>
  <c r="J42" i="19"/>
  <c r="N42" i="19"/>
  <c r="R42" i="19"/>
  <c r="V42" i="19"/>
  <c r="C42" i="19"/>
  <c r="K42" i="19"/>
  <c r="S42" i="19"/>
  <c r="H42" i="19"/>
  <c r="P42" i="19"/>
  <c r="T42" i="19"/>
  <c r="F284" i="21"/>
  <c r="J284" i="21"/>
  <c r="N284" i="21"/>
  <c r="R284" i="21"/>
  <c r="V284" i="21"/>
  <c r="D284" i="21"/>
  <c r="H284" i="21"/>
  <c r="L284" i="21"/>
  <c r="P284" i="21"/>
  <c r="T284" i="21"/>
  <c r="X284" i="21"/>
  <c r="I284" i="21"/>
  <c r="Q284" i="21"/>
  <c r="Y284" i="21"/>
  <c r="B284" i="21"/>
  <c r="E284" i="21"/>
  <c r="M284" i="21"/>
  <c r="U284" i="21"/>
  <c r="O284" i="21"/>
  <c r="K284" i="21"/>
  <c r="C284" i="21"/>
  <c r="W284" i="21"/>
  <c r="G284" i="21"/>
  <c r="S284" i="21"/>
  <c r="F390" i="28"/>
  <c r="J390" i="28"/>
  <c r="N390" i="28"/>
  <c r="R390" i="28"/>
  <c r="V390" i="28"/>
  <c r="C390" i="28"/>
  <c r="H390" i="28"/>
  <c r="M390" i="28"/>
  <c r="S390" i="28"/>
  <c r="X390" i="28"/>
  <c r="E390" i="28"/>
  <c r="K390" i="28"/>
  <c r="P390" i="28"/>
  <c r="U390" i="28"/>
  <c r="G390" i="28"/>
  <c r="Q390" i="28"/>
  <c r="B390" i="28"/>
  <c r="I390" i="28"/>
  <c r="T390" i="28"/>
  <c r="L390" i="28"/>
  <c r="W390" i="28"/>
  <c r="D390" i="28"/>
  <c r="O390" i="28"/>
  <c r="Y390" i="28"/>
  <c r="E424" i="28"/>
  <c r="I424" i="28"/>
  <c r="M424" i="28"/>
  <c r="Q424" i="28"/>
  <c r="U424" i="28"/>
  <c r="Y424" i="28"/>
  <c r="B424" i="28"/>
  <c r="G424" i="28"/>
  <c r="L424" i="28"/>
  <c r="R424" i="28"/>
  <c r="W424" i="28"/>
  <c r="D424" i="28"/>
  <c r="J424" i="28"/>
  <c r="O424" i="28"/>
  <c r="T424" i="28"/>
  <c r="F424" i="28"/>
  <c r="P424" i="28"/>
  <c r="H424" i="28"/>
  <c r="S424" i="28"/>
  <c r="K424" i="28"/>
  <c r="V424" i="28"/>
  <c r="C424" i="28"/>
  <c r="N424" i="28"/>
  <c r="X424" i="28"/>
  <c r="E354" i="21"/>
  <c r="I354" i="21"/>
  <c r="M354" i="21"/>
  <c r="Q354" i="21"/>
  <c r="U354" i="21"/>
  <c r="Y354" i="21"/>
  <c r="C354" i="21"/>
  <c r="G354" i="21"/>
  <c r="K354" i="21"/>
  <c r="O354" i="21"/>
  <c r="S354" i="21"/>
  <c r="W354" i="21"/>
  <c r="B354" i="21"/>
  <c r="H354" i="21"/>
  <c r="P354" i="21"/>
  <c r="X354" i="21"/>
  <c r="D354" i="21"/>
  <c r="L354" i="21"/>
  <c r="T354" i="21"/>
  <c r="N354" i="21"/>
  <c r="F354" i="21"/>
  <c r="V354" i="21"/>
  <c r="J354" i="21"/>
  <c r="R354" i="21"/>
  <c r="E287" i="28"/>
  <c r="I287" i="28"/>
  <c r="M287" i="28"/>
  <c r="Q287" i="28"/>
  <c r="U287" i="28"/>
  <c r="Y287" i="28"/>
  <c r="B287" i="28"/>
  <c r="F287" i="28"/>
  <c r="K287" i="28"/>
  <c r="P287" i="28"/>
  <c r="V287" i="28"/>
  <c r="C287" i="28"/>
  <c r="H287" i="28"/>
  <c r="N287" i="28"/>
  <c r="S287" i="28"/>
  <c r="X287" i="28"/>
  <c r="J287" i="28"/>
  <c r="T287" i="28"/>
  <c r="W287" i="28"/>
  <c r="D287" i="28"/>
  <c r="O287" i="28"/>
  <c r="G287" i="28"/>
  <c r="R287" i="28"/>
  <c r="L287" i="28"/>
  <c r="C356" i="28"/>
  <c r="G356" i="28"/>
  <c r="K356" i="28"/>
  <c r="O356" i="28"/>
  <c r="S356" i="28"/>
  <c r="W356" i="28"/>
  <c r="D356" i="28"/>
  <c r="I356" i="28"/>
  <c r="N356" i="28"/>
  <c r="T356" i="28"/>
  <c r="Y356" i="28"/>
  <c r="F356" i="28"/>
  <c r="L356" i="28"/>
  <c r="Q356" i="28"/>
  <c r="V356" i="28"/>
  <c r="B356" i="28"/>
  <c r="H356" i="28"/>
  <c r="R356" i="28"/>
  <c r="J356" i="28"/>
  <c r="U356" i="28"/>
  <c r="M356" i="28"/>
  <c r="X356" i="28"/>
  <c r="E356" i="28"/>
  <c r="P356" i="28"/>
  <c r="D388" i="21"/>
  <c r="H388" i="21"/>
  <c r="L388" i="21"/>
  <c r="P388" i="21"/>
  <c r="T388" i="21"/>
  <c r="X388" i="21"/>
  <c r="F388" i="21"/>
  <c r="J388" i="21"/>
  <c r="N388" i="21"/>
  <c r="R388" i="21"/>
  <c r="V388" i="21"/>
  <c r="G388" i="21"/>
  <c r="O388" i="21"/>
  <c r="W388" i="21"/>
  <c r="C388" i="21"/>
  <c r="K388" i="21"/>
  <c r="S388" i="21"/>
  <c r="B388" i="21"/>
  <c r="E388" i="21"/>
  <c r="U388" i="21"/>
  <c r="M388" i="21"/>
  <c r="Q388" i="21"/>
  <c r="Y388" i="21"/>
  <c r="I388" i="21"/>
  <c r="C250" i="21"/>
  <c r="G250" i="21"/>
  <c r="K250" i="21"/>
  <c r="O250" i="21"/>
  <c r="S250" i="21"/>
  <c r="W250" i="21"/>
  <c r="B250" i="21"/>
  <c r="E250" i="21"/>
  <c r="I250" i="21"/>
  <c r="M250" i="21"/>
  <c r="Q250" i="21"/>
  <c r="U250" i="21"/>
  <c r="Y250" i="21"/>
  <c r="J250" i="21"/>
  <c r="R250" i="21"/>
  <c r="F250" i="21"/>
  <c r="N250" i="21"/>
  <c r="V250" i="21"/>
  <c r="P250" i="21"/>
  <c r="L250" i="21"/>
  <c r="D250" i="21"/>
  <c r="X250" i="21"/>
  <c r="H250" i="21"/>
  <c r="T250" i="21"/>
  <c r="D321" i="28"/>
  <c r="H321" i="28"/>
  <c r="L321" i="28"/>
  <c r="P321" i="28"/>
  <c r="T321" i="28"/>
  <c r="X321" i="28"/>
  <c r="E321" i="28"/>
  <c r="J321" i="28"/>
  <c r="O321" i="28"/>
  <c r="U321" i="28"/>
  <c r="G321" i="28"/>
  <c r="M321" i="28"/>
  <c r="R321" i="28"/>
  <c r="W321" i="28"/>
  <c r="I321" i="28"/>
  <c r="S321" i="28"/>
  <c r="K321" i="28"/>
  <c r="V321" i="28"/>
  <c r="C321" i="28"/>
  <c r="N321" i="28"/>
  <c r="Y321" i="28"/>
  <c r="F321" i="28"/>
  <c r="Q321" i="28"/>
  <c r="B321" i="28"/>
  <c r="F458" i="28"/>
  <c r="J458" i="28"/>
  <c r="N458" i="28"/>
  <c r="R458" i="28"/>
  <c r="V458" i="28"/>
  <c r="D458" i="28"/>
  <c r="H458" i="28"/>
  <c r="L458" i="28"/>
  <c r="P458" i="28"/>
  <c r="T458" i="28"/>
  <c r="X458" i="28"/>
  <c r="I458" i="28"/>
  <c r="Q458" i="28"/>
  <c r="Y458" i="28"/>
  <c r="E458" i="28"/>
  <c r="O458" i="28"/>
  <c r="B458" i="28"/>
  <c r="K458" i="28"/>
  <c r="U458" i="28"/>
  <c r="C458" i="28"/>
  <c r="W458" i="28"/>
  <c r="G458" i="28"/>
  <c r="M458" i="28"/>
  <c r="S458" i="28"/>
  <c r="D422" i="21"/>
  <c r="H422" i="21"/>
  <c r="L422" i="21"/>
  <c r="P422" i="21"/>
  <c r="T422" i="21"/>
  <c r="F422" i="21"/>
  <c r="J422" i="21"/>
  <c r="N422" i="21"/>
  <c r="R422" i="21"/>
  <c r="V422" i="21"/>
  <c r="G422" i="21"/>
  <c r="O422" i="21"/>
  <c r="W422" i="21"/>
  <c r="C422" i="21"/>
  <c r="K422" i="21"/>
  <c r="S422" i="21"/>
  <c r="Y422" i="21"/>
  <c r="M422" i="21"/>
  <c r="B422" i="21"/>
  <c r="E422" i="21"/>
  <c r="U422" i="21"/>
  <c r="X422" i="21"/>
  <c r="I422" i="21"/>
  <c r="Q422" i="21"/>
  <c r="C319" i="21"/>
  <c r="G319" i="21"/>
  <c r="K319" i="21"/>
  <c r="O319" i="21"/>
  <c r="S319" i="21"/>
  <c r="W319" i="21"/>
  <c r="B319" i="21"/>
  <c r="E319" i="21"/>
  <c r="I319" i="21"/>
  <c r="M319" i="21"/>
  <c r="Q319" i="21"/>
  <c r="U319" i="21"/>
  <c r="Y319" i="21"/>
  <c r="J319" i="21"/>
  <c r="R319" i="21"/>
  <c r="F319" i="21"/>
  <c r="N319" i="21"/>
  <c r="V319" i="21"/>
  <c r="H319" i="21"/>
  <c r="X319" i="21"/>
  <c r="P319" i="21"/>
  <c r="T319" i="21"/>
  <c r="D319" i="21"/>
  <c r="L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F78" i="25" l="1"/>
  <c r="J78" i="25"/>
  <c r="N78" i="25"/>
  <c r="R78" i="25"/>
  <c r="V78" i="25"/>
  <c r="C78" i="25"/>
  <c r="G78" i="25"/>
  <c r="K78" i="25"/>
  <c r="O78" i="25"/>
  <c r="S78" i="25"/>
  <c r="W78" i="25"/>
  <c r="B78" i="25"/>
  <c r="H78" i="25"/>
  <c r="P78" i="25"/>
  <c r="X78" i="25"/>
  <c r="L78" i="25"/>
  <c r="E78" i="25"/>
  <c r="U78" i="25"/>
  <c r="I78" i="25"/>
  <c r="Q78" i="25"/>
  <c r="Y78" i="25"/>
  <c r="D78" i="25"/>
  <c r="T78" i="25"/>
  <c r="M78" i="25"/>
  <c r="F42" i="25"/>
  <c r="J42" i="25"/>
  <c r="N42" i="25"/>
  <c r="R42" i="25"/>
  <c r="V42" i="25"/>
  <c r="C42" i="25"/>
  <c r="G42" i="25"/>
  <c r="K42" i="25"/>
  <c r="O42" i="25"/>
  <c r="S42" i="25"/>
  <c r="W42" i="25"/>
  <c r="B42" i="25"/>
  <c r="H42" i="25"/>
  <c r="P42" i="25"/>
  <c r="X42" i="25"/>
  <c r="D42" i="25"/>
  <c r="T42" i="25"/>
  <c r="E42" i="25"/>
  <c r="U42" i="25"/>
  <c r="I42" i="25"/>
  <c r="Q42" i="25"/>
  <c r="Y42" i="25"/>
  <c r="L42" i="25"/>
  <c r="M42" i="25"/>
  <c r="E220" i="28"/>
  <c r="I220" i="28"/>
  <c r="M220" i="28"/>
  <c r="Q220" i="28"/>
  <c r="U220" i="28"/>
  <c r="Y220" i="28"/>
  <c r="G220" i="28"/>
  <c r="L220" i="28"/>
  <c r="R220" i="28"/>
  <c r="W220" i="28"/>
  <c r="C220" i="28"/>
  <c r="H220" i="28"/>
  <c r="N220" i="28"/>
  <c r="S220" i="28"/>
  <c r="X220" i="28"/>
  <c r="B220" i="28"/>
  <c r="J220" i="28"/>
  <c r="T220" i="28"/>
  <c r="K220" i="28"/>
  <c r="V220" i="28"/>
  <c r="D220" i="28"/>
  <c r="F220" i="28"/>
  <c r="O220" i="28"/>
  <c r="P220" i="28"/>
  <c r="D150" i="28"/>
  <c r="H150" i="28"/>
  <c r="L150" i="28"/>
  <c r="P150" i="28"/>
  <c r="T150" i="28"/>
  <c r="X150" i="28"/>
  <c r="E150" i="28"/>
  <c r="I150" i="28"/>
  <c r="M150" i="28"/>
  <c r="Q150" i="28"/>
  <c r="U150" i="28"/>
  <c r="Y150" i="28"/>
  <c r="J150" i="28"/>
  <c r="R150" i="28"/>
  <c r="C150" i="28"/>
  <c r="K150" i="28"/>
  <c r="S150" i="28"/>
  <c r="N150" i="28"/>
  <c r="O150" i="28"/>
  <c r="V150" i="28"/>
  <c r="W150" i="28"/>
  <c r="B150" i="28"/>
  <c r="F150" i="28"/>
  <c r="G150" i="28"/>
  <c r="E147" i="21"/>
  <c r="I147" i="21"/>
  <c r="M147" i="21"/>
  <c r="Q147" i="21"/>
  <c r="U147" i="21"/>
  <c r="Y147" i="21"/>
  <c r="B147" i="21"/>
  <c r="F147" i="21"/>
  <c r="J147" i="21"/>
  <c r="N147" i="21"/>
  <c r="R147" i="21"/>
  <c r="V147" i="21"/>
  <c r="C147" i="21"/>
  <c r="K147" i="21"/>
  <c r="S147" i="21"/>
  <c r="D147" i="21"/>
  <c r="L147" i="21"/>
  <c r="T147" i="21"/>
  <c r="O147" i="21"/>
  <c r="W147" i="21"/>
  <c r="X147" i="21"/>
  <c r="P147" i="21"/>
  <c r="G147" i="21"/>
  <c r="H147" i="21"/>
  <c r="F254" i="28"/>
  <c r="J254" i="28"/>
  <c r="N254" i="28"/>
  <c r="R254" i="28"/>
  <c r="V254" i="28"/>
  <c r="C254" i="28"/>
  <c r="G254" i="28"/>
  <c r="K254" i="28"/>
  <c r="O254" i="28"/>
  <c r="S254" i="28"/>
  <c r="W254" i="28"/>
  <c r="H254" i="28"/>
  <c r="P254" i="28"/>
  <c r="X254" i="28"/>
  <c r="I254" i="28"/>
  <c r="Q254" i="28"/>
  <c r="Y254" i="28"/>
  <c r="B254" i="28"/>
  <c r="L254" i="28"/>
  <c r="M254" i="28"/>
  <c r="T254" i="28"/>
  <c r="U254" i="28"/>
  <c r="D254" i="28"/>
  <c r="E254" i="28"/>
  <c r="F112" i="21"/>
  <c r="J112" i="21"/>
  <c r="N112" i="21"/>
  <c r="R112" i="21"/>
  <c r="V112" i="21"/>
  <c r="C112" i="21"/>
  <c r="G112" i="21"/>
  <c r="K112" i="21"/>
  <c r="O112" i="21"/>
  <c r="S112" i="21"/>
  <c r="W112" i="21"/>
  <c r="B112" i="21"/>
  <c r="D112" i="21"/>
  <c r="L112" i="21"/>
  <c r="T112" i="21"/>
  <c r="E112" i="21"/>
  <c r="M112" i="21"/>
  <c r="U112" i="21"/>
  <c r="P112" i="21"/>
  <c r="X112" i="21"/>
  <c r="Y112" i="21"/>
  <c r="Q112" i="21"/>
  <c r="H112" i="21"/>
  <c r="I112" i="21"/>
  <c r="E149" i="19"/>
  <c r="I149" i="19"/>
  <c r="M149" i="19"/>
  <c r="Q149" i="19"/>
  <c r="U149" i="19"/>
  <c r="Y149" i="19"/>
  <c r="B149" i="19"/>
  <c r="F149" i="19"/>
  <c r="J149" i="19"/>
  <c r="N149" i="19"/>
  <c r="R149" i="19"/>
  <c r="V149" i="19"/>
  <c r="G149" i="19"/>
  <c r="O149" i="19"/>
  <c r="W149" i="19"/>
  <c r="K149" i="19"/>
  <c r="L149" i="19"/>
  <c r="T149" i="19"/>
  <c r="H149" i="19"/>
  <c r="P149" i="19"/>
  <c r="X149" i="19"/>
  <c r="C149" i="19"/>
  <c r="S149" i="19"/>
  <c r="D149" i="19"/>
  <c r="D77" i="21"/>
  <c r="H77" i="21"/>
  <c r="L77" i="21"/>
  <c r="P77" i="21"/>
  <c r="T77" i="21"/>
  <c r="X77" i="21"/>
  <c r="G77" i="21"/>
  <c r="M77" i="21"/>
  <c r="R77" i="21"/>
  <c r="W77" i="21"/>
  <c r="C77" i="21"/>
  <c r="I77" i="21"/>
  <c r="N77" i="21"/>
  <c r="S77" i="21"/>
  <c r="Y77" i="21"/>
  <c r="E77" i="21"/>
  <c r="O77" i="21"/>
  <c r="B77" i="21"/>
  <c r="F77" i="21"/>
  <c r="Q77" i="21"/>
  <c r="U77" i="21"/>
  <c r="K77" i="21"/>
  <c r="V77" i="21"/>
  <c r="J77" i="21"/>
  <c r="D185" i="28"/>
  <c r="H185" i="28"/>
  <c r="L185" i="28"/>
  <c r="P185" i="28"/>
  <c r="T185" i="28"/>
  <c r="X185" i="28"/>
  <c r="E185" i="28"/>
  <c r="I185" i="28"/>
  <c r="M185" i="28"/>
  <c r="Q185" i="28"/>
  <c r="U185" i="28"/>
  <c r="Y185" i="28"/>
  <c r="B185" i="28"/>
  <c r="F185" i="28"/>
  <c r="N185" i="28"/>
  <c r="V185" i="28"/>
  <c r="G185" i="28"/>
  <c r="O185" i="28"/>
  <c r="W185" i="28"/>
  <c r="J185" i="28"/>
  <c r="K185" i="28"/>
  <c r="R185" i="28"/>
  <c r="S185" i="28"/>
  <c r="C185" i="28"/>
  <c r="D182" i="21"/>
  <c r="H182" i="21"/>
  <c r="L182" i="21"/>
  <c r="P182" i="21"/>
  <c r="T182" i="21"/>
  <c r="X182" i="21"/>
  <c r="E182" i="21"/>
  <c r="I182" i="21"/>
  <c r="M182" i="21"/>
  <c r="Q182" i="21"/>
  <c r="U182" i="21"/>
  <c r="Y182" i="21"/>
  <c r="J182" i="21"/>
  <c r="R182" i="21"/>
  <c r="C182" i="21"/>
  <c r="K182" i="21"/>
  <c r="S182" i="21"/>
  <c r="N182" i="21"/>
  <c r="V182" i="21"/>
  <c r="G182" i="21"/>
  <c r="O182" i="21"/>
  <c r="B182" i="21"/>
  <c r="F182" i="21"/>
  <c r="W182" i="21"/>
  <c r="F114" i="25"/>
  <c r="J114" i="25"/>
  <c r="N114" i="25"/>
  <c r="R114" i="25"/>
  <c r="V114" i="25"/>
  <c r="C114" i="25"/>
  <c r="G114" i="25"/>
  <c r="K114" i="25"/>
  <c r="O114" i="25"/>
  <c r="S114" i="25"/>
  <c r="W114" i="25"/>
  <c r="B114" i="25"/>
  <c r="H114" i="25"/>
  <c r="P114" i="25"/>
  <c r="X114" i="25"/>
  <c r="L114" i="25"/>
  <c r="U114" i="25"/>
  <c r="I114" i="25"/>
  <c r="Q114" i="25"/>
  <c r="Y114" i="25"/>
  <c r="D114" i="25"/>
  <c r="T114" i="25"/>
  <c r="E114" i="25"/>
  <c r="M114" i="25"/>
  <c r="C216" i="21"/>
  <c r="G216" i="21"/>
  <c r="K216" i="21"/>
  <c r="O216" i="21"/>
  <c r="S216" i="21"/>
  <c r="W216" i="21"/>
  <c r="D216" i="21"/>
  <c r="H216" i="21"/>
  <c r="L216" i="21"/>
  <c r="P216" i="21"/>
  <c r="T216" i="21"/>
  <c r="X216" i="21"/>
  <c r="I216" i="21"/>
  <c r="Q216" i="21"/>
  <c r="Y216" i="21"/>
  <c r="J216" i="21"/>
  <c r="R216" i="21"/>
  <c r="M216" i="21"/>
  <c r="E216" i="21"/>
  <c r="N216" i="21"/>
  <c r="U216" i="21"/>
  <c r="B216" i="21"/>
  <c r="F216" i="21"/>
  <c r="V216" i="21"/>
  <c r="E389" i="21"/>
  <c r="I389" i="21"/>
  <c r="M389" i="21"/>
  <c r="Q389" i="21"/>
  <c r="U389" i="21"/>
  <c r="Y389" i="21"/>
  <c r="C389" i="21"/>
  <c r="G389" i="21"/>
  <c r="K389" i="21"/>
  <c r="O389" i="21"/>
  <c r="S389" i="21"/>
  <c r="W389" i="21"/>
  <c r="B389" i="21"/>
  <c r="H389" i="21"/>
  <c r="P389" i="21"/>
  <c r="X389" i="21"/>
  <c r="D389" i="21"/>
  <c r="L389" i="21"/>
  <c r="T389" i="21"/>
  <c r="N389" i="21"/>
  <c r="F389" i="21"/>
  <c r="V389" i="21"/>
  <c r="J389" i="21"/>
  <c r="R389" i="21"/>
  <c r="D251" i="21"/>
  <c r="H251" i="21"/>
  <c r="L251" i="21"/>
  <c r="P251" i="21"/>
  <c r="T251" i="21"/>
  <c r="X251" i="21"/>
  <c r="F251" i="21"/>
  <c r="J251" i="21"/>
  <c r="N251" i="21"/>
  <c r="R251" i="21"/>
  <c r="V251" i="21"/>
  <c r="C251" i="21"/>
  <c r="K251" i="21"/>
  <c r="S251" i="21"/>
  <c r="G251" i="21"/>
  <c r="O251" i="21"/>
  <c r="W251" i="21"/>
  <c r="I251" i="21"/>
  <c r="Y251" i="21"/>
  <c r="M251" i="21"/>
  <c r="U251" i="21"/>
  <c r="E251" i="21"/>
  <c r="Q251" i="21"/>
  <c r="B251" i="21"/>
  <c r="F355" i="21"/>
  <c r="J355" i="21"/>
  <c r="N355" i="21"/>
  <c r="R355" i="21"/>
  <c r="V355" i="21"/>
  <c r="D355" i="21"/>
  <c r="H355" i="21"/>
  <c r="L355" i="21"/>
  <c r="P355" i="21"/>
  <c r="T355" i="21"/>
  <c r="X355" i="21"/>
  <c r="I355" i="21"/>
  <c r="Q355" i="21"/>
  <c r="Y355" i="21"/>
  <c r="B355" i="21"/>
  <c r="E355" i="21"/>
  <c r="M355" i="21"/>
  <c r="U355" i="21"/>
  <c r="G355" i="21"/>
  <c r="W355" i="21"/>
  <c r="O355" i="21"/>
  <c r="S355" i="21"/>
  <c r="C355" i="21"/>
  <c r="K355" i="21"/>
  <c r="D320" i="21"/>
  <c r="H320" i="21"/>
  <c r="L320" i="21"/>
  <c r="P320" i="21"/>
  <c r="T320" i="21"/>
  <c r="X320" i="21"/>
  <c r="F320" i="21"/>
  <c r="J320" i="21"/>
  <c r="N320" i="21"/>
  <c r="R320" i="21"/>
  <c r="V320" i="21"/>
  <c r="C320" i="21"/>
  <c r="K320" i="21"/>
  <c r="S320" i="21"/>
  <c r="G320" i="21"/>
  <c r="O320" i="21"/>
  <c r="W320" i="21"/>
  <c r="Q320" i="21"/>
  <c r="B320" i="21"/>
  <c r="I320" i="21"/>
  <c r="Y320" i="21"/>
  <c r="U320" i="21"/>
  <c r="E320" i="21"/>
  <c r="M320" i="21"/>
  <c r="C285" i="21"/>
  <c r="G285" i="21"/>
  <c r="K285" i="21"/>
  <c r="O285" i="21"/>
  <c r="S285" i="21"/>
  <c r="W285" i="21"/>
  <c r="B285" i="21"/>
  <c r="E285" i="21"/>
  <c r="I285" i="21"/>
  <c r="M285" i="21"/>
  <c r="Q285" i="21"/>
  <c r="U285" i="21"/>
  <c r="Y285" i="21"/>
  <c r="J285" i="21"/>
  <c r="R285" i="21"/>
  <c r="F285" i="21"/>
  <c r="N285" i="21"/>
  <c r="V285" i="21"/>
  <c r="H285" i="21"/>
  <c r="X285" i="21"/>
  <c r="L285" i="21"/>
  <c r="T285" i="21"/>
  <c r="D285" i="21"/>
  <c r="P285" i="21"/>
  <c r="D357" i="28"/>
  <c r="H357" i="28"/>
  <c r="L357" i="28"/>
  <c r="P357" i="28"/>
  <c r="T357" i="28"/>
  <c r="X357" i="28"/>
  <c r="G357" i="28"/>
  <c r="M357" i="28"/>
  <c r="R357" i="28"/>
  <c r="W357" i="28"/>
  <c r="E357" i="28"/>
  <c r="J357" i="28"/>
  <c r="O357" i="28"/>
  <c r="U357" i="28"/>
  <c r="F357" i="28"/>
  <c r="Q357" i="28"/>
  <c r="B357" i="28"/>
  <c r="I357" i="28"/>
  <c r="S357" i="28"/>
  <c r="K357" i="28"/>
  <c r="V357" i="28"/>
  <c r="C357" i="28"/>
  <c r="N357" i="28"/>
  <c r="Y357" i="28"/>
  <c r="F288" i="28"/>
  <c r="J288" i="28"/>
  <c r="N288" i="28"/>
  <c r="R288" i="28"/>
  <c r="V288" i="28"/>
  <c r="D288" i="28"/>
  <c r="I288" i="28"/>
  <c r="O288" i="28"/>
  <c r="T288" i="28"/>
  <c r="Y288" i="28"/>
  <c r="B288" i="28"/>
  <c r="G288" i="28"/>
  <c r="L288" i="28"/>
  <c r="Q288" i="28"/>
  <c r="W288" i="28"/>
  <c r="H288" i="28"/>
  <c r="S288" i="28"/>
  <c r="U288" i="28"/>
  <c r="C288" i="28"/>
  <c r="M288" i="28"/>
  <c r="X288" i="28"/>
  <c r="E288" i="28"/>
  <c r="P288" i="28"/>
  <c r="K288" i="28"/>
  <c r="F425" i="28"/>
  <c r="J425" i="28"/>
  <c r="N425" i="28"/>
  <c r="R425" i="28"/>
  <c r="V425" i="28"/>
  <c r="E425" i="28"/>
  <c r="K425" i="28"/>
  <c r="P425" i="28"/>
  <c r="U425" i="28"/>
  <c r="C425" i="28"/>
  <c r="H425" i="28"/>
  <c r="M425" i="28"/>
  <c r="S425" i="28"/>
  <c r="X425" i="28"/>
  <c r="D425" i="28"/>
  <c r="O425" i="28"/>
  <c r="Y425" i="28"/>
  <c r="G425" i="28"/>
  <c r="Q425" i="28"/>
  <c r="B425" i="28"/>
  <c r="I425" i="28"/>
  <c r="T425" i="28"/>
  <c r="L425" i="28"/>
  <c r="W425" i="28"/>
  <c r="C459" i="28"/>
  <c r="E459" i="28"/>
  <c r="I459" i="28"/>
  <c r="M459" i="28"/>
  <c r="Q459" i="28"/>
  <c r="U459" i="28"/>
  <c r="Y459" i="28"/>
  <c r="B459" i="28"/>
  <c r="H459" i="28"/>
  <c r="N459" i="28"/>
  <c r="S459" i="28"/>
  <c r="X459" i="28"/>
  <c r="D459" i="28"/>
  <c r="K459" i="28"/>
  <c r="R459" i="28"/>
  <c r="G459" i="28"/>
  <c r="O459" i="28"/>
  <c r="V459" i="28"/>
  <c r="P459" i="28"/>
  <c r="F459" i="28"/>
  <c r="T459" i="28"/>
  <c r="J459" i="28"/>
  <c r="W459" i="28"/>
  <c r="L459" i="28"/>
  <c r="C391" i="28"/>
  <c r="G391" i="28"/>
  <c r="K391" i="28"/>
  <c r="O391" i="28"/>
  <c r="S391" i="28"/>
  <c r="W391" i="28"/>
  <c r="F391" i="28"/>
  <c r="L391" i="28"/>
  <c r="Q391" i="28"/>
  <c r="V391" i="28"/>
  <c r="B391" i="28"/>
  <c r="D391" i="28"/>
  <c r="I391" i="28"/>
  <c r="N391" i="28"/>
  <c r="T391" i="28"/>
  <c r="Y391" i="28"/>
  <c r="E391" i="28"/>
  <c r="P391" i="28"/>
  <c r="H391" i="28"/>
  <c r="R391" i="28"/>
  <c r="J391" i="28"/>
  <c r="U391" i="28"/>
  <c r="M391" i="28"/>
  <c r="X391" i="28"/>
  <c r="E322" i="28"/>
  <c r="I322" i="28"/>
  <c r="M322" i="28"/>
  <c r="Q322" i="28"/>
  <c r="U322" i="28"/>
  <c r="Y322" i="28"/>
  <c r="B322" i="28"/>
  <c r="C322" i="28"/>
  <c r="H322" i="28"/>
  <c r="N322" i="28"/>
  <c r="S322" i="28"/>
  <c r="X322" i="28"/>
  <c r="F322" i="28"/>
  <c r="K322" i="28"/>
  <c r="P322" i="28"/>
  <c r="V322" i="28"/>
  <c r="G322" i="28"/>
  <c r="R322" i="28"/>
  <c r="J322" i="28"/>
  <c r="T322" i="28"/>
  <c r="L322" i="28"/>
  <c r="W322" i="28"/>
  <c r="D322" i="28"/>
  <c r="O322" i="28"/>
  <c r="C423" i="21"/>
  <c r="G423" i="21"/>
  <c r="K423" i="21"/>
  <c r="O423" i="21"/>
  <c r="S423" i="21"/>
  <c r="W423" i="21"/>
  <c r="E423" i="21"/>
  <c r="J423" i="21"/>
  <c r="P423" i="21"/>
  <c r="U423" i="21"/>
  <c r="B423" i="21"/>
  <c r="H423" i="21"/>
  <c r="M423" i="21"/>
  <c r="R423" i="21"/>
  <c r="X423" i="21"/>
  <c r="D423" i="21"/>
  <c r="N423" i="21"/>
  <c r="Y423" i="21"/>
  <c r="I423" i="21"/>
  <c r="T423" i="21"/>
  <c r="V423" i="21"/>
  <c r="L423" i="21"/>
  <c r="Q423" i="21"/>
  <c r="F423" i="21"/>
  <c r="A321" i="21"/>
  <c r="A356" i="21"/>
  <c r="A424" i="21"/>
  <c r="A390" i="21"/>
  <c r="A186" i="28"/>
  <c r="A460" i="28"/>
  <c r="A255" i="28"/>
  <c r="A358" i="28"/>
  <c r="A221" i="28"/>
  <c r="A323" i="28"/>
  <c r="A289" i="28"/>
  <c r="A392" i="28"/>
  <c r="A426" i="28"/>
  <c r="A286" i="21"/>
  <c r="A252" i="21"/>
  <c r="A217" i="21"/>
  <c r="A183" i="21"/>
  <c r="A78" i="21"/>
  <c r="A148" i="21"/>
  <c r="A113" i="21"/>
  <c r="A150" i="19"/>
  <c r="F150" i="19" l="1"/>
  <c r="J150" i="19"/>
  <c r="N150" i="19"/>
  <c r="R150" i="19"/>
  <c r="V150" i="19"/>
  <c r="C150" i="19"/>
  <c r="G150" i="19"/>
  <c r="K150" i="19"/>
  <c r="O150" i="19"/>
  <c r="S150" i="19"/>
  <c r="W150" i="19"/>
  <c r="B150" i="19"/>
  <c r="H150" i="19"/>
  <c r="P150" i="19"/>
  <c r="X150" i="19"/>
  <c r="D150" i="19"/>
  <c r="T150" i="19"/>
  <c r="M150" i="19"/>
  <c r="I150" i="19"/>
  <c r="Q150" i="19"/>
  <c r="Y150" i="19"/>
  <c r="L150" i="19"/>
  <c r="E150" i="19"/>
  <c r="U150" i="19"/>
  <c r="E183" i="21"/>
  <c r="I183" i="21"/>
  <c r="M183" i="21"/>
  <c r="Q183" i="21"/>
  <c r="U183" i="21"/>
  <c r="Y183" i="21"/>
  <c r="B183" i="21"/>
  <c r="F183" i="21"/>
  <c r="J183" i="21"/>
  <c r="N183" i="21"/>
  <c r="R183" i="21"/>
  <c r="V183" i="21"/>
  <c r="C183" i="21"/>
  <c r="K183" i="21"/>
  <c r="S183" i="21"/>
  <c r="D183" i="21"/>
  <c r="L183" i="21"/>
  <c r="T183" i="21"/>
  <c r="G183" i="21"/>
  <c r="W183" i="21"/>
  <c r="P183" i="21"/>
  <c r="H183" i="21"/>
  <c r="X183" i="21"/>
  <c r="O183" i="21"/>
  <c r="E186" i="28"/>
  <c r="I186" i="28"/>
  <c r="M186" i="28"/>
  <c r="Q186" i="28"/>
  <c r="U186" i="28"/>
  <c r="Y186" i="28"/>
  <c r="F186" i="28"/>
  <c r="J186" i="28"/>
  <c r="N186" i="28"/>
  <c r="R186" i="28"/>
  <c r="V186" i="28"/>
  <c r="G186" i="28"/>
  <c r="O186" i="28"/>
  <c r="W186" i="28"/>
  <c r="B186" i="28"/>
  <c r="H186" i="28"/>
  <c r="P186" i="28"/>
  <c r="X186" i="28"/>
  <c r="C186" i="28"/>
  <c r="S186" i="28"/>
  <c r="D186" i="28"/>
  <c r="T186" i="28"/>
  <c r="K186" i="28"/>
  <c r="L186" i="28"/>
  <c r="C113" i="21"/>
  <c r="G113" i="21"/>
  <c r="K113" i="21"/>
  <c r="O113" i="21"/>
  <c r="S113" i="21"/>
  <c r="W113" i="21"/>
  <c r="D113" i="21"/>
  <c r="H113" i="21"/>
  <c r="L113" i="21"/>
  <c r="P113" i="21"/>
  <c r="T113" i="21"/>
  <c r="X113" i="21"/>
  <c r="E113" i="21"/>
  <c r="M113" i="21"/>
  <c r="U113" i="21"/>
  <c r="B113" i="21"/>
  <c r="F113" i="21"/>
  <c r="N113" i="21"/>
  <c r="V113" i="21"/>
  <c r="I113" i="21"/>
  <c r="Y113" i="21"/>
  <c r="J113" i="21"/>
  <c r="Q113" i="21"/>
  <c r="R113" i="21"/>
  <c r="D217" i="21"/>
  <c r="H217" i="21"/>
  <c r="L217" i="21"/>
  <c r="P217" i="21"/>
  <c r="T217" i="21"/>
  <c r="X217" i="21"/>
  <c r="E217" i="21"/>
  <c r="I217" i="21"/>
  <c r="M217" i="21"/>
  <c r="Q217" i="21"/>
  <c r="U217" i="21"/>
  <c r="Y217" i="21"/>
  <c r="J217" i="21"/>
  <c r="R217" i="21"/>
  <c r="C217" i="21"/>
  <c r="K217" i="21"/>
  <c r="S217" i="21"/>
  <c r="F217" i="21"/>
  <c r="V217" i="21"/>
  <c r="N217" i="21"/>
  <c r="O217" i="21"/>
  <c r="B217" i="21"/>
  <c r="G217" i="21"/>
  <c r="W217" i="21"/>
  <c r="C255" i="28"/>
  <c r="G255" i="28"/>
  <c r="K255" i="28"/>
  <c r="O255" i="28"/>
  <c r="S255" i="28"/>
  <c r="W255" i="28"/>
  <c r="B255" i="28"/>
  <c r="D255" i="28"/>
  <c r="H255" i="28"/>
  <c r="L255" i="28"/>
  <c r="P255" i="28"/>
  <c r="T255" i="28"/>
  <c r="X255" i="28"/>
  <c r="I255" i="28"/>
  <c r="Q255" i="28"/>
  <c r="Y255" i="28"/>
  <c r="J255" i="28"/>
  <c r="R255" i="28"/>
  <c r="E255" i="28"/>
  <c r="U255" i="28"/>
  <c r="F255" i="28"/>
  <c r="V255" i="28"/>
  <c r="M255" i="28"/>
  <c r="N255" i="28"/>
  <c r="E78" i="21"/>
  <c r="I78" i="21"/>
  <c r="M78" i="21"/>
  <c r="Q78" i="21"/>
  <c r="U78" i="21"/>
  <c r="Y78" i="21"/>
  <c r="F78" i="21"/>
  <c r="K78" i="21"/>
  <c r="P78" i="21"/>
  <c r="V78" i="21"/>
  <c r="G78" i="21"/>
  <c r="L78" i="21"/>
  <c r="R78" i="21"/>
  <c r="W78" i="21"/>
  <c r="C78" i="21"/>
  <c r="N78" i="21"/>
  <c r="X78" i="21"/>
  <c r="D78" i="21"/>
  <c r="O78" i="21"/>
  <c r="B78" i="21"/>
  <c r="S78" i="21"/>
  <c r="H78" i="21"/>
  <c r="T78" i="21"/>
  <c r="J78" i="21"/>
  <c r="F148" i="21"/>
  <c r="J148" i="21"/>
  <c r="N148" i="21"/>
  <c r="R148" i="21"/>
  <c r="V148" i="21"/>
  <c r="C148" i="21"/>
  <c r="G148" i="21"/>
  <c r="K148" i="21"/>
  <c r="O148" i="21"/>
  <c r="S148" i="21"/>
  <c r="W148" i="21"/>
  <c r="B148" i="21"/>
  <c r="D148" i="21"/>
  <c r="L148" i="21"/>
  <c r="T148" i="21"/>
  <c r="E148" i="21"/>
  <c r="M148" i="21"/>
  <c r="U148" i="21"/>
  <c r="H148" i="21"/>
  <c r="X148" i="21"/>
  <c r="I148" i="21"/>
  <c r="Y148" i="21"/>
  <c r="P148" i="21"/>
  <c r="Q148" i="21"/>
  <c r="F221" i="28"/>
  <c r="J221" i="28"/>
  <c r="N221" i="28"/>
  <c r="R221" i="28"/>
  <c r="V221" i="28"/>
  <c r="E221" i="28"/>
  <c r="K221" i="28"/>
  <c r="P221" i="28"/>
  <c r="U221" i="28"/>
  <c r="G221" i="28"/>
  <c r="L221" i="28"/>
  <c r="Q221" i="28"/>
  <c r="W221" i="28"/>
  <c r="H221" i="28"/>
  <c r="S221" i="28"/>
  <c r="I221" i="28"/>
  <c r="T221" i="28"/>
  <c r="C221" i="28"/>
  <c r="X221" i="28"/>
  <c r="D221" i="28"/>
  <c r="Y221" i="28"/>
  <c r="B221" i="28"/>
  <c r="M221" i="28"/>
  <c r="O221" i="28"/>
  <c r="D392" i="28"/>
  <c r="H392" i="28"/>
  <c r="L392" i="28"/>
  <c r="P392" i="28"/>
  <c r="T392" i="28"/>
  <c r="X392" i="28"/>
  <c r="E392" i="28"/>
  <c r="J392" i="28"/>
  <c r="O392" i="28"/>
  <c r="U392" i="28"/>
  <c r="G392" i="28"/>
  <c r="M392" i="28"/>
  <c r="R392" i="28"/>
  <c r="W392" i="28"/>
  <c r="C392" i="28"/>
  <c r="N392" i="28"/>
  <c r="Y392" i="28"/>
  <c r="F392" i="28"/>
  <c r="Q392" i="28"/>
  <c r="B392" i="28"/>
  <c r="I392" i="28"/>
  <c r="S392" i="28"/>
  <c r="K392" i="28"/>
  <c r="V392" i="28"/>
  <c r="E358" i="28"/>
  <c r="I358" i="28"/>
  <c r="M358" i="28"/>
  <c r="Q358" i="28"/>
  <c r="U358" i="28"/>
  <c r="Y358" i="28"/>
  <c r="B358" i="28"/>
  <c r="F358" i="28"/>
  <c r="K358" i="28"/>
  <c r="P358" i="28"/>
  <c r="V358" i="28"/>
  <c r="C358" i="28"/>
  <c r="H358" i="28"/>
  <c r="N358" i="28"/>
  <c r="S358" i="28"/>
  <c r="X358" i="28"/>
  <c r="D358" i="28"/>
  <c r="O358" i="28"/>
  <c r="G358" i="28"/>
  <c r="R358" i="28"/>
  <c r="J358" i="28"/>
  <c r="T358" i="28"/>
  <c r="L358" i="28"/>
  <c r="W358" i="28"/>
  <c r="F390" i="21"/>
  <c r="J390" i="21"/>
  <c r="N390" i="21"/>
  <c r="R390" i="21"/>
  <c r="V390" i="21"/>
  <c r="D390" i="21"/>
  <c r="H390" i="21"/>
  <c r="L390" i="21"/>
  <c r="P390" i="21"/>
  <c r="T390" i="21"/>
  <c r="X390" i="21"/>
  <c r="I390" i="21"/>
  <c r="Q390" i="21"/>
  <c r="Y390" i="21"/>
  <c r="E390" i="21"/>
  <c r="M390" i="21"/>
  <c r="U390" i="21"/>
  <c r="G390" i="21"/>
  <c r="W390" i="21"/>
  <c r="B390" i="21"/>
  <c r="O390" i="21"/>
  <c r="S390" i="21"/>
  <c r="C390" i="21"/>
  <c r="K390" i="21"/>
  <c r="D424" i="21"/>
  <c r="H424" i="21"/>
  <c r="L424" i="21"/>
  <c r="P424" i="21"/>
  <c r="T424" i="21"/>
  <c r="X424" i="21"/>
  <c r="C424" i="21"/>
  <c r="I424" i="21"/>
  <c r="N424" i="21"/>
  <c r="S424" i="21"/>
  <c r="Y424" i="21"/>
  <c r="F424" i="21"/>
  <c r="K424" i="21"/>
  <c r="Q424" i="21"/>
  <c r="V424" i="21"/>
  <c r="M424" i="21"/>
  <c r="W424" i="21"/>
  <c r="G424" i="21"/>
  <c r="R424" i="21"/>
  <c r="U424" i="21"/>
  <c r="J424" i="21"/>
  <c r="O424" i="21"/>
  <c r="B424" i="21"/>
  <c r="E424" i="21"/>
  <c r="C356" i="21"/>
  <c r="G356" i="21"/>
  <c r="K356" i="21"/>
  <c r="O356" i="21"/>
  <c r="S356" i="21"/>
  <c r="W356" i="21"/>
  <c r="E356" i="21"/>
  <c r="I356" i="21"/>
  <c r="M356" i="21"/>
  <c r="Q356" i="21"/>
  <c r="U356" i="21"/>
  <c r="Y356" i="21"/>
  <c r="J356" i="21"/>
  <c r="R356" i="21"/>
  <c r="F356" i="21"/>
  <c r="N356" i="21"/>
  <c r="V356" i="21"/>
  <c r="P356" i="21"/>
  <c r="H356" i="21"/>
  <c r="X356" i="21"/>
  <c r="L356" i="21"/>
  <c r="B356" i="21"/>
  <c r="T356" i="21"/>
  <c r="D356" i="21"/>
  <c r="E252" i="21"/>
  <c r="I252" i="21"/>
  <c r="M252" i="21"/>
  <c r="Q252" i="21"/>
  <c r="U252" i="21"/>
  <c r="Y252" i="21"/>
  <c r="C252" i="21"/>
  <c r="G252" i="21"/>
  <c r="K252" i="21"/>
  <c r="O252" i="21"/>
  <c r="S252" i="21"/>
  <c r="W252" i="21"/>
  <c r="B252" i="21"/>
  <c r="D252" i="21"/>
  <c r="L252" i="21"/>
  <c r="T252" i="21"/>
  <c r="H252" i="21"/>
  <c r="P252" i="21"/>
  <c r="X252" i="21"/>
  <c r="R252" i="21"/>
  <c r="J252" i="21"/>
  <c r="V252" i="21"/>
  <c r="F252" i="21"/>
  <c r="N252" i="21"/>
  <c r="C289" i="28"/>
  <c r="G289" i="28"/>
  <c r="K289" i="28"/>
  <c r="O289" i="28"/>
  <c r="S289" i="28"/>
  <c r="W289" i="28"/>
  <c r="H289" i="28"/>
  <c r="M289" i="28"/>
  <c r="R289" i="28"/>
  <c r="X289" i="28"/>
  <c r="E289" i="28"/>
  <c r="J289" i="28"/>
  <c r="P289" i="28"/>
  <c r="U289" i="28"/>
  <c r="F289" i="28"/>
  <c r="Q289" i="28"/>
  <c r="T289" i="28"/>
  <c r="L289" i="28"/>
  <c r="V289" i="28"/>
  <c r="D289" i="28"/>
  <c r="N289" i="28"/>
  <c r="Y289" i="28"/>
  <c r="B289" i="28"/>
  <c r="I289" i="28"/>
  <c r="D286" i="21"/>
  <c r="H286" i="21"/>
  <c r="L286" i="21"/>
  <c r="P286" i="21"/>
  <c r="T286" i="21"/>
  <c r="X286" i="21"/>
  <c r="F286" i="21"/>
  <c r="J286" i="21"/>
  <c r="N286" i="21"/>
  <c r="R286" i="21"/>
  <c r="V286" i="21"/>
  <c r="C286" i="21"/>
  <c r="K286" i="21"/>
  <c r="S286" i="21"/>
  <c r="G286" i="21"/>
  <c r="O286" i="21"/>
  <c r="W286" i="21"/>
  <c r="Q286" i="21"/>
  <c r="I286" i="21"/>
  <c r="U286" i="21"/>
  <c r="Y286" i="21"/>
  <c r="B286" i="21"/>
  <c r="E286" i="21"/>
  <c r="M286" i="21"/>
  <c r="F323" i="28"/>
  <c r="J323" i="28"/>
  <c r="N323" i="28"/>
  <c r="R323" i="28"/>
  <c r="V323" i="28"/>
  <c r="G323" i="28"/>
  <c r="L323" i="28"/>
  <c r="Q323" i="28"/>
  <c r="W323" i="28"/>
  <c r="D323" i="28"/>
  <c r="I323" i="28"/>
  <c r="O323" i="28"/>
  <c r="T323" i="28"/>
  <c r="Y323" i="28"/>
  <c r="B323" i="28"/>
  <c r="E323" i="28"/>
  <c r="P323" i="28"/>
  <c r="H323" i="28"/>
  <c r="S323" i="28"/>
  <c r="K323" i="28"/>
  <c r="U323" i="28"/>
  <c r="C323" i="28"/>
  <c r="M323" i="28"/>
  <c r="X323" i="28"/>
  <c r="F460" i="28"/>
  <c r="J460" i="28"/>
  <c r="N460" i="28"/>
  <c r="R460" i="28"/>
  <c r="V460" i="28"/>
  <c r="G460" i="28"/>
  <c r="L460" i="28"/>
  <c r="Q460" i="28"/>
  <c r="W460" i="28"/>
  <c r="B460" i="28"/>
  <c r="C460" i="28"/>
  <c r="I460" i="28"/>
  <c r="P460" i="28"/>
  <c r="X460" i="28"/>
  <c r="E460" i="28"/>
  <c r="M460" i="28"/>
  <c r="T460" i="28"/>
  <c r="H460" i="28"/>
  <c r="U460" i="28"/>
  <c r="K460" i="28"/>
  <c r="Y460" i="28"/>
  <c r="O460" i="28"/>
  <c r="D460" i="28"/>
  <c r="S460" i="28"/>
  <c r="C426" i="28"/>
  <c r="G426" i="28"/>
  <c r="K426" i="28"/>
  <c r="O426" i="28"/>
  <c r="S426" i="28"/>
  <c r="W426" i="28"/>
  <c r="D426" i="28"/>
  <c r="I426" i="28"/>
  <c r="N426" i="28"/>
  <c r="T426" i="28"/>
  <c r="Y426" i="28"/>
  <c r="F426" i="28"/>
  <c r="L426" i="28"/>
  <c r="Q426" i="28"/>
  <c r="V426" i="28"/>
  <c r="B426" i="28"/>
  <c r="M426" i="28"/>
  <c r="X426" i="28"/>
  <c r="E426" i="28"/>
  <c r="P426" i="28"/>
  <c r="H426" i="28"/>
  <c r="R426" i="28"/>
  <c r="J426" i="28"/>
  <c r="U426" i="28"/>
  <c r="E321" i="21"/>
  <c r="I321" i="21"/>
  <c r="M321" i="21"/>
  <c r="Q321" i="21"/>
  <c r="U321" i="21"/>
  <c r="Y321" i="21"/>
  <c r="C321" i="21"/>
  <c r="G321" i="21"/>
  <c r="K321" i="21"/>
  <c r="O321" i="21"/>
  <c r="S321" i="21"/>
  <c r="W321" i="21"/>
  <c r="B321" i="21"/>
  <c r="D321" i="21"/>
  <c r="L321" i="21"/>
  <c r="T321" i="21"/>
  <c r="H321" i="21"/>
  <c r="P321" i="21"/>
  <c r="X321" i="21"/>
  <c r="J321" i="21"/>
  <c r="R321" i="21"/>
  <c r="F321" i="21"/>
  <c r="V321" i="21"/>
  <c r="N321" i="21"/>
  <c r="A391" i="21"/>
  <c r="A357" i="21"/>
  <c r="A425" i="21"/>
  <c r="A322" i="21"/>
  <c r="A324" i="28"/>
  <c r="A461" i="28"/>
  <c r="A393" i="28"/>
  <c r="A290" i="28"/>
  <c r="A222" i="28"/>
  <c r="A256" i="28"/>
  <c r="A427" i="28"/>
  <c r="A359" i="28"/>
  <c r="A253" i="21"/>
  <c r="A287" i="21"/>
  <c r="A218" i="21"/>
  <c r="A149" i="21"/>
  <c r="A184" i="21"/>
  <c r="A114" i="21"/>
  <c r="C149" i="21" l="1"/>
  <c r="G149" i="21"/>
  <c r="K149" i="21"/>
  <c r="O149" i="21"/>
  <c r="S149" i="21"/>
  <c r="W149" i="21"/>
  <c r="D149" i="21"/>
  <c r="H149" i="21"/>
  <c r="L149" i="21"/>
  <c r="P149" i="21"/>
  <c r="T149" i="21"/>
  <c r="X149" i="21"/>
  <c r="E149" i="21"/>
  <c r="M149" i="21"/>
  <c r="U149" i="21"/>
  <c r="B149" i="21"/>
  <c r="F149" i="21"/>
  <c r="N149" i="21"/>
  <c r="V149" i="21"/>
  <c r="Q149" i="21"/>
  <c r="I149" i="21"/>
  <c r="J149" i="21"/>
  <c r="R149" i="21"/>
  <c r="Y149" i="21"/>
  <c r="E218" i="21"/>
  <c r="I218" i="21"/>
  <c r="M218" i="21"/>
  <c r="Q218" i="21"/>
  <c r="U218" i="21"/>
  <c r="Y218" i="21"/>
  <c r="B218" i="21"/>
  <c r="F218" i="21"/>
  <c r="J218" i="21"/>
  <c r="N218" i="21"/>
  <c r="R218" i="21"/>
  <c r="V218" i="21"/>
  <c r="C218" i="21"/>
  <c r="K218" i="21"/>
  <c r="S218" i="21"/>
  <c r="D218" i="21"/>
  <c r="L218" i="21"/>
  <c r="T218" i="21"/>
  <c r="O218" i="21"/>
  <c r="W218" i="21"/>
  <c r="X218" i="21"/>
  <c r="P218" i="21"/>
  <c r="G218" i="21"/>
  <c r="H218" i="21"/>
  <c r="D114" i="21"/>
  <c r="H114" i="21"/>
  <c r="L114" i="21"/>
  <c r="P114" i="21"/>
  <c r="T114" i="21"/>
  <c r="X114" i="21"/>
  <c r="E114" i="21"/>
  <c r="I114" i="21"/>
  <c r="M114" i="21"/>
  <c r="Q114" i="21"/>
  <c r="U114" i="21"/>
  <c r="Y114" i="21"/>
  <c r="F114" i="21"/>
  <c r="N114" i="21"/>
  <c r="V114" i="21"/>
  <c r="G114" i="21"/>
  <c r="O114" i="21"/>
  <c r="W114" i="21"/>
  <c r="B114" i="21"/>
  <c r="R114" i="21"/>
  <c r="J114" i="21"/>
  <c r="K114" i="21"/>
  <c r="C114" i="21"/>
  <c r="S114" i="21"/>
  <c r="D256" i="28"/>
  <c r="H256" i="28"/>
  <c r="L256" i="28"/>
  <c r="P256" i="28"/>
  <c r="T256" i="28"/>
  <c r="X256" i="28"/>
  <c r="E256" i="28"/>
  <c r="I256" i="28"/>
  <c r="M256" i="28"/>
  <c r="Q256" i="28"/>
  <c r="U256" i="28"/>
  <c r="Y256" i="28"/>
  <c r="B256" i="28"/>
  <c r="J256" i="28"/>
  <c r="R256" i="28"/>
  <c r="C256" i="28"/>
  <c r="K256" i="28"/>
  <c r="S256" i="28"/>
  <c r="N256" i="28"/>
  <c r="O256" i="28"/>
  <c r="F256" i="28"/>
  <c r="G256" i="28"/>
  <c r="V256" i="28"/>
  <c r="W256" i="28"/>
  <c r="F184" i="21"/>
  <c r="J184" i="21"/>
  <c r="N184" i="21"/>
  <c r="R184" i="21"/>
  <c r="V184" i="21"/>
  <c r="C184" i="21"/>
  <c r="G184" i="21"/>
  <c r="K184" i="21"/>
  <c r="O184" i="21"/>
  <c r="S184" i="21"/>
  <c r="W184" i="21"/>
  <c r="B184" i="21"/>
  <c r="D184" i="21"/>
  <c r="L184" i="21"/>
  <c r="T184" i="21"/>
  <c r="E184" i="21"/>
  <c r="M184" i="21"/>
  <c r="U184" i="21"/>
  <c r="P184" i="21"/>
  <c r="H184" i="21"/>
  <c r="Y184" i="21"/>
  <c r="Q184" i="21"/>
  <c r="X184" i="21"/>
  <c r="I184" i="21"/>
  <c r="C222" i="28"/>
  <c r="G222" i="28"/>
  <c r="K222" i="28"/>
  <c r="O222" i="28"/>
  <c r="S222" i="28"/>
  <c r="W222" i="28"/>
  <c r="B222" i="28"/>
  <c r="D222" i="28"/>
  <c r="I222" i="28"/>
  <c r="N222" i="28"/>
  <c r="T222" i="28"/>
  <c r="Y222" i="28"/>
  <c r="E222" i="28"/>
  <c r="J222" i="28"/>
  <c r="P222" i="28"/>
  <c r="U222" i="28"/>
  <c r="F222" i="28"/>
  <c r="Q222" i="28"/>
  <c r="H222" i="28"/>
  <c r="R222" i="28"/>
  <c r="V222" i="28"/>
  <c r="X222" i="28"/>
  <c r="L222" i="28"/>
  <c r="M222" i="28"/>
  <c r="F359" i="28"/>
  <c r="J359" i="28"/>
  <c r="N359" i="28"/>
  <c r="R359" i="28"/>
  <c r="V359" i="28"/>
  <c r="D359" i="28"/>
  <c r="I359" i="28"/>
  <c r="O359" i="28"/>
  <c r="T359" i="28"/>
  <c r="Y359" i="28"/>
  <c r="B359" i="28"/>
  <c r="G359" i="28"/>
  <c r="L359" i="28"/>
  <c r="Q359" i="28"/>
  <c r="W359" i="28"/>
  <c r="C359" i="28"/>
  <c r="M359" i="28"/>
  <c r="X359" i="28"/>
  <c r="E359" i="28"/>
  <c r="P359" i="28"/>
  <c r="H359" i="28"/>
  <c r="S359" i="28"/>
  <c r="K359" i="28"/>
  <c r="U359" i="28"/>
  <c r="D290" i="28"/>
  <c r="H290" i="28"/>
  <c r="L290" i="28"/>
  <c r="P290" i="28"/>
  <c r="T290" i="28"/>
  <c r="X290" i="28"/>
  <c r="F290" i="28"/>
  <c r="K290" i="28"/>
  <c r="Q290" i="28"/>
  <c r="V290" i="28"/>
  <c r="C290" i="28"/>
  <c r="I290" i="28"/>
  <c r="N290" i="28"/>
  <c r="S290" i="28"/>
  <c r="Y290" i="28"/>
  <c r="B290" i="28"/>
  <c r="E290" i="28"/>
  <c r="O290" i="28"/>
  <c r="R290" i="28"/>
  <c r="J290" i="28"/>
  <c r="U290" i="28"/>
  <c r="M290" i="28"/>
  <c r="W290" i="28"/>
  <c r="G290" i="28"/>
  <c r="F322" i="21"/>
  <c r="J322" i="21"/>
  <c r="N322" i="21"/>
  <c r="R322" i="21"/>
  <c r="V322" i="21"/>
  <c r="D322" i="21"/>
  <c r="H322" i="21"/>
  <c r="L322" i="21"/>
  <c r="P322" i="21"/>
  <c r="T322" i="21"/>
  <c r="X322" i="21"/>
  <c r="E322" i="21"/>
  <c r="M322" i="21"/>
  <c r="U322" i="21"/>
  <c r="B322" i="21"/>
  <c r="I322" i="21"/>
  <c r="Q322" i="21"/>
  <c r="Y322" i="21"/>
  <c r="C322" i="21"/>
  <c r="S322" i="21"/>
  <c r="K322" i="21"/>
  <c r="O322" i="21"/>
  <c r="W322" i="21"/>
  <c r="G322" i="21"/>
  <c r="E425" i="21"/>
  <c r="I425" i="21"/>
  <c r="M425" i="21"/>
  <c r="Q425" i="21"/>
  <c r="U425" i="21"/>
  <c r="Y425" i="21"/>
  <c r="G425" i="21"/>
  <c r="L425" i="21"/>
  <c r="R425" i="21"/>
  <c r="W425" i="21"/>
  <c r="D425" i="21"/>
  <c r="J425" i="21"/>
  <c r="O425" i="21"/>
  <c r="T425" i="21"/>
  <c r="B425" i="21"/>
  <c r="K425" i="21"/>
  <c r="V425" i="21"/>
  <c r="F425" i="21"/>
  <c r="P425" i="21"/>
  <c r="S425" i="21"/>
  <c r="H425" i="21"/>
  <c r="N425" i="21"/>
  <c r="C425" i="21"/>
  <c r="X425" i="21"/>
  <c r="D427" i="28"/>
  <c r="H427" i="28"/>
  <c r="L427" i="28"/>
  <c r="P427" i="28"/>
  <c r="T427" i="28"/>
  <c r="X427" i="28"/>
  <c r="G427" i="28"/>
  <c r="M427" i="28"/>
  <c r="R427" i="28"/>
  <c r="W427" i="28"/>
  <c r="E427" i="28"/>
  <c r="J427" i="28"/>
  <c r="O427" i="28"/>
  <c r="U427" i="28"/>
  <c r="K427" i="28"/>
  <c r="V427" i="28"/>
  <c r="C427" i="28"/>
  <c r="N427" i="28"/>
  <c r="Y427" i="28"/>
  <c r="F427" i="28"/>
  <c r="Q427" i="28"/>
  <c r="B427" i="28"/>
  <c r="I427" i="28"/>
  <c r="S427" i="28"/>
  <c r="E393" i="28"/>
  <c r="I393" i="28"/>
  <c r="M393" i="28"/>
  <c r="Q393" i="28"/>
  <c r="U393" i="28"/>
  <c r="Y393" i="28"/>
  <c r="B393" i="28"/>
  <c r="C393" i="28"/>
  <c r="H393" i="28"/>
  <c r="N393" i="28"/>
  <c r="S393" i="28"/>
  <c r="X393" i="28"/>
  <c r="F393" i="28"/>
  <c r="K393" i="28"/>
  <c r="P393" i="28"/>
  <c r="V393" i="28"/>
  <c r="L393" i="28"/>
  <c r="W393" i="28"/>
  <c r="D393" i="28"/>
  <c r="O393" i="28"/>
  <c r="G393" i="28"/>
  <c r="R393" i="28"/>
  <c r="J393" i="28"/>
  <c r="T393" i="28"/>
  <c r="E287" i="21"/>
  <c r="I287" i="21"/>
  <c r="M287" i="21"/>
  <c r="Q287" i="21"/>
  <c r="U287" i="21"/>
  <c r="Y287" i="21"/>
  <c r="C287" i="21"/>
  <c r="G287" i="21"/>
  <c r="K287" i="21"/>
  <c r="O287" i="21"/>
  <c r="S287" i="21"/>
  <c r="W287" i="21"/>
  <c r="B287" i="21"/>
  <c r="D287" i="21"/>
  <c r="L287" i="21"/>
  <c r="T287" i="21"/>
  <c r="H287" i="21"/>
  <c r="P287" i="21"/>
  <c r="X287" i="21"/>
  <c r="J287" i="21"/>
  <c r="F287" i="21"/>
  <c r="R287" i="21"/>
  <c r="N287" i="21"/>
  <c r="V287" i="21"/>
  <c r="C461" i="28"/>
  <c r="G461" i="28"/>
  <c r="K461" i="28"/>
  <c r="O461" i="28"/>
  <c r="S461" i="28"/>
  <c r="W461" i="28"/>
  <c r="E461" i="28"/>
  <c r="J461" i="28"/>
  <c r="P461" i="28"/>
  <c r="U461" i="28"/>
  <c r="H461" i="28"/>
  <c r="N461" i="28"/>
  <c r="V461" i="28"/>
  <c r="D461" i="28"/>
  <c r="L461" i="28"/>
  <c r="R461" i="28"/>
  <c r="Y461" i="28"/>
  <c r="M461" i="28"/>
  <c r="Q461" i="28"/>
  <c r="F461" i="28"/>
  <c r="T461" i="28"/>
  <c r="I461" i="28"/>
  <c r="X461" i="28"/>
  <c r="B461" i="28"/>
  <c r="F357" i="21"/>
  <c r="J357" i="21"/>
  <c r="N357" i="21"/>
  <c r="R357" i="21"/>
  <c r="V357" i="21"/>
  <c r="C357" i="21"/>
  <c r="H357" i="21"/>
  <c r="M357" i="21"/>
  <c r="S357" i="21"/>
  <c r="X357" i="21"/>
  <c r="E357" i="21"/>
  <c r="K357" i="21"/>
  <c r="P357" i="21"/>
  <c r="U357" i="21"/>
  <c r="B357" i="21"/>
  <c r="G357" i="21"/>
  <c r="Q357" i="21"/>
  <c r="L357" i="21"/>
  <c r="W357" i="21"/>
  <c r="D357" i="21"/>
  <c r="Y357" i="21"/>
  <c r="O357" i="21"/>
  <c r="T357" i="21"/>
  <c r="I357" i="21"/>
  <c r="F253" i="21"/>
  <c r="J253" i="21"/>
  <c r="N253" i="21"/>
  <c r="R253" i="21"/>
  <c r="V253" i="21"/>
  <c r="D253" i="21"/>
  <c r="H253" i="21"/>
  <c r="L253" i="21"/>
  <c r="P253" i="21"/>
  <c r="T253" i="21"/>
  <c r="X253" i="21"/>
  <c r="E253" i="21"/>
  <c r="M253" i="21"/>
  <c r="U253" i="21"/>
  <c r="I253" i="21"/>
  <c r="Q253" i="21"/>
  <c r="Y253" i="21"/>
  <c r="B253" i="21"/>
  <c r="K253" i="21"/>
  <c r="G253" i="21"/>
  <c r="S253" i="21"/>
  <c r="C253" i="21"/>
  <c r="O253" i="21"/>
  <c r="W253" i="21"/>
  <c r="C324" i="28"/>
  <c r="G324" i="28"/>
  <c r="K324" i="28"/>
  <c r="O324" i="28"/>
  <c r="S324" i="28"/>
  <c r="W324" i="28"/>
  <c r="E324" i="28"/>
  <c r="J324" i="28"/>
  <c r="P324" i="28"/>
  <c r="U324" i="28"/>
  <c r="H324" i="28"/>
  <c r="M324" i="28"/>
  <c r="R324" i="28"/>
  <c r="X324" i="28"/>
  <c r="D324" i="28"/>
  <c r="N324" i="28"/>
  <c r="Y324" i="28"/>
  <c r="B324" i="28"/>
  <c r="F324" i="28"/>
  <c r="Q324" i="28"/>
  <c r="I324" i="28"/>
  <c r="T324" i="28"/>
  <c r="L324" i="28"/>
  <c r="V324" i="28"/>
  <c r="C391" i="21"/>
  <c r="G391" i="21"/>
  <c r="K391" i="21"/>
  <c r="E391" i="21"/>
  <c r="I391" i="21"/>
  <c r="M391" i="21"/>
  <c r="Q391" i="21"/>
  <c r="U391" i="21"/>
  <c r="Y391" i="21"/>
  <c r="J391" i="21"/>
  <c r="P391" i="21"/>
  <c r="V391" i="21"/>
  <c r="B391" i="21"/>
  <c r="F391" i="21"/>
  <c r="N391" i="21"/>
  <c r="S391" i="21"/>
  <c r="X391" i="21"/>
  <c r="O391" i="21"/>
  <c r="H391" i="21"/>
  <c r="T391" i="21"/>
  <c r="W391" i="21"/>
  <c r="L391" i="21"/>
  <c r="R391" i="21"/>
  <c r="D391" i="21"/>
  <c r="A323" i="21"/>
  <c r="A358" i="21"/>
  <c r="A426" i="21"/>
  <c r="A392" i="21"/>
  <c r="A291" i="28"/>
  <c r="A360" i="28"/>
  <c r="A257" i="28"/>
  <c r="A394" i="28"/>
  <c r="A428" i="28"/>
  <c r="A462" i="28"/>
  <c r="A325" i="28"/>
  <c r="A288" i="21"/>
  <c r="A254" i="21"/>
  <c r="A219" i="21"/>
  <c r="A150" i="21"/>
  <c r="A185" i="21"/>
  <c r="C185" i="21" l="1"/>
  <c r="G185" i="21"/>
  <c r="K185" i="21"/>
  <c r="O185" i="21"/>
  <c r="S185" i="21"/>
  <c r="W185" i="21"/>
  <c r="D185" i="21"/>
  <c r="H185" i="21"/>
  <c r="L185" i="21"/>
  <c r="P185" i="21"/>
  <c r="T185" i="21"/>
  <c r="X185" i="21"/>
  <c r="E185" i="21"/>
  <c r="M185" i="21"/>
  <c r="U185" i="21"/>
  <c r="B185" i="21"/>
  <c r="F185" i="21"/>
  <c r="N185" i="21"/>
  <c r="V185" i="21"/>
  <c r="I185" i="21"/>
  <c r="Y185" i="21"/>
  <c r="Q185" i="21"/>
  <c r="J185" i="21"/>
  <c r="R185" i="21"/>
  <c r="E257" i="28"/>
  <c r="I257" i="28"/>
  <c r="M257" i="28"/>
  <c r="Q257" i="28"/>
  <c r="U257" i="28"/>
  <c r="Y257" i="28"/>
  <c r="F257" i="28"/>
  <c r="J257" i="28"/>
  <c r="N257" i="28"/>
  <c r="R257" i="28"/>
  <c r="V257" i="28"/>
  <c r="C257" i="28"/>
  <c r="K257" i="28"/>
  <c r="S257" i="28"/>
  <c r="D257" i="28"/>
  <c r="L257" i="28"/>
  <c r="T257" i="28"/>
  <c r="G257" i="28"/>
  <c r="W257" i="28"/>
  <c r="B257" i="28"/>
  <c r="H257" i="28"/>
  <c r="X257" i="28"/>
  <c r="O257" i="28"/>
  <c r="P257" i="28"/>
  <c r="D150" i="21"/>
  <c r="H150" i="21"/>
  <c r="L150" i="21"/>
  <c r="P150" i="21"/>
  <c r="T150" i="21"/>
  <c r="X150" i="21"/>
  <c r="E150" i="21"/>
  <c r="I150" i="21"/>
  <c r="M150" i="21"/>
  <c r="Q150" i="21"/>
  <c r="U150" i="21"/>
  <c r="Y150" i="21"/>
  <c r="F150" i="21"/>
  <c r="N150" i="21"/>
  <c r="V150" i="21"/>
  <c r="G150" i="21"/>
  <c r="O150" i="21"/>
  <c r="W150" i="21"/>
  <c r="B150" i="21"/>
  <c r="J150" i="21"/>
  <c r="R150" i="21"/>
  <c r="S150" i="21"/>
  <c r="K150" i="21"/>
  <c r="C150" i="21"/>
  <c r="F219" i="21"/>
  <c r="J219" i="21"/>
  <c r="N219" i="21"/>
  <c r="R219" i="21"/>
  <c r="V219" i="21"/>
  <c r="C219" i="21"/>
  <c r="G219" i="21"/>
  <c r="K219" i="21"/>
  <c r="O219" i="21"/>
  <c r="S219" i="21"/>
  <c r="W219" i="21"/>
  <c r="B219" i="21"/>
  <c r="D219" i="21"/>
  <c r="L219" i="21"/>
  <c r="T219" i="21"/>
  <c r="E219" i="21"/>
  <c r="M219" i="21"/>
  <c r="U219" i="21"/>
  <c r="H219" i="21"/>
  <c r="X219" i="21"/>
  <c r="I219" i="21"/>
  <c r="Y219" i="21"/>
  <c r="P219" i="21"/>
  <c r="Q219" i="21"/>
  <c r="F392" i="21"/>
  <c r="J392" i="21"/>
  <c r="N392" i="21"/>
  <c r="R392" i="21"/>
  <c r="V392" i="21"/>
  <c r="D392" i="21"/>
  <c r="I392" i="21"/>
  <c r="O392" i="21"/>
  <c r="T392" i="21"/>
  <c r="Y392" i="21"/>
  <c r="G392" i="21"/>
  <c r="L392" i="21"/>
  <c r="Q392" i="21"/>
  <c r="W392" i="21"/>
  <c r="C392" i="21"/>
  <c r="M392" i="21"/>
  <c r="X392" i="21"/>
  <c r="H392" i="21"/>
  <c r="S392" i="21"/>
  <c r="U392" i="21"/>
  <c r="K392" i="21"/>
  <c r="B392" i="21"/>
  <c r="P392" i="21"/>
  <c r="E392" i="21"/>
  <c r="F288" i="21"/>
  <c r="J288" i="21"/>
  <c r="N288" i="21"/>
  <c r="R288" i="21"/>
  <c r="V288" i="21"/>
  <c r="D288" i="21"/>
  <c r="H288" i="21"/>
  <c r="L288" i="21"/>
  <c r="P288" i="21"/>
  <c r="T288" i="21"/>
  <c r="X288" i="21"/>
  <c r="E288" i="21"/>
  <c r="M288" i="21"/>
  <c r="U288" i="21"/>
  <c r="I288" i="21"/>
  <c r="Q288" i="21"/>
  <c r="Y288" i="21"/>
  <c r="B288" i="21"/>
  <c r="C288" i="21"/>
  <c r="S288" i="21"/>
  <c r="G288" i="21"/>
  <c r="O288" i="21"/>
  <c r="W288" i="21"/>
  <c r="K288" i="21"/>
  <c r="F394" i="28"/>
  <c r="J394" i="28"/>
  <c r="N394" i="28"/>
  <c r="R394" i="28"/>
  <c r="V394" i="28"/>
  <c r="G394" i="28"/>
  <c r="L394" i="28"/>
  <c r="Q394" i="28"/>
  <c r="W394" i="28"/>
  <c r="D394" i="28"/>
  <c r="I394" i="28"/>
  <c r="O394" i="28"/>
  <c r="T394" i="28"/>
  <c r="Y394" i="28"/>
  <c r="B394" i="28"/>
  <c r="K394" i="28"/>
  <c r="U394" i="28"/>
  <c r="C394" i="28"/>
  <c r="M394" i="28"/>
  <c r="X394" i="28"/>
  <c r="E394" i="28"/>
  <c r="P394" i="28"/>
  <c r="H394" i="28"/>
  <c r="S394" i="28"/>
  <c r="F426" i="21"/>
  <c r="J426" i="21"/>
  <c r="N426" i="21"/>
  <c r="R426" i="21"/>
  <c r="V426" i="21"/>
  <c r="E426" i="21"/>
  <c r="K426" i="21"/>
  <c r="P426" i="21"/>
  <c r="U426" i="21"/>
  <c r="C426" i="21"/>
  <c r="H426" i="21"/>
  <c r="M426" i="21"/>
  <c r="S426" i="21"/>
  <c r="X426" i="21"/>
  <c r="I426" i="21"/>
  <c r="T426" i="21"/>
  <c r="D426" i="21"/>
  <c r="O426" i="21"/>
  <c r="Y426" i="21"/>
  <c r="B426" i="21"/>
  <c r="Q426" i="21"/>
  <c r="G426" i="21"/>
  <c r="L426" i="21"/>
  <c r="W426" i="21"/>
  <c r="D325" i="28"/>
  <c r="H325" i="28"/>
  <c r="L325" i="28"/>
  <c r="P325" i="28"/>
  <c r="T325" i="28"/>
  <c r="X325" i="28"/>
  <c r="C325" i="28"/>
  <c r="I325" i="28"/>
  <c r="N325" i="28"/>
  <c r="S325" i="28"/>
  <c r="Y325" i="28"/>
  <c r="B325" i="28"/>
  <c r="F325" i="28"/>
  <c r="K325" i="28"/>
  <c r="Q325" i="28"/>
  <c r="V325" i="28"/>
  <c r="M325" i="28"/>
  <c r="W325" i="28"/>
  <c r="E325" i="28"/>
  <c r="O325" i="28"/>
  <c r="G325" i="28"/>
  <c r="R325" i="28"/>
  <c r="J325" i="28"/>
  <c r="U325" i="28"/>
  <c r="D462" i="28"/>
  <c r="H462" i="28"/>
  <c r="L462" i="28"/>
  <c r="P462" i="28"/>
  <c r="T462" i="28"/>
  <c r="X462" i="28"/>
  <c r="C462" i="28"/>
  <c r="I462" i="28"/>
  <c r="N462" i="28"/>
  <c r="S462" i="28"/>
  <c r="Y462" i="28"/>
  <c r="F462" i="28"/>
  <c r="M462" i="28"/>
  <c r="U462" i="28"/>
  <c r="J462" i="28"/>
  <c r="Q462" i="28"/>
  <c r="W462" i="28"/>
  <c r="B462" i="28"/>
  <c r="E462" i="28"/>
  <c r="R462" i="28"/>
  <c r="G462" i="28"/>
  <c r="V462" i="28"/>
  <c r="K462" i="28"/>
  <c r="O462" i="28"/>
  <c r="C360" i="28"/>
  <c r="G360" i="28"/>
  <c r="K360" i="28"/>
  <c r="O360" i="28"/>
  <c r="S360" i="28"/>
  <c r="W360" i="28"/>
  <c r="H360" i="28"/>
  <c r="M360" i="28"/>
  <c r="R360" i="28"/>
  <c r="X360" i="28"/>
  <c r="E360" i="28"/>
  <c r="J360" i="28"/>
  <c r="P360" i="28"/>
  <c r="U360" i="28"/>
  <c r="L360" i="28"/>
  <c r="V360" i="28"/>
  <c r="D360" i="28"/>
  <c r="N360" i="28"/>
  <c r="Y360" i="28"/>
  <c r="B360" i="28"/>
  <c r="F360" i="28"/>
  <c r="Q360" i="28"/>
  <c r="I360" i="28"/>
  <c r="T360" i="28"/>
  <c r="C358" i="21"/>
  <c r="G358" i="21"/>
  <c r="K358" i="21"/>
  <c r="O358" i="21"/>
  <c r="S358" i="21"/>
  <c r="W358" i="21"/>
  <c r="B358" i="21"/>
  <c r="F358" i="21"/>
  <c r="L358" i="21"/>
  <c r="Q358" i="21"/>
  <c r="V358" i="21"/>
  <c r="D358" i="21"/>
  <c r="I358" i="21"/>
  <c r="N358" i="21"/>
  <c r="T358" i="21"/>
  <c r="Y358" i="21"/>
  <c r="E358" i="21"/>
  <c r="P358" i="21"/>
  <c r="J358" i="21"/>
  <c r="U358" i="21"/>
  <c r="X358" i="21"/>
  <c r="M358" i="21"/>
  <c r="R358" i="21"/>
  <c r="H358" i="21"/>
  <c r="C254" i="21"/>
  <c r="G254" i="21"/>
  <c r="K254" i="21"/>
  <c r="O254" i="21"/>
  <c r="S254" i="21"/>
  <c r="W254" i="21"/>
  <c r="B254" i="21"/>
  <c r="E254" i="21"/>
  <c r="I254" i="21"/>
  <c r="M254" i="21"/>
  <c r="Q254" i="21"/>
  <c r="U254" i="21"/>
  <c r="Y254" i="21"/>
  <c r="F254" i="21"/>
  <c r="N254" i="21"/>
  <c r="V254" i="21"/>
  <c r="J254" i="21"/>
  <c r="R254" i="21"/>
  <c r="D254" i="21"/>
  <c r="T254" i="21"/>
  <c r="H254" i="21"/>
  <c r="P254" i="21"/>
  <c r="X254" i="21"/>
  <c r="L254" i="21"/>
  <c r="E428" i="28"/>
  <c r="I428" i="28"/>
  <c r="M428" i="28"/>
  <c r="Q428" i="28"/>
  <c r="U428" i="28"/>
  <c r="Y428" i="28"/>
  <c r="B428" i="28"/>
  <c r="F428" i="28"/>
  <c r="K428" i="28"/>
  <c r="P428" i="28"/>
  <c r="V428" i="28"/>
  <c r="C428" i="28"/>
  <c r="H428" i="28"/>
  <c r="N428" i="28"/>
  <c r="S428" i="28"/>
  <c r="X428" i="28"/>
  <c r="J428" i="28"/>
  <c r="T428" i="28"/>
  <c r="L428" i="28"/>
  <c r="W428" i="28"/>
  <c r="D428" i="28"/>
  <c r="O428" i="28"/>
  <c r="G428" i="28"/>
  <c r="R428" i="28"/>
  <c r="E291" i="28"/>
  <c r="I291" i="28"/>
  <c r="M291" i="28"/>
  <c r="Q291" i="28"/>
  <c r="U291" i="28"/>
  <c r="Y291" i="28"/>
  <c r="B291" i="28"/>
  <c r="D291" i="28"/>
  <c r="J291" i="28"/>
  <c r="O291" i="28"/>
  <c r="T291" i="28"/>
  <c r="G291" i="28"/>
  <c r="L291" i="28"/>
  <c r="R291" i="28"/>
  <c r="W291" i="28"/>
  <c r="C291" i="28"/>
  <c r="N291" i="28"/>
  <c r="X291" i="28"/>
  <c r="P291" i="28"/>
  <c r="H291" i="28"/>
  <c r="S291" i="28"/>
  <c r="K291" i="28"/>
  <c r="V291" i="28"/>
  <c r="F291" i="28"/>
  <c r="C323" i="21"/>
  <c r="G323" i="21"/>
  <c r="K323" i="21"/>
  <c r="O323" i="21"/>
  <c r="S323" i="21"/>
  <c r="W323" i="21"/>
  <c r="B323" i="21"/>
  <c r="E323" i="21"/>
  <c r="I323" i="21"/>
  <c r="M323" i="21"/>
  <c r="Q323" i="21"/>
  <c r="U323" i="21"/>
  <c r="Y323" i="21"/>
  <c r="F323" i="21"/>
  <c r="N323" i="21"/>
  <c r="V323" i="21"/>
  <c r="J323" i="21"/>
  <c r="R323" i="21"/>
  <c r="L323" i="21"/>
  <c r="D323" i="21"/>
  <c r="T323" i="21"/>
  <c r="X323" i="21"/>
  <c r="P323" i="21"/>
  <c r="H323" i="21"/>
  <c r="A393" i="21"/>
  <c r="A359" i="21"/>
  <c r="A427" i="21"/>
  <c r="A324" i="21"/>
  <c r="A463" i="28"/>
  <c r="A361" i="28"/>
  <c r="A395" i="28"/>
  <c r="A292" i="28"/>
  <c r="A326" i="28"/>
  <c r="A429" i="28"/>
  <c r="A255" i="21"/>
  <c r="A289" i="21"/>
  <c r="A220" i="21"/>
  <c r="A186" i="21"/>
  <c r="C220" i="21" l="1"/>
  <c r="G220" i="21"/>
  <c r="K220" i="21"/>
  <c r="O220" i="21"/>
  <c r="S220" i="21"/>
  <c r="W220" i="21"/>
  <c r="D220" i="21"/>
  <c r="H220" i="21"/>
  <c r="L220" i="21"/>
  <c r="P220" i="21"/>
  <c r="T220" i="21"/>
  <c r="X220" i="21"/>
  <c r="E220" i="21"/>
  <c r="M220" i="21"/>
  <c r="U220" i="21"/>
  <c r="B220" i="21"/>
  <c r="F220" i="21"/>
  <c r="N220" i="21"/>
  <c r="V220" i="21"/>
  <c r="Q220" i="21"/>
  <c r="I220" i="21"/>
  <c r="J220" i="21"/>
  <c r="R220" i="21"/>
  <c r="Y220" i="21"/>
  <c r="D186" i="21"/>
  <c r="H186" i="21"/>
  <c r="L186" i="21"/>
  <c r="P186" i="21"/>
  <c r="T186" i="21"/>
  <c r="X186" i="21"/>
  <c r="E186" i="21"/>
  <c r="I186" i="21"/>
  <c r="M186" i="21"/>
  <c r="Q186" i="21"/>
  <c r="U186" i="21"/>
  <c r="Y186" i="21"/>
  <c r="F186" i="21"/>
  <c r="N186" i="21"/>
  <c r="V186" i="21"/>
  <c r="G186" i="21"/>
  <c r="O186" i="21"/>
  <c r="W186" i="21"/>
  <c r="B186" i="21"/>
  <c r="R186" i="21"/>
  <c r="K186" i="21"/>
  <c r="C186" i="21"/>
  <c r="S186" i="21"/>
  <c r="J186" i="21"/>
  <c r="D255" i="21"/>
  <c r="H255" i="21"/>
  <c r="L255" i="21"/>
  <c r="P255" i="21"/>
  <c r="T255" i="21"/>
  <c r="X255" i="21"/>
  <c r="F255" i="21"/>
  <c r="J255" i="21"/>
  <c r="N255" i="21"/>
  <c r="R255" i="21"/>
  <c r="V255" i="21"/>
  <c r="G255" i="21"/>
  <c r="O255" i="21"/>
  <c r="W255" i="21"/>
  <c r="C255" i="21"/>
  <c r="K255" i="21"/>
  <c r="S255" i="21"/>
  <c r="M255" i="21"/>
  <c r="B255" i="21"/>
  <c r="E255" i="21"/>
  <c r="Y255" i="21"/>
  <c r="Q255" i="21"/>
  <c r="I255" i="21"/>
  <c r="U255" i="21"/>
  <c r="C395" i="28"/>
  <c r="G395" i="28"/>
  <c r="K395" i="28"/>
  <c r="O395" i="28"/>
  <c r="S395" i="28"/>
  <c r="W395" i="28"/>
  <c r="E395" i="28"/>
  <c r="J395" i="28"/>
  <c r="P395" i="28"/>
  <c r="U395" i="28"/>
  <c r="H395" i="28"/>
  <c r="M395" i="28"/>
  <c r="R395" i="28"/>
  <c r="X395" i="28"/>
  <c r="I395" i="28"/>
  <c r="T395" i="28"/>
  <c r="L395" i="28"/>
  <c r="V395" i="28"/>
  <c r="D395" i="28"/>
  <c r="N395" i="28"/>
  <c r="Y395" i="28"/>
  <c r="B395" i="28"/>
  <c r="F395" i="28"/>
  <c r="Q395" i="28"/>
  <c r="F429" i="28"/>
  <c r="J429" i="28"/>
  <c r="N429" i="28"/>
  <c r="R429" i="28"/>
  <c r="V429" i="28"/>
  <c r="D429" i="28"/>
  <c r="I429" i="28"/>
  <c r="O429" i="28"/>
  <c r="T429" i="28"/>
  <c r="Y429" i="28"/>
  <c r="B429" i="28"/>
  <c r="G429" i="28"/>
  <c r="L429" i="28"/>
  <c r="Q429" i="28"/>
  <c r="W429" i="28"/>
  <c r="H429" i="28"/>
  <c r="S429" i="28"/>
  <c r="K429" i="28"/>
  <c r="U429" i="28"/>
  <c r="C429" i="28"/>
  <c r="M429" i="28"/>
  <c r="X429" i="28"/>
  <c r="E429" i="28"/>
  <c r="P429" i="28"/>
  <c r="D361" i="28"/>
  <c r="H361" i="28"/>
  <c r="L361" i="28"/>
  <c r="P361" i="28"/>
  <c r="T361" i="28"/>
  <c r="X361" i="28"/>
  <c r="F361" i="28"/>
  <c r="K361" i="28"/>
  <c r="Q361" i="28"/>
  <c r="V361" i="28"/>
  <c r="C361" i="28"/>
  <c r="I361" i="28"/>
  <c r="N361" i="28"/>
  <c r="S361" i="28"/>
  <c r="Y361" i="28"/>
  <c r="B361" i="28"/>
  <c r="J361" i="28"/>
  <c r="U361" i="28"/>
  <c r="M361" i="28"/>
  <c r="W361" i="28"/>
  <c r="E361" i="28"/>
  <c r="O361" i="28"/>
  <c r="G361" i="28"/>
  <c r="R361" i="28"/>
  <c r="C289" i="21"/>
  <c r="G289" i="21"/>
  <c r="K289" i="21"/>
  <c r="O289" i="21"/>
  <c r="S289" i="21"/>
  <c r="W289" i="21"/>
  <c r="B289" i="21"/>
  <c r="E289" i="21"/>
  <c r="I289" i="21"/>
  <c r="M289" i="21"/>
  <c r="Q289" i="21"/>
  <c r="U289" i="21"/>
  <c r="Y289" i="21"/>
  <c r="F289" i="21"/>
  <c r="N289" i="21"/>
  <c r="V289" i="21"/>
  <c r="J289" i="21"/>
  <c r="R289" i="21"/>
  <c r="L289" i="21"/>
  <c r="D289" i="21"/>
  <c r="X289" i="21"/>
  <c r="P289" i="21"/>
  <c r="H289" i="21"/>
  <c r="T289" i="21"/>
  <c r="F292" i="28"/>
  <c r="J292" i="28"/>
  <c r="N292" i="28"/>
  <c r="R292" i="28"/>
  <c r="V292" i="28"/>
  <c r="C292" i="28"/>
  <c r="H292" i="28"/>
  <c r="M292" i="28"/>
  <c r="S292" i="28"/>
  <c r="X292" i="28"/>
  <c r="E292" i="28"/>
  <c r="K292" i="28"/>
  <c r="P292" i="28"/>
  <c r="U292" i="28"/>
  <c r="L292" i="28"/>
  <c r="W292" i="28"/>
  <c r="B292" i="28"/>
  <c r="O292" i="28"/>
  <c r="G292" i="28"/>
  <c r="Q292" i="28"/>
  <c r="I292" i="28"/>
  <c r="T292" i="28"/>
  <c r="D292" i="28"/>
  <c r="Y292" i="28"/>
  <c r="D324" i="21"/>
  <c r="H324" i="21"/>
  <c r="L324" i="21"/>
  <c r="P324" i="21"/>
  <c r="T324" i="21"/>
  <c r="X324" i="21"/>
  <c r="F324" i="21"/>
  <c r="J324" i="21"/>
  <c r="N324" i="21"/>
  <c r="R324" i="21"/>
  <c r="V324" i="21"/>
  <c r="G324" i="21"/>
  <c r="O324" i="21"/>
  <c r="W324" i="21"/>
  <c r="C324" i="21"/>
  <c r="K324" i="21"/>
  <c r="S324" i="21"/>
  <c r="E324" i="21"/>
  <c r="U324" i="21"/>
  <c r="M324" i="21"/>
  <c r="Q324" i="21"/>
  <c r="B324" i="21"/>
  <c r="I324" i="21"/>
  <c r="Y324" i="21"/>
  <c r="C427" i="21"/>
  <c r="G427" i="21"/>
  <c r="K427" i="21"/>
  <c r="O427" i="21"/>
  <c r="S427" i="21"/>
  <c r="W427" i="21"/>
  <c r="D427" i="21"/>
  <c r="I427" i="21"/>
  <c r="N427" i="21"/>
  <c r="T427" i="21"/>
  <c r="Y427" i="21"/>
  <c r="B427" i="21"/>
  <c r="F427" i="21"/>
  <c r="L427" i="21"/>
  <c r="Q427" i="21"/>
  <c r="V427" i="21"/>
  <c r="H427" i="21"/>
  <c r="R427" i="21"/>
  <c r="M427" i="21"/>
  <c r="X427" i="21"/>
  <c r="P427" i="21"/>
  <c r="E427" i="21"/>
  <c r="J427" i="21"/>
  <c r="U427" i="21"/>
  <c r="D359" i="21"/>
  <c r="H359" i="21"/>
  <c r="L359" i="21"/>
  <c r="P359" i="21"/>
  <c r="T359" i="21"/>
  <c r="X359" i="21"/>
  <c r="E359" i="21"/>
  <c r="J359" i="21"/>
  <c r="O359" i="21"/>
  <c r="U359" i="21"/>
  <c r="G359" i="21"/>
  <c r="M359" i="21"/>
  <c r="R359" i="21"/>
  <c r="W359" i="21"/>
  <c r="C359" i="21"/>
  <c r="N359" i="21"/>
  <c r="Y359" i="21"/>
  <c r="B359" i="21"/>
  <c r="I359" i="21"/>
  <c r="S359" i="21"/>
  <c r="V359" i="21"/>
  <c r="K359" i="21"/>
  <c r="F359" i="21"/>
  <c r="Q359" i="21"/>
  <c r="E326" i="28"/>
  <c r="I326" i="28"/>
  <c r="M326" i="28"/>
  <c r="Q326" i="28"/>
  <c r="U326" i="28"/>
  <c r="Y326" i="28"/>
  <c r="B326" i="28"/>
  <c r="G326" i="28"/>
  <c r="L326" i="28"/>
  <c r="R326" i="28"/>
  <c r="W326" i="28"/>
  <c r="D326" i="28"/>
  <c r="J326" i="28"/>
  <c r="O326" i="28"/>
  <c r="T326" i="28"/>
  <c r="K326" i="28"/>
  <c r="V326" i="28"/>
  <c r="C326" i="28"/>
  <c r="N326" i="28"/>
  <c r="X326" i="28"/>
  <c r="F326" i="28"/>
  <c r="P326" i="28"/>
  <c r="H326" i="28"/>
  <c r="S326" i="28"/>
  <c r="E463" i="28"/>
  <c r="I463" i="28"/>
  <c r="M463" i="28"/>
  <c r="Q463" i="28"/>
  <c r="U463" i="28"/>
  <c r="Y463" i="28"/>
  <c r="B463" i="28"/>
  <c r="G463" i="28"/>
  <c r="L463" i="28"/>
  <c r="R463" i="28"/>
  <c r="W463" i="28"/>
  <c r="D463" i="28"/>
  <c r="K463" i="28"/>
  <c r="S463" i="28"/>
  <c r="H463" i="28"/>
  <c r="O463" i="28"/>
  <c r="V463" i="28"/>
  <c r="J463" i="28"/>
  <c r="X463" i="28"/>
  <c r="N463" i="28"/>
  <c r="C463" i="28"/>
  <c r="P463" i="28"/>
  <c r="F463" i="28"/>
  <c r="T463" i="28"/>
  <c r="C393" i="21"/>
  <c r="G393" i="21"/>
  <c r="K393" i="21"/>
  <c r="O393" i="21"/>
  <c r="S393" i="21"/>
  <c r="W393" i="21"/>
  <c r="B393" i="21"/>
  <c r="H393" i="21"/>
  <c r="M393" i="21"/>
  <c r="R393" i="21"/>
  <c r="X393" i="21"/>
  <c r="E393" i="21"/>
  <c r="J393" i="21"/>
  <c r="P393" i="21"/>
  <c r="U393" i="21"/>
  <c r="L393" i="21"/>
  <c r="V393" i="21"/>
  <c r="F393" i="21"/>
  <c r="Q393" i="21"/>
  <c r="T393" i="21"/>
  <c r="I393" i="21"/>
  <c r="N393" i="21"/>
  <c r="D393" i="21"/>
  <c r="Y393" i="21"/>
  <c r="A394" i="21"/>
  <c r="A325" i="21"/>
  <c r="A360" i="21"/>
  <c r="A428" i="21"/>
  <c r="A430" i="28"/>
  <c r="A327" i="28"/>
  <c r="A396" i="28"/>
  <c r="A362" i="28"/>
  <c r="A464" i="28"/>
  <c r="A290" i="21"/>
  <c r="A256" i="21"/>
  <c r="A221" i="21"/>
  <c r="D221" i="21" l="1"/>
  <c r="H221" i="21"/>
  <c r="L221" i="21"/>
  <c r="P221" i="21"/>
  <c r="T221" i="21"/>
  <c r="X221" i="21"/>
  <c r="E221" i="21"/>
  <c r="I221" i="21"/>
  <c r="M221" i="21"/>
  <c r="Q221" i="21"/>
  <c r="U221" i="21"/>
  <c r="Y221" i="21"/>
  <c r="F221" i="21"/>
  <c r="N221" i="21"/>
  <c r="V221" i="21"/>
  <c r="G221" i="21"/>
  <c r="O221" i="21"/>
  <c r="W221" i="21"/>
  <c r="B221" i="21"/>
  <c r="J221" i="21"/>
  <c r="R221" i="21"/>
  <c r="S221" i="21"/>
  <c r="K221" i="21"/>
  <c r="C221" i="21"/>
  <c r="E256" i="21"/>
  <c r="I256" i="21"/>
  <c r="M256" i="21"/>
  <c r="Q256" i="21"/>
  <c r="U256" i="21"/>
  <c r="Y256" i="21"/>
  <c r="C256" i="21"/>
  <c r="G256" i="21"/>
  <c r="K256" i="21"/>
  <c r="O256" i="21"/>
  <c r="S256" i="21"/>
  <c r="W256" i="21"/>
  <c r="B256" i="21"/>
  <c r="H256" i="21"/>
  <c r="P256" i="21"/>
  <c r="X256" i="21"/>
  <c r="D256" i="21"/>
  <c r="L256" i="21"/>
  <c r="T256" i="21"/>
  <c r="F256" i="21"/>
  <c r="V256" i="21"/>
  <c r="N256" i="21"/>
  <c r="R256" i="21"/>
  <c r="J256" i="21"/>
  <c r="D396" i="28"/>
  <c r="H396" i="28"/>
  <c r="L396" i="28"/>
  <c r="P396" i="28"/>
  <c r="T396" i="28"/>
  <c r="X396" i="28"/>
  <c r="C396" i="28"/>
  <c r="I396" i="28"/>
  <c r="N396" i="28"/>
  <c r="S396" i="28"/>
  <c r="Y396" i="28"/>
  <c r="B396" i="28"/>
  <c r="F396" i="28"/>
  <c r="K396" i="28"/>
  <c r="Q396" i="28"/>
  <c r="V396" i="28"/>
  <c r="G396" i="28"/>
  <c r="R396" i="28"/>
  <c r="J396" i="28"/>
  <c r="U396" i="28"/>
  <c r="M396" i="28"/>
  <c r="W396" i="28"/>
  <c r="E396" i="28"/>
  <c r="O396" i="28"/>
  <c r="E360" i="21"/>
  <c r="I360" i="21"/>
  <c r="M360" i="21"/>
  <c r="Q360" i="21"/>
  <c r="U360" i="21"/>
  <c r="Y360" i="21"/>
  <c r="C360" i="21"/>
  <c r="H360" i="21"/>
  <c r="N360" i="21"/>
  <c r="S360" i="21"/>
  <c r="X360" i="21"/>
  <c r="B360" i="21"/>
  <c r="F360" i="21"/>
  <c r="K360" i="21"/>
  <c r="P360" i="21"/>
  <c r="V360" i="21"/>
  <c r="L360" i="21"/>
  <c r="W360" i="21"/>
  <c r="G360" i="21"/>
  <c r="R360" i="21"/>
  <c r="T360" i="21"/>
  <c r="J360" i="21"/>
  <c r="O360" i="21"/>
  <c r="D360" i="21"/>
  <c r="D290" i="21"/>
  <c r="H290" i="21"/>
  <c r="L290" i="21"/>
  <c r="P290" i="21"/>
  <c r="T290" i="21"/>
  <c r="X290" i="21"/>
  <c r="F290" i="21"/>
  <c r="J290" i="21"/>
  <c r="N290" i="21"/>
  <c r="R290" i="21"/>
  <c r="V290" i="21"/>
  <c r="G290" i="21"/>
  <c r="O290" i="21"/>
  <c r="W290" i="21"/>
  <c r="C290" i="21"/>
  <c r="K290" i="21"/>
  <c r="S290" i="21"/>
  <c r="E290" i="21"/>
  <c r="U290" i="21"/>
  <c r="Y290" i="21"/>
  <c r="M290" i="21"/>
  <c r="B290" i="21"/>
  <c r="Q290" i="21"/>
  <c r="I290" i="21"/>
  <c r="F327" i="28"/>
  <c r="J327" i="28"/>
  <c r="N327" i="28"/>
  <c r="R327" i="28"/>
  <c r="V327" i="28"/>
  <c r="E327" i="28"/>
  <c r="K327" i="28"/>
  <c r="P327" i="28"/>
  <c r="U327" i="28"/>
  <c r="C327" i="28"/>
  <c r="H327" i="28"/>
  <c r="M327" i="28"/>
  <c r="S327" i="28"/>
  <c r="X327" i="28"/>
  <c r="I327" i="28"/>
  <c r="T327" i="28"/>
  <c r="L327" i="28"/>
  <c r="W327" i="28"/>
  <c r="B327" i="28"/>
  <c r="D327" i="28"/>
  <c r="O327" i="28"/>
  <c r="Y327" i="28"/>
  <c r="G327" i="28"/>
  <c r="Q327" i="28"/>
  <c r="E325" i="21"/>
  <c r="I325" i="21"/>
  <c r="M325" i="21"/>
  <c r="Q325" i="21"/>
  <c r="U325" i="21"/>
  <c r="Y325" i="21"/>
  <c r="C325" i="21"/>
  <c r="G325" i="21"/>
  <c r="K325" i="21"/>
  <c r="O325" i="21"/>
  <c r="S325" i="21"/>
  <c r="W325" i="21"/>
  <c r="B325" i="21"/>
  <c r="H325" i="21"/>
  <c r="P325" i="21"/>
  <c r="X325" i="21"/>
  <c r="D325" i="21"/>
  <c r="L325" i="21"/>
  <c r="T325" i="21"/>
  <c r="N325" i="21"/>
  <c r="F325" i="21"/>
  <c r="V325" i="21"/>
  <c r="J325" i="21"/>
  <c r="R325" i="21"/>
  <c r="F464" i="28"/>
  <c r="J464" i="28"/>
  <c r="N464" i="28"/>
  <c r="R464" i="28"/>
  <c r="V464" i="28"/>
  <c r="E464" i="28"/>
  <c r="K464" i="28"/>
  <c r="P464" i="28"/>
  <c r="U464" i="28"/>
  <c r="C464" i="28"/>
  <c r="I464" i="28"/>
  <c r="Q464" i="28"/>
  <c r="X464" i="28"/>
  <c r="G464" i="28"/>
  <c r="M464" i="28"/>
  <c r="T464" i="28"/>
  <c r="O464" i="28"/>
  <c r="B464" i="28"/>
  <c r="D464" i="28"/>
  <c r="S464" i="28"/>
  <c r="H464" i="28"/>
  <c r="W464" i="28"/>
  <c r="L464" i="28"/>
  <c r="Y464" i="28"/>
  <c r="C430" i="28"/>
  <c r="G430" i="28"/>
  <c r="K430" i="28"/>
  <c r="O430" i="28"/>
  <c r="S430" i="28"/>
  <c r="W430" i="28"/>
  <c r="H430" i="28"/>
  <c r="M430" i="28"/>
  <c r="R430" i="28"/>
  <c r="X430" i="28"/>
  <c r="E430" i="28"/>
  <c r="J430" i="28"/>
  <c r="P430" i="28"/>
  <c r="U430" i="28"/>
  <c r="F430" i="28"/>
  <c r="Q430" i="28"/>
  <c r="I430" i="28"/>
  <c r="T430" i="28"/>
  <c r="L430" i="28"/>
  <c r="V430" i="28"/>
  <c r="D430" i="28"/>
  <c r="N430" i="28"/>
  <c r="Y430" i="28"/>
  <c r="B430" i="28"/>
  <c r="D394" i="21"/>
  <c r="H394" i="21"/>
  <c r="L394" i="21"/>
  <c r="P394" i="21"/>
  <c r="T394" i="21"/>
  <c r="X394" i="21"/>
  <c r="F394" i="21"/>
  <c r="K394" i="21"/>
  <c r="Q394" i="21"/>
  <c r="V394" i="21"/>
  <c r="C394" i="21"/>
  <c r="I394" i="21"/>
  <c r="N394" i="21"/>
  <c r="S394" i="21"/>
  <c r="Y394" i="21"/>
  <c r="B394" i="21"/>
  <c r="J394" i="21"/>
  <c r="U394" i="21"/>
  <c r="E394" i="21"/>
  <c r="O394" i="21"/>
  <c r="R394" i="21"/>
  <c r="G394" i="21"/>
  <c r="M394" i="21"/>
  <c r="W394" i="21"/>
  <c r="E362" i="28"/>
  <c r="I362" i="28"/>
  <c r="M362" i="28"/>
  <c r="Q362" i="28"/>
  <c r="U362" i="28"/>
  <c r="Y362" i="28"/>
  <c r="B362" i="28"/>
  <c r="D362" i="28"/>
  <c r="J362" i="28"/>
  <c r="O362" i="28"/>
  <c r="T362" i="28"/>
  <c r="G362" i="28"/>
  <c r="L362" i="28"/>
  <c r="R362" i="28"/>
  <c r="W362" i="28"/>
  <c r="H362" i="28"/>
  <c r="S362" i="28"/>
  <c r="K362" i="28"/>
  <c r="V362" i="28"/>
  <c r="C362" i="28"/>
  <c r="N362" i="28"/>
  <c r="X362" i="28"/>
  <c r="F362" i="28"/>
  <c r="P362" i="28"/>
  <c r="D428" i="21"/>
  <c r="H428" i="21"/>
  <c r="L428" i="21"/>
  <c r="P428" i="21"/>
  <c r="G428" i="21"/>
  <c r="M428" i="21"/>
  <c r="R428" i="21"/>
  <c r="V428" i="21"/>
  <c r="E428" i="21"/>
  <c r="J428" i="21"/>
  <c r="O428" i="21"/>
  <c r="T428" i="21"/>
  <c r="X428" i="21"/>
  <c r="F428" i="21"/>
  <c r="Q428" i="21"/>
  <c r="Y428" i="21"/>
  <c r="K428" i="21"/>
  <c r="U428" i="21"/>
  <c r="N428" i="21"/>
  <c r="B428" i="21"/>
  <c r="C428" i="21"/>
  <c r="W428" i="21"/>
  <c r="I428" i="21"/>
  <c r="S428" i="21"/>
  <c r="A429" i="21"/>
  <c r="A361" i="21"/>
  <c r="A326" i="21"/>
  <c r="A395" i="21"/>
  <c r="A465" i="28"/>
  <c r="A363" i="28"/>
  <c r="A397" i="28"/>
  <c r="A431" i="28"/>
  <c r="A291" i="21"/>
  <c r="E291" i="21" l="1"/>
  <c r="I291" i="21"/>
  <c r="M291" i="21"/>
  <c r="Q291" i="21"/>
  <c r="U291" i="21"/>
  <c r="Y291" i="21"/>
  <c r="C291" i="21"/>
  <c r="G291" i="21"/>
  <c r="K291" i="21"/>
  <c r="O291" i="21"/>
  <c r="S291" i="21"/>
  <c r="W291" i="21"/>
  <c r="B291" i="21"/>
  <c r="H291" i="21"/>
  <c r="P291" i="21"/>
  <c r="X291" i="21"/>
  <c r="D291" i="21"/>
  <c r="L291" i="21"/>
  <c r="T291" i="21"/>
  <c r="N291" i="21"/>
  <c r="V291" i="21"/>
  <c r="J291" i="21"/>
  <c r="F291" i="21"/>
  <c r="R291" i="21"/>
  <c r="C465" i="28"/>
  <c r="G465" i="28"/>
  <c r="K465" i="28"/>
  <c r="O465" i="28"/>
  <c r="S465" i="28"/>
  <c r="W465" i="28"/>
  <c r="D465" i="28"/>
  <c r="I465" i="28"/>
  <c r="N465" i="28"/>
  <c r="T465" i="28"/>
  <c r="Y465" i="28"/>
  <c r="B465" i="28"/>
  <c r="H465" i="28"/>
  <c r="P465" i="28"/>
  <c r="V465" i="28"/>
  <c r="E465" i="28"/>
  <c r="L465" i="28"/>
  <c r="R465" i="28"/>
  <c r="F465" i="28"/>
  <c r="U465" i="28"/>
  <c r="J465" i="28"/>
  <c r="X465" i="28"/>
  <c r="M465" i="28"/>
  <c r="Q465" i="28"/>
  <c r="C429" i="21"/>
  <c r="G429" i="21"/>
  <c r="K429" i="21"/>
  <c r="O429" i="21"/>
  <c r="S429" i="21"/>
  <c r="W429" i="21"/>
  <c r="E429" i="21"/>
  <c r="I429" i="21"/>
  <c r="M429" i="21"/>
  <c r="Q429" i="21"/>
  <c r="U429" i="21"/>
  <c r="Y429" i="21"/>
  <c r="B429" i="21"/>
  <c r="J429" i="21"/>
  <c r="R429" i="21"/>
  <c r="F429" i="21"/>
  <c r="N429" i="21"/>
  <c r="V429" i="21"/>
  <c r="H429" i="21"/>
  <c r="X429" i="21"/>
  <c r="P429" i="21"/>
  <c r="D429" i="21"/>
  <c r="T429" i="21"/>
  <c r="L429" i="21"/>
  <c r="D431" i="28"/>
  <c r="H431" i="28"/>
  <c r="L431" i="28"/>
  <c r="P431" i="28"/>
  <c r="T431" i="28"/>
  <c r="X431" i="28"/>
  <c r="F431" i="28"/>
  <c r="K431" i="28"/>
  <c r="Q431" i="28"/>
  <c r="V431" i="28"/>
  <c r="C431" i="28"/>
  <c r="I431" i="28"/>
  <c r="N431" i="28"/>
  <c r="S431" i="28"/>
  <c r="Y431" i="28"/>
  <c r="B431" i="28"/>
  <c r="E431" i="28"/>
  <c r="O431" i="28"/>
  <c r="G431" i="28"/>
  <c r="R431" i="28"/>
  <c r="J431" i="28"/>
  <c r="U431" i="28"/>
  <c r="M431" i="28"/>
  <c r="W431" i="28"/>
  <c r="E395" i="21"/>
  <c r="I395" i="21"/>
  <c r="M395" i="21"/>
  <c r="Q395" i="21"/>
  <c r="U395" i="21"/>
  <c r="Y395" i="21"/>
  <c r="D395" i="21"/>
  <c r="J395" i="21"/>
  <c r="O395" i="21"/>
  <c r="T395" i="21"/>
  <c r="G395" i="21"/>
  <c r="L395" i="21"/>
  <c r="R395" i="21"/>
  <c r="W395" i="21"/>
  <c r="H395" i="21"/>
  <c r="S395" i="21"/>
  <c r="C395" i="21"/>
  <c r="N395" i="21"/>
  <c r="X395" i="21"/>
  <c r="B395" i="21"/>
  <c r="P395" i="21"/>
  <c r="F395" i="21"/>
  <c r="K395" i="21"/>
  <c r="V395" i="21"/>
  <c r="E397" i="28"/>
  <c r="I397" i="28"/>
  <c r="M397" i="28"/>
  <c r="Q397" i="28"/>
  <c r="U397" i="28"/>
  <c r="Y397" i="28"/>
  <c r="B397" i="28"/>
  <c r="G397" i="28"/>
  <c r="L397" i="28"/>
  <c r="R397" i="28"/>
  <c r="W397" i="28"/>
  <c r="D397" i="28"/>
  <c r="J397" i="28"/>
  <c r="O397" i="28"/>
  <c r="T397" i="28"/>
  <c r="F397" i="28"/>
  <c r="P397" i="28"/>
  <c r="H397" i="28"/>
  <c r="S397" i="28"/>
  <c r="K397" i="28"/>
  <c r="V397" i="28"/>
  <c r="C397" i="28"/>
  <c r="N397" i="28"/>
  <c r="X397" i="28"/>
  <c r="F326" i="21"/>
  <c r="J326" i="21"/>
  <c r="N326" i="21"/>
  <c r="R326" i="21"/>
  <c r="V326" i="21"/>
  <c r="D326" i="21"/>
  <c r="H326" i="21"/>
  <c r="L326" i="21"/>
  <c r="P326" i="21"/>
  <c r="T326" i="21"/>
  <c r="X326" i="21"/>
  <c r="I326" i="21"/>
  <c r="Q326" i="21"/>
  <c r="Y326" i="21"/>
  <c r="E326" i="21"/>
  <c r="M326" i="21"/>
  <c r="U326" i="21"/>
  <c r="B326" i="21"/>
  <c r="G326" i="21"/>
  <c r="W326" i="21"/>
  <c r="O326" i="21"/>
  <c r="S326" i="21"/>
  <c r="K326" i="21"/>
  <c r="C326" i="21"/>
  <c r="F363" i="28"/>
  <c r="J363" i="28"/>
  <c r="N363" i="28"/>
  <c r="R363" i="28"/>
  <c r="V363" i="28"/>
  <c r="C363" i="28"/>
  <c r="H363" i="28"/>
  <c r="M363" i="28"/>
  <c r="S363" i="28"/>
  <c r="X363" i="28"/>
  <c r="E363" i="28"/>
  <c r="K363" i="28"/>
  <c r="P363" i="28"/>
  <c r="U363" i="28"/>
  <c r="G363" i="28"/>
  <c r="Q363" i="28"/>
  <c r="I363" i="28"/>
  <c r="T363" i="28"/>
  <c r="L363" i="28"/>
  <c r="W363" i="28"/>
  <c r="B363" i="28"/>
  <c r="D363" i="28"/>
  <c r="O363" i="28"/>
  <c r="Y363" i="28"/>
  <c r="F361" i="21"/>
  <c r="J361" i="21"/>
  <c r="N361" i="21"/>
  <c r="R361" i="21"/>
  <c r="V361" i="21"/>
  <c r="G361" i="21"/>
  <c r="L361" i="21"/>
  <c r="Q361" i="21"/>
  <c r="W361" i="21"/>
  <c r="D361" i="21"/>
  <c r="I361" i="21"/>
  <c r="O361" i="21"/>
  <c r="T361" i="21"/>
  <c r="Y361" i="21"/>
  <c r="K361" i="21"/>
  <c r="U361" i="21"/>
  <c r="E361" i="21"/>
  <c r="P361" i="21"/>
  <c r="S361" i="21"/>
  <c r="H361" i="21"/>
  <c r="B361" i="21"/>
  <c r="M361" i="21"/>
  <c r="C361" i="21"/>
  <c r="X361" i="21"/>
  <c r="A430" i="21"/>
  <c r="A396" i="21"/>
  <c r="A362" i="21"/>
  <c r="A327" i="21"/>
  <c r="A398" i="28"/>
  <c r="A432" i="28"/>
  <c r="A466" i="28"/>
  <c r="C327" i="21" l="1"/>
  <c r="G327" i="21"/>
  <c r="K327" i="21"/>
  <c r="O327" i="21"/>
  <c r="S327" i="21"/>
  <c r="W327" i="21"/>
  <c r="B327" i="21"/>
  <c r="E327" i="21"/>
  <c r="I327" i="21"/>
  <c r="M327" i="21"/>
  <c r="Q327" i="21"/>
  <c r="U327" i="21"/>
  <c r="Y327" i="21"/>
  <c r="J327" i="21"/>
  <c r="R327" i="21"/>
  <c r="F327" i="21"/>
  <c r="N327" i="21"/>
  <c r="V327" i="21"/>
  <c r="P327" i="21"/>
  <c r="H327" i="21"/>
  <c r="X327" i="21"/>
  <c r="L327" i="21"/>
  <c r="D327" i="21"/>
  <c r="T327" i="21"/>
  <c r="D466" i="28"/>
  <c r="H466" i="28"/>
  <c r="L466" i="28"/>
  <c r="P466" i="28"/>
  <c r="T466" i="28"/>
  <c r="X466" i="28"/>
  <c r="G466" i="28"/>
  <c r="M466" i="28"/>
  <c r="R466" i="28"/>
  <c r="W466" i="28"/>
  <c r="F466" i="28"/>
  <c r="N466" i="28"/>
  <c r="U466" i="28"/>
  <c r="B466" i="28"/>
  <c r="C466" i="28"/>
  <c r="J466" i="28"/>
  <c r="Q466" i="28"/>
  <c r="Y466" i="28"/>
  <c r="K466" i="28"/>
  <c r="O466" i="28"/>
  <c r="E466" i="28"/>
  <c r="S466" i="28"/>
  <c r="I466" i="28"/>
  <c r="V466" i="28"/>
  <c r="C362" i="21"/>
  <c r="G362" i="21"/>
  <c r="K362" i="21"/>
  <c r="O362" i="21"/>
  <c r="S362" i="21"/>
  <c r="W362" i="21"/>
  <c r="B362" i="21"/>
  <c r="E362" i="21"/>
  <c r="J362" i="21"/>
  <c r="P362" i="21"/>
  <c r="U362" i="21"/>
  <c r="H362" i="21"/>
  <c r="M362" i="21"/>
  <c r="R362" i="21"/>
  <c r="X362" i="21"/>
  <c r="I362" i="21"/>
  <c r="T362" i="21"/>
  <c r="D362" i="21"/>
  <c r="N362" i="21"/>
  <c r="Y362" i="21"/>
  <c r="Q362" i="21"/>
  <c r="F362" i="21"/>
  <c r="L362" i="21"/>
  <c r="V362" i="21"/>
  <c r="E432" i="28"/>
  <c r="I432" i="28"/>
  <c r="M432" i="28"/>
  <c r="Q432" i="28"/>
  <c r="U432" i="28"/>
  <c r="Y432" i="28"/>
  <c r="B432" i="28"/>
  <c r="D432" i="28"/>
  <c r="J432" i="28"/>
  <c r="O432" i="28"/>
  <c r="T432" i="28"/>
  <c r="G432" i="28"/>
  <c r="L432" i="28"/>
  <c r="R432" i="28"/>
  <c r="W432" i="28"/>
  <c r="C432" i="28"/>
  <c r="N432" i="28"/>
  <c r="X432" i="28"/>
  <c r="F432" i="28"/>
  <c r="P432" i="28"/>
  <c r="H432" i="28"/>
  <c r="S432" i="28"/>
  <c r="K432" i="28"/>
  <c r="V432" i="28"/>
  <c r="F396" i="21"/>
  <c r="J396" i="21"/>
  <c r="N396" i="21"/>
  <c r="R396" i="21"/>
  <c r="V396" i="21"/>
  <c r="C396" i="21"/>
  <c r="H396" i="21"/>
  <c r="M396" i="21"/>
  <c r="S396" i="21"/>
  <c r="X396" i="21"/>
  <c r="B396" i="21"/>
  <c r="E396" i="21"/>
  <c r="K396" i="21"/>
  <c r="P396" i="21"/>
  <c r="U396" i="21"/>
  <c r="G396" i="21"/>
  <c r="Q396" i="21"/>
  <c r="L396" i="21"/>
  <c r="W396" i="21"/>
  <c r="O396" i="21"/>
  <c r="D396" i="21"/>
  <c r="Y396" i="21"/>
  <c r="I396" i="21"/>
  <c r="T396" i="21"/>
  <c r="F398" i="28"/>
  <c r="J398" i="28"/>
  <c r="N398" i="28"/>
  <c r="R398" i="28"/>
  <c r="V398" i="28"/>
  <c r="E398" i="28"/>
  <c r="K398" i="28"/>
  <c r="P398" i="28"/>
  <c r="U398" i="28"/>
  <c r="C398" i="28"/>
  <c r="H398" i="28"/>
  <c r="M398" i="28"/>
  <c r="S398" i="28"/>
  <c r="X398" i="28"/>
  <c r="D398" i="28"/>
  <c r="O398" i="28"/>
  <c r="Y398" i="28"/>
  <c r="G398" i="28"/>
  <c r="Q398" i="28"/>
  <c r="I398" i="28"/>
  <c r="T398" i="28"/>
  <c r="L398" i="28"/>
  <c r="W398" i="28"/>
  <c r="B398" i="28"/>
  <c r="D430" i="21"/>
  <c r="H430" i="21"/>
  <c r="L430" i="21"/>
  <c r="P430" i="21"/>
  <c r="T430" i="21"/>
  <c r="X430" i="21"/>
  <c r="F430" i="21"/>
  <c r="J430" i="21"/>
  <c r="N430" i="21"/>
  <c r="R430" i="21"/>
  <c r="V430" i="21"/>
  <c r="C430" i="21"/>
  <c r="K430" i="21"/>
  <c r="S430" i="21"/>
  <c r="B430" i="21"/>
  <c r="G430" i="21"/>
  <c r="O430" i="21"/>
  <c r="W430" i="21"/>
  <c r="Q430" i="21"/>
  <c r="I430" i="21"/>
  <c r="Y430" i="21"/>
  <c r="M430" i="21"/>
  <c r="E430" i="21"/>
  <c r="U430" i="21"/>
  <c r="A397" i="21"/>
  <c r="A431" i="21"/>
  <c r="A433" i="28"/>
  <c r="A467" i="28"/>
  <c r="F433" i="28" l="1"/>
  <c r="J433" i="28"/>
  <c r="N433" i="28"/>
  <c r="R433" i="28"/>
  <c r="V433" i="28"/>
  <c r="C433" i="28"/>
  <c r="H433" i="28"/>
  <c r="M433" i="28"/>
  <c r="S433" i="28"/>
  <c r="X433" i="28"/>
  <c r="E433" i="28"/>
  <c r="K433" i="28"/>
  <c r="P433" i="28"/>
  <c r="U433" i="28"/>
  <c r="L433" i="28"/>
  <c r="W433" i="28"/>
  <c r="B433" i="28"/>
  <c r="D433" i="28"/>
  <c r="O433" i="28"/>
  <c r="Y433" i="28"/>
  <c r="G433" i="28"/>
  <c r="Q433" i="28"/>
  <c r="I433" i="28"/>
  <c r="T433" i="28"/>
  <c r="E431" i="21"/>
  <c r="I431" i="21"/>
  <c r="M431" i="21"/>
  <c r="Q431" i="21"/>
  <c r="U431" i="21"/>
  <c r="Y431" i="21"/>
  <c r="B431" i="21"/>
  <c r="C431" i="21"/>
  <c r="G431" i="21"/>
  <c r="K431" i="21"/>
  <c r="O431" i="21"/>
  <c r="S431" i="21"/>
  <c r="W431" i="21"/>
  <c r="D431" i="21"/>
  <c r="L431" i="21"/>
  <c r="T431" i="21"/>
  <c r="H431" i="21"/>
  <c r="P431" i="21"/>
  <c r="X431" i="21"/>
  <c r="J431" i="21"/>
  <c r="R431" i="21"/>
  <c r="V431" i="21"/>
  <c r="F431" i="21"/>
  <c r="N431" i="21"/>
  <c r="C397" i="21"/>
  <c r="G397" i="21"/>
  <c r="K397" i="21"/>
  <c r="O397" i="21"/>
  <c r="S397" i="21"/>
  <c r="W397" i="21"/>
  <c r="B397" i="21"/>
  <c r="F397" i="21"/>
  <c r="L397" i="21"/>
  <c r="Q397" i="21"/>
  <c r="V397" i="21"/>
  <c r="D397" i="21"/>
  <c r="I397" i="21"/>
  <c r="N397" i="21"/>
  <c r="T397" i="21"/>
  <c r="Y397" i="21"/>
  <c r="E397" i="21"/>
  <c r="P397" i="21"/>
  <c r="J397" i="21"/>
  <c r="U397" i="21"/>
  <c r="M397" i="21"/>
  <c r="X397" i="21"/>
  <c r="H397" i="21"/>
  <c r="R397" i="21"/>
  <c r="E467" i="28"/>
  <c r="I467" i="28"/>
  <c r="M467" i="28"/>
  <c r="Q467" i="28"/>
  <c r="U467" i="28"/>
  <c r="Y467" i="28"/>
  <c r="B467" i="28"/>
  <c r="F467" i="28"/>
  <c r="K467" i="28"/>
  <c r="P467" i="28"/>
  <c r="V467" i="28"/>
  <c r="D467" i="28"/>
  <c r="L467" i="28"/>
  <c r="S467" i="28"/>
  <c r="H467" i="28"/>
  <c r="O467" i="28"/>
  <c r="W467" i="28"/>
  <c r="C467" i="28"/>
  <c r="R467" i="28"/>
  <c r="G467" i="28"/>
  <c r="T467" i="28"/>
  <c r="J467" i="28"/>
  <c r="X467" i="28"/>
  <c r="N467" i="28"/>
  <c r="A432" i="21"/>
  <c r="A468" i="28"/>
  <c r="F468" i="28" l="1"/>
  <c r="J468" i="28"/>
  <c r="N468" i="28"/>
  <c r="R468" i="28"/>
  <c r="V468" i="28"/>
  <c r="D468" i="28"/>
  <c r="I468" i="28"/>
  <c r="O468" i="28"/>
  <c r="T468" i="28"/>
  <c r="Y468" i="28"/>
  <c r="C468" i="28"/>
  <c r="K468" i="28"/>
  <c r="Q468" i="28"/>
  <c r="X468" i="28"/>
  <c r="G468" i="28"/>
  <c r="M468" i="28"/>
  <c r="U468" i="28"/>
  <c r="H468" i="28"/>
  <c r="W468" i="28"/>
  <c r="L468" i="28"/>
  <c r="B468" i="28"/>
  <c r="P468" i="28"/>
  <c r="E468" i="28"/>
  <c r="S468" i="28"/>
  <c r="F432" i="21"/>
  <c r="J432" i="21"/>
  <c r="N432" i="21"/>
  <c r="R432" i="21"/>
  <c r="V432" i="21"/>
  <c r="D432" i="21"/>
  <c r="H432" i="21"/>
  <c r="L432" i="21"/>
  <c r="P432" i="21"/>
  <c r="T432" i="21"/>
  <c r="X432" i="21"/>
  <c r="E432" i="21"/>
  <c r="M432" i="21"/>
  <c r="U432" i="21"/>
  <c r="I432" i="21"/>
  <c r="Q432" i="21"/>
  <c r="Y432" i="21"/>
  <c r="C432" i="21"/>
  <c r="S432" i="21"/>
  <c r="K432" i="21"/>
  <c r="O432" i="21"/>
  <c r="W432" i="21"/>
  <c r="B432" i="21"/>
  <c r="G432" i="21"/>
</calcChain>
</file>

<file path=xl/sharedStrings.xml><?xml version="1.0" encoding="utf-8"?>
<sst xmlns="http://schemas.openxmlformats.org/spreadsheetml/2006/main" count="1058" uniqueCount="192">
  <si>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</si>
  <si>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</si>
  <si>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</si>
  <si>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</si>
  <si>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</si>
  <si>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</si>
  <si>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</si>
  <si>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</si>
  <si>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</si>
  <si>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</si>
  <si>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</si>
  <si>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</si>
  <si>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</si>
  <si>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</si>
  <si>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</si>
  <si>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</si>
  <si>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</si>
  <si>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</si>
  <si>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</si>
  <si>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</si>
  <si>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</si>
  <si>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</si>
  <si>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</si>
  <si>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</si>
  <si>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</si>
  <si>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</si>
  <si>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</si>
  <si>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</si>
  <si>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</si>
  <si>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</si>
  <si>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</si>
  <si>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</si>
  <si>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</si>
  <si>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</si>
  <si>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</si>
  <si>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</si>
  <si>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</si>
  <si>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</si>
  <si>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</si>
  <si>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</si>
  <si>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</si>
  <si>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</si>
  <si>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</si>
  <si>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</si>
  <si>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</si>
  <si>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</si>
  <si>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</si>
  <si>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</si>
  <si>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</si>
  <si>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</si>
  <si>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</si>
  <si>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</si>
  <si>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</si>
  <si>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</si>
  <si>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</si>
  <si>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</si>
  <si>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</si>
  <si>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</si>
  <si>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</si>
  <si>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</si>
  <si>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</si>
  <si>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</si>
  <si>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</si>
  <si>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</si>
  <si>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</si>
  <si>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</si>
  <si>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</si>
  <si>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</si>
  <si>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</si>
  <si>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</si>
  <si>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</si>
  <si>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</si>
  <si>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</si>
  <si>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</si>
  <si>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</si>
  <si>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</si>
  <si>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</si>
  <si>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</si>
  <si>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</si>
  <si>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</si>
  <si>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</si>
  <si>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</si>
  <si>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</si>
  <si>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</si>
  <si>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</si>
  <si>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</si>
  <si>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</si>
  <si>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</si>
  <si>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</si>
  <si>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</si>
  <si>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</si>
  <si>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</si>
  <si>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</si>
  <si>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</si>
  <si>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</si>
  <si>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</si>
  <si>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</si>
  <si>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</si>
  <si>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</si>
  <si>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</si>
  <si>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</si>
  <si>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</si>
  <si>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</si>
  <si>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</si>
  <si>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</si>
  <si>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</si>
  <si>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</si>
  <si>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</si>
  <si>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</si>
  <si>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</si>
  <si>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</si>
  <si>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</si>
  <si>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</si>
  <si>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</si>
  <si>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</si>
  <si>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</si>
  <si>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</si>
  <si>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</si>
  <si>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</si>
  <si>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</si>
  <si>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</si>
  <si>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</si>
  <si>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</si>
  <si>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</si>
  <si>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</si>
  <si>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</si>
  <si>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</si>
  <si>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</si>
  <si>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</si>
  <si>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</si>
  <si>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</si>
  <si>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</si>
  <si>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</si>
  <si>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</si>
  <si>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</si>
  <si>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</si>
  <si>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</si>
  <si>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</si>
  <si>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</si>
  <si>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</si>
  <si>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</si>
  <si>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</si>
  <si>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</si>
  <si>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PMECHE21</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</si>
  <si>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</si>
  <si>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</si>
  <si>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</si>
  <si>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</si>
  <si>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</si>
  <si>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ФАС России. Приказ №1216/20 от 14.12.2020</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</si>
  <si>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</si>
  <si>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</si>
  <si>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</si>
  <si>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</si>
  <si>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</si>
  <si>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</si>
  <si>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Приказ Минэнерго России от 16 декабря 2021г. №1409</t>
  </si>
  <si>
    <t xml:space="preserve">Постановление Правления ГКЦ РС(Я) № 333 от 30 декабря 2021 г. </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</si>
  <si>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январе 2023 г.</t>
  </si>
  <si>
    <t>2693,72</t>
  </si>
  <si>
    <t>январь 2023 года</t>
  </si>
  <si>
    <t>01.01.2023</t>
  </si>
  <si>
    <t>02.01.2023</t>
  </si>
  <si>
    <t>03.01.2023</t>
  </si>
  <si>
    <t>04.01.2023</t>
  </si>
  <si>
    <t>05.01.2023</t>
  </si>
  <si>
    <t>06.01.2023</t>
  </si>
  <si>
    <t>07.01.2023</t>
  </si>
  <si>
    <t>08.01.2023</t>
  </si>
  <si>
    <t>09.01.2023</t>
  </si>
  <si>
    <t>10.01.2023</t>
  </si>
  <si>
    <t>11.01.2023</t>
  </si>
  <si>
    <t>12.01.2023</t>
  </si>
  <si>
    <t>13.01.2023</t>
  </si>
  <si>
    <t>14.01.2023</t>
  </si>
  <si>
    <t>15.01.2023</t>
  </si>
  <si>
    <t>16.01.2023</t>
  </si>
  <si>
    <t>17.01.2023</t>
  </si>
  <si>
    <t>18.01.2023</t>
  </si>
  <si>
    <t>19.01.2023</t>
  </si>
  <si>
    <t>20.01.2023</t>
  </si>
  <si>
    <t>21.01.2023</t>
  </si>
  <si>
    <t>22.01.2023</t>
  </si>
  <si>
    <t>23.01.2023</t>
  </si>
  <si>
    <t>24.01.2023</t>
  </si>
  <si>
    <t>25.01.2023</t>
  </si>
  <si>
    <t>26.01.2023</t>
  </si>
  <si>
    <t>27.01.2023</t>
  </si>
  <si>
    <t>28.01.2023</t>
  </si>
  <si>
    <t>29.01.2023</t>
  </si>
  <si>
    <t>30.01.2023</t>
  </si>
  <si>
    <t>31.01.2023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</si>
</sst>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1">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0" fontId="21" fillId="0" borderId="10" xfId="2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64" fontId="21" fillId="8" borderId="10" xfId="25" applyFont="1" applyFill="1" applyBorder="1" applyAlignment="1" applyProtection="1">
      <alignment horizontal="center" vertical="center" wrapText="1"/>
      <protection hidden="1"/>
    </xf>
    <xf numFmtId="14" fontId="25" fillId="8" borderId="10" xfId="25" applyNumberFormat="1" applyFont="1" applyFill="1" applyBorder="1" applyAlignment="1" applyProtection="1">
      <alignment horizontal="center" vertical="center"/>
      <protection hidden="1"/>
    </xf>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164" fontId="21" fillId="0" borderId="10" xfId="25" applyFont="1" applyFill="1" applyBorder="1" applyAlignment="1" applyProtection="1">
      <alignment horizontal="center" vertical="center" wrapText="1"/>
      <protection hidden="1"/>
    </xf>
    <xf numFmtId="10" fontId="21" fillId="0" borderId="10" xfId="55" applyNumberFormat="1" applyFont="1" applyFill="1" applyBorder="1" applyAlignment="1" applyProtection="1">
      <alignment horizontal="center" vertical="center" wrapText="1"/>
      <protection hidden="1"/>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8"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56" name="Object 332" hidden="1">
              <a:extLst>
                <a:ext uri="{63B3BB69-23CF-44E3-9099-C40C66FF867C}">
                  <a14:compatExt spid="_x0000_s13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357" name="Object 333" hidden="1">
              <a:extLst>
                <a:ext uri="{63B3BB69-23CF-44E3-9099-C40C66FF867C}">
                  <a14:compatExt spid="_x0000_s1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20</xdr:row>
          <xdr:rowOff>209550</xdr:rowOff>
        </xdr:from>
        <xdr:to>
          <xdr:col>2</xdr:col>
          <xdr:colOff>1047750</xdr:colOff>
          <xdr:row>20</xdr:row>
          <xdr:rowOff>438150</xdr:rowOff>
        </xdr:to>
        <xdr:sp macro="" textlink="">
          <xdr:nvSpPr>
            <xdr:cNvPr id="1372" name="Object 348" hidden="1">
              <a:extLst>
                <a:ext uri="{63B3BB69-23CF-44E3-9099-C40C66FF867C}">
                  <a14:compatExt spid="_x0000_s13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21</xdr:row>
          <xdr:rowOff>266700</xdr:rowOff>
        </xdr:from>
        <xdr:to>
          <xdr:col>2</xdr:col>
          <xdr:colOff>1066800</xdr:colOff>
          <xdr:row>21</xdr:row>
          <xdr:rowOff>495300</xdr:rowOff>
        </xdr:to>
        <xdr:sp macro="" textlink="">
          <xdr:nvSpPr>
            <xdr:cNvPr id="1373" name="Object 349" hidden="1">
              <a:extLst>
                <a:ext uri="{63B3BB69-23CF-44E3-9099-C40C66FF867C}">
                  <a14:compatExt spid="_x0000_s13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22</xdr:row>
          <xdr:rowOff>190500</xdr:rowOff>
        </xdr:from>
        <xdr:to>
          <xdr:col>2</xdr:col>
          <xdr:colOff>904875</xdr:colOff>
          <xdr:row>22</xdr:row>
          <xdr:rowOff>438150</xdr:rowOff>
        </xdr:to>
        <xdr:sp macro="" textlink="">
          <xdr:nvSpPr>
            <xdr:cNvPr id="1374" name="Object 350" hidden="1">
              <a:extLst>
                <a:ext uri="{63B3BB69-23CF-44E3-9099-C40C66FF867C}">
                  <a14:compatExt spid="_x0000_s13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228600</xdr:rowOff>
        </xdr:from>
        <xdr:to>
          <xdr:col>2</xdr:col>
          <xdr:colOff>876300</xdr:colOff>
          <xdr:row>23</xdr:row>
          <xdr:rowOff>485775</xdr:rowOff>
        </xdr:to>
        <xdr:sp macro="" textlink="">
          <xdr:nvSpPr>
            <xdr:cNvPr id="1375" name="Object 351" hidden="1">
              <a:extLst>
                <a:ext uri="{63B3BB69-23CF-44E3-9099-C40C66FF867C}">
                  <a14:compatExt spid="_x0000_s13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R25" sqref="R25"/>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11" t="s">
        <v>158</v>
      </c>
      <c r="B1" s="111"/>
      <c r="C1" s="111"/>
      <c r="D1" s="111"/>
      <c r="E1" s="111"/>
      <c r="F1" s="111"/>
    </row>
    <row r="2" spans="1:8" s="1" customFormat="1" ht="21.75" customHeight="1" x14ac:dyDescent="0.25">
      <c r="A2" s="112" t="s">
        <v>30</v>
      </c>
      <c r="B2" s="112"/>
      <c r="C2" s="112"/>
      <c r="D2" s="112"/>
      <c r="E2" s="112"/>
      <c r="F2" s="112"/>
      <c r="G2" s="1" t="s">
        <v>41</v>
      </c>
    </row>
    <row r="3" spans="1:8" ht="18" customHeight="1" x14ac:dyDescent="0.25">
      <c r="A3" s="113" t="s">
        <v>31</v>
      </c>
      <c r="B3" s="113"/>
      <c r="C3" s="113"/>
      <c r="D3" s="113"/>
      <c r="E3" s="113"/>
      <c r="F3" s="113"/>
    </row>
    <row r="4" spans="1:8" ht="34.5" customHeight="1" x14ac:dyDescent="0.25">
      <c r="A4" s="114" t="s">
        <v>45</v>
      </c>
      <c r="B4" s="114"/>
      <c r="C4" s="114"/>
      <c r="D4" s="114"/>
      <c r="E4" s="114"/>
      <c r="F4" s="114"/>
    </row>
    <row r="5" spans="1:8" x14ac:dyDescent="0.25">
      <c r="A5" s="118"/>
      <c r="B5" s="118"/>
      <c r="C5" s="119" t="s">
        <v>29</v>
      </c>
      <c r="D5" s="120"/>
      <c r="E5" s="120"/>
      <c r="F5" s="121"/>
    </row>
    <row r="6" spans="1:8" x14ac:dyDescent="0.25">
      <c r="A6" s="118"/>
      <c r="B6" s="118"/>
      <c r="C6" s="3" t="s">
        <v>0</v>
      </c>
      <c r="D6" s="3" t="s">
        <v>1</v>
      </c>
      <c r="E6" s="3" t="s">
        <v>2</v>
      </c>
      <c r="F6" s="3" t="s">
        <v>3</v>
      </c>
    </row>
    <row r="7" spans="1:8" s="6" customFormat="1" x14ac:dyDescent="0.25">
      <c r="A7" s="115" t="s">
        <v>44</v>
      </c>
      <c r="B7" s="116"/>
      <c r="C7" s="4">
        <f>$F$12+'СЕТ СН'!F5+СВЦЭМ!$D$10+'СЕТ СН'!F11-'СЕТ СН'!F$18</f>
        <v>5027.2650492799994</v>
      </c>
      <c r="D7" s="4">
        <f>$F$12+'СЕТ СН'!G5+СВЦЭМ!$D$10+'СЕТ СН'!G11-'СЕТ СН'!G$18</f>
        <v>5407.7050492799999</v>
      </c>
      <c r="E7" s="4">
        <f>$F$12+'СЕТ СН'!H5+СВЦЭМ!$D$10+'СЕТ СН'!H11-'СЕТ СН'!H$18</f>
        <v>5530.4750492800003</v>
      </c>
      <c r="F7" s="4">
        <f>$F$12+'СЕТ СН'!I5+СВЦЭМ!$D$10+'СЕТ СН'!I11-'СЕТ СН'!I$18</f>
        <v>5782.4950492799999</v>
      </c>
      <c r="G7" s="5"/>
    </row>
    <row r="8" spans="1:8" x14ac:dyDescent="0.25">
      <c r="F8" s="8"/>
    </row>
    <row r="9" spans="1:8" ht="45.75" customHeight="1" x14ac:dyDescent="0.25">
      <c r="A9" s="106" t="s">
        <v>46</v>
      </c>
      <c r="B9" s="106"/>
      <c r="C9" s="106"/>
      <c r="D9" s="106"/>
      <c r="E9" s="106"/>
      <c r="F9" s="106"/>
    </row>
    <row r="10" spans="1:8" x14ac:dyDescent="0.25">
      <c r="B10" s="2"/>
      <c r="H10" s="2" t="s">
        <v>41</v>
      </c>
    </row>
    <row r="11" spans="1:8" ht="31.5" x14ac:dyDescent="0.25">
      <c r="A11" s="9"/>
      <c r="B11" s="117" t="s">
        <v>5</v>
      </c>
      <c r="C11" s="117"/>
      <c r="D11" s="117"/>
      <c r="E11" s="10" t="s">
        <v>4</v>
      </c>
      <c r="F11" s="11" t="s">
        <v>12</v>
      </c>
      <c r="G11" s="2" t="s">
        <v>41</v>
      </c>
    </row>
    <row r="12" spans="1:8" ht="31.5" x14ac:dyDescent="0.25">
      <c r="A12" s="12">
        <v>1</v>
      </c>
      <c r="B12" s="105" t="s">
        <v>47</v>
      </c>
      <c r="C12" s="105"/>
      <c r="D12" s="105"/>
      <c r="E12" s="13" t="s">
        <v>22</v>
      </c>
      <c r="F12" s="11">
        <f>ROUND(F13+F14*F15,8)+F34</f>
        <v>1880.8310261500001</v>
      </c>
      <c r="H12" s="2" t="s">
        <v>41</v>
      </c>
    </row>
    <row r="13" spans="1:8" ht="31.5" x14ac:dyDescent="0.25">
      <c r="A13" s="12">
        <v>2</v>
      </c>
      <c r="B13" s="105" t="s">
        <v>48</v>
      </c>
      <c r="C13" s="105"/>
      <c r="D13" s="105"/>
      <c r="E13" s="13" t="s">
        <v>22</v>
      </c>
      <c r="F13" s="11">
        <f>СВЦЭМ!$D$11</f>
        <v>1880.8310261500001</v>
      </c>
    </row>
    <row r="14" spans="1:8" ht="36" customHeight="1" x14ac:dyDescent="0.25">
      <c r="A14" s="12">
        <v>3</v>
      </c>
      <c r="B14" s="105" t="s">
        <v>49</v>
      </c>
      <c r="C14" s="105"/>
      <c r="D14" s="105"/>
      <c r="E14" s="13" t="s">
        <v>23</v>
      </c>
      <c r="F14" s="11">
        <f>СВЦЭМ!$D$12</f>
        <v>687520.06263048016</v>
      </c>
    </row>
    <row r="15" spans="1:8" ht="30.75" customHeight="1" x14ac:dyDescent="0.25">
      <c r="A15" s="12">
        <v>4</v>
      </c>
      <c r="B15" s="105" t="s">
        <v>50</v>
      </c>
      <c r="C15" s="105" t="s">
        <v>24</v>
      </c>
      <c r="D15" s="105" t="s">
        <v>24</v>
      </c>
      <c r="E15" s="14" t="s">
        <v>51</v>
      </c>
      <c r="F15" s="15">
        <f>ROUND(IF(F25-(F26+F33)&lt;=0,0,MAX(0,(F16-(F17+F24))/(F25-(F26+F33)))),11)</f>
        <v>0</v>
      </c>
    </row>
    <row r="16" spans="1:8" ht="36" customHeight="1" x14ac:dyDescent="0.25">
      <c r="A16" s="12">
        <v>5</v>
      </c>
      <c r="B16" s="105" t="s">
        <v>52</v>
      </c>
      <c r="C16" s="105" t="s">
        <v>25</v>
      </c>
      <c r="D16" s="105" t="s">
        <v>6</v>
      </c>
      <c r="E16" s="13" t="s">
        <v>6</v>
      </c>
      <c r="F16" s="16">
        <f>СВЦЭМ!$D$27</f>
        <v>12.454000000000001</v>
      </c>
    </row>
    <row r="17" spans="1:6" ht="33" customHeight="1" x14ac:dyDescent="0.25">
      <c r="A17" s="12">
        <v>6</v>
      </c>
      <c r="B17" s="105" t="s">
        <v>53</v>
      </c>
      <c r="C17" s="105" t="s">
        <v>25</v>
      </c>
      <c r="D17" s="105" t="s">
        <v>6</v>
      </c>
      <c r="E17" s="13" t="s">
        <v>6</v>
      </c>
      <c r="F17" s="16">
        <f>SUM(F19:F23)</f>
        <v>12.454000000000001</v>
      </c>
    </row>
    <row r="18" spans="1:6" ht="13.5" customHeight="1" x14ac:dyDescent="0.25">
      <c r="A18" s="12"/>
      <c r="B18" s="108" t="s">
        <v>54</v>
      </c>
      <c r="C18" s="109"/>
      <c r="D18" s="109"/>
      <c r="E18" s="109"/>
      <c r="F18" s="110"/>
    </row>
    <row r="19" spans="1:6" x14ac:dyDescent="0.25">
      <c r="A19" s="12">
        <v>6.1</v>
      </c>
      <c r="B19" s="105" t="s">
        <v>55</v>
      </c>
      <c r="C19" s="105"/>
      <c r="D19" s="105"/>
      <c r="E19" s="13" t="s">
        <v>6</v>
      </c>
      <c r="F19" s="16">
        <v>0</v>
      </c>
    </row>
    <row r="20" spans="1:6" x14ac:dyDescent="0.25">
      <c r="A20" s="12">
        <v>6.2</v>
      </c>
      <c r="B20" s="105" t="s">
        <v>56</v>
      </c>
      <c r="C20" s="105"/>
      <c r="D20" s="105"/>
      <c r="E20" s="13" t="s">
        <v>6</v>
      </c>
      <c r="F20" s="16">
        <v>0</v>
      </c>
    </row>
    <row r="21" spans="1:6" x14ac:dyDescent="0.25">
      <c r="A21" s="12">
        <v>6.3</v>
      </c>
      <c r="B21" s="105" t="s">
        <v>57</v>
      </c>
      <c r="C21" s="105"/>
      <c r="D21" s="105"/>
      <c r="E21" s="13" t="s">
        <v>6</v>
      </c>
      <c r="F21" s="16">
        <v>0</v>
      </c>
    </row>
    <row r="22" spans="1:6" x14ac:dyDescent="0.25">
      <c r="A22" s="12">
        <v>6.4</v>
      </c>
      <c r="B22" s="105" t="s">
        <v>58</v>
      </c>
      <c r="C22" s="105"/>
      <c r="D22" s="105"/>
      <c r="E22" s="13" t="s">
        <v>6</v>
      </c>
      <c r="F22" s="16">
        <v>0</v>
      </c>
    </row>
    <row r="23" spans="1:6" x14ac:dyDescent="0.25">
      <c r="A23" s="12">
        <v>6.5</v>
      </c>
      <c r="B23" s="105" t="s">
        <v>59</v>
      </c>
      <c r="C23" s="105"/>
      <c r="D23" s="105"/>
      <c r="E23" s="13" t="s">
        <v>6</v>
      </c>
      <c r="F23" s="16">
        <f>F16</f>
        <v>12.454000000000001</v>
      </c>
    </row>
    <row r="24" spans="1:6" ht="31.5" customHeight="1" x14ac:dyDescent="0.25">
      <c r="A24" s="12">
        <v>7</v>
      </c>
      <c r="B24" s="105" t="s">
        <v>26</v>
      </c>
      <c r="C24" s="105" t="s">
        <v>25</v>
      </c>
      <c r="D24" s="105" t="s">
        <v>6</v>
      </c>
      <c r="E24" s="13" t="s">
        <v>6</v>
      </c>
      <c r="F24" s="16">
        <v>0</v>
      </c>
    </row>
    <row r="25" spans="1:6" ht="30" customHeight="1" x14ac:dyDescent="0.25">
      <c r="A25" s="12">
        <v>8</v>
      </c>
      <c r="B25" s="105" t="s">
        <v>60</v>
      </c>
      <c r="C25" s="105" t="s">
        <v>27</v>
      </c>
      <c r="D25" s="105" t="s">
        <v>28</v>
      </c>
      <c r="E25" s="13" t="s">
        <v>61</v>
      </c>
      <c r="F25" s="16">
        <f>СВЦЭМ!$D$26</f>
        <v>9137.1890000000003</v>
      </c>
    </row>
    <row r="26" spans="1:6" ht="30.75" customHeight="1" x14ac:dyDescent="0.25">
      <c r="A26" s="12">
        <v>9</v>
      </c>
      <c r="B26" s="105" t="s">
        <v>62</v>
      </c>
      <c r="C26" s="105" t="s">
        <v>27</v>
      </c>
      <c r="D26" s="105" t="s">
        <v>28</v>
      </c>
      <c r="E26" s="13" t="s">
        <v>61</v>
      </c>
      <c r="F26" s="16">
        <f>SUM(F28:F32)</f>
        <v>9137.1890000000003</v>
      </c>
    </row>
    <row r="27" spans="1:6" x14ac:dyDescent="0.25">
      <c r="A27" s="12"/>
      <c r="B27" s="108" t="s">
        <v>54</v>
      </c>
      <c r="C27" s="109"/>
      <c r="D27" s="109"/>
      <c r="E27" s="109"/>
      <c r="F27" s="110"/>
    </row>
    <row r="28" spans="1:6" x14ac:dyDescent="0.25">
      <c r="A28" s="12">
        <v>9.1</v>
      </c>
      <c r="B28" s="105" t="s">
        <v>55</v>
      </c>
      <c r="C28" s="105"/>
      <c r="D28" s="105"/>
      <c r="E28" s="13" t="s">
        <v>61</v>
      </c>
      <c r="F28" s="16">
        <v>0</v>
      </c>
    </row>
    <row r="29" spans="1:6" x14ac:dyDescent="0.25">
      <c r="A29" s="12">
        <v>9.1999999999999993</v>
      </c>
      <c r="B29" s="105" t="s">
        <v>56</v>
      </c>
      <c r="C29" s="105"/>
      <c r="D29" s="105"/>
      <c r="E29" s="13" t="s">
        <v>61</v>
      </c>
      <c r="F29" s="86">
        <v>0</v>
      </c>
    </row>
    <row r="30" spans="1:6" x14ac:dyDescent="0.25">
      <c r="A30" s="12">
        <v>9.3000000000000007</v>
      </c>
      <c r="B30" s="105" t="s">
        <v>57</v>
      </c>
      <c r="C30" s="105"/>
      <c r="D30" s="105"/>
      <c r="E30" s="13" t="s">
        <v>61</v>
      </c>
      <c r="F30" s="16">
        <v>0</v>
      </c>
    </row>
    <row r="31" spans="1:6" x14ac:dyDescent="0.25">
      <c r="A31" s="12">
        <v>9.4</v>
      </c>
      <c r="B31" s="105" t="s">
        <v>58</v>
      </c>
      <c r="C31" s="105"/>
      <c r="D31" s="105"/>
      <c r="E31" s="13" t="s">
        <v>61</v>
      </c>
      <c r="F31" s="16">
        <v>0</v>
      </c>
    </row>
    <row r="32" spans="1:6" x14ac:dyDescent="0.25">
      <c r="A32" s="12">
        <v>9.5</v>
      </c>
      <c r="B32" s="105" t="s">
        <v>59</v>
      </c>
      <c r="C32" s="105"/>
      <c r="D32" s="105"/>
      <c r="E32" s="13" t="s">
        <v>61</v>
      </c>
      <c r="F32" s="86">
        <f>F25</f>
        <v>9137.1890000000003</v>
      </c>
    </row>
    <row r="33" spans="1:6" ht="34.5" customHeight="1" x14ac:dyDescent="0.25">
      <c r="A33" s="12">
        <v>10</v>
      </c>
      <c r="B33" s="105" t="s">
        <v>63</v>
      </c>
      <c r="C33" s="105" t="s">
        <v>27</v>
      </c>
      <c r="D33" s="105" t="s">
        <v>28</v>
      </c>
      <c r="E33" s="13" t="s">
        <v>61</v>
      </c>
      <c r="F33" s="16">
        <v>0</v>
      </c>
    </row>
    <row r="34" spans="1:6" ht="42" customHeight="1" x14ac:dyDescent="0.25">
      <c r="A34" s="12">
        <v>11</v>
      </c>
      <c r="B34" s="105" t="s">
        <v>64</v>
      </c>
      <c r="C34" s="105"/>
      <c r="D34" s="105" t="s">
        <v>22</v>
      </c>
      <c r="E34" s="17" t="s">
        <v>22</v>
      </c>
      <c r="F34" s="11">
        <v>0</v>
      </c>
    </row>
    <row r="36" spans="1:6" ht="15.75" customHeight="1" x14ac:dyDescent="0.25">
      <c r="A36" s="107" t="s">
        <v>65</v>
      </c>
      <c r="B36" s="107"/>
      <c r="C36" s="107"/>
      <c r="D36" s="107"/>
      <c r="E36" s="107"/>
      <c r="F36" s="107"/>
    </row>
    <row r="37" spans="1:6" x14ac:dyDescent="0.25">
      <c r="A37" s="107"/>
      <c r="B37" s="107"/>
      <c r="C37" s="107"/>
      <c r="D37" s="107"/>
      <c r="E37" s="107"/>
      <c r="F37" s="107"/>
    </row>
    <row r="38" spans="1:6" x14ac:dyDescent="0.25">
      <c r="A38" s="107"/>
      <c r="B38" s="107"/>
      <c r="C38" s="107"/>
      <c r="D38" s="107"/>
      <c r="E38" s="107"/>
      <c r="F38" s="107"/>
    </row>
    <row r="39" spans="1:6" x14ac:dyDescent="0.25">
      <c r="A39" s="107"/>
      <c r="B39" s="107"/>
      <c r="C39" s="107"/>
      <c r="D39" s="107"/>
      <c r="E39" s="107"/>
      <c r="F39" s="107"/>
    </row>
    <row r="40" spans="1:6" x14ac:dyDescent="0.25">
      <c r="A40" s="107"/>
      <c r="B40" s="107"/>
      <c r="C40" s="107"/>
      <c r="D40" s="107"/>
      <c r="E40" s="107"/>
      <c r="F40" s="107"/>
    </row>
    <row r="41" spans="1:6" x14ac:dyDescent="0.25">
      <c r="A41" s="107"/>
      <c r="B41" s="107"/>
      <c r="C41" s="107"/>
      <c r="D41" s="107"/>
      <c r="E41" s="107"/>
      <c r="F41" s="107"/>
    </row>
  </sheetData>
  <sheetProtection password="CF36"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январе 2023 г.</v>
      </c>
      <c r="B1" s="122"/>
      <c r="C1" s="122"/>
      <c r="D1" s="122"/>
      <c r="E1" s="122"/>
      <c r="F1" s="18"/>
    </row>
    <row r="2" spans="1:6" x14ac:dyDescent="0.25">
      <c r="A2" s="19"/>
      <c r="B2" s="19"/>
      <c r="C2" s="19"/>
      <c r="D2" s="19"/>
      <c r="E2" s="19"/>
      <c r="F2" s="19"/>
    </row>
    <row r="3" spans="1:6" x14ac:dyDescent="0.25">
      <c r="A3" s="112" t="s">
        <v>13</v>
      </c>
      <c r="B3" s="112"/>
      <c r="C3" s="112"/>
      <c r="D3" s="112"/>
      <c r="E3" s="112"/>
      <c r="F3" s="20"/>
    </row>
    <row r="4" spans="1:6" x14ac:dyDescent="0.25">
      <c r="A4" s="113" t="s">
        <v>14</v>
      </c>
      <c r="B4" s="113"/>
      <c r="C4" s="113"/>
      <c r="D4" s="113"/>
      <c r="E4" s="113"/>
      <c r="F4" s="21"/>
    </row>
    <row r="5" spans="1:6" x14ac:dyDescent="0.25">
      <c r="A5" s="19"/>
      <c r="B5" s="19"/>
      <c r="C5" s="19"/>
      <c r="D5" s="19"/>
      <c r="E5" s="19"/>
      <c r="F5" s="19"/>
    </row>
    <row r="6" spans="1:6" x14ac:dyDescent="0.25">
      <c r="A6" s="22" t="s">
        <v>66</v>
      </c>
      <c r="B6" s="23"/>
    </row>
    <row r="7" spans="1:6" x14ac:dyDescent="0.25">
      <c r="A7" s="125" t="s">
        <v>67</v>
      </c>
      <c r="B7" s="123" t="s">
        <v>29</v>
      </c>
      <c r="C7" s="123"/>
      <c r="D7" s="123"/>
      <c r="E7" s="123"/>
      <c r="F7" s="24"/>
    </row>
    <row r="8" spans="1:6" x14ac:dyDescent="0.25">
      <c r="A8" s="126"/>
      <c r="B8" s="25" t="s">
        <v>0</v>
      </c>
      <c r="C8" s="25" t="s">
        <v>32</v>
      </c>
      <c r="D8" s="25" t="s">
        <v>33</v>
      </c>
      <c r="E8" s="25" t="s">
        <v>3</v>
      </c>
    </row>
    <row r="9" spans="1:6" x14ac:dyDescent="0.25">
      <c r="A9" s="26" t="s">
        <v>34</v>
      </c>
      <c r="B9" s="4">
        <f>СВЦЭМ!$D$14+'СЕТ СН'!F5+СВЦЭМ!$D$10+'СЕТ СН'!F11-'СЕТ СН'!F$19</f>
        <v>5079.7015302600003</v>
      </c>
      <c r="C9" s="4">
        <f>СВЦЭМ!$D$14+'СЕТ СН'!G5+СВЦЭМ!$D$10+'СЕТ СН'!G11-'СЕТ СН'!G$19</f>
        <v>5460.1415302599999</v>
      </c>
      <c r="D9" s="4">
        <f>СВЦЭМ!$D$14+'СЕТ СН'!H5+СВЦЭМ!$D$10+'СЕТ СН'!H11-'СЕТ СН'!H$19</f>
        <v>5582.9115302599994</v>
      </c>
      <c r="E9" s="4">
        <f>СВЦЭМ!$D$14+'СЕТ СН'!I5+СВЦЭМ!$D$10+'СЕТ СН'!I11-'СЕТ СН'!I$19</f>
        <v>5834.9315302599998</v>
      </c>
    </row>
    <row r="10" spans="1:6" x14ac:dyDescent="0.25">
      <c r="A10" s="26" t="s">
        <v>35</v>
      </c>
      <c r="B10" s="4">
        <f>СВЦЭМ!$D$15+'СЕТ СН'!F5+СВЦЭМ!$D$10+'СЕТ СН'!F11-'СЕТ СН'!F$19</f>
        <v>5961.6350225399992</v>
      </c>
      <c r="C10" s="4">
        <f>СВЦЭМ!$D$15+'СЕТ СН'!G5+СВЦЭМ!$D$10+'СЕТ СН'!G11-'СЕТ СН'!G$19</f>
        <v>6342.0750225399997</v>
      </c>
      <c r="D10" s="4">
        <f>СВЦЭМ!$D$15+'СЕТ СН'!H5+СВЦЭМ!$D$10+'СЕТ СН'!H11-'СЕТ СН'!H$19</f>
        <v>6464.8450225400002</v>
      </c>
      <c r="E10" s="4">
        <f>СВЦЭМ!$D$15+'СЕТ СН'!I5+СВЦЭМ!$D$10+'СЕТ СН'!I11-'СЕТ СН'!I$19</f>
        <v>6716.8650225399997</v>
      </c>
    </row>
    <row r="11" spans="1:6" x14ac:dyDescent="0.25">
      <c r="A11" s="26" t="s">
        <v>36</v>
      </c>
      <c r="B11" s="4">
        <f>СВЦЭМ!$D$16+'СЕТ СН'!F5+СВЦЭМ!$D$10+'СЕТ СН'!F11-'СЕТ СН'!F$19</f>
        <v>6826.5853761099997</v>
      </c>
      <c r="C11" s="4">
        <f>СВЦЭМ!$D$16+'СЕТ СН'!G5+СВЦЭМ!$D$10+'СЕТ СН'!G11-'СЕТ СН'!G$19</f>
        <v>7207.0253761100003</v>
      </c>
      <c r="D11" s="4">
        <f>СВЦЭМ!$D$16+'СЕТ СН'!H5+СВЦЭМ!$D$10+'СЕТ СН'!H11-'СЕТ СН'!H$19</f>
        <v>7329.7953761099998</v>
      </c>
      <c r="E11" s="4">
        <f>СВЦЭМ!$D$16+'СЕТ СН'!I5+СВЦЭМ!$D$10+'СЕТ СН'!I11-'СЕТ СН'!I$19</f>
        <v>7581.8153761099993</v>
      </c>
    </row>
    <row r="12" spans="1:6" x14ac:dyDescent="0.25">
      <c r="A12" s="124"/>
      <c r="B12" s="124"/>
      <c r="C12" s="124"/>
      <c r="D12" s="124"/>
      <c r="E12" s="124"/>
    </row>
    <row r="13" spans="1:6" x14ac:dyDescent="0.25">
      <c r="A13" s="27" t="s">
        <v>68</v>
      </c>
      <c r="B13" s="23"/>
    </row>
    <row r="14" spans="1:6" x14ac:dyDescent="0.25">
      <c r="A14" s="125" t="s">
        <v>67</v>
      </c>
      <c r="B14" s="123" t="s">
        <v>29</v>
      </c>
      <c r="C14" s="123"/>
      <c r="D14" s="123"/>
      <c r="E14" s="123"/>
    </row>
    <row r="15" spans="1:6" x14ac:dyDescent="0.25">
      <c r="A15" s="126"/>
      <c r="B15" s="25" t="s">
        <v>0</v>
      </c>
      <c r="C15" s="25" t="s">
        <v>32</v>
      </c>
      <c r="D15" s="25" t="s">
        <v>33</v>
      </c>
      <c r="E15" s="25" t="s">
        <v>3</v>
      </c>
    </row>
    <row r="16" spans="1:6" x14ac:dyDescent="0.25">
      <c r="A16" s="26" t="s">
        <v>34</v>
      </c>
      <c r="B16" s="28">
        <f>СВЦЭМ!$D$14+'СЕТ СН'!F5+СВЦЭМ!$D$10+'СЕТ СН'!F11-'СЕТ СН'!F$19</f>
        <v>5079.7015302600003</v>
      </c>
      <c r="C16" s="28">
        <f>СВЦЭМ!$D$14+'СЕТ СН'!G5+СВЦЭМ!$D$10+'СЕТ СН'!G11-'СЕТ СН'!G$19</f>
        <v>5460.1415302599999</v>
      </c>
      <c r="D16" s="28">
        <f>СВЦЭМ!$D$14+'СЕТ СН'!H5+СВЦЭМ!$D$10+'СЕТ СН'!H11-'СЕТ СН'!H$19</f>
        <v>5582.9115302599994</v>
      </c>
      <c r="E16" s="28">
        <f>СВЦЭМ!$D$14+'СЕТ СН'!I5+СВЦЭМ!$D$10+'СЕТ СН'!I11-'СЕТ СН'!I$19</f>
        <v>5834.9315302599998</v>
      </c>
    </row>
    <row r="17" spans="1:5" x14ac:dyDescent="0.25">
      <c r="A17" s="26" t="s">
        <v>37</v>
      </c>
      <c r="B17" s="28">
        <f>СВЦЭМ!$D$17+'СЕТ СН'!F5+СВЦЭМ!$D$10+'СЕТ СН'!F11-'СЕТ СН'!F$19</f>
        <v>6406.0117879099998</v>
      </c>
      <c r="C17" s="28">
        <f>СВЦЭМ!$D$17+'СЕТ СН'!G5+СВЦЭМ!$D$10+'СЕТ СН'!G11-'СЕТ СН'!G$19</f>
        <v>6786.4517879099994</v>
      </c>
      <c r="D17" s="28">
        <f>СВЦЭМ!$D$17+'СЕТ СН'!H5+СВЦЭМ!$D$10+'СЕТ СН'!H11-'СЕТ СН'!H$19</f>
        <v>6909.2217879099999</v>
      </c>
      <c r="E17" s="28">
        <f>СВЦЭМ!$D$17+'СЕТ СН'!I5+СВЦЭМ!$D$10+'СЕТ СН'!I11-'СЕТ СН'!I$19</f>
        <v>7161.2417879100003</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8.25" customHeight="1" x14ac:dyDescent="0.2">
      <c r="A1" s="143"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январе 2023 г.</v>
      </c>
      <c r="B1" s="143"/>
      <c r="C1" s="143"/>
      <c r="D1" s="143"/>
      <c r="E1" s="143"/>
      <c r="F1" s="143"/>
      <c r="G1" s="143"/>
      <c r="H1" s="143"/>
      <c r="I1" s="143"/>
      <c r="J1" s="143"/>
      <c r="K1" s="143"/>
      <c r="L1" s="143"/>
      <c r="M1" s="143"/>
      <c r="N1" s="143"/>
      <c r="O1" s="143"/>
      <c r="P1" s="143"/>
      <c r="Q1" s="143"/>
      <c r="R1" s="143"/>
      <c r="S1" s="143"/>
      <c r="T1" s="143"/>
      <c r="U1" s="143"/>
      <c r="V1" s="143"/>
      <c r="W1" s="143"/>
      <c r="X1" s="143"/>
      <c r="Y1" s="143"/>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4" t="s">
        <v>38</v>
      </c>
      <c r="B3" s="144"/>
      <c r="C3" s="144"/>
      <c r="D3" s="144"/>
      <c r="E3" s="144"/>
      <c r="F3" s="144"/>
      <c r="G3" s="144"/>
      <c r="H3" s="144"/>
      <c r="I3" s="144"/>
      <c r="J3" s="144"/>
      <c r="K3" s="144"/>
      <c r="L3" s="144"/>
      <c r="M3" s="144"/>
      <c r="N3" s="144"/>
      <c r="O3" s="144"/>
      <c r="P3" s="144"/>
      <c r="Q3" s="144"/>
      <c r="R3" s="144"/>
      <c r="S3" s="144"/>
      <c r="T3" s="144"/>
      <c r="U3" s="144"/>
      <c r="V3" s="144"/>
      <c r="W3" s="144"/>
      <c r="X3" s="144"/>
      <c r="Y3" s="144"/>
    </row>
    <row r="4" spans="1:27" ht="15.75" x14ac:dyDescent="0.2">
      <c r="A4" s="144" t="s">
        <v>8</v>
      </c>
      <c r="B4" s="144"/>
      <c r="C4" s="144"/>
      <c r="D4" s="144"/>
      <c r="E4" s="144"/>
      <c r="F4" s="144"/>
      <c r="G4" s="144"/>
      <c r="H4" s="144"/>
      <c r="I4" s="144"/>
      <c r="J4" s="144"/>
      <c r="K4" s="144"/>
      <c r="L4" s="144"/>
      <c r="M4" s="144"/>
      <c r="N4" s="144"/>
      <c r="O4" s="144"/>
      <c r="P4" s="144"/>
      <c r="Q4" s="144"/>
      <c r="R4" s="144"/>
      <c r="S4" s="144"/>
      <c r="T4" s="144"/>
      <c r="U4" s="144"/>
      <c r="V4" s="144"/>
      <c r="W4" s="144"/>
      <c r="X4" s="144"/>
      <c r="Y4" s="144"/>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8" t="s">
        <v>7</v>
      </c>
      <c r="B9" s="132" t="s">
        <v>69</v>
      </c>
      <c r="C9" s="133"/>
      <c r="D9" s="133"/>
      <c r="E9" s="133"/>
      <c r="F9" s="133"/>
      <c r="G9" s="133"/>
      <c r="H9" s="133"/>
      <c r="I9" s="133"/>
      <c r="J9" s="133"/>
      <c r="K9" s="133"/>
      <c r="L9" s="133"/>
      <c r="M9" s="133"/>
      <c r="N9" s="133"/>
      <c r="O9" s="133"/>
      <c r="P9" s="133"/>
      <c r="Q9" s="133"/>
      <c r="R9" s="133"/>
      <c r="S9" s="133"/>
      <c r="T9" s="133"/>
      <c r="U9" s="133"/>
      <c r="V9" s="133"/>
      <c r="W9" s="133"/>
      <c r="X9" s="133"/>
      <c r="Y9" s="134"/>
    </row>
    <row r="10" spans="1:27" ht="12.75" x14ac:dyDescent="0.2">
      <c r="A10" s="139"/>
      <c r="B10" s="135"/>
      <c r="C10" s="136"/>
      <c r="D10" s="136"/>
      <c r="E10" s="136"/>
      <c r="F10" s="136"/>
      <c r="G10" s="136"/>
      <c r="H10" s="136"/>
      <c r="I10" s="136"/>
      <c r="J10" s="136"/>
      <c r="K10" s="136"/>
      <c r="L10" s="136"/>
      <c r="M10" s="136"/>
      <c r="N10" s="136"/>
      <c r="O10" s="136"/>
      <c r="P10" s="136"/>
      <c r="Q10" s="136"/>
      <c r="R10" s="136"/>
      <c r="S10" s="136"/>
      <c r="T10" s="136"/>
      <c r="U10" s="136"/>
      <c r="V10" s="136"/>
      <c r="W10" s="136"/>
      <c r="X10" s="136"/>
      <c r="Y10" s="137"/>
    </row>
    <row r="11" spans="1:27" ht="12.75" customHeight="1" x14ac:dyDescent="0.2">
      <c r="A11" s="14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01.01.2023</v>
      </c>
      <c r="B12" s="36">
        <f>SUMIFS(СВЦЭМ!$C$39:$C$782,СВЦЭМ!$A$39:$A$782,$A12,СВЦЭМ!$B$39:$B$782,B$11)+'СЕТ СН'!$F$12+СВЦЭМ!$D$10+'СЕТ СН'!$F$5-'СЕТ СН'!$F$20</f>
        <v>5165.4764300900006</v>
      </c>
      <c r="C12" s="36">
        <f>SUMIFS(СВЦЭМ!$C$39:$C$782,СВЦЭМ!$A$39:$A$782,$A12,СВЦЭМ!$B$39:$B$782,C$11)+'СЕТ СН'!$F$12+СВЦЭМ!$D$10+'СЕТ СН'!$F$5-'СЕТ СН'!$F$20</f>
        <v>5190.8014701600005</v>
      </c>
      <c r="D12" s="36">
        <f>SUMIFS(СВЦЭМ!$C$39:$C$782,СВЦЭМ!$A$39:$A$782,$A12,СВЦЭМ!$B$39:$B$782,D$11)+'СЕТ СН'!$F$12+СВЦЭМ!$D$10+'СЕТ СН'!$F$5-'СЕТ СН'!$F$20</f>
        <v>5134.0123164800007</v>
      </c>
      <c r="E12" s="36">
        <f>SUMIFS(СВЦЭМ!$C$39:$C$782,СВЦЭМ!$A$39:$A$782,$A12,СВЦЭМ!$B$39:$B$782,E$11)+'СЕТ СН'!$F$12+СВЦЭМ!$D$10+'СЕТ СН'!$F$5-'СЕТ СН'!$F$20</f>
        <v>5124.1571180400006</v>
      </c>
      <c r="F12" s="36">
        <f>SUMIFS(СВЦЭМ!$C$39:$C$782,СВЦЭМ!$A$39:$A$782,$A12,СВЦЭМ!$B$39:$B$782,F$11)+'СЕТ СН'!$F$12+СВЦЭМ!$D$10+'СЕТ СН'!$F$5-'СЕТ СН'!$F$20</f>
        <v>5132.711988</v>
      </c>
      <c r="G12" s="36">
        <f>SUMIFS(СВЦЭМ!$C$39:$C$782,СВЦЭМ!$A$39:$A$782,$A12,СВЦЭМ!$B$39:$B$782,G$11)+'СЕТ СН'!$F$12+СВЦЭМ!$D$10+'СЕТ СН'!$F$5-'СЕТ СН'!$F$20</f>
        <v>5138.9248762900006</v>
      </c>
      <c r="H12" s="36">
        <f>SUMIFS(СВЦЭМ!$C$39:$C$782,СВЦЭМ!$A$39:$A$782,$A12,СВЦЭМ!$B$39:$B$782,H$11)+'СЕТ СН'!$F$12+СВЦЭМ!$D$10+'СЕТ СН'!$F$5-'СЕТ СН'!$F$20</f>
        <v>5140.4710456800003</v>
      </c>
      <c r="I12" s="36">
        <f>SUMIFS(СВЦЭМ!$C$39:$C$782,СВЦЭМ!$A$39:$A$782,$A12,СВЦЭМ!$B$39:$B$782,I$11)+'СЕТ СН'!$F$12+СВЦЭМ!$D$10+'СЕТ СН'!$F$5-'СЕТ СН'!$F$20</f>
        <v>5126.3209571999996</v>
      </c>
      <c r="J12" s="36">
        <f>SUMIFS(СВЦЭМ!$C$39:$C$782,СВЦЭМ!$A$39:$A$782,$A12,СВЦЭМ!$B$39:$B$782,J$11)+'СЕТ СН'!$F$12+СВЦЭМ!$D$10+'СЕТ СН'!$F$5-'СЕТ СН'!$F$20</f>
        <v>5130.6391401700002</v>
      </c>
      <c r="K12" s="36">
        <f>SUMIFS(СВЦЭМ!$C$39:$C$782,СВЦЭМ!$A$39:$A$782,$A12,СВЦЭМ!$B$39:$B$782,K$11)+'СЕТ СН'!$F$12+СВЦЭМ!$D$10+'СЕТ СН'!$F$5-'СЕТ СН'!$F$20</f>
        <v>5167.2315423300006</v>
      </c>
      <c r="L12" s="36">
        <f>SUMIFS(СВЦЭМ!$C$39:$C$782,СВЦЭМ!$A$39:$A$782,$A12,СВЦЭМ!$B$39:$B$782,L$11)+'СЕТ СН'!$F$12+СВЦЭМ!$D$10+'СЕТ СН'!$F$5-'СЕТ СН'!$F$20</f>
        <v>5148.90893168</v>
      </c>
      <c r="M12" s="36">
        <f>SUMIFS(СВЦЭМ!$C$39:$C$782,СВЦЭМ!$A$39:$A$782,$A12,СВЦЭМ!$B$39:$B$782,M$11)+'СЕТ СН'!$F$12+СВЦЭМ!$D$10+'СЕТ СН'!$F$5-'СЕТ СН'!$F$20</f>
        <v>5131.3996660299999</v>
      </c>
      <c r="N12" s="36">
        <f>SUMIFS(СВЦЭМ!$C$39:$C$782,СВЦЭМ!$A$39:$A$782,$A12,СВЦЭМ!$B$39:$B$782,N$11)+'СЕТ СН'!$F$12+СВЦЭМ!$D$10+'СЕТ СН'!$F$5-'СЕТ СН'!$F$20</f>
        <v>5101.5424027700001</v>
      </c>
      <c r="O12" s="36">
        <f>SUMIFS(СВЦЭМ!$C$39:$C$782,СВЦЭМ!$A$39:$A$782,$A12,СВЦЭМ!$B$39:$B$782,O$11)+'СЕТ СН'!$F$12+СВЦЭМ!$D$10+'СЕТ СН'!$F$5-'СЕТ СН'!$F$20</f>
        <v>5099.3957803800004</v>
      </c>
      <c r="P12" s="36">
        <f>SUMIFS(СВЦЭМ!$C$39:$C$782,СВЦЭМ!$A$39:$A$782,$A12,СВЦЭМ!$B$39:$B$782,P$11)+'СЕТ СН'!$F$12+СВЦЭМ!$D$10+'СЕТ СН'!$F$5-'СЕТ СН'!$F$20</f>
        <v>5121.0718297900003</v>
      </c>
      <c r="Q12" s="36">
        <f>SUMIFS(СВЦЭМ!$C$39:$C$782,СВЦЭМ!$A$39:$A$782,$A12,СВЦЭМ!$B$39:$B$782,Q$11)+'СЕТ СН'!$F$12+СВЦЭМ!$D$10+'СЕТ СН'!$F$5-'СЕТ СН'!$F$20</f>
        <v>5113.1549107000001</v>
      </c>
      <c r="R12" s="36">
        <f>SUMIFS(СВЦЭМ!$C$39:$C$782,СВЦЭМ!$A$39:$A$782,$A12,СВЦЭМ!$B$39:$B$782,R$11)+'СЕТ СН'!$F$12+СВЦЭМ!$D$10+'СЕТ СН'!$F$5-'СЕТ СН'!$F$20</f>
        <v>5109.9262114900002</v>
      </c>
      <c r="S12" s="36">
        <f>SUMIFS(СВЦЭМ!$C$39:$C$782,СВЦЭМ!$A$39:$A$782,$A12,СВЦЭМ!$B$39:$B$782,S$11)+'СЕТ СН'!$F$12+СВЦЭМ!$D$10+'СЕТ СН'!$F$5-'СЕТ СН'!$F$20</f>
        <v>5046.3207519600001</v>
      </c>
      <c r="T12" s="36">
        <f>SUMIFS(СВЦЭМ!$C$39:$C$782,СВЦЭМ!$A$39:$A$782,$A12,СВЦЭМ!$B$39:$B$782,T$11)+'СЕТ СН'!$F$12+СВЦЭМ!$D$10+'СЕТ СН'!$F$5-'СЕТ СН'!$F$20</f>
        <v>5029.5143222300003</v>
      </c>
      <c r="U12" s="36">
        <f>SUMIFS(СВЦЭМ!$C$39:$C$782,СВЦЭМ!$A$39:$A$782,$A12,СВЦЭМ!$B$39:$B$782,U$11)+'СЕТ СН'!$F$12+СВЦЭМ!$D$10+'СЕТ СН'!$F$5-'СЕТ СН'!$F$20</f>
        <v>5048.1058520000006</v>
      </c>
      <c r="V12" s="36">
        <f>SUMIFS(СВЦЭМ!$C$39:$C$782,СВЦЭМ!$A$39:$A$782,$A12,СВЦЭМ!$B$39:$B$782,V$11)+'СЕТ СН'!$F$12+СВЦЭМ!$D$10+'СЕТ СН'!$F$5-'СЕТ СН'!$F$20</f>
        <v>5045.0746613000001</v>
      </c>
      <c r="W12" s="36">
        <f>SUMIFS(СВЦЭМ!$C$39:$C$782,СВЦЭМ!$A$39:$A$782,$A12,СВЦЭМ!$B$39:$B$782,W$11)+'СЕТ СН'!$F$12+СВЦЭМ!$D$10+'СЕТ СН'!$F$5-'СЕТ СН'!$F$20</f>
        <v>5062.11775425</v>
      </c>
      <c r="X12" s="36">
        <f>SUMIFS(СВЦЭМ!$C$39:$C$782,СВЦЭМ!$A$39:$A$782,$A12,СВЦЭМ!$B$39:$B$782,X$11)+'СЕТ СН'!$F$12+СВЦЭМ!$D$10+'СЕТ СН'!$F$5-'СЕТ СН'!$F$20</f>
        <v>5107.5894773500004</v>
      </c>
      <c r="Y12" s="36">
        <f>SUMIFS(СВЦЭМ!$C$39:$C$782,СВЦЭМ!$A$39:$A$782,$A12,СВЦЭМ!$B$39:$B$782,Y$11)+'СЕТ СН'!$F$12+СВЦЭМ!$D$10+'СЕТ СН'!$F$5-'СЕТ СН'!$F$20</f>
        <v>5189.94009267</v>
      </c>
      <c r="AA12" s="37"/>
    </row>
    <row r="13" spans="1:27" ht="15.75" x14ac:dyDescent="0.2">
      <c r="A13" s="35">
        <f>A12+1</f>
        <v>44928</v>
      </c>
      <c r="B13" s="36">
        <f>SUMIFS(СВЦЭМ!$C$39:$C$782,СВЦЭМ!$A$39:$A$782,$A13,СВЦЭМ!$B$39:$B$782,B$11)+'СЕТ СН'!$F$12+СВЦЭМ!$D$10+'СЕТ СН'!$F$5-'СЕТ СН'!$F$20</f>
        <v>5173.9750049600007</v>
      </c>
      <c r="C13" s="36">
        <f>SUMIFS(СВЦЭМ!$C$39:$C$782,СВЦЭМ!$A$39:$A$782,$A13,СВЦЭМ!$B$39:$B$782,C$11)+'СЕТ СН'!$F$12+СВЦЭМ!$D$10+'СЕТ СН'!$F$5-'СЕТ СН'!$F$20</f>
        <v>5175.7271387999999</v>
      </c>
      <c r="D13" s="36">
        <f>SUMIFS(СВЦЭМ!$C$39:$C$782,СВЦЭМ!$A$39:$A$782,$A13,СВЦЭМ!$B$39:$B$782,D$11)+'СЕТ СН'!$F$12+СВЦЭМ!$D$10+'СЕТ СН'!$F$5-'СЕТ СН'!$F$20</f>
        <v>5190.0585099</v>
      </c>
      <c r="E13" s="36">
        <f>SUMIFS(СВЦЭМ!$C$39:$C$782,СВЦЭМ!$A$39:$A$782,$A13,СВЦЭМ!$B$39:$B$782,E$11)+'СЕТ СН'!$F$12+СВЦЭМ!$D$10+'СЕТ СН'!$F$5-'СЕТ СН'!$F$20</f>
        <v>5178.6265075700003</v>
      </c>
      <c r="F13" s="36">
        <f>SUMIFS(СВЦЭМ!$C$39:$C$782,СВЦЭМ!$A$39:$A$782,$A13,СВЦЭМ!$B$39:$B$782,F$11)+'СЕТ СН'!$F$12+СВЦЭМ!$D$10+'СЕТ СН'!$F$5-'СЕТ СН'!$F$20</f>
        <v>5174.1713707500003</v>
      </c>
      <c r="G13" s="36">
        <f>SUMIFS(СВЦЭМ!$C$39:$C$782,СВЦЭМ!$A$39:$A$782,$A13,СВЦЭМ!$B$39:$B$782,G$11)+'СЕТ СН'!$F$12+СВЦЭМ!$D$10+'СЕТ СН'!$F$5-'СЕТ СН'!$F$20</f>
        <v>5169.8836956300001</v>
      </c>
      <c r="H13" s="36">
        <f>SUMIFS(СВЦЭМ!$C$39:$C$782,СВЦЭМ!$A$39:$A$782,$A13,СВЦЭМ!$B$39:$B$782,H$11)+'СЕТ СН'!$F$12+СВЦЭМ!$D$10+'СЕТ СН'!$F$5-'СЕТ СН'!$F$20</f>
        <v>5142.2578380699997</v>
      </c>
      <c r="I13" s="36">
        <f>SUMIFS(СВЦЭМ!$C$39:$C$782,СВЦЭМ!$A$39:$A$782,$A13,СВЦЭМ!$B$39:$B$782,I$11)+'СЕТ СН'!$F$12+СВЦЭМ!$D$10+'СЕТ СН'!$F$5-'СЕТ СН'!$F$20</f>
        <v>5118.5262700500007</v>
      </c>
      <c r="J13" s="36">
        <f>SUMIFS(СВЦЭМ!$C$39:$C$782,СВЦЭМ!$A$39:$A$782,$A13,СВЦЭМ!$B$39:$B$782,J$11)+'СЕТ СН'!$F$12+СВЦЭМ!$D$10+'СЕТ СН'!$F$5-'СЕТ СН'!$F$20</f>
        <v>5086.9744057600001</v>
      </c>
      <c r="K13" s="36">
        <f>SUMIFS(СВЦЭМ!$C$39:$C$782,СВЦЭМ!$A$39:$A$782,$A13,СВЦЭМ!$B$39:$B$782,K$11)+'СЕТ СН'!$F$12+СВЦЭМ!$D$10+'СЕТ СН'!$F$5-'СЕТ СН'!$F$20</f>
        <v>5088.87584152</v>
      </c>
      <c r="L13" s="36">
        <f>SUMIFS(СВЦЭМ!$C$39:$C$782,СВЦЭМ!$A$39:$A$782,$A13,СВЦЭМ!$B$39:$B$782,L$11)+'СЕТ СН'!$F$12+СВЦЭМ!$D$10+'СЕТ СН'!$F$5-'СЕТ СН'!$F$20</f>
        <v>5083.8686469300001</v>
      </c>
      <c r="M13" s="36">
        <f>SUMIFS(СВЦЭМ!$C$39:$C$782,СВЦЭМ!$A$39:$A$782,$A13,СВЦЭМ!$B$39:$B$782,M$11)+'СЕТ СН'!$F$12+СВЦЭМ!$D$10+'СЕТ СН'!$F$5-'СЕТ СН'!$F$20</f>
        <v>5098.29718744</v>
      </c>
      <c r="N13" s="36">
        <f>SUMIFS(СВЦЭМ!$C$39:$C$782,СВЦЭМ!$A$39:$A$782,$A13,СВЦЭМ!$B$39:$B$782,N$11)+'СЕТ СН'!$F$12+СВЦЭМ!$D$10+'СЕТ СН'!$F$5-'СЕТ СН'!$F$20</f>
        <v>5096.8954500600003</v>
      </c>
      <c r="O13" s="36">
        <f>SUMIFS(СВЦЭМ!$C$39:$C$782,СВЦЭМ!$A$39:$A$782,$A13,СВЦЭМ!$B$39:$B$782,O$11)+'СЕТ СН'!$F$12+СВЦЭМ!$D$10+'СЕТ СН'!$F$5-'СЕТ СН'!$F$20</f>
        <v>5100.71139571</v>
      </c>
      <c r="P13" s="36">
        <f>SUMIFS(СВЦЭМ!$C$39:$C$782,СВЦЭМ!$A$39:$A$782,$A13,СВЦЭМ!$B$39:$B$782,P$11)+'СЕТ СН'!$F$12+СВЦЭМ!$D$10+'СЕТ СН'!$F$5-'СЕТ СН'!$F$20</f>
        <v>5103.9902915700004</v>
      </c>
      <c r="Q13" s="36">
        <f>SUMIFS(СВЦЭМ!$C$39:$C$782,СВЦЭМ!$A$39:$A$782,$A13,СВЦЭМ!$B$39:$B$782,Q$11)+'СЕТ СН'!$F$12+СВЦЭМ!$D$10+'СЕТ СН'!$F$5-'СЕТ СН'!$F$20</f>
        <v>5072.8613249200007</v>
      </c>
      <c r="R13" s="36">
        <f>SUMIFS(СВЦЭМ!$C$39:$C$782,СВЦЭМ!$A$39:$A$782,$A13,СВЦЭМ!$B$39:$B$782,R$11)+'СЕТ СН'!$F$12+СВЦЭМ!$D$10+'СЕТ СН'!$F$5-'СЕТ СН'!$F$20</f>
        <v>5059.7720916600001</v>
      </c>
      <c r="S13" s="36">
        <f>SUMIFS(СВЦЭМ!$C$39:$C$782,СВЦЭМ!$A$39:$A$782,$A13,СВЦЭМ!$B$39:$B$782,S$11)+'СЕТ СН'!$F$12+СВЦЭМ!$D$10+'СЕТ СН'!$F$5-'СЕТ СН'!$F$20</f>
        <v>5024.2883683</v>
      </c>
      <c r="T13" s="36">
        <f>SUMIFS(СВЦЭМ!$C$39:$C$782,СВЦЭМ!$A$39:$A$782,$A13,СВЦЭМ!$B$39:$B$782,T$11)+'СЕТ СН'!$F$12+СВЦЭМ!$D$10+'СЕТ СН'!$F$5-'СЕТ СН'!$F$20</f>
        <v>5002.7234553899998</v>
      </c>
      <c r="U13" s="36">
        <f>SUMIFS(СВЦЭМ!$C$39:$C$782,СВЦЭМ!$A$39:$A$782,$A13,СВЦЭМ!$B$39:$B$782,U$11)+'СЕТ СН'!$F$12+СВЦЭМ!$D$10+'СЕТ СН'!$F$5-'СЕТ СН'!$F$20</f>
        <v>5027.1896706099997</v>
      </c>
      <c r="V13" s="36">
        <f>SUMIFS(СВЦЭМ!$C$39:$C$782,СВЦЭМ!$A$39:$A$782,$A13,СВЦЭМ!$B$39:$B$782,V$11)+'СЕТ СН'!$F$12+СВЦЭМ!$D$10+'СЕТ СН'!$F$5-'СЕТ СН'!$F$20</f>
        <v>5047.1246425900008</v>
      </c>
      <c r="W13" s="36">
        <f>SUMIFS(СВЦЭМ!$C$39:$C$782,СВЦЭМ!$A$39:$A$782,$A13,СВЦЭМ!$B$39:$B$782,W$11)+'СЕТ СН'!$F$12+СВЦЭМ!$D$10+'СЕТ СН'!$F$5-'СЕТ СН'!$F$20</f>
        <v>5052.9253605200001</v>
      </c>
      <c r="X13" s="36">
        <f>SUMIFS(СВЦЭМ!$C$39:$C$782,СВЦЭМ!$A$39:$A$782,$A13,СВЦЭМ!$B$39:$B$782,X$11)+'СЕТ СН'!$F$12+СВЦЭМ!$D$10+'СЕТ СН'!$F$5-'СЕТ СН'!$F$20</f>
        <v>5093.7729640300004</v>
      </c>
      <c r="Y13" s="36">
        <f>SUMIFS(СВЦЭМ!$C$39:$C$782,СВЦЭМ!$A$39:$A$782,$A13,СВЦЭМ!$B$39:$B$782,Y$11)+'СЕТ СН'!$F$12+СВЦЭМ!$D$10+'СЕТ СН'!$F$5-'СЕТ СН'!$F$20</f>
        <v>5155.5080202300005</v>
      </c>
    </row>
    <row r="14" spans="1:27" ht="15.75" x14ac:dyDescent="0.2">
      <c r="A14" s="35">
        <f t="shared" ref="A14:A42" si="0">A13+1</f>
        <v>44929</v>
      </c>
      <c r="B14" s="36">
        <f>SUMIFS(СВЦЭМ!$C$39:$C$782,СВЦЭМ!$A$39:$A$782,$A14,СВЦЭМ!$B$39:$B$782,B$11)+'СЕТ СН'!$F$12+СВЦЭМ!$D$10+'СЕТ СН'!$F$5-'СЕТ СН'!$F$20</f>
        <v>5128.4949809299997</v>
      </c>
      <c r="C14" s="36">
        <f>SUMIFS(СВЦЭМ!$C$39:$C$782,СВЦЭМ!$A$39:$A$782,$A14,СВЦЭМ!$B$39:$B$782,C$11)+'СЕТ СН'!$F$12+СВЦЭМ!$D$10+'СЕТ СН'!$F$5-'СЕТ СН'!$F$20</f>
        <v>5102.0867881100003</v>
      </c>
      <c r="D14" s="36">
        <f>SUMIFS(СВЦЭМ!$C$39:$C$782,СВЦЭМ!$A$39:$A$782,$A14,СВЦЭМ!$B$39:$B$782,D$11)+'СЕТ СН'!$F$12+СВЦЭМ!$D$10+'СЕТ СН'!$F$5-'СЕТ СН'!$F$20</f>
        <v>5112.5668536499998</v>
      </c>
      <c r="E14" s="36">
        <f>SUMIFS(СВЦЭМ!$C$39:$C$782,СВЦЭМ!$A$39:$A$782,$A14,СВЦЭМ!$B$39:$B$782,E$11)+'СЕТ СН'!$F$12+СВЦЭМ!$D$10+'СЕТ СН'!$F$5-'СЕТ СН'!$F$20</f>
        <v>5080.4433135500003</v>
      </c>
      <c r="F14" s="36">
        <f>SUMIFS(СВЦЭМ!$C$39:$C$782,СВЦЭМ!$A$39:$A$782,$A14,СВЦЭМ!$B$39:$B$782,F$11)+'СЕТ СН'!$F$12+СВЦЭМ!$D$10+'СЕТ СН'!$F$5-'СЕТ СН'!$F$20</f>
        <v>5106.5624523700008</v>
      </c>
      <c r="G14" s="36">
        <f>SUMIFS(СВЦЭМ!$C$39:$C$782,СВЦЭМ!$A$39:$A$782,$A14,СВЦЭМ!$B$39:$B$782,G$11)+'СЕТ СН'!$F$12+СВЦЭМ!$D$10+'СЕТ СН'!$F$5-'СЕТ СН'!$F$20</f>
        <v>5112.6260100300005</v>
      </c>
      <c r="H14" s="36">
        <f>SUMIFS(СВЦЭМ!$C$39:$C$782,СВЦЭМ!$A$39:$A$782,$A14,СВЦЭМ!$B$39:$B$782,H$11)+'СЕТ СН'!$F$12+СВЦЭМ!$D$10+'СЕТ СН'!$F$5-'СЕТ СН'!$F$20</f>
        <v>5080.6027597800003</v>
      </c>
      <c r="I14" s="36">
        <f>SUMIFS(СВЦЭМ!$C$39:$C$782,СВЦЭМ!$A$39:$A$782,$A14,СВЦЭМ!$B$39:$B$782,I$11)+'СЕТ СН'!$F$12+СВЦЭМ!$D$10+'СЕТ СН'!$F$5-'СЕТ СН'!$F$20</f>
        <v>5056.5488195800008</v>
      </c>
      <c r="J14" s="36">
        <f>SUMIFS(СВЦЭМ!$C$39:$C$782,СВЦЭМ!$A$39:$A$782,$A14,СВЦЭМ!$B$39:$B$782,J$11)+'СЕТ СН'!$F$12+СВЦЭМ!$D$10+'СЕТ СН'!$F$5-'СЕТ СН'!$F$20</f>
        <v>5045.3425209400002</v>
      </c>
      <c r="K14" s="36">
        <f>SUMIFS(СВЦЭМ!$C$39:$C$782,СВЦЭМ!$A$39:$A$782,$A14,СВЦЭМ!$B$39:$B$782,K$11)+'СЕТ СН'!$F$12+СВЦЭМ!$D$10+'СЕТ СН'!$F$5-'СЕТ СН'!$F$20</f>
        <v>5059.8739447400003</v>
      </c>
      <c r="L14" s="36">
        <f>SUMIFS(СВЦЭМ!$C$39:$C$782,СВЦЭМ!$A$39:$A$782,$A14,СВЦЭМ!$B$39:$B$782,L$11)+'СЕТ СН'!$F$12+СВЦЭМ!$D$10+'СЕТ СН'!$F$5-'СЕТ СН'!$F$20</f>
        <v>5072.2873468500002</v>
      </c>
      <c r="M14" s="36">
        <f>SUMIFS(СВЦЭМ!$C$39:$C$782,СВЦЭМ!$A$39:$A$782,$A14,СВЦЭМ!$B$39:$B$782,M$11)+'СЕТ СН'!$F$12+СВЦЭМ!$D$10+'СЕТ СН'!$F$5-'СЕТ СН'!$F$20</f>
        <v>5084.8520531699996</v>
      </c>
      <c r="N14" s="36">
        <f>SUMIFS(СВЦЭМ!$C$39:$C$782,СВЦЭМ!$A$39:$A$782,$A14,СВЦЭМ!$B$39:$B$782,N$11)+'СЕТ СН'!$F$12+СВЦЭМ!$D$10+'СЕТ СН'!$F$5-'СЕТ СН'!$F$20</f>
        <v>5115.5865007600005</v>
      </c>
      <c r="O14" s="36">
        <f>SUMIFS(СВЦЭМ!$C$39:$C$782,СВЦЭМ!$A$39:$A$782,$A14,СВЦЭМ!$B$39:$B$782,O$11)+'СЕТ СН'!$F$12+СВЦЭМ!$D$10+'СЕТ СН'!$F$5-'СЕТ СН'!$F$20</f>
        <v>5126.2015397499999</v>
      </c>
      <c r="P14" s="36">
        <f>SUMIFS(СВЦЭМ!$C$39:$C$782,СВЦЭМ!$A$39:$A$782,$A14,СВЦЭМ!$B$39:$B$782,P$11)+'СЕТ СН'!$F$12+СВЦЭМ!$D$10+'СЕТ СН'!$F$5-'СЕТ СН'!$F$20</f>
        <v>5123.6599496500003</v>
      </c>
      <c r="Q14" s="36">
        <f>SUMIFS(СВЦЭМ!$C$39:$C$782,СВЦЭМ!$A$39:$A$782,$A14,СВЦЭМ!$B$39:$B$782,Q$11)+'СЕТ СН'!$F$12+СВЦЭМ!$D$10+'СЕТ СН'!$F$5-'СЕТ СН'!$F$20</f>
        <v>5110.5628867800006</v>
      </c>
      <c r="R14" s="36">
        <f>SUMIFS(СВЦЭМ!$C$39:$C$782,СВЦЭМ!$A$39:$A$782,$A14,СВЦЭМ!$B$39:$B$782,R$11)+'СЕТ СН'!$F$12+СВЦЭМ!$D$10+'СЕТ СН'!$F$5-'СЕТ СН'!$F$20</f>
        <v>5068.2914006800002</v>
      </c>
      <c r="S14" s="36">
        <f>SUMIFS(СВЦЭМ!$C$39:$C$782,СВЦЭМ!$A$39:$A$782,$A14,СВЦЭМ!$B$39:$B$782,S$11)+'СЕТ СН'!$F$12+СВЦЭМ!$D$10+'СЕТ СН'!$F$5-'СЕТ СН'!$F$20</f>
        <v>5043.4755511399999</v>
      </c>
      <c r="T14" s="36">
        <f>SUMIFS(СВЦЭМ!$C$39:$C$782,СВЦЭМ!$A$39:$A$782,$A14,СВЦЭМ!$B$39:$B$782,T$11)+'СЕТ СН'!$F$12+СВЦЭМ!$D$10+'СЕТ СН'!$F$5-'СЕТ СН'!$F$20</f>
        <v>5047.8598471799996</v>
      </c>
      <c r="U14" s="36">
        <f>SUMIFS(СВЦЭМ!$C$39:$C$782,СВЦЭМ!$A$39:$A$782,$A14,СВЦЭМ!$B$39:$B$782,U$11)+'СЕТ СН'!$F$12+СВЦЭМ!$D$10+'СЕТ СН'!$F$5-'СЕТ СН'!$F$20</f>
        <v>5052.3788294099995</v>
      </c>
      <c r="V14" s="36">
        <f>SUMIFS(СВЦЭМ!$C$39:$C$782,СВЦЭМ!$A$39:$A$782,$A14,СВЦЭМ!$B$39:$B$782,V$11)+'СЕТ СН'!$F$12+СВЦЭМ!$D$10+'СЕТ СН'!$F$5-'СЕТ СН'!$F$20</f>
        <v>5061.7830297500004</v>
      </c>
      <c r="W14" s="36">
        <f>SUMIFS(СВЦЭМ!$C$39:$C$782,СВЦЭМ!$A$39:$A$782,$A14,СВЦЭМ!$B$39:$B$782,W$11)+'СЕТ СН'!$F$12+СВЦЭМ!$D$10+'СЕТ СН'!$F$5-'СЕТ СН'!$F$20</f>
        <v>5091.1281147099999</v>
      </c>
      <c r="X14" s="36">
        <f>SUMIFS(СВЦЭМ!$C$39:$C$782,СВЦЭМ!$A$39:$A$782,$A14,СВЦЭМ!$B$39:$B$782,X$11)+'СЕТ СН'!$F$12+СВЦЭМ!$D$10+'СЕТ СН'!$F$5-'СЕТ СН'!$F$20</f>
        <v>5112.2953054099999</v>
      </c>
      <c r="Y14" s="36">
        <f>SUMIFS(СВЦЭМ!$C$39:$C$782,СВЦЭМ!$A$39:$A$782,$A14,СВЦЭМ!$B$39:$B$782,Y$11)+'СЕТ СН'!$F$12+СВЦЭМ!$D$10+'СЕТ СН'!$F$5-'СЕТ СН'!$F$20</f>
        <v>5160.93020634</v>
      </c>
    </row>
    <row r="15" spans="1:27" ht="15.75" x14ac:dyDescent="0.2">
      <c r="A15" s="35">
        <f t="shared" si="0"/>
        <v>44930</v>
      </c>
      <c r="B15" s="36">
        <f>SUMIFS(СВЦЭМ!$C$39:$C$782,СВЦЭМ!$A$39:$A$782,$A15,СВЦЭМ!$B$39:$B$782,B$11)+'СЕТ СН'!$F$12+СВЦЭМ!$D$10+'СЕТ СН'!$F$5-'СЕТ СН'!$F$20</f>
        <v>5115.5887939300001</v>
      </c>
      <c r="C15" s="36">
        <f>SUMIFS(СВЦЭМ!$C$39:$C$782,СВЦЭМ!$A$39:$A$782,$A15,СВЦЭМ!$B$39:$B$782,C$11)+'СЕТ СН'!$F$12+СВЦЭМ!$D$10+'СЕТ СН'!$F$5-'СЕТ СН'!$F$20</f>
        <v>5159.0382946500004</v>
      </c>
      <c r="D15" s="36">
        <f>SUMIFS(СВЦЭМ!$C$39:$C$782,СВЦЭМ!$A$39:$A$782,$A15,СВЦЭМ!$B$39:$B$782,D$11)+'СЕТ СН'!$F$12+СВЦЭМ!$D$10+'СЕТ СН'!$F$5-'СЕТ СН'!$F$20</f>
        <v>5191.0477108699997</v>
      </c>
      <c r="E15" s="36">
        <f>SUMIFS(СВЦЭМ!$C$39:$C$782,СВЦЭМ!$A$39:$A$782,$A15,СВЦЭМ!$B$39:$B$782,E$11)+'СЕТ СН'!$F$12+СВЦЭМ!$D$10+'СЕТ СН'!$F$5-'СЕТ СН'!$F$20</f>
        <v>5205.9991019400004</v>
      </c>
      <c r="F15" s="36">
        <f>SUMIFS(СВЦЭМ!$C$39:$C$782,СВЦЭМ!$A$39:$A$782,$A15,СВЦЭМ!$B$39:$B$782,F$11)+'СЕТ СН'!$F$12+СВЦЭМ!$D$10+'СЕТ СН'!$F$5-'СЕТ СН'!$F$20</f>
        <v>5174.4946653700008</v>
      </c>
      <c r="G15" s="36">
        <f>SUMIFS(СВЦЭМ!$C$39:$C$782,СВЦЭМ!$A$39:$A$782,$A15,СВЦЭМ!$B$39:$B$782,G$11)+'СЕТ СН'!$F$12+СВЦЭМ!$D$10+'СЕТ СН'!$F$5-'СЕТ СН'!$F$20</f>
        <v>5087.4339613000002</v>
      </c>
      <c r="H15" s="36">
        <f>SUMIFS(СВЦЭМ!$C$39:$C$782,СВЦЭМ!$A$39:$A$782,$A15,СВЦЭМ!$B$39:$B$782,H$11)+'СЕТ СН'!$F$12+СВЦЭМ!$D$10+'СЕТ СН'!$F$5-'СЕТ СН'!$F$20</f>
        <v>5074.7180293800002</v>
      </c>
      <c r="I15" s="36">
        <f>SUMIFS(СВЦЭМ!$C$39:$C$782,СВЦЭМ!$A$39:$A$782,$A15,СВЦЭМ!$B$39:$B$782,I$11)+'СЕТ СН'!$F$12+СВЦЭМ!$D$10+'СЕТ СН'!$F$5-'СЕТ СН'!$F$20</f>
        <v>5045.2576339799998</v>
      </c>
      <c r="J15" s="36">
        <f>SUMIFS(СВЦЭМ!$C$39:$C$782,СВЦЭМ!$A$39:$A$782,$A15,СВЦЭМ!$B$39:$B$782,J$11)+'СЕТ СН'!$F$12+СВЦЭМ!$D$10+'СЕТ СН'!$F$5-'СЕТ СН'!$F$20</f>
        <v>5021.3806528000005</v>
      </c>
      <c r="K15" s="36">
        <f>SUMIFS(СВЦЭМ!$C$39:$C$782,СВЦЭМ!$A$39:$A$782,$A15,СВЦЭМ!$B$39:$B$782,K$11)+'СЕТ СН'!$F$12+СВЦЭМ!$D$10+'СЕТ СН'!$F$5-'СЕТ СН'!$F$20</f>
        <v>5018.6561747300002</v>
      </c>
      <c r="L15" s="36">
        <f>SUMIFS(СВЦЭМ!$C$39:$C$782,СВЦЭМ!$A$39:$A$782,$A15,СВЦЭМ!$B$39:$B$782,L$11)+'СЕТ СН'!$F$12+СВЦЭМ!$D$10+'СЕТ СН'!$F$5-'СЕТ СН'!$F$20</f>
        <v>4993.8964186000003</v>
      </c>
      <c r="M15" s="36">
        <f>SUMIFS(СВЦЭМ!$C$39:$C$782,СВЦЭМ!$A$39:$A$782,$A15,СВЦЭМ!$B$39:$B$782,M$11)+'СЕТ СН'!$F$12+СВЦЭМ!$D$10+'СЕТ СН'!$F$5-'СЕТ СН'!$F$20</f>
        <v>5001.3453717900002</v>
      </c>
      <c r="N15" s="36">
        <f>SUMIFS(СВЦЭМ!$C$39:$C$782,СВЦЭМ!$A$39:$A$782,$A15,СВЦЭМ!$B$39:$B$782,N$11)+'СЕТ СН'!$F$12+СВЦЭМ!$D$10+'СЕТ СН'!$F$5-'СЕТ СН'!$F$20</f>
        <v>5024.1086338799996</v>
      </c>
      <c r="O15" s="36">
        <f>SUMIFS(СВЦЭМ!$C$39:$C$782,СВЦЭМ!$A$39:$A$782,$A15,СВЦЭМ!$B$39:$B$782,O$11)+'СЕТ СН'!$F$12+СВЦЭМ!$D$10+'СЕТ СН'!$F$5-'СЕТ СН'!$F$20</f>
        <v>5011.2509266899997</v>
      </c>
      <c r="P15" s="36">
        <f>SUMIFS(СВЦЭМ!$C$39:$C$782,СВЦЭМ!$A$39:$A$782,$A15,СВЦЭМ!$B$39:$B$782,P$11)+'СЕТ СН'!$F$12+СВЦЭМ!$D$10+'СЕТ СН'!$F$5-'СЕТ СН'!$F$20</f>
        <v>5029.7384535300007</v>
      </c>
      <c r="Q15" s="36">
        <f>SUMIFS(СВЦЭМ!$C$39:$C$782,СВЦЭМ!$A$39:$A$782,$A15,СВЦЭМ!$B$39:$B$782,Q$11)+'СЕТ СН'!$F$12+СВЦЭМ!$D$10+'СЕТ СН'!$F$5-'СЕТ СН'!$F$20</f>
        <v>5022.01549187</v>
      </c>
      <c r="R15" s="36">
        <f>SUMIFS(СВЦЭМ!$C$39:$C$782,СВЦЭМ!$A$39:$A$782,$A15,СВЦЭМ!$B$39:$B$782,R$11)+'СЕТ СН'!$F$12+СВЦЭМ!$D$10+'СЕТ СН'!$F$5-'СЕТ СН'!$F$20</f>
        <v>5010.0490047399999</v>
      </c>
      <c r="S15" s="36">
        <f>SUMIFS(СВЦЭМ!$C$39:$C$782,СВЦЭМ!$A$39:$A$782,$A15,СВЦЭМ!$B$39:$B$782,S$11)+'СЕТ СН'!$F$12+СВЦЭМ!$D$10+'СЕТ СН'!$F$5-'СЕТ СН'!$F$20</f>
        <v>4943.0974451900001</v>
      </c>
      <c r="T15" s="36">
        <f>SUMIFS(СВЦЭМ!$C$39:$C$782,СВЦЭМ!$A$39:$A$782,$A15,СВЦЭМ!$B$39:$B$782,T$11)+'СЕТ СН'!$F$12+СВЦЭМ!$D$10+'СЕТ СН'!$F$5-'СЕТ СН'!$F$20</f>
        <v>4955.88848796</v>
      </c>
      <c r="U15" s="36">
        <f>SUMIFS(СВЦЭМ!$C$39:$C$782,СВЦЭМ!$A$39:$A$782,$A15,СВЦЭМ!$B$39:$B$782,U$11)+'СЕТ СН'!$F$12+СВЦЭМ!$D$10+'СЕТ СН'!$F$5-'СЕТ СН'!$F$20</f>
        <v>4972.3693567200007</v>
      </c>
      <c r="V15" s="36">
        <f>SUMIFS(СВЦЭМ!$C$39:$C$782,СВЦЭМ!$A$39:$A$782,$A15,СВЦЭМ!$B$39:$B$782,V$11)+'СЕТ СН'!$F$12+СВЦЭМ!$D$10+'СЕТ СН'!$F$5-'СЕТ СН'!$F$20</f>
        <v>4986.87603674</v>
      </c>
      <c r="W15" s="36">
        <f>SUMIFS(СВЦЭМ!$C$39:$C$782,СВЦЭМ!$A$39:$A$782,$A15,СВЦЭМ!$B$39:$B$782,W$11)+'СЕТ СН'!$F$12+СВЦЭМ!$D$10+'СЕТ СН'!$F$5-'СЕТ СН'!$F$20</f>
        <v>5002.1460131100002</v>
      </c>
      <c r="X15" s="36">
        <f>SUMIFS(СВЦЭМ!$C$39:$C$782,СВЦЭМ!$A$39:$A$782,$A15,СВЦЭМ!$B$39:$B$782,X$11)+'СЕТ СН'!$F$12+СВЦЭМ!$D$10+'СЕТ СН'!$F$5-'СЕТ СН'!$F$20</f>
        <v>5029.2516257999996</v>
      </c>
      <c r="Y15" s="36">
        <f>SUMIFS(СВЦЭМ!$C$39:$C$782,СВЦЭМ!$A$39:$A$782,$A15,СВЦЭМ!$B$39:$B$782,Y$11)+'СЕТ СН'!$F$12+СВЦЭМ!$D$10+'СЕТ СН'!$F$5-'СЕТ СН'!$F$20</f>
        <v>5043.3700108499997</v>
      </c>
    </row>
    <row r="16" spans="1:27" ht="15.75" x14ac:dyDescent="0.2">
      <c r="A16" s="35">
        <f t="shared" si="0"/>
        <v>44931</v>
      </c>
      <c r="B16" s="36">
        <f>SUMIFS(СВЦЭМ!$C$39:$C$782,СВЦЭМ!$A$39:$A$782,$A16,СВЦЭМ!$B$39:$B$782,B$11)+'СЕТ СН'!$F$12+СВЦЭМ!$D$10+'СЕТ СН'!$F$5-'СЕТ СН'!$F$20</f>
        <v>5054.2263659199998</v>
      </c>
      <c r="C16" s="36">
        <f>SUMIFS(СВЦЭМ!$C$39:$C$782,СВЦЭМ!$A$39:$A$782,$A16,СВЦЭМ!$B$39:$B$782,C$11)+'СЕТ СН'!$F$12+СВЦЭМ!$D$10+'СЕТ СН'!$F$5-'СЕТ СН'!$F$20</f>
        <v>5024.3920748800001</v>
      </c>
      <c r="D16" s="36">
        <f>SUMIFS(СВЦЭМ!$C$39:$C$782,СВЦЭМ!$A$39:$A$782,$A16,СВЦЭМ!$B$39:$B$782,D$11)+'СЕТ СН'!$F$12+СВЦЭМ!$D$10+'СЕТ СН'!$F$5-'СЕТ СН'!$F$20</f>
        <v>5043.2445729800002</v>
      </c>
      <c r="E16" s="36">
        <f>SUMIFS(СВЦЭМ!$C$39:$C$782,СВЦЭМ!$A$39:$A$782,$A16,СВЦЭМ!$B$39:$B$782,E$11)+'СЕТ СН'!$F$12+СВЦЭМ!$D$10+'СЕТ СН'!$F$5-'СЕТ СН'!$F$20</f>
        <v>5056.5784727099999</v>
      </c>
      <c r="F16" s="36">
        <f>SUMIFS(СВЦЭМ!$C$39:$C$782,СВЦЭМ!$A$39:$A$782,$A16,СВЦЭМ!$B$39:$B$782,F$11)+'СЕТ СН'!$F$12+СВЦЭМ!$D$10+'СЕТ СН'!$F$5-'СЕТ СН'!$F$20</f>
        <v>5109.61346899</v>
      </c>
      <c r="G16" s="36">
        <f>SUMIFS(СВЦЭМ!$C$39:$C$782,СВЦЭМ!$A$39:$A$782,$A16,СВЦЭМ!$B$39:$B$782,G$11)+'СЕТ СН'!$F$12+СВЦЭМ!$D$10+'СЕТ СН'!$F$5-'СЕТ СН'!$F$20</f>
        <v>5100.9534674099996</v>
      </c>
      <c r="H16" s="36">
        <f>SUMIFS(СВЦЭМ!$C$39:$C$782,СВЦЭМ!$A$39:$A$782,$A16,СВЦЭМ!$B$39:$B$782,H$11)+'СЕТ СН'!$F$12+СВЦЭМ!$D$10+'СЕТ СН'!$F$5-'СЕТ СН'!$F$20</f>
        <v>5107.7795600500003</v>
      </c>
      <c r="I16" s="36">
        <f>SUMIFS(СВЦЭМ!$C$39:$C$782,СВЦЭМ!$A$39:$A$782,$A16,СВЦЭМ!$B$39:$B$782,I$11)+'СЕТ СН'!$F$12+СВЦЭМ!$D$10+'СЕТ СН'!$F$5-'СЕТ СН'!$F$20</f>
        <v>5090.87886015</v>
      </c>
      <c r="J16" s="36">
        <f>SUMIFS(СВЦЭМ!$C$39:$C$782,СВЦЭМ!$A$39:$A$782,$A16,СВЦЭМ!$B$39:$B$782,J$11)+'СЕТ СН'!$F$12+СВЦЭМ!$D$10+'СЕТ СН'!$F$5-'СЕТ СН'!$F$20</f>
        <v>5063.2996406100001</v>
      </c>
      <c r="K16" s="36">
        <f>SUMIFS(СВЦЭМ!$C$39:$C$782,СВЦЭМ!$A$39:$A$782,$A16,СВЦЭМ!$B$39:$B$782,K$11)+'СЕТ СН'!$F$12+СВЦЭМ!$D$10+'СЕТ СН'!$F$5-'СЕТ СН'!$F$20</f>
        <v>5028.7278924500006</v>
      </c>
      <c r="L16" s="36">
        <f>SUMIFS(СВЦЭМ!$C$39:$C$782,СВЦЭМ!$A$39:$A$782,$A16,СВЦЭМ!$B$39:$B$782,L$11)+'СЕТ СН'!$F$12+СВЦЭМ!$D$10+'СЕТ СН'!$F$5-'СЕТ СН'!$F$20</f>
        <v>4997.9367688800003</v>
      </c>
      <c r="M16" s="36">
        <f>SUMIFS(СВЦЭМ!$C$39:$C$782,СВЦЭМ!$A$39:$A$782,$A16,СВЦЭМ!$B$39:$B$782,M$11)+'СЕТ СН'!$F$12+СВЦЭМ!$D$10+'СЕТ СН'!$F$5-'СЕТ СН'!$F$20</f>
        <v>5004.5165268800001</v>
      </c>
      <c r="N16" s="36">
        <f>SUMIFS(СВЦЭМ!$C$39:$C$782,СВЦЭМ!$A$39:$A$782,$A16,СВЦЭМ!$B$39:$B$782,N$11)+'СЕТ СН'!$F$12+СВЦЭМ!$D$10+'СЕТ СН'!$F$5-'СЕТ СН'!$F$20</f>
        <v>5016.8426247500001</v>
      </c>
      <c r="O16" s="36">
        <f>SUMIFS(СВЦЭМ!$C$39:$C$782,СВЦЭМ!$A$39:$A$782,$A16,СВЦЭМ!$B$39:$B$782,O$11)+'СЕТ СН'!$F$12+СВЦЭМ!$D$10+'СЕТ СН'!$F$5-'СЕТ СН'!$F$20</f>
        <v>5039.8839619400005</v>
      </c>
      <c r="P16" s="36">
        <f>SUMIFS(СВЦЭМ!$C$39:$C$782,СВЦЭМ!$A$39:$A$782,$A16,СВЦЭМ!$B$39:$B$782,P$11)+'СЕТ СН'!$F$12+СВЦЭМ!$D$10+'СЕТ СН'!$F$5-'СЕТ СН'!$F$20</f>
        <v>5037.2657176400007</v>
      </c>
      <c r="Q16" s="36">
        <f>SUMIFS(СВЦЭМ!$C$39:$C$782,СВЦЭМ!$A$39:$A$782,$A16,СВЦЭМ!$B$39:$B$782,Q$11)+'СЕТ СН'!$F$12+СВЦЭМ!$D$10+'СЕТ СН'!$F$5-'СЕТ СН'!$F$20</f>
        <v>5033.7217982300008</v>
      </c>
      <c r="R16" s="36">
        <f>SUMIFS(СВЦЭМ!$C$39:$C$782,СВЦЭМ!$A$39:$A$782,$A16,СВЦЭМ!$B$39:$B$782,R$11)+'СЕТ СН'!$F$12+СВЦЭМ!$D$10+'СЕТ СН'!$F$5-'СЕТ СН'!$F$20</f>
        <v>5051.6670358600004</v>
      </c>
      <c r="S16" s="36">
        <f>SUMIFS(СВЦЭМ!$C$39:$C$782,СВЦЭМ!$A$39:$A$782,$A16,СВЦЭМ!$B$39:$B$782,S$11)+'СЕТ СН'!$F$12+СВЦЭМ!$D$10+'СЕТ СН'!$F$5-'СЕТ СН'!$F$20</f>
        <v>5076.7916480500007</v>
      </c>
      <c r="T16" s="36">
        <f>SUMIFS(СВЦЭМ!$C$39:$C$782,СВЦЭМ!$A$39:$A$782,$A16,СВЦЭМ!$B$39:$B$782,T$11)+'СЕТ СН'!$F$12+СВЦЭМ!$D$10+'СЕТ СН'!$F$5-'СЕТ СН'!$F$20</f>
        <v>4989.8136450100001</v>
      </c>
      <c r="U16" s="36">
        <f>SUMIFS(СВЦЭМ!$C$39:$C$782,СВЦЭМ!$A$39:$A$782,$A16,СВЦЭМ!$B$39:$B$782,U$11)+'СЕТ СН'!$F$12+СВЦЭМ!$D$10+'СЕТ СН'!$F$5-'СЕТ СН'!$F$20</f>
        <v>5005.8740021499998</v>
      </c>
      <c r="V16" s="36">
        <f>SUMIFS(СВЦЭМ!$C$39:$C$782,СВЦЭМ!$A$39:$A$782,$A16,СВЦЭМ!$B$39:$B$782,V$11)+'СЕТ СН'!$F$12+СВЦЭМ!$D$10+'СЕТ СН'!$F$5-'СЕТ СН'!$F$20</f>
        <v>5016.1637554900008</v>
      </c>
      <c r="W16" s="36">
        <f>SUMIFS(СВЦЭМ!$C$39:$C$782,СВЦЭМ!$A$39:$A$782,$A16,СВЦЭМ!$B$39:$B$782,W$11)+'СЕТ СН'!$F$12+СВЦЭМ!$D$10+'СЕТ СН'!$F$5-'СЕТ СН'!$F$20</f>
        <v>5017.9421411100002</v>
      </c>
      <c r="X16" s="36">
        <f>SUMIFS(СВЦЭМ!$C$39:$C$782,СВЦЭМ!$A$39:$A$782,$A16,СВЦЭМ!$B$39:$B$782,X$11)+'СЕТ СН'!$F$12+СВЦЭМ!$D$10+'СЕТ СН'!$F$5-'СЕТ СН'!$F$20</f>
        <v>5049.2123440600008</v>
      </c>
      <c r="Y16" s="36">
        <f>SUMIFS(СВЦЭМ!$C$39:$C$782,СВЦЭМ!$A$39:$A$782,$A16,СВЦЭМ!$B$39:$B$782,Y$11)+'СЕТ СН'!$F$12+СВЦЭМ!$D$10+'СЕТ СН'!$F$5-'СЕТ СН'!$F$20</f>
        <v>5061.1967239099995</v>
      </c>
    </row>
    <row r="17" spans="1:25" ht="15.75" x14ac:dyDescent="0.2">
      <c r="A17" s="35">
        <f t="shared" si="0"/>
        <v>44932</v>
      </c>
      <c r="B17" s="36">
        <f>SUMIFS(СВЦЭМ!$C$39:$C$782,СВЦЭМ!$A$39:$A$782,$A17,СВЦЭМ!$B$39:$B$782,B$11)+'СЕТ СН'!$F$12+СВЦЭМ!$D$10+'СЕТ СН'!$F$5-'СЕТ СН'!$F$20</f>
        <v>4956.51667765</v>
      </c>
      <c r="C17" s="36">
        <f>SUMIFS(СВЦЭМ!$C$39:$C$782,СВЦЭМ!$A$39:$A$782,$A17,СВЦЭМ!$B$39:$B$782,C$11)+'СЕТ СН'!$F$12+СВЦЭМ!$D$10+'СЕТ СН'!$F$5-'СЕТ СН'!$F$20</f>
        <v>4972.38407921</v>
      </c>
      <c r="D17" s="36">
        <f>SUMIFS(СВЦЭМ!$C$39:$C$782,СВЦЭМ!$A$39:$A$782,$A17,СВЦЭМ!$B$39:$B$782,D$11)+'СЕТ СН'!$F$12+СВЦЭМ!$D$10+'СЕТ СН'!$F$5-'СЕТ СН'!$F$20</f>
        <v>4998.9987433700007</v>
      </c>
      <c r="E17" s="36">
        <f>SUMIFS(СВЦЭМ!$C$39:$C$782,СВЦЭМ!$A$39:$A$782,$A17,СВЦЭМ!$B$39:$B$782,E$11)+'СЕТ СН'!$F$12+СВЦЭМ!$D$10+'СЕТ СН'!$F$5-'СЕТ СН'!$F$20</f>
        <v>4997.4193281999997</v>
      </c>
      <c r="F17" s="36">
        <f>SUMIFS(СВЦЭМ!$C$39:$C$782,СВЦЭМ!$A$39:$A$782,$A17,СВЦЭМ!$B$39:$B$782,F$11)+'СЕТ СН'!$F$12+СВЦЭМ!$D$10+'СЕТ СН'!$F$5-'СЕТ СН'!$F$20</f>
        <v>4987.9403099700003</v>
      </c>
      <c r="G17" s="36">
        <f>SUMIFS(СВЦЭМ!$C$39:$C$782,СВЦЭМ!$A$39:$A$782,$A17,СВЦЭМ!$B$39:$B$782,G$11)+'СЕТ СН'!$F$12+СВЦЭМ!$D$10+'СЕТ СН'!$F$5-'СЕТ СН'!$F$20</f>
        <v>4967.53509519</v>
      </c>
      <c r="H17" s="36">
        <f>SUMIFS(СВЦЭМ!$C$39:$C$782,СВЦЭМ!$A$39:$A$782,$A17,СВЦЭМ!$B$39:$B$782,H$11)+'СЕТ СН'!$F$12+СВЦЭМ!$D$10+'СЕТ СН'!$F$5-'СЕТ СН'!$F$20</f>
        <v>4951.7168795199996</v>
      </c>
      <c r="I17" s="36">
        <f>SUMIFS(СВЦЭМ!$C$39:$C$782,СВЦЭМ!$A$39:$A$782,$A17,СВЦЭМ!$B$39:$B$782,I$11)+'СЕТ СН'!$F$12+СВЦЭМ!$D$10+'СЕТ СН'!$F$5-'СЕТ СН'!$F$20</f>
        <v>4896.8054809900004</v>
      </c>
      <c r="J17" s="36">
        <f>SUMIFS(СВЦЭМ!$C$39:$C$782,СВЦЭМ!$A$39:$A$782,$A17,СВЦЭМ!$B$39:$B$782,J$11)+'СЕТ СН'!$F$12+СВЦЭМ!$D$10+'СЕТ СН'!$F$5-'СЕТ СН'!$F$20</f>
        <v>4848.9534120099997</v>
      </c>
      <c r="K17" s="36">
        <f>SUMIFS(СВЦЭМ!$C$39:$C$782,СВЦЭМ!$A$39:$A$782,$A17,СВЦЭМ!$B$39:$B$782,K$11)+'СЕТ СН'!$F$12+СВЦЭМ!$D$10+'СЕТ СН'!$F$5-'СЕТ СН'!$F$20</f>
        <v>4841.7149323399999</v>
      </c>
      <c r="L17" s="36">
        <f>SUMIFS(СВЦЭМ!$C$39:$C$782,СВЦЭМ!$A$39:$A$782,$A17,СВЦЭМ!$B$39:$B$782,L$11)+'СЕТ СН'!$F$12+СВЦЭМ!$D$10+'СЕТ СН'!$F$5-'СЕТ СН'!$F$20</f>
        <v>4841.5840905599998</v>
      </c>
      <c r="M17" s="36">
        <f>SUMIFS(СВЦЭМ!$C$39:$C$782,СВЦЭМ!$A$39:$A$782,$A17,СВЦЭМ!$B$39:$B$782,M$11)+'СЕТ СН'!$F$12+СВЦЭМ!$D$10+'СЕТ СН'!$F$5-'СЕТ СН'!$F$20</f>
        <v>4859.8505782400007</v>
      </c>
      <c r="N17" s="36">
        <f>SUMIFS(СВЦЭМ!$C$39:$C$782,СВЦЭМ!$A$39:$A$782,$A17,СВЦЭМ!$B$39:$B$782,N$11)+'СЕТ СН'!$F$12+СВЦЭМ!$D$10+'СЕТ СН'!$F$5-'СЕТ СН'!$F$20</f>
        <v>4887.5181560999999</v>
      </c>
      <c r="O17" s="36">
        <f>SUMIFS(СВЦЭМ!$C$39:$C$782,СВЦЭМ!$A$39:$A$782,$A17,СВЦЭМ!$B$39:$B$782,O$11)+'СЕТ СН'!$F$12+СВЦЭМ!$D$10+'СЕТ СН'!$F$5-'СЕТ СН'!$F$20</f>
        <v>4915.5365524600002</v>
      </c>
      <c r="P17" s="36">
        <f>SUMIFS(СВЦЭМ!$C$39:$C$782,СВЦЭМ!$A$39:$A$782,$A17,СВЦЭМ!$B$39:$B$782,P$11)+'СЕТ СН'!$F$12+СВЦЭМ!$D$10+'СЕТ СН'!$F$5-'СЕТ СН'!$F$20</f>
        <v>4929.9267941600001</v>
      </c>
      <c r="Q17" s="36">
        <f>SUMIFS(СВЦЭМ!$C$39:$C$782,СВЦЭМ!$A$39:$A$782,$A17,СВЦЭМ!$B$39:$B$782,Q$11)+'СЕТ СН'!$F$12+СВЦЭМ!$D$10+'СЕТ СН'!$F$5-'СЕТ СН'!$F$20</f>
        <v>4945.7796442700001</v>
      </c>
      <c r="R17" s="36">
        <f>SUMIFS(СВЦЭМ!$C$39:$C$782,СВЦЭМ!$A$39:$A$782,$A17,СВЦЭМ!$B$39:$B$782,R$11)+'СЕТ СН'!$F$12+СВЦЭМ!$D$10+'СЕТ СН'!$F$5-'СЕТ СН'!$F$20</f>
        <v>4898.5024004200004</v>
      </c>
      <c r="S17" s="36">
        <f>SUMIFS(СВЦЭМ!$C$39:$C$782,СВЦЭМ!$A$39:$A$782,$A17,СВЦЭМ!$B$39:$B$782,S$11)+'СЕТ СН'!$F$12+СВЦЭМ!$D$10+'СЕТ СН'!$F$5-'СЕТ СН'!$F$20</f>
        <v>4877.3000583400008</v>
      </c>
      <c r="T17" s="36">
        <f>SUMIFS(СВЦЭМ!$C$39:$C$782,СВЦЭМ!$A$39:$A$782,$A17,СВЦЭМ!$B$39:$B$782,T$11)+'СЕТ СН'!$F$12+СВЦЭМ!$D$10+'СЕТ СН'!$F$5-'СЕТ СН'!$F$20</f>
        <v>4883.89609139</v>
      </c>
      <c r="U17" s="36">
        <f>SUMIFS(СВЦЭМ!$C$39:$C$782,СВЦЭМ!$A$39:$A$782,$A17,СВЦЭМ!$B$39:$B$782,U$11)+'СЕТ СН'!$F$12+СВЦЭМ!$D$10+'СЕТ СН'!$F$5-'СЕТ СН'!$F$20</f>
        <v>4886.4313946599996</v>
      </c>
      <c r="V17" s="36">
        <f>SUMIFS(СВЦЭМ!$C$39:$C$782,СВЦЭМ!$A$39:$A$782,$A17,СВЦЭМ!$B$39:$B$782,V$11)+'СЕТ СН'!$F$12+СВЦЭМ!$D$10+'СЕТ СН'!$F$5-'СЕТ СН'!$F$20</f>
        <v>4887.5506282799997</v>
      </c>
      <c r="W17" s="36">
        <f>SUMIFS(СВЦЭМ!$C$39:$C$782,СВЦЭМ!$A$39:$A$782,$A17,СВЦЭМ!$B$39:$B$782,W$11)+'СЕТ СН'!$F$12+СВЦЭМ!$D$10+'СЕТ СН'!$F$5-'СЕТ СН'!$F$20</f>
        <v>4899.5877823299998</v>
      </c>
      <c r="X17" s="36">
        <f>SUMIFS(СВЦЭМ!$C$39:$C$782,СВЦЭМ!$A$39:$A$782,$A17,СВЦЭМ!$B$39:$B$782,X$11)+'СЕТ СН'!$F$12+СВЦЭМ!$D$10+'СЕТ СН'!$F$5-'СЕТ СН'!$F$20</f>
        <v>4913.3973432800003</v>
      </c>
      <c r="Y17" s="36">
        <f>SUMIFS(СВЦЭМ!$C$39:$C$782,СВЦЭМ!$A$39:$A$782,$A17,СВЦЭМ!$B$39:$B$782,Y$11)+'СЕТ СН'!$F$12+СВЦЭМ!$D$10+'СЕТ СН'!$F$5-'СЕТ СН'!$F$20</f>
        <v>4965.4223399000002</v>
      </c>
    </row>
    <row r="18" spans="1:25" ht="15.75" x14ac:dyDescent="0.2">
      <c r="A18" s="35">
        <f t="shared" si="0"/>
        <v>44933</v>
      </c>
      <c r="B18" s="36">
        <f>SUMIFS(СВЦЭМ!$C$39:$C$782,СВЦЭМ!$A$39:$A$782,$A18,СВЦЭМ!$B$39:$B$782,B$11)+'СЕТ СН'!$F$12+СВЦЭМ!$D$10+'СЕТ СН'!$F$5-'СЕТ СН'!$F$20</f>
        <v>5048.2773677099995</v>
      </c>
      <c r="C18" s="36">
        <f>SUMIFS(СВЦЭМ!$C$39:$C$782,СВЦЭМ!$A$39:$A$782,$A18,СВЦЭМ!$B$39:$B$782,C$11)+'СЕТ СН'!$F$12+СВЦЭМ!$D$10+'СЕТ СН'!$F$5-'СЕТ СН'!$F$20</f>
        <v>5088.72443595</v>
      </c>
      <c r="D18" s="36">
        <f>SUMIFS(СВЦЭМ!$C$39:$C$782,СВЦЭМ!$A$39:$A$782,$A18,СВЦЭМ!$B$39:$B$782,D$11)+'СЕТ СН'!$F$12+СВЦЭМ!$D$10+'СЕТ СН'!$F$5-'СЕТ СН'!$F$20</f>
        <v>5108.3515727900003</v>
      </c>
      <c r="E18" s="36">
        <f>SUMIFS(СВЦЭМ!$C$39:$C$782,СВЦЭМ!$A$39:$A$782,$A18,СВЦЭМ!$B$39:$B$782,E$11)+'СЕТ СН'!$F$12+СВЦЭМ!$D$10+'СЕТ СН'!$F$5-'СЕТ СН'!$F$20</f>
        <v>5108.5714063800006</v>
      </c>
      <c r="F18" s="36">
        <f>SUMIFS(СВЦЭМ!$C$39:$C$782,СВЦЭМ!$A$39:$A$782,$A18,СВЦЭМ!$B$39:$B$782,F$11)+'СЕТ СН'!$F$12+СВЦЭМ!$D$10+'СЕТ СН'!$F$5-'СЕТ СН'!$F$20</f>
        <v>5093.0881615600001</v>
      </c>
      <c r="G18" s="36">
        <f>SUMIFS(СВЦЭМ!$C$39:$C$782,СВЦЭМ!$A$39:$A$782,$A18,СВЦЭМ!$B$39:$B$782,G$11)+'СЕТ СН'!$F$12+СВЦЭМ!$D$10+'СЕТ СН'!$F$5-'СЕТ СН'!$F$20</f>
        <v>5091.5609539300003</v>
      </c>
      <c r="H18" s="36">
        <f>SUMIFS(СВЦЭМ!$C$39:$C$782,СВЦЭМ!$A$39:$A$782,$A18,СВЦЭМ!$B$39:$B$782,H$11)+'СЕТ СН'!$F$12+СВЦЭМ!$D$10+'СЕТ СН'!$F$5-'СЕТ СН'!$F$20</f>
        <v>5064.2505738500004</v>
      </c>
      <c r="I18" s="36">
        <f>SUMIFS(СВЦЭМ!$C$39:$C$782,СВЦЭМ!$A$39:$A$782,$A18,СВЦЭМ!$B$39:$B$782,I$11)+'СЕТ СН'!$F$12+СВЦЭМ!$D$10+'СЕТ СН'!$F$5-'СЕТ СН'!$F$20</f>
        <v>5050.8799870000003</v>
      </c>
      <c r="J18" s="36">
        <f>SUMIFS(СВЦЭМ!$C$39:$C$782,СВЦЭМ!$A$39:$A$782,$A18,СВЦЭМ!$B$39:$B$782,J$11)+'СЕТ СН'!$F$12+СВЦЭМ!$D$10+'СЕТ СН'!$F$5-'СЕТ СН'!$F$20</f>
        <v>5004.7811838899997</v>
      </c>
      <c r="K18" s="36">
        <f>SUMIFS(СВЦЭМ!$C$39:$C$782,СВЦЭМ!$A$39:$A$782,$A18,СВЦЭМ!$B$39:$B$782,K$11)+'СЕТ СН'!$F$12+СВЦЭМ!$D$10+'СЕТ СН'!$F$5-'СЕТ СН'!$F$20</f>
        <v>4990.2085916899996</v>
      </c>
      <c r="L18" s="36">
        <f>SUMIFS(СВЦЭМ!$C$39:$C$782,СВЦЭМ!$A$39:$A$782,$A18,СВЦЭМ!$B$39:$B$782,L$11)+'СЕТ СН'!$F$12+СВЦЭМ!$D$10+'СЕТ СН'!$F$5-'СЕТ СН'!$F$20</f>
        <v>4958.3596193200001</v>
      </c>
      <c r="M18" s="36">
        <f>SUMIFS(СВЦЭМ!$C$39:$C$782,СВЦЭМ!$A$39:$A$782,$A18,СВЦЭМ!$B$39:$B$782,M$11)+'СЕТ СН'!$F$12+СВЦЭМ!$D$10+'СЕТ СН'!$F$5-'СЕТ СН'!$F$20</f>
        <v>4988.2855768099998</v>
      </c>
      <c r="N18" s="36">
        <f>SUMIFS(СВЦЭМ!$C$39:$C$782,СВЦЭМ!$A$39:$A$782,$A18,СВЦЭМ!$B$39:$B$782,N$11)+'СЕТ СН'!$F$12+СВЦЭМ!$D$10+'СЕТ СН'!$F$5-'СЕТ СН'!$F$20</f>
        <v>5012.1946749199997</v>
      </c>
      <c r="O18" s="36">
        <f>SUMIFS(СВЦЭМ!$C$39:$C$782,СВЦЭМ!$A$39:$A$782,$A18,СВЦЭМ!$B$39:$B$782,O$11)+'СЕТ СН'!$F$12+СВЦЭМ!$D$10+'СЕТ СН'!$F$5-'СЕТ СН'!$F$20</f>
        <v>5024.2569996300008</v>
      </c>
      <c r="P18" s="36">
        <f>SUMIFS(СВЦЭМ!$C$39:$C$782,СВЦЭМ!$A$39:$A$782,$A18,СВЦЭМ!$B$39:$B$782,P$11)+'СЕТ СН'!$F$12+СВЦЭМ!$D$10+'СЕТ СН'!$F$5-'СЕТ СН'!$F$20</f>
        <v>5030.6353900499998</v>
      </c>
      <c r="Q18" s="36">
        <f>SUMIFS(СВЦЭМ!$C$39:$C$782,СВЦЭМ!$A$39:$A$782,$A18,СВЦЭМ!$B$39:$B$782,Q$11)+'СЕТ СН'!$F$12+СВЦЭМ!$D$10+'СЕТ СН'!$F$5-'СЕТ СН'!$F$20</f>
        <v>5021.7071368199995</v>
      </c>
      <c r="R18" s="36">
        <f>SUMIFS(СВЦЭМ!$C$39:$C$782,СВЦЭМ!$A$39:$A$782,$A18,СВЦЭМ!$B$39:$B$782,R$11)+'СЕТ СН'!$F$12+СВЦЭМ!$D$10+'СЕТ СН'!$F$5-'СЕТ СН'!$F$20</f>
        <v>5006.9946981000003</v>
      </c>
      <c r="S18" s="36">
        <f>SUMIFS(СВЦЭМ!$C$39:$C$782,СВЦЭМ!$A$39:$A$782,$A18,СВЦЭМ!$B$39:$B$782,S$11)+'СЕТ СН'!$F$12+СВЦЭМ!$D$10+'СЕТ СН'!$F$5-'СЕТ СН'!$F$20</f>
        <v>4995.0198574599999</v>
      </c>
      <c r="T18" s="36">
        <f>SUMIFS(СВЦЭМ!$C$39:$C$782,СВЦЭМ!$A$39:$A$782,$A18,СВЦЭМ!$B$39:$B$782,T$11)+'СЕТ СН'!$F$12+СВЦЭМ!$D$10+'СЕТ СН'!$F$5-'СЕТ СН'!$F$20</f>
        <v>4988.7507861300001</v>
      </c>
      <c r="U18" s="36">
        <f>SUMIFS(СВЦЭМ!$C$39:$C$782,СВЦЭМ!$A$39:$A$782,$A18,СВЦЭМ!$B$39:$B$782,U$11)+'СЕТ СН'!$F$12+СВЦЭМ!$D$10+'СЕТ СН'!$F$5-'СЕТ СН'!$F$20</f>
        <v>4994.2414288500004</v>
      </c>
      <c r="V18" s="36">
        <f>SUMIFS(СВЦЭМ!$C$39:$C$782,СВЦЭМ!$A$39:$A$782,$A18,СВЦЭМ!$B$39:$B$782,V$11)+'СЕТ СН'!$F$12+СВЦЭМ!$D$10+'СЕТ СН'!$F$5-'СЕТ СН'!$F$20</f>
        <v>5006.0949514700005</v>
      </c>
      <c r="W18" s="36">
        <f>SUMIFS(СВЦЭМ!$C$39:$C$782,СВЦЭМ!$A$39:$A$782,$A18,СВЦЭМ!$B$39:$B$782,W$11)+'СЕТ СН'!$F$12+СВЦЭМ!$D$10+'СЕТ СН'!$F$5-'СЕТ СН'!$F$20</f>
        <v>5022.4088169400002</v>
      </c>
      <c r="X18" s="36">
        <f>SUMIFS(СВЦЭМ!$C$39:$C$782,СВЦЭМ!$A$39:$A$782,$A18,СВЦЭМ!$B$39:$B$782,X$11)+'СЕТ СН'!$F$12+СВЦЭМ!$D$10+'СЕТ СН'!$F$5-'СЕТ СН'!$F$20</f>
        <v>5007.7368254699995</v>
      </c>
      <c r="Y18" s="36">
        <f>SUMIFS(СВЦЭМ!$C$39:$C$782,СВЦЭМ!$A$39:$A$782,$A18,СВЦЭМ!$B$39:$B$782,Y$11)+'СЕТ СН'!$F$12+СВЦЭМ!$D$10+'СЕТ СН'!$F$5-'СЕТ СН'!$F$20</f>
        <v>5076.9192326000002</v>
      </c>
    </row>
    <row r="19" spans="1:25" ht="15.75" x14ac:dyDescent="0.2">
      <c r="A19" s="35">
        <f t="shared" si="0"/>
        <v>44934</v>
      </c>
      <c r="B19" s="36">
        <f>SUMIFS(СВЦЭМ!$C$39:$C$782,СВЦЭМ!$A$39:$A$782,$A19,СВЦЭМ!$B$39:$B$782,B$11)+'СЕТ СН'!$F$12+СВЦЭМ!$D$10+'СЕТ СН'!$F$5-'СЕТ СН'!$F$20</f>
        <v>5214.8082898100001</v>
      </c>
      <c r="C19" s="36">
        <f>SUMIFS(СВЦЭМ!$C$39:$C$782,СВЦЭМ!$A$39:$A$782,$A19,СВЦЭМ!$B$39:$B$782,C$11)+'СЕТ СН'!$F$12+СВЦЭМ!$D$10+'СЕТ СН'!$F$5-'СЕТ СН'!$F$20</f>
        <v>5229.5256296099997</v>
      </c>
      <c r="D19" s="36">
        <f>SUMIFS(СВЦЭМ!$C$39:$C$782,СВЦЭМ!$A$39:$A$782,$A19,СВЦЭМ!$B$39:$B$782,D$11)+'СЕТ СН'!$F$12+СВЦЭМ!$D$10+'СЕТ СН'!$F$5-'СЕТ СН'!$F$20</f>
        <v>5267.1608204800004</v>
      </c>
      <c r="E19" s="36">
        <f>SUMIFS(СВЦЭМ!$C$39:$C$782,СВЦЭМ!$A$39:$A$782,$A19,СВЦЭМ!$B$39:$B$782,E$11)+'СЕТ СН'!$F$12+СВЦЭМ!$D$10+'СЕТ СН'!$F$5-'СЕТ СН'!$F$20</f>
        <v>5258.7826887900001</v>
      </c>
      <c r="F19" s="36">
        <f>SUMIFS(СВЦЭМ!$C$39:$C$782,СВЦЭМ!$A$39:$A$782,$A19,СВЦЭМ!$B$39:$B$782,F$11)+'СЕТ СН'!$F$12+СВЦЭМ!$D$10+'СЕТ СН'!$F$5-'СЕТ СН'!$F$20</f>
        <v>5260.4020791700004</v>
      </c>
      <c r="G19" s="36">
        <f>SUMIFS(СВЦЭМ!$C$39:$C$782,СВЦЭМ!$A$39:$A$782,$A19,СВЦЭМ!$B$39:$B$782,G$11)+'СЕТ СН'!$F$12+СВЦЭМ!$D$10+'СЕТ СН'!$F$5-'СЕТ СН'!$F$20</f>
        <v>5247.0702033699999</v>
      </c>
      <c r="H19" s="36">
        <f>SUMIFS(СВЦЭМ!$C$39:$C$782,СВЦЭМ!$A$39:$A$782,$A19,СВЦЭМ!$B$39:$B$782,H$11)+'СЕТ СН'!$F$12+СВЦЭМ!$D$10+'СЕТ СН'!$F$5-'СЕТ СН'!$F$20</f>
        <v>5232.8907950900002</v>
      </c>
      <c r="I19" s="36">
        <f>SUMIFS(СВЦЭМ!$C$39:$C$782,СВЦЭМ!$A$39:$A$782,$A19,СВЦЭМ!$B$39:$B$782,I$11)+'СЕТ СН'!$F$12+СВЦЭМ!$D$10+'СЕТ СН'!$F$5-'СЕТ СН'!$F$20</f>
        <v>5176.9680723800002</v>
      </c>
      <c r="J19" s="36">
        <f>SUMIFS(СВЦЭМ!$C$39:$C$782,СВЦЭМ!$A$39:$A$782,$A19,СВЦЭМ!$B$39:$B$782,J$11)+'СЕТ СН'!$F$12+СВЦЭМ!$D$10+'СЕТ СН'!$F$5-'СЕТ СН'!$F$20</f>
        <v>5147.6987955100003</v>
      </c>
      <c r="K19" s="36">
        <f>SUMIFS(СВЦЭМ!$C$39:$C$782,СВЦЭМ!$A$39:$A$782,$A19,СВЦЭМ!$B$39:$B$782,K$11)+'СЕТ СН'!$F$12+СВЦЭМ!$D$10+'СЕТ СН'!$F$5-'СЕТ СН'!$F$20</f>
        <v>5111.5314729599995</v>
      </c>
      <c r="L19" s="36">
        <f>SUMIFS(СВЦЭМ!$C$39:$C$782,СВЦЭМ!$A$39:$A$782,$A19,СВЦЭМ!$B$39:$B$782,L$11)+'СЕТ СН'!$F$12+СВЦЭМ!$D$10+'СЕТ СН'!$F$5-'СЕТ СН'!$F$20</f>
        <v>5119.6924551400007</v>
      </c>
      <c r="M19" s="36">
        <f>SUMIFS(СВЦЭМ!$C$39:$C$782,СВЦЭМ!$A$39:$A$782,$A19,СВЦЭМ!$B$39:$B$782,M$11)+'СЕТ СН'!$F$12+СВЦЭМ!$D$10+'СЕТ СН'!$F$5-'СЕТ СН'!$F$20</f>
        <v>5124.8207789299995</v>
      </c>
      <c r="N19" s="36">
        <f>SUMIFS(СВЦЭМ!$C$39:$C$782,СВЦЭМ!$A$39:$A$782,$A19,СВЦЭМ!$B$39:$B$782,N$11)+'СЕТ СН'!$F$12+СВЦЭМ!$D$10+'СЕТ СН'!$F$5-'СЕТ СН'!$F$20</f>
        <v>5142.9799014099999</v>
      </c>
      <c r="O19" s="36">
        <f>SUMIFS(СВЦЭМ!$C$39:$C$782,СВЦЭМ!$A$39:$A$782,$A19,СВЦЭМ!$B$39:$B$782,O$11)+'СЕТ СН'!$F$12+СВЦЭМ!$D$10+'СЕТ СН'!$F$5-'СЕТ СН'!$F$20</f>
        <v>5171.1968153800008</v>
      </c>
      <c r="P19" s="36">
        <f>SUMIFS(СВЦЭМ!$C$39:$C$782,СВЦЭМ!$A$39:$A$782,$A19,СВЦЭМ!$B$39:$B$782,P$11)+'СЕТ СН'!$F$12+СВЦЭМ!$D$10+'СЕТ СН'!$F$5-'СЕТ СН'!$F$20</f>
        <v>5170.9134654200006</v>
      </c>
      <c r="Q19" s="36">
        <f>SUMIFS(СВЦЭМ!$C$39:$C$782,СВЦЭМ!$A$39:$A$782,$A19,СВЦЭМ!$B$39:$B$782,Q$11)+'СЕТ СН'!$F$12+СВЦЭМ!$D$10+'СЕТ СН'!$F$5-'СЕТ СН'!$F$20</f>
        <v>5166.7000503199997</v>
      </c>
      <c r="R19" s="36">
        <f>SUMIFS(СВЦЭМ!$C$39:$C$782,СВЦЭМ!$A$39:$A$782,$A19,СВЦЭМ!$B$39:$B$782,R$11)+'СЕТ СН'!$F$12+СВЦЭМ!$D$10+'СЕТ СН'!$F$5-'СЕТ СН'!$F$20</f>
        <v>5136.0614346000002</v>
      </c>
      <c r="S19" s="36">
        <f>SUMIFS(СВЦЭМ!$C$39:$C$782,СВЦЭМ!$A$39:$A$782,$A19,СВЦЭМ!$B$39:$B$782,S$11)+'СЕТ СН'!$F$12+СВЦЭМ!$D$10+'СЕТ СН'!$F$5-'СЕТ СН'!$F$20</f>
        <v>5053.4721238300008</v>
      </c>
      <c r="T19" s="36">
        <f>SUMIFS(СВЦЭМ!$C$39:$C$782,СВЦЭМ!$A$39:$A$782,$A19,СВЦЭМ!$B$39:$B$782,T$11)+'СЕТ СН'!$F$12+СВЦЭМ!$D$10+'СЕТ СН'!$F$5-'СЕТ СН'!$F$20</f>
        <v>5068.4918197799998</v>
      </c>
      <c r="U19" s="36">
        <f>SUMIFS(СВЦЭМ!$C$39:$C$782,СВЦЭМ!$A$39:$A$782,$A19,СВЦЭМ!$B$39:$B$782,U$11)+'СЕТ СН'!$F$12+СВЦЭМ!$D$10+'СЕТ СН'!$F$5-'СЕТ СН'!$F$20</f>
        <v>5071.0947347599995</v>
      </c>
      <c r="V19" s="36">
        <f>SUMIFS(СВЦЭМ!$C$39:$C$782,СВЦЭМ!$A$39:$A$782,$A19,СВЦЭМ!$B$39:$B$782,V$11)+'СЕТ СН'!$F$12+СВЦЭМ!$D$10+'СЕТ СН'!$F$5-'СЕТ СН'!$F$20</f>
        <v>5107.2622010499999</v>
      </c>
      <c r="W19" s="36">
        <f>SUMIFS(СВЦЭМ!$C$39:$C$782,СВЦЭМ!$A$39:$A$782,$A19,СВЦЭМ!$B$39:$B$782,W$11)+'СЕТ СН'!$F$12+СВЦЭМ!$D$10+'СЕТ СН'!$F$5-'СЕТ СН'!$F$20</f>
        <v>5133.6508989399999</v>
      </c>
      <c r="X19" s="36">
        <f>SUMIFS(СВЦЭМ!$C$39:$C$782,СВЦЭМ!$A$39:$A$782,$A19,СВЦЭМ!$B$39:$B$782,X$11)+'СЕТ СН'!$F$12+СВЦЭМ!$D$10+'СЕТ СН'!$F$5-'СЕТ СН'!$F$20</f>
        <v>5158.8945056400007</v>
      </c>
      <c r="Y19" s="36">
        <f>SUMIFS(СВЦЭМ!$C$39:$C$782,СВЦЭМ!$A$39:$A$782,$A19,СВЦЭМ!$B$39:$B$782,Y$11)+'СЕТ СН'!$F$12+СВЦЭМ!$D$10+'СЕТ СН'!$F$5-'СЕТ СН'!$F$20</f>
        <v>5201.8605782900004</v>
      </c>
    </row>
    <row r="20" spans="1:25" ht="15.75" x14ac:dyDescent="0.2">
      <c r="A20" s="35">
        <f t="shared" si="0"/>
        <v>44935</v>
      </c>
      <c r="B20" s="36">
        <f>SUMIFS(СВЦЭМ!$C$39:$C$782,СВЦЭМ!$A$39:$A$782,$A20,СВЦЭМ!$B$39:$B$782,B$11)+'СЕТ СН'!$F$12+СВЦЭМ!$D$10+'СЕТ СН'!$F$5-'СЕТ СН'!$F$20</f>
        <v>5141.6757625299997</v>
      </c>
      <c r="C20" s="36">
        <f>SUMIFS(СВЦЭМ!$C$39:$C$782,СВЦЭМ!$A$39:$A$782,$A20,СВЦЭМ!$B$39:$B$782,C$11)+'СЕТ СН'!$F$12+СВЦЭМ!$D$10+'СЕТ СН'!$F$5-'СЕТ СН'!$F$20</f>
        <v>5124.9656592900001</v>
      </c>
      <c r="D20" s="36">
        <f>SUMIFS(СВЦЭМ!$C$39:$C$782,СВЦЭМ!$A$39:$A$782,$A20,СВЦЭМ!$B$39:$B$782,D$11)+'СЕТ СН'!$F$12+СВЦЭМ!$D$10+'СЕТ СН'!$F$5-'СЕТ СН'!$F$20</f>
        <v>5113.6757970199997</v>
      </c>
      <c r="E20" s="36">
        <f>SUMIFS(СВЦЭМ!$C$39:$C$782,СВЦЭМ!$A$39:$A$782,$A20,СВЦЭМ!$B$39:$B$782,E$11)+'СЕТ СН'!$F$12+СВЦЭМ!$D$10+'СЕТ СН'!$F$5-'СЕТ СН'!$F$20</f>
        <v>5108.3366078199997</v>
      </c>
      <c r="F20" s="36">
        <f>SUMIFS(СВЦЭМ!$C$39:$C$782,СВЦЭМ!$A$39:$A$782,$A20,СВЦЭМ!$B$39:$B$782,F$11)+'СЕТ СН'!$F$12+СВЦЭМ!$D$10+'СЕТ СН'!$F$5-'СЕТ СН'!$F$20</f>
        <v>5118.1795520400001</v>
      </c>
      <c r="G20" s="36">
        <f>SUMIFS(СВЦЭМ!$C$39:$C$782,СВЦЭМ!$A$39:$A$782,$A20,СВЦЭМ!$B$39:$B$782,G$11)+'СЕТ СН'!$F$12+СВЦЭМ!$D$10+'СЕТ СН'!$F$5-'СЕТ СН'!$F$20</f>
        <v>5096.0240679899998</v>
      </c>
      <c r="H20" s="36">
        <f>SUMIFS(СВЦЭМ!$C$39:$C$782,СВЦЭМ!$A$39:$A$782,$A20,СВЦЭМ!$B$39:$B$782,H$11)+'СЕТ СН'!$F$12+СВЦЭМ!$D$10+'СЕТ СН'!$F$5-'СЕТ СН'!$F$20</f>
        <v>5118.7475504600006</v>
      </c>
      <c r="I20" s="36">
        <f>SUMIFS(СВЦЭМ!$C$39:$C$782,СВЦЭМ!$A$39:$A$782,$A20,СВЦЭМ!$B$39:$B$782,I$11)+'СЕТ СН'!$F$12+СВЦЭМ!$D$10+'СЕТ СН'!$F$5-'СЕТ СН'!$F$20</f>
        <v>5118.96256601</v>
      </c>
      <c r="J20" s="36">
        <f>SUMIFS(СВЦЭМ!$C$39:$C$782,СВЦЭМ!$A$39:$A$782,$A20,СВЦЭМ!$B$39:$B$782,J$11)+'СЕТ СН'!$F$12+СВЦЭМ!$D$10+'СЕТ СН'!$F$5-'СЕТ СН'!$F$20</f>
        <v>5153.00428792</v>
      </c>
      <c r="K20" s="36">
        <f>SUMIFS(СВЦЭМ!$C$39:$C$782,СВЦЭМ!$A$39:$A$782,$A20,СВЦЭМ!$B$39:$B$782,K$11)+'СЕТ СН'!$F$12+СВЦЭМ!$D$10+'СЕТ СН'!$F$5-'СЕТ СН'!$F$20</f>
        <v>5141.5385071300007</v>
      </c>
      <c r="L20" s="36">
        <f>SUMIFS(СВЦЭМ!$C$39:$C$782,СВЦЭМ!$A$39:$A$782,$A20,СВЦЭМ!$B$39:$B$782,L$11)+'СЕТ СН'!$F$12+СВЦЭМ!$D$10+'СЕТ СН'!$F$5-'СЕТ СН'!$F$20</f>
        <v>5109.8275665300007</v>
      </c>
      <c r="M20" s="36">
        <f>SUMIFS(СВЦЭМ!$C$39:$C$782,СВЦЭМ!$A$39:$A$782,$A20,СВЦЭМ!$B$39:$B$782,M$11)+'СЕТ СН'!$F$12+СВЦЭМ!$D$10+'СЕТ СН'!$F$5-'СЕТ СН'!$F$20</f>
        <v>5131.10387636</v>
      </c>
      <c r="N20" s="36">
        <f>SUMIFS(СВЦЭМ!$C$39:$C$782,СВЦЭМ!$A$39:$A$782,$A20,СВЦЭМ!$B$39:$B$782,N$11)+'СЕТ СН'!$F$12+СВЦЭМ!$D$10+'СЕТ СН'!$F$5-'СЕТ СН'!$F$20</f>
        <v>5101.5781852199998</v>
      </c>
      <c r="O20" s="36">
        <f>SUMIFS(СВЦЭМ!$C$39:$C$782,СВЦЭМ!$A$39:$A$782,$A20,СВЦЭМ!$B$39:$B$782,O$11)+'СЕТ СН'!$F$12+СВЦЭМ!$D$10+'СЕТ СН'!$F$5-'СЕТ СН'!$F$20</f>
        <v>5105.3888328400008</v>
      </c>
      <c r="P20" s="36">
        <f>SUMIFS(СВЦЭМ!$C$39:$C$782,СВЦЭМ!$A$39:$A$782,$A20,СВЦЭМ!$B$39:$B$782,P$11)+'СЕТ СН'!$F$12+СВЦЭМ!$D$10+'СЕТ СН'!$F$5-'СЕТ СН'!$F$20</f>
        <v>5113.1393909500002</v>
      </c>
      <c r="Q20" s="36">
        <f>SUMIFS(СВЦЭМ!$C$39:$C$782,СВЦЭМ!$A$39:$A$782,$A20,СВЦЭМ!$B$39:$B$782,Q$11)+'СЕТ СН'!$F$12+СВЦЭМ!$D$10+'СЕТ СН'!$F$5-'СЕТ СН'!$F$20</f>
        <v>5119.0368880700007</v>
      </c>
      <c r="R20" s="36">
        <f>SUMIFS(СВЦЭМ!$C$39:$C$782,СВЦЭМ!$A$39:$A$782,$A20,СВЦЭМ!$B$39:$B$782,R$11)+'СЕТ СН'!$F$12+СВЦЭМ!$D$10+'СЕТ СН'!$F$5-'СЕТ СН'!$F$20</f>
        <v>5132.4541057500001</v>
      </c>
      <c r="S20" s="36">
        <f>SUMIFS(СВЦЭМ!$C$39:$C$782,СВЦЭМ!$A$39:$A$782,$A20,СВЦЭМ!$B$39:$B$782,S$11)+'СЕТ СН'!$F$12+СВЦЭМ!$D$10+'СЕТ СН'!$F$5-'СЕТ СН'!$F$20</f>
        <v>5117.6779021599996</v>
      </c>
      <c r="T20" s="36">
        <f>SUMIFS(СВЦЭМ!$C$39:$C$782,СВЦЭМ!$A$39:$A$782,$A20,СВЦЭМ!$B$39:$B$782,T$11)+'СЕТ СН'!$F$12+СВЦЭМ!$D$10+'СЕТ СН'!$F$5-'СЕТ СН'!$F$20</f>
        <v>5090.40577828</v>
      </c>
      <c r="U20" s="36">
        <f>SUMIFS(СВЦЭМ!$C$39:$C$782,СВЦЭМ!$A$39:$A$782,$A20,СВЦЭМ!$B$39:$B$782,U$11)+'СЕТ СН'!$F$12+СВЦЭМ!$D$10+'СЕТ СН'!$F$5-'СЕТ СН'!$F$20</f>
        <v>5091.0470965000004</v>
      </c>
      <c r="V20" s="36">
        <f>SUMIFS(СВЦЭМ!$C$39:$C$782,СВЦЭМ!$A$39:$A$782,$A20,СВЦЭМ!$B$39:$B$782,V$11)+'СЕТ СН'!$F$12+СВЦЭМ!$D$10+'СЕТ СН'!$F$5-'СЕТ СН'!$F$20</f>
        <v>5122.8783072900005</v>
      </c>
      <c r="W20" s="36">
        <f>SUMIFS(СВЦЭМ!$C$39:$C$782,СВЦЭМ!$A$39:$A$782,$A20,СВЦЭМ!$B$39:$B$782,W$11)+'СЕТ СН'!$F$12+СВЦЭМ!$D$10+'СЕТ СН'!$F$5-'СЕТ СН'!$F$20</f>
        <v>5141.0888923800003</v>
      </c>
      <c r="X20" s="36">
        <f>SUMIFS(СВЦЭМ!$C$39:$C$782,СВЦЭМ!$A$39:$A$782,$A20,СВЦЭМ!$B$39:$B$782,X$11)+'СЕТ СН'!$F$12+СВЦЭМ!$D$10+'СЕТ СН'!$F$5-'СЕТ СН'!$F$20</f>
        <v>5145.7012145400004</v>
      </c>
      <c r="Y20" s="36">
        <f>SUMIFS(СВЦЭМ!$C$39:$C$782,СВЦЭМ!$A$39:$A$782,$A20,СВЦЭМ!$B$39:$B$782,Y$11)+'СЕТ СН'!$F$12+СВЦЭМ!$D$10+'СЕТ СН'!$F$5-'СЕТ СН'!$F$20</f>
        <v>5186.9476378899999</v>
      </c>
    </row>
    <row r="21" spans="1:25" ht="15.75" x14ac:dyDescent="0.2">
      <c r="A21" s="35">
        <f t="shared" si="0"/>
        <v>44936</v>
      </c>
      <c r="B21" s="36">
        <f>SUMIFS(СВЦЭМ!$C$39:$C$782,СВЦЭМ!$A$39:$A$782,$A21,СВЦЭМ!$B$39:$B$782,B$11)+'СЕТ СН'!$F$12+СВЦЭМ!$D$10+'СЕТ СН'!$F$5-'СЕТ СН'!$F$20</f>
        <v>5035.0473863200004</v>
      </c>
      <c r="C21" s="36">
        <f>SUMIFS(СВЦЭМ!$C$39:$C$782,СВЦЭМ!$A$39:$A$782,$A21,СВЦЭМ!$B$39:$B$782,C$11)+'СЕТ СН'!$F$12+СВЦЭМ!$D$10+'СЕТ СН'!$F$5-'СЕТ СН'!$F$20</f>
        <v>5059.0000662900002</v>
      </c>
      <c r="D21" s="36">
        <f>SUMIFS(СВЦЭМ!$C$39:$C$782,СВЦЭМ!$A$39:$A$782,$A21,СВЦЭМ!$B$39:$B$782,D$11)+'СЕТ СН'!$F$12+СВЦЭМ!$D$10+'СЕТ СН'!$F$5-'СЕТ СН'!$F$20</f>
        <v>5071.5356952900001</v>
      </c>
      <c r="E21" s="36">
        <f>SUMIFS(СВЦЭМ!$C$39:$C$782,СВЦЭМ!$A$39:$A$782,$A21,СВЦЭМ!$B$39:$B$782,E$11)+'СЕТ СН'!$F$12+СВЦЭМ!$D$10+'СЕТ СН'!$F$5-'СЕТ СН'!$F$20</f>
        <v>5079.2910280200003</v>
      </c>
      <c r="F21" s="36">
        <f>SUMIFS(СВЦЭМ!$C$39:$C$782,СВЦЭМ!$A$39:$A$782,$A21,СВЦЭМ!$B$39:$B$782,F$11)+'СЕТ СН'!$F$12+СВЦЭМ!$D$10+'СЕТ СН'!$F$5-'СЕТ СН'!$F$20</f>
        <v>5095.2940028000003</v>
      </c>
      <c r="G21" s="36">
        <f>SUMIFS(СВЦЭМ!$C$39:$C$782,СВЦЭМ!$A$39:$A$782,$A21,СВЦЭМ!$B$39:$B$782,G$11)+'СЕТ СН'!$F$12+СВЦЭМ!$D$10+'СЕТ СН'!$F$5-'СЕТ СН'!$F$20</f>
        <v>5087.8920115700002</v>
      </c>
      <c r="H21" s="36">
        <f>SUMIFS(СВЦЭМ!$C$39:$C$782,СВЦЭМ!$A$39:$A$782,$A21,СВЦЭМ!$B$39:$B$782,H$11)+'СЕТ СН'!$F$12+СВЦЭМ!$D$10+'СЕТ СН'!$F$5-'СЕТ СН'!$F$20</f>
        <v>5080.70559521</v>
      </c>
      <c r="I21" s="36">
        <f>SUMIFS(СВЦЭМ!$C$39:$C$782,СВЦЭМ!$A$39:$A$782,$A21,СВЦЭМ!$B$39:$B$782,I$11)+'СЕТ СН'!$F$12+СВЦЭМ!$D$10+'СЕТ СН'!$F$5-'СЕТ СН'!$F$20</f>
        <v>5042.3119779200006</v>
      </c>
      <c r="J21" s="36">
        <f>SUMIFS(СВЦЭМ!$C$39:$C$782,СВЦЭМ!$A$39:$A$782,$A21,СВЦЭМ!$B$39:$B$782,J$11)+'СЕТ СН'!$F$12+СВЦЭМ!$D$10+'СЕТ СН'!$F$5-'СЕТ СН'!$F$20</f>
        <v>5010.8066404500005</v>
      </c>
      <c r="K21" s="36">
        <f>SUMIFS(СВЦЭМ!$C$39:$C$782,СВЦЭМ!$A$39:$A$782,$A21,СВЦЭМ!$B$39:$B$782,K$11)+'СЕТ СН'!$F$12+СВЦЭМ!$D$10+'СЕТ СН'!$F$5-'СЕТ СН'!$F$20</f>
        <v>5006.66036558</v>
      </c>
      <c r="L21" s="36">
        <f>SUMIFS(СВЦЭМ!$C$39:$C$782,СВЦЭМ!$A$39:$A$782,$A21,СВЦЭМ!$B$39:$B$782,L$11)+'СЕТ СН'!$F$12+СВЦЭМ!$D$10+'СЕТ СН'!$F$5-'СЕТ СН'!$F$20</f>
        <v>4998.0711056099999</v>
      </c>
      <c r="M21" s="36">
        <f>SUMIFS(СВЦЭМ!$C$39:$C$782,СВЦЭМ!$A$39:$A$782,$A21,СВЦЭМ!$B$39:$B$782,M$11)+'СЕТ СН'!$F$12+СВЦЭМ!$D$10+'СЕТ СН'!$F$5-'СЕТ СН'!$F$20</f>
        <v>5004.9053870000007</v>
      </c>
      <c r="N21" s="36">
        <f>SUMIFS(СВЦЭМ!$C$39:$C$782,СВЦЭМ!$A$39:$A$782,$A21,СВЦЭМ!$B$39:$B$782,N$11)+'СЕТ СН'!$F$12+СВЦЭМ!$D$10+'СЕТ СН'!$F$5-'СЕТ СН'!$F$20</f>
        <v>5003.7663513900006</v>
      </c>
      <c r="O21" s="36">
        <f>SUMIFS(СВЦЭМ!$C$39:$C$782,СВЦЭМ!$A$39:$A$782,$A21,СВЦЭМ!$B$39:$B$782,O$11)+'СЕТ СН'!$F$12+СВЦЭМ!$D$10+'СЕТ СН'!$F$5-'СЕТ СН'!$F$20</f>
        <v>5009.9121653900002</v>
      </c>
      <c r="P21" s="36">
        <f>SUMIFS(СВЦЭМ!$C$39:$C$782,СВЦЭМ!$A$39:$A$782,$A21,СВЦЭМ!$B$39:$B$782,P$11)+'СЕТ СН'!$F$12+СВЦЭМ!$D$10+'СЕТ СН'!$F$5-'СЕТ СН'!$F$20</f>
        <v>5015.7256156100002</v>
      </c>
      <c r="Q21" s="36">
        <f>SUMIFS(СВЦЭМ!$C$39:$C$782,СВЦЭМ!$A$39:$A$782,$A21,СВЦЭМ!$B$39:$B$782,Q$11)+'СЕТ СН'!$F$12+СВЦЭМ!$D$10+'СЕТ СН'!$F$5-'СЕТ СН'!$F$20</f>
        <v>5045.4163929300003</v>
      </c>
      <c r="R21" s="36">
        <f>SUMIFS(СВЦЭМ!$C$39:$C$782,СВЦЭМ!$A$39:$A$782,$A21,СВЦЭМ!$B$39:$B$782,R$11)+'СЕТ СН'!$F$12+СВЦЭМ!$D$10+'СЕТ СН'!$F$5-'СЕТ СН'!$F$20</f>
        <v>5010.7367324900006</v>
      </c>
      <c r="S21" s="36">
        <f>SUMIFS(СВЦЭМ!$C$39:$C$782,СВЦЭМ!$A$39:$A$782,$A21,СВЦЭМ!$B$39:$B$782,S$11)+'СЕТ СН'!$F$12+СВЦЭМ!$D$10+'СЕТ СН'!$F$5-'СЕТ СН'!$F$20</f>
        <v>4977.3134652900007</v>
      </c>
      <c r="T21" s="36">
        <f>SUMIFS(СВЦЭМ!$C$39:$C$782,СВЦЭМ!$A$39:$A$782,$A21,СВЦЭМ!$B$39:$B$782,T$11)+'СЕТ СН'!$F$12+СВЦЭМ!$D$10+'СЕТ СН'!$F$5-'СЕТ СН'!$F$20</f>
        <v>4970.5948712999998</v>
      </c>
      <c r="U21" s="36">
        <f>SUMIFS(СВЦЭМ!$C$39:$C$782,СВЦЭМ!$A$39:$A$782,$A21,СВЦЭМ!$B$39:$B$782,U$11)+'СЕТ СН'!$F$12+СВЦЭМ!$D$10+'СЕТ СН'!$F$5-'СЕТ СН'!$F$20</f>
        <v>4973.3596866500002</v>
      </c>
      <c r="V21" s="36">
        <f>SUMIFS(СВЦЭМ!$C$39:$C$782,СВЦЭМ!$A$39:$A$782,$A21,СВЦЭМ!$B$39:$B$782,V$11)+'СЕТ СН'!$F$12+СВЦЭМ!$D$10+'СЕТ СН'!$F$5-'СЕТ СН'!$F$20</f>
        <v>4978.89124687</v>
      </c>
      <c r="W21" s="36">
        <f>SUMIFS(СВЦЭМ!$C$39:$C$782,СВЦЭМ!$A$39:$A$782,$A21,СВЦЭМ!$B$39:$B$782,W$11)+'СЕТ СН'!$F$12+СВЦЭМ!$D$10+'СЕТ СН'!$F$5-'СЕТ СН'!$F$20</f>
        <v>4984.2670721899995</v>
      </c>
      <c r="X21" s="36">
        <f>SUMIFS(СВЦЭМ!$C$39:$C$782,СВЦЭМ!$A$39:$A$782,$A21,СВЦЭМ!$B$39:$B$782,X$11)+'СЕТ СН'!$F$12+СВЦЭМ!$D$10+'СЕТ СН'!$F$5-'СЕТ СН'!$F$20</f>
        <v>5009.04398545</v>
      </c>
      <c r="Y21" s="36">
        <f>SUMIFS(СВЦЭМ!$C$39:$C$782,СВЦЭМ!$A$39:$A$782,$A21,СВЦЭМ!$B$39:$B$782,Y$11)+'СЕТ СН'!$F$12+СВЦЭМ!$D$10+'СЕТ СН'!$F$5-'СЕТ СН'!$F$20</f>
        <v>5047.20633327</v>
      </c>
    </row>
    <row r="22" spans="1:25" ht="15.75" x14ac:dyDescent="0.2">
      <c r="A22" s="35">
        <f t="shared" si="0"/>
        <v>44937</v>
      </c>
      <c r="B22" s="36">
        <f>SUMIFS(СВЦЭМ!$C$39:$C$782,СВЦЭМ!$A$39:$A$782,$A22,СВЦЭМ!$B$39:$B$782,B$11)+'СЕТ СН'!$F$12+СВЦЭМ!$D$10+'СЕТ СН'!$F$5-'СЕТ СН'!$F$20</f>
        <v>4978.0979666200001</v>
      </c>
      <c r="C22" s="36">
        <f>SUMIFS(СВЦЭМ!$C$39:$C$782,СВЦЭМ!$A$39:$A$782,$A22,СВЦЭМ!$B$39:$B$782,C$11)+'СЕТ СН'!$F$12+СВЦЭМ!$D$10+'СЕТ СН'!$F$5-'СЕТ СН'!$F$20</f>
        <v>4984.9221666900003</v>
      </c>
      <c r="D22" s="36">
        <f>SUMIFS(СВЦЭМ!$C$39:$C$782,СВЦЭМ!$A$39:$A$782,$A22,СВЦЭМ!$B$39:$B$782,D$11)+'СЕТ СН'!$F$12+СВЦЭМ!$D$10+'СЕТ СН'!$F$5-'СЕТ СН'!$F$20</f>
        <v>4975.7071712500001</v>
      </c>
      <c r="E22" s="36">
        <f>SUMIFS(СВЦЭМ!$C$39:$C$782,СВЦЭМ!$A$39:$A$782,$A22,СВЦЭМ!$B$39:$B$782,E$11)+'СЕТ СН'!$F$12+СВЦЭМ!$D$10+'СЕТ СН'!$F$5-'СЕТ СН'!$F$20</f>
        <v>4972.7996487099999</v>
      </c>
      <c r="F22" s="36">
        <f>SUMIFS(СВЦЭМ!$C$39:$C$782,СВЦЭМ!$A$39:$A$782,$A22,СВЦЭМ!$B$39:$B$782,F$11)+'СЕТ СН'!$F$12+СВЦЭМ!$D$10+'СЕТ СН'!$F$5-'СЕТ СН'!$F$20</f>
        <v>4967.4623382099999</v>
      </c>
      <c r="G22" s="36">
        <f>SUMIFS(СВЦЭМ!$C$39:$C$782,СВЦЭМ!$A$39:$A$782,$A22,СВЦЭМ!$B$39:$B$782,G$11)+'СЕТ СН'!$F$12+СВЦЭМ!$D$10+'СЕТ СН'!$F$5-'СЕТ СН'!$F$20</f>
        <v>4973.5949782600001</v>
      </c>
      <c r="H22" s="36">
        <f>SUMIFS(СВЦЭМ!$C$39:$C$782,СВЦЭМ!$A$39:$A$782,$A22,СВЦЭМ!$B$39:$B$782,H$11)+'СЕТ СН'!$F$12+СВЦЭМ!$D$10+'СЕТ СН'!$F$5-'СЕТ СН'!$F$20</f>
        <v>4961.5594652199998</v>
      </c>
      <c r="I22" s="36">
        <f>SUMIFS(СВЦЭМ!$C$39:$C$782,СВЦЭМ!$A$39:$A$782,$A22,СВЦЭМ!$B$39:$B$782,I$11)+'СЕТ СН'!$F$12+СВЦЭМ!$D$10+'СЕТ СН'!$F$5-'СЕТ СН'!$F$20</f>
        <v>4943.98359815</v>
      </c>
      <c r="J22" s="36">
        <f>SUMIFS(СВЦЭМ!$C$39:$C$782,СВЦЭМ!$A$39:$A$782,$A22,СВЦЭМ!$B$39:$B$782,J$11)+'СЕТ СН'!$F$12+СВЦЭМ!$D$10+'СЕТ СН'!$F$5-'СЕТ СН'!$F$20</f>
        <v>4924.2516163700002</v>
      </c>
      <c r="K22" s="36">
        <f>SUMIFS(СВЦЭМ!$C$39:$C$782,СВЦЭМ!$A$39:$A$782,$A22,СВЦЭМ!$B$39:$B$782,K$11)+'СЕТ СН'!$F$12+СВЦЭМ!$D$10+'СЕТ СН'!$F$5-'СЕТ СН'!$F$20</f>
        <v>4913.5415814799999</v>
      </c>
      <c r="L22" s="36">
        <f>SUMIFS(СВЦЭМ!$C$39:$C$782,СВЦЭМ!$A$39:$A$782,$A22,СВЦЭМ!$B$39:$B$782,L$11)+'СЕТ СН'!$F$12+СВЦЭМ!$D$10+'СЕТ СН'!$F$5-'СЕТ СН'!$F$20</f>
        <v>4923.8834301099996</v>
      </c>
      <c r="M22" s="36">
        <f>SUMIFS(СВЦЭМ!$C$39:$C$782,СВЦЭМ!$A$39:$A$782,$A22,СВЦЭМ!$B$39:$B$782,M$11)+'СЕТ СН'!$F$12+СВЦЭМ!$D$10+'СЕТ СН'!$F$5-'СЕТ СН'!$F$20</f>
        <v>4934.3281373299997</v>
      </c>
      <c r="N22" s="36">
        <f>SUMIFS(СВЦЭМ!$C$39:$C$782,СВЦЭМ!$A$39:$A$782,$A22,СВЦЭМ!$B$39:$B$782,N$11)+'СЕТ СН'!$F$12+СВЦЭМ!$D$10+'СЕТ СН'!$F$5-'СЕТ СН'!$F$20</f>
        <v>4960.3922461000002</v>
      </c>
      <c r="O22" s="36">
        <f>SUMIFS(СВЦЭМ!$C$39:$C$782,СВЦЭМ!$A$39:$A$782,$A22,СВЦЭМ!$B$39:$B$782,O$11)+'СЕТ СН'!$F$12+СВЦЭМ!$D$10+'СЕТ СН'!$F$5-'СЕТ СН'!$F$20</f>
        <v>4936.17527952</v>
      </c>
      <c r="P22" s="36">
        <f>SUMIFS(СВЦЭМ!$C$39:$C$782,СВЦЭМ!$A$39:$A$782,$A22,СВЦЭМ!$B$39:$B$782,P$11)+'СЕТ СН'!$F$12+СВЦЭМ!$D$10+'СЕТ СН'!$F$5-'СЕТ СН'!$F$20</f>
        <v>4951.2432756500002</v>
      </c>
      <c r="Q22" s="36">
        <f>SUMIFS(СВЦЭМ!$C$39:$C$782,СВЦЭМ!$A$39:$A$782,$A22,СВЦЭМ!$B$39:$B$782,Q$11)+'СЕТ СН'!$F$12+СВЦЭМ!$D$10+'СЕТ СН'!$F$5-'СЕТ СН'!$F$20</f>
        <v>4948.8355910800001</v>
      </c>
      <c r="R22" s="36">
        <f>SUMIFS(СВЦЭМ!$C$39:$C$782,СВЦЭМ!$A$39:$A$782,$A22,СВЦЭМ!$B$39:$B$782,R$11)+'СЕТ СН'!$F$12+СВЦЭМ!$D$10+'СЕТ СН'!$F$5-'СЕТ СН'!$F$20</f>
        <v>4971.9837402900002</v>
      </c>
      <c r="S22" s="36">
        <f>SUMIFS(СВЦЭМ!$C$39:$C$782,СВЦЭМ!$A$39:$A$782,$A22,СВЦЭМ!$B$39:$B$782,S$11)+'СЕТ СН'!$F$12+СВЦЭМ!$D$10+'СЕТ СН'!$F$5-'СЕТ СН'!$F$20</f>
        <v>4947.3162356400007</v>
      </c>
      <c r="T22" s="36">
        <f>SUMIFS(СВЦЭМ!$C$39:$C$782,СВЦЭМ!$A$39:$A$782,$A22,СВЦЭМ!$B$39:$B$782,T$11)+'СЕТ СН'!$F$12+СВЦЭМ!$D$10+'СЕТ СН'!$F$5-'СЕТ СН'!$F$20</f>
        <v>4910.0142968600003</v>
      </c>
      <c r="U22" s="36">
        <f>SUMIFS(СВЦЭМ!$C$39:$C$782,СВЦЭМ!$A$39:$A$782,$A22,СВЦЭМ!$B$39:$B$782,U$11)+'СЕТ СН'!$F$12+СВЦЭМ!$D$10+'СЕТ СН'!$F$5-'СЕТ СН'!$F$20</f>
        <v>4920.9022259699996</v>
      </c>
      <c r="V22" s="36">
        <f>SUMIFS(СВЦЭМ!$C$39:$C$782,СВЦЭМ!$A$39:$A$782,$A22,СВЦЭМ!$B$39:$B$782,V$11)+'СЕТ СН'!$F$12+СВЦЭМ!$D$10+'СЕТ СН'!$F$5-'СЕТ СН'!$F$20</f>
        <v>4943.9339427100003</v>
      </c>
      <c r="W22" s="36">
        <f>SUMIFS(СВЦЭМ!$C$39:$C$782,СВЦЭМ!$A$39:$A$782,$A22,СВЦЭМ!$B$39:$B$782,W$11)+'СЕТ СН'!$F$12+СВЦЭМ!$D$10+'СЕТ СН'!$F$5-'СЕТ СН'!$F$20</f>
        <v>4953.9492514600006</v>
      </c>
      <c r="X22" s="36">
        <f>SUMIFS(СВЦЭМ!$C$39:$C$782,СВЦЭМ!$A$39:$A$782,$A22,СВЦЭМ!$B$39:$B$782,X$11)+'СЕТ СН'!$F$12+СВЦЭМ!$D$10+'СЕТ СН'!$F$5-'СЕТ СН'!$F$20</f>
        <v>4963.8789989300003</v>
      </c>
      <c r="Y22" s="36">
        <f>SUMIFS(СВЦЭМ!$C$39:$C$782,СВЦЭМ!$A$39:$A$782,$A22,СВЦЭМ!$B$39:$B$782,Y$11)+'СЕТ СН'!$F$12+СВЦЭМ!$D$10+'СЕТ СН'!$F$5-'СЕТ СН'!$F$20</f>
        <v>4994.4159457999995</v>
      </c>
    </row>
    <row r="23" spans="1:25" ht="15.75" x14ac:dyDescent="0.2">
      <c r="A23" s="35">
        <f t="shared" si="0"/>
        <v>44938</v>
      </c>
      <c r="B23" s="36">
        <f>SUMIFS(СВЦЭМ!$C$39:$C$782,СВЦЭМ!$A$39:$A$782,$A23,СВЦЭМ!$B$39:$B$782,B$11)+'СЕТ СН'!$F$12+СВЦЭМ!$D$10+'СЕТ СН'!$F$5-'СЕТ СН'!$F$20</f>
        <v>5012.8373236900006</v>
      </c>
      <c r="C23" s="36">
        <f>SUMIFS(СВЦЭМ!$C$39:$C$782,СВЦЭМ!$A$39:$A$782,$A23,СВЦЭМ!$B$39:$B$782,C$11)+'СЕТ СН'!$F$12+СВЦЭМ!$D$10+'СЕТ СН'!$F$5-'СЕТ СН'!$F$20</f>
        <v>5046.7241015300006</v>
      </c>
      <c r="D23" s="36">
        <f>SUMIFS(СВЦЭМ!$C$39:$C$782,СВЦЭМ!$A$39:$A$782,$A23,СВЦЭМ!$B$39:$B$782,D$11)+'СЕТ СН'!$F$12+СВЦЭМ!$D$10+'СЕТ СН'!$F$5-'СЕТ СН'!$F$20</f>
        <v>5070.0232336200006</v>
      </c>
      <c r="E23" s="36">
        <f>SUMIFS(СВЦЭМ!$C$39:$C$782,СВЦЭМ!$A$39:$A$782,$A23,СВЦЭМ!$B$39:$B$782,E$11)+'СЕТ СН'!$F$12+СВЦЭМ!$D$10+'СЕТ СН'!$F$5-'СЕТ СН'!$F$20</f>
        <v>5073.3772510100007</v>
      </c>
      <c r="F23" s="36">
        <f>SUMIFS(СВЦЭМ!$C$39:$C$782,СВЦЭМ!$A$39:$A$782,$A23,СВЦЭМ!$B$39:$B$782,F$11)+'СЕТ СН'!$F$12+СВЦЭМ!$D$10+'СЕТ СН'!$F$5-'СЕТ СН'!$F$20</f>
        <v>5072.9093345000001</v>
      </c>
      <c r="G23" s="36">
        <f>SUMIFS(СВЦЭМ!$C$39:$C$782,СВЦЭМ!$A$39:$A$782,$A23,СВЦЭМ!$B$39:$B$782,G$11)+'СЕТ СН'!$F$12+СВЦЭМ!$D$10+'СЕТ СН'!$F$5-'СЕТ СН'!$F$20</f>
        <v>5061.13657986</v>
      </c>
      <c r="H23" s="36">
        <f>SUMIFS(СВЦЭМ!$C$39:$C$782,СВЦЭМ!$A$39:$A$782,$A23,СВЦЭМ!$B$39:$B$782,H$11)+'СЕТ СН'!$F$12+СВЦЭМ!$D$10+'СЕТ СН'!$F$5-'СЕТ СН'!$F$20</f>
        <v>5034.6328940799995</v>
      </c>
      <c r="I23" s="36">
        <f>SUMIFS(СВЦЭМ!$C$39:$C$782,СВЦЭМ!$A$39:$A$782,$A23,СВЦЭМ!$B$39:$B$782,I$11)+'СЕТ СН'!$F$12+СВЦЭМ!$D$10+'СЕТ СН'!$F$5-'СЕТ СН'!$F$20</f>
        <v>4989.1455878899997</v>
      </c>
      <c r="J23" s="36">
        <f>SUMIFS(СВЦЭМ!$C$39:$C$782,СВЦЭМ!$A$39:$A$782,$A23,СВЦЭМ!$B$39:$B$782,J$11)+'СЕТ СН'!$F$12+СВЦЭМ!$D$10+'СЕТ СН'!$F$5-'СЕТ СН'!$F$20</f>
        <v>4942.7336248400006</v>
      </c>
      <c r="K23" s="36">
        <f>SUMIFS(СВЦЭМ!$C$39:$C$782,СВЦЭМ!$A$39:$A$782,$A23,СВЦЭМ!$B$39:$B$782,K$11)+'СЕТ СН'!$F$12+СВЦЭМ!$D$10+'СЕТ СН'!$F$5-'СЕТ СН'!$F$20</f>
        <v>4941.8316385199996</v>
      </c>
      <c r="L23" s="36">
        <f>SUMIFS(СВЦЭМ!$C$39:$C$782,СВЦЭМ!$A$39:$A$782,$A23,СВЦЭМ!$B$39:$B$782,L$11)+'СЕТ СН'!$F$12+СВЦЭМ!$D$10+'СЕТ СН'!$F$5-'СЕТ СН'!$F$20</f>
        <v>4930.6224327899999</v>
      </c>
      <c r="M23" s="36">
        <f>SUMIFS(СВЦЭМ!$C$39:$C$782,СВЦЭМ!$A$39:$A$782,$A23,СВЦЭМ!$B$39:$B$782,M$11)+'СЕТ СН'!$F$12+СВЦЭМ!$D$10+'СЕТ СН'!$F$5-'СЕТ СН'!$F$20</f>
        <v>4930.7060068200008</v>
      </c>
      <c r="N23" s="36">
        <f>SUMIFS(СВЦЭМ!$C$39:$C$782,СВЦЭМ!$A$39:$A$782,$A23,СВЦЭМ!$B$39:$B$782,N$11)+'СЕТ СН'!$F$12+СВЦЭМ!$D$10+'СЕТ СН'!$F$5-'СЕТ СН'!$F$20</f>
        <v>4956.7508587000002</v>
      </c>
      <c r="O23" s="36">
        <f>SUMIFS(СВЦЭМ!$C$39:$C$782,СВЦЭМ!$A$39:$A$782,$A23,СВЦЭМ!$B$39:$B$782,O$11)+'СЕТ СН'!$F$12+СВЦЭМ!$D$10+'СЕТ СН'!$F$5-'СЕТ СН'!$F$20</f>
        <v>4964.29612051</v>
      </c>
      <c r="P23" s="36">
        <f>SUMIFS(СВЦЭМ!$C$39:$C$782,СВЦЭМ!$A$39:$A$782,$A23,СВЦЭМ!$B$39:$B$782,P$11)+'СЕТ СН'!$F$12+СВЦЭМ!$D$10+'СЕТ СН'!$F$5-'СЕТ СН'!$F$20</f>
        <v>4948.0334821100005</v>
      </c>
      <c r="Q23" s="36">
        <f>SUMIFS(СВЦЭМ!$C$39:$C$782,СВЦЭМ!$A$39:$A$782,$A23,СВЦЭМ!$B$39:$B$782,Q$11)+'СЕТ СН'!$F$12+СВЦЭМ!$D$10+'СЕТ СН'!$F$5-'СЕТ СН'!$F$20</f>
        <v>4956.38027074</v>
      </c>
      <c r="R23" s="36">
        <f>SUMIFS(СВЦЭМ!$C$39:$C$782,СВЦЭМ!$A$39:$A$782,$A23,СВЦЭМ!$B$39:$B$782,R$11)+'СЕТ СН'!$F$12+СВЦЭМ!$D$10+'СЕТ СН'!$F$5-'СЕТ СН'!$F$20</f>
        <v>4967.2750169200008</v>
      </c>
      <c r="S23" s="36">
        <f>SUMIFS(СВЦЭМ!$C$39:$C$782,СВЦЭМ!$A$39:$A$782,$A23,СВЦЭМ!$B$39:$B$782,S$11)+'СЕТ СН'!$F$12+СВЦЭМ!$D$10+'СЕТ СН'!$F$5-'СЕТ СН'!$F$20</f>
        <v>4967.0022400400003</v>
      </c>
      <c r="T23" s="36">
        <f>SUMIFS(СВЦЭМ!$C$39:$C$782,СВЦЭМ!$A$39:$A$782,$A23,СВЦЭМ!$B$39:$B$782,T$11)+'СЕТ СН'!$F$12+СВЦЭМ!$D$10+'СЕТ СН'!$F$5-'СЕТ СН'!$F$20</f>
        <v>4940.8043732099995</v>
      </c>
      <c r="U23" s="36">
        <f>SUMIFS(СВЦЭМ!$C$39:$C$782,СВЦЭМ!$A$39:$A$782,$A23,СВЦЭМ!$B$39:$B$782,U$11)+'СЕТ СН'!$F$12+СВЦЭМ!$D$10+'СЕТ СН'!$F$5-'СЕТ СН'!$F$20</f>
        <v>4925.8490663000002</v>
      </c>
      <c r="V23" s="36">
        <f>SUMIFS(СВЦЭМ!$C$39:$C$782,СВЦЭМ!$A$39:$A$782,$A23,СВЦЭМ!$B$39:$B$782,V$11)+'СЕТ СН'!$F$12+СВЦЭМ!$D$10+'СЕТ СН'!$F$5-'СЕТ СН'!$F$20</f>
        <v>4930.8464571900004</v>
      </c>
      <c r="W23" s="36">
        <f>SUMIFS(СВЦЭМ!$C$39:$C$782,СВЦЭМ!$A$39:$A$782,$A23,СВЦЭМ!$B$39:$B$782,W$11)+'СЕТ СН'!$F$12+СВЦЭМ!$D$10+'СЕТ СН'!$F$5-'СЕТ СН'!$F$20</f>
        <v>4941.0980474000007</v>
      </c>
      <c r="X23" s="36">
        <f>SUMIFS(СВЦЭМ!$C$39:$C$782,СВЦЭМ!$A$39:$A$782,$A23,СВЦЭМ!$B$39:$B$782,X$11)+'СЕТ СН'!$F$12+СВЦЭМ!$D$10+'СЕТ СН'!$F$5-'СЕТ СН'!$F$20</f>
        <v>4955.5964848599997</v>
      </c>
      <c r="Y23" s="36">
        <f>SUMIFS(СВЦЭМ!$C$39:$C$782,СВЦЭМ!$A$39:$A$782,$A23,СВЦЭМ!$B$39:$B$782,Y$11)+'СЕТ СН'!$F$12+СВЦЭМ!$D$10+'СЕТ СН'!$F$5-'СЕТ СН'!$F$20</f>
        <v>4956.5138137200001</v>
      </c>
    </row>
    <row r="24" spans="1:25" ht="15.75" x14ac:dyDescent="0.2">
      <c r="A24" s="35">
        <f t="shared" si="0"/>
        <v>44939</v>
      </c>
      <c r="B24" s="36">
        <f>SUMIFS(СВЦЭМ!$C$39:$C$782,СВЦЭМ!$A$39:$A$782,$A24,СВЦЭМ!$B$39:$B$782,B$11)+'СЕТ СН'!$F$12+СВЦЭМ!$D$10+'СЕТ СН'!$F$5-'СЕТ СН'!$F$20</f>
        <v>5087.1332295499997</v>
      </c>
      <c r="C24" s="36">
        <f>SUMIFS(СВЦЭМ!$C$39:$C$782,СВЦЭМ!$A$39:$A$782,$A24,СВЦЭМ!$B$39:$B$782,C$11)+'СЕТ СН'!$F$12+СВЦЭМ!$D$10+'СЕТ СН'!$F$5-'СЕТ СН'!$F$20</f>
        <v>5120.5271415400002</v>
      </c>
      <c r="D24" s="36">
        <f>SUMIFS(СВЦЭМ!$C$39:$C$782,СВЦЭМ!$A$39:$A$782,$A24,СВЦЭМ!$B$39:$B$782,D$11)+'СЕТ СН'!$F$12+СВЦЭМ!$D$10+'СЕТ СН'!$F$5-'СЕТ СН'!$F$20</f>
        <v>5121.07304888</v>
      </c>
      <c r="E24" s="36">
        <f>SUMIFS(СВЦЭМ!$C$39:$C$782,СВЦЭМ!$A$39:$A$782,$A24,СВЦЭМ!$B$39:$B$782,E$11)+'СЕТ СН'!$F$12+СВЦЭМ!$D$10+'СЕТ СН'!$F$5-'СЕТ СН'!$F$20</f>
        <v>5125.05204718</v>
      </c>
      <c r="F24" s="36">
        <f>SUMIFS(СВЦЭМ!$C$39:$C$782,СВЦЭМ!$A$39:$A$782,$A24,СВЦЭМ!$B$39:$B$782,F$11)+'СЕТ СН'!$F$12+СВЦЭМ!$D$10+'СЕТ СН'!$F$5-'СЕТ СН'!$F$20</f>
        <v>5115.12157544</v>
      </c>
      <c r="G24" s="36">
        <f>SUMIFS(СВЦЭМ!$C$39:$C$782,СВЦЭМ!$A$39:$A$782,$A24,СВЦЭМ!$B$39:$B$782,G$11)+'СЕТ СН'!$F$12+СВЦЭМ!$D$10+'СЕТ СН'!$F$5-'СЕТ СН'!$F$20</f>
        <v>5076.9068556800003</v>
      </c>
      <c r="H24" s="36">
        <f>SUMIFS(СВЦЭМ!$C$39:$C$782,СВЦЭМ!$A$39:$A$782,$A24,СВЦЭМ!$B$39:$B$782,H$11)+'СЕТ СН'!$F$12+СВЦЭМ!$D$10+'СЕТ СН'!$F$5-'СЕТ СН'!$F$20</f>
        <v>5002.8366825800003</v>
      </c>
      <c r="I24" s="36">
        <f>SUMIFS(СВЦЭМ!$C$39:$C$782,СВЦЭМ!$A$39:$A$782,$A24,СВЦЭМ!$B$39:$B$782,I$11)+'СЕТ СН'!$F$12+СВЦЭМ!$D$10+'СЕТ СН'!$F$5-'СЕТ СН'!$F$20</f>
        <v>4986.2942626599997</v>
      </c>
      <c r="J24" s="36">
        <f>SUMIFS(СВЦЭМ!$C$39:$C$782,СВЦЭМ!$A$39:$A$782,$A24,СВЦЭМ!$B$39:$B$782,J$11)+'СЕТ СН'!$F$12+СВЦЭМ!$D$10+'СЕТ СН'!$F$5-'СЕТ СН'!$F$20</f>
        <v>4967.6026959999999</v>
      </c>
      <c r="K24" s="36">
        <f>SUMIFS(СВЦЭМ!$C$39:$C$782,СВЦЭМ!$A$39:$A$782,$A24,СВЦЭМ!$B$39:$B$782,K$11)+'СЕТ СН'!$F$12+СВЦЭМ!$D$10+'СЕТ СН'!$F$5-'СЕТ СН'!$F$20</f>
        <v>4939.33179182</v>
      </c>
      <c r="L24" s="36">
        <f>SUMIFS(СВЦЭМ!$C$39:$C$782,СВЦЭМ!$A$39:$A$782,$A24,СВЦЭМ!$B$39:$B$782,L$11)+'СЕТ СН'!$F$12+СВЦЭМ!$D$10+'СЕТ СН'!$F$5-'СЕТ СН'!$F$20</f>
        <v>4919.4021537299996</v>
      </c>
      <c r="M24" s="36">
        <f>SUMIFS(СВЦЭМ!$C$39:$C$782,СВЦЭМ!$A$39:$A$782,$A24,СВЦЭМ!$B$39:$B$782,M$11)+'СЕТ СН'!$F$12+СВЦЭМ!$D$10+'СЕТ СН'!$F$5-'СЕТ СН'!$F$20</f>
        <v>4953.2630004500006</v>
      </c>
      <c r="N24" s="36">
        <f>SUMIFS(СВЦЭМ!$C$39:$C$782,СВЦЭМ!$A$39:$A$782,$A24,СВЦЭМ!$B$39:$B$782,N$11)+'СЕТ СН'!$F$12+СВЦЭМ!$D$10+'СЕТ СН'!$F$5-'СЕТ СН'!$F$20</f>
        <v>4972.7523293100003</v>
      </c>
      <c r="O24" s="36">
        <f>SUMIFS(СВЦЭМ!$C$39:$C$782,СВЦЭМ!$A$39:$A$782,$A24,СВЦЭМ!$B$39:$B$782,O$11)+'СЕТ СН'!$F$12+СВЦЭМ!$D$10+'СЕТ СН'!$F$5-'СЕТ СН'!$F$20</f>
        <v>4996.6949703499995</v>
      </c>
      <c r="P24" s="36">
        <f>SUMIFS(СВЦЭМ!$C$39:$C$782,СВЦЭМ!$A$39:$A$782,$A24,СВЦЭМ!$B$39:$B$782,P$11)+'СЕТ СН'!$F$12+СВЦЭМ!$D$10+'СЕТ СН'!$F$5-'СЕТ СН'!$F$20</f>
        <v>4983.4622446900003</v>
      </c>
      <c r="Q24" s="36">
        <f>SUMIFS(СВЦЭМ!$C$39:$C$782,СВЦЭМ!$A$39:$A$782,$A24,СВЦЭМ!$B$39:$B$782,Q$11)+'СЕТ СН'!$F$12+СВЦЭМ!$D$10+'СЕТ СН'!$F$5-'СЕТ СН'!$F$20</f>
        <v>4980.5237309900003</v>
      </c>
      <c r="R24" s="36">
        <f>SUMIFS(СВЦЭМ!$C$39:$C$782,СВЦЭМ!$A$39:$A$782,$A24,СВЦЭМ!$B$39:$B$782,R$11)+'СЕТ СН'!$F$12+СВЦЭМ!$D$10+'СЕТ СН'!$F$5-'СЕТ СН'!$F$20</f>
        <v>4969.1747969299995</v>
      </c>
      <c r="S24" s="36">
        <f>SUMIFS(СВЦЭМ!$C$39:$C$782,СВЦЭМ!$A$39:$A$782,$A24,СВЦЭМ!$B$39:$B$782,S$11)+'СЕТ СН'!$F$12+СВЦЭМ!$D$10+'СЕТ СН'!$F$5-'СЕТ СН'!$F$20</f>
        <v>4943.8391810200001</v>
      </c>
      <c r="T24" s="36">
        <f>SUMIFS(СВЦЭМ!$C$39:$C$782,СВЦЭМ!$A$39:$A$782,$A24,СВЦЭМ!$B$39:$B$782,T$11)+'СЕТ СН'!$F$12+СВЦЭМ!$D$10+'СЕТ СН'!$F$5-'СЕТ СН'!$F$20</f>
        <v>4940.6896118900004</v>
      </c>
      <c r="U24" s="36">
        <f>SUMIFS(СВЦЭМ!$C$39:$C$782,СВЦЭМ!$A$39:$A$782,$A24,СВЦЭМ!$B$39:$B$782,U$11)+'СЕТ СН'!$F$12+СВЦЭМ!$D$10+'СЕТ СН'!$F$5-'СЕТ СН'!$F$20</f>
        <v>4955.7637778000008</v>
      </c>
      <c r="V24" s="36">
        <f>SUMIFS(СВЦЭМ!$C$39:$C$782,СВЦЭМ!$A$39:$A$782,$A24,СВЦЭМ!$B$39:$B$782,V$11)+'СЕТ СН'!$F$12+СВЦЭМ!$D$10+'СЕТ СН'!$F$5-'СЕТ СН'!$F$20</f>
        <v>4948.8863136199998</v>
      </c>
      <c r="W24" s="36">
        <f>SUMIFS(СВЦЭМ!$C$39:$C$782,СВЦЭМ!$A$39:$A$782,$A24,СВЦЭМ!$B$39:$B$782,W$11)+'СЕТ СН'!$F$12+СВЦЭМ!$D$10+'СЕТ СН'!$F$5-'СЕТ СН'!$F$20</f>
        <v>4968.1379547400002</v>
      </c>
      <c r="X24" s="36">
        <f>SUMIFS(СВЦЭМ!$C$39:$C$782,СВЦЭМ!$A$39:$A$782,$A24,СВЦЭМ!$B$39:$B$782,X$11)+'СЕТ СН'!$F$12+СВЦЭМ!$D$10+'СЕТ СН'!$F$5-'СЕТ СН'!$F$20</f>
        <v>5012.18128196</v>
      </c>
      <c r="Y24" s="36">
        <f>SUMIFS(СВЦЭМ!$C$39:$C$782,СВЦЭМ!$A$39:$A$782,$A24,СВЦЭМ!$B$39:$B$782,Y$11)+'СЕТ СН'!$F$12+СВЦЭМ!$D$10+'СЕТ СН'!$F$5-'СЕТ СН'!$F$20</f>
        <v>5095.0157027099995</v>
      </c>
    </row>
    <row r="25" spans="1:25" ht="15.75" x14ac:dyDescent="0.2">
      <c r="A25" s="35">
        <f t="shared" si="0"/>
        <v>44940</v>
      </c>
      <c r="B25" s="36">
        <f>SUMIFS(СВЦЭМ!$C$39:$C$782,СВЦЭМ!$A$39:$A$782,$A25,СВЦЭМ!$B$39:$B$782,B$11)+'СЕТ СН'!$F$12+СВЦЭМ!$D$10+'СЕТ СН'!$F$5-'СЕТ СН'!$F$20</f>
        <v>4960.1985173000003</v>
      </c>
      <c r="C25" s="36">
        <f>SUMIFS(СВЦЭМ!$C$39:$C$782,СВЦЭМ!$A$39:$A$782,$A25,СВЦЭМ!$B$39:$B$782,C$11)+'СЕТ СН'!$F$12+СВЦЭМ!$D$10+'СЕТ СН'!$F$5-'СЕТ СН'!$F$20</f>
        <v>4938.1627738300003</v>
      </c>
      <c r="D25" s="36">
        <f>SUMIFS(СВЦЭМ!$C$39:$C$782,СВЦЭМ!$A$39:$A$782,$A25,СВЦЭМ!$B$39:$B$782,D$11)+'СЕТ СН'!$F$12+СВЦЭМ!$D$10+'СЕТ СН'!$F$5-'СЕТ СН'!$F$20</f>
        <v>4956.5491272100007</v>
      </c>
      <c r="E25" s="36">
        <f>SUMIFS(СВЦЭМ!$C$39:$C$782,СВЦЭМ!$A$39:$A$782,$A25,СВЦЭМ!$B$39:$B$782,E$11)+'СЕТ СН'!$F$12+СВЦЭМ!$D$10+'СЕТ СН'!$F$5-'СЕТ СН'!$F$20</f>
        <v>4938.2288929099996</v>
      </c>
      <c r="F25" s="36">
        <f>SUMIFS(СВЦЭМ!$C$39:$C$782,СВЦЭМ!$A$39:$A$782,$A25,СВЦЭМ!$B$39:$B$782,F$11)+'СЕТ СН'!$F$12+СВЦЭМ!$D$10+'СЕТ СН'!$F$5-'СЕТ СН'!$F$20</f>
        <v>4936.6154805700007</v>
      </c>
      <c r="G25" s="36">
        <f>SUMIFS(СВЦЭМ!$C$39:$C$782,СВЦЭМ!$A$39:$A$782,$A25,СВЦЭМ!$B$39:$B$782,G$11)+'СЕТ СН'!$F$12+СВЦЭМ!$D$10+'СЕТ СН'!$F$5-'СЕТ СН'!$F$20</f>
        <v>4910.2397512799998</v>
      </c>
      <c r="H25" s="36">
        <f>SUMIFS(СВЦЭМ!$C$39:$C$782,СВЦЭМ!$A$39:$A$782,$A25,СВЦЭМ!$B$39:$B$782,H$11)+'СЕТ СН'!$F$12+СВЦЭМ!$D$10+'СЕТ СН'!$F$5-'СЕТ СН'!$F$20</f>
        <v>4931.2569345700003</v>
      </c>
      <c r="I25" s="36">
        <f>SUMIFS(СВЦЭМ!$C$39:$C$782,СВЦЭМ!$A$39:$A$782,$A25,СВЦЭМ!$B$39:$B$782,I$11)+'СЕТ СН'!$F$12+СВЦЭМ!$D$10+'СЕТ СН'!$F$5-'СЕТ СН'!$F$20</f>
        <v>4957.4645729000003</v>
      </c>
      <c r="J25" s="36">
        <f>SUMIFS(СВЦЭМ!$C$39:$C$782,СВЦЭМ!$A$39:$A$782,$A25,СВЦЭМ!$B$39:$B$782,J$11)+'СЕТ СН'!$F$12+СВЦЭМ!$D$10+'СЕТ СН'!$F$5-'СЕТ СН'!$F$20</f>
        <v>4937.2331587999997</v>
      </c>
      <c r="K25" s="36">
        <f>SUMIFS(СВЦЭМ!$C$39:$C$782,СВЦЭМ!$A$39:$A$782,$A25,СВЦЭМ!$B$39:$B$782,K$11)+'СЕТ СН'!$F$12+СВЦЭМ!$D$10+'СЕТ СН'!$F$5-'СЕТ СН'!$F$20</f>
        <v>4923.7935495500005</v>
      </c>
      <c r="L25" s="36">
        <f>SUMIFS(СВЦЭМ!$C$39:$C$782,СВЦЭМ!$A$39:$A$782,$A25,СВЦЭМ!$B$39:$B$782,L$11)+'СЕТ СН'!$F$12+СВЦЭМ!$D$10+'СЕТ СН'!$F$5-'СЕТ СН'!$F$20</f>
        <v>4896.7704662300002</v>
      </c>
      <c r="M25" s="36">
        <f>SUMIFS(СВЦЭМ!$C$39:$C$782,СВЦЭМ!$A$39:$A$782,$A25,СВЦЭМ!$B$39:$B$782,M$11)+'СЕТ СН'!$F$12+СВЦЭМ!$D$10+'СЕТ СН'!$F$5-'СЕТ СН'!$F$20</f>
        <v>4895.3138148600001</v>
      </c>
      <c r="N25" s="36">
        <f>SUMIFS(СВЦЭМ!$C$39:$C$782,СВЦЭМ!$A$39:$A$782,$A25,СВЦЭМ!$B$39:$B$782,N$11)+'СЕТ СН'!$F$12+СВЦЭМ!$D$10+'СЕТ СН'!$F$5-'СЕТ СН'!$F$20</f>
        <v>4916.9728002400007</v>
      </c>
      <c r="O25" s="36">
        <f>SUMIFS(СВЦЭМ!$C$39:$C$782,СВЦЭМ!$A$39:$A$782,$A25,СВЦЭМ!$B$39:$B$782,O$11)+'СЕТ СН'!$F$12+СВЦЭМ!$D$10+'СЕТ СН'!$F$5-'СЕТ СН'!$F$20</f>
        <v>4931.7921157199999</v>
      </c>
      <c r="P25" s="36">
        <f>SUMIFS(СВЦЭМ!$C$39:$C$782,СВЦЭМ!$A$39:$A$782,$A25,СВЦЭМ!$B$39:$B$782,P$11)+'СЕТ СН'!$F$12+СВЦЭМ!$D$10+'СЕТ СН'!$F$5-'СЕТ СН'!$F$20</f>
        <v>4936.1302982199995</v>
      </c>
      <c r="Q25" s="36">
        <f>SUMIFS(СВЦЭМ!$C$39:$C$782,СВЦЭМ!$A$39:$A$782,$A25,СВЦЭМ!$B$39:$B$782,Q$11)+'СЕТ СН'!$F$12+СВЦЭМ!$D$10+'СЕТ СН'!$F$5-'СЕТ СН'!$F$20</f>
        <v>4926.6165989199999</v>
      </c>
      <c r="R25" s="36">
        <f>SUMIFS(СВЦЭМ!$C$39:$C$782,СВЦЭМ!$A$39:$A$782,$A25,СВЦЭМ!$B$39:$B$782,R$11)+'СЕТ СН'!$F$12+СВЦЭМ!$D$10+'СЕТ СН'!$F$5-'СЕТ СН'!$F$20</f>
        <v>4886.7674735300006</v>
      </c>
      <c r="S25" s="36">
        <f>SUMIFS(СВЦЭМ!$C$39:$C$782,СВЦЭМ!$A$39:$A$782,$A25,СВЦЭМ!$B$39:$B$782,S$11)+'СЕТ СН'!$F$12+СВЦЭМ!$D$10+'СЕТ СН'!$F$5-'СЕТ СН'!$F$20</f>
        <v>4845.1701849900001</v>
      </c>
      <c r="T25" s="36">
        <f>SUMIFS(СВЦЭМ!$C$39:$C$782,СВЦЭМ!$A$39:$A$782,$A25,СВЦЭМ!$B$39:$B$782,T$11)+'СЕТ СН'!$F$12+СВЦЭМ!$D$10+'СЕТ СН'!$F$5-'СЕТ СН'!$F$20</f>
        <v>4829.95062272</v>
      </c>
      <c r="U25" s="36">
        <f>SUMIFS(СВЦЭМ!$C$39:$C$782,СВЦЭМ!$A$39:$A$782,$A25,СВЦЭМ!$B$39:$B$782,U$11)+'СЕТ СН'!$F$12+СВЦЭМ!$D$10+'СЕТ СН'!$F$5-'СЕТ СН'!$F$20</f>
        <v>4834.0191224999999</v>
      </c>
      <c r="V25" s="36">
        <f>SUMIFS(СВЦЭМ!$C$39:$C$782,СВЦЭМ!$A$39:$A$782,$A25,СВЦЭМ!$B$39:$B$782,V$11)+'СЕТ СН'!$F$12+СВЦЭМ!$D$10+'СЕТ СН'!$F$5-'СЕТ СН'!$F$20</f>
        <v>4845.90342573</v>
      </c>
      <c r="W25" s="36">
        <f>SUMIFS(СВЦЭМ!$C$39:$C$782,СВЦЭМ!$A$39:$A$782,$A25,СВЦЭМ!$B$39:$B$782,W$11)+'СЕТ СН'!$F$12+СВЦЭМ!$D$10+'СЕТ СН'!$F$5-'СЕТ СН'!$F$20</f>
        <v>4856.40193335</v>
      </c>
      <c r="X25" s="36">
        <f>SUMIFS(СВЦЭМ!$C$39:$C$782,СВЦЭМ!$A$39:$A$782,$A25,СВЦЭМ!$B$39:$B$782,X$11)+'СЕТ СН'!$F$12+СВЦЭМ!$D$10+'СЕТ СН'!$F$5-'СЕТ СН'!$F$20</f>
        <v>4882.85350045</v>
      </c>
      <c r="Y25" s="36">
        <f>SUMIFS(СВЦЭМ!$C$39:$C$782,СВЦЭМ!$A$39:$A$782,$A25,СВЦЭМ!$B$39:$B$782,Y$11)+'СЕТ СН'!$F$12+СВЦЭМ!$D$10+'СЕТ СН'!$F$5-'СЕТ СН'!$F$20</f>
        <v>4904.97467856</v>
      </c>
    </row>
    <row r="26" spans="1:25" ht="15.75" x14ac:dyDescent="0.2">
      <c r="A26" s="35">
        <f t="shared" si="0"/>
        <v>44941</v>
      </c>
      <c r="B26" s="36">
        <f>SUMIFS(СВЦЭМ!$C$39:$C$782,СВЦЭМ!$A$39:$A$782,$A26,СВЦЭМ!$B$39:$B$782,B$11)+'СЕТ СН'!$F$12+СВЦЭМ!$D$10+'СЕТ СН'!$F$5-'СЕТ СН'!$F$20</f>
        <v>5141.5394327399999</v>
      </c>
      <c r="C26" s="36">
        <f>SUMIFS(СВЦЭМ!$C$39:$C$782,СВЦЭМ!$A$39:$A$782,$A26,СВЦЭМ!$B$39:$B$782,C$11)+'СЕТ СН'!$F$12+СВЦЭМ!$D$10+'СЕТ СН'!$F$5-'СЕТ СН'!$F$20</f>
        <v>5161.8857704800002</v>
      </c>
      <c r="D26" s="36">
        <f>SUMIFS(СВЦЭМ!$C$39:$C$782,СВЦЭМ!$A$39:$A$782,$A26,СВЦЭМ!$B$39:$B$782,D$11)+'СЕТ СН'!$F$12+СВЦЭМ!$D$10+'СЕТ СН'!$F$5-'СЕТ СН'!$F$20</f>
        <v>5169.9810797</v>
      </c>
      <c r="E26" s="36">
        <f>SUMIFS(СВЦЭМ!$C$39:$C$782,СВЦЭМ!$A$39:$A$782,$A26,СВЦЭМ!$B$39:$B$782,E$11)+'СЕТ СН'!$F$12+СВЦЭМ!$D$10+'СЕТ СН'!$F$5-'СЕТ СН'!$F$20</f>
        <v>5192.4937104500004</v>
      </c>
      <c r="F26" s="36">
        <f>SUMIFS(СВЦЭМ!$C$39:$C$782,СВЦЭМ!$A$39:$A$782,$A26,СВЦЭМ!$B$39:$B$782,F$11)+'СЕТ СН'!$F$12+СВЦЭМ!$D$10+'СЕТ СН'!$F$5-'СЕТ СН'!$F$20</f>
        <v>5177.2589910100005</v>
      </c>
      <c r="G26" s="36">
        <f>SUMIFS(СВЦЭМ!$C$39:$C$782,СВЦЭМ!$A$39:$A$782,$A26,СВЦЭМ!$B$39:$B$782,G$11)+'СЕТ СН'!$F$12+СВЦЭМ!$D$10+'СЕТ СН'!$F$5-'СЕТ СН'!$F$20</f>
        <v>5208.4947588100003</v>
      </c>
      <c r="H26" s="36">
        <f>SUMIFS(СВЦЭМ!$C$39:$C$782,СВЦЭМ!$A$39:$A$782,$A26,СВЦЭМ!$B$39:$B$782,H$11)+'СЕТ СН'!$F$12+СВЦЭМ!$D$10+'СЕТ СН'!$F$5-'СЕТ СН'!$F$20</f>
        <v>5191.2440818300001</v>
      </c>
      <c r="I26" s="36">
        <f>SUMIFS(СВЦЭМ!$C$39:$C$782,СВЦЭМ!$A$39:$A$782,$A26,СВЦЭМ!$B$39:$B$782,I$11)+'СЕТ СН'!$F$12+СВЦЭМ!$D$10+'СЕТ СН'!$F$5-'СЕТ СН'!$F$20</f>
        <v>5130.4398662700005</v>
      </c>
      <c r="J26" s="36">
        <f>SUMIFS(СВЦЭМ!$C$39:$C$782,СВЦЭМ!$A$39:$A$782,$A26,СВЦЭМ!$B$39:$B$782,J$11)+'СЕТ СН'!$F$12+СВЦЭМ!$D$10+'СЕТ СН'!$F$5-'СЕТ СН'!$F$20</f>
        <v>5065.2242900199999</v>
      </c>
      <c r="K26" s="36">
        <f>SUMIFS(СВЦЭМ!$C$39:$C$782,СВЦЭМ!$A$39:$A$782,$A26,СВЦЭМ!$B$39:$B$782,K$11)+'СЕТ СН'!$F$12+СВЦЭМ!$D$10+'СЕТ СН'!$F$5-'СЕТ СН'!$F$20</f>
        <v>5043.4290098500005</v>
      </c>
      <c r="L26" s="36">
        <f>SUMIFS(СВЦЭМ!$C$39:$C$782,СВЦЭМ!$A$39:$A$782,$A26,СВЦЭМ!$B$39:$B$782,L$11)+'СЕТ СН'!$F$12+СВЦЭМ!$D$10+'СЕТ СН'!$F$5-'СЕТ СН'!$F$20</f>
        <v>5019.9870114400001</v>
      </c>
      <c r="M26" s="36">
        <f>SUMIFS(СВЦЭМ!$C$39:$C$782,СВЦЭМ!$A$39:$A$782,$A26,СВЦЭМ!$B$39:$B$782,M$11)+'СЕТ СН'!$F$12+СВЦЭМ!$D$10+'СЕТ СН'!$F$5-'СЕТ СН'!$F$20</f>
        <v>5024.9022174399997</v>
      </c>
      <c r="N26" s="36">
        <f>SUMIFS(СВЦЭМ!$C$39:$C$782,СВЦЭМ!$A$39:$A$782,$A26,СВЦЭМ!$B$39:$B$782,N$11)+'СЕТ СН'!$F$12+СВЦЭМ!$D$10+'СЕТ СН'!$F$5-'СЕТ СН'!$F$20</f>
        <v>5038.9782628200001</v>
      </c>
      <c r="O26" s="36">
        <f>SUMIFS(СВЦЭМ!$C$39:$C$782,СВЦЭМ!$A$39:$A$782,$A26,СВЦЭМ!$B$39:$B$782,O$11)+'СЕТ СН'!$F$12+СВЦЭМ!$D$10+'СЕТ СН'!$F$5-'СЕТ СН'!$F$20</f>
        <v>5033.4288211800003</v>
      </c>
      <c r="P26" s="36">
        <f>SUMIFS(СВЦЭМ!$C$39:$C$782,СВЦЭМ!$A$39:$A$782,$A26,СВЦЭМ!$B$39:$B$782,P$11)+'СЕТ СН'!$F$12+СВЦЭМ!$D$10+'СЕТ СН'!$F$5-'СЕТ СН'!$F$20</f>
        <v>5044.5570651400003</v>
      </c>
      <c r="Q26" s="36">
        <f>SUMIFS(СВЦЭМ!$C$39:$C$782,СВЦЭМ!$A$39:$A$782,$A26,СВЦЭМ!$B$39:$B$782,Q$11)+'СЕТ СН'!$F$12+СВЦЭМ!$D$10+'СЕТ СН'!$F$5-'СЕТ СН'!$F$20</f>
        <v>5045.2749214300002</v>
      </c>
      <c r="R26" s="36">
        <f>SUMIFS(СВЦЭМ!$C$39:$C$782,СВЦЭМ!$A$39:$A$782,$A26,СВЦЭМ!$B$39:$B$782,R$11)+'СЕТ СН'!$F$12+СВЦЭМ!$D$10+'СЕТ СН'!$F$5-'СЕТ СН'!$F$20</f>
        <v>5012.7339296400005</v>
      </c>
      <c r="S26" s="36">
        <f>SUMIFS(СВЦЭМ!$C$39:$C$782,СВЦЭМ!$A$39:$A$782,$A26,СВЦЭМ!$B$39:$B$782,S$11)+'СЕТ СН'!$F$12+СВЦЭМ!$D$10+'СЕТ СН'!$F$5-'СЕТ СН'!$F$20</f>
        <v>4975.1197151599999</v>
      </c>
      <c r="T26" s="36">
        <f>SUMIFS(СВЦЭМ!$C$39:$C$782,СВЦЭМ!$A$39:$A$782,$A26,СВЦЭМ!$B$39:$B$782,T$11)+'СЕТ СН'!$F$12+СВЦЭМ!$D$10+'СЕТ СН'!$F$5-'СЕТ СН'!$F$20</f>
        <v>4945.3262994500001</v>
      </c>
      <c r="U26" s="36">
        <f>SUMIFS(СВЦЭМ!$C$39:$C$782,СВЦЭМ!$A$39:$A$782,$A26,СВЦЭМ!$B$39:$B$782,U$11)+'СЕТ СН'!$F$12+СВЦЭМ!$D$10+'СЕТ СН'!$F$5-'СЕТ СН'!$F$20</f>
        <v>4943.1654709600007</v>
      </c>
      <c r="V26" s="36">
        <f>SUMIFS(СВЦЭМ!$C$39:$C$782,СВЦЭМ!$A$39:$A$782,$A26,СВЦЭМ!$B$39:$B$782,V$11)+'СЕТ СН'!$F$12+СВЦЭМ!$D$10+'СЕТ СН'!$F$5-'СЕТ СН'!$F$20</f>
        <v>4976.4905301899998</v>
      </c>
      <c r="W26" s="36">
        <f>SUMIFS(СВЦЭМ!$C$39:$C$782,СВЦЭМ!$A$39:$A$782,$A26,СВЦЭМ!$B$39:$B$782,W$11)+'СЕТ СН'!$F$12+СВЦЭМ!$D$10+'СЕТ СН'!$F$5-'СЕТ СН'!$F$20</f>
        <v>4986.80872533</v>
      </c>
      <c r="X26" s="36">
        <f>SUMIFS(СВЦЭМ!$C$39:$C$782,СВЦЭМ!$A$39:$A$782,$A26,СВЦЭМ!$B$39:$B$782,X$11)+'СЕТ СН'!$F$12+СВЦЭМ!$D$10+'СЕТ СН'!$F$5-'СЕТ СН'!$F$20</f>
        <v>5009.7846790200001</v>
      </c>
      <c r="Y26" s="36">
        <f>SUMIFS(СВЦЭМ!$C$39:$C$782,СВЦЭМ!$A$39:$A$782,$A26,СВЦЭМ!$B$39:$B$782,Y$11)+'СЕТ СН'!$F$12+СВЦЭМ!$D$10+'СЕТ СН'!$F$5-'СЕТ СН'!$F$20</f>
        <v>5072.5803002400007</v>
      </c>
    </row>
    <row r="27" spans="1:25" ht="15.75" x14ac:dyDescent="0.2">
      <c r="A27" s="35">
        <f t="shared" si="0"/>
        <v>44942</v>
      </c>
      <c r="B27" s="36">
        <f>SUMIFS(СВЦЭМ!$C$39:$C$782,СВЦЭМ!$A$39:$A$782,$A27,СВЦЭМ!$B$39:$B$782,B$11)+'СЕТ СН'!$F$12+СВЦЭМ!$D$10+'СЕТ СН'!$F$5-'СЕТ СН'!$F$20</f>
        <v>5062.7106849199999</v>
      </c>
      <c r="C27" s="36">
        <f>SUMIFS(СВЦЭМ!$C$39:$C$782,СВЦЭМ!$A$39:$A$782,$A27,СВЦЭМ!$B$39:$B$782,C$11)+'СЕТ СН'!$F$12+СВЦЭМ!$D$10+'СЕТ СН'!$F$5-'СЕТ СН'!$F$20</f>
        <v>5079.3781275900001</v>
      </c>
      <c r="D27" s="36">
        <f>SUMIFS(СВЦЭМ!$C$39:$C$782,СВЦЭМ!$A$39:$A$782,$A27,СВЦЭМ!$B$39:$B$782,D$11)+'СЕТ СН'!$F$12+СВЦЭМ!$D$10+'СЕТ СН'!$F$5-'СЕТ СН'!$F$20</f>
        <v>5085.7894701300002</v>
      </c>
      <c r="E27" s="36">
        <f>SUMIFS(СВЦЭМ!$C$39:$C$782,СВЦЭМ!$A$39:$A$782,$A27,СВЦЭМ!$B$39:$B$782,E$11)+'СЕТ СН'!$F$12+СВЦЭМ!$D$10+'СЕТ СН'!$F$5-'СЕТ СН'!$F$20</f>
        <v>5104.3019553399999</v>
      </c>
      <c r="F27" s="36">
        <f>SUMIFS(СВЦЭМ!$C$39:$C$782,СВЦЭМ!$A$39:$A$782,$A27,СВЦЭМ!$B$39:$B$782,F$11)+'СЕТ СН'!$F$12+СВЦЭМ!$D$10+'СЕТ СН'!$F$5-'СЕТ СН'!$F$20</f>
        <v>5091.7042054100002</v>
      </c>
      <c r="G27" s="36">
        <f>SUMIFS(СВЦЭМ!$C$39:$C$782,СВЦЭМ!$A$39:$A$782,$A27,СВЦЭМ!$B$39:$B$782,G$11)+'СЕТ СН'!$F$12+СВЦЭМ!$D$10+'СЕТ СН'!$F$5-'СЕТ СН'!$F$20</f>
        <v>5083.4787869700003</v>
      </c>
      <c r="H27" s="36">
        <f>SUMIFS(СВЦЭМ!$C$39:$C$782,СВЦЭМ!$A$39:$A$782,$A27,СВЦЭМ!$B$39:$B$782,H$11)+'СЕТ СН'!$F$12+СВЦЭМ!$D$10+'СЕТ СН'!$F$5-'СЕТ СН'!$F$20</f>
        <v>5049.7040322400007</v>
      </c>
      <c r="I27" s="36">
        <f>SUMIFS(СВЦЭМ!$C$39:$C$782,СВЦЭМ!$A$39:$A$782,$A27,СВЦЭМ!$B$39:$B$782,I$11)+'СЕТ СН'!$F$12+СВЦЭМ!$D$10+'СЕТ СН'!$F$5-'СЕТ СН'!$F$20</f>
        <v>5016.0177691299996</v>
      </c>
      <c r="J27" s="36">
        <f>SUMIFS(СВЦЭМ!$C$39:$C$782,СВЦЭМ!$A$39:$A$782,$A27,СВЦЭМ!$B$39:$B$782,J$11)+'СЕТ СН'!$F$12+СВЦЭМ!$D$10+'СЕТ СН'!$F$5-'СЕТ СН'!$F$20</f>
        <v>4989.6371501800004</v>
      </c>
      <c r="K27" s="36">
        <f>SUMIFS(СВЦЭМ!$C$39:$C$782,СВЦЭМ!$A$39:$A$782,$A27,СВЦЭМ!$B$39:$B$782,K$11)+'СЕТ СН'!$F$12+СВЦЭМ!$D$10+'СЕТ СН'!$F$5-'СЕТ СН'!$F$20</f>
        <v>4967.1402489100001</v>
      </c>
      <c r="L27" s="36">
        <f>SUMIFS(СВЦЭМ!$C$39:$C$782,СВЦЭМ!$A$39:$A$782,$A27,СВЦЭМ!$B$39:$B$782,L$11)+'СЕТ СН'!$F$12+СВЦЭМ!$D$10+'СЕТ СН'!$F$5-'СЕТ СН'!$F$20</f>
        <v>4985.4509105100005</v>
      </c>
      <c r="M27" s="36">
        <f>SUMIFS(СВЦЭМ!$C$39:$C$782,СВЦЭМ!$A$39:$A$782,$A27,СВЦЭМ!$B$39:$B$782,M$11)+'СЕТ СН'!$F$12+СВЦЭМ!$D$10+'СЕТ СН'!$F$5-'СЕТ СН'!$F$20</f>
        <v>4998.8439365499999</v>
      </c>
      <c r="N27" s="36">
        <f>SUMIFS(СВЦЭМ!$C$39:$C$782,СВЦЭМ!$A$39:$A$782,$A27,СВЦЭМ!$B$39:$B$782,N$11)+'СЕТ СН'!$F$12+СВЦЭМ!$D$10+'СЕТ СН'!$F$5-'СЕТ СН'!$F$20</f>
        <v>5004.2210370900002</v>
      </c>
      <c r="O27" s="36">
        <f>SUMIFS(СВЦЭМ!$C$39:$C$782,СВЦЭМ!$A$39:$A$782,$A27,СВЦЭМ!$B$39:$B$782,O$11)+'СЕТ СН'!$F$12+СВЦЭМ!$D$10+'СЕТ СН'!$F$5-'СЕТ СН'!$F$20</f>
        <v>5023.1820067000008</v>
      </c>
      <c r="P27" s="36">
        <f>SUMIFS(СВЦЭМ!$C$39:$C$782,СВЦЭМ!$A$39:$A$782,$A27,СВЦЭМ!$B$39:$B$782,P$11)+'СЕТ СН'!$F$12+СВЦЭМ!$D$10+'СЕТ СН'!$F$5-'СЕТ СН'!$F$20</f>
        <v>5042.8404714200005</v>
      </c>
      <c r="Q27" s="36">
        <f>SUMIFS(СВЦЭМ!$C$39:$C$782,СВЦЭМ!$A$39:$A$782,$A27,СВЦЭМ!$B$39:$B$782,Q$11)+'СЕТ СН'!$F$12+СВЦЭМ!$D$10+'СЕТ СН'!$F$5-'СЕТ СН'!$F$20</f>
        <v>5049.0233325299996</v>
      </c>
      <c r="R27" s="36">
        <f>SUMIFS(СВЦЭМ!$C$39:$C$782,СВЦЭМ!$A$39:$A$782,$A27,СВЦЭМ!$B$39:$B$782,R$11)+'СЕТ СН'!$F$12+СВЦЭМ!$D$10+'СЕТ СН'!$F$5-'СЕТ СН'!$F$20</f>
        <v>5051.94624191</v>
      </c>
      <c r="S27" s="36">
        <f>SUMIFS(СВЦЭМ!$C$39:$C$782,СВЦЭМ!$A$39:$A$782,$A27,СВЦЭМ!$B$39:$B$782,S$11)+'СЕТ СН'!$F$12+СВЦЭМ!$D$10+'СЕТ СН'!$F$5-'СЕТ СН'!$F$20</f>
        <v>5001.9891797199998</v>
      </c>
      <c r="T27" s="36">
        <f>SUMIFS(СВЦЭМ!$C$39:$C$782,СВЦЭМ!$A$39:$A$782,$A27,СВЦЭМ!$B$39:$B$782,T$11)+'СЕТ СН'!$F$12+СВЦЭМ!$D$10+'СЕТ СН'!$F$5-'СЕТ СН'!$F$20</f>
        <v>5010.6069844800004</v>
      </c>
      <c r="U27" s="36">
        <f>SUMIFS(СВЦЭМ!$C$39:$C$782,СВЦЭМ!$A$39:$A$782,$A27,СВЦЭМ!$B$39:$B$782,U$11)+'СЕТ СН'!$F$12+СВЦЭМ!$D$10+'СЕТ СН'!$F$5-'СЕТ СН'!$F$20</f>
        <v>5006.4128230999995</v>
      </c>
      <c r="V27" s="36">
        <f>SUMIFS(СВЦЭМ!$C$39:$C$782,СВЦЭМ!$A$39:$A$782,$A27,СВЦЭМ!$B$39:$B$782,V$11)+'СЕТ СН'!$F$12+СВЦЭМ!$D$10+'СЕТ СН'!$F$5-'СЕТ СН'!$F$20</f>
        <v>5015.5025192200001</v>
      </c>
      <c r="W27" s="36">
        <f>SUMIFS(СВЦЭМ!$C$39:$C$782,СВЦЭМ!$A$39:$A$782,$A27,СВЦЭМ!$B$39:$B$782,W$11)+'СЕТ СН'!$F$12+СВЦЭМ!$D$10+'СЕТ СН'!$F$5-'СЕТ СН'!$F$20</f>
        <v>5028.2694819500002</v>
      </c>
      <c r="X27" s="36">
        <f>SUMIFS(СВЦЭМ!$C$39:$C$782,СВЦЭМ!$A$39:$A$782,$A27,СВЦЭМ!$B$39:$B$782,X$11)+'СЕТ СН'!$F$12+СВЦЭМ!$D$10+'СЕТ СН'!$F$5-'СЕТ СН'!$F$20</f>
        <v>5033.8770206200006</v>
      </c>
      <c r="Y27" s="36">
        <f>SUMIFS(СВЦЭМ!$C$39:$C$782,СВЦЭМ!$A$39:$A$782,$A27,СВЦЭМ!$B$39:$B$782,Y$11)+'СЕТ СН'!$F$12+СВЦЭМ!$D$10+'СЕТ СН'!$F$5-'СЕТ СН'!$F$20</f>
        <v>5076.1597530700001</v>
      </c>
    </row>
    <row r="28" spans="1:25" ht="15.75" x14ac:dyDescent="0.2">
      <c r="A28" s="35">
        <f t="shared" si="0"/>
        <v>44943</v>
      </c>
      <c r="B28" s="36">
        <f>SUMIFS(СВЦЭМ!$C$39:$C$782,СВЦЭМ!$A$39:$A$782,$A28,СВЦЭМ!$B$39:$B$782,B$11)+'СЕТ СН'!$F$12+СВЦЭМ!$D$10+'СЕТ СН'!$F$5-'СЕТ СН'!$F$20</f>
        <v>5099.6568406900005</v>
      </c>
      <c r="C28" s="36">
        <f>SUMIFS(СВЦЭМ!$C$39:$C$782,СВЦЭМ!$A$39:$A$782,$A28,СВЦЭМ!$B$39:$B$782,C$11)+'СЕТ СН'!$F$12+СВЦЭМ!$D$10+'СЕТ СН'!$F$5-'СЕТ СН'!$F$20</f>
        <v>5127.8081819399995</v>
      </c>
      <c r="D28" s="36">
        <f>SUMIFS(СВЦЭМ!$C$39:$C$782,СВЦЭМ!$A$39:$A$782,$A28,СВЦЭМ!$B$39:$B$782,D$11)+'СЕТ СН'!$F$12+СВЦЭМ!$D$10+'СЕТ СН'!$F$5-'СЕТ СН'!$F$20</f>
        <v>5132.9564880500002</v>
      </c>
      <c r="E28" s="36">
        <f>SUMIFS(СВЦЭМ!$C$39:$C$782,СВЦЭМ!$A$39:$A$782,$A28,СВЦЭМ!$B$39:$B$782,E$11)+'СЕТ СН'!$F$12+СВЦЭМ!$D$10+'СЕТ СН'!$F$5-'СЕТ СН'!$F$20</f>
        <v>5131.2016941100001</v>
      </c>
      <c r="F28" s="36">
        <f>SUMIFS(СВЦЭМ!$C$39:$C$782,СВЦЭМ!$A$39:$A$782,$A28,СВЦЭМ!$B$39:$B$782,F$11)+'СЕТ СН'!$F$12+СВЦЭМ!$D$10+'СЕТ СН'!$F$5-'СЕТ СН'!$F$20</f>
        <v>5126.2496805000001</v>
      </c>
      <c r="G28" s="36">
        <f>SUMIFS(СВЦЭМ!$C$39:$C$782,СВЦЭМ!$A$39:$A$782,$A28,СВЦЭМ!$B$39:$B$782,G$11)+'СЕТ СН'!$F$12+СВЦЭМ!$D$10+'СЕТ СН'!$F$5-'СЕТ СН'!$F$20</f>
        <v>5127.0772945799999</v>
      </c>
      <c r="H28" s="36">
        <f>SUMIFS(СВЦЭМ!$C$39:$C$782,СВЦЭМ!$A$39:$A$782,$A28,СВЦЭМ!$B$39:$B$782,H$11)+'СЕТ СН'!$F$12+СВЦЭМ!$D$10+'СЕТ СН'!$F$5-'СЕТ СН'!$F$20</f>
        <v>5103.1600194800003</v>
      </c>
      <c r="I28" s="36">
        <f>SUMIFS(СВЦЭМ!$C$39:$C$782,СВЦЭМ!$A$39:$A$782,$A28,СВЦЭМ!$B$39:$B$782,I$11)+'СЕТ СН'!$F$12+СВЦЭМ!$D$10+'СЕТ СН'!$F$5-'СЕТ СН'!$F$20</f>
        <v>5053.4987169899996</v>
      </c>
      <c r="J28" s="36">
        <f>SUMIFS(СВЦЭМ!$C$39:$C$782,СВЦЭМ!$A$39:$A$782,$A28,СВЦЭМ!$B$39:$B$782,J$11)+'СЕТ СН'!$F$12+СВЦЭМ!$D$10+'СЕТ СН'!$F$5-'СЕТ СН'!$F$20</f>
        <v>5000.8910181600004</v>
      </c>
      <c r="K28" s="36">
        <f>SUMIFS(СВЦЭМ!$C$39:$C$782,СВЦЭМ!$A$39:$A$782,$A28,СВЦЭМ!$B$39:$B$782,K$11)+'СЕТ СН'!$F$12+СВЦЭМ!$D$10+'СЕТ СН'!$F$5-'СЕТ СН'!$F$20</f>
        <v>5003.0244043700004</v>
      </c>
      <c r="L28" s="36">
        <f>SUMIFS(СВЦЭМ!$C$39:$C$782,СВЦЭМ!$A$39:$A$782,$A28,СВЦЭМ!$B$39:$B$782,L$11)+'СЕТ СН'!$F$12+СВЦЭМ!$D$10+'СЕТ СН'!$F$5-'СЕТ СН'!$F$20</f>
        <v>4986.9524693599997</v>
      </c>
      <c r="M28" s="36">
        <f>SUMIFS(СВЦЭМ!$C$39:$C$782,СВЦЭМ!$A$39:$A$782,$A28,СВЦЭМ!$B$39:$B$782,M$11)+'СЕТ СН'!$F$12+СВЦЭМ!$D$10+'СЕТ СН'!$F$5-'СЕТ СН'!$F$20</f>
        <v>4989.6259469100005</v>
      </c>
      <c r="N28" s="36">
        <f>SUMIFS(СВЦЭМ!$C$39:$C$782,СВЦЭМ!$A$39:$A$782,$A28,СВЦЭМ!$B$39:$B$782,N$11)+'СЕТ СН'!$F$12+СВЦЭМ!$D$10+'СЕТ СН'!$F$5-'СЕТ СН'!$F$20</f>
        <v>5002.8999872300001</v>
      </c>
      <c r="O28" s="36">
        <f>SUMIFS(СВЦЭМ!$C$39:$C$782,СВЦЭМ!$A$39:$A$782,$A28,СВЦЭМ!$B$39:$B$782,O$11)+'СЕТ СН'!$F$12+СВЦЭМ!$D$10+'СЕТ СН'!$F$5-'СЕТ СН'!$F$20</f>
        <v>5018.4933908200001</v>
      </c>
      <c r="P28" s="36">
        <f>SUMIFS(СВЦЭМ!$C$39:$C$782,СВЦЭМ!$A$39:$A$782,$A28,СВЦЭМ!$B$39:$B$782,P$11)+'СЕТ СН'!$F$12+СВЦЭМ!$D$10+'СЕТ СН'!$F$5-'СЕТ СН'!$F$20</f>
        <v>5025.1425359599998</v>
      </c>
      <c r="Q28" s="36">
        <f>SUMIFS(СВЦЭМ!$C$39:$C$782,СВЦЭМ!$A$39:$A$782,$A28,СВЦЭМ!$B$39:$B$782,Q$11)+'СЕТ СН'!$F$12+СВЦЭМ!$D$10+'СЕТ СН'!$F$5-'СЕТ СН'!$F$20</f>
        <v>5044.3766523100003</v>
      </c>
      <c r="R28" s="36">
        <f>SUMIFS(СВЦЭМ!$C$39:$C$782,СВЦЭМ!$A$39:$A$782,$A28,СВЦЭМ!$B$39:$B$782,R$11)+'СЕТ СН'!$F$12+СВЦЭМ!$D$10+'СЕТ СН'!$F$5-'СЕТ СН'!$F$20</f>
        <v>5005.9673554000001</v>
      </c>
      <c r="S28" s="36">
        <f>SUMIFS(СВЦЭМ!$C$39:$C$782,СВЦЭМ!$A$39:$A$782,$A28,СВЦЭМ!$B$39:$B$782,S$11)+'СЕТ СН'!$F$12+СВЦЭМ!$D$10+'СЕТ СН'!$F$5-'СЕТ СН'!$F$20</f>
        <v>5004.3263234300002</v>
      </c>
      <c r="T28" s="36">
        <f>SUMIFS(СВЦЭМ!$C$39:$C$782,СВЦЭМ!$A$39:$A$782,$A28,СВЦЭМ!$B$39:$B$782,T$11)+'СЕТ СН'!$F$12+СВЦЭМ!$D$10+'СЕТ СН'!$F$5-'СЕТ СН'!$F$20</f>
        <v>4976.1351391200005</v>
      </c>
      <c r="U28" s="36">
        <f>SUMIFS(СВЦЭМ!$C$39:$C$782,СВЦЭМ!$A$39:$A$782,$A28,СВЦЭМ!$B$39:$B$782,U$11)+'СЕТ СН'!$F$12+СВЦЭМ!$D$10+'СЕТ СН'!$F$5-'СЕТ СН'!$F$20</f>
        <v>4988.93663156</v>
      </c>
      <c r="V28" s="36">
        <f>SUMIFS(СВЦЭМ!$C$39:$C$782,СВЦЭМ!$A$39:$A$782,$A28,СВЦЭМ!$B$39:$B$782,V$11)+'СЕТ СН'!$F$12+СВЦЭМ!$D$10+'СЕТ СН'!$F$5-'СЕТ СН'!$F$20</f>
        <v>5013.3670748900004</v>
      </c>
      <c r="W28" s="36">
        <f>SUMIFS(СВЦЭМ!$C$39:$C$782,СВЦЭМ!$A$39:$A$782,$A28,СВЦЭМ!$B$39:$B$782,W$11)+'СЕТ СН'!$F$12+СВЦЭМ!$D$10+'СЕТ СН'!$F$5-'СЕТ СН'!$F$20</f>
        <v>5014.7762355499999</v>
      </c>
      <c r="X28" s="36">
        <f>SUMIFS(СВЦЭМ!$C$39:$C$782,СВЦЭМ!$A$39:$A$782,$A28,СВЦЭМ!$B$39:$B$782,X$11)+'СЕТ СН'!$F$12+СВЦЭМ!$D$10+'СЕТ СН'!$F$5-'СЕТ СН'!$F$20</f>
        <v>5036.4224543</v>
      </c>
      <c r="Y28" s="36">
        <f>SUMIFS(СВЦЭМ!$C$39:$C$782,СВЦЭМ!$A$39:$A$782,$A28,СВЦЭМ!$B$39:$B$782,Y$11)+'СЕТ СН'!$F$12+СВЦЭМ!$D$10+'СЕТ СН'!$F$5-'СЕТ СН'!$F$20</f>
        <v>5067.1102184499996</v>
      </c>
    </row>
    <row r="29" spans="1:25" ht="15.75" x14ac:dyDescent="0.2">
      <c r="A29" s="35">
        <f t="shared" si="0"/>
        <v>44944</v>
      </c>
      <c r="B29" s="36">
        <f>SUMIFS(СВЦЭМ!$C$39:$C$782,СВЦЭМ!$A$39:$A$782,$A29,СВЦЭМ!$B$39:$B$782,B$11)+'СЕТ СН'!$F$12+СВЦЭМ!$D$10+'СЕТ СН'!$F$5-'СЕТ СН'!$F$20</f>
        <v>5100.0007151700001</v>
      </c>
      <c r="C29" s="36">
        <f>SUMIFS(СВЦЭМ!$C$39:$C$782,СВЦЭМ!$A$39:$A$782,$A29,СВЦЭМ!$B$39:$B$782,C$11)+'СЕТ СН'!$F$12+СВЦЭМ!$D$10+'СЕТ СН'!$F$5-'СЕТ СН'!$F$20</f>
        <v>5119.0756101700008</v>
      </c>
      <c r="D29" s="36">
        <f>SUMIFS(СВЦЭМ!$C$39:$C$782,СВЦЭМ!$A$39:$A$782,$A29,СВЦЭМ!$B$39:$B$782,D$11)+'СЕТ СН'!$F$12+СВЦЭМ!$D$10+'СЕТ СН'!$F$5-'СЕТ СН'!$F$20</f>
        <v>5099.3331314200004</v>
      </c>
      <c r="E29" s="36">
        <f>SUMIFS(СВЦЭМ!$C$39:$C$782,СВЦЭМ!$A$39:$A$782,$A29,СВЦЭМ!$B$39:$B$782,E$11)+'СЕТ СН'!$F$12+СВЦЭМ!$D$10+'СЕТ СН'!$F$5-'СЕТ СН'!$F$20</f>
        <v>5103.13488805</v>
      </c>
      <c r="F29" s="36">
        <f>SUMIFS(СВЦЭМ!$C$39:$C$782,СВЦЭМ!$A$39:$A$782,$A29,СВЦЭМ!$B$39:$B$782,F$11)+'СЕТ СН'!$F$12+СВЦЭМ!$D$10+'СЕТ СН'!$F$5-'СЕТ СН'!$F$20</f>
        <v>5063.7999622200005</v>
      </c>
      <c r="G29" s="36">
        <f>SUMIFS(СВЦЭМ!$C$39:$C$782,СВЦЭМ!$A$39:$A$782,$A29,СВЦЭМ!$B$39:$B$782,G$11)+'СЕТ СН'!$F$12+СВЦЭМ!$D$10+'СЕТ СН'!$F$5-'СЕТ СН'!$F$20</f>
        <v>5012.3578571600001</v>
      </c>
      <c r="H29" s="36">
        <f>SUMIFS(СВЦЭМ!$C$39:$C$782,СВЦЭМ!$A$39:$A$782,$A29,СВЦЭМ!$B$39:$B$782,H$11)+'СЕТ СН'!$F$12+СВЦЭМ!$D$10+'СЕТ СН'!$F$5-'СЕТ СН'!$F$20</f>
        <v>4961.8279806499995</v>
      </c>
      <c r="I29" s="36">
        <f>SUMIFS(СВЦЭМ!$C$39:$C$782,СВЦЭМ!$A$39:$A$782,$A29,СВЦЭМ!$B$39:$B$782,I$11)+'СЕТ СН'!$F$12+СВЦЭМ!$D$10+'СЕТ СН'!$F$5-'СЕТ СН'!$F$20</f>
        <v>4933.33201044</v>
      </c>
      <c r="J29" s="36">
        <f>SUMIFS(СВЦЭМ!$C$39:$C$782,СВЦЭМ!$A$39:$A$782,$A29,СВЦЭМ!$B$39:$B$782,J$11)+'СЕТ СН'!$F$12+СВЦЭМ!$D$10+'СЕТ СН'!$F$5-'СЕТ СН'!$F$20</f>
        <v>4937.2815638400007</v>
      </c>
      <c r="K29" s="36">
        <f>SUMIFS(СВЦЭМ!$C$39:$C$782,СВЦЭМ!$A$39:$A$782,$A29,СВЦЭМ!$B$39:$B$782,K$11)+'СЕТ СН'!$F$12+СВЦЭМ!$D$10+'СЕТ СН'!$F$5-'СЕТ СН'!$F$20</f>
        <v>4927.62362252</v>
      </c>
      <c r="L29" s="36">
        <f>SUMIFS(СВЦЭМ!$C$39:$C$782,СВЦЭМ!$A$39:$A$782,$A29,СВЦЭМ!$B$39:$B$782,L$11)+'СЕТ СН'!$F$12+СВЦЭМ!$D$10+'СЕТ СН'!$F$5-'СЕТ СН'!$F$20</f>
        <v>4937.6318574199995</v>
      </c>
      <c r="M29" s="36">
        <f>SUMIFS(СВЦЭМ!$C$39:$C$782,СВЦЭМ!$A$39:$A$782,$A29,СВЦЭМ!$B$39:$B$782,M$11)+'СЕТ СН'!$F$12+СВЦЭМ!$D$10+'СЕТ СН'!$F$5-'СЕТ СН'!$F$20</f>
        <v>4936.3348493400008</v>
      </c>
      <c r="N29" s="36">
        <f>SUMIFS(СВЦЭМ!$C$39:$C$782,СВЦЭМ!$A$39:$A$782,$A29,СВЦЭМ!$B$39:$B$782,N$11)+'СЕТ СН'!$F$12+СВЦЭМ!$D$10+'СЕТ СН'!$F$5-'СЕТ СН'!$F$20</f>
        <v>4968.3208639100003</v>
      </c>
      <c r="O29" s="36">
        <f>SUMIFS(СВЦЭМ!$C$39:$C$782,СВЦЭМ!$A$39:$A$782,$A29,СВЦЭМ!$B$39:$B$782,O$11)+'СЕТ СН'!$F$12+СВЦЭМ!$D$10+'СЕТ СН'!$F$5-'СЕТ СН'!$F$20</f>
        <v>5004.2420065799997</v>
      </c>
      <c r="P29" s="36">
        <f>SUMIFS(СВЦЭМ!$C$39:$C$782,СВЦЭМ!$A$39:$A$782,$A29,СВЦЭМ!$B$39:$B$782,P$11)+'СЕТ СН'!$F$12+СВЦЭМ!$D$10+'СЕТ СН'!$F$5-'СЕТ СН'!$F$20</f>
        <v>5029.9062788499996</v>
      </c>
      <c r="Q29" s="36">
        <f>SUMIFS(СВЦЭМ!$C$39:$C$782,СВЦЭМ!$A$39:$A$782,$A29,СВЦЭМ!$B$39:$B$782,Q$11)+'СЕТ СН'!$F$12+СВЦЭМ!$D$10+'СЕТ СН'!$F$5-'СЕТ СН'!$F$20</f>
        <v>5033.4559254800006</v>
      </c>
      <c r="R29" s="36">
        <f>SUMIFS(СВЦЭМ!$C$39:$C$782,СВЦЭМ!$A$39:$A$782,$A29,СВЦЭМ!$B$39:$B$782,R$11)+'СЕТ СН'!$F$12+СВЦЭМ!$D$10+'СЕТ СН'!$F$5-'СЕТ СН'!$F$20</f>
        <v>5021.68536047</v>
      </c>
      <c r="S29" s="36">
        <f>SUMIFS(СВЦЭМ!$C$39:$C$782,СВЦЭМ!$A$39:$A$782,$A29,СВЦЭМ!$B$39:$B$782,S$11)+'СЕТ СН'!$F$12+СВЦЭМ!$D$10+'СЕТ СН'!$F$5-'СЕТ СН'!$F$20</f>
        <v>4975.1647770399995</v>
      </c>
      <c r="T29" s="36">
        <f>SUMIFS(СВЦЭМ!$C$39:$C$782,СВЦЭМ!$A$39:$A$782,$A29,СВЦЭМ!$B$39:$B$782,T$11)+'СЕТ СН'!$F$12+СВЦЭМ!$D$10+'СЕТ СН'!$F$5-'СЕТ СН'!$F$20</f>
        <v>4956.2494827800001</v>
      </c>
      <c r="U29" s="36">
        <f>SUMIFS(СВЦЭМ!$C$39:$C$782,СВЦЭМ!$A$39:$A$782,$A29,СВЦЭМ!$B$39:$B$782,U$11)+'СЕТ СН'!$F$12+СВЦЭМ!$D$10+'СЕТ СН'!$F$5-'СЕТ СН'!$F$20</f>
        <v>4957.1764390099997</v>
      </c>
      <c r="V29" s="36">
        <f>SUMIFS(СВЦЭМ!$C$39:$C$782,СВЦЭМ!$A$39:$A$782,$A29,СВЦЭМ!$B$39:$B$782,V$11)+'СЕТ СН'!$F$12+СВЦЭМ!$D$10+'СЕТ СН'!$F$5-'СЕТ СН'!$F$20</f>
        <v>4992.8347681699997</v>
      </c>
      <c r="W29" s="36">
        <f>SUMIFS(СВЦЭМ!$C$39:$C$782,СВЦЭМ!$A$39:$A$782,$A29,СВЦЭМ!$B$39:$B$782,W$11)+'СЕТ СН'!$F$12+СВЦЭМ!$D$10+'СЕТ СН'!$F$5-'СЕТ СН'!$F$20</f>
        <v>5012.99772932</v>
      </c>
      <c r="X29" s="36">
        <f>SUMIFS(СВЦЭМ!$C$39:$C$782,СВЦЭМ!$A$39:$A$782,$A29,СВЦЭМ!$B$39:$B$782,X$11)+'СЕТ СН'!$F$12+СВЦЭМ!$D$10+'СЕТ СН'!$F$5-'СЕТ СН'!$F$20</f>
        <v>5038.4708880600001</v>
      </c>
      <c r="Y29" s="36">
        <f>SUMIFS(СВЦЭМ!$C$39:$C$782,СВЦЭМ!$A$39:$A$782,$A29,СВЦЭМ!$B$39:$B$782,Y$11)+'СЕТ СН'!$F$12+СВЦЭМ!$D$10+'СЕТ СН'!$F$5-'СЕТ СН'!$F$20</f>
        <v>5073.4966910700005</v>
      </c>
    </row>
    <row r="30" spans="1:25" ht="15.75" x14ac:dyDescent="0.2">
      <c r="A30" s="35">
        <f t="shared" si="0"/>
        <v>44945</v>
      </c>
      <c r="B30" s="36">
        <f>SUMIFS(СВЦЭМ!$C$39:$C$782,СВЦЭМ!$A$39:$A$782,$A30,СВЦЭМ!$B$39:$B$782,B$11)+'СЕТ СН'!$F$12+СВЦЭМ!$D$10+'СЕТ СН'!$F$5-'СЕТ СН'!$F$20</f>
        <v>5013.5094961800005</v>
      </c>
      <c r="C30" s="36">
        <f>SUMIFS(СВЦЭМ!$C$39:$C$782,СВЦЭМ!$A$39:$A$782,$A30,СВЦЭМ!$B$39:$B$782,C$11)+'СЕТ СН'!$F$12+СВЦЭМ!$D$10+'СЕТ СН'!$F$5-'СЕТ СН'!$F$20</f>
        <v>5062.5046198700002</v>
      </c>
      <c r="D30" s="36">
        <f>SUMIFS(СВЦЭМ!$C$39:$C$782,СВЦЭМ!$A$39:$A$782,$A30,СВЦЭМ!$B$39:$B$782,D$11)+'СЕТ СН'!$F$12+СВЦЭМ!$D$10+'СЕТ СН'!$F$5-'СЕТ СН'!$F$20</f>
        <v>5053.4237234299999</v>
      </c>
      <c r="E30" s="36">
        <f>SUMIFS(СВЦЭМ!$C$39:$C$782,СВЦЭМ!$A$39:$A$782,$A30,СВЦЭМ!$B$39:$B$782,E$11)+'СЕТ СН'!$F$12+СВЦЭМ!$D$10+'СЕТ СН'!$F$5-'СЕТ СН'!$F$20</f>
        <v>5055.9421981699998</v>
      </c>
      <c r="F30" s="36">
        <f>SUMIFS(СВЦЭМ!$C$39:$C$782,СВЦЭМ!$A$39:$A$782,$A30,СВЦЭМ!$B$39:$B$782,F$11)+'СЕТ СН'!$F$12+СВЦЭМ!$D$10+'СЕТ СН'!$F$5-'СЕТ СН'!$F$20</f>
        <v>5038.6051801000003</v>
      </c>
      <c r="G30" s="36">
        <f>SUMIFS(СВЦЭМ!$C$39:$C$782,СВЦЭМ!$A$39:$A$782,$A30,СВЦЭМ!$B$39:$B$782,G$11)+'СЕТ СН'!$F$12+СВЦЭМ!$D$10+'СЕТ СН'!$F$5-'СЕТ СН'!$F$20</f>
        <v>4976.62211441</v>
      </c>
      <c r="H30" s="36">
        <f>SUMIFS(СВЦЭМ!$C$39:$C$782,СВЦЭМ!$A$39:$A$782,$A30,СВЦЭМ!$B$39:$B$782,H$11)+'СЕТ СН'!$F$12+СВЦЭМ!$D$10+'СЕТ СН'!$F$5-'СЕТ СН'!$F$20</f>
        <v>4972.7040108500005</v>
      </c>
      <c r="I30" s="36">
        <f>SUMIFS(СВЦЭМ!$C$39:$C$782,СВЦЭМ!$A$39:$A$782,$A30,СВЦЭМ!$B$39:$B$782,I$11)+'СЕТ СН'!$F$12+СВЦЭМ!$D$10+'СЕТ СН'!$F$5-'СЕТ СН'!$F$20</f>
        <v>4939.2746747500005</v>
      </c>
      <c r="J30" s="36">
        <f>SUMIFS(СВЦЭМ!$C$39:$C$782,СВЦЭМ!$A$39:$A$782,$A30,СВЦЭМ!$B$39:$B$782,J$11)+'СЕТ СН'!$F$12+СВЦЭМ!$D$10+'СЕТ СН'!$F$5-'СЕТ СН'!$F$20</f>
        <v>4911.7681271700003</v>
      </c>
      <c r="K30" s="36">
        <f>SUMIFS(СВЦЭМ!$C$39:$C$782,СВЦЭМ!$A$39:$A$782,$A30,СВЦЭМ!$B$39:$B$782,K$11)+'СЕТ СН'!$F$12+СВЦЭМ!$D$10+'СЕТ СН'!$F$5-'СЕТ СН'!$F$20</f>
        <v>4908.8372038300004</v>
      </c>
      <c r="L30" s="36">
        <f>SUMIFS(СВЦЭМ!$C$39:$C$782,СВЦЭМ!$A$39:$A$782,$A30,СВЦЭМ!$B$39:$B$782,L$11)+'СЕТ СН'!$F$12+СВЦЭМ!$D$10+'СЕТ СН'!$F$5-'СЕТ СН'!$F$20</f>
        <v>4932.0090640100007</v>
      </c>
      <c r="M30" s="36">
        <f>SUMIFS(СВЦЭМ!$C$39:$C$782,СВЦЭМ!$A$39:$A$782,$A30,СВЦЭМ!$B$39:$B$782,M$11)+'СЕТ СН'!$F$12+СВЦЭМ!$D$10+'СЕТ СН'!$F$5-'СЕТ СН'!$F$20</f>
        <v>4926.2236003300004</v>
      </c>
      <c r="N30" s="36">
        <f>SUMIFS(СВЦЭМ!$C$39:$C$782,СВЦЭМ!$A$39:$A$782,$A30,СВЦЭМ!$B$39:$B$782,N$11)+'СЕТ СН'!$F$12+СВЦЭМ!$D$10+'СЕТ СН'!$F$5-'СЕТ СН'!$F$20</f>
        <v>4948.0247562200002</v>
      </c>
      <c r="O30" s="36">
        <f>SUMIFS(СВЦЭМ!$C$39:$C$782,СВЦЭМ!$A$39:$A$782,$A30,СВЦЭМ!$B$39:$B$782,O$11)+'СЕТ СН'!$F$12+СВЦЭМ!$D$10+'СЕТ СН'!$F$5-'СЕТ СН'!$F$20</f>
        <v>4958.8627966599997</v>
      </c>
      <c r="P30" s="36">
        <f>SUMIFS(СВЦЭМ!$C$39:$C$782,СВЦЭМ!$A$39:$A$782,$A30,СВЦЭМ!$B$39:$B$782,P$11)+'СЕТ СН'!$F$12+СВЦЭМ!$D$10+'СЕТ СН'!$F$5-'СЕТ СН'!$F$20</f>
        <v>4966.5774085600005</v>
      </c>
      <c r="Q30" s="36">
        <f>SUMIFS(СВЦЭМ!$C$39:$C$782,СВЦЭМ!$A$39:$A$782,$A30,СВЦЭМ!$B$39:$B$782,Q$11)+'СЕТ СН'!$F$12+СВЦЭМ!$D$10+'СЕТ СН'!$F$5-'СЕТ СН'!$F$20</f>
        <v>4971.1361091500003</v>
      </c>
      <c r="R30" s="36">
        <f>SUMIFS(СВЦЭМ!$C$39:$C$782,СВЦЭМ!$A$39:$A$782,$A30,СВЦЭМ!$B$39:$B$782,R$11)+'СЕТ СН'!$F$12+СВЦЭМ!$D$10+'СЕТ СН'!$F$5-'СЕТ СН'!$F$20</f>
        <v>4967.1505550100001</v>
      </c>
      <c r="S30" s="36">
        <f>SUMIFS(СВЦЭМ!$C$39:$C$782,СВЦЭМ!$A$39:$A$782,$A30,СВЦЭМ!$B$39:$B$782,S$11)+'СЕТ СН'!$F$12+СВЦЭМ!$D$10+'СЕТ СН'!$F$5-'СЕТ СН'!$F$20</f>
        <v>4949.9232206800007</v>
      </c>
      <c r="T30" s="36">
        <f>SUMIFS(СВЦЭМ!$C$39:$C$782,СВЦЭМ!$A$39:$A$782,$A30,СВЦЭМ!$B$39:$B$782,T$11)+'СЕТ СН'!$F$12+СВЦЭМ!$D$10+'СЕТ СН'!$F$5-'СЕТ СН'!$F$20</f>
        <v>4907.1408793700002</v>
      </c>
      <c r="U30" s="36">
        <f>SUMIFS(СВЦЭМ!$C$39:$C$782,СВЦЭМ!$A$39:$A$782,$A30,СВЦЭМ!$B$39:$B$782,U$11)+'СЕТ СН'!$F$12+СВЦЭМ!$D$10+'СЕТ СН'!$F$5-'СЕТ СН'!$F$20</f>
        <v>4920.0033781599996</v>
      </c>
      <c r="V30" s="36">
        <f>SUMIFS(СВЦЭМ!$C$39:$C$782,СВЦЭМ!$A$39:$A$782,$A30,СВЦЭМ!$B$39:$B$782,V$11)+'СЕТ СН'!$F$12+СВЦЭМ!$D$10+'СЕТ СН'!$F$5-'СЕТ СН'!$F$20</f>
        <v>4941.6522443600006</v>
      </c>
      <c r="W30" s="36">
        <f>SUMIFS(СВЦЭМ!$C$39:$C$782,СВЦЭМ!$A$39:$A$782,$A30,СВЦЭМ!$B$39:$B$782,W$11)+'СЕТ СН'!$F$12+СВЦЭМ!$D$10+'СЕТ СН'!$F$5-'СЕТ СН'!$F$20</f>
        <v>4941.8719253500003</v>
      </c>
      <c r="X30" s="36">
        <f>SUMIFS(СВЦЭМ!$C$39:$C$782,СВЦЭМ!$A$39:$A$782,$A30,СВЦЭМ!$B$39:$B$782,X$11)+'СЕТ СН'!$F$12+СВЦЭМ!$D$10+'СЕТ СН'!$F$5-'СЕТ СН'!$F$20</f>
        <v>4964.8417049300006</v>
      </c>
      <c r="Y30" s="36">
        <f>SUMIFS(СВЦЭМ!$C$39:$C$782,СВЦЭМ!$A$39:$A$782,$A30,СВЦЭМ!$B$39:$B$782,Y$11)+'СЕТ СН'!$F$12+СВЦЭМ!$D$10+'СЕТ СН'!$F$5-'СЕТ СН'!$F$20</f>
        <v>5022.6273586799998</v>
      </c>
    </row>
    <row r="31" spans="1:25" ht="15.75" x14ac:dyDescent="0.2">
      <c r="A31" s="35">
        <f t="shared" si="0"/>
        <v>44946</v>
      </c>
      <c r="B31" s="36">
        <f>SUMIFS(СВЦЭМ!$C$39:$C$782,СВЦЭМ!$A$39:$A$782,$A31,СВЦЭМ!$B$39:$B$782,B$11)+'СЕТ СН'!$F$12+СВЦЭМ!$D$10+'СЕТ СН'!$F$5-'СЕТ СН'!$F$20</f>
        <v>5156.35680357</v>
      </c>
      <c r="C31" s="36">
        <f>SUMIFS(СВЦЭМ!$C$39:$C$782,СВЦЭМ!$A$39:$A$782,$A31,СВЦЭМ!$B$39:$B$782,C$11)+'СЕТ СН'!$F$12+СВЦЭМ!$D$10+'СЕТ СН'!$F$5-'СЕТ СН'!$F$20</f>
        <v>5183.3152676899999</v>
      </c>
      <c r="D31" s="36">
        <f>SUMIFS(СВЦЭМ!$C$39:$C$782,СВЦЭМ!$A$39:$A$782,$A31,СВЦЭМ!$B$39:$B$782,D$11)+'СЕТ СН'!$F$12+СВЦЭМ!$D$10+'СЕТ СН'!$F$5-'СЕТ СН'!$F$20</f>
        <v>5171.0898200199999</v>
      </c>
      <c r="E31" s="36">
        <f>SUMIFS(СВЦЭМ!$C$39:$C$782,СВЦЭМ!$A$39:$A$782,$A31,СВЦЭМ!$B$39:$B$782,E$11)+'СЕТ СН'!$F$12+СВЦЭМ!$D$10+'СЕТ СН'!$F$5-'СЕТ СН'!$F$20</f>
        <v>5159.7582111199999</v>
      </c>
      <c r="F31" s="36">
        <f>SUMIFS(СВЦЭМ!$C$39:$C$782,СВЦЭМ!$A$39:$A$782,$A31,СВЦЭМ!$B$39:$B$782,F$11)+'СЕТ СН'!$F$12+СВЦЭМ!$D$10+'СЕТ СН'!$F$5-'СЕТ СН'!$F$20</f>
        <v>5131.78310857</v>
      </c>
      <c r="G31" s="36">
        <f>SUMIFS(СВЦЭМ!$C$39:$C$782,СВЦЭМ!$A$39:$A$782,$A31,СВЦЭМ!$B$39:$B$782,G$11)+'СЕТ СН'!$F$12+СВЦЭМ!$D$10+'СЕТ СН'!$F$5-'СЕТ СН'!$F$20</f>
        <v>5078.6402802499997</v>
      </c>
      <c r="H31" s="36">
        <f>SUMIFS(СВЦЭМ!$C$39:$C$782,СВЦЭМ!$A$39:$A$782,$A31,СВЦЭМ!$B$39:$B$782,H$11)+'СЕТ СН'!$F$12+СВЦЭМ!$D$10+'СЕТ СН'!$F$5-'СЕТ СН'!$F$20</f>
        <v>5042.31399126</v>
      </c>
      <c r="I31" s="36">
        <f>SUMIFS(СВЦЭМ!$C$39:$C$782,СВЦЭМ!$A$39:$A$782,$A31,СВЦЭМ!$B$39:$B$782,I$11)+'СЕТ СН'!$F$12+СВЦЭМ!$D$10+'СЕТ СН'!$F$5-'СЕТ СН'!$F$20</f>
        <v>5012.8931260900008</v>
      </c>
      <c r="J31" s="36">
        <f>SUMIFS(СВЦЭМ!$C$39:$C$782,СВЦЭМ!$A$39:$A$782,$A31,СВЦЭМ!$B$39:$B$782,J$11)+'СЕТ СН'!$F$12+СВЦЭМ!$D$10+'СЕТ СН'!$F$5-'СЕТ СН'!$F$20</f>
        <v>4980.3616693700005</v>
      </c>
      <c r="K31" s="36">
        <f>SUMIFS(СВЦЭМ!$C$39:$C$782,СВЦЭМ!$A$39:$A$782,$A31,СВЦЭМ!$B$39:$B$782,K$11)+'СЕТ СН'!$F$12+СВЦЭМ!$D$10+'СЕТ СН'!$F$5-'СЕТ СН'!$F$20</f>
        <v>4976.2141969599998</v>
      </c>
      <c r="L31" s="36">
        <f>SUMIFS(СВЦЭМ!$C$39:$C$782,СВЦЭМ!$A$39:$A$782,$A31,СВЦЭМ!$B$39:$B$782,L$11)+'СЕТ СН'!$F$12+СВЦЭМ!$D$10+'СЕТ СН'!$F$5-'СЕТ СН'!$F$20</f>
        <v>4982.4652985699995</v>
      </c>
      <c r="M31" s="36">
        <f>SUMIFS(СВЦЭМ!$C$39:$C$782,СВЦЭМ!$A$39:$A$782,$A31,СВЦЭМ!$B$39:$B$782,M$11)+'СЕТ СН'!$F$12+СВЦЭМ!$D$10+'СЕТ СН'!$F$5-'СЕТ СН'!$F$20</f>
        <v>5019.2125349800008</v>
      </c>
      <c r="N31" s="36">
        <f>SUMIFS(СВЦЭМ!$C$39:$C$782,СВЦЭМ!$A$39:$A$782,$A31,СВЦЭМ!$B$39:$B$782,N$11)+'СЕТ СН'!$F$12+СВЦЭМ!$D$10+'СЕТ СН'!$F$5-'СЕТ СН'!$F$20</f>
        <v>5032.8615390600007</v>
      </c>
      <c r="O31" s="36">
        <f>SUMIFS(СВЦЭМ!$C$39:$C$782,СВЦЭМ!$A$39:$A$782,$A31,СВЦЭМ!$B$39:$B$782,O$11)+'СЕТ СН'!$F$12+СВЦЭМ!$D$10+'СЕТ СН'!$F$5-'СЕТ СН'!$F$20</f>
        <v>5044.7491398700004</v>
      </c>
      <c r="P31" s="36">
        <f>SUMIFS(СВЦЭМ!$C$39:$C$782,СВЦЭМ!$A$39:$A$782,$A31,СВЦЭМ!$B$39:$B$782,P$11)+'СЕТ СН'!$F$12+СВЦЭМ!$D$10+'СЕТ СН'!$F$5-'СЕТ СН'!$F$20</f>
        <v>5046.0410594000004</v>
      </c>
      <c r="Q31" s="36">
        <f>SUMIFS(СВЦЭМ!$C$39:$C$782,СВЦЭМ!$A$39:$A$782,$A31,СВЦЭМ!$B$39:$B$782,Q$11)+'СЕТ СН'!$F$12+СВЦЭМ!$D$10+'СЕТ СН'!$F$5-'СЕТ СН'!$F$20</f>
        <v>5052.2386040700003</v>
      </c>
      <c r="R31" s="36">
        <f>SUMIFS(СВЦЭМ!$C$39:$C$782,СВЦЭМ!$A$39:$A$782,$A31,СВЦЭМ!$B$39:$B$782,R$11)+'СЕТ СН'!$F$12+СВЦЭМ!$D$10+'СЕТ СН'!$F$5-'СЕТ СН'!$F$20</f>
        <v>5055.9925744299999</v>
      </c>
      <c r="S31" s="36">
        <f>SUMIFS(СВЦЭМ!$C$39:$C$782,СВЦЭМ!$A$39:$A$782,$A31,СВЦЭМ!$B$39:$B$782,S$11)+'СЕТ СН'!$F$12+СВЦЭМ!$D$10+'СЕТ СН'!$F$5-'СЕТ СН'!$F$20</f>
        <v>5014.4752502800002</v>
      </c>
      <c r="T31" s="36">
        <f>SUMIFS(СВЦЭМ!$C$39:$C$782,СВЦЭМ!$A$39:$A$782,$A31,СВЦЭМ!$B$39:$B$782,T$11)+'СЕТ СН'!$F$12+СВЦЭМ!$D$10+'СЕТ СН'!$F$5-'СЕТ СН'!$F$20</f>
        <v>5004.0770692200003</v>
      </c>
      <c r="U31" s="36">
        <f>SUMIFS(СВЦЭМ!$C$39:$C$782,СВЦЭМ!$A$39:$A$782,$A31,СВЦЭМ!$B$39:$B$782,U$11)+'СЕТ СН'!$F$12+СВЦЭМ!$D$10+'СЕТ СН'!$F$5-'СЕТ СН'!$F$20</f>
        <v>5023.5562700299997</v>
      </c>
      <c r="V31" s="36">
        <f>SUMIFS(СВЦЭМ!$C$39:$C$782,СВЦЭМ!$A$39:$A$782,$A31,СВЦЭМ!$B$39:$B$782,V$11)+'СЕТ СН'!$F$12+СВЦЭМ!$D$10+'СЕТ СН'!$F$5-'СЕТ СН'!$F$20</f>
        <v>5045.3983023999999</v>
      </c>
      <c r="W31" s="36">
        <f>SUMIFS(СВЦЭМ!$C$39:$C$782,СВЦЭМ!$A$39:$A$782,$A31,СВЦЭМ!$B$39:$B$782,W$11)+'СЕТ СН'!$F$12+СВЦЭМ!$D$10+'СЕТ СН'!$F$5-'СЕТ СН'!$F$20</f>
        <v>5261.5770139400001</v>
      </c>
      <c r="X31" s="36">
        <f>SUMIFS(СВЦЭМ!$C$39:$C$782,СВЦЭМ!$A$39:$A$782,$A31,СВЦЭМ!$B$39:$B$782,X$11)+'СЕТ СН'!$F$12+СВЦЭМ!$D$10+'СЕТ СН'!$F$5-'СЕТ СН'!$F$20</f>
        <v>5180.37411161</v>
      </c>
      <c r="Y31" s="36">
        <f>SUMIFS(СВЦЭМ!$C$39:$C$782,СВЦЭМ!$A$39:$A$782,$A31,СВЦЭМ!$B$39:$B$782,Y$11)+'СЕТ СН'!$F$12+СВЦЭМ!$D$10+'СЕТ СН'!$F$5-'СЕТ СН'!$F$20</f>
        <v>5156.4394991400004</v>
      </c>
    </row>
    <row r="32" spans="1:25" ht="15.75" x14ac:dyDescent="0.2">
      <c r="A32" s="35">
        <f t="shared" si="0"/>
        <v>44947</v>
      </c>
      <c r="B32" s="36">
        <f>SUMIFS(СВЦЭМ!$C$39:$C$782,СВЦЭМ!$A$39:$A$782,$A32,СВЦЭМ!$B$39:$B$782,B$11)+'СЕТ СН'!$F$12+СВЦЭМ!$D$10+'СЕТ СН'!$F$5-'СЕТ СН'!$F$20</f>
        <v>5164.8597263600004</v>
      </c>
      <c r="C32" s="36">
        <f>SUMIFS(СВЦЭМ!$C$39:$C$782,СВЦЭМ!$A$39:$A$782,$A32,СВЦЭМ!$B$39:$B$782,C$11)+'СЕТ СН'!$F$12+СВЦЭМ!$D$10+'СЕТ СН'!$F$5-'СЕТ СН'!$F$20</f>
        <v>5168.0444919800002</v>
      </c>
      <c r="D32" s="36">
        <f>SUMIFS(СВЦЭМ!$C$39:$C$782,СВЦЭМ!$A$39:$A$782,$A32,СВЦЭМ!$B$39:$B$782,D$11)+'СЕТ СН'!$F$12+СВЦЭМ!$D$10+'СЕТ СН'!$F$5-'СЕТ СН'!$F$20</f>
        <v>5171.44707466</v>
      </c>
      <c r="E32" s="36">
        <f>SUMIFS(СВЦЭМ!$C$39:$C$782,СВЦЭМ!$A$39:$A$782,$A32,СВЦЭМ!$B$39:$B$782,E$11)+'СЕТ СН'!$F$12+СВЦЭМ!$D$10+'СЕТ СН'!$F$5-'СЕТ СН'!$F$20</f>
        <v>5182.4393037500004</v>
      </c>
      <c r="F32" s="36">
        <f>SUMIFS(СВЦЭМ!$C$39:$C$782,СВЦЭМ!$A$39:$A$782,$A32,СВЦЭМ!$B$39:$B$782,F$11)+'СЕТ СН'!$F$12+СВЦЭМ!$D$10+'СЕТ СН'!$F$5-'СЕТ СН'!$F$20</f>
        <v>5170.6217152400004</v>
      </c>
      <c r="G32" s="36">
        <f>SUMIFS(СВЦЭМ!$C$39:$C$782,СВЦЭМ!$A$39:$A$782,$A32,СВЦЭМ!$B$39:$B$782,G$11)+'СЕТ СН'!$F$12+СВЦЭМ!$D$10+'СЕТ СН'!$F$5-'СЕТ СН'!$F$20</f>
        <v>5147.5693944900004</v>
      </c>
      <c r="H32" s="36">
        <f>SUMIFS(СВЦЭМ!$C$39:$C$782,СВЦЭМ!$A$39:$A$782,$A32,СВЦЭМ!$B$39:$B$782,H$11)+'СЕТ СН'!$F$12+СВЦЭМ!$D$10+'СЕТ СН'!$F$5-'СЕТ СН'!$F$20</f>
        <v>5094.2431888600004</v>
      </c>
      <c r="I32" s="36">
        <f>SUMIFS(СВЦЭМ!$C$39:$C$782,СВЦЭМ!$A$39:$A$782,$A32,СВЦЭМ!$B$39:$B$782,I$11)+'СЕТ СН'!$F$12+СВЦЭМ!$D$10+'СЕТ СН'!$F$5-'СЕТ СН'!$F$20</f>
        <v>5030.7924457600002</v>
      </c>
      <c r="J32" s="36">
        <f>SUMIFS(СВЦЭМ!$C$39:$C$782,СВЦЭМ!$A$39:$A$782,$A32,СВЦЭМ!$B$39:$B$782,J$11)+'СЕТ СН'!$F$12+СВЦЭМ!$D$10+'СЕТ СН'!$F$5-'СЕТ СН'!$F$20</f>
        <v>4975.7111214800007</v>
      </c>
      <c r="K32" s="36">
        <f>SUMIFS(СВЦЭМ!$C$39:$C$782,СВЦЭМ!$A$39:$A$782,$A32,СВЦЭМ!$B$39:$B$782,K$11)+'СЕТ СН'!$F$12+СВЦЭМ!$D$10+'СЕТ СН'!$F$5-'СЕТ СН'!$F$20</f>
        <v>5002.5974893100001</v>
      </c>
      <c r="L32" s="36">
        <f>SUMIFS(СВЦЭМ!$C$39:$C$782,СВЦЭМ!$A$39:$A$782,$A32,СВЦЭМ!$B$39:$B$782,L$11)+'СЕТ СН'!$F$12+СВЦЭМ!$D$10+'СЕТ СН'!$F$5-'СЕТ СН'!$F$20</f>
        <v>4995.67634748</v>
      </c>
      <c r="M32" s="36">
        <f>SUMIFS(СВЦЭМ!$C$39:$C$782,СВЦЭМ!$A$39:$A$782,$A32,СВЦЭМ!$B$39:$B$782,M$11)+'СЕТ СН'!$F$12+СВЦЭМ!$D$10+'СЕТ СН'!$F$5-'СЕТ СН'!$F$20</f>
        <v>5017.2978251500008</v>
      </c>
      <c r="N32" s="36">
        <f>SUMIFS(СВЦЭМ!$C$39:$C$782,СВЦЭМ!$A$39:$A$782,$A32,СВЦЭМ!$B$39:$B$782,N$11)+'СЕТ СН'!$F$12+СВЦЭМ!$D$10+'СЕТ СН'!$F$5-'СЕТ СН'!$F$20</f>
        <v>5039.7202771000002</v>
      </c>
      <c r="O32" s="36">
        <f>SUMIFS(СВЦЭМ!$C$39:$C$782,СВЦЭМ!$A$39:$A$782,$A32,СВЦЭМ!$B$39:$B$782,O$11)+'СЕТ СН'!$F$12+СВЦЭМ!$D$10+'СЕТ СН'!$F$5-'СЕТ СН'!$F$20</f>
        <v>5056.9046247900005</v>
      </c>
      <c r="P32" s="36">
        <f>SUMIFS(СВЦЭМ!$C$39:$C$782,СВЦЭМ!$A$39:$A$782,$A32,СВЦЭМ!$B$39:$B$782,P$11)+'СЕТ СН'!$F$12+СВЦЭМ!$D$10+'СЕТ СН'!$F$5-'СЕТ СН'!$F$20</f>
        <v>5078.4265036699999</v>
      </c>
      <c r="Q32" s="36">
        <f>SUMIFS(СВЦЭМ!$C$39:$C$782,СВЦЭМ!$A$39:$A$782,$A32,СВЦЭМ!$B$39:$B$782,Q$11)+'СЕТ СН'!$F$12+СВЦЭМ!$D$10+'СЕТ СН'!$F$5-'СЕТ СН'!$F$20</f>
        <v>5081.0267062800003</v>
      </c>
      <c r="R32" s="36">
        <f>SUMIFS(СВЦЭМ!$C$39:$C$782,СВЦЭМ!$A$39:$A$782,$A32,СВЦЭМ!$B$39:$B$782,R$11)+'СЕТ СН'!$F$12+СВЦЭМ!$D$10+'СЕТ СН'!$F$5-'СЕТ СН'!$F$20</f>
        <v>5053.6090124800003</v>
      </c>
      <c r="S32" s="36">
        <f>SUMIFS(СВЦЭМ!$C$39:$C$782,СВЦЭМ!$A$39:$A$782,$A32,СВЦЭМ!$B$39:$B$782,S$11)+'СЕТ СН'!$F$12+СВЦЭМ!$D$10+'СЕТ СН'!$F$5-'СЕТ СН'!$F$20</f>
        <v>5022.0143181700005</v>
      </c>
      <c r="T32" s="36">
        <f>SUMIFS(СВЦЭМ!$C$39:$C$782,СВЦЭМ!$A$39:$A$782,$A32,СВЦЭМ!$B$39:$B$782,T$11)+'СЕТ СН'!$F$12+СВЦЭМ!$D$10+'СЕТ СН'!$F$5-'СЕТ СН'!$F$20</f>
        <v>5025.9196491700004</v>
      </c>
      <c r="U32" s="36">
        <f>SUMIFS(СВЦЭМ!$C$39:$C$782,СВЦЭМ!$A$39:$A$782,$A32,СВЦЭМ!$B$39:$B$782,U$11)+'СЕТ СН'!$F$12+СВЦЭМ!$D$10+'СЕТ СН'!$F$5-'СЕТ СН'!$F$20</f>
        <v>5039.7599599700006</v>
      </c>
      <c r="V32" s="36">
        <f>SUMIFS(СВЦЭМ!$C$39:$C$782,СВЦЭМ!$A$39:$A$782,$A32,СВЦЭМ!$B$39:$B$782,V$11)+'СЕТ СН'!$F$12+СВЦЭМ!$D$10+'СЕТ СН'!$F$5-'СЕТ СН'!$F$20</f>
        <v>5053.8528226400003</v>
      </c>
      <c r="W32" s="36">
        <f>SUMIFS(СВЦЭМ!$C$39:$C$782,СВЦЭМ!$A$39:$A$782,$A32,СВЦЭМ!$B$39:$B$782,W$11)+'СЕТ СН'!$F$12+СВЦЭМ!$D$10+'СЕТ СН'!$F$5-'СЕТ СН'!$F$20</f>
        <v>5068.2028006199998</v>
      </c>
      <c r="X32" s="36">
        <f>SUMIFS(СВЦЭМ!$C$39:$C$782,СВЦЭМ!$A$39:$A$782,$A32,СВЦЭМ!$B$39:$B$782,X$11)+'СЕТ СН'!$F$12+СВЦЭМ!$D$10+'СЕТ СН'!$F$5-'СЕТ СН'!$F$20</f>
        <v>5104.1961428800005</v>
      </c>
      <c r="Y32" s="36">
        <f>SUMIFS(СВЦЭМ!$C$39:$C$782,СВЦЭМ!$A$39:$A$782,$A32,СВЦЭМ!$B$39:$B$782,Y$11)+'СЕТ СН'!$F$12+СВЦЭМ!$D$10+'СЕТ СН'!$F$5-'СЕТ СН'!$F$20</f>
        <v>5129.0438744100002</v>
      </c>
    </row>
    <row r="33" spans="1:25" ht="15.75" x14ac:dyDescent="0.2">
      <c r="A33" s="35">
        <f t="shared" si="0"/>
        <v>44948</v>
      </c>
      <c r="B33" s="36">
        <f>SUMIFS(СВЦЭМ!$C$39:$C$782,СВЦЭМ!$A$39:$A$782,$A33,СВЦЭМ!$B$39:$B$782,B$11)+'СЕТ СН'!$F$12+СВЦЭМ!$D$10+'СЕТ СН'!$F$5-'СЕТ СН'!$F$20</f>
        <v>5146.7553842300003</v>
      </c>
      <c r="C33" s="36">
        <f>SUMIFS(СВЦЭМ!$C$39:$C$782,СВЦЭМ!$A$39:$A$782,$A33,СВЦЭМ!$B$39:$B$782,C$11)+'СЕТ СН'!$F$12+СВЦЭМ!$D$10+'СЕТ СН'!$F$5-'СЕТ СН'!$F$20</f>
        <v>5186.6876764999997</v>
      </c>
      <c r="D33" s="36">
        <f>SUMIFS(СВЦЭМ!$C$39:$C$782,СВЦЭМ!$A$39:$A$782,$A33,СВЦЭМ!$B$39:$B$782,D$11)+'СЕТ СН'!$F$12+СВЦЭМ!$D$10+'СЕТ СН'!$F$5-'СЕТ СН'!$F$20</f>
        <v>5194.75578761</v>
      </c>
      <c r="E33" s="36">
        <f>SUMIFS(СВЦЭМ!$C$39:$C$782,СВЦЭМ!$A$39:$A$782,$A33,СВЦЭМ!$B$39:$B$782,E$11)+'СЕТ СН'!$F$12+СВЦЭМ!$D$10+'СЕТ СН'!$F$5-'СЕТ СН'!$F$20</f>
        <v>5215.2564509800004</v>
      </c>
      <c r="F33" s="36">
        <f>SUMIFS(СВЦЭМ!$C$39:$C$782,СВЦЭМ!$A$39:$A$782,$A33,СВЦЭМ!$B$39:$B$782,F$11)+'СЕТ СН'!$F$12+СВЦЭМ!$D$10+'СЕТ СН'!$F$5-'СЕТ СН'!$F$20</f>
        <v>5196.4883379900002</v>
      </c>
      <c r="G33" s="36">
        <f>SUMIFS(СВЦЭМ!$C$39:$C$782,СВЦЭМ!$A$39:$A$782,$A33,СВЦЭМ!$B$39:$B$782,G$11)+'СЕТ СН'!$F$12+СВЦЭМ!$D$10+'СЕТ СН'!$F$5-'СЕТ СН'!$F$20</f>
        <v>5192.5709871600002</v>
      </c>
      <c r="H33" s="36">
        <f>SUMIFS(СВЦЭМ!$C$39:$C$782,СВЦЭМ!$A$39:$A$782,$A33,СВЦЭМ!$B$39:$B$782,H$11)+'СЕТ СН'!$F$12+СВЦЭМ!$D$10+'СЕТ СН'!$F$5-'СЕТ СН'!$F$20</f>
        <v>5191.0102693300005</v>
      </c>
      <c r="I33" s="36">
        <f>SUMIFS(СВЦЭМ!$C$39:$C$782,СВЦЭМ!$A$39:$A$782,$A33,СВЦЭМ!$B$39:$B$782,I$11)+'СЕТ СН'!$F$12+СВЦЭМ!$D$10+'СЕТ СН'!$F$5-'СЕТ СН'!$F$20</f>
        <v>5188.8482138700001</v>
      </c>
      <c r="J33" s="36">
        <f>SUMIFS(СВЦЭМ!$C$39:$C$782,СВЦЭМ!$A$39:$A$782,$A33,СВЦЭМ!$B$39:$B$782,J$11)+'СЕТ СН'!$F$12+СВЦЭМ!$D$10+'СЕТ СН'!$F$5-'СЕТ СН'!$F$20</f>
        <v>5129.8383614499999</v>
      </c>
      <c r="K33" s="36">
        <f>SUMIFS(СВЦЭМ!$C$39:$C$782,СВЦЭМ!$A$39:$A$782,$A33,СВЦЭМ!$B$39:$B$782,K$11)+'СЕТ СН'!$F$12+СВЦЭМ!$D$10+'СЕТ СН'!$F$5-'СЕТ СН'!$F$20</f>
        <v>5083.1837582099997</v>
      </c>
      <c r="L33" s="36">
        <f>SUMIFS(СВЦЭМ!$C$39:$C$782,СВЦЭМ!$A$39:$A$782,$A33,СВЦЭМ!$B$39:$B$782,L$11)+'СЕТ СН'!$F$12+СВЦЭМ!$D$10+'СЕТ СН'!$F$5-'СЕТ СН'!$F$20</f>
        <v>5042.6844921700003</v>
      </c>
      <c r="M33" s="36">
        <f>SUMIFS(СВЦЭМ!$C$39:$C$782,СВЦЭМ!$A$39:$A$782,$A33,СВЦЭМ!$B$39:$B$782,M$11)+'СЕТ СН'!$F$12+СВЦЭМ!$D$10+'СЕТ СН'!$F$5-'СЕТ СН'!$F$20</f>
        <v>5027.1320792900005</v>
      </c>
      <c r="N33" s="36">
        <f>SUMIFS(СВЦЭМ!$C$39:$C$782,СВЦЭМ!$A$39:$A$782,$A33,СВЦЭМ!$B$39:$B$782,N$11)+'СЕТ СН'!$F$12+СВЦЭМ!$D$10+'СЕТ СН'!$F$5-'СЕТ СН'!$F$20</f>
        <v>5028.7995642099995</v>
      </c>
      <c r="O33" s="36">
        <f>SUMIFS(СВЦЭМ!$C$39:$C$782,СВЦЭМ!$A$39:$A$782,$A33,СВЦЭМ!$B$39:$B$782,O$11)+'СЕТ СН'!$F$12+СВЦЭМ!$D$10+'СЕТ СН'!$F$5-'СЕТ СН'!$F$20</f>
        <v>5063.8773845100004</v>
      </c>
      <c r="P33" s="36">
        <f>SUMIFS(СВЦЭМ!$C$39:$C$782,СВЦЭМ!$A$39:$A$782,$A33,СВЦЭМ!$B$39:$B$782,P$11)+'СЕТ СН'!$F$12+СВЦЭМ!$D$10+'СЕТ СН'!$F$5-'СЕТ СН'!$F$20</f>
        <v>5078.6142807599999</v>
      </c>
      <c r="Q33" s="36">
        <f>SUMIFS(СВЦЭМ!$C$39:$C$782,СВЦЭМ!$A$39:$A$782,$A33,СВЦЭМ!$B$39:$B$782,Q$11)+'СЕТ СН'!$F$12+СВЦЭМ!$D$10+'СЕТ СН'!$F$5-'СЕТ СН'!$F$20</f>
        <v>5087.3457701999996</v>
      </c>
      <c r="R33" s="36">
        <f>SUMIFS(СВЦЭМ!$C$39:$C$782,СВЦЭМ!$A$39:$A$782,$A33,СВЦЭМ!$B$39:$B$782,R$11)+'СЕТ СН'!$F$12+СВЦЭМ!$D$10+'СЕТ СН'!$F$5-'СЕТ СН'!$F$20</f>
        <v>5081.7824553099999</v>
      </c>
      <c r="S33" s="36">
        <f>SUMIFS(СВЦЭМ!$C$39:$C$782,СВЦЭМ!$A$39:$A$782,$A33,СВЦЭМ!$B$39:$B$782,S$11)+'СЕТ СН'!$F$12+СВЦЭМ!$D$10+'СЕТ СН'!$F$5-'СЕТ СН'!$F$20</f>
        <v>5049.1642497499997</v>
      </c>
      <c r="T33" s="36">
        <f>SUMIFS(СВЦЭМ!$C$39:$C$782,СВЦЭМ!$A$39:$A$782,$A33,СВЦЭМ!$B$39:$B$782,T$11)+'СЕТ СН'!$F$12+СВЦЭМ!$D$10+'СЕТ СН'!$F$5-'СЕТ СН'!$F$20</f>
        <v>5005.1697020800002</v>
      </c>
      <c r="U33" s="36">
        <f>SUMIFS(СВЦЭМ!$C$39:$C$782,СВЦЭМ!$A$39:$A$782,$A33,СВЦЭМ!$B$39:$B$782,U$11)+'СЕТ СН'!$F$12+СВЦЭМ!$D$10+'СЕТ СН'!$F$5-'СЕТ СН'!$F$20</f>
        <v>5013.4733521899998</v>
      </c>
      <c r="V33" s="36">
        <f>SUMIFS(СВЦЭМ!$C$39:$C$782,СВЦЭМ!$A$39:$A$782,$A33,СВЦЭМ!$B$39:$B$782,V$11)+'СЕТ СН'!$F$12+СВЦЭМ!$D$10+'СЕТ СН'!$F$5-'СЕТ СН'!$F$20</f>
        <v>5019.4067022399995</v>
      </c>
      <c r="W33" s="36">
        <f>SUMIFS(СВЦЭМ!$C$39:$C$782,СВЦЭМ!$A$39:$A$782,$A33,СВЦЭМ!$B$39:$B$782,W$11)+'СЕТ СН'!$F$12+СВЦЭМ!$D$10+'СЕТ СН'!$F$5-'СЕТ СН'!$F$20</f>
        <v>5032.83471044</v>
      </c>
      <c r="X33" s="36">
        <f>SUMIFS(СВЦЭМ!$C$39:$C$782,СВЦЭМ!$A$39:$A$782,$A33,СВЦЭМ!$B$39:$B$782,X$11)+'СЕТ СН'!$F$12+СВЦЭМ!$D$10+'СЕТ СН'!$F$5-'СЕТ СН'!$F$20</f>
        <v>5068.85634828</v>
      </c>
      <c r="Y33" s="36">
        <f>SUMIFS(СВЦЭМ!$C$39:$C$782,СВЦЭМ!$A$39:$A$782,$A33,СВЦЭМ!$B$39:$B$782,Y$11)+'СЕТ СН'!$F$12+СВЦЭМ!$D$10+'СЕТ СН'!$F$5-'СЕТ СН'!$F$20</f>
        <v>5106.7467396700004</v>
      </c>
    </row>
    <row r="34" spans="1:25" ht="15.75" x14ac:dyDescent="0.2">
      <c r="A34" s="35">
        <f t="shared" si="0"/>
        <v>44949</v>
      </c>
      <c r="B34" s="36">
        <f>SUMIFS(СВЦЭМ!$C$39:$C$782,СВЦЭМ!$A$39:$A$782,$A34,СВЦЭМ!$B$39:$B$782,B$11)+'СЕТ СН'!$F$12+СВЦЭМ!$D$10+'СЕТ СН'!$F$5-'СЕТ СН'!$F$20</f>
        <v>5127.0542179200002</v>
      </c>
      <c r="C34" s="36">
        <f>SUMIFS(СВЦЭМ!$C$39:$C$782,СВЦЭМ!$A$39:$A$782,$A34,СВЦЭМ!$B$39:$B$782,C$11)+'СЕТ СН'!$F$12+СВЦЭМ!$D$10+'СЕТ СН'!$F$5-'СЕТ СН'!$F$20</f>
        <v>5122.7013230100001</v>
      </c>
      <c r="D34" s="36">
        <f>SUMIFS(СВЦЭМ!$C$39:$C$782,СВЦЭМ!$A$39:$A$782,$A34,СВЦЭМ!$B$39:$B$782,D$11)+'СЕТ СН'!$F$12+СВЦЭМ!$D$10+'СЕТ СН'!$F$5-'СЕТ СН'!$F$20</f>
        <v>5102.7583997000002</v>
      </c>
      <c r="E34" s="36">
        <f>SUMIFS(СВЦЭМ!$C$39:$C$782,СВЦЭМ!$A$39:$A$782,$A34,СВЦЭМ!$B$39:$B$782,E$11)+'СЕТ СН'!$F$12+СВЦЭМ!$D$10+'СЕТ СН'!$F$5-'СЕТ СН'!$F$20</f>
        <v>5124.7115489999996</v>
      </c>
      <c r="F34" s="36">
        <f>SUMIFS(СВЦЭМ!$C$39:$C$782,СВЦЭМ!$A$39:$A$782,$A34,СВЦЭМ!$B$39:$B$782,F$11)+'СЕТ СН'!$F$12+СВЦЭМ!$D$10+'СЕТ СН'!$F$5-'СЕТ СН'!$F$20</f>
        <v>5116.6672441600003</v>
      </c>
      <c r="G34" s="36">
        <f>SUMIFS(СВЦЭМ!$C$39:$C$782,СВЦЭМ!$A$39:$A$782,$A34,СВЦЭМ!$B$39:$B$782,G$11)+'СЕТ СН'!$F$12+СВЦЭМ!$D$10+'СЕТ СН'!$F$5-'СЕТ СН'!$F$20</f>
        <v>5103.4925003299995</v>
      </c>
      <c r="H34" s="36">
        <f>SUMIFS(СВЦЭМ!$C$39:$C$782,СВЦЭМ!$A$39:$A$782,$A34,СВЦЭМ!$B$39:$B$782,H$11)+'СЕТ СН'!$F$12+СВЦЭМ!$D$10+'СЕТ СН'!$F$5-'СЕТ СН'!$F$20</f>
        <v>5139.6592053700006</v>
      </c>
      <c r="I34" s="36">
        <f>SUMIFS(СВЦЭМ!$C$39:$C$782,СВЦЭМ!$A$39:$A$782,$A34,СВЦЭМ!$B$39:$B$782,I$11)+'СЕТ СН'!$F$12+СВЦЭМ!$D$10+'СЕТ СН'!$F$5-'СЕТ СН'!$F$20</f>
        <v>5078.0863707400003</v>
      </c>
      <c r="J34" s="36">
        <f>SUMIFS(СВЦЭМ!$C$39:$C$782,СВЦЭМ!$A$39:$A$782,$A34,СВЦЭМ!$B$39:$B$782,J$11)+'СЕТ СН'!$F$12+СВЦЭМ!$D$10+'СЕТ СН'!$F$5-'СЕТ СН'!$F$20</f>
        <v>5035.0526698100002</v>
      </c>
      <c r="K34" s="36">
        <f>SUMIFS(СВЦЭМ!$C$39:$C$782,СВЦЭМ!$A$39:$A$782,$A34,СВЦЭМ!$B$39:$B$782,K$11)+'СЕТ СН'!$F$12+СВЦЭМ!$D$10+'СЕТ СН'!$F$5-'СЕТ СН'!$F$20</f>
        <v>5018.9146267100004</v>
      </c>
      <c r="L34" s="36">
        <f>SUMIFS(СВЦЭМ!$C$39:$C$782,СВЦЭМ!$A$39:$A$782,$A34,СВЦЭМ!$B$39:$B$782,L$11)+'СЕТ СН'!$F$12+СВЦЭМ!$D$10+'СЕТ СН'!$F$5-'СЕТ СН'!$F$20</f>
        <v>5000.08791182</v>
      </c>
      <c r="M34" s="36">
        <f>SUMIFS(СВЦЭМ!$C$39:$C$782,СВЦЭМ!$A$39:$A$782,$A34,СВЦЭМ!$B$39:$B$782,M$11)+'СЕТ СН'!$F$12+СВЦЭМ!$D$10+'СЕТ СН'!$F$5-'СЕТ СН'!$F$20</f>
        <v>5016.7020104200001</v>
      </c>
      <c r="N34" s="36">
        <f>SUMIFS(СВЦЭМ!$C$39:$C$782,СВЦЭМ!$A$39:$A$782,$A34,СВЦЭМ!$B$39:$B$782,N$11)+'СЕТ СН'!$F$12+СВЦЭМ!$D$10+'СЕТ СН'!$F$5-'СЕТ СН'!$F$20</f>
        <v>5042.0248517600003</v>
      </c>
      <c r="O34" s="36">
        <f>SUMIFS(СВЦЭМ!$C$39:$C$782,СВЦЭМ!$A$39:$A$782,$A34,СВЦЭМ!$B$39:$B$782,O$11)+'СЕТ СН'!$F$12+СВЦЭМ!$D$10+'СЕТ СН'!$F$5-'СЕТ СН'!$F$20</f>
        <v>5052.08242763</v>
      </c>
      <c r="P34" s="36">
        <f>SUMIFS(СВЦЭМ!$C$39:$C$782,СВЦЭМ!$A$39:$A$782,$A34,СВЦЭМ!$B$39:$B$782,P$11)+'СЕТ СН'!$F$12+СВЦЭМ!$D$10+'СЕТ СН'!$F$5-'СЕТ СН'!$F$20</f>
        <v>5069.3379575199997</v>
      </c>
      <c r="Q34" s="36">
        <f>SUMIFS(СВЦЭМ!$C$39:$C$782,СВЦЭМ!$A$39:$A$782,$A34,СВЦЭМ!$B$39:$B$782,Q$11)+'СЕТ СН'!$F$12+СВЦЭМ!$D$10+'СЕТ СН'!$F$5-'СЕТ СН'!$F$20</f>
        <v>5093.1848571600003</v>
      </c>
      <c r="R34" s="36">
        <f>SUMIFS(СВЦЭМ!$C$39:$C$782,СВЦЭМ!$A$39:$A$782,$A34,СВЦЭМ!$B$39:$B$782,R$11)+'СЕТ СН'!$F$12+СВЦЭМ!$D$10+'СЕТ СН'!$F$5-'СЕТ СН'!$F$20</f>
        <v>5087.6421614000001</v>
      </c>
      <c r="S34" s="36">
        <f>SUMIFS(СВЦЭМ!$C$39:$C$782,СВЦЭМ!$A$39:$A$782,$A34,СВЦЭМ!$B$39:$B$782,S$11)+'СЕТ СН'!$F$12+СВЦЭМ!$D$10+'СЕТ СН'!$F$5-'СЕТ СН'!$F$20</f>
        <v>5069.8993060900002</v>
      </c>
      <c r="T34" s="36">
        <f>SUMIFS(СВЦЭМ!$C$39:$C$782,СВЦЭМ!$A$39:$A$782,$A34,СВЦЭМ!$B$39:$B$782,T$11)+'СЕТ СН'!$F$12+СВЦЭМ!$D$10+'СЕТ СН'!$F$5-'СЕТ СН'!$F$20</f>
        <v>5018.2686199</v>
      </c>
      <c r="U34" s="36">
        <f>SUMIFS(СВЦЭМ!$C$39:$C$782,СВЦЭМ!$A$39:$A$782,$A34,СВЦЭМ!$B$39:$B$782,U$11)+'СЕТ СН'!$F$12+СВЦЭМ!$D$10+'СЕТ СН'!$F$5-'СЕТ СН'!$F$20</f>
        <v>5016.3730272100001</v>
      </c>
      <c r="V34" s="36">
        <f>SUMIFS(СВЦЭМ!$C$39:$C$782,СВЦЭМ!$A$39:$A$782,$A34,СВЦЭМ!$B$39:$B$782,V$11)+'СЕТ СН'!$F$12+СВЦЭМ!$D$10+'СЕТ СН'!$F$5-'СЕТ СН'!$F$20</f>
        <v>5024.37340322</v>
      </c>
      <c r="W34" s="36">
        <f>SUMIFS(СВЦЭМ!$C$39:$C$782,СВЦЭМ!$A$39:$A$782,$A34,СВЦЭМ!$B$39:$B$782,W$11)+'СЕТ СН'!$F$12+СВЦЭМ!$D$10+'СЕТ СН'!$F$5-'СЕТ СН'!$F$20</f>
        <v>5052.8181398300003</v>
      </c>
      <c r="X34" s="36">
        <f>SUMIFS(СВЦЭМ!$C$39:$C$782,СВЦЭМ!$A$39:$A$782,$A34,СВЦЭМ!$B$39:$B$782,X$11)+'СЕТ СН'!$F$12+СВЦЭМ!$D$10+'СЕТ СН'!$F$5-'СЕТ СН'!$F$20</f>
        <v>5043.4858047600001</v>
      </c>
      <c r="Y34" s="36">
        <f>SUMIFS(СВЦЭМ!$C$39:$C$782,СВЦЭМ!$A$39:$A$782,$A34,СВЦЭМ!$B$39:$B$782,Y$11)+'СЕТ СН'!$F$12+СВЦЭМ!$D$10+'СЕТ СН'!$F$5-'СЕТ СН'!$F$20</f>
        <v>5063.0837664299997</v>
      </c>
    </row>
    <row r="35" spans="1:25" ht="15.75" x14ac:dyDescent="0.2">
      <c r="A35" s="35">
        <f t="shared" si="0"/>
        <v>44950</v>
      </c>
      <c r="B35" s="36">
        <f>SUMIFS(СВЦЭМ!$C$39:$C$782,СВЦЭМ!$A$39:$A$782,$A35,СВЦЭМ!$B$39:$B$782,B$11)+'СЕТ СН'!$F$12+СВЦЭМ!$D$10+'СЕТ СН'!$F$5-'СЕТ СН'!$F$20</f>
        <v>5032.2664756200002</v>
      </c>
      <c r="C35" s="36">
        <f>SUMIFS(СВЦЭМ!$C$39:$C$782,СВЦЭМ!$A$39:$A$782,$A35,СВЦЭМ!$B$39:$B$782,C$11)+'СЕТ СН'!$F$12+СВЦЭМ!$D$10+'СЕТ СН'!$F$5-'СЕТ СН'!$F$20</f>
        <v>5027.2757764199996</v>
      </c>
      <c r="D35" s="36">
        <f>SUMIFS(СВЦЭМ!$C$39:$C$782,СВЦЭМ!$A$39:$A$782,$A35,СВЦЭМ!$B$39:$B$782,D$11)+'СЕТ СН'!$F$12+СВЦЭМ!$D$10+'СЕТ СН'!$F$5-'СЕТ СН'!$F$20</f>
        <v>5026.0534409900001</v>
      </c>
      <c r="E35" s="36">
        <f>SUMIFS(СВЦЭМ!$C$39:$C$782,СВЦЭМ!$A$39:$A$782,$A35,СВЦЭМ!$B$39:$B$782,E$11)+'СЕТ СН'!$F$12+СВЦЭМ!$D$10+'СЕТ СН'!$F$5-'СЕТ СН'!$F$20</f>
        <v>5013.0097551899999</v>
      </c>
      <c r="F35" s="36">
        <f>SUMIFS(СВЦЭМ!$C$39:$C$782,СВЦЭМ!$A$39:$A$782,$A35,СВЦЭМ!$B$39:$B$782,F$11)+'СЕТ СН'!$F$12+СВЦЭМ!$D$10+'СЕТ СН'!$F$5-'СЕТ СН'!$F$20</f>
        <v>5021.2716072500007</v>
      </c>
      <c r="G35" s="36">
        <f>SUMIFS(СВЦЭМ!$C$39:$C$782,СВЦЭМ!$A$39:$A$782,$A35,СВЦЭМ!$B$39:$B$782,G$11)+'СЕТ СН'!$F$12+СВЦЭМ!$D$10+'СЕТ СН'!$F$5-'СЕТ СН'!$F$20</f>
        <v>5011.3131252900002</v>
      </c>
      <c r="H35" s="36">
        <f>SUMIFS(СВЦЭМ!$C$39:$C$782,СВЦЭМ!$A$39:$A$782,$A35,СВЦЭМ!$B$39:$B$782,H$11)+'СЕТ СН'!$F$12+СВЦЭМ!$D$10+'СЕТ СН'!$F$5-'СЕТ СН'!$F$20</f>
        <v>5003.7458230299999</v>
      </c>
      <c r="I35" s="36">
        <f>SUMIFS(СВЦЭМ!$C$39:$C$782,СВЦЭМ!$A$39:$A$782,$A35,СВЦЭМ!$B$39:$B$782,I$11)+'СЕТ СН'!$F$12+СВЦЭМ!$D$10+'СЕТ СН'!$F$5-'СЕТ СН'!$F$20</f>
        <v>4981.3132743400001</v>
      </c>
      <c r="J35" s="36">
        <f>SUMIFS(СВЦЭМ!$C$39:$C$782,СВЦЭМ!$A$39:$A$782,$A35,СВЦЭМ!$B$39:$B$782,J$11)+'СЕТ СН'!$F$12+СВЦЭМ!$D$10+'СЕТ СН'!$F$5-'СЕТ СН'!$F$20</f>
        <v>4939.0273995400003</v>
      </c>
      <c r="K35" s="36">
        <f>SUMIFS(СВЦЭМ!$C$39:$C$782,СВЦЭМ!$A$39:$A$782,$A35,СВЦЭМ!$B$39:$B$782,K$11)+'СЕТ СН'!$F$12+СВЦЭМ!$D$10+'СЕТ СН'!$F$5-'СЕТ СН'!$F$20</f>
        <v>4913.17088444</v>
      </c>
      <c r="L35" s="36">
        <f>SUMIFS(СВЦЭМ!$C$39:$C$782,СВЦЭМ!$A$39:$A$782,$A35,СВЦЭМ!$B$39:$B$782,L$11)+'СЕТ СН'!$F$12+СВЦЭМ!$D$10+'СЕТ СН'!$F$5-'СЕТ СН'!$F$20</f>
        <v>4918.4393230599999</v>
      </c>
      <c r="M35" s="36">
        <f>SUMIFS(СВЦЭМ!$C$39:$C$782,СВЦЭМ!$A$39:$A$782,$A35,СВЦЭМ!$B$39:$B$782,M$11)+'СЕТ СН'!$F$12+СВЦЭМ!$D$10+'СЕТ СН'!$F$5-'СЕТ СН'!$F$20</f>
        <v>4930.8805408999997</v>
      </c>
      <c r="N35" s="36">
        <f>SUMIFS(СВЦЭМ!$C$39:$C$782,СВЦЭМ!$A$39:$A$782,$A35,СВЦЭМ!$B$39:$B$782,N$11)+'СЕТ СН'!$F$12+СВЦЭМ!$D$10+'СЕТ СН'!$F$5-'СЕТ СН'!$F$20</f>
        <v>4948.9286033799999</v>
      </c>
      <c r="O35" s="36">
        <f>SUMIFS(СВЦЭМ!$C$39:$C$782,СВЦЭМ!$A$39:$A$782,$A35,СВЦЭМ!$B$39:$B$782,O$11)+'СЕТ СН'!$F$12+СВЦЭМ!$D$10+'СЕТ СН'!$F$5-'СЕТ СН'!$F$20</f>
        <v>4958.3427414100006</v>
      </c>
      <c r="P35" s="36">
        <f>SUMIFS(СВЦЭМ!$C$39:$C$782,СВЦЭМ!$A$39:$A$782,$A35,СВЦЭМ!$B$39:$B$782,P$11)+'СЕТ СН'!$F$12+СВЦЭМ!$D$10+'СЕТ СН'!$F$5-'СЕТ СН'!$F$20</f>
        <v>4982.44844956</v>
      </c>
      <c r="Q35" s="36">
        <f>SUMIFS(СВЦЭМ!$C$39:$C$782,СВЦЭМ!$A$39:$A$782,$A35,СВЦЭМ!$B$39:$B$782,Q$11)+'СЕТ СН'!$F$12+СВЦЭМ!$D$10+'СЕТ СН'!$F$5-'СЕТ СН'!$F$20</f>
        <v>4992.9870411100001</v>
      </c>
      <c r="R35" s="36">
        <f>SUMIFS(СВЦЭМ!$C$39:$C$782,СВЦЭМ!$A$39:$A$782,$A35,СВЦЭМ!$B$39:$B$782,R$11)+'СЕТ СН'!$F$12+СВЦЭМ!$D$10+'СЕТ СН'!$F$5-'СЕТ СН'!$F$20</f>
        <v>4987.8962386100002</v>
      </c>
      <c r="S35" s="36">
        <f>SUMIFS(СВЦЭМ!$C$39:$C$782,СВЦЭМ!$A$39:$A$782,$A35,СВЦЭМ!$B$39:$B$782,S$11)+'СЕТ СН'!$F$12+СВЦЭМ!$D$10+'СЕТ СН'!$F$5-'СЕТ СН'!$F$20</f>
        <v>4958.2788097400007</v>
      </c>
      <c r="T35" s="36">
        <f>SUMIFS(СВЦЭМ!$C$39:$C$782,СВЦЭМ!$A$39:$A$782,$A35,СВЦЭМ!$B$39:$B$782,T$11)+'СЕТ СН'!$F$12+СВЦЭМ!$D$10+'СЕТ СН'!$F$5-'СЕТ СН'!$F$20</f>
        <v>4907.4275149499999</v>
      </c>
      <c r="U35" s="36">
        <f>SUMIFS(СВЦЭМ!$C$39:$C$782,СВЦЭМ!$A$39:$A$782,$A35,СВЦЭМ!$B$39:$B$782,U$11)+'СЕТ СН'!$F$12+СВЦЭМ!$D$10+'СЕТ СН'!$F$5-'СЕТ СН'!$F$20</f>
        <v>4921.5204759900007</v>
      </c>
      <c r="V35" s="36">
        <f>SUMIFS(СВЦЭМ!$C$39:$C$782,СВЦЭМ!$A$39:$A$782,$A35,СВЦЭМ!$B$39:$B$782,V$11)+'СЕТ СН'!$F$12+СВЦЭМ!$D$10+'СЕТ СН'!$F$5-'СЕТ СН'!$F$20</f>
        <v>4940.1801833600002</v>
      </c>
      <c r="W35" s="36">
        <f>SUMIFS(СВЦЭМ!$C$39:$C$782,СВЦЭМ!$A$39:$A$782,$A35,СВЦЭМ!$B$39:$B$782,W$11)+'СЕТ СН'!$F$12+СВЦЭМ!$D$10+'СЕТ СН'!$F$5-'СЕТ СН'!$F$20</f>
        <v>4949.1567514799999</v>
      </c>
      <c r="X35" s="36">
        <f>SUMIFS(СВЦЭМ!$C$39:$C$782,СВЦЭМ!$A$39:$A$782,$A35,СВЦЭМ!$B$39:$B$782,X$11)+'СЕТ СН'!$F$12+СВЦЭМ!$D$10+'СЕТ СН'!$F$5-'СЕТ СН'!$F$20</f>
        <v>4973.0355834700003</v>
      </c>
      <c r="Y35" s="36">
        <f>SUMIFS(СВЦЭМ!$C$39:$C$782,СВЦЭМ!$A$39:$A$782,$A35,СВЦЭМ!$B$39:$B$782,Y$11)+'СЕТ СН'!$F$12+СВЦЭМ!$D$10+'СЕТ СН'!$F$5-'СЕТ СН'!$F$20</f>
        <v>4990.8857189299997</v>
      </c>
    </row>
    <row r="36" spans="1:25" ht="15.75" x14ac:dyDescent="0.2">
      <c r="A36" s="35">
        <f t="shared" si="0"/>
        <v>44951</v>
      </c>
      <c r="B36" s="36">
        <f>SUMIFS(СВЦЭМ!$C$39:$C$782,СВЦЭМ!$A$39:$A$782,$A36,СВЦЭМ!$B$39:$B$782,B$11)+'СЕТ СН'!$F$12+СВЦЭМ!$D$10+'СЕТ СН'!$F$5-'СЕТ СН'!$F$20</f>
        <v>5053.0134367400005</v>
      </c>
      <c r="C36" s="36">
        <f>SUMIFS(СВЦЭМ!$C$39:$C$782,СВЦЭМ!$A$39:$A$782,$A36,СВЦЭМ!$B$39:$B$782,C$11)+'СЕТ СН'!$F$12+СВЦЭМ!$D$10+'СЕТ СН'!$F$5-'СЕТ СН'!$F$20</f>
        <v>5080.6517979700002</v>
      </c>
      <c r="D36" s="36">
        <f>SUMIFS(СВЦЭМ!$C$39:$C$782,СВЦЭМ!$A$39:$A$782,$A36,СВЦЭМ!$B$39:$B$782,D$11)+'СЕТ СН'!$F$12+СВЦЭМ!$D$10+'СЕТ СН'!$F$5-'СЕТ СН'!$F$20</f>
        <v>5095.9434075400004</v>
      </c>
      <c r="E36" s="36">
        <f>SUMIFS(СВЦЭМ!$C$39:$C$782,СВЦЭМ!$A$39:$A$782,$A36,СВЦЭМ!$B$39:$B$782,E$11)+'СЕТ СН'!$F$12+СВЦЭМ!$D$10+'СЕТ СН'!$F$5-'СЕТ СН'!$F$20</f>
        <v>5105.0035656199998</v>
      </c>
      <c r="F36" s="36">
        <f>SUMIFS(СВЦЭМ!$C$39:$C$782,СВЦЭМ!$A$39:$A$782,$A36,СВЦЭМ!$B$39:$B$782,F$11)+'СЕТ СН'!$F$12+СВЦЭМ!$D$10+'СЕТ СН'!$F$5-'СЕТ СН'!$F$20</f>
        <v>5094.1363797100003</v>
      </c>
      <c r="G36" s="36">
        <f>SUMIFS(СВЦЭМ!$C$39:$C$782,СВЦЭМ!$A$39:$A$782,$A36,СВЦЭМ!$B$39:$B$782,G$11)+'СЕТ СН'!$F$12+СВЦЭМ!$D$10+'СЕТ СН'!$F$5-'СЕТ СН'!$F$20</f>
        <v>5080.97954802</v>
      </c>
      <c r="H36" s="36">
        <f>SUMIFS(СВЦЭМ!$C$39:$C$782,СВЦЭМ!$A$39:$A$782,$A36,СВЦЭМ!$B$39:$B$782,H$11)+'СЕТ СН'!$F$12+СВЦЭМ!$D$10+'СЕТ СН'!$F$5-'СЕТ СН'!$F$20</f>
        <v>5085.4611645799996</v>
      </c>
      <c r="I36" s="36">
        <f>SUMIFS(СВЦЭМ!$C$39:$C$782,СВЦЭМ!$A$39:$A$782,$A36,СВЦЭМ!$B$39:$B$782,I$11)+'СЕТ СН'!$F$12+СВЦЭМ!$D$10+'СЕТ СН'!$F$5-'СЕТ СН'!$F$20</f>
        <v>5090.3044313200007</v>
      </c>
      <c r="J36" s="36">
        <f>SUMIFS(СВЦЭМ!$C$39:$C$782,СВЦЭМ!$A$39:$A$782,$A36,СВЦЭМ!$B$39:$B$782,J$11)+'СЕТ СН'!$F$12+СВЦЭМ!$D$10+'СЕТ СН'!$F$5-'СЕТ СН'!$F$20</f>
        <v>5055.4162139700002</v>
      </c>
      <c r="K36" s="36">
        <f>SUMIFS(СВЦЭМ!$C$39:$C$782,СВЦЭМ!$A$39:$A$782,$A36,СВЦЭМ!$B$39:$B$782,K$11)+'СЕТ СН'!$F$12+СВЦЭМ!$D$10+'СЕТ СН'!$F$5-'СЕТ СН'!$F$20</f>
        <v>5028.9375251800002</v>
      </c>
      <c r="L36" s="36">
        <f>SUMIFS(СВЦЭМ!$C$39:$C$782,СВЦЭМ!$A$39:$A$782,$A36,СВЦЭМ!$B$39:$B$782,L$11)+'СЕТ СН'!$F$12+СВЦЭМ!$D$10+'СЕТ СН'!$F$5-'СЕТ СН'!$F$20</f>
        <v>4996.97958543</v>
      </c>
      <c r="M36" s="36">
        <f>SUMIFS(СВЦЭМ!$C$39:$C$782,СВЦЭМ!$A$39:$A$782,$A36,СВЦЭМ!$B$39:$B$782,M$11)+'СЕТ СН'!$F$12+СВЦЭМ!$D$10+'СЕТ СН'!$F$5-'СЕТ СН'!$F$20</f>
        <v>4973.6715721199998</v>
      </c>
      <c r="N36" s="36">
        <f>SUMIFS(СВЦЭМ!$C$39:$C$782,СВЦЭМ!$A$39:$A$782,$A36,СВЦЭМ!$B$39:$B$782,N$11)+'СЕТ СН'!$F$12+СВЦЭМ!$D$10+'СЕТ СН'!$F$5-'СЕТ СН'!$F$20</f>
        <v>4979.0718580900002</v>
      </c>
      <c r="O36" s="36">
        <f>SUMIFS(СВЦЭМ!$C$39:$C$782,СВЦЭМ!$A$39:$A$782,$A36,СВЦЭМ!$B$39:$B$782,O$11)+'СЕТ СН'!$F$12+СВЦЭМ!$D$10+'СЕТ СН'!$F$5-'СЕТ СН'!$F$20</f>
        <v>4981.3842389000001</v>
      </c>
      <c r="P36" s="36">
        <f>SUMIFS(СВЦЭМ!$C$39:$C$782,СВЦЭМ!$A$39:$A$782,$A36,СВЦЭМ!$B$39:$B$782,P$11)+'СЕТ СН'!$F$12+СВЦЭМ!$D$10+'СЕТ СН'!$F$5-'СЕТ СН'!$F$20</f>
        <v>5001.5476892300003</v>
      </c>
      <c r="Q36" s="36">
        <f>SUMIFS(СВЦЭМ!$C$39:$C$782,СВЦЭМ!$A$39:$A$782,$A36,СВЦЭМ!$B$39:$B$782,Q$11)+'СЕТ СН'!$F$12+СВЦЭМ!$D$10+'СЕТ СН'!$F$5-'СЕТ СН'!$F$20</f>
        <v>4993.4786719399999</v>
      </c>
      <c r="R36" s="36">
        <f>SUMIFS(СВЦЭМ!$C$39:$C$782,СВЦЭМ!$A$39:$A$782,$A36,СВЦЭМ!$B$39:$B$782,R$11)+'СЕТ СН'!$F$12+СВЦЭМ!$D$10+'СЕТ СН'!$F$5-'СЕТ СН'!$F$20</f>
        <v>4992.2750721400007</v>
      </c>
      <c r="S36" s="36">
        <f>SUMIFS(СВЦЭМ!$C$39:$C$782,СВЦЭМ!$A$39:$A$782,$A36,СВЦЭМ!$B$39:$B$782,S$11)+'СЕТ СН'!$F$12+СВЦЭМ!$D$10+'СЕТ СН'!$F$5-'СЕТ СН'!$F$20</f>
        <v>4973.9231159299998</v>
      </c>
      <c r="T36" s="36">
        <f>SUMIFS(СВЦЭМ!$C$39:$C$782,СВЦЭМ!$A$39:$A$782,$A36,СВЦЭМ!$B$39:$B$782,T$11)+'СЕТ СН'!$F$12+СВЦЭМ!$D$10+'СЕТ СН'!$F$5-'СЕТ СН'!$F$20</f>
        <v>4954.5872663400005</v>
      </c>
      <c r="U36" s="36">
        <f>SUMIFS(СВЦЭМ!$C$39:$C$782,СВЦЭМ!$A$39:$A$782,$A36,СВЦЭМ!$B$39:$B$782,U$11)+'СЕТ СН'!$F$12+СВЦЭМ!$D$10+'СЕТ СН'!$F$5-'СЕТ СН'!$F$20</f>
        <v>4958.8269889399999</v>
      </c>
      <c r="V36" s="36">
        <f>SUMIFS(СВЦЭМ!$C$39:$C$782,СВЦЭМ!$A$39:$A$782,$A36,СВЦЭМ!$B$39:$B$782,V$11)+'СЕТ СН'!$F$12+СВЦЭМ!$D$10+'СЕТ СН'!$F$5-'СЕТ СН'!$F$20</f>
        <v>4963.8527953100001</v>
      </c>
      <c r="W36" s="36">
        <f>SUMIFS(СВЦЭМ!$C$39:$C$782,СВЦЭМ!$A$39:$A$782,$A36,СВЦЭМ!$B$39:$B$782,W$11)+'СЕТ СН'!$F$12+СВЦЭМ!$D$10+'СЕТ СН'!$F$5-'СЕТ СН'!$F$20</f>
        <v>4982.2961282199994</v>
      </c>
      <c r="X36" s="36">
        <f>SUMIFS(СВЦЭМ!$C$39:$C$782,СВЦЭМ!$A$39:$A$782,$A36,СВЦЭМ!$B$39:$B$782,X$11)+'СЕТ СН'!$F$12+СВЦЭМ!$D$10+'СЕТ СН'!$F$5-'СЕТ СН'!$F$20</f>
        <v>4991.6117836400008</v>
      </c>
      <c r="Y36" s="36">
        <f>SUMIFS(СВЦЭМ!$C$39:$C$782,СВЦЭМ!$A$39:$A$782,$A36,СВЦЭМ!$B$39:$B$782,Y$11)+'СЕТ СН'!$F$12+СВЦЭМ!$D$10+'СЕТ СН'!$F$5-'СЕТ СН'!$F$20</f>
        <v>5026.4252708799995</v>
      </c>
    </row>
    <row r="37" spans="1:25" ht="15.75" x14ac:dyDescent="0.2">
      <c r="A37" s="35">
        <f t="shared" si="0"/>
        <v>44952</v>
      </c>
      <c r="B37" s="36">
        <f>SUMIFS(СВЦЭМ!$C$39:$C$782,СВЦЭМ!$A$39:$A$782,$A37,СВЦЭМ!$B$39:$B$782,B$11)+'СЕТ СН'!$F$12+СВЦЭМ!$D$10+'СЕТ СН'!$F$5-'СЕТ СН'!$F$20</f>
        <v>5081.59060391</v>
      </c>
      <c r="C37" s="36">
        <f>SUMIFS(СВЦЭМ!$C$39:$C$782,СВЦЭМ!$A$39:$A$782,$A37,СВЦЭМ!$B$39:$B$782,C$11)+'СЕТ СН'!$F$12+СВЦЭМ!$D$10+'СЕТ СН'!$F$5-'СЕТ СН'!$F$20</f>
        <v>5127.7071167100003</v>
      </c>
      <c r="D37" s="36">
        <f>SUMIFS(СВЦЭМ!$C$39:$C$782,СВЦЭМ!$A$39:$A$782,$A37,СВЦЭМ!$B$39:$B$782,D$11)+'СЕТ СН'!$F$12+СВЦЭМ!$D$10+'СЕТ СН'!$F$5-'СЕТ СН'!$F$20</f>
        <v>5143.6038508199999</v>
      </c>
      <c r="E37" s="36">
        <f>SUMIFS(СВЦЭМ!$C$39:$C$782,СВЦЭМ!$A$39:$A$782,$A37,СВЦЭМ!$B$39:$B$782,E$11)+'СЕТ СН'!$F$12+СВЦЭМ!$D$10+'СЕТ СН'!$F$5-'СЕТ СН'!$F$20</f>
        <v>5131.6121451700001</v>
      </c>
      <c r="F37" s="36">
        <f>SUMIFS(СВЦЭМ!$C$39:$C$782,СВЦЭМ!$A$39:$A$782,$A37,СВЦЭМ!$B$39:$B$782,F$11)+'СЕТ СН'!$F$12+СВЦЭМ!$D$10+'СЕТ СН'!$F$5-'СЕТ СН'!$F$20</f>
        <v>5121.0334597300007</v>
      </c>
      <c r="G37" s="36">
        <f>SUMIFS(СВЦЭМ!$C$39:$C$782,СВЦЭМ!$A$39:$A$782,$A37,СВЦЭМ!$B$39:$B$782,G$11)+'СЕТ СН'!$F$12+СВЦЭМ!$D$10+'СЕТ СН'!$F$5-'СЕТ СН'!$F$20</f>
        <v>5122.8708965300002</v>
      </c>
      <c r="H37" s="36">
        <f>SUMIFS(СВЦЭМ!$C$39:$C$782,СВЦЭМ!$A$39:$A$782,$A37,СВЦЭМ!$B$39:$B$782,H$11)+'СЕТ СН'!$F$12+СВЦЭМ!$D$10+'СЕТ СН'!$F$5-'СЕТ СН'!$F$20</f>
        <v>5080.1336610799999</v>
      </c>
      <c r="I37" s="36">
        <f>SUMIFS(СВЦЭМ!$C$39:$C$782,СВЦЭМ!$A$39:$A$782,$A37,СВЦЭМ!$B$39:$B$782,I$11)+'СЕТ СН'!$F$12+СВЦЭМ!$D$10+'СЕТ СН'!$F$5-'СЕТ СН'!$F$20</f>
        <v>5047.4716717299998</v>
      </c>
      <c r="J37" s="36">
        <f>SUMIFS(СВЦЭМ!$C$39:$C$782,СВЦЭМ!$A$39:$A$782,$A37,СВЦЭМ!$B$39:$B$782,J$11)+'СЕТ СН'!$F$12+СВЦЭМ!$D$10+'СЕТ СН'!$F$5-'СЕТ СН'!$F$20</f>
        <v>5011.2307892200006</v>
      </c>
      <c r="K37" s="36">
        <f>SUMIFS(СВЦЭМ!$C$39:$C$782,СВЦЭМ!$A$39:$A$782,$A37,СВЦЭМ!$B$39:$B$782,K$11)+'СЕТ СН'!$F$12+СВЦЭМ!$D$10+'СЕТ СН'!$F$5-'СЕТ СН'!$F$20</f>
        <v>4969.7453552900006</v>
      </c>
      <c r="L37" s="36">
        <f>SUMIFS(СВЦЭМ!$C$39:$C$782,СВЦЭМ!$A$39:$A$782,$A37,СВЦЭМ!$B$39:$B$782,L$11)+'СЕТ СН'!$F$12+СВЦЭМ!$D$10+'СЕТ СН'!$F$5-'СЕТ СН'!$F$20</f>
        <v>4933.3620206899996</v>
      </c>
      <c r="M37" s="36">
        <f>SUMIFS(СВЦЭМ!$C$39:$C$782,СВЦЭМ!$A$39:$A$782,$A37,СВЦЭМ!$B$39:$B$782,M$11)+'СЕТ СН'!$F$12+СВЦЭМ!$D$10+'СЕТ СН'!$F$5-'СЕТ СН'!$F$20</f>
        <v>4946.9931070900002</v>
      </c>
      <c r="N37" s="36">
        <f>SUMIFS(СВЦЭМ!$C$39:$C$782,СВЦЭМ!$A$39:$A$782,$A37,СВЦЭМ!$B$39:$B$782,N$11)+'СЕТ СН'!$F$12+СВЦЭМ!$D$10+'СЕТ СН'!$F$5-'СЕТ СН'!$F$20</f>
        <v>4958.3825945900007</v>
      </c>
      <c r="O37" s="36">
        <f>SUMIFS(СВЦЭМ!$C$39:$C$782,СВЦЭМ!$A$39:$A$782,$A37,СВЦЭМ!$B$39:$B$782,O$11)+'СЕТ СН'!$F$12+СВЦЭМ!$D$10+'СЕТ СН'!$F$5-'СЕТ СН'!$F$20</f>
        <v>4955.8370901199996</v>
      </c>
      <c r="P37" s="36">
        <f>SUMIFS(СВЦЭМ!$C$39:$C$782,СВЦЭМ!$A$39:$A$782,$A37,СВЦЭМ!$B$39:$B$782,P$11)+'СЕТ СН'!$F$12+СВЦЭМ!$D$10+'СЕТ СН'!$F$5-'СЕТ СН'!$F$20</f>
        <v>4972.1457886299995</v>
      </c>
      <c r="Q37" s="36">
        <f>SUMIFS(СВЦЭМ!$C$39:$C$782,СВЦЭМ!$A$39:$A$782,$A37,СВЦЭМ!$B$39:$B$782,Q$11)+'СЕТ СН'!$F$12+СВЦЭМ!$D$10+'СЕТ СН'!$F$5-'СЕТ СН'!$F$20</f>
        <v>4985.87728702</v>
      </c>
      <c r="R37" s="36">
        <f>SUMIFS(СВЦЭМ!$C$39:$C$782,СВЦЭМ!$A$39:$A$782,$A37,СВЦЭМ!$B$39:$B$782,R$11)+'СЕТ СН'!$F$12+СВЦЭМ!$D$10+'СЕТ СН'!$F$5-'СЕТ СН'!$F$20</f>
        <v>4989.3929657000008</v>
      </c>
      <c r="S37" s="36">
        <f>SUMIFS(СВЦЭМ!$C$39:$C$782,СВЦЭМ!$A$39:$A$782,$A37,СВЦЭМ!$B$39:$B$782,S$11)+'СЕТ СН'!$F$12+СВЦЭМ!$D$10+'СЕТ СН'!$F$5-'СЕТ СН'!$F$20</f>
        <v>4977.8436193899997</v>
      </c>
      <c r="T37" s="36">
        <f>SUMIFS(СВЦЭМ!$C$39:$C$782,СВЦЭМ!$A$39:$A$782,$A37,СВЦЭМ!$B$39:$B$782,T$11)+'СЕТ СН'!$F$12+СВЦЭМ!$D$10+'СЕТ СН'!$F$5-'СЕТ СН'!$F$20</f>
        <v>4927.5847753600001</v>
      </c>
      <c r="U37" s="36">
        <f>SUMIFS(СВЦЭМ!$C$39:$C$782,СВЦЭМ!$A$39:$A$782,$A37,СВЦЭМ!$B$39:$B$782,U$11)+'СЕТ СН'!$F$12+СВЦЭМ!$D$10+'СЕТ СН'!$F$5-'СЕТ СН'!$F$20</f>
        <v>4931.0967650700004</v>
      </c>
      <c r="V37" s="36">
        <f>SUMIFS(СВЦЭМ!$C$39:$C$782,СВЦЭМ!$A$39:$A$782,$A37,СВЦЭМ!$B$39:$B$782,V$11)+'СЕТ СН'!$F$12+СВЦЭМ!$D$10+'СЕТ СН'!$F$5-'СЕТ СН'!$F$20</f>
        <v>4934.7226052000005</v>
      </c>
      <c r="W37" s="36">
        <f>SUMIFS(СВЦЭМ!$C$39:$C$782,СВЦЭМ!$A$39:$A$782,$A37,СВЦЭМ!$B$39:$B$782,W$11)+'СЕТ СН'!$F$12+СВЦЭМ!$D$10+'СЕТ СН'!$F$5-'СЕТ СН'!$F$20</f>
        <v>4957.20519178</v>
      </c>
      <c r="X37" s="36">
        <f>SUMIFS(СВЦЭМ!$C$39:$C$782,СВЦЭМ!$A$39:$A$782,$A37,СВЦЭМ!$B$39:$B$782,X$11)+'СЕТ СН'!$F$12+СВЦЭМ!$D$10+'СЕТ СН'!$F$5-'СЕТ СН'!$F$20</f>
        <v>4988.1203896300003</v>
      </c>
      <c r="Y37" s="36">
        <f>SUMIFS(СВЦЭМ!$C$39:$C$782,СВЦЭМ!$A$39:$A$782,$A37,СВЦЭМ!$B$39:$B$782,Y$11)+'СЕТ СН'!$F$12+СВЦЭМ!$D$10+'СЕТ СН'!$F$5-'СЕТ СН'!$F$20</f>
        <v>5019.9583971299999</v>
      </c>
    </row>
    <row r="38" spans="1:25" ht="15.75" x14ac:dyDescent="0.2">
      <c r="A38" s="35">
        <f t="shared" si="0"/>
        <v>44953</v>
      </c>
      <c r="B38" s="36">
        <f>SUMIFS(СВЦЭМ!$C$39:$C$782,СВЦЭМ!$A$39:$A$782,$A38,СВЦЭМ!$B$39:$B$782,B$11)+'СЕТ СН'!$F$12+СВЦЭМ!$D$10+'СЕТ СН'!$F$5-'СЕТ СН'!$F$20</f>
        <v>5062.5003464500005</v>
      </c>
      <c r="C38" s="36">
        <f>SUMIFS(СВЦЭМ!$C$39:$C$782,СВЦЭМ!$A$39:$A$782,$A38,СВЦЭМ!$B$39:$B$782,C$11)+'СЕТ СН'!$F$12+СВЦЭМ!$D$10+'СЕТ СН'!$F$5-'СЕТ СН'!$F$20</f>
        <v>5029.9643074400001</v>
      </c>
      <c r="D38" s="36">
        <f>SUMIFS(СВЦЭМ!$C$39:$C$782,СВЦЭМ!$A$39:$A$782,$A38,СВЦЭМ!$B$39:$B$782,D$11)+'СЕТ СН'!$F$12+СВЦЭМ!$D$10+'СЕТ СН'!$F$5-'СЕТ СН'!$F$20</f>
        <v>5025.6429835700001</v>
      </c>
      <c r="E38" s="36">
        <f>SUMIFS(СВЦЭМ!$C$39:$C$782,СВЦЭМ!$A$39:$A$782,$A38,СВЦЭМ!$B$39:$B$782,E$11)+'СЕТ СН'!$F$12+СВЦЭМ!$D$10+'СЕТ СН'!$F$5-'СЕТ СН'!$F$20</f>
        <v>5026.5344201999997</v>
      </c>
      <c r="F38" s="36">
        <f>SUMIFS(СВЦЭМ!$C$39:$C$782,СВЦЭМ!$A$39:$A$782,$A38,СВЦЭМ!$B$39:$B$782,F$11)+'СЕТ СН'!$F$12+СВЦЭМ!$D$10+'СЕТ СН'!$F$5-'СЕТ СН'!$F$20</f>
        <v>5040.7573923600003</v>
      </c>
      <c r="G38" s="36">
        <f>SUMIFS(СВЦЭМ!$C$39:$C$782,СВЦЭМ!$A$39:$A$782,$A38,СВЦЭМ!$B$39:$B$782,G$11)+'СЕТ СН'!$F$12+СВЦЭМ!$D$10+'СЕТ СН'!$F$5-'СЕТ СН'!$F$20</f>
        <v>5051.8962530200006</v>
      </c>
      <c r="H38" s="36">
        <f>SUMIFS(СВЦЭМ!$C$39:$C$782,СВЦЭМ!$A$39:$A$782,$A38,СВЦЭМ!$B$39:$B$782,H$11)+'СЕТ СН'!$F$12+СВЦЭМ!$D$10+'СЕТ СН'!$F$5-'СЕТ СН'!$F$20</f>
        <v>5042.6026793500005</v>
      </c>
      <c r="I38" s="36">
        <f>SUMIFS(СВЦЭМ!$C$39:$C$782,СВЦЭМ!$A$39:$A$782,$A38,СВЦЭМ!$B$39:$B$782,I$11)+'СЕТ СН'!$F$12+СВЦЭМ!$D$10+'СЕТ СН'!$F$5-'СЕТ СН'!$F$20</f>
        <v>5003.14501174</v>
      </c>
      <c r="J38" s="36">
        <f>SUMIFS(СВЦЭМ!$C$39:$C$782,СВЦЭМ!$A$39:$A$782,$A38,СВЦЭМ!$B$39:$B$782,J$11)+'СЕТ СН'!$F$12+СВЦЭМ!$D$10+'СЕТ СН'!$F$5-'СЕТ СН'!$F$20</f>
        <v>4957.20886445</v>
      </c>
      <c r="K38" s="36">
        <f>SUMIFS(СВЦЭМ!$C$39:$C$782,СВЦЭМ!$A$39:$A$782,$A38,СВЦЭМ!$B$39:$B$782,K$11)+'СЕТ СН'!$F$12+СВЦЭМ!$D$10+'СЕТ СН'!$F$5-'СЕТ СН'!$F$20</f>
        <v>4942.4708636600008</v>
      </c>
      <c r="L38" s="36">
        <f>SUMIFS(СВЦЭМ!$C$39:$C$782,СВЦЭМ!$A$39:$A$782,$A38,СВЦЭМ!$B$39:$B$782,L$11)+'СЕТ СН'!$F$12+СВЦЭМ!$D$10+'СЕТ СН'!$F$5-'СЕТ СН'!$F$20</f>
        <v>4927.7273024599999</v>
      </c>
      <c r="M38" s="36">
        <f>SUMIFS(СВЦЭМ!$C$39:$C$782,СВЦЭМ!$A$39:$A$782,$A38,СВЦЭМ!$B$39:$B$782,M$11)+'СЕТ СН'!$F$12+СВЦЭМ!$D$10+'СЕТ СН'!$F$5-'СЕТ СН'!$F$20</f>
        <v>4926.8663275199997</v>
      </c>
      <c r="N38" s="36">
        <f>SUMIFS(СВЦЭМ!$C$39:$C$782,СВЦЭМ!$A$39:$A$782,$A38,СВЦЭМ!$B$39:$B$782,N$11)+'СЕТ СН'!$F$12+СВЦЭМ!$D$10+'СЕТ СН'!$F$5-'СЕТ СН'!$F$20</f>
        <v>4954.5881394600001</v>
      </c>
      <c r="O38" s="36">
        <f>SUMIFS(СВЦЭМ!$C$39:$C$782,СВЦЭМ!$A$39:$A$782,$A38,СВЦЭМ!$B$39:$B$782,O$11)+'СЕТ СН'!$F$12+СВЦЭМ!$D$10+'СЕТ СН'!$F$5-'СЕТ СН'!$F$20</f>
        <v>4969.4775464800005</v>
      </c>
      <c r="P38" s="36">
        <f>SUMIFS(СВЦЭМ!$C$39:$C$782,СВЦЭМ!$A$39:$A$782,$A38,СВЦЭМ!$B$39:$B$782,P$11)+'СЕТ СН'!$F$12+СВЦЭМ!$D$10+'СЕТ СН'!$F$5-'СЕТ СН'!$F$20</f>
        <v>5011.9969372300002</v>
      </c>
      <c r="Q38" s="36">
        <f>SUMIFS(СВЦЭМ!$C$39:$C$782,СВЦЭМ!$A$39:$A$782,$A38,СВЦЭМ!$B$39:$B$782,Q$11)+'СЕТ СН'!$F$12+СВЦЭМ!$D$10+'СЕТ СН'!$F$5-'СЕТ СН'!$F$20</f>
        <v>4971.3916561000005</v>
      </c>
      <c r="R38" s="36">
        <f>SUMIFS(СВЦЭМ!$C$39:$C$782,СВЦЭМ!$A$39:$A$782,$A38,СВЦЭМ!$B$39:$B$782,R$11)+'СЕТ СН'!$F$12+СВЦЭМ!$D$10+'СЕТ СН'!$F$5-'СЕТ СН'!$F$20</f>
        <v>4997.19857305</v>
      </c>
      <c r="S38" s="36">
        <f>SUMIFS(СВЦЭМ!$C$39:$C$782,СВЦЭМ!$A$39:$A$782,$A38,СВЦЭМ!$B$39:$B$782,S$11)+'СЕТ СН'!$F$12+СВЦЭМ!$D$10+'СЕТ СН'!$F$5-'СЕТ СН'!$F$20</f>
        <v>4985.6736986600008</v>
      </c>
      <c r="T38" s="36">
        <f>SUMIFS(СВЦЭМ!$C$39:$C$782,СВЦЭМ!$A$39:$A$782,$A38,СВЦЭМ!$B$39:$B$782,T$11)+'СЕТ СН'!$F$12+СВЦЭМ!$D$10+'СЕТ СН'!$F$5-'СЕТ СН'!$F$20</f>
        <v>4942.0122740500001</v>
      </c>
      <c r="U38" s="36">
        <f>SUMIFS(СВЦЭМ!$C$39:$C$782,СВЦЭМ!$A$39:$A$782,$A38,СВЦЭМ!$B$39:$B$782,U$11)+'СЕТ СН'!$F$12+СВЦЭМ!$D$10+'СЕТ СН'!$F$5-'СЕТ СН'!$F$20</f>
        <v>4950.6535100900001</v>
      </c>
      <c r="V38" s="36">
        <f>SUMIFS(СВЦЭМ!$C$39:$C$782,СВЦЭМ!$A$39:$A$782,$A38,СВЦЭМ!$B$39:$B$782,V$11)+'СЕТ СН'!$F$12+СВЦЭМ!$D$10+'СЕТ СН'!$F$5-'СЕТ СН'!$F$20</f>
        <v>4976.4882194599995</v>
      </c>
      <c r="W38" s="36">
        <f>SUMIFS(СВЦЭМ!$C$39:$C$782,СВЦЭМ!$A$39:$A$782,$A38,СВЦЭМ!$B$39:$B$782,W$11)+'СЕТ СН'!$F$12+СВЦЭМ!$D$10+'СЕТ СН'!$F$5-'СЕТ СН'!$F$20</f>
        <v>5009.30834263</v>
      </c>
      <c r="X38" s="36">
        <f>SUMIFS(СВЦЭМ!$C$39:$C$782,СВЦЭМ!$A$39:$A$782,$A38,СВЦЭМ!$B$39:$B$782,X$11)+'СЕТ СН'!$F$12+СВЦЭМ!$D$10+'СЕТ СН'!$F$5-'СЕТ СН'!$F$20</f>
        <v>5019.1300835500006</v>
      </c>
      <c r="Y38" s="36">
        <f>SUMIFS(СВЦЭМ!$C$39:$C$782,СВЦЭМ!$A$39:$A$782,$A38,СВЦЭМ!$B$39:$B$782,Y$11)+'СЕТ СН'!$F$12+СВЦЭМ!$D$10+'СЕТ СН'!$F$5-'СЕТ СН'!$F$20</f>
        <v>5107.8916894600006</v>
      </c>
    </row>
    <row r="39" spans="1:25" ht="15.75" x14ac:dyDescent="0.2">
      <c r="A39" s="35">
        <f t="shared" si="0"/>
        <v>44954</v>
      </c>
      <c r="B39" s="36">
        <f>SUMIFS(СВЦЭМ!$C$39:$C$782,СВЦЭМ!$A$39:$A$782,$A39,СВЦЭМ!$B$39:$B$782,B$11)+'СЕТ СН'!$F$12+СВЦЭМ!$D$10+'СЕТ СН'!$F$5-'СЕТ СН'!$F$20</f>
        <v>5078.5105377600003</v>
      </c>
      <c r="C39" s="36">
        <f>SUMIFS(СВЦЭМ!$C$39:$C$782,СВЦЭМ!$A$39:$A$782,$A39,СВЦЭМ!$B$39:$B$782,C$11)+'СЕТ СН'!$F$12+СВЦЭМ!$D$10+'СЕТ СН'!$F$5-'СЕТ СН'!$F$20</f>
        <v>5109.9872984900003</v>
      </c>
      <c r="D39" s="36">
        <f>SUMIFS(СВЦЭМ!$C$39:$C$782,СВЦЭМ!$A$39:$A$782,$A39,СВЦЭМ!$B$39:$B$782,D$11)+'СЕТ СН'!$F$12+СВЦЭМ!$D$10+'СЕТ СН'!$F$5-'СЕТ СН'!$F$20</f>
        <v>5115.1908119500004</v>
      </c>
      <c r="E39" s="36">
        <f>SUMIFS(СВЦЭМ!$C$39:$C$782,СВЦЭМ!$A$39:$A$782,$A39,СВЦЭМ!$B$39:$B$782,E$11)+'СЕТ СН'!$F$12+СВЦЭМ!$D$10+'СЕТ СН'!$F$5-'СЕТ СН'!$F$20</f>
        <v>5115.0205518299999</v>
      </c>
      <c r="F39" s="36">
        <f>SUMIFS(СВЦЭМ!$C$39:$C$782,СВЦЭМ!$A$39:$A$782,$A39,СВЦЭМ!$B$39:$B$782,F$11)+'СЕТ СН'!$F$12+СВЦЭМ!$D$10+'СЕТ СН'!$F$5-'СЕТ СН'!$F$20</f>
        <v>5108.2176806999996</v>
      </c>
      <c r="G39" s="36">
        <f>SUMIFS(СВЦЭМ!$C$39:$C$782,СВЦЭМ!$A$39:$A$782,$A39,СВЦЭМ!$B$39:$B$782,G$11)+'СЕТ СН'!$F$12+СВЦЭМ!$D$10+'СЕТ СН'!$F$5-'СЕТ СН'!$F$20</f>
        <v>5098.5016300699999</v>
      </c>
      <c r="H39" s="36">
        <f>SUMIFS(СВЦЭМ!$C$39:$C$782,СВЦЭМ!$A$39:$A$782,$A39,СВЦЭМ!$B$39:$B$782,H$11)+'СЕТ СН'!$F$12+СВЦЭМ!$D$10+'СЕТ СН'!$F$5-'СЕТ СН'!$F$20</f>
        <v>5055.6073908899998</v>
      </c>
      <c r="I39" s="36">
        <f>SUMIFS(СВЦЭМ!$C$39:$C$782,СВЦЭМ!$A$39:$A$782,$A39,СВЦЭМ!$B$39:$B$782,I$11)+'СЕТ СН'!$F$12+СВЦЭМ!$D$10+'СЕТ СН'!$F$5-'СЕТ СН'!$F$20</f>
        <v>5063.4703165200008</v>
      </c>
      <c r="J39" s="36">
        <f>SUMIFS(СВЦЭМ!$C$39:$C$782,СВЦЭМ!$A$39:$A$782,$A39,СВЦЭМ!$B$39:$B$782,J$11)+'СЕТ СН'!$F$12+СВЦЭМ!$D$10+'СЕТ СН'!$F$5-'СЕТ СН'!$F$20</f>
        <v>5049.4829440900003</v>
      </c>
      <c r="K39" s="36">
        <f>SUMIFS(СВЦЭМ!$C$39:$C$782,СВЦЭМ!$A$39:$A$782,$A39,СВЦЭМ!$B$39:$B$782,K$11)+'СЕТ СН'!$F$12+СВЦЭМ!$D$10+'СЕТ СН'!$F$5-'СЕТ СН'!$F$20</f>
        <v>4966.7401138300002</v>
      </c>
      <c r="L39" s="36">
        <f>SUMIFS(СВЦЭМ!$C$39:$C$782,СВЦЭМ!$A$39:$A$782,$A39,СВЦЭМ!$B$39:$B$782,L$11)+'СЕТ СН'!$F$12+СВЦЭМ!$D$10+'СЕТ СН'!$F$5-'СЕТ СН'!$F$20</f>
        <v>4920.1682616500002</v>
      </c>
      <c r="M39" s="36">
        <f>SUMIFS(СВЦЭМ!$C$39:$C$782,СВЦЭМ!$A$39:$A$782,$A39,СВЦЭМ!$B$39:$B$782,M$11)+'СЕТ СН'!$F$12+СВЦЭМ!$D$10+'СЕТ СН'!$F$5-'СЕТ СН'!$F$20</f>
        <v>4922.58875549</v>
      </c>
      <c r="N39" s="36">
        <f>SUMIFS(СВЦЭМ!$C$39:$C$782,СВЦЭМ!$A$39:$A$782,$A39,СВЦЭМ!$B$39:$B$782,N$11)+'СЕТ СН'!$F$12+СВЦЭМ!$D$10+'СЕТ СН'!$F$5-'СЕТ СН'!$F$20</f>
        <v>4923.8883869500005</v>
      </c>
      <c r="O39" s="36">
        <f>SUMIFS(СВЦЭМ!$C$39:$C$782,СВЦЭМ!$A$39:$A$782,$A39,СВЦЭМ!$B$39:$B$782,O$11)+'СЕТ СН'!$F$12+СВЦЭМ!$D$10+'СЕТ СН'!$F$5-'СЕТ СН'!$F$20</f>
        <v>4929.2109751200005</v>
      </c>
      <c r="P39" s="36">
        <f>SUMIFS(СВЦЭМ!$C$39:$C$782,СВЦЭМ!$A$39:$A$782,$A39,СВЦЭМ!$B$39:$B$782,P$11)+'СЕТ СН'!$F$12+СВЦЭМ!$D$10+'СЕТ СН'!$F$5-'СЕТ СН'!$F$20</f>
        <v>4950.5781861400001</v>
      </c>
      <c r="Q39" s="36">
        <f>SUMIFS(СВЦЭМ!$C$39:$C$782,СВЦЭМ!$A$39:$A$782,$A39,СВЦЭМ!$B$39:$B$782,Q$11)+'СЕТ СН'!$F$12+СВЦЭМ!$D$10+'СЕТ СН'!$F$5-'СЕТ СН'!$F$20</f>
        <v>4968.2297737299996</v>
      </c>
      <c r="R39" s="36">
        <f>SUMIFS(СВЦЭМ!$C$39:$C$782,СВЦЭМ!$A$39:$A$782,$A39,СВЦЭМ!$B$39:$B$782,R$11)+'СЕТ СН'!$F$12+СВЦЭМ!$D$10+'СЕТ СН'!$F$5-'СЕТ СН'!$F$20</f>
        <v>4973.2416766700007</v>
      </c>
      <c r="S39" s="36">
        <f>SUMIFS(СВЦЭМ!$C$39:$C$782,СВЦЭМ!$A$39:$A$782,$A39,СВЦЭМ!$B$39:$B$782,S$11)+'СЕТ СН'!$F$12+СВЦЭМ!$D$10+'СЕТ СН'!$F$5-'СЕТ СН'!$F$20</f>
        <v>4950.0013088100004</v>
      </c>
      <c r="T39" s="36">
        <f>SUMIFS(СВЦЭМ!$C$39:$C$782,СВЦЭМ!$A$39:$A$782,$A39,СВЦЭМ!$B$39:$B$782,T$11)+'СЕТ СН'!$F$12+СВЦЭМ!$D$10+'СЕТ СН'!$F$5-'СЕТ СН'!$F$20</f>
        <v>4909.0149802300002</v>
      </c>
      <c r="U39" s="36">
        <f>SUMIFS(СВЦЭМ!$C$39:$C$782,СВЦЭМ!$A$39:$A$782,$A39,СВЦЭМ!$B$39:$B$782,U$11)+'СЕТ СН'!$F$12+СВЦЭМ!$D$10+'СЕТ СН'!$F$5-'СЕТ СН'!$F$20</f>
        <v>4919.4195354399999</v>
      </c>
      <c r="V39" s="36">
        <f>SUMIFS(СВЦЭМ!$C$39:$C$782,СВЦЭМ!$A$39:$A$782,$A39,СВЦЭМ!$B$39:$B$782,V$11)+'СЕТ СН'!$F$12+СВЦЭМ!$D$10+'СЕТ СН'!$F$5-'СЕТ СН'!$F$20</f>
        <v>4937.9708326500004</v>
      </c>
      <c r="W39" s="36">
        <f>SUMIFS(СВЦЭМ!$C$39:$C$782,СВЦЭМ!$A$39:$A$782,$A39,СВЦЭМ!$B$39:$B$782,W$11)+'СЕТ СН'!$F$12+СВЦЭМ!$D$10+'СЕТ СН'!$F$5-'СЕТ СН'!$F$20</f>
        <v>4947.1773028000007</v>
      </c>
      <c r="X39" s="36">
        <f>SUMIFS(СВЦЭМ!$C$39:$C$782,СВЦЭМ!$A$39:$A$782,$A39,СВЦЭМ!$B$39:$B$782,X$11)+'СЕТ СН'!$F$12+СВЦЭМ!$D$10+'СЕТ СН'!$F$5-'СЕТ СН'!$F$20</f>
        <v>4969.1668181000005</v>
      </c>
      <c r="Y39" s="36">
        <f>SUMIFS(СВЦЭМ!$C$39:$C$782,СВЦЭМ!$A$39:$A$782,$A39,СВЦЭМ!$B$39:$B$782,Y$11)+'СЕТ СН'!$F$12+СВЦЭМ!$D$10+'СЕТ СН'!$F$5-'СЕТ СН'!$F$20</f>
        <v>5005.2036787400002</v>
      </c>
    </row>
    <row r="40" spans="1:25" ht="15.75" x14ac:dyDescent="0.2">
      <c r="A40" s="35">
        <f t="shared" si="0"/>
        <v>44955</v>
      </c>
      <c r="B40" s="36">
        <f>SUMIFS(СВЦЭМ!$C$39:$C$782,СВЦЭМ!$A$39:$A$782,$A40,СВЦЭМ!$B$39:$B$782,B$11)+'СЕТ СН'!$F$12+СВЦЭМ!$D$10+'СЕТ СН'!$F$5-'СЕТ СН'!$F$20</f>
        <v>5005.2498457300007</v>
      </c>
      <c r="C40" s="36">
        <f>SUMIFS(СВЦЭМ!$C$39:$C$782,СВЦЭМ!$A$39:$A$782,$A40,СВЦЭМ!$B$39:$B$782,C$11)+'СЕТ СН'!$F$12+СВЦЭМ!$D$10+'СЕТ СН'!$F$5-'СЕТ СН'!$F$20</f>
        <v>5039.5158416900003</v>
      </c>
      <c r="D40" s="36">
        <f>SUMIFS(СВЦЭМ!$C$39:$C$782,СВЦЭМ!$A$39:$A$782,$A40,СВЦЭМ!$B$39:$B$782,D$11)+'СЕТ СН'!$F$12+СВЦЭМ!$D$10+'СЕТ СН'!$F$5-'СЕТ СН'!$F$20</f>
        <v>5072.3649614900005</v>
      </c>
      <c r="E40" s="36">
        <f>SUMIFS(СВЦЭМ!$C$39:$C$782,СВЦЭМ!$A$39:$A$782,$A40,СВЦЭМ!$B$39:$B$782,E$11)+'СЕТ СН'!$F$12+СВЦЭМ!$D$10+'СЕТ СН'!$F$5-'СЕТ СН'!$F$20</f>
        <v>5083.0588342200008</v>
      </c>
      <c r="F40" s="36">
        <f>SUMIFS(СВЦЭМ!$C$39:$C$782,СВЦЭМ!$A$39:$A$782,$A40,СВЦЭМ!$B$39:$B$782,F$11)+'СЕТ СН'!$F$12+СВЦЭМ!$D$10+'СЕТ СН'!$F$5-'СЕТ СН'!$F$20</f>
        <v>5073.8594554900001</v>
      </c>
      <c r="G40" s="36">
        <f>SUMIFS(СВЦЭМ!$C$39:$C$782,СВЦЭМ!$A$39:$A$782,$A40,СВЦЭМ!$B$39:$B$782,G$11)+'СЕТ СН'!$F$12+СВЦЭМ!$D$10+'СЕТ СН'!$F$5-'СЕТ СН'!$F$20</f>
        <v>5052.4579386000005</v>
      </c>
      <c r="H40" s="36">
        <f>SUMIFS(СВЦЭМ!$C$39:$C$782,СВЦЭМ!$A$39:$A$782,$A40,СВЦЭМ!$B$39:$B$782,H$11)+'СЕТ СН'!$F$12+СВЦЭМ!$D$10+'СЕТ СН'!$F$5-'СЕТ СН'!$F$20</f>
        <v>5043.3700342299999</v>
      </c>
      <c r="I40" s="36">
        <f>SUMIFS(СВЦЭМ!$C$39:$C$782,СВЦЭМ!$A$39:$A$782,$A40,СВЦЭМ!$B$39:$B$782,I$11)+'СЕТ СН'!$F$12+СВЦЭМ!$D$10+'СЕТ СН'!$F$5-'СЕТ СН'!$F$20</f>
        <v>5037.5774201300001</v>
      </c>
      <c r="J40" s="36">
        <f>SUMIFS(СВЦЭМ!$C$39:$C$782,СВЦЭМ!$A$39:$A$782,$A40,СВЦЭМ!$B$39:$B$782,J$11)+'СЕТ СН'!$F$12+СВЦЭМ!$D$10+'СЕТ СН'!$F$5-'СЕТ СН'!$F$20</f>
        <v>4989.3624543999995</v>
      </c>
      <c r="K40" s="36">
        <f>SUMIFS(СВЦЭМ!$C$39:$C$782,СВЦЭМ!$A$39:$A$782,$A40,СВЦЭМ!$B$39:$B$782,K$11)+'СЕТ СН'!$F$12+СВЦЭМ!$D$10+'СЕТ СН'!$F$5-'СЕТ СН'!$F$20</f>
        <v>4931.4992817700004</v>
      </c>
      <c r="L40" s="36">
        <f>SUMIFS(СВЦЭМ!$C$39:$C$782,СВЦЭМ!$A$39:$A$782,$A40,СВЦЭМ!$B$39:$B$782,L$11)+'СЕТ СН'!$F$12+СВЦЭМ!$D$10+'СЕТ СН'!$F$5-'СЕТ СН'!$F$20</f>
        <v>4920.5470763900003</v>
      </c>
      <c r="M40" s="36">
        <f>SUMIFS(СВЦЭМ!$C$39:$C$782,СВЦЭМ!$A$39:$A$782,$A40,СВЦЭМ!$B$39:$B$782,M$11)+'СЕТ СН'!$F$12+СВЦЭМ!$D$10+'СЕТ СН'!$F$5-'СЕТ СН'!$F$20</f>
        <v>4915.7266942200004</v>
      </c>
      <c r="N40" s="36">
        <f>SUMIFS(СВЦЭМ!$C$39:$C$782,СВЦЭМ!$A$39:$A$782,$A40,СВЦЭМ!$B$39:$B$782,N$11)+'СЕТ СН'!$F$12+СВЦЭМ!$D$10+'СЕТ СН'!$F$5-'СЕТ СН'!$F$20</f>
        <v>4929.6325014900003</v>
      </c>
      <c r="O40" s="36">
        <f>SUMIFS(СВЦЭМ!$C$39:$C$782,СВЦЭМ!$A$39:$A$782,$A40,СВЦЭМ!$B$39:$B$782,O$11)+'СЕТ СН'!$F$12+СВЦЭМ!$D$10+'СЕТ СН'!$F$5-'СЕТ СН'!$F$20</f>
        <v>4945.2774908600004</v>
      </c>
      <c r="P40" s="36">
        <f>SUMIFS(СВЦЭМ!$C$39:$C$782,СВЦЭМ!$A$39:$A$782,$A40,СВЦЭМ!$B$39:$B$782,P$11)+'СЕТ СН'!$F$12+СВЦЭМ!$D$10+'СЕТ СН'!$F$5-'СЕТ СН'!$F$20</f>
        <v>4963.6113403899999</v>
      </c>
      <c r="Q40" s="36">
        <f>SUMIFS(СВЦЭМ!$C$39:$C$782,СВЦЭМ!$A$39:$A$782,$A40,СВЦЭМ!$B$39:$B$782,Q$11)+'СЕТ СН'!$F$12+СВЦЭМ!$D$10+'СЕТ СН'!$F$5-'СЕТ СН'!$F$20</f>
        <v>4969.5547823199995</v>
      </c>
      <c r="R40" s="36">
        <f>SUMIFS(СВЦЭМ!$C$39:$C$782,СВЦЭМ!$A$39:$A$782,$A40,СВЦЭМ!$B$39:$B$782,R$11)+'СЕТ СН'!$F$12+СВЦЭМ!$D$10+'СЕТ СН'!$F$5-'СЕТ СН'!$F$20</f>
        <v>4953.0246231800002</v>
      </c>
      <c r="S40" s="36">
        <f>SUMIFS(СВЦЭМ!$C$39:$C$782,СВЦЭМ!$A$39:$A$782,$A40,СВЦЭМ!$B$39:$B$782,S$11)+'СЕТ СН'!$F$12+СВЦЭМ!$D$10+'СЕТ СН'!$F$5-'СЕТ СН'!$F$20</f>
        <v>4950.1559145600004</v>
      </c>
      <c r="T40" s="36">
        <f>SUMIFS(СВЦЭМ!$C$39:$C$782,СВЦЭМ!$A$39:$A$782,$A40,СВЦЭМ!$B$39:$B$782,T$11)+'СЕТ СН'!$F$12+СВЦЭМ!$D$10+'СЕТ СН'!$F$5-'СЕТ СН'!$F$20</f>
        <v>4900.6063228900002</v>
      </c>
      <c r="U40" s="36">
        <f>SUMIFS(СВЦЭМ!$C$39:$C$782,СВЦЭМ!$A$39:$A$782,$A40,СВЦЭМ!$B$39:$B$782,U$11)+'СЕТ СН'!$F$12+СВЦЭМ!$D$10+'СЕТ СН'!$F$5-'СЕТ СН'!$F$20</f>
        <v>4886.9356410199998</v>
      </c>
      <c r="V40" s="36">
        <f>SUMIFS(СВЦЭМ!$C$39:$C$782,СВЦЭМ!$A$39:$A$782,$A40,СВЦЭМ!$B$39:$B$782,V$11)+'СЕТ СН'!$F$12+СВЦЭМ!$D$10+'СЕТ СН'!$F$5-'СЕТ СН'!$F$20</f>
        <v>4902.4415369500002</v>
      </c>
      <c r="W40" s="36">
        <f>SUMIFS(СВЦЭМ!$C$39:$C$782,СВЦЭМ!$A$39:$A$782,$A40,СВЦЭМ!$B$39:$B$782,W$11)+'СЕТ СН'!$F$12+СВЦЭМ!$D$10+'СЕТ СН'!$F$5-'СЕТ СН'!$F$20</f>
        <v>4919.6458085300001</v>
      </c>
      <c r="X40" s="36">
        <f>SUMIFS(СВЦЭМ!$C$39:$C$782,СВЦЭМ!$A$39:$A$782,$A40,СВЦЭМ!$B$39:$B$782,X$11)+'СЕТ СН'!$F$12+СВЦЭМ!$D$10+'СЕТ СН'!$F$5-'СЕТ СН'!$F$20</f>
        <v>4942.2009164299998</v>
      </c>
      <c r="Y40" s="36">
        <f>SUMIFS(СВЦЭМ!$C$39:$C$782,СВЦЭМ!$A$39:$A$782,$A40,СВЦЭМ!$B$39:$B$782,Y$11)+'СЕТ СН'!$F$12+СВЦЭМ!$D$10+'СЕТ СН'!$F$5-'СЕТ СН'!$F$20</f>
        <v>4987.68152904</v>
      </c>
    </row>
    <row r="41" spans="1:25" ht="15.75" x14ac:dyDescent="0.2">
      <c r="A41" s="35">
        <f t="shared" si="0"/>
        <v>44956</v>
      </c>
      <c r="B41" s="36">
        <f>SUMIFS(СВЦЭМ!$C$39:$C$782,СВЦЭМ!$A$39:$A$782,$A41,СВЦЭМ!$B$39:$B$782,B$11)+'СЕТ СН'!$F$12+СВЦЭМ!$D$10+'СЕТ СН'!$F$5-'СЕТ СН'!$F$20</f>
        <v>4987.3937563600002</v>
      </c>
      <c r="C41" s="36">
        <f>SUMIFS(СВЦЭМ!$C$39:$C$782,СВЦЭМ!$A$39:$A$782,$A41,СВЦЭМ!$B$39:$B$782,C$11)+'СЕТ СН'!$F$12+СВЦЭМ!$D$10+'СЕТ СН'!$F$5-'СЕТ СН'!$F$20</f>
        <v>5014.9387711899999</v>
      </c>
      <c r="D41" s="36">
        <f>SUMIFS(СВЦЭМ!$C$39:$C$782,СВЦЭМ!$A$39:$A$782,$A41,СВЦЭМ!$B$39:$B$782,D$11)+'СЕТ СН'!$F$12+СВЦЭМ!$D$10+'СЕТ СН'!$F$5-'СЕТ СН'!$F$20</f>
        <v>5034.0605523200002</v>
      </c>
      <c r="E41" s="36">
        <f>SUMIFS(СВЦЭМ!$C$39:$C$782,СВЦЭМ!$A$39:$A$782,$A41,СВЦЭМ!$B$39:$B$782,E$11)+'СЕТ СН'!$F$12+СВЦЭМ!$D$10+'СЕТ СН'!$F$5-'СЕТ СН'!$F$20</f>
        <v>5025.2864272099996</v>
      </c>
      <c r="F41" s="36">
        <f>SUMIFS(СВЦЭМ!$C$39:$C$782,СВЦЭМ!$A$39:$A$782,$A41,СВЦЭМ!$B$39:$B$782,F$11)+'СЕТ СН'!$F$12+СВЦЭМ!$D$10+'СЕТ СН'!$F$5-'СЕТ СН'!$F$20</f>
        <v>5001.3344233099997</v>
      </c>
      <c r="G41" s="36">
        <f>SUMIFS(СВЦЭМ!$C$39:$C$782,СВЦЭМ!$A$39:$A$782,$A41,СВЦЭМ!$B$39:$B$782,G$11)+'СЕТ СН'!$F$12+СВЦЭМ!$D$10+'СЕТ СН'!$F$5-'СЕТ СН'!$F$20</f>
        <v>5022.1900480200002</v>
      </c>
      <c r="H41" s="36">
        <f>SUMIFS(СВЦЭМ!$C$39:$C$782,СВЦЭМ!$A$39:$A$782,$A41,СВЦЭМ!$B$39:$B$782,H$11)+'СЕТ СН'!$F$12+СВЦЭМ!$D$10+'СЕТ СН'!$F$5-'СЕТ СН'!$F$20</f>
        <v>5026.32170142</v>
      </c>
      <c r="I41" s="36">
        <f>SUMIFS(СВЦЭМ!$C$39:$C$782,СВЦЭМ!$A$39:$A$782,$A41,СВЦЭМ!$B$39:$B$782,I$11)+'СЕТ СН'!$F$12+СВЦЭМ!$D$10+'СЕТ СН'!$F$5-'СЕТ СН'!$F$20</f>
        <v>5006.3146945299995</v>
      </c>
      <c r="J41" s="36">
        <f>SUMIFS(СВЦЭМ!$C$39:$C$782,СВЦЭМ!$A$39:$A$782,$A41,СВЦЭМ!$B$39:$B$782,J$11)+'СЕТ СН'!$F$12+СВЦЭМ!$D$10+'СЕТ СН'!$F$5-'СЕТ СН'!$F$20</f>
        <v>4956.8014738900001</v>
      </c>
      <c r="K41" s="36">
        <f>SUMIFS(СВЦЭМ!$C$39:$C$782,СВЦЭМ!$A$39:$A$782,$A41,СВЦЭМ!$B$39:$B$782,K$11)+'СЕТ СН'!$F$12+СВЦЭМ!$D$10+'СЕТ СН'!$F$5-'СЕТ СН'!$F$20</f>
        <v>4929.4148639600007</v>
      </c>
      <c r="L41" s="36">
        <f>SUMIFS(СВЦЭМ!$C$39:$C$782,СВЦЭМ!$A$39:$A$782,$A41,СВЦЭМ!$B$39:$B$782,L$11)+'СЕТ СН'!$F$12+СВЦЭМ!$D$10+'СЕТ СН'!$F$5-'СЕТ СН'!$F$20</f>
        <v>4916.5703416100005</v>
      </c>
      <c r="M41" s="36">
        <f>SUMIFS(СВЦЭМ!$C$39:$C$782,СВЦЭМ!$A$39:$A$782,$A41,СВЦЭМ!$B$39:$B$782,M$11)+'СЕТ СН'!$F$12+СВЦЭМ!$D$10+'СЕТ СН'!$F$5-'СЕТ СН'!$F$20</f>
        <v>4920.9661904300001</v>
      </c>
      <c r="N41" s="36">
        <f>SUMIFS(СВЦЭМ!$C$39:$C$782,СВЦЭМ!$A$39:$A$782,$A41,СВЦЭМ!$B$39:$B$782,N$11)+'СЕТ СН'!$F$12+СВЦЭМ!$D$10+'СЕТ СН'!$F$5-'СЕТ СН'!$F$20</f>
        <v>4944.7061873700004</v>
      </c>
      <c r="O41" s="36">
        <f>SUMIFS(СВЦЭМ!$C$39:$C$782,СВЦЭМ!$A$39:$A$782,$A41,СВЦЭМ!$B$39:$B$782,O$11)+'СЕТ СН'!$F$12+СВЦЭМ!$D$10+'СЕТ СН'!$F$5-'СЕТ СН'!$F$20</f>
        <v>4922.2171260800005</v>
      </c>
      <c r="P41" s="36">
        <f>SUMIFS(СВЦЭМ!$C$39:$C$782,СВЦЭМ!$A$39:$A$782,$A41,СВЦЭМ!$B$39:$B$782,P$11)+'СЕТ СН'!$F$12+СВЦЭМ!$D$10+'СЕТ СН'!$F$5-'СЕТ СН'!$F$20</f>
        <v>4932.29664882</v>
      </c>
      <c r="Q41" s="36">
        <f>SUMIFS(СВЦЭМ!$C$39:$C$782,СВЦЭМ!$A$39:$A$782,$A41,СВЦЭМ!$B$39:$B$782,Q$11)+'СЕТ СН'!$F$12+СВЦЭМ!$D$10+'СЕТ СН'!$F$5-'СЕТ СН'!$F$20</f>
        <v>4946.78972978</v>
      </c>
      <c r="R41" s="36">
        <f>SUMIFS(СВЦЭМ!$C$39:$C$782,СВЦЭМ!$A$39:$A$782,$A41,СВЦЭМ!$B$39:$B$782,R$11)+'СЕТ СН'!$F$12+СВЦЭМ!$D$10+'СЕТ СН'!$F$5-'СЕТ СН'!$F$20</f>
        <v>4963.2931866100007</v>
      </c>
      <c r="S41" s="36">
        <f>SUMIFS(СВЦЭМ!$C$39:$C$782,СВЦЭМ!$A$39:$A$782,$A41,СВЦЭМ!$B$39:$B$782,S$11)+'СЕТ СН'!$F$12+СВЦЭМ!$D$10+'СЕТ СН'!$F$5-'СЕТ СН'!$F$20</f>
        <v>4935.4819589700001</v>
      </c>
      <c r="T41" s="36">
        <f>SUMIFS(СВЦЭМ!$C$39:$C$782,СВЦЭМ!$A$39:$A$782,$A41,СВЦЭМ!$B$39:$B$782,T$11)+'СЕТ СН'!$F$12+СВЦЭМ!$D$10+'СЕТ СН'!$F$5-'СЕТ СН'!$F$20</f>
        <v>4945.9748662300008</v>
      </c>
      <c r="U41" s="36">
        <f>SUMIFS(СВЦЭМ!$C$39:$C$782,СВЦЭМ!$A$39:$A$782,$A41,СВЦЭМ!$B$39:$B$782,U$11)+'СЕТ СН'!$F$12+СВЦЭМ!$D$10+'СЕТ СН'!$F$5-'СЕТ СН'!$F$20</f>
        <v>4948.7275105500003</v>
      </c>
      <c r="V41" s="36">
        <f>SUMIFS(СВЦЭМ!$C$39:$C$782,СВЦЭМ!$A$39:$A$782,$A41,СВЦЭМ!$B$39:$B$782,V$11)+'СЕТ СН'!$F$12+СВЦЭМ!$D$10+'СЕТ СН'!$F$5-'СЕТ СН'!$F$20</f>
        <v>4969.6093781100008</v>
      </c>
      <c r="W41" s="36">
        <f>SUMIFS(СВЦЭМ!$C$39:$C$782,СВЦЭМ!$A$39:$A$782,$A41,СВЦЭМ!$B$39:$B$782,W$11)+'СЕТ СН'!$F$12+СВЦЭМ!$D$10+'СЕТ СН'!$F$5-'СЕТ СН'!$F$20</f>
        <v>4981.7660354100008</v>
      </c>
      <c r="X41" s="36">
        <f>SUMIFS(СВЦЭМ!$C$39:$C$782,СВЦЭМ!$A$39:$A$782,$A41,СВЦЭМ!$B$39:$B$782,X$11)+'СЕТ СН'!$F$12+СВЦЭМ!$D$10+'СЕТ СН'!$F$5-'СЕТ СН'!$F$20</f>
        <v>4986.3751545699997</v>
      </c>
      <c r="Y41" s="36">
        <f>SUMIFS(СВЦЭМ!$C$39:$C$782,СВЦЭМ!$A$39:$A$782,$A41,СВЦЭМ!$B$39:$B$782,Y$11)+'СЕТ СН'!$F$12+СВЦЭМ!$D$10+'СЕТ СН'!$F$5-'СЕТ СН'!$F$20</f>
        <v>5000.1178591900007</v>
      </c>
    </row>
    <row r="42" spans="1:25" ht="15.75" x14ac:dyDescent="0.2">
      <c r="A42" s="35">
        <f t="shared" si="0"/>
        <v>44957</v>
      </c>
      <c r="B42" s="36">
        <f>SUMIFS(СВЦЭМ!$C$39:$C$782,СВЦЭМ!$A$39:$A$782,$A42,СВЦЭМ!$B$39:$B$782,B$11)+'СЕТ СН'!$F$12+СВЦЭМ!$D$10+'СЕТ СН'!$F$5-'СЕТ СН'!$F$20</f>
        <v>5002.3351583599997</v>
      </c>
      <c r="C42" s="36">
        <f>SUMIFS(СВЦЭМ!$C$39:$C$782,СВЦЭМ!$A$39:$A$782,$A42,СВЦЭМ!$B$39:$B$782,C$11)+'СЕТ СН'!$F$12+СВЦЭМ!$D$10+'СЕТ СН'!$F$5-'СЕТ СН'!$F$20</f>
        <v>4996.6281720999996</v>
      </c>
      <c r="D42" s="36">
        <f>SUMIFS(СВЦЭМ!$C$39:$C$782,СВЦЭМ!$A$39:$A$782,$A42,СВЦЭМ!$B$39:$B$782,D$11)+'СЕТ СН'!$F$12+СВЦЭМ!$D$10+'СЕТ СН'!$F$5-'СЕТ СН'!$F$20</f>
        <v>5001.4732939400001</v>
      </c>
      <c r="E42" s="36">
        <f>SUMIFS(СВЦЭМ!$C$39:$C$782,СВЦЭМ!$A$39:$A$782,$A42,СВЦЭМ!$B$39:$B$782,E$11)+'СЕТ СН'!$F$12+СВЦЭМ!$D$10+'СЕТ СН'!$F$5-'СЕТ СН'!$F$20</f>
        <v>5012.7842617700007</v>
      </c>
      <c r="F42" s="36">
        <f>SUMIFS(СВЦЭМ!$C$39:$C$782,СВЦЭМ!$A$39:$A$782,$A42,СВЦЭМ!$B$39:$B$782,F$11)+'СЕТ СН'!$F$12+СВЦЭМ!$D$10+'СЕТ СН'!$F$5-'СЕТ СН'!$F$20</f>
        <v>5014.1607029900006</v>
      </c>
      <c r="G42" s="36">
        <f>SUMIFS(СВЦЭМ!$C$39:$C$782,СВЦЭМ!$A$39:$A$782,$A42,СВЦЭМ!$B$39:$B$782,G$11)+'СЕТ СН'!$F$12+СВЦЭМ!$D$10+'СЕТ СН'!$F$5-'СЕТ СН'!$F$20</f>
        <v>5006.1572714499998</v>
      </c>
      <c r="H42" s="36">
        <f>SUMIFS(СВЦЭМ!$C$39:$C$782,СВЦЭМ!$A$39:$A$782,$A42,СВЦЭМ!$B$39:$B$782,H$11)+'СЕТ СН'!$F$12+СВЦЭМ!$D$10+'СЕТ СН'!$F$5-'СЕТ СН'!$F$20</f>
        <v>4970.6067022699999</v>
      </c>
      <c r="I42" s="36">
        <f>SUMIFS(СВЦЭМ!$C$39:$C$782,СВЦЭМ!$A$39:$A$782,$A42,СВЦЭМ!$B$39:$B$782,I$11)+'СЕТ СН'!$F$12+СВЦЭМ!$D$10+'СЕТ СН'!$F$5-'СЕТ СН'!$F$20</f>
        <v>4951.5485893599998</v>
      </c>
      <c r="J42" s="36">
        <f>SUMIFS(СВЦЭМ!$C$39:$C$782,СВЦЭМ!$A$39:$A$782,$A42,СВЦЭМ!$B$39:$B$782,J$11)+'СЕТ СН'!$F$12+СВЦЭМ!$D$10+'СЕТ СН'!$F$5-'СЕТ СН'!$F$20</f>
        <v>4921.6797407600006</v>
      </c>
      <c r="K42" s="36">
        <f>SUMIFS(СВЦЭМ!$C$39:$C$782,СВЦЭМ!$A$39:$A$782,$A42,СВЦЭМ!$B$39:$B$782,K$11)+'СЕТ СН'!$F$12+СВЦЭМ!$D$10+'СЕТ СН'!$F$5-'СЕТ СН'!$F$20</f>
        <v>4916.90129402</v>
      </c>
      <c r="L42" s="36">
        <f>SUMIFS(СВЦЭМ!$C$39:$C$782,СВЦЭМ!$A$39:$A$782,$A42,СВЦЭМ!$B$39:$B$782,L$11)+'СЕТ СН'!$F$12+СВЦЭМ!$D$10+'СЕТ СН'!$F$5-'СЕТ СН'!$F$20</f>
        <v>4913.0551470700002</v>
      </c>
      <c r="M42" s="36">
        <f>SUMIFS(СВЦЭМ!$C$39:$C$782,СВЦЭМ!$A$39:$A$782,$A42,СВЦЭМ!$B$39:$B$782,M$11)+'СЕТ СН'!$F$12+СВЦЭМ!$D$10+'СЕТ СН'!$F$5-'СЕТ СН'!$F$20</f>
        <v>4928.0334890600006</v>
      </c>
      <c r="N42" s="36">
        <f>SUMIFS(СВЦЭМ!$C$39:$C$782,СВЦЭМ!$A$39:$A$782,$A42,СВЦЭМ!$B$39:$B$782,N$11)+'СЕТ СН'!$F$12+СВЦЭМ!$D$10+'СЕТ СН'!$F$5-'СЕТ СН'!$F$20</f>
        <v>4934.5886939400007</v>
      </c>
      <c r="O42" s="36">
        <f>SUMIFS(СВЦЭМ!$C$39:$C$782,СВЦЭМ!$A$39:$A$782,$A42,СВЦЭМ!$B$39:$B$782,O$11)+'СЕТ СН'!$F$12+СВЦЭМ!$D$10+'СЕТ СН'!$F$5-'СЕТ СН'!$F$20</f>
        <v>4948.2490049799999</v>
      </c>
      <c r="P42" s="36">
        <f>SUMIFS(СВЦЭМ!$C$39:$C$782,СВЦЭМ!$A$39:$A$782,$A42,СВЦЭМ!$B$39:$B$782,P$11)+'СЕТ СН'!$F$12+СВЦЭМ!$D$10+'СЕТ СН'!$F$5-'СЕТ СН'!$F$20</f>
        <v>4957.4997542999999</v>
      </c>
      <c r="Q42" s="36">
        <f>SUMIFS(СВЦЭМ!$C$39:$C$782,СВЦЭМ!$A$39:$A$782,$A42,СВЦЭМ!$B$39:$B$782,Q$11)+'СЕТ СН'!$F$12+СВЦЭМ!$D$10+'СЕТ СН'!$F$5-'СЕТ СН'!$F$20</f>
        <v>4957.3804343199999</v>
      </c>
      <c r="R42" s="36">
        <f>SUMIFS(СВЦЭМ!$C$39:$C$782,СВЦЭМ!$A$39:$A$782,$A42,СВЦЭМ!$B$39:$B$782,R$11)+'СЕТ СН'!$F$12+СВЦЭМ!$D$10+'СЕТ СН'!$F$5-'СЕТ СН'!$F$20</f>
        <v>4972.6763264700003</v>
      </c>
      <c r="S42" s="36">
        <f>SUMIFS(СВЦЭМ!$C$39:$C$782,СВЦЭМ!$A$39:$A$782,$A42,СВЦЭМ!$B$39:$B$782,S$11)+'СЕТ СН'!$F$12+СВЦЭМ!$D$10+'СЕТ СН'!$F$5-'СЕТ СН'!$F$20</f>
        <v>4961.67176002</v>
      </c>
      <c r="T42" s="36">
        <f>SUMIFS(СВЦЭМ!$C$39:$C$782,СВЦЭМ!$A$39:$A$782,$A42,СВЦЭМ!$B$39:$B$782,T$11)+'СЕТ СН'!$F$12+СВЦЭМ!$D$10+'СЕТ СН'!$F$5-'СЕТ СН'!$F$20</f>
        <v>4932.8082902200003</v>
      </c>
      <c r="U42" s="36">
        <f>SUMIFS(СВЦЭМ!$C$39:$C$782,СВЦЭМ!$A$39:$A$782,$A42,СВЦЭМ!$B$39:$B$782,U$11)+'СЕТ СН'!$F$12+СВЦЭМ!$D$10+'СЕТ СН'!$F$5-'СЕТ СН'!$F$20</f>
        <v>4932.9798624899995</v>
      </c>
      <c r="V42" s="36">
        <f>SUMIFS(СВЦЭМ!$C$39:$C$782,СВЦЭМ!$A$39:$A$782,$A42,СВЦЭМ!$B$39:$B$782,V$11)+'СЕТ СН'!$F$12+СВЦЭМ!$D$10+'СЕТ СН'!$F$5-'СЕТ СН'!$F$20</f>
        <v>4936.3149832700001</v>
      </c>
      <c r="W42" s="36">
        <f>SUMIFS(СВЦЭМ!$C$39:$C$782,СВЦЭМ!$A$39:$A$782,$A42,СВЦЭМ!$B$39:$B$782,W$11)+'СЕТ СН'!$F$12+СВЦЭМ!$D$10+'СЕТ СН'!$F$5-'СЕТ СН'!$F$20</f>
        <v>4960.4423693999997</v>
      </c>
      <c r="X42" s="36">
        <f>SUMIFS(СВЦЭМ!$C$39:$C$782,СВЦЭМ!$A$39:$A$782,$A42,СВЦЭМ!$B$39:$B$782,X$11)+'СЕТ СН'!$F$12+СВЦЭМ!$D$10+'СЕТ СН'!$F$5-'СЕТ СН'!$F$20</f>
        <v>4949.6468087800004</v>
      </c>
      <c r="Y42" s="36">
        <f>SUMIFS(СВЦЭМ!$C$39:$C$782,СВЦЭМ!$A$39:$A$782,$A42,СВЦЭМ!$B$39:$B$782,Y$11)+'СЕТ СН'!$F$12+СВЦЭМ!$D$10+'СЕТ СН'!$F$5-'СЕТ СН'!$F$20</f>
        <v>5041.5797703600001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8" t="s">
        <v>7</v>
      </c>
      <c r="B45" s="132" t="s">
        <v>71</v>
      </c>
      <c r="C45" s="133"/>
      <c r="D45" s="133"/>
      <c r="E45" s="133"/>
      <c r="F45" s="133"/>
      <c r="G45" s="133"/>
      <c r="H45" s="133"/>
      <c r="I45" s="133"/>
      <c r="J45" s="133"/>
      <c r="K45" s="133"/>
      <c r="L45" s="133"/>
      <c r="M45" s="133"/>
      <c r="N45" s="133"/>
      <c r="O45" s="133"/>
      <c r="P45" s="133"/>
      <c r="Q45" s="133"/>
      <c r="R45" s="133"/>
      <c r="S45" s="133"/>
      <c r="T45" s="133"/>
      <c r="U45" s="133"/>
      <c r="V45" s="133"/>
      <c r="W45" s="133"/>
      <c r="X45" s="133"/>
      <c r="Y45" s="134"/>
    </row>
    <row r="46" spans="1:25" ht="12.75" customHeight="1" x14ac:dyDescent="0.2">
      <c r="A46" s="139"/>
      <c r="B46" s="135"/>
      <c r="C46" s="136"/>
      <c r="D46" s="136"/>
      <c r="E46" s="136"/>
      <c r="F46" s="136"/>
      <c r="G46" s="136"/>
      <c r="H46" s="136"/>
      <c r="I46" s="136"/>
      <c r="J46" s="136"/>
      <c r="K46" s="136"/>
      <c r="L46" s="136"/>
      <c r="M46" s="136"/>
      <c r="N46" s="136"/>
      <c r="O46" s="136"/>
      <c r="P46" s="136"/>
      <c r="Q46" s="136"/>
      <c r="R46" s="136"/>
      <c r="S46" s="136"/>
      <c r="T46" s="136"/>
      <c r="U46" s="136"/>
      <c r="V46" s="136"/>
      <c r="W46" s="136"/>
      <c r="X46" s="136"/>
      <c r="Y46" s="137"/>
    </row>
    <row r="47" spans="1:25" ht="12.75" customHeight="1" x14ac:dyDescent="0.2">
      <c r="A47" s="14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01.01.2023</v>
      </c>
      <c r="B48" s="36">
        <f>SUMIFS(СВЦЭМ!$C$39:$C$782,СВЦЭМ!$A$39:$A$782,$A48,СВЦЭМ!$B$39:$B$782,B$47)+'СЕТ СН'!$G$12+СВЦЭМ!$D$10+'СЕТ СН'!$G$5-'СЕТ СН'!$G$20</f>
        <v>5545.9164300900011</v>
      </c>
      <c r="C48" s="36">
        <f>SUMIFS(СВЦЭМ!$C$39:$C$782,СВЦЭМ!$A$39:$A$782,$A48,СВЦЭМ!$B$39:$B$782,C$47)+'СЕТ СН'!$G$12+СВЦЭМ!$D$10+'СЕТ СН'!$G$5-'СЕТ СН'!$G$20</f>
        <v>5571.241470160001</v>
      </c>
      <c r="D48" s="36">
        <f>SUMIFS(СВЦЭМ!$C$39:$C$782,СВЦЭМ!$A$39:$A$782,$A48,СВЦЭМ!$B$39:$B$782,D$47)+'СЕТ СН'!$G$12+СВЦЭМ!$D$10+'СЕТ СН'!$G$5-'СЕТ СН'!$G$20</f>
        <v>5514.4523164800003</v>
      </c>
      <c r="E48" s="36">
        <f>SUMIFS(СВЦЭМ!$C$39:$C$782,СВЦЭМ!$A$39:$A$782,$A48,СВЦЭМ!$B$39:$B$782,E$47)+'СЕТ СН'!$G$12+СВЦЭМ!$D$10+'СЕТ СН'!$G$5-'СЕТ СН'!$G$20</f>
        <v>5504.5971180400002</v>
      </c>
      <c r="F48" s="36">
        <f>SUMIFS(СВЦЭМ!$C$39:$C$782,СВЦЭМ!$A$39:$A$782,$A48,СВЦЭМ!$B$39:$B$782,F$47)+'СЕТ СН'!$G$12+СВЦЭМ!$D$10+'СЕТ СН'!$G$5-'СЕТ СН'!$G$20</f>
        <v>5513.1519879999996</v>
      </c>
      <c r="G48" s="36">
        <f>SUMIFS(СВЦЭМ!$C$39:$C$782,СВЦЭМ!$A$39:$A$782,$A48,СВЦЭМ!$B$39:$B$782,G$47)+'СЕТ СН'!$G$12+СВЦЭМ!$D$10+'СЕТ СН'!$G$5-'СЕТ СН'!$G$20</f>
        <v>5519.3648762900002</v>
      </c>
      <c r="H48" s="36">
        <f>SUMIFS(СВЦЭМ!$C$39:$C$782,СВЦЭМ!$A$39:$A$782,$A48,СВЦЭМ!$B$39:$B$782,H$47)+'СЕТ СН'!$G$12+СВЦЭМ!$D$10+'СЕТ СН'!$G$5-'СЕТ СН'!$G$20</f>
        <v>5520.9110456800008</v>
      </c>
      <c r="I48" s="36">
        <f>SUMIFS(СВЦЭМ!$C$39:$C$782,СВЦЭМ!$A$39:$A$782,$A48,СВЦЭМ!$B$39:$B$782,I$47)+'СЕТ СН'!$G$12+СВЦЭМ!$D$10+'СЕТ СН'!$G$5-'СЕТ СН'!$G$20</f>
        <v>5506.7609572000001</v>
      </c>
      <c r="J48" s="36">
        <f>SUMIFS(СВЦЭМ!$C$39:$C$782,СВЦЭМ!$A$39:$A$782,$A48,СВЦЭМ!$B$39:$B$782,J$47)+'СЕТ СН'!$G$12+СВЦЭМ!$D$10+'СЕТ СН'!$G$5-'СЕТ СН'!$G$20</f>
        <v>5511.0791401700008</v>
      </c>
      <c r="K48" s="36">
        <f>SUMIFS(СВЦЭМ!$C$39:$C$782,СВЦЭМ!$A$39:$A$782,$A48,СВЦЭМ!$B$39:$B$782,K$47)+'СЕТ СН'!$G$12+СВЦЭМ!$D$10+'СЕТ СН'!$G$5-'СЕТ СН'!$G$20</f>
        <v>5547.6715423300002</v>
      </c>
      <c r="L48" s="36">
        <f>SUMIFS(СВЦЭМ!$C$39:$C$782,СВЦЭМ!$A$39:$A$782,$A48,СВЦЭМ!$B$39:$B$782,L$47)+'СЕТ СН'!$G$12+СВЦЭМ!$D$10+'СЕТ СН'!$G$5-'СЕТ СН'!$G$20</f>
        <v>5529.3489316800005</v>
      </c>
      <c r="M48" s="36">
        <f>SUMIFS(СВЦЭМ!$C$39:$C$782,СВЦЭМ!$A$39:$A$782,$A48,СВЦЭМ!$B$39:$B$782,M$47)+'СЕТ СН'!$G$12+СВЦЭМ!$D$10+'СЕТ СН'!$G$5-'СЕТ СН'!$G$20</f>
        <v>5511.8396660300004</v>
      </c>
      <c r="N48" s="36">
        <f>SUMIFS(СВЦЭМ!$C$39:$C$782,СВЦЭМ!$A$39:$A$782,$A48,СВЦЭМ!$B$39:$B$782,N$47)+'СЕТ СН'!$G$12+СВЦЭМ!$D$10+'СЕТ СН'!$G$5-'СЕТ СН'!$G$20</f>
        <v>5481.9824027699997</v>
      </c>
      <c r="O48" s="36">
        <f>SUMIFS(СВЦЭМ!$C$39:$C$782,СВЦЭМ!$A$39:$A$782,$A48,СВЦЭМ!$B$39:$B$782,O$47)+'СЕТ СН'!$G$12+СВЦЭМ!$D$10+'СЕТ СН'!$G$5-'СЕТ СН'!$G$20</f>
        <v>5479.83578038</v>
      </c>
      <c r="P48" s="36">
        <f>SUMIFS(СВЦЭМ!$C$39:$C$782,СВЦЭМ!$A$39:$A$782,$A48,СВЦЭМ!$B$39:$B$782,P$47)+'СЕТ СН'!$G$12+СВЦЭМ!$D$10+'СЕТ СН'!$G$5-'СЕТ СН'!$G$20</f>
        <v>5501.5118297900008</v>
      </c>
      <c r="Q48" s="36">
        <f>SUMIFS(СВЦЭМ!$C$39:$C$782,СВЦЭМ!$A$39:$A$782,$A48,СВЦЭМ!$B$39:$B$782,Q$47)+'СЕТ СН'!$G$12+СВЦЭМ!$D$10+'СЕТ СН'!$G$5-'СЕТ СН'!$G$20</f>
        <v>5493.5949106999997</v>
      </c>
      <c r="R48" s="36">
        <f>SUMIFS(СВЦЭМ!$C$39:$C$782,СВЦЭМ!$A$39:$A$782,$A48,СВЦЭМ!$B$39:$B$782,R$47)+'СЕТ СН'!$G$12+СВЦЭМ!$D$10+'СЕТ СН'!$G$5-'СЕТ СН'!$G$20</f>
        <v>5490.3662114899998</v>
      </c>
      <c r="S48" s="36">
        <f>SUMIFS(СВЦЭМ!$C$39:$C$782,СВЦЭМ!$A$39:$A$782,$A48,СВЦЭМ!$B$39:$B$782,S$47)+'СЕТ СН'!$G$12+СВЦЭМ!$D$10+'СЕТ СН'!$G$5-'СЕТ СН'!$G$20</f>
        <v>5426.7607519600006</v>
      </c>
      <c r="T48" s="36">
        <f>SUMIFS(СВЦЭМ!$C$39:$C$782,СВЦЭМ!$A$39:$A$782,$A48,СВЦЭМ!$B$39:$B$782,T$47)+'СЕТ СН'!$G$12+СВЦЭМ!$D$10+'СЕТ СН'!$G$5-'СЕТ СН'!$G$20</f>
        <v>5409.9543222299999</v>
      </c>
      <c r="U48" s="36">
        <f>SUMIFS(СВЦЭМ!$C$39:$C$782,СВЦЭМ!$A$39:$A$782,$A48,СВЦЭМ!$B$39:$B$782,U$47)+'СЕТ СН'!$G$12+СВЦЭМ!$D$10+'СЕТ СН'!$G$5-'СЕТ СН'!$G$20</f>
        <v>5428.5458520000002</v>
      </c>
      <c r="V48" s="36">
        <f>SUMIFS(СВЦЭМ!$C$39:$C$782,СВЦЭМ!$A$39:$A$782,$A48,СВЦЭМ!$B$39:$B$782,V$47)+'СЕТ СН'!$G$12+СВЦЭМ!$D$10+'СЕТ СН'!$G$5-'СЕТ СН'!$G$20</f>
        <v>5425.5146612999997</v>
      </c>
      <c r="W48" s="36">
        <f>SUMIFS(СВЦЭМ!$C$39:$C$782,СВЦЭМ!$A$39:$A$782,$A48,СВЦЭМ!$B$39:$B$782,W$47)+'СЕТ СН'!$G$12+СВЦЭМ!$D$10+'СЕТ СН'!$G$5-'СЕТ СН'!$G$20</f>
        <v>5442.5577542499996</v>
      </c>
      <c r="X48" s="36">
        <f>SUMIFS(СВЦЭМ!$C$39:$C$782,СВЦЭМ!$A$39:$A$782,$A48,СВЦЭМ!$B$39:$B$782,X$47)+'СЕТ СН'!$G$12+СВЦЭМ!$D$10+'СЕТ СН'!$G$5-'СЕТ СН'!$G$20</f>
        <v>5488.02947735</v>
      </c>
      <c r="Y48" s="36">
        <f>SUMIFS(СВЦЭМ!$C$39:$C$782,СВЦЭМ!$A$39:$A$782,$A48,СВЦЭМ!$B$39:$B$782,Y$47)+'СЕТ СН'!$G$12+СВЦЭМ!$D$10+'СЕТ СН'!$G$5-'СЕТ СН'!$G$20</f>
        <v>5570.3800926700005</v>
      </c>
    </row>
    <row r="49" spans="1:25" ht="15.75" x14ac:dyDescent="0.2">
      <c r="A49" s="35">
        <f>A48+1</f>
        <v>44928</v>
      </c>
      <c r="B49" s="36">
        <f>SUMIFS(СВЦЭМ!$C$39:$C$782,СВЦЭМ!$A$39:$A$782,$A49,СВЦЭМ!$B$39:$B$782,B$47)+'СЕТ СН'!$G$12+СВЦЭМ!$D$10+'СЕТ СН'!$G$5-'СЕТ СН'!$G$20</f>
        <v>5554.4150049600003</v>
      </c>
      <c r="C49" s="36">
        <f>SUMIFS(СВЦЭМ!$C$39:$C$782,СВЦЭМ!$A$39:$A$782,$A49,СВЦЭМ!$B$39:$B$782,C$47)+'СЕТ СН'!$G$12+СВЦЭМ!$D$10+'СЕТ СН'!$G$5-'СЕТ СН'!$G$20</f>
        <v>5556.1671387999995</v>
      </c>
      <c r="D49" s="36">
        <f>SUMIFS(СВЦЭМ!$C$39:$C$782,СВЦЭМ!$A$39:$A$782,$A49,СВЦЭМ!$B$39:$B$782,D$47)+'СЕТ СН'!$G$12+СВЦЭМ!$D$10+'СЕТ СН'!$G$5-'СЕТ СН'!$G$20</f>
        <v>5570.4985099000005</v>
      </c>
      <c r="E49" s="36">
        <f>SUMIFS(СВЦЭМ!$C$39:$C$782,СВЦЭМ!$A$39:$A$782,$A49,СВЦЭМ!$B$39:$B$782,E$47)+'СЕТ СН'!$G$12+СВЦЭМ!$D$10+'СЕТ СН'!$G$5-'СЕТ СН'!$G$20</f>
        <v>5559.0665075699999</v>
      </c>
      <c r="F49" s="36">
        <f>SUMIFS(СВЦЭМ!$C$39:$C$782,СВЦЭМ!$A$39:$A$782,$A49,СВЦЭМ!$B$39:$B$782,F$47)+'СЕТ СН'!$G$12+СВЦЭМ!$D$10+'СЕТ СН'!$G$5-'СЕТ СН'!$G$20</f>
        <v>5554.6113707500008</v>
      </c>
      <c r="G49" s="36">
        <f>SUMIFS(СВЦЭМ!$C$39:$C$782,СВЦЭМ!$A$39:$A$782,$A49,СВЦЭМ!$B$39:$B$782,G$47)+'СЕТ СН'!$G$12+СВЦЭМ!$D$10+'СЕТ СН'!$G$5-'СЕТ СН'!$G$20</f>
        <v>5550.3236956300007</v>
      </c>
      <c r="H49" s="36">
        <f>SUMIFS(СВЦЭМ!$C$39:$C$782,СВЦЭМ!$A$39:$A$782,$A49,СВЦЭМ!$B$39:$B$782,H$47)+'СЕТ СН'!$G$12+СВЦЭМ!$D$10+'СЕТ СН'!$G$5-'СЕТ СН'!$G$20</f>
        <v>5522.6978380700002</v>
      </c>
      <c r="I49" s="36">
        <f>SUMIFS(СВЦЭМ!$C$39:$C$782,СВЦЭМ!$A$39:$A$782,$A49,СВЦЭМ!$B$39:$B$782,I$47)+'СЕТ СН'!$G$12+СВЦЭМ!$D$10+'СЕТ СН'!$G$5-'СЕТ СН'!$G$20</f>
        <v>5498.9662700500003</v>
      </c>
      <c r="J49" s="36">
        <f>SUMIFS(СВЦЭМ!$C$39:$C$782,СВЦЭМ!$A$39:$A$782,$A49,СВЦЭМ!$B$39:$B$782,J$47)+'СЕТ СН'!$G$12+СВЦЭМ!$D$10+'СЕТ СН'!$G$5-'СЕТ СН'!$G$20</f>
        <v>5467.4144057600006</v>
      </c>
      <c r="K49" s="36">
        <f>SUMIFS(СВЦЭМ!$C$39:$C$782,СВЦЭМ!$A$39:$A$782,$A49,СВЦЭМ!$B$39:$B$782,K$47)+'СЕТ СН'!$G$12+СВЦЭМ!$D$10+'СЕТ СН'!$G$5-'СЕТ СН'!$G$20</f>
        <v>5469.3158415199996</v>
      </c>
      <c r="L49" s="36">
        <f>SUMIFS(СВЦЭМ!$C$39:$C$782,СВЦЭМ!$A$39:$A$782,$A49,СВЦЭМ!$B$39:$B$782,L$47)+'СЕТ СН'!$G$12+СВЦЭМ!$D$10+'СЕТ СН'!$G$5-'СЕТ СН'!$G$20</f>
        <v>5464.3086469299997</v>
      </c>
      <c r="M49" s="36">
        <f>SUMIFS(СВЦЭМ!$C$39:$C$782,СВЦЭМ!$A$39:$A$782,$A49,СВЦЭМ!$B$39:$B$782,M$47)+'СЕТ СН'!$G$12+СВЦЭМ!$D$10+'СЕТ СН'!$G$5-'СЕТ СН'!$G$20</f>
        <v>5478.7371874399996</v>
      </c>
      <c r="N49" s="36">
        <f>SUMIFS(СВЦЭМ!$C$39:$C$782,СВЦЭМ!$A$39:$A$782,$A49,СВЦЭМ!$B$39:$B$782,N$47)+'СЕТ СН'!$G$12+СВЦЭМ!$D$10+'СЕТ СН'!$G$5-'СЕТ СН'!$G$20</f>
        <v>5477.3354500599999</v>
      </c>
      <c r="O49" s="36">
        <f>SUMIFS(СВЦЭМ!$C$39:$C$782,СВЦЭМ!$A$39:$A$782,$A49,СВЦЭМ!$B$39:$B$782,O$47)+'СЕТ СН'!$G$12+СВЦЭМ!$D$10+'СЕТ СН'!$G$5-'СЕТ СН'!$G$20</f>
        <v>5481.1513957099996</v>
      </c>
      <c r="P49" s="36">
        <f>SUMIFS(СВЦЭМ!$C$39:$C$782,СВЦЭМ!$A$39:$A$782,$A49,СВЦЭМ!$B$39:$B$782,P$47)+'СЕТ СН'!$G$12+СВЦЭМ!$D$10+'СЕТ СН'!$G$5-'СЕТ СН'!$G$20</f>
        <v>5484.43029157</v>
      </c>
      <c r="Q49" s="36">
        <f>SUMIFS(СВЦЭМ!$C$39:$C$782,СВЦЭМ!$A$39:$A$782,$A49,СВЦЭМ!$B$39:$B$782,Q$47)+'СЕТ СН'!$G$12+СВЦЭМ!$D$10+'СЕТ СН'!$G$5-'СЕТ СН'!$G$20</f>
        <v>5453.3013249200003</v>
      </c>
      <c r="R49" s="36">
        <f>SUMIFS(СВЦЭМ!$C$39:$C$782,СВЦЭМ!$A$39:$A$782,$A49,СВЦЭМ!$B$39:$B$782,R$47)+'СЕТ СН'!$G$12+СВЦЭМ!$D$10+'СЕТ СН'!$G$5-'СЕТ СН'!$G$20</f>
        <v>5440.2120916599997</v>
      </c>
      <c r="S49" s="36">
        <f>SUMIFS(СВЦЭМ!$C$39:$C$782,СВЦЭМ!$A$39:$A$782,$A49,СВЦЭМ!$B$39:$B$782,S$47)+'СЕТ СН'!$G$12+СВЦЭМ!$D$10+'СЕТ СН'!$G$5-'СЕТ СН'!$G$20</f>
        <v>5404.7283683000005</v>
      </c>
      <c r="T49" s="36">
        <f>SUMIFS(СВЦЭМ!$C$39:$C$782,СВЦЭМ!$A$39:$A$782,$A49,СВЦЭМ!$B$39:$B$782,T$47)+'СЕТ СН'!$G$12+СВЦЭМ!$D$10+'СЕТ СН'!$G$5-'СЕТ СН'!$G$20</f>
        <v>5383.1634553900003</v>
      </c>
      <c r="U49" s="36">
        <f>SUMIFS(СВЦЭМ!$C$39:$C$782,СВЦЭМ!$A$39:$A$782,$A49,СВЦЭМ!$B$39:$B$782,U$47)+'СЕТ СН'!$G$12+СВЦЭМ!$D$10+'СЕТ СН'!$G$5-'СЕТ СН'!$G$20</f>
        <v>5407.6296706100002</v>
      </c>
      <c r="V49" s="36">
        <f>SUMIFS(СВЦЭМ!$C$39:$C$782,СВЦЭМ!$A$39:$A$782,$A49,СВЦЭМ!$B$39:$B$782,V$47)+'СЕТ СН'!$G$12+СВЦЭМ!$D$10+'СЕТ СН'!$G$5-'СЕТ СН'!$G$20</f>
        <v>5427.5646425900004</v>
      </c>
      <c r="W49" s="36">
        <f>SUMIFS(СВЦЭМ!$C$39:$C$782,СВЦЭМ!$A$39:$A$782,$A49,СВЦЭМ!$B$39:$B$782,W$47)+'СЕТ СН'!$G$12+СВЦЭМ!$D$10+'СЕТ СН'!$G$5-'СЕТ СН'!$G$20</f>
        <v>5433.3653605199997</v>
      </c>
      <c r="X49" s="36">
        <f>SUMIFS(СВЦЭМ!$C$39:$C$782,СВЦЭМ!$A$39:$A$782,$A49,СВЦЭМ!$B$39:$B$782,X$47)+'СЕТ СН'!$G$12+СВЦЭМ!$D$10+'СЕТ СН'!$G$5-'СЕТ СН'!$G$20</f>
        <v>5474.21296403</v>
      </c>
      <c r="Y49" s="36">
        <f>SUMIFS(СВЦЭМ!$C$39:$C$782,СВЦЭМ!$A$39:$A$782,$A49,СВЦЭМ!$B$39:$B$782,Y$47)+'СЕТ СН'!$G$12+СВЦЭМ!$D$10+'СЕТ СН'!$G$5-'СЕТ СН'!$G$20</f>
        <v>5535.9480202300001</v>
      </c>
    </row>
    <row r="50" spans="1:25" ht="15.75" x14ac:dyDescent="0.2">
      <c r="A50" s="35">
        <f t="shared" ref="A50:A78" si="1">A49+1</f>
        <v>44929</v>
      </c>
      <c r="B50" s="36">
        <f>SUMIFS(СВЦЭМ!$C$39:$C$782,СВЦЭМ!$A$39:$A$782,$A50,СВЦЭМ!$B$39:$B$782,B$47)+'СЕТ СН'!$G$12+СВЦЭМ!$D$10+'СЕТ СН'!$G$5-'СЕТ СН'!$G$20</f>
        <v>5508.9349809300002</v>
      </c>
      <c r="C50" s="36">
        <f>SUMIFS(СВЦЭМ!$C$39:$C$782,СВЦЭМ!$A$39:$A$782,$A50,СВЦЭМ!$B$39:$B$782,C$47)+'СЕТ СН'!$G$12+СВЦЭМ!$D$10+'СЕТ СН'!$G$5-'СЕТ СН'!$G$20</f>
        <v>5482.5267881100008</v>
      </c>
      <c r="D50" s="36">
        <f>SUMIFS(СВЦЭМ!$C$39:$C$782,СВЦЭМ!$A$39:$A$782,$A50,СВЦЭМ!$B$39:$B$782,D$47)+'СЕТ СН'!$G$12+СВЦЭМ!$D$10+'СЕТ СН'!$G$5-'СЕТ СН'!$G$20</f>
        <v>5493.0068536500003</v>
      </c>
      <c r="E50" s="36">
        <f>SUMIFS(СВЦЭМ!$C$39:$C$782,СВЦЭМ!$A$39:$A$782,$A50,СВЦЭМ!$B$39:$B$782,E$47)+'СЕТ СН'!$G$12+СВЦЭМ!$D$10+'СЕТ СН'!$G$5-'СЕТ СН'!$G$20</f>
        <v>5460.8833135500008</v>
      </c>
      <c r="F50" s="36">
        <f>SUMIFS(СВЦЭМ!$C$39:$C$782,СВЦЭМ!$A$39:$A$782,$A50,СВЦЭМ!$B$39:$B$782,F$47)+'СЕТ СН'!$G$12+СВЦЭМ!$D$10+'СЕТ СН'!$G$5-'СЕТ СН'!$G$20</f>
        <v>5487.0024523700004</v>
      </c>
      <c r="G50" s="36">
        <f>SUMIFS(СВЦЭМ!$C$39:$C$782,СВЦЭМ!$A$39:$A$782,$A50,СВЦЭМ!$B$39:$B$782,G$47)+'СЕТ СН'!$G$12+СВЦЭМ!$D$10+'СЕТ СН'!$G$5-'СЕТ СН'!$G$20</f>
        <v>5493.0660100300001</v>
      </c>
      <c r="H50" s="36">
        <f>SUMIFS(СВЦЭМ!$C$39:$C$782,СВЦЭМ!$A$39:$A$782,$A50,СВЦЭМ!$B$39:$B$782,H$47)+'СЕТ СН'!$G$12+СВЦЭМ!$D$10+'СЕТ СН'!$G$5-'СЕТ СН'!$G$20</f>
        <v>5461.0427597800008</v>
      </c>
      <c r="I50" s="36">
        <f>SUMIFS(СВЦЭМ!$C$39:$C$782,СВЦЭМ!$A$39:$A$782,$A50,СВЦЭМ!$B$39:$B$782,I$47)+'СЕТ СН'!$G$12+СВЦЭМ!$D$10+'СЕТ СН'!$G$5-'СЕТ СН'!$G$20</f>
        <v>5436.9888195800004</v>
      </c>
      <c r="J50" s="36">
        <f>SUMIFS(СВЦЭМ!$C$39:$C$782,СВЦЭМ!$A$39:$A$782,$A50,СВЦЭМ!$B$39:$B$782,J$47)+'СЕТ СН'!$G$12+СВЦЭМ!$D$10+'СЕТ СН'!$G$5-'СЕТ СН'!$G$20</f>
        <v>5425.7825209399998</v>
      </c>
      <c r="K50" s="36">
        <f>SUMIFS(СВЦЭМ!$C$39:$C$782,СВЦЭМ!$A$39:$A$782,$A50,СВЦЭМ!$B$39:$B$782,K$47)+'СЕТ СН'!$G$12+СВЦЭМ!$D$10+'СЕТ СН'!$G$5-'СЕТ СН'!$G$20</f>
        <v>5440.3139447400008</v>
      </c>
      <c r="L50" s="36">
        <f>SUMIFS(СВЦЭМ!$C$39:$C$782,СВЦЭМ!$A$39:$A$782,$A50,СВЦЭМ!$B$39:$B$782,L$47)+'СЕТ СН'!$G$12+СВЦЭМ!$D$10+'СЕТ СН'!$G$5-'СЕТ СН'!$G$20</f>
        <v>5452.7273468500007</v>
      </c>
      <c r="M50" s="36">
        <f>SUMIFS(СВЦЭМ!$C$39:$C$782,СВЦЭМ!$A$39:$A$782,$A50,СВЦЭМ!$B$39:$B$782,M$47)+'СЕТ СН'!$G$12+СВЦЭМ!$D$10+'СЕТ СН'!$G$5-'СЕТ СН'!$G$20</f>
        <v>5465.2920531700001</v>
      </c>
      <c r="N50" s="36">
        <f>SUMIFS(СВЦЭМ!$C$39:$C$782,СВЦЭМ!$A$39:$A$782,$A50,СВЦЭМ!$B$39:$B$782,N$47)+'СЕТ СН'!$G$12+СВЦЭМ!$D$10+'СЕТ СН'!$G$5-'СЕТ СН'!$G$20</f>
        <v>5496.0265007600001</v>
      </c>
      <c r="O50" s="36">
        <f>SUMIFS(СВЦЭМ!$C$39:$C$782,СВЦЭМ!$A$39:$A$782,$A50,СВЦЭМ!$B$39:$B$782,O$47)+'СЕТ СН'!$G$12+СВЦЭМ!$D$10+'СЕТ СН'!$G$5-'СЕТ СН'!$G$20</f>
        <v>5506.6415397500004</v>
      </c>
      <c r="P50" s="36">
        <f>SUMIFS(СВЦЭМ!$C$39:$C$782,СВЦЭМ!$A$39:$A$782,$A50,СВЦЭМ!$B$39:$B$782,P$47)+'СЕТ СН'!$G$12+СВЦЭМ!$D$10+'СЕТ СН'!$G$5-'СЕТ СН'!$G$20</f>
        <v>5504.0999496500008</v>
      </c>
      <c r="Q50" s="36">
        <f>SUMIFS(СВЦЭМ!$C$39:$C$782,СВЦЭМ!$A$39:$A$782,$A50,СВЦЭМ!$B$39:$B$782,Q$47)+'СЕТ СН'!$G$12+СВЦЭМ!$D$10+'СЕТ СН'!$G$5-'СЕТ СН'!$G$20</f>
        <v>5491.0028867800002</v>
      </c>
      <c r="R50" s="36">
        <f>SUMIFS(СВЦЭМ!$C$39:$C$782,СВЦЭМ!$A$39:$A$782,$A50,СВЦЭМ!$B$39:$B$782,R$47)+'СЕТ СН'!$G$12+СВЦЭМ!$D$10+'СЕТ СН'!$G$5-'СЕТ СН'!$G$20</f>
        <v>5448.7314006800007</v>
      </c>
      <c r="S50" s="36">
        <f>SUMIFS(СВЦЭМ!$C$39:$C$782,СВЦЭМ!$A$39:$A$782,$A50,СВЦЭМ!$B$39:$B$782,S$47)+'СЕТ СН'!$G$12+СВЦЭМ!$D$10+'СЕТ СН'!$G$5-'СЕТ СН'!$G$20</f>
        <v>5423.9155511400004</v>
      </c>
      <c r="T50" s="36">
        <f>SUMIFS(СВЦЭМ!$C$39:$C$782,СВЦЭМ!$A$39:$A$782,$A50,СВЦЭМ!$B$39:$B$782,T$47)+'СЕТ СН'!$G$12+СВЦЭМ!$D$10+'СЕТ СН'!$G$5-'СЕТ СН'!$G$20</f>
        <v>5428.2998471800001</v>
      </c>
      <c r="U50" s="36">
        <f>SUMIFS(СВЦЭМ!$C$39:$C$782,СВЦЭМ!$A$39:$A$782,$A50,СВЦЭМ!$B$39:$B$782,U$47)+'СЕТ СН'!$G$12+СВЦЭМ!$D$10+'СЕТ СН'!$G$5-'СЕТ СН'!$G$20</f>
        <v>5432.81882941</v>
      </c>
      <c r="V50" s="36">
        <f>SUMIFS(СВЦЭМ!$C$39:$C$782,СВЦЭМ!$A$39:$A$782,$A50,СВЦЭМ!$B$39:$B$782,V$47)+'СЕТ СН'!$G$12+СВЦЭМ!$D$10+'СЕТ СН'!$G$5-'СЕТ СН'!$G$20</f>
        <v>5442.22302975</v>
      </c>
      <c r="W50" s="36">
        <f>SUMIFS(СВЦЭМ!$C$39:$C$782,СВЦЭМ!$A$39:$A$782,$A50,СВЦЭМ!$B$39:$B$782,W$47)+'СЕТ СН'!$G$12+СВЦЭМ!$D$10+'СЕТ СН'!$G$5-'СЕТ СН'!$G$20</f>
        <v>5471.5681147100004</v>
      </c>
      <c r="X50" s="36">
        <f>SUMIFS(СВЦЭМ!$C$39:$C$782,СВЦЭМ!$A$39:$A$782,$A50,СВЦЭМ!$B$39:$B$782,X$47)+'СЕТ СН'!$G$12+СВЦЭМ!$D$10+'СЕТ СН'!$G$5-'СЕТ СН'!$G$20</f>
        <v>5492.7353054100004</v>
      </c>
      <c r="Y50" s="36">
        <f>SUMIFS(СВЦЭМ!$C$39:$C$782,СВЦЭМ!$A$39:$A$782,$A50,СВЦЭМ!$B$39:$B$782,Y$47)+'СЕТ СН'!$G$12+СВЦЭМ!$D$10+'СЕТ СН'!$G$5-'СЕТ СН'!$G$20</f>
        <v>5541.3702063399996</v>
      </c>
    </row>
    <row r="51" spans="1:25" ht="15.75" x14ac:dyDescent="0.2">
      <c r="A51" s="35">
        <f t="shared" si="1"/>
        <v>44930</v>
      </c>
      <c r="B51" s="36">
        <f>SUMIFS(СВЦЭМ!$C$39:$C$782,СВЦЭМ!$A$39:$A$782,$A51,СВЦЭМ!$B$39:$B$782,B$47)+'СЕТ СН'!$G$12+СВЦЭМ!$D$10+'СЕТ СН'!$G$5-'СЕТ СН'!$G$20</f>
        <v>5496.0287939299997</v>
      </c>
      <c r="C51" s="36">
        <f>SUMIFS(СВЦЭМ!$C$39:$C$782,СВЦЭМ!$A$39:$A$782,$A51,СВЦЭМ!$B$39:$B$782,C$47)+'СЕТ СН'!$G$12+СВЦЭМ!$D$10+'СЕТ СН'!$G$5-'СЕТ СН'!$G$20</f>
        <v>5539.47829465</v>
      </c>
      <c r="D51" s="36">
        <f>SUMIFS(СВЦЭМ!$C$39:$C$782,СВЦЭМ!$A$39:$A$782,$A51,СВЦЭМ!$B$39:$B$782,D$47)+'СЕТ СН'!$G$12+СВЦЭМ!$D$10+'СЕТ СН'!$G$5-'СЕТ СН'!$G$20</f>
        <v>5571.4877108700002</v>
      </c>
      <c r="E51" s="36">
        <f>SUMIFS(СВЦЭМ!$C$39:$C$782,СВЦЭМ!$A$39:$A$782,$A51,СВЦЭМ!$B$39:$B$782,E$47)+'СЕТ СН'!$G$12+СВЦЭМ!$D$10+'СЕТ СН'!$G$5-'СЕТ СН'!$G$20</f>
        <v>5586.4391019400009</v>
      </c>
      <c r="F51" s="36">
        <f>SUMIFS(СВЦЭМ!$C$39:$C$782,СВЦЭМ!$A$39:$A$782,$A51,СВЦЭМ!$B$39:$B$782,F$47)+'СЕТ СН'!$G$12+СВЦЭМ!$D$10+'СЕТ СН'!$G$5-'СЕТ СН'!$G$20</f>
        <v>5554.9346653700004</v>
      </c>
      <c r="G51" s="36">
        <f>SUMIFS(СВЦЭМ!$C$39:$C$782,СВЦЭМ!$A$39:$A$782,$A51,СВЦЭМ!$B$39:$B$782,G$47)+'СЕТ СН'!$G$12+СВЦЭМ!$D$10+'СЕТ СН'!$G$5-'СЕТ СН'!$G$20</f>
        <v>5467.8739612999998</v>
      </c>
      <c r="H51" s="36">
        <f>SUMIFS(СВЦЭМ!$C$39:$C$782,СВЦЭМ!$A$39:$A$782,$A51,СВЦЭМ!$B$39:$B$782,H$47)+'СЕТ СН'!$G$12+СВЦЭМ!$D$10+'СЕТ СН'!$G$5-'СЕТ СН'!$G$20</f>
        <v>5455.1580293799998</v>
      </c>
      <c r="I51" s="36">
        <f>SUMIFS(СВЦЭМ!$C$39:$C$782,СВЦЭМ!$A$39:$A$782,$A51,СВЦЭМ!$B$39:$B$782,I$47)+'СЕТ СН'!$G$12+СВЦЭМ!$D$10+'СЕТ СН'!$G$5-'СЕТ СН'!$G$20</f>
        <v>5425.6976339800003</v>
      </c>
      <c r="J51" s="36">
        <f>SUMIFS(СВЦЭМ!$C$39:$C$782,СВЦЭМ!$A$39:$A$782,$A51,СВЦЭМ!$B$39:$B$782,J$47)+'СЕТ СН'!$G$12+СВЦЭМ!$D$10+'СЕТ СН'!$G$5-'СЕТ СН'!$G$20</f>
        <v>5401.8206528000001</v>
      </c>
      <c r="K51" s="36">
        <f>SUMIFS(СВЦЭМ!$C$39:$C$782,СВЦЭМ!$A$39:$A$782,$A51,СВЦЭМ!$B$39:$B$782,K$47)+'СЕТ СН'!$G$12+СВЦЭМ!$D$10+'СЕТ СН'!$G$5-'СЕТ СН'!$G$20</f>
        <v>5399.0961747300007</v>
      </c>
      <c r="L51" s="36">
        <f>SUMIFS(СВЦЭМ!$C$39:$C$782,СВЦЭМ!$A$39:$A$782,$A51,СВЦЭМ!$B$39:$B$782,L$47)+'СЕТ СН'!$G$12+СВЦЭМ!$D$10+'СЕТ СН'!$G$5-'СЕТ СН'!$G$20</f>
        <v>5374.3364185999999</v>
      </c>
      <c r="M51" s="36">
        <f>SUMIFS(СВЦЭМ!$C$39:$C$782,СВЦЭМ!$A$39:$A$782,$A51,СВЦЭМ!$B$39:$B$782,M$47)+'СЕТ СН'!$G$12+СВЦЭМ!$D$10+'СЕТ СН'!$G$5-'СЕТ СН'!$G$20</f>
        <v>5381.7853717899998</v>
      </c>
      <c r="N51" s="36">
        <f>SUMIFS(СВЦЭМ!$C$39:$C$782,СВЦЭМ!$A$39:$A$782,$A51,СВЦЭМ!$B$39:$B$782,N$47)+'СЕТ СН'!$G$12+СВЦЭМ!$D$10+'СЕТ СН'!$G$5-'СЕТ СН'!$G$20</f>
        <v>5404.5486338800001</v>
      </c>
      <c r="O51" s="36">
        <f>SUMIFS(СВЦЭМ!$C$39:$C$782,СВЦЭМ!$A$39:$A$782,$A51,СВЦЭМ!$B$39:$B$782,O$47)+'СЕТ СН'!$G$12+СВЦЭМ!$D$10+'СЕТ СН'!$G$5-'СЕТ СН'!$G$20</f>
        <v>5391.6909266900002</v>
      </c>
      <c r="P51" s="36">
        <f>SUMIFS(СВЦЭМ!$C$39:$C$782,СВЦЭМ!$A$39:$A$782,$A51,СВЦЭМ!$B$39:$B$782,P$47)+'СЕТ СН'!$G$12+СВЦЭМ!$D$10+'СЕТ СН'!$G$5-'СЕТ СН'!$G$20</f>
        <v>5410.1784535300003</v>
      </c>
      <c r="Q51" s="36">
        <f>SUMIFS(СВЦЭМ!$C$39:$C$782,СВЦЭМ!$A$39:$A$782,$A51,СВЦЭМ!$B$39:$B$782,Q$47)+'СЕТ СН'!$G$12+СВЦЭМ!$D$10+'СЕТ СН'!$G$5-'СЕТ СН'!$G$20</f>
        <v>5402.4554918699996</v>
      </c>
      <c r="R51" s="36">
        <f>SUMIFS(СВЦЭМ!$C$39:$C$782,СВЦЭМ!$A$39:$A$782,$A51,СВЦЭМ!$B$39:$B$782,R$47)+'СЕТ СН'!$G$12+СВЦЭМ!$D$10+'СЕТ СН'!$G$5-'СЕТ СН'!$G$20</f>
        <v>5390.4890047400004</v>
      </c>
      <c r="S51" s="36">
        <f>SUMIFS(СВЦЭМ!$C$39:$C$782,СВЦЭМ!$A$39:$A$782,$A51,СВЦЭМ!$B$39:$B$782,S$47)+'СЕТ СН'!$G$12+СВЦЭМ!$D$10+'СЕТ СН'!$G$5-'СЕТ СН'!$G$20</f>
        <v>5323.5374451900007</v>
      </c>
      <c r="T51" s="36">
        <f>SUMIFS(СВЦЭМ!$C$39:$C$782,СВЦЭМ!$A$39:$A$782,$A51,СВЦЭМ!$B$39:$B$782,T$47)+'СЕТ СН'!$G$12+СВЦЭМ!$D$10+'СЕТ СН'!$G$5-'СЕТ СН'!$G$20</f>
        <v>5336.3284879599996</v>
      </c>
      <c r="U51" s="36">
        <f>SUMIFS(СВЦЭМ!$C$39:$C$782,СВЦЭМ!$A$39:$A$782,$A51,СВЦЭМ!$B$39:$B$782,U$47)+'СЕТ СН'!$G$12+СВЦЭМ!$D$10+'СЕТ СН'!$G$5-'СЕТ СН'!$G$20</f>
        <v>5352.8093567200003</v>
      </c>
      <c r="V51" s="36">
        <f>SUMIFS(СВЦЭМ!$C$39:$C$782,СВЦЭМ!$A$39:$A$782,$A51,СВЦЭМ!$B$39:$B$782,V$47)+'СЕТ СН'!$G$12+СВЦЭМ!$D$10+'СЕТ СН'!$G$5-'СЕТ СН'!$G$20</f>
        <v>5367.3160367399996</v>
      </c>
      <c r="W51" s="36">
        <f>SUMIFS(СВЦЭМ!$C$39:$C$782,СВЦЭМ!$A$39:$A$782,$A51,СВЦЭМ!$B$39:$B$782,W$47)+'СЕТ СН'!$G$12+СВЦЭМ!$D$10+'СЕТ СН'!$G$5-'СЕТ СН'!$G$20</f>
        <v>5382.5860131099998</v>
      </c>
      <c r="X51" s="36">
        <f>SUMIFS(СВЦЭМ!$C$39:$C$782,СВЦЭМ!$A$39:$A$782,$A51,СВЦЭМ!$B$39:$B$782,X$47)+'СЕТ СН'!$G$12+СВЦЭМ!$D$10+'СЕТ СН'!$G$5-'СЕТ СН'!$G$20</f>
        <v>5409.6916258000001</v>
      </c>
      <c r="Y51" s="36">
        <f>SUMIFS(СВЦЭМ!$C$39:$C$782,СВЦЭМ!$A$39:$A$782,$A51,СВЦЭМ!$B$39:$B$782,Y$47)+'СЕТ СН'!$G$12+СВЦЭМ!$D$10+'СЕТ СН'!$G$5-'СЕТ СН'!$G$20</f>
        <v>5423.8100108500003</v>
      </c>
    </row>
    <row r="52" spans="1:25" ht="15.75" x14ac:dyDescent="0.2">
      <c r="A52" s="35">
        <f t="shared" si="1"/>
        <v>44931</v>
      </c>
      <c r="B52" s="36">
        <f>SUMIFS(СВЦЭМ!$C$39:$C$782,СВЦЭМ!$A$39:$A$782,$A52,СВЦЭМ!$B$39:$B$782,B$47)+'СЕТ СН'!$G$12+СВЦЭМ!$D$10+'СЕТ СН'!$G$5-'СЕТ СН'!$G$20</f>
        <v>5434.6663659200003</v>
      </c>
      <c r="C52" s="36">
        <f>SUMIFS(СВЦЭМ!$C$39:$C$782,СВЦЭМ!$A$39:$A$782,$A52,СВЦЭМ!$B$39:$B$782,C$47)+'СЕТ СН'!$G$12+СВЦЭМ!$D$10+'СЕТ СН'!$G$5-'СЕТ СН'!$G$20</f>
        <v>5404.8320748799997</v>
      </c>
      <c r="D52" s="36">
        <f>SUMIFS(СВЦЭМ!$C$39:$C$782,СВЦЭМ!$A$39:$A$782,$A52,СВЦЭМ!$B$39:$B$782,D$47)+'СЕТ СН'!$G$12+СВЦЭМ!$D$10+'СЕТ СН'!$G$5-'СЕТ СН'!$G$20</f>
        <v>5423.6845729800007</v>
      </c>
      <c r="E52" s="36">
        <f>SUMIFS(СВЦЭМ!$C$39:$C$782,СВЦЭМ!$A$39:$A$782,$A52,СВЦЭМ!$B$39:$B$782,E$47)+'СЕТ СН'!$G$12+СВЦЭМ!$D$10+'СЕТ СН'!$G$5-'СЕТ СН'!$G$20</f>
        <v>5437.0184727100004</v>
      </c>
      <c r="F52" s="36">
        <f>SUMIFS(СВЦЭМ!$C$39:$C$782,СВЦЭМ!$A$39:$A$782,$A52,СВЦЭМ!$B$39:$B$782,F$47)+'СЕТ СН'!$G$12+СВЦЭМ!$D$10+'СЕТ СН'!$G$5-'СЕТ СН'!$G$20</f>
        <v>5490.0534689899996</v>
      </c>
      <c r="G52" s="36">
        <f>SUMIFS(СВЦЭМ!$C$39:$C$782,СВЦЭМ!$A$39:$A$782,$A52,СВЦЭМ!$B$39:$B$782,G$47)+'СЕТ СН'!$G$12+СВЦЭМ!$D$10+'СЕТ СН'!$G$5-'СЕТ СН'!$G$20</f>
        <v>5481.3934674100001</v>
      </c>
      <c r="H52" s="36">
        <f>SUMIFS(СВЦЭМ!$C$39:$C$782,СВЦЭМ!$A$39:$A$782,$A52,СВЦЭМ!$B$39:$B$782,H$47)+'СЕТ СН'!$G$12+СВЦЭМ!$D$10+'СЕТ СН'!$G$5-'СЕТ СН'!$G$20</f>
        <v>5488.2195600499999</v>
      </c>
      <c r="I52" s="36">
        <f>SUMIFS(СВЦЭМ!$C$39:$C$782,СВЦЭМ!$A$39:$A$782,$A52,СВЦЭМ!$B$39:$B$782,I$47)+'СЕТ СН'!$G$12+СВЦЭМ!$D$10+'СЕТ СН'!$G$5-'СЕТ СН'!$G$20</f>
        <v>5471.3188601500005</v>
      </c>
      <c r="J52" s="36">
        <f>SUMIFS(СВЦЭМ!$C$39:$C$782,СВЦЭМ!$A$39:$A$782,$A52,СВЦЭМ!$B$39:$B$782,J$47)+'СЕТ СН'!$G$12+СВЦЭМ!$D$10+'СЕТ СН'!$G$5-'СЕТ СН'!$G$20</f>
        <v>5443.7396406099997</v>
      </c>
      <c r="K52" s="36">
        <f>SUMIFS(СВЦЭМ!$C$39:$C$782,СВЦЭМ!$A$39:$A$782,$A52,СВЦЭМ!$B$39:$B$782,K$47)+'СЕТ СН'!$G$12+СВЦЭМ!$D$10+'СЕТ СН'!$G$5-'СЕТ СН'!$G$20</f>
        <v>5409.1678924500002</v>
      </c>
      <c r="L52" s="36">
        <f>SUMIFS(СВЦЭМ!$C$39:$C$782,СВЦЭМ!$A$39:$A$782,$A52,СВЦЭМ!$B$39:$B$782,L$47)+'СЕТ СН'!$G$12+СВЦЭМ!$D$10+'СЕТ СН'!$G$5-'СЕТ СН'!$G$20</f>
        <v>5378.3767688799999</v>
      </c>
      <c r="M52" s="36">
        <f>SUMIFS(СВЦЭМ!$C$39:$C$782,СВЦЭМ!$A$39:$A$782,$A52,СВЦЭМ!$B$39:$B$782,M$47)+'СЕТ СН'!$G$12+СВЦЭМ!$D$10+'СЕТ СН'!$G$5-'СЕТ СН'!$G$20</f>
        <v>5384.9565268799997</v>
      </c>
      <c r="N52" s="36">
        <f>SUMIFS(СВЦЭМ!$C$39:$C$782,СВЦЭМ!$A$39:$A$782,$A52,СВЦЭМ!$B$39:$B$782,N$47)+'СЕТ СН'!$G$12+СВЦЭМ!$D$10+'СЕТ СН'!$G$5-'СЕТ СН'!$G$20</f>
        <v>5397.2826247499997</v>
      </c>
      <c r="O52" s="36">
        <f>SUMIFS(СВЦЭМ!$C$39:$C$782,СВЦЭМ!$A$39:$A$782,$A52,СВЦЭМ!$B$39:$B$782,O$47)+'СЕТ СН'!$G$12+СВЦЭМ!$D$10+'СЕТ СН'!$G$5-'СЕТ СН'!$G$20</f>
        <v>5420.3239619400001</v>
      </c>
      <c r="P52" s="36">
        <f>SUMIFS(СВЦЭМ!$C$39:$C$782,СВЦЭМ!$A$39:$A$782,$A52,СВЦЭМ!$B$39:$B$782,P$47)+'СЕТ СН'!$G$12+СВЦЭМ!$D$10+'СЕТ СН'!$G$5-'СЕТ СН'!$G$20</f>
        <v>5417.7057176400003</v>
      </c>
      <c r="Q52" s="36">
        <f>SUMIFS(СВЦЭМ!$C$39:$C$782,СВЦЭМ!$A$39:$A$782,$A52,СВЦЭМ!$B$39:$B$782,Q$47)+'СЕТ СН'!$G$12+СВЦЭМ!$D$10+'СЕТ СН'!$G$5-'СЕТ СН'!$G$20</f>
        <v>5414.1617982300004</v>
      </c>
      <c r="R52" s="36">
        <f>SUMIFS(СВЦЭМ!$C$39:$C$782,СВЦЭМ!$A$39:$A$782,$A52,СВЦЭМ!$B$39:$B$782,R$47)+'СЕТ СН'!$G$12+СВЦЭМ!$D$10+'СЕТ СН'!$G$5-'СЕТ СН'!$G$20</f>
        <v>5432.10703586</v>
      </c>
      <c r="S52" s="36">
        <f>SUMIFS(СВЦЭМ!$C$39:$C$782,СВЦЭМ!$A$39:$A$782,$A52,СВЦЭМ!$B$39:$B$782,S$47)+'СЕТ СН'!$G$12+СВЦЭМ!$D$10+'СЕТ СН'!$G$5-'СЕТ СН'!$G$20</f>
        <v>5457.2316480500003</v>
      </c>
      <c r="T52" s="36">
        <f>SUMIFS(СВЦЭМ!$C$39:$C$782,СВЦЭМ!$A$39:$A$782,$A52,СВЦЭМ!$B$39:$B$782,T$47)+'СЕТ СН'!$G$12+СВЦЭМ!$D$10+'СЕТ СН'!$G$5-'СЕТ СН'!$G$20</f>
        <v>5370.2536450099997</v>
      </c>
      <c r="U52" s="36">
        <f>SUMIFS(СВЦЭМ!$C$39:$C$782,СВЦЭМ!$A$39:$A$782,$A52,СВЦЭМ!$B$39:$B$782,U$47)+'СЕТ СН'!$G$12+СВЦЭМ!$D$10+'СЕТ СН'!$G$5-'СЕТ СН'!$G$20</f>
        <v>5386.3140021500003</v>
      </c>
      <c r="V52" s="36">
        <f>SUMIFS(СВЦЭМ!$C$39:$C$782,СВЦЭМ!$A$39:$A$782,$A52,СВЦЭМ!$B$39:$B$782,V$47)+'СЕТ СН'!$G$12+СВЦЭМ!$D$10+'СЕТ СН'!$G$5-'СЕТ СН'!$G$20</f>
        <v>5396.6037554900004</v>
      </c>
      <c r="W52" s="36">
        <f>SUMIFS(СВЦЭМ!$C$39:$C$782,СВЦЭМ!$A$39:$A$782,$A52,СВЦЭМ!$B$39:$B$782,W$47)+'СЕТ СН'!$G$12+СВЦЭМ!$D$10+'СЕТ СН'!$G$5-'СЕТ СН'!$G$20</f>
        <v>5398.3821411099998</v>
      </c>
      <c r="X52" s="36">
        <f>SUMIFS(СВЦЭМ!$C$39:$C$782,СВЦЭМ!$A$39:$A$782,$A52,СВЦЭМ!$B$39:$B$782,X$47)+'СЕТ СН'!$G$12+СВЦЭМ!$D$10+'СЕТ СН'!$G$5-'СЕТ СН'!$G$20</f>
        <v>5429.6523440600004</v>
      </c>
      <c r="Y52" s="36">
        <f>SUMIFS(СВЦЭМ!$C$39:$C$782,СВЦЭМ!$A$39:$A$782,$A52,СВЦЭМ!$B$39:$B$782,Y$47)+'СЕТ СН'!$G$12+СВЦЭМ!$D$10+'СЕТ СН'!$G$5-'СЕТ СН'!$G$20</f>
        <v>5441.63672391</v>
      </c>
    </row>
    <row r="53" spans="1:25" ht="15.75" x14ac:dyDescent="0.2">
      <c r="A53" s="35">
        <f t="shared" si="1"/>
        <v>44932</v>
      </c>
      <c r="B53" s="36">
        <f>SUMIFS(СВЦЭМ!$C$39:$C$782,СВЦЭМ!$A$39:$A$782,$A53,СВЦЭМ!$B$39:$B$782,B$47)+'СЕТ СН'!$G$12+СВЦЭМ!$D$10+'СЕТ СН'!$G$5-'СЕТ СН'!$G$20</f>
        <v>5336.9566776499996</v>
      </c>
      <c r="C53" s="36">
        <f>SUMIFS(СВЦЭМ!$C$39:$C$782,СВЦЭМ!$A$39:$A$782,$A53,СВЦЭМ!$B$39:$B$782,C$47)+'СЕТ СН'!$G$12+СВЦЭМ!$D$10+'СЕТ СН'!$G$5-'СЕТ СН'!$G$20</f>
        <v>5352.8240792100005</v>
      </c>
      <c r="D53" s="36">
        <f>SUMIFS(СВЦЭМ!$C$39:$C$782,СВЦЭМ!$A$39:$A$782,$A53,СВЦЭМ!$B$39:$B$782,D$47)+'СЕТ СН'!$G$12+СВЦЭМ!$D$10+'СЕТ СН'!$G$5-'СЕТ СН'!$G$20</f>
        <v>5379.4387433700003</v>
      </c>
      <c r="E53" s="36">
        <f>SUMIFS(СВЦЭМ!$C$39:$C$782,СВЦЭМ!$A$39:$A$782,$A53,СВЦЭМ!$B$39:$B$782,E$47)+'СЕТ СН'!$G$12+СВЦЭМ!$D$10+'СЕТ СН'!$G$5-'СЕТ СН'!$G$20</f>
        <v>5377.8593282000002</v>
      </c>
      <c r="F53" s="36">
        <f>SUMIFS(СВЦЭМ!$C$39:$C$782,СВЦЭМ!$A$39:$A$782,$A53,СВЦЭМ!$B$39:$B$782,F$47)+'СЕТ СН'!$G$12+СВЦЭМ!$D$10+'СЕТ СН'!$G$5-'СЕТ СН'!$G$20</f>
        <v>5368.3803099699999</v>
      </c>
      <c r="G53" s="36">
        <f>SUMIFS(СВЦЭМ!$C$39:$C$782,СВЦЭМ!$A$39:$A$782,$A53,СВЦЭМ!$B$39:$B$782,G$47)+'СЕТ СН'!$G$12+СВЦЭМ!$D$10+'СЕТ СН'!$G$5-'СЕТ СН'!$G$20</f>
        <v>5347.9750951900005</v>
      </c>
      <c r="H53" s="36">
        <f>SUMIFS(СВЦЭМ!$C$39:$C$782,СВЦЭМ!$A$39:$A$782,$A53,СВЦЭМ!$B$39:$B$782,H$47)+'СЕТ СН'!$G$12+СВЦЭМ!$D$10+'СЕТ СН'!$G$5-'СЕТ СН'!$G$20</f>
        <v>5332.1568795200001</v>
      </c>
      <c r="I53" s="36">
        <f>SUMIFS(СВЦЭМ!$C$39:$C$782,СВЦЭМ!$A$39:$A$782,$A53,СВЦЭМ!$B$39:$B$782,I$47)+'СЕТ СН'!$G$12+СВЦЭМ!$D$10+'СЕТ СН'!$G$5-'СЕТ СН'!$G$20</f>
        <v>5277.24548099</v>
      </c>
      <c r="J53" s="36">
        <f>SUMIFS(СВЦЭМ!$C$39:$C$782,СВЦЭМ!$A$39:$A$782,$A53,СВЦЭМ!$B$39:$B$782,J$47)+'СЕТ СН'!$G$12+СВЦЭМ!$D$10+'СЕТ СН'!$G$5-'СЕТ СН'!$G$20</f>
        <v>5229.3934120100002</v>
      </c>
      <c r="K53" s="36">
        <f>SUMIFS(СВЦЭМ!$C$39:$C$782,СВЦЭМ!$A$39:$A$782,$A53,СВЦЭМ!$B$39:$B$782,K$47)+'СЕТ СН'!$G$12+СВЦЭМ!$D$10+'СЕТ СН'!$G$5-'СЕТ СН'!$G$20</f>
        <v>5222.1549323399995</v>
      </c>
      <c r="L53" s="36">
        <f>SUMIFS(СВЦЭМ!$C$39:$C$782,СВЦЭМ!$A$39:$A$782,$A53,СВЦЭМ!$B$39:$B$782,L$47)+'СЕТ СН'!$G$12+СВЦЭМ!$D$10+'СЕТ СН'!$G$5-'СЕТ СН'!$G$20</f>
        <v>5222.0240905600003</v>
      </c>
      <c r="M53" s="36">
        <f>SUMIFS(СВЦЭМ!$C$39:$C$782,СВЦЭМ!$A$39:$A$782,$A53,СВЦЭМ!$B$39:$B$782,M$47)+'СЕТ СН'!$G$12+СВЦЭМ!$D$10+'СЕТ СН'!$G$5-'СЕТ СН'!$G$20</f>
        <v>5240.2905782400003</v>
      </c>
      <c r="N53" s="36">
        <f>SUMIFS(СВЦЭМ!$C$39:$C$782,СВЦЭМ!$A$39:$A$782,$A53,СВЦЭМ!$B$39:$B$782,N$47)+'СЕТ СН'!$G$12+СВЦЭМ!$D$10+'СЕТ СН'!$G$5-'СЕТ СН'!$G$20</f>
        <v>5267.9581560999995</v>
      </c>
      <c r="O53" s="36">
        <f>SUMIFS(СВЦЭМ!$C$39:$C$782,СВЦЭМ!$A$39:$A$782,$A53,СВЦЭМ!$B$39:$B$782,O$47)+'СЕТ СН'!$G$12+СВЦЭМ!$D$10+'СЕТ СН'!$G$5-'СЕТ СН'!$G$20</f>
        <v>5295.9765524600007</v>
      </c>
      <c r="P53" s="36">
        <f>SUMIFS(СВЦЭМ!$C$39:$C$782,СВЦЭМ!$A$39:$A$782,$A53,СВЦЭМ!$B$39:$B$782,P$47)+'СЕТ СН'!$G$12+СВЦЭМ!$D$10+'СЕТ СН'!$G$5-'СЕТ СН'!$G$20</f>
        <v>5310.3667941599997</v>
      </c>
      <c r="Q53" s="36">
        <f>SUMIFS(СВЦЭМ!$C$39:$C$782,СВЦЭМ!$A$39:$A$782,$A53,СВЦЭМ!$B$39:$B$782,Q$47)+'СЕТ СН'!$G$12+СВЦЭМ!$D$10+'СЕТ СН'!$G$5-'СЕТ СН'!$G$20</f>
        <v>5326.2196442700006</v>
      </c>
      <c r="R53" s="36">
        <f>SUMIFS(СВЦЭМ!$C$39:$C$782,СВЦЭМ!$A$39:$A$782,$A53,СВЦЭМ!$B$39:$B$782,R$47)+'СЕТ СН'!$G$12+СВЦЭМ!$D$10+'СЕТ СН'!$G$5-'СЕТ СН'!$G$20</f>
        <v>5278.94240042</v>
      </c>
      <c r="S53" s="36">
        <f>SUMIFS(СВЦЭМ!$C$39:$C$782,СВЦЭМ!$A$39:$A$782,$A53,СВЦЭМ!$B$39:$B$782,S$47)+'СЕТ СН'!$G$12+СВЦЭМ!$D$10+'СЕТ СН'!$G$5-'СЕТ СН'!$G$20</f>
        <v>5257.7400583400004</v>
      </c>
      <c r="T53" s="36">
        <f>SUMIFS(СВЦЭМ!$C$39:$C$782,СВЦЭМ!$A$39:$A$782,$A53,СВЦЭМ!$B$39:$B$782,T$47)+'СЕТ СН'!$G$12+СВЦЭМ!$D$10+'СЕТ СН'!$G$5-'СЕТ СН'!$G$20</f>
        <v>5264.3360913899996</v>
      </c>
      <c r="U53" s="36">
        <f>SUMIFS(СВЦЭМ!$C$39:$C$782,СВЦЭМ!$A$39:$A$782,$A53,СВЦЭМ!$B$39:$B$782,U$47)+'СЕТ СН'!$G$12+СВЦЭМ!$D$10+'СЕТ СН'!$G$5-'СЕТ СН'!$G$20</f>
        <v>5266.8713946600001</v>
      </c>
      <c r="V53" s="36">
        <f>SUMIFS(СВЦЭМ!$C$39:$C$782,СВЦЭМ!$A$39:$A$782,$A53,СВЦЭМ!$B$39:$B$782,V$47)+'СЕТ СН'!$G$12+СВЦЭМ!$D$10+'СЕТ СН'!$G$5-'СЕТ СН'!$G$20</f>
        <v>5267.9906282800002</v>
      </c>
      <c r="W53" s="36">
        <f>SUMIFS(СВЦЭМ!$C$39:$C$782,СВЦЭМ!$A$39:$A$782,$A53,СВЦЭМ!$B$39:$B$782,W$47)+'СЕТ СН'!$G$12+СВЦЭМ!$D$10+'СЕТ СН'!$G$5-'СЕТ СН'!$G$20</f>
        <v>5280.0277823300003</v>
      </c>
      <c r="X53" s="36">
        <f>SUMIFS(СВЦЭМ!$C$39:$C$782,СВЦЭМ!$A$39:$A$782,$A53,СВЦЭМ!$B$39:$B$782,X$47)+'СЕТ СН'!$G$12+СВЦЭМ!$D$10+'СЕТ СН'!$G$5-'СЕТ СН'!$G$20</f>
        <v>5293.8373432799999</v>
      </c>
      <c r="Y53" s="36">
        <f>SUMIFS(СВЦЭМ!$C$39:$C$782,СВЦЭМ!$A$39:$A$782,$A53,СВЦЭМ!$B$39:$B$782,Y$47)+'СЕТ СН'!$G$12+СВЦЭМ!$D$10+'СЕТ СН'!$G$5-'СЕТ СН'!$G$20</f>
        <v>5345.8623399000007</v>
      </c>
    </row>
    <row r="54" spans="1:25" ht="15.75" x14ac:dyDescent="0.2">
      <c r="A54" s="35">
        <f t="shared" si="1"/>
        <v>44933</v>
      </c>
      <c r="B54" s="36">
        <f>SUMIFS(СВЦЭМ!$C$39:$C$782,СВЦЭМ!$A$39:$A$782,$A54,СВЦЭМ!$B$39:$B$782,B$47)+'СЕТ СН'!$G$12+СВЦЭМ!$D$10+'СЕТ СН'!$G$5-'СЕТ СН'!$G$20</f>
        <v>5428.71736771</v>
      </c>
      <c r="C54" s="36">
        <f>SUMIFS(СВЦЭМ!$C$39:$C$782,СВЦЭМ!$A$39:$A$782,$A54,СВЦЭМ!$B$39:$B$782,C$47)+'СЕТ СН'!$G$12+СВЦЭМ!$D$10+'СЕТ СН'!$G$5-'СЕТ СН'!$G$20</f>
        <v>5469.1644359500006</v>
      </c>
      <c r="D54" s="36">
        <f>SUMIFS(СВЦЭМ!$C$39:$C$782,СВЦЭМ!$A$39:$A$782,$A54,СВЦЭМ!$B$39:$B$782,D$47)+'СЕТ СН'!$G$12+СВЦЭМ!$D$10+'СЕТ СН'!$G$5-'СЕТ СН'!$G$20</f>
        <v>5488.7915727899999</v>
      </c>
      <c r="E54" s="36">
        <f>SUMIFS(СВЦЭМ!$C$39:$C$782,СВЦЭМ!$A$39:$A$782,$A54,СВЦЭМ!$B$39:$B$782,E$47)+'СЕТ СН'!$G$12+СВЦЭМ!$D$10+'СЕТ СН'!$G$5-'СЕТ СН'!$G$20</f>
        <v>5489.0114063800002</v>
      </c>
      <c r="F54" s="36">
        <f>SUMIFS(СВЦЭМ!$C$39:$C$782,СВЦЭМ!$A$39:$A$782,$A54,СВЦЭМ!$B$39:$B$782,F$47)+'СЕТ СН'!$G$12+СВЦЭМ!$D$10+'СЕТ СН'!$G$5-'СЕТ СН'!$G$20</f>
        <v>5473.5281615599997</v>
      </c>
      <c r="G54" s="36">
        <f>SUMIFS(СВЦЭМ!$C$39:$C$782,СВЦЭМ!$A$39:$A$782,$A54,СВЦЭМ!$B$39:$B$782,G$47)+'СЕТ СН'!$G$12+СВЦЭМ!$D$10+'СЕТ СН'!$G$5-'СЕТ СН'!$G$20</f>
        <v>5472.0009539300008</v>
      </c>
      <c r="H54" s="36">
        <f>SUMIFS(СВЦЭМ!$C$39:$C$782,СВЦЭМ!$A$39:$A$782,$A54,СВЦЭМ!$B$39:$B$782,H$47)+'СЕТ СН'!$G$12+СВЦЭМ!$D$10+'СЕТ СН'!$G$5-'СЕТ СН'!$G$20</f>
        <v>5444.69057385</v>
      </c>
      <c r="I54" s="36">
        <f>SUMIFS(СВЦЭМ!$C$39:$C$782,СВЦЭМ!$A$39:$A$782,$A54,СВЦЭМ!$B$39:$B$782,I$47)+'СЕТ СН'!$G$12+СВЦЭМ!$D$10+'СЕТ СН'!$G$5-'СЕТ СН'!$G$20</f>
        <v>5431.3199870000008</v>
      </c>
      <c r="J54" s="36">
        <f>SUMIFS(СВЦЭМ!$C$39:$C$782,СВЦЭМ!$A$39:$A$782,$A54,СВЦЭМ!$B$39:$B$782,J$47)+'СЕТ СН'!$G$12+СВЦЭМ!$D$10+'СЕТ СН'!$G$5-'СЕТ СН'!$G$20</f>
        <v>5385.2211838900002</v>
      </c>
      <c r="K54" s="36">
        <f>SUMIFS(СВЦЭМ!$C$39:$C$782,СВЦЭМ!$A$39:$A$782,$A54,СВЦЭМ!$B$39:$B$782,K$47)+'СЕТ СН'!$G$12+СВЦЭМ!$D$10+'СЕТ СН'!$G$5-'СЕТ СН'!$G$20</f>
        <v>5370.6485916900001</v>
      </c>
      <c r="L54" s="36">
        <f>SUMIFS(СВЦЭМ!$C$39:$C$782,СВЦЭМ!$A$39:$A$782,$A54,СВЦЭМ!$B$39:$B$782,L$47)+'СЕТ СН'!$G$12+СВЦЭМ!$D$10+'СЕТ СН'!$G$5-'СЕТ СН'!$G$20</f>
        <v>5338.7996193199997</v>
      </c>
      <c r="M54" s="36">
        <f>SUMIFS(СВЦЭМ!$C$39:$C$782,СВЦЭМ!$A$39:$A$782,$A54,СВЦЭМ!$B$39:$B$782,M$47)+'СЕТ СН'!$G$12+СВЦЭМ!$D$10+'СЕТ СН'!$G$5-'СЕТ СН'!$G$20</f>
        <v>5368.7255768100003</v>
      </c>
      <c r="N54" s="36">
        <f>SUMIFS(СВЦЭМ!$C$39:$C$782,СВЦЭМ!$A$39:$A$782,$A54,СВЦЭМ!$B$39:$B$782,N$47)+'СЕТ СН'!$G$12+СВЦЭМ!$D$10+'СЕТ СН'!$G$5-'СЕТ СН'!$G$20</f>
        <v>5392.6346749200002</v>
      </c>
      <c r="O54" s="36">
        <f>SUMIFS(СВЦЭМ!$C$39:$C$782,СВЦЭМ!$A$39:$A$782,$A54,СВЦЭМ!$B$39:$B$782,O$47)+'СЕТ СН'!$G$12+СВЦЭМ!$D$10+'СЕТ СН'!$G$5-'СЕТ СН'!$G$20</f>
        <v>5404.6969996300004</v>
      </c>
      <c r="P54" s="36">
        <f>SUMIFS(СВЦЭМ!$C$39:$C$782,СВЦЭМ!$A$39:$A$782,$A54,СВЦЭМ!$B$39:$B$782,P$47)+'СЕТ СН'!$G$12+СВЦЭМ!$D$10+'СЕТ СН'!$G$5-'СЕТ СН'!$G$20</f>
        <v>5411.0753900500004</v>
      </c>
      <c r="Q54" s="36">
        <f>SUMIFS(СВЦЭМ!$C$39:$C$782,СВЦЭМ!$A$39:$A$782,$A54,СВЦЭМ!$B$39:$B$782,Q$47)+'СЕТ СН'!$G$12+СВЦЭМ!$D$10+'СЕТ СН'!$G$5-'СЕТ СН'!$G$20</f>
        <v>5402.14713682</v>
      </c>
      <c r="R54" s="36">
        <f>SUMIFS(СВЦЭМ!$C$39:$C$782,СВЦЭМ!$A$39:$A$782,$A54,СВЦЭМ!$B$39:$B$782,R$47)+'СЕТ СН'!$G$12+СВЦЭМ!$D$10+'СЕТ СН'!$G$5-'СЕТ СН'!$G$20</f>
        <v>5387.4346980999999</v>
      </c>
      <c r="S54" s="36">
        <f>SUMIFS(СВЦЭМ!$C$39:$C$782,СВЦЭМ!$A$39:$A$782,$A54,СВЦЭМ!$B$39:$B$782,S$47)+'СЕТ СН'!$G$12+СВЦЭМ!$D$10+'СЕТ СН'!$G$5-'СЕТ СН'!$G$20</f>
        <v>5375.4598574600004</v>
      </c>
      <c r="T54" s="36">
        <f>SUMIFS(СВЦЭМ!$C$39:$C$782,СВЦЭМ!$A$39:$A$782,$A54,СВЦЭМ!$B$39:$B$782,T$47)+'СЕТ СН'!$G$12+СВЦЭМ!$D$10+'СЕТ СН'!$G$5-'СЕТ СН'!$G$20</f>
        <v>5369.1907861300006</v>
      </c>
      <c r="U54" s="36">
        <f>SUMIFS(СВЦЭМ!$C$39:$C$782,СВЦЭМ!$A$39:$A$782,$A54,СВЦЭМ!$B$39:$B$782,U$47)+'СЕТ СН'!$G$12+СВЦЭМ!$D$10+'СЕТ СН'!$G$5-'СЕТ СН'!$G$20</f>
        <v>5374.68142885</v>
      </c>
      <c r="V54" s="36">
        <f>SUMIFS(СВЦЭМ!$C$39:$C$782,СВЦЭМ!$A$39:$A$782,$A54,СВЦЭМ!$B$39:$B$782,V$47)+'СЕТ СН'!$G$12+СВЦЭМ!$D$10+'СЕТ СН'!$G$5-'СЕТ СН'!$G$20</f>
        <v>5386.5349514700001</v>
      </c>
      <c r="W54" s="36">
        <f>SUMIFS(СВЦЭМ!$C$39:$C$782,СВЦЭМ!$A$39:$A$782,$A54,СВЦЭМ!$B$39:$B$782,W$47)+'СЕТ СН'!$G$12+СВЦЭМ!$D$10+'СЕТ СН'!$G$5-'СЕТ СН'!$G$20</f>
        <v>5402.8488169400007</v>
      </c>
      <c r="X54" s="36">
        <f>SUMIFS(СВЦЭМ!$C$39:$C$782,СВЦЭМ!$A$39:$A$782,$A54,СВЦЭМ!$B$39:$B$782,X$47)+'СЕТ СН'!$G$12+СВЦЭМ!$D$10+'СЕТ СН'!$G$5-'СЕТ СН'!$G$20</f>
        <v>5388.17682547</v>
      </c>
      <c r="Y54" s="36">
        <f>SUMIFS(СВЦЭМ!$C$39:$C$782,СВЦЭМ!$A$39:$A$782,$A54,СВЦЭМ!$B$39:$B$782,Y$47)+'СЕТ СН'!$G$12+СВЦЭМ!$D$10+'СЕТ СН'!$G$5-'СЕТ СН'!$G$20</f>
        <v>5457.3592325999998</v>
      </c>
    </row>
    <row r="55" spans="1:25" ht="15.75" x14ac:dyDescent="0.2">
      <c r="A55" s="35">
        <f t="shared" si="1"/>
        <v>44934</v>
      </c>
      <c r="B55" s="36">
        <f>SUMIFS(СВЦЭМ!$C$39:$C$782,СВЦЭМ!$A$39:$A$782,$A55,СВЦЭМ!$B$39:$B$782,B$47)+'СЕТ СН'!$G$12+СВЦЭМ!$D$10+'СЕТ СН'!$G$5-'СЕТ СН'!$G$20</f>
        <v>5595.2482898100006</v>
      </c>
      <c r="C55" s="36">
        <f>SUMIFS(СВЦЭМ!$C$39:$C$782,СВЦЭМ!$A$39:$A$782,$A55,СВЦЭМ!$B$39:$B$782,C$47)+'СЕТ СН'!$G$12+СВЦЭМ!$D$10+'СЕТ СН'!$G$5-'СЕТ СН'!$G$20</f>
        <v>5609.9656296100002</v>
      </c>
      <c r="D55" s="36">
        <f>SUMIFS(СВЦЭМ!$C$39:$C$782,СВЦЭМ!$A$39:$A$782,$A55,СВЦЭМ!$B$39:$B$782,D$47)+'СЕТ СН'!$G$12+СВЦЭМ!$D$10+'СЕТ СН'!$G$5-'СЕТ СН'!$G$20</f>
        <v>5647.60082048</v>
      </c>
      <c r="E55" s="36">
        <f>SUMIFS(СВЦЭМ!$C$39:$C$782,СВЦЭМ!$A$39:$A$782,$A55,СВЦЭМ!$B$39:$B$782,E$47)+'СЕТ СН'!$G$12+СВЦЭМ!$D$10+'СЕТ СН'!$G$5-'СЕТ СН'!$G$20</f>
        <v>5639.2226887899997</v>
      </c>
      <c r="F55" s="36">
        <f>SUMIFS(СВЦЭМ!$C$39:$C$782,СВЦЭМ!$A$39:$A$782,$A55,СВЦЭМ!$B$39:$B$782,F$47)+'СЕТ СН'!$G$12+СВЦЭМ!$D$10+'СЕТ СН'!$G$5-'СЕТ СН'!$G$20</f>
        <v>5640.8420791700009</v>
      </c>
      <c r="G55" s="36">
        <f>SUMIFS(СВЦЭМ!$C$39:$C$782,СВЦЭМ!$A$39:$A$782,$A55,СВЦЭМ!$B$39:$B$782,G$47)+'СЕТ СН'!$G$12+СВЦЭМ!$D$10+'СЕТ СН'!$G$5-'СЕТ СН'!$G$20</f>
        <v>5627.5102033700005</v>
      </c>
      <c r="H55" s="36">
        <f>SUMIFS(СВЦЭМ!$C$39:$C$782,СВЦЭМ!$A$39:$A$782,$A55,СВЦЭМ!$B$39:$B$782,H$47)+'СЕТ СН'!$G$12+СВЦЭМ!$D$10+'СЕТ СН'!$G$5-'СЕТ СН'!$G$20</f>
        <v>5613.3307950899998</v>
      </c>
      <c r="I55" s="36">
        <f>SUMIFS(СВЦЭМ!$C$39:$C$782,СВЦЭМ!$A$39:$A$782,$A55,СВЦЭМ!$B$39:$B$782,I$47)+'СЕТ СН'!$G$12+СВЦЭМ!$D$10+'СЕТ СН'!$G$5-'СЕТ СН'!$G$20</f>
        <v>5557.4080723799998</v>
      </c>
      <c r="J55" s="36">
        <f>SUMIFS(СВЦЭМ!$C$39:$C$782,СВЦЭМ!$A$39:$A$782,$A55,СВЦЭМ!$B$39:$B$782,J$47)+'СЕТ СН'!$G$12+СВЦЭМ!$D$10+'СЕТ СН'!$G$5-'СЕТ СН'!$G$20</f>
        <v>5528.1387955099999</v>
      </c>
      <c r="K55" s="36">
        <f>SUMIFS(СВЦЭМ!$C$39:$C$782,СВЦЭМ!$A$39:$A$782,$A55,СВЦЭМ!$B$39:$B$782,K$47)+'СЕТ СН'!$G$12+СВЦЭМ!$D$10+'СЕТ СН'!$G$5-'СЕТ СН'!$G$20</f>
        <v>5491.97147296</v>
      </c>
      <c r="L55" s="36">
        <f>SUMIFS(СВЦЭМ!$C$39:$C$782,СВЦЭМ!$A$39:$A$782,$A55,СВЦЭМ!$B$39:$B$782,L$47)+'СЕТ СН'!$G$12+СВЦЭМ!$D$10+'СЕТ СН'!$G$5-'СЕТ СН'!$G$20</f>
        <v>5500.1324551400003</v>
      </c>
      <c r="M55" s="36">
        <f>SUMIFS(СВЦЭМ!$C$39:$C$782,СВЦЭМ!$A$39:$A$782,$A55,СВЦЭМ!$B$39:$B$782,M$47)+'СЕТ СН'!$G$12+СВЦЭМ!$D$10+'СЕТ СН'!$G$5-'СЕТ СН'!$G$20</f>
        <v>5505.26077893</v>
      </c>
      <c r="N55" s="36">
        <f>SUMIFS(СВЦЭМ!$C$39:$C$782,СВЦЭМ!$A$39:$A$782,$A55,СВЦЭМ!$B$39:$B$782,N$47)+'СЕТ СН'!$G$12+СВЦЭМ!$D$10+'СЕТ СН'!$G$5-'СЕТ СН'!$G$20</f>
        <v>5523.4199014099995</v>
      </c>
      <c r="O55" s="36">
        <f>SUMIFS(СВЦЭМ!$C$39:$C$782,СВЦЭМ!$A$39:$A$782,$A55,СВЦЭМ!$B$39:$B$782,O$47)+'СЕТ СН'!$G$12+СВЦЭМ!$D$10+'СЕТ СН'!$G$5-'СЕТ СН'!$G$20</f>
        <v>5551.6368153800004</v>
      </c>
      <c r="P55" s="36">
        <f>SUMIFS(СВЦЭМ!$C$39:$C$782,СВЦЭМ!$A$39:$A$782,$A55,СВЦЭМ!$B$39:$B$782,P$47)+'СЕТ СН'!$G$12+СВЦЭМ!$D$10+'СЕТ СН'!$G$5-'СЕТ СН'!$G$20</f>
        <v>5551.3534654200002</v>
      </c>
      <c r="Q55" s="36">
        <f>SUMIFS(СВЦЭМ!$C$39:$C$782,СВЦЭМ!$A$39:$A$782,$A55,СВЦЭМ!$B$39:$B$782,Q$47)+'СЕТ СН'!$G$12+СВЦЭМ!$D$10+'СЕТ СН'!$G$5-'СЕТ СН'!$G$20</f>
        <v>5547.1400503200002</v>
      </c>
      <c r="R55" s="36">
        <f>SUMIFS(СВЦЭМ!$C$39:$C$782,СВЦЭМ!$A$39:$A$782,$A55,СВЦЭМ!$B$39:$B$782,R$47)+'СЕТ СН'!$G$12+СВЦЭМ!$D$10+'СЕТ СН'!$G$5-'СЕТ СН'!$G$20</f>
        <v>5516.5014346000007</v>
      </c>
      <c r="S55" s="36">
        <f>SUMIFS(СВЦЭМ!$C$39:$C$782,СВЦЭМ!$A$39:$A$782,$A55,СВЦЭМ!$B$39:$B$782,S$47)+'СЕТ СН'!$G$12+СВЦЭМ!$D$10+'СЕТ СН'!$G$5-'СЕТ СН'!$G$20</f>
        <v>5433.9121238300004</v>
      </c>
      <c r="T55" s="36">
        <f>SUMIFS(СВЦЭМ!$C$39:$C$782,СВЦЭМ!$A$39:$A$782,$A55,СВЦЭМ!$B$39:$B$782,T$47)+'СЕТ СН'!$G$12+СВЦЭМ!$D$10+'СЕТ СН'!$G$5-'СЕТ СН'!$G$20</f>
        <v>5448.9318197800003</v>
      </c>
      <c r="U55" s="36">
        <f>SUMIFS(СВЦЭМ!$C$39:$C$782,СВЦЭМ!$A$39:$A$782,$A55,СВЦЭМ!$B$39:$B$782,U$47)+'СЕТ СН'!$G$12+СВЦЭМ!$D$10+'СЕТ СН'!$G$5-'СЕТ СН'!$G$20</f>
        <v>5451.53473476</v>
      </c>
      <c r="V55" s="36">
        <f>SUMIFS(СВЦЭМ!$C$39:$C$782,СВЦЭМ!$A$39:$A$782,$A55,СВЦЭМ!$B$39:$B$782,V$47)+'СЕТ СН'!$G$12+СВЦЭМ!$D$10+'СЕТ СН'!$G$5-'СЕТ СН'!$G$20</f>
        <v>5487.7022010500004</v>
      </c>
      <c r="W55" s="36">
        <f>SUMIFS(СВЦЭМ!$C$39:$C$782,СВЦЭМ!$A$39:$A$782,$A55,СВЦЭМ!$B$39:$B$782,W$47)+'СЕТ СН'!$G$12+СВЦЭМ!$D$10+'СЕТ СН'!$G$5-'СЕТ СН'!$G$20</f>
        <v>5514.0908989399995</v>
      </c>
      <c r="X55" s="36">
        <f>SUMIFS(СВЦЭМ!$C$39:$C$782,СВЦЭМ!$A$39:$A$782,$A55,СВЦЭМ!$B$39:$B$782,X$47)+'СЕТ СН'!$G$12+СВЦЭМ!$D$10+'СЕТ СН'!$G$5-'СЕТ СН'!$G$20</f>
        <v>5539.3345056400003</v>
      </c>
      <c r="Y55" s="36">
        <f>SUMIFS(СВЦЭМ!$C$39:$C$782,СВЦЭМ!$A$39:$A$782,$A55,СВЦЭМ!$B$39:$B$782,Y$47)+'СЕТ СН'!$G$12+СВЦЭМ!$D$10+'СЕТ СН'!$G$5-'СЕТ СН'!$G$20</f>
        <v>5582.30057829</v>
      </c>
    </row>
    <row r="56" spans="1:25" ht="15.75" x14ac:dyDescent="0.2">
      <c r="A56" s="35">
        <f t="shared" si="1"/>
        <v>44935</v>
      </c>
      <c r="B56" s="36">
        <f>SUMIFS(СВЦЭМ!$C$39:$C$782,СВЦЭМ!$A$39:$A$782,$A56,СВЦЭМ!$B$39:$B$782,B$47)+'СЕТ СН'!$G$12+СВЦЭМ!$D$10+'СЕТ СН'!$G$5-'СЕТ СН'!$G$20</f>
        <v>5522.1157625300002</v>
      </c>
      <c r="C56" s="36">
        <f>SUMIFS(СВЦЭМ!$C$39:$C$782,СВЦЭМ!$A$39:$A$782,$A56,СВЦЭМ!$B$39:$B$782,C$47)+'СЕТ СН'!$G$12+СВЦЭМ!$D$10+'СЕТ СН'!$G$5-'СЕТ СН'!$G$20</f>
        <v>5505.4056592899997</v>
      </c>
      <c r="D56" s="36">
        <f>SUMIFS(СВЦЭМ!$C$39:$C$782,СВЦЭМ!$A$39:$A$782,$A56,СВЦЭМ!$B$39:$B$782,D$47)+'СЕТ СН'!$G$12+СВЦЭМ!$D$10+'СЕТ СН'!$G$5-'СЕТ СН'!$G$20</f>
        <v>5494.1157970200002</v>
      </c>
      <c r="E56" s="36">
        <f>SUMIFS(СВЦЭМ!$C$39:$C$782,СВЦЭМ!$A$39:$A$782,$A56,СВЦЭМ!$B$39:$B$782,E$47)+'СЕТ СН'!$G$12+СВЦЭМ!$D$10+'СЕТ СН'!$G$5-'СЕТ СН'!$G$20</f>
        <v>5488.7766078200002</v>
      </c>
      <c r="F56" s="36">
        <f>SUMIFS(СВЦЭМ!$C$39:$C$782,СВЦЭМ!$A$39:$A$782,$A56,СВЦЭМ!$B$39:$B$782,F$47)+'СЕТ СН'!$G$12+СВЦЭМ!$D$10+'СЕТ СН'!$G$5-'СЕТ СН'!$G$20</f>
        <v>5498.6195520399997</v>
      </c>
      <c r="G56" s="36">
        <f>SUMIFS(СВЦЭМ!$C$39:$C$782,СВЦЭМ!$A$39:$A$782,$A56,СВЦЭМ!$B$39:$B$782,G$47)+'СЕТ СН'!$G$12+СВЦЭМ!$D$10+'СЕТ СН'!$G$5-'СЕТ СН'!$G$20</f>
        <v>5476.4640679900003</v>
      </c>
      <c r="H56" s="36">
        <f>SUMIFS(СВЦЭМ!$C$39:$C$782,СВЦЭМ!$A$39:$A$782,$A56,СВЦЭМ!$B$39:$B$782,H$47)+'СЕТ СН'!$G$12+СВЦЭМ!$D$10+'СЕТ СН'!$G$5-'СЕТ СН'!$G$20</f>
        <v>5499.1875504600002</v>
      </c>
      <c r="I56" s="36">
        <f>SUMIFS(СВЦЭМ!$C$39:$C$782,СВЦЭМ!$A$39:$A$782,$A56,СВЦЭМ!$B$39:$B$782,I$47)+'СЕТ СН'!$G$12+СВЦЭМ!$D$10+'СЕТ СН'!$G$5-'СЕТ СН'!$G$20</f>
        <v>5499.4025660099996</v>
      </c>
      <c r="J56" s="36">
        <f>SUMIFS(СВЦЭМ!$C$39:$C$782,СВЦЭМ!$A$39:$A$782,$A56,СВЦЭМ!$B$39:$B$782,J$47)+'СЕТ СН'!$G$12+СВЦЭМ!$D$10+'СЕТ СН'!$G$5-'СЕТ СН'!$G$20</f>
        <v>5533.4442879199996</v>
      </c>
      <c r="K56" s="36">
        <f>SUMIFS(СВЦЭМ!$C$39:$C$782,СВЦЭМ!$A$39:$A$782,$A56,СВЦЭМ!$B$39:$B$782,K$47)+'СЕТ СН'!$G$12+СВЦЭМ!$D$10+'СЕТ СН'!$G$5-'СЕТ СН'!$G$20</f>
        <v>5521.9785071300003</v>
      </c>
      <c r="L56" s="36">
        <f>SUMIFS(СВЦЭМ!$C$39:$C$782,СВЦЭМ!$A$39:$A$782,$A56,СВЦЭМ!$B$39:$B$782,L$47)+'СЕТ СН'!$G$12+СВЦЭМ!$D$10+'СЕТ СН'!$G$5-'СЕТ СН'!$G$20</f>
        <v>5490.2675665300003</v>
      </c>
      <c r="M56" s="36">
        <f>SUMIFS(СВЦЭМ!$C$39:$C$782,СВЦЭМ!$A$39:$A$782,$A56,СВЦЭМ!$B$39:$B$782,M$47)+'СЕТ СН'!$G$12+СВЦЭМ!$D$10+'СЕТ СН'!$G$5-'СЕТ СН'!$G$20</f>
        <v>5511.5438763599996</v>
      </c>
      <c r="N56" s="36">
        <f>SUMIFS(СВЦЭМ!$C$39:$C$782,СВЦЭМ!$A$39:$A$782,$A56,СВЦЭМ!$B$39:$B$782,N$47)+'СЕТ СН'!$G$12+СВЦЭМ!$D$10+'СЕТ СН'!$G$5-'СЕТ СН'!$G$20</f>
        <v>5482.0181852200003</v>
      </c>
      <c r="O56" s="36">
        <f>SUMIFS(СВЦЭМ!$C$39:$C$782,СВЦЭМ!$A$39:$A$782,$A56,СВЦЭМ!$B$39:$B$782,O$47)+'СЕТ СН'!$G$12+СВЦЭМ!$D$10+'СЕТ СН'!$G$5-'СЕТ СН'!$G$20</f>
        <v>5485.8288328400004</v>
      </c>
      <c r="P56" s="36">
        <f>SUMIFS(СВЦЭМ!$C$39:$C$782,СВЦЭМ!$A$39:$A$782,$A56,СВЦЭМ!$B$39:$B$782,P$47)+'СЕТ СН'!$G$12+СВЦЭМ!$D$10+'СЕТ СН'!$G$5-'СЕТ СН'!$G$20</f>
        <v>5493.5793909500007</v>
      </c>
      <c r="Q56" s="36">
        <f>SUMIFS(СВЦЭМ!$C$39:$C$782,СВЦЭМ!$A$39:$A$782,$A56,СВЦЭМ!$B$39:$B$782,Q$47)+'СЕТ СН'!$G$12+СВЦЭМ!$D$10+'СЕТ СН'!$G$5-'СЕТ СН'!$G$20</f>
        <v>5499.4768880700003</v>
      </c>
      <c r="R56" s="36">
        <f>SUMIFS(СВЦЭМ!$C$39:$C$782,СВЦЭМ!$A$39:$A$782,$A56,СВЦЭМ!$B$39:$B$782,R$47)+'СЕТ СН'!$G$12+СВЦЭМ!$D$10+'СЕТ СН'!$G$5-'СЕТ СН'!$G$20</f>
        <v>5512.8941057499997</v>
      </c>
      <c r="S56" s="36">
        <f>SUMIFS(СВЦЭМ!$C$39:$C$782,СВЦЭМ!$A$39:$A$782,$A56,СВЦЭМ!$B$39:$B$782,S$47)+'СЕТ СН'!$G$12+СВЦЭМ!$D$10+'СЕТ СН'!$G$5-'СЕТ СН'!$G$20</f>
        <v>5498.1179021600001</v>
      </c>
      <c r="T56" s="36">
        <f>SUMIFS(СВЦЭМ!$C$39:$C$782,СВЦЭМ!$A$39:$A$782,$A56,СВЦЭМ!$B$39:$B$782,T$47)+'СЕТ СН'!$G$12+СВЦЭМ!$D$10+'СЕТ СН'!$G$5-'СЕТ СН'!$G$20</f>
        <v>5470.8457782799996</v>
      </c>
      <c r="U56" s="36">
        <f>SUMIFS(СВЦЭМ!$C$39:$C$782,СВЦЭМ!$A$39:$A$782,$A56,СВЦЭМ!$B$39:$B$782,U$47)+'СЕТ СН'!$G$12+СВЦЭМ!$D$10+'СЕТ СН'!$G$5-'СЕТ СН'!$G$20</f>
        <v>5471.4870965</v>
      </c>
      <c r="V56" s="36">
        <f>SUMIFS(СВЦЭМ!$C$39:$C$782,СВЦЭМ!$A$39:$A$782,$A56,СВЦЭМ!$B$39:$B$782,V$47)+'СЕТ СН'!$G$12+СВЦЭМ!$D$10+'СЕТ СН'!$G$5-'СЕТ СН'!$G$20</f>
        <v>5503.3183072900001</v>
      </c>
      <c r="W56" s="36">
        <f>SUMIFS(СВЦЭМ!$C$39:$C$782,СВЦЭМ!$A$39:$A$782,$A56,СВЦЭМ!$B$39:$B$782,W$47)+'СЕТ СН'!$G$12+СВЦЭМ!$D$10+'СЕТ СН'!$G$5-'СЕТ СН'!$G$20</f>
        <v>5521.5288923799999</v>
      </c>
      <c r="X56" s="36">
        <f>SUMIFS(СВЦЭМ!$C$39:$C$782,СВЦЭМ!$A$39:$A$782,$A56,СВЦЭМ!$B$39:$B$782,X$47)+'СЕТ СН'!$G$12+СВЦЭМ!$D$10+'СЕТ СН'!$G$5-'СЕТ СН'!$G$20</f>
        <v>5526.1412145400009</v>
      </c>
      <c r="Y56" s="36">
        <f>SUMIFS(СВЦЭМ!$C$39:$C$782,СВЦЭМ!$A$39:$A$782,$A56,СВЦЭМ!$B$39:$B$782,Y$47)+'СЕТ СН'!$G$12+СВЦЭМ!$D$10+'СЕТ СН'!$G$5-'СЕТ СН'!$G$20</f>
        <v>5567.3876378900004</v>
      </c>
    </row>
    <row r="57" spans="1:25" ht="15.75" x14ac:dyDescent="0.2">
      <c r="A57" s="35">
        <f t="shared" si="1"/>
        <v>44936</v>
      </c>
      <c r="B57" s="36">
        <f>SUMIFS(СВЦЭМ!$C$39:$C$782,СВЦЭМ!$A$39:$A$782,$A57,СВЦЭМ!$B$39:$B$782,B$47)+'СЕТ СН'!$G$12+СВЦЭМ!$D$10+'СЕТ СН'!$G$5-'СЕТ СН'!$G$20</f>
        <v>5415.48738632</v>
      </c>
      <c r="C57" s="36">
        <f>SUMIFS(СВЦЭМ!$C$39:$C$782,СВЦЭМ!$A$39:$A$782,$A57,СВЦЭМ!$B$39:$B$782,C$47)+'СЕТ СН'!$G$12+СВЦЭМ!$D$10+'СЕТ СН'!$G$5-'СЕТ СН'!$G$20</f>
        <v>5439.4400662900007</v>
      </c>
      <c r="D57" s="36">
        <f>SUMIFS(СВЦЭМ!$C$39:$C$782,СВЦЭМ!$A$39:$A$782,$A57,СВЦЭМ!$B$39:$B$782,D$47)+'СЕТ СН'!$G$12+СВЦЭМ!$D$10+'СЕТ СН'!$G$5-'СЕТ СН'!$G$20</f>
        <v>5451.9756952900007</v>
      </c>
      <c r="E57" s="36">
        <f>SUMIFS(СВЦЭМ!$C$39:$C$782,СВЦЭМ!$A$39:$A$782,$A57,СВЦЭМ!$B$39:$B$782,E$47)+'СЕТ СН'!$G$12+СВЦЭМ!$D$10+'СЕТ СН'!$G$5-'СЕТ СН'!$G$20</f>
        <v>5459.7310280199999</v>
      </c>
      <c r="F57" s="36">
        <f>SUMIFS(СВЦЭМ!$C$39:$C$782,СВЦЭМ!$A$39:$A$782,$A57,СВЦЭМ!$B$39:$B$782,F$47)+'СЕТ СН'!$G$12+СВЦЭМ!$D$10+'СЕТ СН'!$G$5-'СЕТ СН'!$G$20</f>
        <v>5475.7340027999999</v>
      </c>
      <c r="G57" s="36">
        <f>SUMIFS(СВЦЭМ!$C$39:$C$782,СВЦЭМ!$A$39:$A$782,$A57,СВЦЭМ!$B$39:$B$782,G$47)+'СЕТ СН'!$G$12+СВЦЭМ!$D$10+'СЕТ СН'!$G$5-'СЕТ СН'!$G$20</f>
        <v>5468.3320115700008</v>
      </c>
      <c r="H57" s="36">
        <f>SUMIFS(СВЦЭМ!$C$39:$C$782,СВЦЭМ!$A$39:$A$782,$A57,СВЦЭМ!$B$39:$B$782,H$47)+'СЕТ СН'!$G$12+СВЦЭМ!$D$10+'СЕТ СН'!$G$5-'СЕТ СН'!$G$20</f>
        <v>5461.1455952100005</v>
      </c>
      <c r="I57" s="36">
        <f>SUMIFS(СВЦЭМ!$C$39:$C$782,СВЦЭМ!$A$39:$A$782,$A57,СВЦЭМ!$B$39:$B$782,I$47)+'СЕТ СН'!$G$12+СВЦЭМ!$D$10+'СЕТ СН'!$G$5-'СЕТ СН'!$G$20</f>
        <v>5422.7519779200002</v>
      </c>
      <c r="J57" s="36">
        <f>SUMIFS(СВЦЭМ!$C$39:$C$782,СВЦЭМ!$A$39:$A$782,$A57,СВЦЭМ!$B$39:$B$782,J$47)+'СЕТ СН'!$G$12+СВЦЭМ!$D$10+'СЕТ СН'!$G$5-'СЕТ СН'!$G$20</f>
        <v>5391.2466404500001</v>
      </c>
      <c r="K57" s="36">
        <f>SUMIFS(СВЦЭМ!$C$39:$C$782,СВЦЭМ!$A$39:$A$782,$A57,СВЦЭМ!$B$39:$B$782,K$47)+'СЕТ СН'!$G$12+СВЦЭМ!$D$10+'СЕТ СН'!$G$5-'СЕТ СН'!$G$20</f>
        <v>5387.1003655799996</v>
      </c>
      <c r="L57" s="36">
        <f>SUMIFS(СВЦЭМ!$C$39:$C$782,СВЦЭМ!$A$39:$A$782,$A57,СВЦЭМ!$B$39:$B$782,L$47)+'СЕТ СН'!$G$12+СВЦЭМ!$D$10+'СЕТ СН'!$G$5-'СЕТ СН'!$G$20</f>
        <v>5378.5111056099995</v>
      </c>
      <c r="M57" s="36">
        <f>SUMIFS(СВЦЭМ!$C$39:$C$782,СВЦЭМ!$A$39:$A$782,$A57,СВЦЭМ!$B$39:$B$782,M$47)+'СЕТ СН'!$G$12+СВЦЭМ!$D$10+'СЕТ СН'!$G$5-'СЕТ СН'!$G$20</f>
        <v>5385.3453870000003</v>
      </c>
      <c r="N57" s="36">
        <f>SUMIFS(СВЦЭМ!$C$39:$C$782,СВЦЭМ!$A$39:$A$782,$A57,СВЦЭМ!$B$39:$B$782,N$47)+'СЕТ СН'!$G$12+СВЦЭМ!$D$10+'СЕТ СН'!$G$5-'СЕТ СН'!$G$20</f>
        <v>5384.2063513900002</v>
      </c>
      <c r="O57" s="36">
        <f>SUMIFS(СВЦЭМ!$C$39:$C$782,СВЦЭМ!$A$39:$A$782,$A57,СВЦЭМ!$B$39:$B$782,O$47)+'СЕТ СН'!$G$12+СВЦЭМ!$D$10+'СЕТ СН'!$G$5-'СЕТ СН'!$G$20</f>
        <v>5390.3521653900007</v>
      </c>
      <c r="P57" s="36">
        <f>SUMIFS(СВЦЭМ!$C$39:$C$782,СВЦЭМ!$A$39:$A$782,$A57,СВЦЭМ!$B$39:$B$782,P$47)+'СЕТ СН'!$G$12+СВЦЭМ!$D$10+'СЕТ СН'!$G$5-'СЕТ СН'!$G$20</f>
        <v>5396.1656156099998</v>
      </c>
      <c r="Q57" s="36">
        <f>SUMIFS(СВЦЭМ!$C$39:$C$782,СВЦЭМ!$A$39:$A$782,$A57,СВЦЭМ!$B$39:$B$782,Q$47)+'СЕТ СН'!$G$12+СВЦЭМ!$D$10+'СЕТ СН'!$G$5-'СЕТ СН'!$G$20</f>
        <v>5425.8563929299999</v>
      </c>
      <c r="R57" s="36">
        <f>SUMIFS(СВЦЭМ!$C$39:$C$782,СВЦЭМ!$A$39:$A$782,$A57,СВЦЭМ!$B$39:$B$782,R$47)+'СЕТ СН'!$G$12+СВЦЭМ!$D$10+'СЕТ СН'!$G$5-'СЕТ СН'!$G$20</f>
        <v>5391.1767324900002</v>
      </c>
      <c r="S57" s="36">
        <f>SUMIFS(СВЦЭМ!$C$39:$C$782,СВЦЭМ!$A$39:$A$782,$A57,СВЦЭМ!$B$39:$B$782,S$47)+'СЕТ СН'!$G$12+СВЦЭМ!$D$10+'СЕТ СН'!$G$5-'СЕТ СН'!$G$20</f>
        <v>5357.7534652900003</v>
      </c>
      <c r="T57" s="36">
        <f>SUMIFS(СВЦЭМ!$C$39:$C$782,СВЦЭМ!$A$39:$A$782,$A57,СВЦЭМ!$B$39:$B$782,T$47)+'СЕТ СН'!$G$12+СВЦЭМ!$D$10+'СЕТ СН'!$G$5-'СЕТ СН'!$G$20</f>
        <v>5351.0348713000003</v>
      </c>
      <c r="U57" s="36">
        <f>SUMIFS(СВЦЭМ!$C$39:$C$782,СВЦЭМ!$A$39:$A$782,$A57,СВЦЭМ!$B$39:$B$782,U$47)+'СЕТ СН'!$G$12+СВЦЭМ!$D$10+'СЕТ СН'!$G$5-'СЕТ СН'!$G$20</f>
        <v>5353.7996866499998</v>
      </c>
      <c r="V57" s="36">
        <f>SUMIFS(СВЦЭМ!$C$39:$C$782,СВЦЭМ!$A$39:$A$782,$A57,СВЦЭМ!$B$39:$B$782,V$47)+'СЕТ СН'!$G$12+СВЦЭМ!$D$10+'СЕТ СН'!$G$5-'СЕТ СН'!$G$20</f>
        <v>5359.3312468700005</v>
      </c>
      <c r="W57" s="36">
        <f>SUMIFS(СВЦЭМ!$C$39:$C$782,СВЦЭМ!$A$39:$A$782,$A57,СВЦЭМ!$B$39:$B$782,W$47)+'СЕТ СН'!$G$12+СВЦЭМ!$D$10+'СЕТ СН'!$G$5-'СЕТ СН'!$G$20</f>
        <v>5364.70707219</v>
      </c>
      <c r="X57" s="36">
        <f>SUMIFS(СВЦЭМ!$C$39:$C$782,СВЦЭМ!$A$39:$A$782,$A57,СВЦЭМ!$B$39:$B$782,X$47)+'СЕТ СН'!$G$12+СВЦЭМ!$D$10+'СЕТ СН'!$G$5-'СЕТ СН'!$G$20</f>
        <v>5389.4839854500005</v>
      </c>
      <c r="Y57" s="36">
        <f>SUMIFS(СВЦЭМ!$C$39:$C$782,СВЦЭМ!$A$39:$A$782,$A57,СВЦЭМ!$B$39:$B$782,Y$47)+'СЕТ СН'!$G$12+СВЦЭМ!$D$10+'СЕТ СН'!$G$5-'СЕТ СН'!$G$20</f>
        <v>5427.6463332700005</v>
      </c>
    </row>
    <row r="58" spans="1:25" ht="15.75" x14ac:dyDescent="0.2">
      <c r="A58" s="35">
        <f t="shared" si="1"/>
        <v>44937</v>
      </c>
      <c r="B58" s="36">
        <f>SUMIFS(СВЦЭМ!$C$39:$C$782,СВЦЭМ!$A$39:$A$782,$A58,СВЦЭМ!$B$39:$B$782,B$47)+'СЕТ СН'!$G$12+СВЦЭМ!$D$10+'СЕТ СН'!$G$5-'СЕТ СН'!$G$20</f>
        <v>5358.5379666200006</v>
      </c>
      <c r="C58" s="36">
        <f>SUMIFS(СВЦЭМ!$C$39:$C$782,СВЦЭМ!$A$39:$A$782,$A58,СВЦЭМ!$B$39:$B$782,C$47)+'СЕТ СН'!$G$12+СВЦЭМ!$D$10+'СЕТ СН'!$G$5-'СЕТ СН'!$G$20</f>
        <v>5365.3621666899999</v>
      </c>
      <c r="D58" s="36">
        <f>SUMIFS(СВЦЭМ!$C$39:$C$782,СВЦЭМ!$A$39:$A$782,$A58,СВЦЭМ!$B$39:$B$782,D$47)+'СЕТ СН'!$G$12+СВЦЭМ!$D$10+'СЕТ СН'!$G$5-'СЕТ СН'!$G$20</f>
        <v>5356.1471712500006</v>
      </c>
      <c r="E58" s="36">
        <f>SUMIFS(СВЦЭМ!$C$39:$C$782,СВЦЭМ!$A$39:$A$782,$A58,СВЦЭМ!$B$39:$B$782,E$47)+'СЕТ СН'!$G$12+СВЦЭМ!$D$10+'СЕТ СН'!$G$5-'СЕТ СН'!$G$20</f>
        <v>5353.2396487099995</v>
      </c>
      <c r="F58" s="36">
        <f>SUMIFS(СВЦЭМ!$C$39:$C$782,СВЦЭМ!$A$39:$A$782,$A58,СВЦЭМ!$B$39:$B$782,F$47)+'СЕТ СН'!$G$12+СВЦЭМ!$D$10+'СЕТ СН'!$G$5-'СЕТ СН'!$G$20</f>
        <v>5347.9023382100004</v>
      </c>
      <c r="G58" s="36">
        <f>SUMIFS(СВЦЭМ!$C$39:$C$782,СВЦЭМ!$A$39:$A$782,$A58,СВЦЭМ!$B$39:$B$782,G$47)+'СЕТ СН'!$G$12+СВЦЭМ!$D$10+'СЕТ СН'!$G$5-'СЕТ СН'!$G$20</f>
        <v>5354.0349782600006</v>
      </c>
      <c r="H58" s="36">
        <f>SUMIFS(СВЦЭМ!$C$39:$C$782,СВЦЭМ!$A$39:$A$782,$A58,СВЦЭМ!$B$39:$B$782,H$47)+'СЕТ СН'!$G$12+СВЦЭМ!$D$10+'СЕТ СН'!$G$5-'СЕТ СН'!$G$20</f>
        <v>5341.9994652200003</v>
      </c>
      <c r="I58" s="36">
        <f>SUMIFS(СВЦЭМ!$C$39:$C$782,СВЦЭМ!$A$39:$A$782,$A58,СВЦЭМ!$B$39:$B$782,I$47)+'СЕТ СН'!$G$12+СВЦЭМ!$D$10+'СЕТ СН'!$G$5-'СЕТ СН'!$G$20</f>
        <v>5324.4235981500005</v>
      </c>
      <c r="J58" s="36">
        <f>SUMIFS(СВЦЭМ!$C$39:$C$782,СВЦЭМ!$A$39:$A$782,$A58,СВЦЭМ!$B$39:$B$782,J$47)+'СЕТ СН'!$G$12+СВЦЭМ!$D$10+'СЕТ СН'!$G$5-'СЕТ СН'!$G$20</f>
        <v>5304.6916163700007</v>
      </c>
      <c r="K58" s="36">
        <f>SUMIFS(СВЦЭМ!$C$39:$C$782,СВЦЭМ!$A$39:$A$782,$A58,СВЦЭМ!$B$39:$B$782,K$47)+'СЕТ СН'!$G$12+СВЦЭМ!$D$10+'СЕТ СН'!$G$5-'СЕТ СН'!$G$20</f>
        <v>5293.9815814800004</v>
      </c>
      <c r="L58" s="36">
        <f>SUMIFS(СВЦЭМ!$C$39:$C$782,СВЦЭМ!$A$39:$A$782,$A58,СВЦЭМ!$B$39:$B$782,L$47)+'СЕТ СН'!$G$12+СВЦЭМ!$D$10+'СЕТ СН'!$G$5-'СЕТ СН'!$G$20</f>
        <v>5304.3234301100001</v>
      </c>
      <c r="M58" s="36">
        <f>SUMIFS(СВЦЭМ!$C$39:$C$782,СВЦЭМ!$A$39:$A$782,$A58,СВЦЭМ!$B$39:$B$782,M$47)+'СЕТ СН'!$G$12+СВЦЭМ!$D$10+'СЕТ СН'!$G$5-'СЕТ СН'!$G$20</f>
        <v>5314.7681373300002</v>
      </c>
      <c r="N58" s="36">
        <f>SUMIFS(СВЦЭМ!$C$39:$C$782,СВЦЭМ!$A$39:$A$782,$A58,СВЦЭМ!$B$39:$B$782,N$47)+'СЕТ СН'!$G$12+СВЦЭМ!$D$10+'СЕТ СН'!$G$5-'СЕТ СН'!$G$20</f>
        <v>5340.8322461000007</v>
      </c>
      <c r="O58" s="36">
        <f>SUMIFS(СВЦЭМ!$C$39:$C$782,СВЦЭМ!$A$39:$A$782,$A58,СВЦЭМ!$B$39:$B$782,O$47)+'СЕТ СН'!$G$12+СВЦЭМ!$D$10+'СЕТ СН'!$G$5-'СЕТ СН'!$G$20</f>
        <v>5316.6152795199996</v>
      </c>
      <c r="P58" s="36">
        <f>SUMIFS(СВЦЭМ!$C$39:$C$782,СВЦЭМ!$A$39:$A$782,$A58,СВЦЭМ!$B$39:$B$782,P$47)+'СЕТ СН'!$G$12+СВЦЭМ!$D$10+'СЕТ СН'!$G$5-'СЕТ СН'!$G$20</f>
        <v>5331.6832756500007</v>
      </c>
      <c r="Q58" s="36">
        <f>SUMIFS(СВЦЭМ!$C$39:$C$782,СВЦЭМ!$A$39:$A$782,$A58,СВЦЭМ!$B$39:$B$782,Q$47)+'СЕТ СН'!$G$12+СВЦЭМ!$D$10+'СЕТ СН'!$G$5-'СЕТ СН'!$G$20</f>
        <v>5329.2755910800006</v>
      </c>
      <c r="R58" s="36">
        <f>SUMIFS(СВЦЭМ!$C$39:$C$782,СВЦЭМ!$A$39:$A$782,$A58,СВЦЭМ!$B$39:$B$782,R$47)+'СЕТ СН'!$G$12+СВЦЭМ!$D$10+'СЕТ СН'!$G$5-'СЕТ СН'!$G$20</f>
        <v>5352.4237402899998</v>
      </c>
      <c r="S58" s="36">
        <f>SUMIFS(СВЦЭМ!$C$39:$C$782,СВЦЭМ!$A$39:$A$782,$A58,СВЦЭМ!$B$39:$B$782,S$47)+'СЕТ СН'!$G$12+СВЦЭМ!$D$10+'СЕТ СН'!$G$5-'СЕТ СН'!$G$20</f>
        <v>5327.7562356400003</v>
      </c>
      <c r="T58" s="36">
        <f>SUMIFS(СВЦЭМ!$C$39:$C$782,СВЦЭМ!$A$39:$A$782,$A58,СВЦЭМ!$B$39:$B$782,T$47)+'СЕТ СН'!$G$12+СВЦЭМ!$D$10+'СЕТ СН'!$G$5-'СЕТ СН'!$G$20</f>
        <v>5290.4542968599999</v>
      </c>
      <c r="U58" s="36">
        <f>SUMIFS(СВЦЭМ!$C$39:$C$782,СВЦЭМ!$A$39:$A$782,$A58,СВЦЭМ!$B$39:$B$782,U$47)+'СЕТ СН'!$G$12+СВЦЭМ!$D$10+'СЕТ СН'!$G$5-'СЕТ СН'!$G$20</f>
        <v>5301.3422259700001</v>
      </c>
      <c r="V58" s="36">
        <f>SUMIFS(СВЦЭМ!$C$39:$C$782,СВЦЭМ!$A$39:$A$782,$A58,СВЦЭМ!$B$39:$B$782,V$47)+'СЕТ СН'!$G$12+СВЦЭМ!$D$10+'СЕТ СН'!$G$5-'СЕТ СН'!$G$20</f>
        <v>5324.3739427100008</v>
      </c>
      <c r="W58" s="36">
        <f>SUMIFS(СВЦЭМ!$C$39:$C$782,СВЦЭМ!$A$39:$A$782,$A58,СВЦЭМ!$B$39:$B$782,W$47)+'СЕТ СН'!$G$12+СВЦЭМ!$D$10+'СЕТ СН'!$G$5-'СЕТ СН'!$G$20</f>
        <v>5334.3892514600002</v>
      </c>
      <c r="X58" s="36">
        <f>SUMIFS(СВЦЭМ!$C$39:$C$782,СВЦЭМ!$A$39:$A$782,$A58,СВЦЭМ!$B$39:$B$782,X$47)+'СЕТ СН'!$G$12+СВЦЭМ!$D$10+'СЕТ СН'!$G$5-'СЕТ СН'!$G$20</f>
        <v>5344.3189989300008</v>
      </c>
      <c r="Y58" s="36">
        <f>SUMIFS(СВЦЭМ!$C$39:$C$782,СВЦЭМ!$A$39:$A$782,$A58,СВЦЭМ!$B$39:$B$782,Y$47)+'СЕТ СН'!$G$12+СВЦЭМ!$D$10+'СЕТ СН'!$G$5-'СЕТ СН'!$G$20</f>
        <v>5374.8559458</v>
      </c>
    </row>
    <row r="59" spans="1:25" ht="15.75" x14ac:dyDescent="0.2">
      <c r="A59" s="35">
        <f t="shared" si="1"/>
        <v>44938</v>
      </c>
      <c r="B59" s="36">
        <f>SUMIFS(СВЦЭМ!$C$39:$C$782,СВЦЭМ!$A$39:$A$782,$A59,СВЦЭМ!$B$39:$B$782,B$47)+'СЕТ СН'!$G$12+СВЦЭМ!$D$10+'СЕТ СН'!$G$5-'СЕТ СН'!$G$20</f>
        <v>5393.2773236900002</v>
      </c>
      <c r="C59" s="36">
        <f>SUMIFS(СВЦЭМ!$C$39:$C$782,СВЦЭМ!$A$39:$A$782,$A59,СВЦЭМ!$B$39:$B$782,C$47)+'СЕТ СН'!$G$12+СВЦЭМ!$D$10+'СЕТ СН'!$G$5-'СЕТ СН'!$G$20</f>
        <v>5427.1641015300002</v>
      </c>
      <c r="D59" s="36">
        <f>SUMIFS(СВЦЭМ!$C$39:$C$782,СВЦЭМ!$A$39:$A$782,$A59,СВЦЭМ!$B$39:$B$782,D$47)+'СЕТ СН'!$G$12+СВЦЭМ!$D$10+'СЕТ СН'!$G$5-'СЕТ СН'!$G$20</f>
        <v>5450.4632336200002</v>
      </c>
      <c r="E59" s="36">
        <f>SUMIFS(СВЦЭМ!$C$39:$C$782,СВЦЭМ!$A$39:$A$782,$A59,СВЦЭМ!$B$39:$B$782,E$47)+'СЕТ СН'!$G$12+СВЦЭМ!$D$10+'СЕТ СН'!$G$5-'СЕТ СН'!$G$20</f>
        <v>5453.8172510100003</v>
      </c>
      <c r="F59" s="36">
        <f>SUMIFS(СВЦЭМ!$C$39:$C$782,СВЦЭМ!$A$39:$A$782,$A59,СВЦЭМ!$B$39:$B$782,F$47)+'СЕТ СН'!$G$12+СВЦЭМ!$D$10+'СЕТ СН'!$G$5-'СЕТ СН'!$G$20</f>
        <v>5453.3493345000006</v>
      </c>
      <c r="G59" s="36">
        <f>SUMIFS(СВЦЭМ!$C$39:$C$782,СВЦЭМ!$A$39:$A$782,$A59,СВЦЭМ!$B$39:$B$782,G$47)+'СЕТ СН'!$G$12+СВЦЭМ!$D$10+'СЕТ СН'!$G$5-'СЕТ СН'!$G$20</f>
        <v>5441.5765798600005</v>
      </c>
      <c r="H59" s="36">
        <f>SUMIFS(СВЦЭМ!$C$39:$C$782,СВЦЭМ!$A$39:$A$782,$A59,СВЦЭМ!$B$39:$B$782,H$47)+'СЕТ СН'!$G$12+СВЦЭМ!$D$10+'СЕТ СН'!$G$5-'СЕТ СН'!$G$20</f>
        <v>5415.07289408</v>
      </c>
      <c r="I59" s="36">
        <f>SUMIFS(СВЦЭМ!$C$39:$C$782,СВЦЭМ!$A$39:$A$782,$A59,СВЦЭМ!$B$39:$B$782,I$47)+'СЕТ СН'!$G$12+СВЦЭМ!$D$10+'СЕТ СН'!$G$5-'СЕТ СН'!$G$20</f>
        <v>5369.5855878900002</v>
      </c>
      <c r="J59" s="36">
        <f>SUMIFS(СВЦЭМ!$C$39:$C$782,СВЦЭМ!$A$39:$A$782,$A59,СВЦЭМ!$B$39:$B$782,J$47)+'СЕТ СН'!$G$12+СВЦЭМ!$D$10+'СЕТ СН'!$G$5-'СЕТ СН'!$G$20</f>
        <v>5323.1736248400002</v>
      </c>
      <c r="K59" s="36">
        <f>SUMIFS(СВЦЭМ!$C$39:$C$782,СВЦЭМ!$A$39:$A$782,$A59,СВЦЭМ!$B$39:$B$782,K$47)+'СЕТ СН'!$G$12+СВЦЭМ!$D$10+'СЕТ СН'!$G$5-'СЕТ СН'!$G$20</f>
        <v>5322.2716385200001</v>
      </c>
      <c r="L59" s="36">
        <f>SUMIFS(СВЦЭМ!$C$39:$C$782,СВЦЭМ!$A$39:$A$782,$A59,СВЦЭМ!$B$39:$B$782,L$47)+'СЕТ СН'!$G$12+СВЦЭМ!$D$10+'СЕТ СН'!$G$5-'СЕТ СН'!$G$20</f>
        <v>5311.0624327900005</v>
      </c>
      <c r="M59" s="36">
        <f>SUMIFS(СВЦЭМ!$C$39:$C$782,СВЦЭМ!$A$39:$A$782,$A59,СВЦЭМ!$B$39:$B$782,M$47)+'СЕТ СН'!$G$12+СВЦЭМ!$D$10+'СЕТ СН'!$G$5-'СЕТ СН'!$G$20</f>
        <v>5311.1460068200004</v>
      </c>
      <c r="N59" s="36">
        <f>SUMIFS(СВЦЭМ!$C$39:$C$782,СВЦЭМ!$A$39:$A$782,$A59,СВЦЭМ!$B$39:$B$782,N$47)+'СЕТ СН'!$G$12+СВЦЭМ!$D$10+'СЕТ СН'!$G$5-'СЕТ СН'!$G$20</f>
        <v>5337.1908586999998</v>
      </c>
      <c r="O59" s="36">
        <f>SUMIFS(СВЦЭМ!$C$39:$C$782,СВЦЭМ!$A$39:$A$782,$A59,СВЦЭМ!$B$39:$B$782,O$47)+'СЕТ СН'!$G$12+СВЦЭМ!$D$10+'СЕТ СН'!$G$5-'СЕТ СН'!$G$20</f>
        <v>5344.7361205100005</v>
      </c>
      <c r="P59" s="36">
        <f>SUMIFS(СВЦЭМ!$C$39:$C$782,СВЦЭМ!$A$39:$A$782,$A59,СВЦЭМ!$B$39:$B$782,P$47)+'СЕТ СН'!$G$12+СВЦЭМ!$D$10+'СЕТ СН'!$G$5-'СЕТ СН'!$G$20</f>
        <v>5328.4734821100001</v>
      </c>
      <c r="Q59" s="36">
        <f>SUMIFS(СВЦЭМ!$C$39:$C$782,СВЦЭМ!$A$39:$A$782,$A59,СВЦЭМ!$B$39:$B$782,Q$47)+'СЕТ СН'!$G$12+СВЦЭМ!$D$10+'СЕТ СН'!$G$5-'СЕТ СН'!$G$20</f>
        <v>5336.8202707399996</v>
      </c>
      <c r="R59" s="36">
        <f>SUMIFS(СВЦЭМ!$C$39:$C$782,СВЦЭМ!$A$39:$A$782,$A59,СВЦЭМ!$B$39:$B$782,R$47)+'СЕТ СН'!$G$12+СВЦЭМ!$D$10+'СЕТ СН'!$G$5-'СЕТ СН'!$G$20</f>
        <v>5347.7150169200004</v>
      </c>
      <c r="S59" s="36">
        <f>SUMIFS(СВЦЭМ!$C$39:$C$782,СВЦЭМ!$A$39:$A$782,$A59,СВЦЭМ!$B$39:$B$782,S$47)+'СЕТ СН'!$G$12+СВЦЭМ!$D$10+'СЕТ СН'!$G$5-'СЕТ СН'!$G$20</f>
        <v>5347.4422400399999</v>
      </c>
      <c r="T59" s="36">
        <f>SUMIFS(СВЦЭМ!$C$39:$C$782,СВЦЭМ!$A$39:$A$782,$A59,СВЦЭМ!$B$39:$B$782,T$47)+'СЕТ СН'!$G$12+СВЦЭМ!$D$10+'СЕТ СН'!$G$5-'СЕТ СН'!$G$20</f>
        <v>5321.24437321</v>
      </c>
      <c r="U59" s="36">
        <f>SUMIFS(СВЦЭМ!$C$39:$C$782,СВЦЭМ!$A$39:$A$782,$A59,СВЦЭМ!$B$39:$B$782,U$47)+'СЕТ СН'!$G$12+СВЦЭМ!$D$10+'СЕТ СН'!$G$5-'СЕТ СН'!$G$20</f>
        <v>5306.2890662999998</v>
      </c>
      <c r="V59" s="36">
        <f>SUMIFS(СВЦЭМ!$C$39:$C$782,СВЦЭМ!$A$39:$A$782,$A59,СВЦЭМ!$B$39:$B$782,V$47)+'СЕТ СН'!$G$12+СВЦЭМ!$D$10+'СЕТ СН'!$G$5-'СЕТ СН'!$G$20</f>
        <v>5311.28645719</v>
      </c>
      <c r="W59" s="36">
        <f>SUMIFS(СВЦЭМ!$C$39:$C$782,СВЦЭМ!$A$39:$A$782,$A59,СВЦЭМ!$B$39:$B$782,W$47)+'СЕТ СН'!$G$12+СВЦЭМ!$D$10+'СЕТ СН'!$G$5-'СЕТ СН'!$G$20</f>
        <v>5321.5380474000003</v>
      </c>
      <c r="X59" s="36">
        <f>SUMIFS(СВЦЭМ!$C$39:$C$782,СВЦЭМ!$A$39:$A$782,$A59,СВЦЭМ!$B$39:$B$782,X$47)+'СЕТ СН'!$G$12+СВЦЭМ!$D$10+'СЕТ СН'!$G$5-'СЕТ СН'!$G$20</f>
        <v>5336.0364848600002</v>
      </c>
      <c r="Y59" s="36">
        <f>SUMIFS(СВЦЭМ!$C$39:$C$782,СВЦЭМ!$A$39:$A$782,$A59,СВЦЭМ!$B$39:$B$782,Y$47)+'СЕТ СН'!$G$12+СВЦЭМ!$D$10+'СЕТ СН'!$G$5-'СЕТ СН'!$G$20</f>
        <v>5336.9538137199997</v>
      </c>
    </row>
    <row r="60" spans="1:25" ht="15.75" x14ac:dyDescent="0.2">
      <c r="A60" s="35">
        <f t="shared" si="1"/>
        <v>44939</v>
      </c>
      <c r="B60" s="36">
        <f>SUMIFS(СВЦЭМ!$C$39:$C$782,СВЦЭМ!$A$39:$A$782,$A60,СВЦЭМ!$B$39:$B$782,B$47)+'СЕТ СН'!$G$12+СВЦЭМ!$D$10+'СЕТ СН'!$G$5-'СЕТ СН'!$G$20</f>
        <v>5467.5732295500002</v>
      </c>
      <c r="C60" s="36">
        <f>SUMIFS(СВЦЭМ!$C$39:$C$782,СВЦЭМ!$A$39:$A$782,$A60,СВЦЭМ!$B$39:$B$782,C$47)+'СЕТ СН'!$G$12+СВЦЭМ!$D$10+'СЕТ СН'!$G$5-'СЕТ СН'!$G$20</f>
        <v>5500.9671415400007</v>
      </c>
      <c r="D60" s="36">
        <f>SUMIFS(СВЦЭМ!$C$39:$C$782,СВЦЭМ!$A$39:$A$782,$A60,СВЦЭМ!$B$39:$B$782,D$47)+'СЕТ СН'!$G$12+СВЦЭМ!$D$10+'СЕТ СН'!$G$5-'СЕТ СН'!$G$20</f>
        <v>5501.5130488800005</v>
      </c>
      <c r="E60" s="36">
        <f>SUMIFS(СВЦЭМ!$C$39:$C$782,СВЦЭМ!$A$39:$A$782,$A60,СВЦЭМ!$B$39:$B$782,E$47)+'СЕТ СН'!$G$12+СВЦЭМ!$D$10+'СЕТ СН'!$G$5-'СЕТ СН'!$G$20</f>
        <v>5505.4920471799996</v>
      </c>
      <c r="F60" s="36">
        <f>SUMIFS(СВЦЭМ!$C$39:$C$782,СВЦЭМ!$A$39:$A$782,$A60,СВЦЭМ!$B$39:$B$782,F$47)+'СЕТ СН'!$G$12+СВЦЭМ!$D$10+'СЕТ СН'!$G$5-'СЕТ СН'!$G$20</f>
        <v>5495.5615754400005</v>
      </c>
      <c r="G60" s="36">
        <f>SUMIFS(СВЦЭМ!$C$39:$C$782,СВЦЭМ!$A$39:$A$782,$A60,СВЦЭМ!$B$39:$B$782,G$47)+'СЕТ СН'!$G$12+СВЦЭМ!$D$10+'СЕТ СН'!$G$5-'СЕТ СН'!$G$20</f>
        <v>5457.3468556799999</v>
      </c>
      <c r="H60" s="36">
        <f>SUMIFS(СВЦЭМ!$C$39:$C$782,СВЦЭМ!$A$39:$A$782,$A60,СВЦЭМ!$B$39:$B$782,H$47)+'СЕТ СН'!$G$12+СВЦЭМ!$D$10+'СЕТ СН'!$G$5-'СЕТ СН'!$G$20</f>
        <v>5383.2766825800009</v>
      </c>
      <c r="I60" s="36">
        <f>SUMIFS(СВЦЭМ!$C$39:$C$782,СВЦЭМ!$A$39:$A$782,$A60,СВЦЭМ!$B$39:$B$782,I$47)+'СЕТ СН'!$G$12+СВЦЭМ!$D$10+'СЕТ СН'!$G$5-'СЕТ СН'!$G$20</f>
        <v>5366.7342626600002</v>
      </c>
      <c r="J60" s="36">
        <f>SUMIFS(СВЦЭМ!$C$39:$C$782,СВЦЭМ!$A$39:$A$782,$A60,СВЦЭМ!$B$39:$B$782,J$47)+'СЕТ СН'!$G$12+СВЦЭМ!$D$10+'СЕТ СН'!$G$5-'СЕТ СН'!$G$20</f>
        <v>5348.0426960000004</v>
      </c>
      <c r="K60" s="36">
        <f>SUMIFS(СВЦЭМ!$C$39:$C$782,СВЦЭМ!$A$39:$A$782,$A60,СВЦЭМ!$B$39:$B$782,K$47)+'СЕТ СН'!$G$12+СВЦЭМ!$D$10+'СЕТ СН'!$G$5-'СЕТ СН'!$G$20</f>
        <v>5319.7717918199996</v>
      </c>
      <c r="L60" s="36">
        <f>SUMIFS(СВЦЭМ!$C$39:$C$782,СВЦЭМ!$A$39:$A$782,$A60,СВЦЭМ!$B$39:$B$782,L$47)+'СЕТ СН'!$G$12+СВЦЭМ!$D$10+'СЕТ СН'!$G$5-'СЕТ СН'!$G$20</f>
        <v>5299.8421537300001</v>
      </c>
      <c r="M60" s="36">
        <f>SUMIFS(СВЦЭМ!$C$39:$C$782,СВЦЭМ!$A$39:$A$782,$A60,СВЦЭМ!$B$39:$B$782,M$47)+'СЕТ СН'!$G$12+СВЦЭМ!$D$10+'СЕТ СН'!$G$5-'СЕТ СН'!$G$20</f>
        <v>5333.7030004500002</v>
      </c>
      <c r="N60" s="36">
        <f>SUMIFS(СВЦЭМ!$C$39:$C$782,СВЦЭМ!$A$39:$A$782,$A60,СВЦЭМ!$B$39:$B$782,N$47)+'СЕТ СН'!$G$12+СВЦЭМ!$D$10+'СЕТ СН'!$G$5-'СЕТ СН'!$G$20</f>
        <v>5353.1923293100008</v>
      </c>
      <c r="O60" s="36">
        <f>SUMIFS(СВЦЭМ!$C$39:$C$782,СВЦЭМ!$A$39:$A$782,$A60,СВЦЭМ!$B$39:$B$782,O$47)+'СЕТ СН'!$G$12+СВЦЭМ!$D$10+'СЕТ СН'!$G$5-'СЕТ СН'!$G$20</f>
        <v>5377.13497035</v>
      </c>
      <c r="P60" s="36">
        <f>SUMIFS(СВЦЭМ!$C$39:$C$782,СВЦЭМ!$A$39:$A$782,$A60,СВЦЭМ!$B$39:$B$782,P$47)+'СЕТ СН'!$G$12+СВЦЭМ!$D$10+'СЕТ СН'!$G$5-'СЕТ СН'!$G$20</f>
        <v>5363.9022446899999</v>
      </c>
      <c r="Q60" s="36">
        <f>SUMIFS(СВЦЭМ!$C$39:$C$782,СВЦЭМ!$A$39:$A$782,$A60,СВЦЭМ!$B$39:$B$782,Q$47)+'СЕТ СН'!$G$12+СВЦЭМ!$D$10+'СЕТ СН'!$G$5-'СЕТ СН'!$G$20</f>
        <v>5360.9637309900008</v>
      </c>
      <c r="R60" s="36">
        <f>SUMIFS(СВЦЭМ!$C$39:$C$782,СВЦЭМ!$A$39:$A$782,$A60,СВЦЭМ!$B$39:$B$782,R$47)+'СЕТ СН'!$G$12+СВЦЭМ!$D$10+'СЕТ СН'!$G$5-'СЕТ СН'!$G$20</f>
        <v>5349.61479693</v>
      </c>
      <c r="S60" s="36">
        <f>SUMIFS(СВЦЭМ!$C$39:$C$782,СВЦЭМ!$A$39:$A$782,$A60,СВЦЭМ!$B$39:$B$782,S$47)+'СЕТ СН'!$G$12+СВЦЭМ!$D$10+'СЕТ СН'!$G$5-'СЕТ СН'!$G$20</f>
        <v>5324.2791810199997</v>
      </c>
      <c r="T60" s="36">
        <f>SUMIFS(СВЦЭМ!$C$39:$C$782,СВЦЭМ!$A$39:$A$782,$A60,СВЦЭМ!$B$39:$B$782,T$47)+'СЕТ СН'!$G$12+СВЦЭМ!$D$10+'СЕТ СН'!$G$5-'СЕТ СН'!$G$20</f>
        <v>5321.12961189</v>
      </c>
      <c r="U60" s="36">
        <f>SUMIFS(СВЦЭМ!$C$39:$C$782,СВЦЭМ!$A$39:$A$782,$A60,СВЦЭМ!$B$39:$B$782,U$47)+'СЕТ СН'!$G$12+СВЦЭМ!$D$10+'СЕТ СН'!$G$5-'СЕТ СН'!$G$20</f>
        <v>5336.2037778000004</v>
      </c>
      <c r="V60" s="36">
        <f>SUMIFS(СВЦЭМ!$C$39:$C$782,СВЦЭМ!$A$39:$A$782,$A60,СВЦЭМ!$B$39:$B$782,V$47)+'СЕТ СН'!$G$12+СВЦЭМ!$D$10+'СЕТ СН'!$G$5-'СЕТ СН'!$G$20</f>
        <v>5329.3263136200003</v>
      </c>
      <c r="W60" s="36">
        <f>SUMIFS(СВЦЭМ!$C$39:$C$782,СВЦЭМ!$A$39:$A$782,$A60,СВЦЭМ!$B$39:$B$782,W$47)+'СЕТ СН'!$G$12+СВЦЭМ!$D$10+'СЕТ СН'!$G$5-'СЕТ СН'!$G$20</f>
        <v>5348.5779547399998</v>
      </c>
      <c r="X60" s="36">
        <f>SUMIFS(СВЦЭМ!$C$39:$C$782,СВЦЭМ!$A$39:$A$782,$A60,СВЦЭМ!$B$39:$B$782,X$47)+'СЕТ СН'!$G$12+СВЦЭМ!$D$10+'СЕТ СН'!$G$5-'СЕТ СН'!$G$20</f>
        <v>5392.6212819600005</v>
      </c>
      <c r="Y60" s="36">
        <f>SUMIFS(СВЦЭМ!$C$39:$C$782,СВЦЭМ!$A$39:$A$782,$A60,СВЦЭМ!$B$39:$B$782,Y$47)+'СЕТ СН'!$G$12+СВЦЭМ!$D$10+'СЕТ СН'!$G$5-'СЕТ СН'!$G$20</f>
        <v>5475.45570271</v>
      </c>
    </row>
    <row r="61" spans="1:25" ht="15.75" x14ac:dyDescent="0.2">
      <c r="A61" s="35">
        <f t="shared" si="1"/>
        <v>44940</v>
      </c>
      <c r="B61" s="36">
        <f>SUMIFS(СВЦЭМ!$C$39:$C$782,СВЦЭМ!$A$39:$A$782,$A61,СВЦЭМ!$B$39:$B$782,B$47)+'СЕТ СН'!$G$12+СВЦЭМ!$D$10+'СЕТ СН'!$G$5-'СЕТ СН'!$G$20</f>
        <v>5340.6385172999999</v>
      </c>
      <c r="C61" s="36">
        <f>SUMIFS(СВЦЭМ!$C$39:$C$782,СВЦЭМ!$A$39:$A$782,$A61,СВЦЭМ!$B$39:$B$782,C$47)+'СЕТ СН'!$G$12+СВЦЭМ!$D$10+'СЕТ СН'!$G$5-'СЕТ СН'!$G$20</f>
        <v>5318.6027738299999</v>
      </c>
      <c r="D61" s="36">
        <f>SUMIFS(СВЦЭМ!$C$39:$C$782,СВЦЭМ!$A$39:$A$782,$A61,СВЦЭМ!$B$39:$B$782,D$47)+'СЕТ СН'!$G$12+СВЦЭМ!$D$10+'СЕТ СН'!$G$5-'СЕТ СН'!$G$20</f>
        <v>5336.9891272100003</v>
      </c>
      <c r="E61" s="36">
        <f>SUMIFS(СВЦЭМ!$C$39:$C$782,СВЦЭМ!$A$39:$A$782,$A61,СВЦЭМ!$B$39:$B$782,E$47)+'СЕТ СН'!$G$12+СВЦЭМ!$D$10+'СЕТ СН'!$G$5-'СЕТ СН'!$G$20</f>
        <v>5318.6688929100001</v>
      </c>
      <c r="F61" s="36">
        <f>SUMIFS(СВЦЭМ!$C$39:$C$782,СВЦЭМ!$A$39:$A$782,$A61,СВЦЭМ!$B$39:$B$782,F$47)+'СЕТ СН'!$G$12+СВЦЭМ!$D$10+'СЕТ СН'!$G$5-'СЕТ СН'!$G$20</f>
        <v>5317.0554805700003</v>
      </c>
      <c r="G61" s="36">
        <f>SUMIFS(СВЦЭМ!$C$39:$C$782,СВЦЭМ!$A$39:$A$782,$A61,СВЦЭМ!$B$39:$B$782,G$47)+'СЕТ СН'!$G$12+СВЦЭМ!$D$10+'СЕТ СН'!$G$5-'СЕТ СН'!$G$20</f>
        <v>5290.6797512800003</v>
      </c>
      <c r="H61" s="36">
        <f>SUMIFS(СВЦЭМ!$C$39:$C$782,СВЦЭМ!$A$39:$A$782,$A61,СВЦЭМ!$B$39:$B$782,H$47)+'СЕТ СН'!$G$12+СВЦЭМ!$D$10+'СЕТ СН'!$G$5-'СЕТ СН'!$G$20</f>
        <v>5311.6969345699999</v>
      </c>
      <c r="I61" s="36">
        <f>SUMIFS(СВЦЭМ!$C$39:$C$782,СВЦЭМ!$A$39:$A$782,$A61,СВЦЭМ!$B$39:$B$782,I$47)+'СЕТ СН'!$G$12+СВЦЭМ!$D$10+'СЕТ СН'!$G$5-'СЕТ СН'!$G$20</f>
        <v>5337.9045729000009</v>
      </c>
      <c r="J61" s="36">
        <f>SUMIFS(СВЦЭМ!$C$39:$C$782,СВЦЭМ!$A$39:$A$782,$A61,СВЦЭМ!$B$39:$B$782,J$47)+'СЕТ СН'!$G$12+СВЦЭМ!$D$10+'СЕТ СН'!$G$5-'СЕТ СН'!$G$20</f>
        <v>5317.6731588000002</v>
      </c>
      <c r="K61" s="36">
        <f>SUMIFS(СВЦЭМ!$C$39:$C$782,СВЦЭМ!$A$39:$A$782,$A61,СВЦЭМ!$B$39:$B$782,K$47)+'СЕТ СН'!$G$12+СВЦЭМ!$D$10+'СЕТ СН'!$G$5-'СЕТ СН'!$G$20</f>
        <v>5304.2335495500001</v>
      </c>
      <c r="L61" s="36">
        <f>SUMIFS(СВЦЭМ!$C$39:$C$782,СВЦЭМ!$A$39:$A$782,$A61,СВЦЭМ!$B$39:$B$782,L$47)+'СЕТ СН'!$G$12+СВЦЭМ!$D$10+'СЕТ СН'!$G$5-'СЕТ СН'!$G$20</f>
        <v>5277.2104662300007</v>
      </c>
      <c r="M61" s="36">
        <f>SUMIFS(СВЦЭМ!$C$39:$C$782,СВЦЭМ!$A$39:$A$782,$A61,СВЦЭМ!$B$39:$B$782,M$47)+'СЕТ СН'!$G$12+СВЦЭМ!$D$10+'СЕТ СН'!$G$5-'СЕТ СН'!$G$20</f>
        <v>5275.7538148599997</v>
      </c>
      <c r="N61" s="36">
        <f>SUMIFS(СВЦЭМ!$C$39:$C$782,СВЦЭМ!$A$39:$A$782,$A61,СВЦЭМ!$B$39:$B$782,N$47)+'СЕТ СН'!$G$12+СВЦЭМ!$D$10+'СЕТ СН'!$G$5-'СЕТ СН'!$G$20</f>
        <v>5297.4128002400003</v>
      </c>
      <c r="O61" s="36">
        <f>SUMIFS(СВЦЭМ!$C$39:$C$782,СВЦЭМ!$A$39:$A$782,$A61,СВЦЭМ!$B$39:$B$782,O$47)+'СЕТ СН'!$G$12+СВЦЭМ!$D$10+'СЕТ СН'!$G$5-'СЕТ СН'!$G$20</f>
        <v>5312.2321157200004</v>
      </c>
      <c r="P61" s="36">
        <f>SUMIFS(СВЦЭМ!$C$39:$C$782,СВЦЭМ!$A$39:$A$782,$A61,СВЦЭМ!$B$39:$B$782,P$47)+'СЕТ СН'!$G$12+СВЦЭМ!$D$10+'СЕТ СН'!$G$5-'СЕТ СН'!$G$20</f>
        <v>5316.57029822</v>
      </c>
      <c r="Q61" s="36">
        <f>SUMIFS(СВЦЭМ!$C$39:$C$782,СВЦЭМ!$A$39:$A$782,$A61,СВЦЭМ!$B$39:$B$782,Q$47)+'СЕТ СН'!$G$12+СВЦЭМ!$D$10+'СЕТ СН'!$G$5-'СЕТ СН'!$G$20</f>
        <v>5307.0565989200004</v>
      </c>
      <c r="R61" s="36">
        <f>SUMIFS(СВЦЭМ!$C$39:$C$782,СВЦЭМ!$A$39:$A$782,$A61,СВЦЭМ!$B$39:$B$782,R$47)+'СЕТ СН'!$G$12+СВЦЭМ!$D$10+'СЕТ СН'!$G$5-'СЕТ СН'!$G$20</f>
        <v>5267.2074735300002</v>
      </c>
      <c r="S61" s="36">
        <f>SUMIFS(СВЦЭМ!$C$39:$C$782,СВЦЭМ!$A$39:$A$782,$A61,СВЦЭМ!$B$39:$B$782,S$47)+'СЕТ СН'!$G$12+СВЦЭМ!$D$10+'СЕТ СН'!$G$5-'СЕТ СН'!$G$20</f>
        <v>5225.6101849900006</v>
      </c>
      <c r="T61" s="36">
        <f>SUMIFS(СВЦЭМ!$C$39:$C$782,СВЦЭМ!$A$39:$A$782,$A61,СВЦЭМ!$B$39:$B$782,T$47)+'СЕТ СН'!$G$12+СВЦЭМ!$D$10+'СЕТ СН'!$G$5-'СЕТ СН'!$G$20</f>
        <v>5210.3906227200005</v>
      </c>
      <c r="U61" s="36">
        <f>SUMIFS(СВЦЭМ!$C$39:$C$782,СВЦЭМ!$A$39:$A$782,$A61,СВЦЭМ!$B$39:$B$782,U$47)+'СЕТ СН'!$G$12+СВЦЭМ!$D$10+'СЕТ СН'!$G$5-'СЕТ СН'!$G$20</f>
        <v>5214.4591225000004</v>
      </c>
      <c r="V61" s="36">
        <f>SUMIFS(СВЦЭМ!$C$39:$C$782,СВЦЭМ!$A$39:$A$782,$A61,СВЦЭМ!$B$39:$B$782,V$47)+'СЕТ СН'!$G$12+СВЦЭМ!$D$10+'СЕТ СН'!$G$5-'СЕТ СН'!$G$20</f>
        <v>5226.3434257299996</v>
      </c>
      <c r="W61" s="36">
        <f>SUMIFS(СВЦЭМ!$C$39:$C$782,СВЦЭМ!$A$39:$A$782,$A61,СВЦЭМ!$B$39:$B$782,W$47)+'СЕТ СН'!$G$12+СВЦЭМ!$D$10+'СЕТ СН'!$G$5-'СЕТ СН'!$G$20</f>
        <v>5236.8419333500005</v>
      </c>
      <c r="X61" s="36">
        <f>SUMIFS(СВЦЭМ!$C$39:$C$782,СВЦЭМ!$A$39:$A$782,$A61,СВЦЭМ!$B$39:$B$782,X$47)+'СЕТ СН'!$G$12+СВЦЭМ!$D$10+'СЕТ СН'!$G$5-'СЕТ СН'!$G$20</f>
        <v>5263.2935004499996</v>
      </c>
      <c r="Y61" s="36">
        <f>SUMIFS(СВЦЭМ!$C$39:$C$782,СВЦЭМ!$A$39:$A$782,$A61,СВЦЭМ!$B$39:$B$782,Y$47)+'СЕТ СН'!$G$12+СВЦЭМ!$D$10+'СЕТ СН'!$G$5-'СЕТ СН'!$G$20</f>
        <v>5285.4146785600005</v>
      </c>
    </row>
    <row r="62" spans="1:25" ht="15.75" x14ac:dyDescent="0.2">
      <c r="A62" s="35">
        <f t="shared" si="1"/>
        <v>44941</v>
      </c>
      <c r="B62" s="36">
        <f>SUMIFS(СВЦЭМ!$C$39:$C$782,СВЦЭМ!$A$39:$A$782,$A62,СВЦЭМ!$B$39:$B$782,B$47)+'СЕТ СН'!$G$12+СВЦЭМ!$D$10+'СЕТ СН'!$G$5-'СЕТ СН'!$G$20</f>
        <v>5521.9794327399995</v>
      </c>
      <c r="C62" s="36">
        <f>SUMIFS(СВЦЭМ!$C$39:$C$782,СВЦЭМ!$A$39:$A$782,$A62,СВЦЭМ!$B$39:$B$782,C$47)+'СЕТ СН'!$G$12+СВЦЭМ!$D$10+'СЕТ СН'!$G$5-'СЕТ СН'!$G$20</f>
        <v>5542.3257704799998</v>
      </c>
      <c r="D62" s="36">
        <f>SUMIFS(СВЦЭМ!$C$39:$C$782,СВЦЭМ!$A$39:$A$782,$A62,СВЦЭМ!$B$39:$B$782,D$47)+'СЕТ СН'!$G$12+СВЦЭМ!$D$10+'СЕТ СН'!$G$5-'СЕТ СН'!$G$20</f>
        <v>5550.4210796999996</v>
      </c>
      <c r="E62" s="36">
        <f>SUMIFS(СВЦЭМ!$C$39:$C$782,СВЦЭМ!$A$39:$A$782,$A62,СВЦЭМ!$B$39:$B$782,E$47)+'СЕТ СН'!$G$12+СВЦЭМ!$D$10+'СЕТ СН'!$G$5-'СЕТ СН'!$G$20</f>
        <v>5572.9337104500009</v>
      </c>
      <c r="F62" s="36">
        <f>SUMIFS(СВЦЭМ!$C$39:$C$782,СВЦЭМ!$A$39:$A$782,$A62,СВЦЭМ!$B$39:$B$782,F$47)+'СЕТ СН'!$G$12+СВЦЭМ!$D$10+'СЕТ СН'!$G$5-'СЕТ СН'!$G$20</f>
        <v>5557.6989910100001</v>
      </c>
      <c r="G62" s="36">
        <f>SUMIFS(СВЦЭМ!$C$39:$C$782,СВЦЭМ!$A$39:$A$782,$A62,СВЦЭМ!$B$39:$B$782,G$47)+'СЕТ СН'!$G$12+СВЦЭМ!$D$10+'СЕТ СН'!$G$5-'СЕТ СН'!$G$20</f>
        <v>5588.9347588100009</v>
      </c>
      <c r="H62" s="36">
        <f>SUMIFS(СВЦЭМ!$C$39:$C$782,СВЦЭМ!$A$39:$A$782,$A62,СВЦЭМ!$B$39:$B$782,H$47)+'СЕТ СН'!$G$12+СВЦЭМ!$D$10+'СЕТ СН'!$G$5-'СЕТ СН'!$G$20</f>
        <v>5571.6840818300007</v>
      </c>
      <c r="I62" s="36">
        <f>SUMIFS(СВЦЭМ!$C$39:$C$782,СВЦЭМ!$A$39:$A$782,$A62,СВЦЭМ!$B$39:$B$782,I$47)+'СЕТ СН'!$G$12+СВЦЭМ!$D$10+'СЕТ СН'!$G$5-'СЕТ СН'!$G$20</f>
        <v>5510.8798662700001</v>
      </c>
      <c r="J62" s="36">
        <f>SUMIFS(СВЦЭМ!$C$39:$C$782,СВЦЭМ!$A$39:$A$782,$A62,СВЦЭМ!$B$39:$B$782,J$47)+'СЕТ СН'!$G$12+СВЦЭМ!$D$10+'СЕТ СН'!$G$5-'СЕТ СН'!$G$20</f>
        <v>5445.6642900200004</v>
      </c>
      <c r="K62" s="36">
        <f>SUMIFS(СВЦЭМ!$C$39:$C$782,СВЦЭМ!$A$39:$A$782,$A62,СВЦЭМ!$B$39:$B$782,K$47)+'СЕТ СН'!$G$12+СВЦЭМ!$D$10+'СЕТ СН'!$G$5-'СЕТ СН'!$G$20</f>
        <v>5423.8690098500001</v>
      </c>
      <c r="L62" s="36">
        <f>SUMIFS(СВЦЭМ!$C$39:$C$782,СВЦЭМ!$A$39:$A$782,$A62,СВЦЭМ!$B$39:$B$782,L$47)+'СЕТ СН'!$G$12+СВЦЭМ!$D$10+'СЕТ СН'!$G$5-'СЕТ СН'!$G$20</f>
        <v>5400.4270114400006</v>
      </c>
      <c r="M62" s="36">
        <f>SUMIFS(СВЦЭМ!$C$39:$C$782,СВЦЭМ!$A$39:$A$782,$A62,СВЦЭМ!$B$39:$B$782,M$47)+'СЕТ СН'!$G$12+СВЦЭМ!$D$10+'СЕТ СН'!$G$5-'СЕТ СН'!$G$20</f>
        <v>5405.3422174400002</v>
      </c>
      <c r="N62" s="36">
        <f>SUMIFS(СВЦЭМ!$C$39:$C$782,СВЦЭМ!$A$39:$A$782,$A62,СВЦЭМ!$B$39:$B$782,N$47)+'СЕТ СН'!$G$12+СВЦЭМ!$D$10+'СЕТ СН'!$G$5-'СЕТ СН'!$G$20</f>
        <v>5419.4182628199997</v>
      </c>
      <c r="O62" s="36">
        <f>SUMIFS(СВЦЭМ!$C$39:$C$782,СВЦЭМ!$A$39:$A$782,$A62,СВЦЭМ!$B$39:$B$782,O$47)+'СЕТ СН'!$G$12+СВЦЭМ!$D$10+'СЕТ СН'!$G$5-'СЕТ СН'!$G$20</f>
        <v>5413.8688211799999</v>
      </c>
      <c r="P62" s="36">
        <f>SUMIFS(СВЦЭМ!$C$39:$C$782,СВЦЭМ!$A$39:$A$782,$A62,СВЦЭМ!$B$39:$B$782,P$47)+'СЕТ СН'!$G$12+СВЦЭМ!$D$10+'СЕТ СН'!$G$5-'СЕТ СН'!$G$20</f>
        <v>5424.9970651399999</v>
      </c>
      <c r="Q62" s="36">
        <f>SUMIFS(СВЦЭМ!$C$39:$C$782,СВЦЭМ!$A$39:$A$782,$A62,СВЦЭМ!$B$39:$B$782,Q$47)+'СЕТ СН'!$G$12+СВЦЭМ!$D$10+'СЕТ СН'!$G$5-'СЕТ СН'!$G$20</f>
        <v>5425.7149214300007</v>
      </c>
      <c r="R62" s="36">
        <f>SUMIFS(СВЦЭМ!$C$39:$C$782,СВЦЭМ!$A$39:$A$782,$A62,СВЦЭМ!$B$39:$B$782,R$47)+'СЕТ СН'!$G$12+СВЦЭМ!$D$10+'СЕТ СН'!$G$5-'СЕТ СН'!$G$20</f>
        <v>5393.1739296400001</v>
      </c>
      <c r="S62" s="36">
        <f>SUMIFS(СВЦЭМ!$C$39:$C$782,СВЦЭМ!$A$39:$A$782,$A62,СВЦЭМ!$B$39:$B$782,S$47)+'СЕТ СН'!$G$12+СВЦЭМ!$D$10+'СЕТ СН'!$G$5-'СЕТ СН'!$G$20</f>
        <v>5355.5597151599995</v>
      </c>
      <c r="T62" s="36">
        <f>SUMIFS(СВЦЭМ!$C$39:$C$782,СВЦЭМ!$A$39:$A$782,$A62,СВЦЭМ!$B$39:$B$782,T$47)+'СЕТ СН'!$G$12+СВЦЭМ!$D$10+'СЕТ СН'!$G$5-'СЕТ СН'!$G$20</f>
        <v>5325.7662994500006</v>
      </c>
      <c r="U62" s="36">
        <f>SUMIFS(СВЦЭМ!$C$39:$C$782,СВЦЭМ!$A$39:$A$782,$A62,СВЦЭМ!$B$39:$B$782,U$47)+'СЕТ СН'!$G$12+СВЦЭМ!$D$10+'СЕТ СН'!$G$5-'СЕТ СН'!$G$20</f>
        <v>5323.6054709600003</v>
      </c>
      <c r="V62" s="36">
        <f>SUMIFS(СВЦЭМ!$C$39:$C$782,СВЦЭМ!$A$39:$A$782,$A62,СВЦЭМ!$B$39:$B$782,V$47)+'СЕТ СН'!$G$12+СВЦЭМ!$D$10+'СЕТ СН'!$G$5-'СЕТ СН'!$G$20</f>
        <v>5356.9305301900004</v>
      </c>
      <c r="W62" s="36">
        <f>SUMIFS(СВЦЭМ!$C$39:$C$782,СВЦЭМ!$A$39:$A$782,$A62,СВЦЭМ!$B$39:$B$782,W$47)+'СЕТ СН'!$G$12+СВЦЭМ!$D$10+'СЕТ СН'!$G$5-'СЕТ СН'!$G$20</f>
        <v>5367.2487253300005</v>
      </c>
      <c r="X62" s="36">
        <f>SUMIFS(СВЦЭМ!$C$39:$C$782,СВЦЭМ!$A$39:$A$782,$A62,СВЦЭМ!$B$39:$B$782,X$47)+'СЕТ СН'!$G$12+СВЦЭМ!$D$10+'СЕТ СН'!$G$5-'СЕТ СН'!$G$20</f>
        <v>5390.2246790200006</v>
      </c>
      <c r="Y62" s="36">
        <f>SUMIFS(СВЦЭМ!$C$39:$C$782,СВЦЭМ!$A$39:$A$782,$A62,СВЦЭМ!$B$39:$B$782,Y$47)+'СЕТ СН'!$G$12+СВЦЭМ!$D$10+'СЕТ СН'!$G$5-'СЕТ СН'!$G$20</f>
        <v>5453.0203002400003</v>
      </c>
    </row>
    <row r="63" spans="1:25" ht="15.75" x14ac:dyDescent="0.2">
      <c r="A63" s="35">
        <f t="shared" si="1"/>
        <v>44942</v>
      </c>
      <c r="B63" s="36">
        <f>SUMIFS(СВЦЭМ!$C$39:$C$782,СВЦЭМ!$A$39:$A$782,$A63,СВЦЭМ!$B$39:$B$782,B$47)+'СЕТ СН'!$G$12+СВЦЭМ!$D$10+'СЕТ СН'!$G$5-'СЕТ СН'!$G$20</f>
        <v>5443.1506849199995</v>
      </c>
      <c r="C63" s="36">
        <f>SUMIFS(СВЦЭМ!$C$39:$C$782,СВЦЭМ!$A$39:$A$782,$A63,СВЦЭМ!$B$39:$B$782,C$47)+'СЕТ СН'!$G$12+СВЦЭМ!$D$10+'СЕТ СН'!$G$5-'СЕТ СН'!$G$20</f>
        <v>5459.8181275900006</v>
      </c>
      <c r="D63" s="36">
        <f>SUMIFS(СВЦЭМ!$C$39:$C$782,СВЦЭМ!$A$39:$A$782,$A63,СВЦЭМ!$B$39:$B$782,D$47)+'СЕТ СН'!$G$12+СВЦЭМ!$D$10+'СЕТ СН'!$G$5-'СЕТ СН'!$G$20</f>
        <v>5466.2294701299998</v>
      </c>
      <c r="E63" s="36">
        <f>SUMIFS(СВЦЭМ!$C$39:$C$782,СВЦЭМ!$A$39:$A$782,$A63,СВЦЭМ!$B$39:$B$782,E$47)+'СЕТ СН'!$G$12+СВЦЭМ!$D$10+'СЕТ СН'!$G$5-'СЕТ СН'!$G$20</f>
        <v>5484.7419553399995</v>
      </c>
      <c r="F63" s="36">
        <f>SUMIFS(СВЦЭМ!$C$39:$C$782,СВЦЭМ!$A$39:$A$782,$A63,СВЦЭМ!$B$39:$B$782,F$47)+'СЕТ СН'!$G$12+СВЦЭМ!$D$10+'СЕТ СН'!$G$5-'СЕТ СН'!$G$20</f>
        <v>5472.1442054100007</v>
      </c>
      <c r="G63" s="36">
        <f>SUMIFS(СВЦЭМ!$C$39:$C$782,СВЦЭМ!$A$39:$A$782,$A63,СВЦЭМ!$B$39:$B$782,G$47)+'СЕТ СН'!$G$12+СВЦЭМ!$D$10+'СЕТ СН'!$G$5-'СЕТ СН'!$G$20</f>
        <v>5463.9187869699999</v>
      </c>
      <c r="H63" s="36">
        <f>SUMIFS(СВЦЭМ!$C$39:$C$782,СВЦЭМ!$A$39:$A$782,$A63,СВЦЭМ!$B$39:$B$782,H$47)+'СЕТ СН'!$G$12+СВЦЭМ!$D$10+'СЕТ СН'!$G$5-'СЕТ СН'!$G$20</f>
        <v>5430.1440322400003</v>
      </c>
      <c r="I63" s="36">
        <f>SUMIFS(СВЦЭМ!$C$39:$C$782,СВЦЭМ!$A$39:$A$782,$A63,СВЦЭМ!$B$39:$B$782,I$47)+'СЕТ СН'!$G$12+СВЦЭМ!$D$10+'СЕТ СН'!$G$5-'СЕТ СН'!$G$20</f>
        <v>5396.4577691300001</v>
      </c>
      <c r="J63" s="36">
        <f>SUMIFS(СВЦЭМ!$C$39:$C$782,СВЦЭМ!$A$39:$A$782,$A63,СВЦЭМ!$B$39:$B$782,J$47)+'СЕТ СН'!$G$12+СВЦЭМ!$D$10+'СЕТ СН'!$G$5-'СЕТ СН'!$G$20</f>
        <v>5370.07715018</v>
      </c>
      <c r="K63" s="36">
        <f>SUMIFS(СВЦЭМ!$C$39:$C$782,СВЦЭМ!$A$39:$A$782,$A63,СВЦЭМ!$B$39:$B$782,K$47)+'СЕТ СН'!$G$12+СВЦЭМ!$D$10+'СЕТ СН'!$G$5-'СЕТ СН'!$G$20</f>
        <v>5347.5802489100006</v>
      </c>
      <c r="L63" s="36">
        <f>SUMIFS(СВЦЭМ!$C$39:$C$782,СВЦЭМ!$A$39:$A$782,$A63,СВЦЭМ!$B$39:$B$782,L$47)+'СЕТ СН'!$G$12+СВЦЭМ!$D$10+'СЕТ СН'!$G$5-'СЕТ СН'!$G$20</f>
        <v>5365.8909105100001</v>
      </c>
      <c r="M63" s="36">
        <f>SUMIFS(СВЦЭМ!$C$39:$C$782,СВЦЭМ!$A$39:$A$782,$A63,СВЦЭМ!$B$39:$B$782,M$47)+'СЕТ СН'!$G$12+СВЦЭМ!$D$10+'СЕТ СН'!$G$5-'СЕТ СН'!$G$20</f>
        <v>5379.2839365500004</v>
      </c>
      <c r="N63" s="36">
        <f>SUMIFS(СВЦЭМ!$C$39:$C$782,СВЦЭМ!$A$39:$A$782,$A63,СВЦЭМ!$B$39:$B$782,N$47)+'СЕТ СН'!$G$12+СВЦЭМ!$D$10+'СЕТ СН'!$G$5-'СЕТ СН'!$G$20</f>
        <v>5384.6610370899998</v>
      </c>
      <c r="O63" s="36">
        <f>SUMIFS(СВЦЭМ!$C$39:$C$782,СВЦЭМ!$A$39:$A$782,$A63,СВЦЭМ!$B$39:$B$782,O$47)+'СЕТ СН'!$G$12+СВЦЭМ!$D$10+'СЕТ СН'!$G$5-'СЕТ СН'!$G$20</f>
        <v>5403.6220067000004</v>
      </c>
      <c r="P63" s="36">
        <f>SUMIFS(СВЦЭМ!$C$39:$C$782,СВЦЭМ!$A$39:$A$782,$A63,СВЦЭМ!$B$39:$B$782,P$47)+'СЕТ СН'!$G$12+СВЦЭМ!$D$10+'СЕТ СН'!$G$5-'СЕТ СН'!$G$20</f>
        <v>5423.2804714200001</v>
      </c>
      <c r="Q63" s="36">
        <f>SUMIFS(СВЦЭМ!$C$39:$C$782,СВЦЭМ!$A$39:$A$782,$A63,СВЦЭМ!$B$39:$B$782,Q$47)+'СЕТ СН'!$G$12+СВЦЭМ!$D$10+'СЕТ СН'!$G$5-'СЕТ СН'!$G$20</f>
        <v>5429.4633325300001</v>
      </c>
      <c r="R63" s="36">
        <f>SUMIFS(СВЦЭМ!$C$39:$C$782,СВЦЭМ!$A$39:$A$782,$A63,СВЦЭМ!$B$39:$B$782,R$47)+'СЕТ СН'!$G$12+СВЦЭМ!$D$10+'СЕТ СН'!$G$5-'СЕТ СН'!$G$20</f>
        <v>5432.3862419100005</v>
      </c>
      <c r="S63" s="36">
        <f>SUMIFS(СВЦЭМ!$C$39:$C$782,СВЦЭМ!$A$39:$A$782,$A63,СВЦЭМ!$B$39:$B$782,S$47)+'СЕТ СН'!$G$12+СВЦЭМ!$D$10+'СЕТ СН'!$G$5-'СЕТ СН'!$G$20</f>
        <v>5382.4291797200003</v>
      </c>
      <c r="T63" s="36">
        <f>SUMIFS(СВЦЭМ!$C$39:$C$782,СВЦЭМ!$A$39:$A$782,$A63,СВЦЭМ!$B$39:$B$782,T$47)+'СЕТ СН'!$G$12+СВЦЭМ!$D$10+'СЕТ СН'!$G$5-'СЕТ СН'!$G$20</f>
        <v>5391.04698448</v>
      </c>
      <c r="U63" s="36">
        <f>SUMIFS(СВЦЭМ!$C$39:$C$782,СВЦЭМ!$A$39:$A$782,$A63,СВЦЭМ!$B$39:$B$782,U$47)+'СЕТ СН'!$G$12+СВЦЭМ!$D$10+'СЕТ СН'!$G$5-'СЕТ СН'!$G$20</f>
        <v>5386.8528231</v>
      </c>
      <c r="V63" s="36">
        <f>SUMIFS(СВЦЭМ!$C$39:$C$782,СВЦЭМ!$A$39:$A$782,$A63,СВЦЭМ!$B$39:$B$782,V$47)+'СЕТ СН'!$G$12+СВЦЭМ!$D$10+'СЕТ СН'!$G$5-'СЕТ СН'!$G$20</f>
        <v>5395.9425192199997</v>
      </c>
      <c r="W63" s="36">
        <f>SUMIFS(СВЦЭМ!$C$39:$C$782,СВЦЭМ!$A$39:$A$782,$A63,СВЦЭМ!$B$39:$B$782,W$47)+'СЕТ СН'!$G$12+СВЦЭМ!$D$10+'СЕТ СН'!$G$5-'СЕТ СН'!$G$20</f>
        <v>5408.7094819499998</v>
      </c>
      <c r="X63" s="36">
        <f>SUMIFS(СВЦЭМ!$C$39:$C$782,СВЦЭМ!$A$39:$A$782,$A63,СВЦЭМ!$B$39:$B$782,X$47)+'СЕТ СН'!$G$12+СВЦЭМ!$D$10+'СЕТ СН'!$G$5-'СЕТ СН'!$G$20</f>
        <v>5414.3170206200002</v>
      </c>
      <c r="Y63" s="36">
        <f>SUMIFS(СВЦЭМ!$C$39:$C$782,СВЦЭМ!$A$39:$A$782,$A63,СВЦЭМ!$B$39:$B$782,Y$47)+'СЕТ СН'!$G$12+СВЦЭМ!$D$10+'СЕТ СН'!$G$5-'СЕТ СН'!$G$20</f>
        <v>5456.5997530700006</v>
      </c>
    </row>
    <row r="64" spans="1:25" ht="15.75" x14ac:dyDescent="0.2">
      <c r="A64" s="35">
        <f t="shared" si="1"/>
        <v>44943</v>
      </c>
      <c r="B64" s="36">
        <f>SUMIFS(СВЦЭМ!$C$39:$C$782,СВЦЭМ!$A$39:$A$782,$A64,СВЦЭМ!$B$39:$B$782,B$47)+'СЕТ СН'!$G$12+СВЦЭМ!$D$10+'СЕТ СН'!$G$5-'СЕТ СН'!$G$20</f>
        <v>5480.0968406900001</v>
      </c>
      <c r="C64" s="36">
        <f>SUMIFS(СВЦЭМ!$C$39:$C$782,СВЦЭМ!$A$39:$A$782,$A64,СВЦЭМ!$B$39:$B$782,C$47)+'СЕТ СН'!$G$12+СВЦЭМ!$D$10+'СЕТ СН'!$G$5-'СЕТ СН'!$G$20</f>
        <v>5508.24818194</v>
      </c>
      <c r="D64" s="36">
        <f>SUMIFS(СВЦЭМ!$C$39:$C$782,СВЦЭМ!$A$39:$A$782,$A64,СВЦЭМ!$B$39:$B$782,D$47)+'СЕТ СН'!$G$12+СВЦЭМ!$D$10+'СЕТ СН'!$G$5-'СЕТ СН'!$G$20</f>
        <v>5513.3964880500007</v>
      </c>
      <c r="E64" s="36">
        <f>SUMIFS(СВЦЭМ!$C$39:$C$782,СВЦЭМ!$A$39:$A$782,$A64,СВЦЭМ!$B$39:$B$782,E$47)+'СЕТ СН'!$G$12+СВЦЭМ!$D$10+'СЕТ СН'!$G$5-'СЕТ СН'!$G$20</f>
        <v>5511.6416941099997</v>
      </c>
      <c r="F64" s="36">
        <f>SUMIFS(СВЦЭМ!$C$39:$C$782,СВЦЭМ!$A$39:$A$782,$A64,СВЦЭМ!$B$39:$B$782,F$47)+'СЕТ СН'!$G$12+СВЦЭМ!$D$10+'СЕТ СН'!$G$5-'СЕТ СН'!$G$20</f>
        <v>5506.6896804999997</v>
      </c>
      <c r="G64" s="36">
        <f>SUMIFS(СВЦЭМ!$C$39:$C$782,СВЦЭМ!$A$39:$A$782,$A64,СВЦЭМ!$B$39:$B$782,G$47)+'СЕТ СН'!$G$12+СВЦЭМ!$D$10+'СЕТ СН'!$G$5-'СЕТ СН'!$G$20</f>
        <v>5507.5172945800005</v>
      </c>
      <c r="H64" s="36">
        <f>SUMIFS(СВЦЭМ!$C$39:$C$782,СВЦЭМ!$A$39:$A$782,$A64,СВЦЭМ!$B$39:$B$782,H$47)+'СЕТ СН'!$G$12+СВЦЭМ!$D$10+'СЕТ СН'!$G$5-'СЕТ СН'!$G$20</f>
        <v>5483.6000194799999</v>
      </c>
      <c r="I64" s="36">
        <f>SUMIFS(СВЦЭМ!$C$39:$C$782,СВЦЭМ!$A$39:$A$782,$A64,СВЦЭМ!$B$39:$B$782,I$47)+'СЕТ СН'!$G$12+СВЦЭМ!$D$10+'СЕТ СН'!$G$5-'СЕТ СН'!$G$20</f>
        <v>5433.9387169900001</v>
      </c>
      <c r="J64" s="36">
        <f>SUMIFS(СВЦЭМ!$C$39:$C$782,СВЦЭМ!$A$39:$A$782,$A64,СВЦЭМ!$B$39:$B$782,J$47)+'СЕТ СН'!$G$12+СВЦЭМ!$D$10+'СЕТ СН'!$G$5-'СЕТ СН'!$G$20</f>
        <v>5381.33101816</v>
      </c>
      <c r="K64" s="36">
        <f>SUMIFS(СВЦЭМ!$C$39:$C$782,СВЦЭМ!$A$39:$A$782,$A64,СВЦЭМ!$B$39:$B$782,K$47)+'СЕТ СН'!$G$12+СВЦЭМ!$D$10+'СЕТ СН'!$G$5-'СЕТ СН'!$G$20</f>
        <v>5383.46440437</v>
      </c>
      <c r="L64" s="36">
        <f>SUMIFS(СВЦЭМ!$C$39:$C$782,СВЦЭМ!$A$39:$A$782,$A64,СВЦЭМ!$B$39:$B$782,L$47)+'СЕТ СН'!$G$12+СВЦЭМ!$D$10+'СЕТ СН'!$G$5-'СЕТ СН'!$G$20</f>
        <v>5367.3924693600002</v>
      </c>
      <c r="M64" s="36">
        <f>SUMIFS(СВЦЭМ!$C$39:$C$782,СВЦЭМ!$A$39:$A$782,$A64,СВЦЭМ!$B$39:$B$782,M$47)+'СЕТ СН'!$G$12+СВЦЭМ!$D$10+'СЕТ СН'!$G$5-'СЕТ СН'!$G$20</f>
        <v>5370.0659469100001</v>
      </c>
      <c r="N64" s="36">
        <f>SUMIFS(СВЦЭМ!$C$39:$C$782,СВЦЭМ!$A$39:$A$782,$A64,СВЦЭМ!$B$39:$B$782,N$47)+'СЕТ СН'!$G$12+СВЦЭМ!$D$10+'СЕТ СН'!$G$5-'СЕТ СН'!$G$20</f>
        <v>5383.3399872299997</v>
      </c>
      <c r="O64" s="36">
        <f>SUMIFS(СВЦЭМ!$C$39:$C$782,СВЦЭМ!$A$39:$A$782,$A64,СВЦЭМ!$B$39:$B$782,O$47)+'СЕТ СН'!$G$12+СВЦЭМ!$D$10+'СЕТ СН'!$G$5-'СЕТ СН'!$G$20</f>
        <v>5398.9333908200006</v>
      </c>
      <c r="P64" s="36">
        <f>SUMIFS(СВЦЭМ!$C$39:$C$782,СВЦЭМ!$A$39:$A$782,$A64,СВЦЭМ!$B$39:$B$782,P$47)+'СЕТ СН'!$G$12+СВЦЭМ!$D$10+'СЕТ СН'!$G$5-'СЕТ СН'!$G$20</f>
        <v>5405.5825359600003</v>
      </c>
      <c r="Q64" s="36">
        <f>SUMIFS(СВЦЭМ!$C$39:$C$782,СВЦЭМ!$A$39:$A$782,$A64,СВЦЭМ!$B$39:$B$782,Q$47)+'СЕТ СН'!$G$12+СВЦЭМ!$D$10+'СЕТ СН'!$G$5-'СЕТ СН'!$G$20</f>
        <v>5424.8166523100008</v>
      </c>
      <c r="R64" s="36">
        <f>SUMIFS(СВЦЭМ!$C$39:$C$782,СВЦЭМ!$A$39:$A$782,$A64,СВЦЭМ!$B$39:$B$782,R$47)+'СЕТ СН'!$G$12+СВЦЭМ!$D$10+'СЕТ СН'!$G$5-'СЕТ СН'!$G$20</f>
        <v>5386.4073554000006</v>
      </c>
      <c r="S64" s="36">
        <f>SUMIFS(СВЦЭМ!$C$39:$C$782,СВЦЭМ!$A$39:$A$782,$A64,СВЦЭМ!$B$39:$B$782,S$47)+'СЕТ СН'!$G$12+СВЦЭМ!$D$10+'СЕТ СН'!$G$5-'СЕТ СН'!$G$20</f>
        <v>5384.7663234299998</v>
      </c>
      <c r="T64" s="36">
        <f>SUMIFS(СВЦЭМ!$C$39:$C$782,СВЦЭМ!$A$39:$A$782,$A64,СВЦЭМ!$B$39:$B$782,T$47)+'СЕТ СН'!$G$12+СВЦЭМ!$D$10+'СЕТ СН'!$G$5-'СЕТ СН'!$G$20</f>
        <v>5356.5751391200001</v>
      </c>
      <c r="U64" s="36">
        <f>SUMIFS(СВЦЭМ!$C$39:$C$782,СВЦЭМ!$A$39:$A$782,$A64,СВЦЭМ!$B$39:$B$782,U$47)+'СЕТ СН'!$G$12+СВЦЭМ!$D$10+'СЕТ СН'!$G$5-'СЕТ СН'!$G$20</f>
        <v>5369.3766315600005</v>
      </c>
      <c r="V64" s="36">
        <f>SUMIFS(СВЦЭМ!$C$39:$C$782,СВЦЭМ!$A$39:$A$782,$A64,СВЦЭМ!$B$39:$B$782,V$47)+'СЕТ СН'!$G$12+СВЦЭМ!$D$10+'СЕТ СН'!$G$5-'СЕТ СН'!$G$20</f>
        <v>5393.80707489</v>
      </c>
      <c r="W64" s="36">
        <f>SUMIFS(СВЦЭМ!$C$39:$C$782,СВЦЭМ!$A$39:$A$782,$A64,СВЦЭМ!$B$39:$B$782,W$47)+'СЕТ СН'!$G$12+СВЦЭМ!$D$10+'СЕТ СН'!$G$5-'СЕТ СН'!$G$20</f>
        <v>5395.2162355500004</v>
      </c>
      <c r="X64" s="36">
        <f>SUMIFS(СВЦЭМ!$C$39:$C$782,СВЦЭМ!$A$39:$A$782,$A64,СВЦЭМ!$B$39:$B$782,X$47)+'СЕТ СН'!$G$12+СВЦЭМ!$D$10+'СЕТ СН'!$G$5-'СЕТ СН'!$G$20</f>
        <v>5416.8624543000005</v>
      </c>
      <c r="Y64" s="36">
        <f>SUMIFS(СВЦЭМ!$C$39:$C$782,СВЦЭМ!$A$39:$A$782,$A64,СВЦЭМ!$B$39:$B$782,Y$47)+'СЕТ СН'!$G$12+СВЦЭМ!$D$10+'СЕТ СН'!$G$5-'СЕТ СН'!$G$20</f>
        <v>5447.5502184500001</v>
      </c>
    </row>
    <row r="65" spans="1:27" ht="15.75" x14ac:dyDescent="0.2">
      <c r="A65" s="35">
        <f t="shared" si="1"/>
        <v>44944</v>
      </c>
      <c r="B65" s="36">
        <f>SUMIFS(СВЦЭМ!$C$39:$C$782,СВЦЭМ!$A$39:$A$782,$A65,СВЦЭМ!$B$39:$B$782,B$47)+'СЕТ СН'!$G$12+СВЦЭМ!$D$10+'СЕТ СН'!$G$5-'СЕТ СН'!$G$20</f>
        <v>5480.4407151699997</v>
      </c>
      <c r="C65" s="36">
        <f>SUMIFS(СВЦЭМ!$C$39:$C$782,СВЦЭМ!$A$39:$A$782,$A65,СВЦЭМ!$B$39:$B$782,C$47)+'СЕТ СН'!$G$12+СВЦЭМ!$D$10+'СЕТ СН'!$G$5-'СЕТ СН'!$G$20</f>
        <v>5499.5156101700004</v>
      </c>
      <c r="D65" s="36">
        <f>SUMIFS(СВЦЭМ!$C$39:$C$782,СВЦЭМ!$A$39:$A$782,$A65,СВЦЭМ!$B$39:$B$782,D$47)+'СЕТ СН'!$G$12+СВЦЭМ!$D$10+'СЕТ СН'!$G$5-'СЕТ СН'!$G$20</f>
        <v>5479.77313142</v>
      </c>
      <c r="E65" s="36">
        <f>SUMIFS(СВЦЭМ!$C$39:$C$782,СВЦЭМ!$A$39:$A$782,$A65,СВЦЭМ!$B$39:$B$782,E$47)+'СЕТ СН'!$G$12+СВЦЭМ!$D$10+'СЕТ СН'!$G$5-'СЕТ СН'!$G$20</f>
        <v>5483.5748880499996</v>
      </c>
      <c r="F65" s="36">
        <f>SUMIFS(СВЦЭМ!$C$39:$C$782,СВЦЭМ!$A$39:$A$782,$A65,СВЦЭМ!$B$39:$B$782,F$47)+'СЕТ СН'!$G$12+СВЦЭМ!$D$10+'СЕТ СН'!$G$5-'СЕТ СН'!$G$20</f>
        <v>5444.2399622200001</v>
      </c>
      <c r="G65" s="36">
        <f>SUMIFS(СВЦЭМ!$C$39:$C$782,СВЦЭМ!$A$39:$A$782,$A65,СВЦЭМ!$B$39:$B$782,G$47)+'СЕТ СН'!$G$12+СВЦЭМ!$D$10+'СЕТ СН'!$G$5-'СЕТ СН'!$G$20</f>
        <v>5392.7978571599997</v>
      </c>
      <c r="H65" s="36">
        <f>SUMIFS(СВЦЭМ!$C$39:$C$782,СВЦЭМ!$A$39:$A$782,$A65,СВЦЭМ!$B$39:$B$782,H$47)+'СЕТ СН'!$G$12+СВЦЭМ!$D$10+'СЕТ СН'!$G$5-'СЕТ СН'!$G$20</f>
        <v>5342.26798065</v>
      </c>
      <c r="I65" s="36">
        <f>SUMIFS(СВЦЭМ!$C$39:$C$782,СВЦЭМ!$A$39:$A$782,$A65,СВЦЭМ!$B$39:$B$782,I$47)+'СЕТ СН'!$G$12+СВЦЭМ!$D$10+'СЕТ СН'!$G$5-'СЕТ СН'!$G$20</f>
        <v>5313.7720104399996</v>
      </c>
      <c r="J65" s="36">
        <f>SUMIFS(СВЦЭМ!$C$39:$C$782,СВЦЭМ!$A$39:$A$782,$A65,СВЦЭМ!$B$39:$B$782,J$47)+'СЕТ СН'!$G$12+СВЦЭМ!$D$10+'СЕТ СН'!$G$5-'СЕТ СН'!$G$20</f>
        <v>5317.7215638400003</v>
      </c>
      <c r="K65" s="36">
        <f>SUMIFS(СВЦЭМ!$C$39:$C$782,СВЦЭМ!$A$39:$A$782,$A65,СВЦЭМ!$B$39:$B$782,K$47)+'СЕТ СН'!$G$12+СВЦЭМ!$D$10+'СЕТ СН'!$G$5-'СЕТ СН'!$G$20</f>
        <v>5308.0636225199996</v>
      </c>
      <c r="L65" s="36">
        <f>SUMIFS(СВЦЭМ!$C$39:$C$782,СВЦЭМ!$A$39:$A$782,$A65,СВЦЭМ!$B$39:$B$782,L$47)+'СЕТ СН'!$G$12+СВЦЭМ!$D$10+'СЕТ СН'!$G$5-'СЕТ СН'!$G$20</f>
        <v>5318.07185742</v>
      </c>
      <c r="M65" s="36">
        <f>SUMIFS(СВЦЭМ!$C$39:$C$782,СВЦЭМ!$A$39:$A$782,$A65,СВЦЭМ!$B$39:$B$782,M$47)+'СЕТ СН'!$G$12+СВЦЭМ!$D$10+'СЕТ СН'!$G$5-'СЕТ СН'!$G$20</f>
        <v>5316.7748493400004</v>
      </c>
      <c r="N65" s="36">
        <f>SUMIFS(СВЦЭМ!$C$39:$C$782,СВЦЭМ!$A$39:$A$782,$A65,СВЦЭМ!$B$39:$B$782,N$47)+'СЕТ СН'!$G$12+СВЦЭМ!$D$10+'СЕТ СН'!$G$5-'СЕТ СН'!$G$20</f>
        <v>5348.7608639099999</v>
      </c>
      <c r="O65" s="36">
        <f>SUMIFS(СВЦЭМ!$C$39:$C$782,СВЦЭМ!$A$39:$A$782,$A65,СВЦЭМ!$B$39:$B$782,O$47)+'СЕТ СН'!$G$12+СВЦЭМ!$D$10+'СЕТ СН'!$G$5-'СЕТ СН'!$G$20</f>
        <v>5384.6820065800002</v>
      </c>
      <c r="P65" s="36">
        <f>SUMIFS(СВЦЭМ!$C$39:$C$782,СВЦЭМ!$A$39:$A$782,$A65,СВЦЭМ!$B$39:$B$782,P$47)+'СЕТ СН'!$G$12+СВЦЭМ!$D$10+'СЕТ СН'!$G$5-'СЕТ СН'!$G$20</f>
        <v>5410.3462788500001</v>
      </c>
      <c r="Q65" s="36">
        <f>SUMIFS(СВЦЭМ!$C$39:$C$782,СВЦЭМ!$A$39:$A$782,$A65,СВЦЭМ!$B$39:$B$782,Q$47)+'СЕТ СН'!$G$12+СВЦЭМ!$D$10+'СЕТ СН'!$G$5-'СЕТ СН'!$G$20</f>
        <v>5413.8959254800002</v>
      </c>
      <c r="R65" s="36">
        <f>SUMIFS(СВЦЭМ!$C$39:$C$782,СВЦЭМ!$A$39:$A$782,$A65,СВЦЭМ!$B$39:$B$782,R$47)+'СЕТ СН'!$G$12+СВЦЭМ!$D$10+'СЕТ СН'!$G$5-'СЕТ СН'!$G$20</f>
        <v>5402.1253604699996</v>
      </c>
      <c r="S65" s="36">
        <f>SUMIFS(СВЦЭМ!$C$39:$C$782,СВЦЭМ!$A$39:$A$782,$A65,СВЦЭМ!$B$39:$B$782,S$47)+'СЕТ СН'!$G$12+СВЦЭМ!$D$10+'СЕТ СН'!$G$5-'СЕТ СН'!$G$20</f>
        <v>5355.60477704</v>
      </c>
      <c r="T65" s="36">
        <f>SUMIFS(СВЦЭМ!$C$39:$C$782,СВЦЭМ!$A$39:$A$782,$A65,СВЦЭМ!$B$39:$B$782,T$47)+'СЕТ СН'!$G$12+СВЦЭМ!$D$10+'СЕТ СН'!$G$5-'СЕТ СН'!$G$20</f>
        <v>5336.6894827800006</v>
      </c>
      <c r="U65" s="36">
        <f>SUMIFS(СВЦЭМ!$C$39:$C$782,СВЦЭМ!$A$39:$A$782,$A65,СВЦЭМ!$B$39:$B$782,U$47)+'СЕТ СН'!$G$12+СВЦЭМ!$D$10+'СЕТ СН'!$G$5-'СЕТ СН'!$G$20</f>
        <v>5337.6164390100002</v>
      </c>
      <c r="V65" s="36">
        <f>SUMIFS(СВЦЭМ!$C$39:$C$782,СВЦЭМ!$A$39:$A$782,$A65,СВЦЭМ!$B$39:$B$782,V$47)+'СЕТ СН'!$G$12+СВЦЭМ!$D$10+'СЕТ СН'!$G$5-'СЕТ СН'!$G$20</f>
        <v>5373.2747681700002</v>
      </c>
      <c r="W65" s="36">
        <f>SUMIFS(СВЦЭМ!$C$39:$C$782,СВЦЭМ!$A$39:$A$782,$A65,СВЦЭМ!$B$39:$B$782,W$47)+'СЕТ СН'!$G$12+СВЦЭМ!$D$10+'СЕТ СН'!$G$5-'СЕТ СН'!$G$20</f>
        <v>5393.4377293199996</v>
      </c>
      <c r="X65" s="36">
        <f>SUMIFS(СВЦЭМ!$C$39:$C$782,СВЦЭМ!$A$39:$A$782,$A65,СВЦЭМ!$B$39:$B$782,X$47)+'СЕТ СН'!$G$12+СВЦЭМ!$D$10+'СЕТ СН'!$G$5-'СЕТ СН'!$G$20</f>
        <v>5418.9108880599997</v>
      </c>
      <c r="Y65" s="36">
        <f>SUMIFS(СВЦЭМ!$C$39:$C$782,СВЦЭМ!$A$39:$A$782,$A65,СВЦЭМ!$B$39:$B$782,Y$47)+'СЕТ СН'!$G$12+СВЦЭМ!$D$10+'СЕТ СН'!$G$5-'СЕТ СН'!$G$20</f>
        <v>5453.9366910700001</v>
      </c>
    </row>
    <row r="66" spans="1:27" ht="15.75" x14ac:dyDescent="0.2">
      <c r="A66" s="35">
        <f t="shared" si="1"/>
        <v>44945</v>
      </c>
      <c r="B66" s="36">
        <f>SUMIFS(СВЦЭМ!$C$39:$C$782,СВЦЭМ!$A$39:$A$782,$A66,СВЦЭМ!$B$39:$B$782,B$47)+'СЕТ СН'!$G$12+СВЦЭМ!$D$10+'СЕТ СН'!$G$5-'СЕТ СН'!$G$20</f>
        <v>5393.9494961800001</v>
      </c>
      <c r="C66" s="36">
        <f>SUMIFS(СВЦЭМ!$C$39:$C$782,СВЦЭМ!$A$39:$A$782,$A66,СВЦЭМ!$B$39:$B$782,C$47)+'СЕТ СН'!$G$12+СВЦЭМ!$D$10+'СЕТ СН'!$G$5-'СЕТ СН'!$G$20</f>
        <v>5442.9446198700007</v>
      </c>
      <c r="D66" s="36">
        <f>SUMIFS(СВЦЭМ!$C$39:$C$782,СВЦЭМ!$A$39:$A$782,$A66,СВЦЭМ!$B$39:$B$782,D$47)+'СЕТ СН'!$G$12+СВЦЭМ!$D$10+'СЕТ СН'!$G$5-'СЕТ СН'!$G$20</f>
        <v>5433.8637234300004</v>
      </c>
      <c r="E66" s="36">
        <f>SUMIFS(СВЦЭМ!$C$39:$C$782,СВЦЭМ!$A$39:$A$782,$A66,СВЦЭМ!$B$39:$B$782,E$47)+'СЕТ СН'!$G$12+СВЦЭМ!$D$10+'СЕТ СН'!$G$5-'СЕТ СН'!$G$20</f>
        <v>5436.3821981700003</v>
      </c>
      <c r="F66" s="36">
        <f>SUMIFS(СВЦЭМ!$C$39:$C$782,СВЦЭМ!$A$39:$A$782,$A66,СВЦЭМ!$B$39:$B$782,F$47)+'СЕТ СН'!$G$12+СВЦЭМ!$D$10+'СЕТ СН'!$G$5-'СЕТ СН'!$G$20</f>
        <v>5419.0451800999999</v>
      </c>
      <c r="G66" s="36">
        <f>SUMIFS(СВЦЭМ!$C$39:$C$782,СВЦЭМ!$A$39:$A$782,$A66,СВЦЭМ!$B$39:$B$782,G$47)+'СЕТ СН'!$G$12+СВЦЭМ!$D$10+'СЕТ СН'!$G$5-'СЕТ СН'!$G$20</f>
        <v>5357.0621144100005</v>
      </c>
      <c r="H66" s="36">
        <f>SUMIFS(СВЦЭМ!$C$39:$C$782,СВЦЭМ!$A$39:$A$782,$A66,СВЦЭМ!$B$39:$B$782,H$47)+'СЕТ СН'!$G$12+СВЦЭМ!$D$10+'СЕТ СН'!$G$5-'СЕТ СН'!$G$20</f>
        <v>5353.1440108500001</v>
      </c>
      <c r="I66" s="36">
        <f>SUMIFS(СВЦЭМ!$C$39:$C$782,СВЦЭМ!$A$39:$A$782,$A66,СВЦЭМ!$B$39:$B$782,I$47)+'СЕТ СН'!$G$12+СВЦЭМ!$D$10+'СЕТ СН'!$G$5-'СЕТ СН'!$G$20</f>
        <v>5319.7146747500001</v>
      </c>
      <c r="J66" s="36">
        <f>SUMIFS(СВЦЭМ!$C$39:$C$782,СВЦЭМ!$A$39:$A$782,$A66,СВЦЭМ!$B$39:$B$782,J$47)+'СЕТ СН'!$G$12+СВЦЭМ!$D$10+'СЕТ СН'!$G$5-'СЕТ СН'!$G$20</f>
        <v>5292.2081271700008</v>
      </c>
      <c r="K66" s="36">
        <f>SUMIFS(СВЦЭМ!$C$39:$C$782,СВЦЭМ!$A$39:$A$782,$A66,СВЦЭМ!$B$39:$B$782,K$47)+'СЕТ СН'!$G$12+СВЦЭМ!$D$10+'СЕТ СН'!$G$5-'СЕТ СН'!$G$20</f>
        <v>5289.27720383</v>
      </c>
      <c r="L66" s="36">
        <f>SUMIFS(СВЦЭМ!$C$39:$C$782,СВЦЭМ!$A$39:$A$782,$A66,СВЦЭМ!$B$39:$B$782,L$47)+'СЕТ СН'!$G$12+СВЦЭМ!$D$10+'СЕТ СН'!$G$5-'СЕТ СН'!$G$20</f>
        <v>5312.4490640100003</v>
      </c>
      <c r="M66" s="36">
        <f>SUMIFS(СВЦЭМ!$C$39:$C$782,СВЦЭМ!$A$39:$A$782,$A66,СВЦЭМ!$B$39:$B$782,M$47)+'СЕТ СН'!$G$12+СВЦЭМ!$D$10+'СЕТ СН'!$G$5-'СЕТ СН'!$G$20</f>
        <v>5306.66360033</v>
      </c>
      <c r="N66" s="36">
        <f>SUMIFS(СВЦЭМ!$C$39:$C$782,СВЦЭМ!$A$39:$A$782,$A66,СВЦЭМ!$B$39:$B$782,N$47)+'СЕТ СН'!$G$12+СВЦЭМ!$D$10+'СЕТ СН'!$G$5-'СЕТ СН'!$G$20</f>
        <v>5328.4647562200007</v>
      </c>
      <c r="O66" s="36">
        <f>SUMIFS(СВЦЭМ!$C$39:$C$782,СВЦЭМ!$A$39:$A$782,$A66,СВЦЭМ!$B$39:$B$782,O$47)+'СЕТ СН'!$G$12+СВЦЭМ!$D$10+'СЕТ СН'!$G$5-'СЕТ СН'!$G$20</f>
        <v>5339.3027966600002</v>
      </c>
      <c r="P66" s="36">
        <f>SUMIFS(СВЦЭМ!$C$39:$C$782,СВЦЭМ!$A$39:$A$782,$A66,СВЦЭМ!$B$39:$B$782,P$47)+'СЕТ СН'!$G$12+СВЦЭМ!$D$10+'СЕТ СН'!$G$5-'СЕТ СН'!$G$20</f>
        <v>5347.0174085600001</v>
      </c>
      <c r="Q66" s="36">
        <f>SUMIFS(СВЦЭМ!$C$39:$C$782,СВЦЭМ!$A$39:$A$782,$A66,СВЦЭМ!$B$39:$B$782,Q$47)+'СЕТ СН'!$G$12+СВЦЭМ!$D$10+'СЕТ СН'!$G$5-'СЕТ СН'!$G$20</f>
        <v>5351.5761091500008</v>
      </c>
      <c r="R66" s="36">
        <f>SUMIFS(СВЦЭМ!$C$39:$C$782,СВЦЭМ!$A$39:$A$782,$A66,СВЦЭМ!$B$39:$B$782,R$47)+'СЕТ СН'!$G$12+СВЦЭМ!$D$10+'СЕТ СН'!$G$5-'СЕТ СН'!$G$20</f>
        <v>5347.5905550099997</v>
      </c>
      <c r="S66" s="36">
        <f>SUMIFS(СВЦЭМ!$C$39:$C$782,СВЦЭМ!$A$39:$A$782,$A66,СВЦЭМ!$B$39:$B$782,S$47)+'СЕТ СН'!$G$12+СВЦЭМ!$D$10+'СЕТ СН'!$G$5-'СЕТ СН'!$G$20</f>
        <v>5330.3632206800003</v>
      </c>
      <c r="T66" s="36">
        <f>SUMIFS(СВЦЭМ!$C$39:$C$782,СВЦЭМ!$A$39:$A$782,$A66,СВЦЭМ!$B$39:$B$782,T$47)+'СЕТ СН'!$G$12+СВЦЭМ!$D$10+'СЕТ СН'!$G$5-'СЕТ СН'!$G$20</f>
        <v>5287.5808793699998</v>
      </c>
      <c r="U66" s="36">
        <f>SUMIFS(СВЦЭМ!$C$39:$C$782,СВЦЭМ!$A$39:$A$782,$A66,СВЦЭМ!$B$39:$B$782,U$47)+'СЕТ СН'!$G$12+СВЦЭМ!$D$10+'СЕТ СН'!$G$5-'СЕТ СН'!$G$20</f>
        <v>5300.4433781600001</v>
      </c>
      <c r="V66" s="36">
        <f>SUMIFS(СВЦЭМ!$C$39:$C$782,СВЦЭМ!$A$39:$A$782,$A66,СВЦЭМ!$B$39:$B$782,V$47)+'СЕТ СН'!$G$12+СВЦЭМ!$D$10+'СЕТ СН'!$G$5-'СЕТ СН'!$G$20</f>
        <v>5322.0922443600002</v>
      </c>
      <c r="W66" s="36">
        <f>SUMIFS(СВЦЭМ!$C$39:$C$782,СВЦЭМ!$A$39:$A$782,$A66,СВЦЭМ!$B$39:$B$782,W$47)+'СЕТ СН'!$G$12+СВЦЭМ!$D$10+'СЕТ СН'!$G$5-'СЕТ СН'!$G$20</f>
        <v>5322.3119253500008</v>
      </c>
      <c r="X66" s="36">
        <f>SUMIFS(СВЦЭМ!$C$39:$C$782,СВЦЭМ!$A$39:$A$782,$A66,СВЦЭМ!$B$39:$B$782,X$47)+'СЕТ СН'!$G$12+СВЦЭМ!$D$10+'СЕТ СН'!$G$5-'СЕТ СН'!$G$20</f>
        <v>5345.2817049300002</v>
      </c>
      <c r="Y66" s="36">
        <f>SUMIFS(СВЦЭМ!$C$39:$C$782,СВЦЭМ!$A$39:$A$782,$A66,СВЦЭМ!$B$39:$B$782,Y$47)+'СЕТ СН'!$G$12+СВЦЭМ!$D$10+'СЕТ СН'!$G$5-'СЕТ СН'!$G$20</f>
        <v>5403.0673586800003</v>
      </c>
    </row>
    <row r="67" spans="1:27" ht="15.75" x14ac:dyDescent="0.2">
      <c r="A67" s="35">
        <f t="shared" si="1"/>
        <v>44946</v>
      </c>
      <c r="B67" s="36">
        <f>SUMIFS(СВЦЭМ!$C$39:$C$782,СВЦЭМ!$A$39:$A$782,$A67,СВЦЭМ!$B$39:$B$782,B$47)+'СЕТ СН'!$G$12+СВЦЭМ!$D$10+'СЕТ СН'!$G$5-'СЕТ СН'!$G$20</f>
        <v>5536.7968035699996</v>
      </c>
      <c r="C67" s="36">
        <f>SUMIFS(СВЦЭМ!$C$39:$C$782,СВЦЭМ!$A$39:$A$782,$A67,СВЦЭМ!$B$39:$B$782,C$47)+'СЕТ СН'!$G$12+СВЦЭМ!$D$10+'СЕТ СН'!$G$5-'СЕТ СН'!$G$20</f>
        <v>5563.7552676899995</v>
      </c>
      <c r="D67" s="36">
        <f>SUMIFS(СВЦЭМ!$C$39:$C$782,СВЦЭМ!$A$39:$A$782,$A67,СВЦЭМ!$B$39:$B$782,D$47)+'СЕТ СН'!$G$12+СВЦЭМ!$D$10+'СЕТ СН'!$G$5-'СЕТ СН'!$G$20</f>
        <v>5551.5298200199995</v>
      </c>
      <c r="E67" s="36">
        <f>SUMIFS(СВЦЭМ!$C$39:$C$782,СВЦЭМ!$A$39:$A$782,$A67,СВЦЭМ!$B$39:$B$782,E$47)+'СЕТ СН'!$G$12+СВЦЭМ!$D$10+'СЕТ СН'!$G$5-'СЕТ СН'!$G$20</f>
        <v>5540.1982111199995</v>
      </c>
      <c r="F67" s="36">
        <f>SUMIFS(СВЦЭМ!$C$39:$C$782,СВЦЭМ!$A$39:$A$782,$A67,СВЦЭМ!$B$39:$B$782,F$47)+'СЕТ СН'!$G$12+СВЦЭМ!$D$10+'СЕТ СН'!$G$5-'СЕТ СН'!$G$20</f>
        <v>5512.2231085700005</v>
      </c>
      <c r="G67" s="36">
        <f>SUMIFS(СВЦЭМ!$C$39:$C$782,СВЦЭМ!$A$39:$A$782,$A67,СВЦЭМ!$B$39:$B$782,G$47)+'СЕТ СН'!$G$12+СВЦЭМ!$D$10+'СЕТ СН'!$G$5-'СЕТ СН'!$G$20</f>
        <v>5459.0802802500002</v>
      </c>
      <c r="H67" s="36">
        <f>SUMIFS(СВЦЭМ!$C$39:$C$782,СВЦЭМ!$A$39:$A$782,$A67,СВЦЭМ!$B$39:$B$782,H$47)+'СЕТ СН'!$G$12+СВЦЭМ!$D$10+'СЕТ СН'!$G$5-'СЕТ СН'!$G$20</f>
        <v>5422.7539912600005</v>
      </c>
      <c r="I67" s="36">
        <f>SUMIFS(СВЦЭМ!$C$39:$C$782,СВЦЭМ!$A$39:$A$782,$A67,СВЦЭМ!$B$39:$B$782,I$47)+'СЕТ СН'!$G$12+СВЦЭМ!$D$10+'СЕТ СН'!$G$5-'СЕТ СН'!$G$20</f>
        <v>5393.3331260900004</v>
      </c>
      <c r="J67" s="36">
        <f>SUMIFS(СВЦЭМ!$C$39:$C$782,СВЦЭМ!$A$39:$A$782,$A67,СВЦЭМ!$B$39:$B$782,J$47)+'СЕТ СН'!$G$12+СВЦЭМ!$D$10+'СЕТ СН'!$G$5-'СЕТ СН'!$G$20</f>
        <v>5360.8016693700001</v>
      </c>
      <c r="K67" s="36">
        <f>SUMIFS(СВЦЭМ!$C$39:$C$782,СВЦЭМ!$A$39:$A$782,$A67,СВЦЭМ!$B$39:$B$782,K$47)+'СЕТ СН'!$G$12+СВЦЭМ!$D$10+'СЕТ СН'!$G$5-'СЕТ СН'!$G$20</f>
        <v>5356.6541969600003</v>
      </c>
      <c r="L67" s="36">
        <f>SUMIFS(СВЦЭМ!$C$39:$C$782,СВЦЭМ!$A$39:$A$782,$A67,СВЦЭМ!$B$39:$B$782,L$47)+'СЕТ СН'!$G$12+СВЦЭМ!$D$10+'СЕТ СН'!$G$5-'СЕТ СН'!$G$20</f>
        <v>5362.90529857</v>
      </c>
      <c r="M67" s="36">
        <f>SUMIFS(СВЦЭМ!$C$39:$C$782,СВЦЭМ!$A$39:$A$782,$A67,СВЦЭМ!$B$39:$B$782,M$47)+'СЕТ СН'!$G$12+СВЦЭМ!$D$10+'СЕТ СН'!$G$5-'СЕТ СН'!$G$20</f>
        <v>5399.6525349800004</v>
      </c>
      <c r="N67" s="36">
        <f>SUMIFS(СВЦЭМ!$C$39:$C$782,СВЦЭМ!$A$39:$A$782,$A67,СВЦЭМ!$B$39:$B$782,N$47)+'СЕТ СН'!$G$12+СВЦЭМ!$D$10+'СЕТ СН'!$G$5-'СЕТ СН'!$G$20</f>
        <v>5413.3015390600003</v>
      </c>
      <c r="O67" s="36">
        <f>SUMIFS(СВЦЭМ!$C$39:$C$782,СВЦЭМ!$A$39:$A$782,$A67,СВЦЭМ!$B$39:$B$782,O$47)+'СЕТ СН'!$G$12+СВЦЭМ!$D$10+'СЕТ СН'!$G$5-'СЕТ СН'!$G$20</f>
        <v>5425.18913987</v>
      </c>
      <c r="P67" s="36">
        <f>SUMIFS(СВЦЭМ!$C$39:$C$782,СВЦЭМ!$A$39:$A$782,$A67,СВЦЭМ!$B$39:$B$782,P$47)+'СЕТ СН'!$G$12+СВЦЭМ!$D$10+'СЕТ СН'!$G$5-'СЕТ СН'!$G$20</f>
        <v>5426.4810594</v>
      </c>
      <c r="Q67" s="36">
        <f>SUMIFS(СВЦЭМ!$C$39:$C$782,СВЦЭМ!$A$39:$A$782,$A67,СВЦЭМ!$B$39:$B$782,Q$47)+'СЕТ СН'!$G$12+СВЦЭМ!$D$10+'СЕТ СН'!$G$5-'СЕТ СН'!$G$20</f>
        <v>5432.6786040700008</v>
      </c>
      <c r="R67" s="36">
        <f>SUMIFS(СВЦЭМ!$C$39:$C$782,СВЦЭМ!$A$39:$A$782,$A67,СВЦЭМ!$B$39:$B$782,R$47)+'СЕТ СН'!$G$12+СВЦЭМ!$D$10+'СЕТ СН'!$G$5-'СЕТ СН'!$G$20</f>
        <v>5436.4325744300004</v>
      </c>
      <c r="S67" s="36">
        <f>SUMIFS(СВЦЭМ!$C$39:$C$782,СВЦЭМ!$A$39:$A$782,$A67,СВЦЭМ!$B$39:$B$782,S$47)+'СЕТ СН'!$G$12+СВЦЭМ!$D$10+'СЕТ СН'!$G$5-'СЕТ СН'!$G$20</f>
        <v>5394.9152502800007</v>
      </c>
      <c r="T67" s="36">
        <f>SUMIFS(СВЦЭМ!$C$39:$C$782,СВЦЭМ!$A$39:$A$782,$A67,СВЦЭМ!$B$39:$B$782,T$47)+'СЕТ СН'!$G$12+СВЦЭМ!$D$10+'СЕТ СН'!$G$5-'СЕТ СН'!$G$20</f>
        <v>5384.5170692200008</v>
      </c>
      <c r="U67" s="36">
        <f>SUMIFS(СВЦЭМ!$C$39:$C$782,СВЦЭМ!$A$39:$A$782,$A67,СВЦЭМ!$B$39:$B$782,U$47)+'СЕТ СН'!$G$12+СВЦЭМ!$D$10+'СЕТ СН'!$G$5-'СЕТ СН'!$G$20</f>
        <v>5403.9962700300002</v>
      </c>
      <c r="V67" s="36">
        <f>SUMIFS(СВЦЭМ!$C$39:$C$782,СВЦЭМ!$A$39:$A$782,$A67,СВЦЭМ!$B$39:$B$782,V$47)+'СЕТ СН'!$G$12+СВЦЭМ!$D$10+'СЕТ СН'!$G$5-'СЕТ СН'!$G$20</f>
        <v>5425.8383023999995</v>
      </c>
      <c r="W67" s="36">
        <f>SUMIFS(СВЦЭМ!$C$39:$C$782,СВЦЭМ!$A$39:$A$782,$A67,СВЦЭМ!$B$39:$B$782,W$47)+'СЕТ СН'!$G$12+СВЦЭМ!$D$10+'СЕТ СН'!$G$5-'СЕТ СН'!$G$20</f>
        <v>5642.0170139399997</v>
      </c>
      <c r="X67" s="36">
        <f>SUMIFS(СВЦЭМ!$C$39:$C$782,СВЦЭМ!$A$39:$A$782,$A67,СВЦЭМ!$B$39:$B$782,X$47)+'СЕТ СН'!$G$12+СВЦЭМ!$D$10+'СЕТ СН'!$G$5-'СЕТ СН'!$G$20</f>
        <v>5560.8141116099996</v>
      </c>
      <c r="Y67" s="36">
        <f>SUMIFS(СВЦЭМ!$C$39:$C$782,СВЦЭМ!$A$39:$A$782,$A67,СВЦЭМ!$B$39:$B$782,Y$47)+'СЕТ СН'!$G$12+СВЦЭМ!$D$10+'СЕТ СН'!$G$5-'СЕТ СН'!$G$20</f>
        <v>5536.8794991400009</v>
      </c>
    </row>
    <row r="68" spans="1:27" ht="15.75" x14ac:dyDescent="0.2">
      <c r="A68" s="35">
        <f t="shared" si="1"/>
        <v>44947</v>
      </c>
      <c r="B68" s="36">
        <f>SUMIFS(СВЦЭМ!$C$39:$C$782,СВЦЭМ!$A$39:$A$782,$A68,СВЦЭМ!$B$39:$B$782,B$47)+'СЕТ СН'!$G$12+СВЦЭМ!$D$10+'СЕТ СН'!$G$5-'СЕТ СН'!$G$20</f>
        <v>5545.2997263600009</v>
      </c>
      <c r="C68" s="36">
        <f>SUMIFS(СВЦЭМ!$C$39:$C$782,СВЦЭМ!$A$39:$A$782,$A68,СВЦЭМ!$B$39:$B$782,C$47)+'СЕТ СН'!$G$12+СВЦЭМ!$D$10+'СЕТ СН'!$G$5-'СЕТ СН'!$G$20</f>
        <v>5548.4844919799998</v>
      </c>
      <c r="D68" s="36">
        <f>SUMIFS(СВЦЭМ!$C$39:$C$782,СВЦЭМ!$A$39:$A$782,$A68,СВЦЭМ!$B$39:$B$782,D$47)+'СЕТ СН'!$G$12+СВЦЭМ!$D$10+'СЕТ СН'!$G$5-'СЕТ СН'!$G$20</f>
        <v>5551.8870746600005</v>
      </c>
      <c r="E68" s="36">
        <f>SUMIFS(СВЦЭМ!$C$39:$C$782,СВЦЭМ!$A$39:$A$782,$A68,СВЦЭМ!$B$39:$B$782,E$47)+'СЕТ СН'!$G$12+СВЦЭМ!$D$10+'СЕТ СН'!$G$5-'СЕТ СН'!$G$20</f>
        <v>5562.87930375</v>
      </c>
      <c r="F68" s="36">
        <f>SUMIFS(СВЦЭМ!$C$39:$C$782,СВЦЭМ!$A$39:$A$782,$A68,СВЦЭМ!$B$39:$B$782,F$47)+'СЕТ СН'!$G$12+СВЦЭМ!$D$10+'СЕТ СН'!$G$5-'СЕТ СН'!$G$20</f>
        <v>5551.0617152400009</v>
      </c>
      <c r="G68" s="36">
        <f>SUMIFS(СВЦЭМ!$C$39:$C$782,СВЦЭМ!$A$39:$A$782,$A68,СВЦЭМ!$B$39:$B$782,G$47)+'СЕТ СН'!$G$12+СВЦЭМ!$D$10+'СЕТ СН'!$G$5-'СЕТ СН'!$G$20</f>
        <v>5528.00939449</v>
      </c>
      <c r="H68" s="36">
        <f>SUMIFS(СВЦЭМ!$C$39:$C$782,СВЦЭМ!$A$39:$A$782,$A68,СВЦЭМ!$B$39:$B$782,H$47)+'СЕТ СН'!$G$12+СВЦЭМ!$D$10+'СЕТ СН'!$G$5-'СЕТ СН'!$G$20</f>
        <v>5474.68318886</v>
      </c>
      <c r="I68" s="36">
        <f>SUMIFS(СВЦЭМ!$C$39:$C$782,СВЦЭМ!$A$39:$A$782,$A68,СВЦЭМ!$B$39:$B$782,I$47)+'СЕТ СН'!$G$12+СВЦЭМ!$D$10+'СЕТ СН'!$G$5-'СЕТ СН'!$G$20</f>
        <v>5411.2324457600007</v>
      </c>
      <c r="J68" s="36">
        <f>SUMIFS(СВЦЭМ!$C$39:$C$782,СВЦЭМ!$A$39:$A$782,$A68,СВЦЭМ!$B$39:$B$782,J$47)+'СЕТ СН'!$G$12+СВЦЭМ!$D$10+'СЕТ СН'!$G$5-'СЕТ СН'!$G$20</f>
        <v>5356.1511214800003</v>
      </c>
      <c r="K68" s="36">
        <f>SUMIFS(СВЦЭМ!$C$39:$C$782,СВЦЭМ!$A$39:$A$782,$A68,СВЦЭМ!$B$39:$B$782,K$47)+'СЕТ СН'!$G$12+СВЦЭМ!$D$10+'СЕТ СН'!$G$5-'СЕТ СН'!$G$20</f>
        <v>5383.0374893099997</v>
      </c>
      <c r="L68" s="36">
        <f>SUMIFS(СВЦЭМ!$C$39:$C$782,СВЦЭМ!$A$39:$A$782,$A68,СВЦЭМ!$B$39:$B$782,L$47)+'СЕТ СН'!$G$12+СВЦЭМ!$D$10+'СЕТ СН'!$G$5-'СЕТ СН'!$G$20</f>
        <v>5376.1163474799996</v>
      </c>
      <c r="M68" s="36">
        <f>SUMIFS(СВЦЭМ!$C$39:$C$782,СВЦЭМ!$A$39:$A$782,$A68,СВЦЭМ!$B$39:$B$782,M$47)+'СЕТ СН'!$G$12+СВЦЭМ!$D$10+'СЕТ СН'!$G$5-'СЕТ СН'!$G$20</f>
        <v>5397.7378251500004</v>
      </c>
      <c r="N68" s="36">
        <f>SUMIFS(СВЦЭМ!$C$39:$C$782,СВЦЭМ!$A$39:$A$782,$A68,СВЦЭМ!$B$39:$B$782,N$47)+'СЕТ СН'!$G$12+СВЦЭМ!$D$10+'СЕТ СН'!$G$5-'СЕТ СН'!$G$20</f>
        <v>5420.1602770999998</v>
      </c>
      <c r="O68" s="36">
        <f>SUMIFS(СВЦЭМ!$C$39:$C$782,СВЦЭМ!$A$39:$A$782,$A68,СВЦЭМ!$B$39:$B$782,O$47)+'СЕТ СН'!$G$12+СВЦЭМ!$D$10+'СЕТ СН'!$G$5-'СЕТ СН'!$G$20</f>
        <v>5437.3446247900001</v>
      </c>
      <c r="P68" s="36">
        <f>SUMIFS(СВЦЭМ!$C$39:$C$782,СВЦЭМ!$A$39:$A$782,$A68,СВЦЭМ!$B$39:$B$782,P$47)+'СЕТ СН'!$G$12+СВЦЭМ!$D$10+'СЕТ СН'!$G$5-'СЕТ СН'!$G$20</f>
        <v>5458.8665036700004</v>
      </c>
      <c r="Q68" s="36">
        <f>SUMIFS(СВЦЭМ!$C$39:$C$782,СВЦЭМ!$A$39:$A$782,$A68,СВЦЭМ!$B$39:$B$782,Q$47)+'СЕТ СН'!$G$12+СВЦЭМ!$D$10+'СЕТ СН'!$G$5-'СЕТ СН'!$G$20</f>
        <v>5461.4667062799999</v>
      </c>
      <c r="R68" s="36">
        <f>SUMIFS(СВЦЭМ!$C$39:$C$782,СВЦЭМ!$A$39:$A$782,$A68,СВЦЭМ!$B$39:$B$782,R$47)+'СЕТ СН'!$G$12+СВЦЭМ!$D$10+'СЕТ СН'!$G$5-'СЕТ СН'!$G$20</f>
        <v>5434.0490124799999</v>
      </c>
      <c r="S68" s="36">
        <f>SUMIFS(СВЦЭМ!$C$39:$C$782,СВЦЭМ!$A$39:$A$782,$A68,СВЦЭМ!$B$39:$B$782,S$47)+'СЕТ СН'!$G$12+СВЦЭМ!$D$10+'СЕТ СН'!$G$5-'СЕТ СН'!$G$20</f>
        <v>5402.4543181700001</v>
      </c>
      <c r="T68" s="36">
        <f>SUMIFS(СВЦЭМ!$C$39:$C$782,СВЦЭМ!$A$39:$A$782,$A68,СВЦЭМ!$B$39:$B$782,T$47)+'СЕТ СН'!$G$12+СВЦЭМ!$D$10+'СЕТ СН'!$G$5-'СЕТ СН'!$G$20</f>
        <v>5406.35964917</v>
      </c>
      <c r="U68" s="36">
        <f>SUMIFS(СВЦЭМ!$C$39:$C$782,СВЦЭМ!$A$39:$A$782,$A68,СВЦЭМ!$B$39:$B$782,U$47)+'СЕТ СН'!$G$12+СВЦЭМ!$D$10+'СЕТ СН'!$G$5-'СЕТ СН'!$G$20</f>
        <v>5420.1999599700002</v>
      </c>
      <c r="V68" s="36">
        <f>SUMIFS(СВЦЭМ!$C$39:$C$782,СВЦЭМ!$A$39:$A$782,$A68,СВЦЭМ!$B$39:$B$782,V$47)+'СЕТ СН'!$G$12+СВЦЭМ!$D$10+'СЕТ СН'!$G$5-'СЕТ СН'!$G$20</f>
        <v>5434.2928226399999</v>
      </c>
      <c r="W68" s="36">
        <f>SUMIFS(СВЦЭМ!$C$39:$C$782,СВЦЭМ!$A$39:$A$782,$A68,СВЦЭМ!$B$39:$B$782,W$47)+'СЕТ СН'!$G$12+СВЦЭМ!$D$10+'СЕТ СН'!$G$5-'СЕТ СН'!$G$20</f>
        <v>5448.6428006200003</v>
      </c>
      <c r="X68" s="36">
        <f>SUMIFS(СВЦЭМ!$C$39:$C$782,СВЦЭМ!$A$39:$A$782,$A68,СВЦЭМ!$B$39:$B$782,X$47)+'СЕТ СН'!$G$12+СВЦЭМ!$D$10+'СЕТ СН'!$G$5-'СЕТ СН'!$G$20</f>
        <v>5484.6361428800001</v>
      </c>
      <c r="Y68" s="36">
        <f>SUMIFS(СВЦЭМ!$C$39:$C$782,СВЦЭМ!$A$39:$A$782,$A68,СВЦЭМ!$B$39:$B$782,Y$47)+'СЕТ СН'!$G$12+СВЦЭМ!$D$10+'СЕТ СН'!$G$5-'СЕТ СН'!$G$20</f>
        <v>5509.4838744099998</v>
      </c>
    </row>
    <row r="69" spans="1:27" ht="15.75" x14ac:dyDescent="0.2">
      <c r="A69" s="35">
        <f t="shared" si="1"/>
        <v>44948</v>
      </c>
      <c r="B69" s="36">
        <f>SUMIFS(СВЦЭМ!$C$39:$C$782,СВЦЭМ!$A$39:$A$782,$A69,СВЦЭМ!$B$39:$B$782,B$47)+'СЕТ СН'!$G$12+СВЦЭМ!$D$10+'СЕТ СН'!$G$5-'СЕТ СН'!$G$20</f>
        <v>5527.1953842300009</v>
      </c>
      <c r="C69" s="36">
        <f>SUMIFS(СВЦЭМ!$C$39:$C$782,СВЦЭМ!$A$39:$A$782,$A69,СВЦЭМ!$B$39:$B$782,C$47)+'СЕТ СН'!$G$12+СВЦЭМ!$D$10+'СЕТ СН'!$G$5-'СЕТ СН'!$G$20</f>
        <v>5567.1276765000002</v>
      </c>
      <c r="D69" s="36">
        <f>SUMIFS(СВЦЭМ!$C$39:$C$782,СВЦЭМ!$A$39:$A$782,$A69,СВЦЭМ!$B$39:$B$782,D$47)+'СЕТ СН'!$G$12+СВЦЭМ!$D$10+'СЕТ СН'!$G$5-'СЕТ СН'!$G$20</f>
        <v>5575.1957876100005</v>
      </c>
      <c r="E69" s="36">
        <f>SUMIFS(СВЦЭМ!$C$39:$C$782,СВЦЭМ!$A$39:$A$782,$A69,СВЦЭМ!$B$39:$B$782,E$47)+'СЕТ СН'!$G$12+СВЦЭМ!$D$10+'СЕТ СН'!$G$5-'СЕТ СН'!$G$20</f>
        <v>5595.69645098</v>
      </c>
      <c r="F69" s="36">
        <f>SUMIFS(СВЦЭМ!$C$39:$C$782,СВЦЭМ!$A$39:$A$782,$A69,СВЦЭМ!$B$39:$B$782,F$47)+'СЕТ СН'!$G$12+СВЦЭМ!$D$10+'СЕТ СН'!$G$5-'СЕТ СН'!$G$20</f>
        <v>5576.9283379900007</v>
      </c>
      <c r="G69" s="36">
        <f>SUMIFS(СВЦЭМ!$C$39:$C$782,СВЦЭМ!$A$39:$A$782,$A69,СВЦЭМ!$B$39:$B$782,G$47)+'СЕТ СН'!$G$12+СВЦЭМ!$D$10+'СЕТ СН'!$G$5-'СЕТ СН'!$G$20</f>
        <v>5573.0109871599998</v>
      </c>
      <c r="H69" s="36">
        <f>SUMIFS(СВЦЭМ!$C$39:$C$782,СВЦЭМ!$A$39:$A$782,$A69,СВЦЭМ!$B$39:$B$782,H$47)+'СЕТ СН'!$G$12+СВЦЭМ!$D$10+'СЕТ СН'!$G$5-'СЕТ СН'!$G$20</f>
        <v>5571.4502693300001</v>
      </c>
      <c r="I69" s="36">
        <f>SUMIFS(СВЦЭМ!$C$39:$C$782,СВЦЭМ!$A$39:$A$782,$A69,СВЦЭМ!$B$39:$B$782,I$47)+'СЕТ СН'!$G$12+СВЦЭМ!$D$10+'СЕТ СН'!$G$5-'СЕТ СН'!$G$20</f>
        <v>5569.2882138700006</v>
      </c>
      <c r="J69" s="36">
        <f>SUMIFS(СВЦЭМ!$C$39:$C$782,СВЦЭМ!$A$39:$A$782,$A69,СВЦЭМ!$B$39:$B$782,J$47)+'СЕТ СН'!$G$12+СВЦЭМ!$D$10+'СЕТ СН'!$G$5-'СЕТ СН'!$G$20</f>
        <v>5510.2783614500004</v>
      </c>
      <c r="K69" s="36">
        <f>SUMIFS(СВЦЭМ!$C$39:$C$782,СВЦЭМ!$A$39:$A$782,$A69,СВЦЭМ!$B$39:$B$782,K$47)+'СЕТ СН'!$G$12+СВЦЭМ!$D$10+'СЕТ СН'!$G$5-'СЕТ СН'!$G$20</f>
        <v>5463.6237582100002</v>
      </c>
      <c r="L69" s="36">
        <f>SUMIFS(СВЦЭМ!$C$39:$C$782,СВЦЭМ!$A$39:$A$782,$A69,СВЦЭМ!$B$39:$B$782,L$47)+'СЕТ СН'!$G$12+СВЦЭМ!$D$10+'СЕТ СН'!$G$5-'СЕТ СН'!$G$20</f>
        <v>5423.1244921699999</v>
      </c>
      <c r="M69" s="36">
        <f>SUMIFS(СВЦЭМ!$C$39:$C$782,СВЦЭМ!$A$39:$A$782,$A69,СВЦЭМ!$B$39:$B$782,M$47)+'СЕТ СН'!$G$12+СВЦЭМ!$D$10+'СЕТ СН'!$G$5-'СЕТ СН'!$G$20</f>
        <v>5407.5720792900001</v>
      </c>
      <c r="N69" s="36">
        <f>SUMIFS(СВЦЭМ!$C$39:$C$782,СВЦЭМ!$A$39:$A$782,$A69,СВЦЭМ!$B$39:$B$782,N$47)+'СЕТ СН'!$G$12+СВЦЭМ!$D$10+'СЕТ СН'!$G$5-'СЕТ СН'!$G$20</f>
        <v>5409.23956421</v>
      </c>
      <c r="O69" s="36">
        <f>SUMIFS(СВЦЭМ!$C$39:$C$782,СВЦЭМ!$A$39:$A$782,$A69,СВЦЭМ!$B$39:$B$782,O$47)+'СЕТ СН'!$G$12+СВЦЭМ!$D$10+'СЕТ СН'!$G$5-'СЕТ СН'!$G$20</f>
        <v>5444.31738451</v>
      </c>
      <c r="P69" s="36">
        <f>SUMIFS(СВЦЭМ!$C$39:$C$782,СВЦЭМ!$A$39:$A$782,$A69,СВЦЭМ!$B$39:$B$782,P$47)+'СЕТ СН'!$G$12+СВЦЭМ!$D$10+'СЕТ СН'!$G$5-'СЕТ СН'!$G$20</f>
        <v>5459.0542807599995</v>
      </c>
      <c r="Q69" s="36">
        <f>SUMIFS(СВЦЭМ!$C$39:$C$782,СВЦЭМ!$A$39:$A$782,$A69,СВЦЭМ!$B$39:$B$782,Q$47)+'СЕТ СН'!$G$12+СВЦЭМ!$D$10+'СЕТ СН'!$G$5-'СЕТ СН'!$G$20</f>
        <v>5467.7857702000001</v>
      </c>
      <c r="R69" s="36">
        <f>SUMIFS(СВЦЭМ!$C$39:$C$782,СВЦЭМ!$A$39:$A$782,$A69,СВЦЭМ!$B$39:$B$782,R$47)+'СЕТ СН'!$G$12+СВЦЭМ!$D$10+'СЕТ СН'!$G$5-'СЕТ СН'!$G$20</f>
        <v>5462.2224553100004</v>
      </c>
      <c r="S69" s="36">
        <f>SUMIFS(СВЦЭМ!$C$39:$C$782,СВЦЭМ!$A$39:$A$782,$A69,СВЦЭМ!$B$39:$B$782,S$47)+'СЕТ СН'!$G$12+СВЦЭМ!$D$10+'СЕТ СН'!$G$5-'СЕТ СН'!$G$20</f>
        <v>5429.6042497500002</v>
      </c>
      <c r="T69" s="36">
        <f>SUMIFS(СВЦЭМ!$C$39:$C$782,СВЦЭМ!$A$39:$A$782,$A69,СВЦЭМ!$B$39:$B$782,T$47)+'СЕТ СН'!$G$12+СВЦЭМ!$D$10+'СЕТ СН'!$G$5-'СЕТ СН'!$G$20</f>
        <v>5385.6097020800007</v>
      </c>
      <c r="U69" s="36">
        <f>SUMIFS(СВЦЭМ!$C$39:$C$782,СВЦЭМ!$A$39:$A$782,$A69,СВЦЭМ!$B$39:$B$782,U$47)+'СЕТ СН'!$G$12+СВЦЭМ!$D$10+'СЕТ СН'!$G$5-'СЕТ СН'!$G$20</f>
        <v>5393.9133521900003</v>
      </c>
      <c r="V69" s="36">
        <f>SUMIFS(СВЦЭМ!$C$39:$C$782,СВЦЭМ!$A$39:$A$782,$A69,СВЦЭМ!$B$39:$B$782,V$47)+'СЕТ СН'!$G$12+СВЦЭМ!$D$10+'СЕТ СН'!$G$5-'СЕТ СН'!$G$20</f>
        <v>5399.84670224</v>
      </c>
      <c r="W69" s="36">
        <f>SUMIFS(СВЦЭМ!$C$39:$C$782,СВЦЭМ!$A$39:$A$782,$A69,СВЦЭМ!$B$39:$B$782,W$47)+'СЕТ СН'!$G$12+СВЦЭМ!$D$10+'СЕТ СН'!$G$5-'СЕТ СН'!$G$20</f>
        <v>5413.2747104400005</v>
      </c>
      <c r="X69" s="36">
        <f>SUMIFS(СВЦЭМ!$C$39:$C$782,СВЦЭМ!$A$39:$A$782,$A69,СВЦЭМ!$B$39:$B$782,X$47)+'СЕТ СН'!$G$12+СВЦЭМ!$D$10+'СЕТ СН'!$G$5-'СЕТ СН'!$G$20</f>
        <v>5449.2963482800005</v>
      </c>
      <c r="Y69" s="36">
        <f>SUMIFS(СВЦЭМ!$C$39:$C$782,СВЦЭМ!$A$39:$A$782,$A69,СВЦЭМ!$B$39:$B$782,Y$47)+'СЕТ СН'!$G$12+СВЦЭМ!$D$10+'СЕТ СН'!$G$5-'СЕТ СН'!$G$20</f>
        <v>5487.18673967</v>
      </c>
    </row>
    <row r="70" spans="1:27" ht="15.75" x14ac:dyDescent="0.2">
      <c r="A70" s="35">
        <f t="shared" si="1"/>
        <v>44949</v>
      </c>
      <c r="B70" s="36">
        <f>SUMIFS(СВЦЭМ!$C$39:$C$782,СВЦЭМ!$A$39:$A$782,$A70,СВЦЭМ!$B$39:$B$782,B$47)+'СЕТ СН'!$G$12+СВЦЭМ!$D$10+'СЕТ СН'!$G$5-'СЕТ СН'!$G$20</f>
        <v>5507.4942179200007</v>
      </c>
      <c r="C70" s="36">
        <f>SUMIFS(СВЦЭМ!$C$39:$C$782,СВЦЭМ!$A$39:$A$782,$A70,СВЦЭМ!$B$39:$B$782,C$47)+'СЕТ СН'!$G$12+СВЦЭМ!$D$10+'СЕТ СН'!$G$5-'СЕТ СН'!$G$20</f>
        <v>5503.1413230100006</v>
      </c>
      <c r="D70" s="36">
        <f>SUMIFS(СВЦЭМ!$C$39:$C$782,СВЦЭМ!$A$39:$A$782,$A70,СВЦЭМ!$B$39:$B$782,D$47)+'СЕТ СН'!$G$12+СВЦЭМ!$D$10+'СЕТ СН'!$G$5-'СЕТ СН'!$G$20</f>
        <v>5483.1983997000007</v>
      </c>
      <c r="E70" s="36">
        <f>SUMIFS(СВЦЭМ!$C$39:$C$782,СВЦЭМ!$A$39:$A$782,$A70,СВЦЭМ!$B$39:$B$782,E$47)+'СЕТ СН'!$G$12+СВЦЭМ!$D$10+'СЕТ СН'!$G$5-'СЕТ СН'!$G$20</f>
        <v>5505.1515490000002</v>
      </c>
      <c r="F70" s="36">
        <f>SUMIFS(СВЦЭМ!$C$39:$C$782,СВЦЭМ!$A$39:$A$782,$A70,СВЦЭМ!$B$39:$B$782,F$47)+'СЕТ СН'!$G$12+СВЦЭМ!$D$10+'СЕТ СН'!$G$5-'СЕТ СН'!$G$20</f>
        <v>5497.1072441600008</v>
      </c>
      <c r="G70" s="36">
        <f>SUMIFS(СВЦЭМ!$C$39:$C$782,СВЦЭМ!$A$39:$A$782,$A70,СВЦЭМ!$B$39:$B$782,G$47)+'СЕТ СН'!$G$12+СВЦЭМ!$D$10+'СЕТ СН'!$G$5-'СЕТ СН'!$G$20</f>
        <v>5483.93250033</v>
      </c>
      <c r="H70" s="36">
        <f>SUMIFS(СВЦЭМ!$C$39:$C$782,СВЦЭМ!$A$39:$A$782,$A70,СВЦЭМ!$B$39:$B$782,H$47)+'СЕТ СН'!$G$12+СВЦЭМ!$D$10+'СЕТ СН'!$G$5-'СЕТ СН'!$G$20</f>
        <v>5520.0992053700002</v>
      </c>
      <c r="I70" s="36">
        <f>SUMIFS(СВЦЭМ!$C$39:$C$782,СВЦЭМ!$A$39:$A$782,$A70,СВЦЭМ!$B$39:$B$782,I$47)+'СЕТ СН'!$G$12+СВЦЭМ!$D$10+'СЕТ СН'!$G$5-'СЕТ СН'!$G$20</f>
        <v>5458.5263707400009</v>
      </c>
      <c r="J70" s="36">
        <f>SUMIFS(СВЦЭМ!$C$39:$C$782,СВЦЭМ!$A$39:$A$782,$A70,СВЦЭМ!$B$39:$B$782,J$47)+'СЕТ СН'!$G$12+СВЦЭМ!$D$10+'СЕТ СН'!$G$5-'СЕТ СН'!$G$20</f>
        <v>5415.4926698100007</v>
      </c>
      <c r="K70" s="36">
        <f>SUMIFS(СВЦЭМ!$C$39:$C$782,СВЦЭМ!$A$39:$A$782,$A70,СВЦЭМ!$B$39:$B$782,K$47)+'СЕТ СН'!$G$12+СВЦЭМ!$D$10+'СЕТ СН'!$G$5-'СЕТ СН'!$G$20</f>
        <v>5399.35462671</v>
      </c>
      <c r="L70" s="36">
        <f>SUMIFS(СВЦЭМ!$C$39:$C$782,СВЦЭМ!$A$39:$A$782,$A70,СВЦЭМ!$B$39:$B$782,L$47)+'СЕТ СН'!$G$12+СВЦЭМ!$D$10+'СЕТ СН'!$G$5-'СЕТ СН'!$G$20</f>
        <v>5380.5279118199996</v>
      </c>
      <c r="M70" s="36">
        <f>SUMIFS(СВЦЭМ!$C$39:$C$782,СВЦЭМ!$A$39:$A$782,$A70,СВЦЭМ!$B$39:$B$782,M$47)+'СЕТ СН'!$G$12+СВЦЭМ!$D$10+'СЕТ СН'!$G$5-'СЕТ СН'!$G$20</f>
        <v>5397.1420104200006</v>
      </c>
      <c r="N70" s="36">
        <f>SUMIFS(СВЦЭМ!$C$39:$C$782,СВЦЭМ!$A$39:$A$782,$A70,СВЦЭМ!$B$39:$B$782,N$47)+'СЕТ СН'!$G$12+СВЦЭМ!$D$10+'СЕТ СН'!$G$5-'СЕТ СН'!$G$20</f>
        <v>5422.4648517599999</v>
      </c>
      <c r="O70" s="36">
        <f>SUMIFS(СВЦЭМ!$C$39:$C$782,СВЦЭМ!$A$39:$A$782,$A70,СВЦЭМ!$B$39:$B$782,O$47)+'СЕТ СН'!$G$12+СВЦЭМ!$D$10+'СЕТ СН'!$G$5-'СЕТ СН'!$G$20</f>
        <v>5432.5224276299996</v>
      </c>
      <c r="P70" s="36">
        <f>SUMIFS(СВЦЭМ!$C$39:$C$782,СВЦЭМ!$A$39:$A$782,$A70,СВЦЭМ!$B$39:$B$782,P$47)+'СЕТ СН'!$G$12+СВЦЭМ!$D$10+'СЕТ СН'!$G$5-'СЕТ СН'!$G$20</f>
        <v>5449.7779575200002</v>
      </c>
      <c r="Q70" s="36">
        <f>SUMIFS(СВЦЭМ!$C$39:$C$782,СВЦЭМ!$A$39:$A$782,$A70,СВЦЭМ!$B$39:$B$782,Q$47)+'СЕТ СН'!$G$12+СВЦЭМ!$D$10+'СЕТ СН'!$G$5-'СЕТ СН'!$G$20</f>
        <v>5473.6248571600008</v>
      </c>
      <c r="R70" s="36">
        <f>SUMIFS(СВЦЭМ!$C$39:$C$782,СВЦЭМ!$A$39:$A$782,$A70,СВЦЭМ!$B$39:$B$782,R$47)+'СЕТ СН'!$G$12+СВЦЭМ!$D$10+'СЕТ СН'!$G$5-'СЕТ СН'!$G$20</f>
        <v>5468.0821613999997</v>
      </c>
      <c r="S70" s="36">
        <f>SUMIFS(СВЦЭМ!$C$39:$C$782,СВЦЭМ!$A$39:$A$782,$A70,СВЦЭМ!$B$39:$B$782,S$47)+'СЕТ СН'!$G$12+СВЦЭМ!$D$10+'СЕТ СН'!$G$5-'СЕТ СН'!$G$20</f>
        <v>5450.3393060899998</v>
      </c>
      <c r="T70" s="36">
        <f>SUMIFS(СВЦЭМ!$C$39:$C$782,СВЦЭМ!$A$39:$A$782,$A70,СВЦЭМ!$B$39:$B$782,T$47)+'СЕТ СН'!$G$12+СВЦЭМ!$D$10+'СЕТ СН'!$G$5-'СЕТ СН'!$G$20</f>
        <v>5398.7086199000005</v>
      </c>
      <c r="U70" s="36">
        <f>SUMIFS(СВЦЭМ!$C$39:$C$782,СВЦЭМ!$A$39:$A$782,$A70,СВЦЭМ!$B$39:$B$782,U$47)+'СЕТ СН'!$G$12+СВЦЭМ!$D$10+'СЕТ СН'!$G$5-'СЕТ СН'!$G$20</f>
        <v>5396.8130272100007</v>
      </c>
      <c r="V70" s="36">
        <f>SUMIFS(СВЦЭМ!$C$39:$C$782,СВЦЭМ!$A$39:$A$782,$A70,СВЦЭМ!$B$39:$B$782,V$47)+'СЕТ СН'!$G$12+СВЦЭМ!$D$10+'СЕТ СН'!$G$5-'СЕТ СН'!$G$20</f>
        <v>5404.8134032199996</v>
      </c>
      <c r="W70" s="36">
        <f>SUMIFS(СВЦЭМ!$C$39:$C$782,СВЦЭМ!$A$39:$A$782,$A70,СВЦЭМ!$B$39:$B$782,W$47)+'СЕТ СН'!$G$12+СВЦЭМ!$D$10+'СЕТ СН'!$G$5-'СЕТ СН'!$G$20</f>
        <v>5433.2581398300008</v>
      </c>
      <c r="X70" s="36">
        <f>SUMIFS(СВЦЭМ!$C$39:$C$782,СВЦЭМ!$A$39:$A$782,$A70,СВЦЭМ!$B$39:$B$782,X$47)+'СЕТ СН'!$G$12+СВЦЭМ!$D$10+'СЕТ СН'!$G$5-'СЕТ СН'!$G$20</f>
        <v>5423.9258047599997</v>
      </c>
      <c r="Y70" s="36">
        <f>SUMIFS(СВЦЭМ!$C$39:$C$782,СВЦЭМ!$A$39:$A$782,$A70,СВЦЭМ!$B$39:$B$782,Y$47)+'СЕТ СН'!$G$12+СВЦЭМ!$D$10+'СЕТ СН'!$G$5-'СЕТ СН'!$G$20</f>
        <v>5443.5237664300003</v>
      </c>
    </row>
    <row r="71" spans="1:27" ht="15.75" x14ac:dyDescent="0.2">
      <c r="A71" s="35">
        <f t="shared" si="1"/>
        <v>44950</v>
      </c>
      <c r="B71" s="36">
        <f>SUMIFS(СВЦЭМ!$C$39:$C$782,СВЦЭМ!$A$39:$A$782,$A71,СВЦЭМ!$B$39:$B$782,B$47)+'СЕТ СН'!$G$12+СВЦЭМ!$D$10+'СЕТ СН'!$G$5-'СЕТ СН'!$G$20</f>
        <v>5412.7064756199998</v>
      </c>
      <c r="C71" s="36">
        <f>SUMIFS(СВЦЭМ!$C$39:$C$782,СВЦЭМ!$A$39:$A$782,$A71,СВЦЭМ!$B$39:$B$782,C$47)+'СЕТ СН'!$G$12+СВЦЭМ!$D$10+'СЕТ СН'!$G$5-'СЕТ СН'!$G$20</f>
        <v>5407.7157764200001</v>
      </c>
      <c r="D71" s="36">
        <f>SUMIFS(СВЦЭМ!$C$39:$C$782,СВЦЭМ!$A$39:$A$782,$A71,СВЦЭМ!$B$39:$B$782,D$47)+'СЕТ СН'!$G$12+СВЦЭМ!$D$10+'СЕТ СН'!$G$5-'СЕТ СН'!$G$20</f>
        <v>5406.4934409899997</v>
      </c>
      <c r="E71" s="36">
        <f>SUMIFS(СВЦЭМ!$C$39:$C$782,СВЦЭМ!$A$39:$A$782,$A71,СВЦЭМ!$B$39:$B$782,E$47)+'СЕТ СН'!$G$12+СВЦЭМ!$D$10+'СЕТ СН'!$G$5-'СЕТ СН'!$G$20</f>
        <v>5393.4497551900004</v>
      </c>
      <c r="F71" s="36">
        <f>SUMIFS(СВЦЭМ!$C$39:$C$782,СВЦЭМ!$A$39:$A$782,$A71,СВЦЭМ!$B$39:$B$782,F$47)+'СЕТ СН'!$G$12+СВЦЭМ!$D$10+'СЕТ СН'!$G$5-'СЕТ СН'!$G$20</f>
        <v>5401.7116072500003</v>
      </c>
      <c r="G71" s="36">
        <f>SUMIFS(СВЦЭМ!$C$39:$C$782,СВЦЭМ!$A$39:$A$782,$A71,СВЦЭМ!$B$39:$B$782,G$47)+'СЕТ СН'!$G$12+СВЦЭМ!$D$10+'СЕТ СН'!$G$5-'СЕТ СН'!$G$20</f>
        <v>5391.7531252900008</v>
      </c>
      <c r="H71" s="36">
        <f>SUMIFS(СВЦЭМ!$C$39:$C$782,СВЦЭМ!$A$39:$A$782,$A71,СВЦЭМ!$B$39:$B$782,H$47)+'СЕТ СН'!$G$12+СВЦЭМ!$D$10+'СЕТ СН'!$G$5-'СЕТ СН'!$G$20</f>
        <v>5384.1858230300004</v>
      </c>
      <c r="I71" s="36">
        <f>SUMIFS(СВЦЭМ!$C$39:$C$782,СВЦЭМ!$A$39:$A$782,$A71,СВЦЭМ!$B$39:$B$782,I$47)+'СЕТ СН'!$G$12+СВЦЭМ!$D$10+'СЕТ СН'!$G$5-'СЕТ СН'!$G$20</f>
        <v>5361.7532743400006</v>
      </c>
      <c r="J71" s="36">
        <f>SUMIFS(СВЦЭМ!$C$39:$C$782,СВЦЭМ!$A$39:$A$782,$A71,СВЦЭМ!$B$39:$B$782,J$47)+'СЕТ СН'!$G$12+СВЦЭМ!$D$10+'СЕТ СН'!$G$5-'СЕТ СН'!$G$20</f>
        <v>5319.4673995400008</v>
      </c>
      <c r="K71" s="36">
        <f>SUMIFS(СВЦЭМ!$C$39:$C$782,СВЦЭМ!$A$39:$A$782,$A71,СВЦЭМ!$B$39:$B$782,K$47)+'СЕТ СН'!$G$12+СВЦЭМ!$D$10+'СЕТ СН'!$G$5-'СЕТ СН'!$G$20</f>
        <v>5293.6108844400005</v>
      </c>
      <c r="L71" s="36">
        <f>SUMIFS(СВЦЭМ!$C$39:$C$782,СВЦЭМ!$A$39:$A$782,$A71,СВЦЭМ!$B$39:$B$782,L$47)+'СЕТ СН'!$G$12+СВЦЭМ!$D$10+'СЕТ СН'!$G$5-'СЕТ СН'!$G$20</f>
        <v>5298.8793230600004</v>
      </c>
      <c r="M71" s="36">
        <f>SUMIFS(СВЦЭМ!$C$39:$C$782,СВЦЭМ!$A$39:$A$782,$A71,СВЦЭМ!$B$39:$B$782,M$47)+'СЕТ СН'!$G$12+СВЦЭМ!$D$10+'СЕТ СН'!$G$5-'СЕТ СН'!$G$20</f>
        <v>5311.3205409000002</v>
      </c>
      <c r="N71" s="36">
        <f>SUMIFS(СВЦЭМ!$C$39:$C$782,СВЦЭМ!$A$39:$A$782,$A71,СВЦЭМ!$B$39:$B$782,N$47)+'СЕТ СН'!$G$12+СВЦЭМ!$D$10+'СЕТ СН'!$G$5-'СЕТ СН'!$G$20</f>
        <v>5329.3686033800004</v>
      </c>
      <c r="O71" s="36">
        <f>SUMIFS(СВЦЭМ!$C$39:$C$782,СВЦЭМ!$A$39:$A$782,$A71,СВЦЭМ!$B$39:$B$782,O$47)+'СЕТ СН'!$G$12+СВЦЭМ!$D$10+'СЕТ СН'!$G$5-'СЕТ СН'!$G$20</f>
        <v>5338.7827414100002</v>
      </c>
      <c r="P71" s="36">
        <f>SUMIFS(СВЦЭМ!$C$39:$C$782,СВЦЭМ!$A$39:$A$782,$A71,СВЦЭМ!$B$39:$B$782,P$47)+'СЕТ СН'!$G$12+СВЦЭМ!$D$10+'СЕТ СН'!$G$5-'СЕТ СН'!$G$20</f>
        <v>5362.8884495599996</v>
      </c>
      <c r="Q71" s="36">
        <f>SUMIFS(СВЦЭМ!$C$39:$C$782,СВЦЭМ!$A$39:$A$782,$A71,СВЦЭМ!$B$39:$B$782,Q$47)+'СЕТ СН'!$G$12+СВЦЭМ!$D$10+'СЕТ СН'!$G$5-'СЕТ СН'!$G$20</f>
        <v>5373.4270411100006</v>
      </c>
      <c r="R71" s="36">
        <f>SUMIFS(СВЦЭМ!$C$39:$C$782,СВЦЭМ!$A$39:$A$782,$A71,СВЦЭМ!$B$39:$B$782,R$47)+'СЕТ СН'!$G$12+СВЦЭМ!$D$10+'СЕТ СН'!$G$5-'СЕТ СН'!$G$20</f>
        <v>5368.3362386099998</v>
      </c>
      <c r="S71" s="36">
        <f>SUMIFS(СВЦЭМ!$C$39:$C$782,СВЦЭМ!$A$39:$A$782,$A71,СВЦЭМ!$B$39:$B$782,S$47)+'СЕТ СН'!$G$12+СВЦЭМ!$D$10+'СЕТ СН'!$G$5-'СЕТ СН'!$G$20</f>
        <v>5338.7188097400003</v>
      </c>
      <c r="T71" s="36">
        <f>SUMIFS(СВЦЭМ!$C$39:$C$782,СВЦЭМ!$A$39:$A$782,$A71,СВЦЭМ!$B$39:$B$782,T$47)+'СЕТ СН'!$G$12+СВЦЭМ!$D$10+'СЕТ СН'!$G$5-'СЕТ СН'!$G$20</f>
        <v>5287.8675149499995</v>
      </c>
      <c r="U71" s="36">
        <f>SUMIFS(СВЦЭМ!$C$39:$C$782,СВЦЭМ!$A$39:$A$782,$A71,СВЦЭМ!$B$39:$B$782,U$47)+'СЕТ СН'!$G$12+СВЦЭМ!$D$10+'СЕТ СН'!$G$5-'СЕТ СН'!$G$20</f>
        <v>5301.9604759900003</v>
      </c>
      <c r="V71" s="36">
        <f>SUMIFS(СВЦЭМ!$C$39:$C$782,СВЦЭМ!$A$39:$A$782,$A71,СВЦЭМ!$B$39:$B$782,V$47)+'СЕТ СН'!$G$12+СВЦЭМ!$D$10+'СЕТ СН'!$G$5-'СЕТ СН'!$G$20</f>
        <v>5320.6201833600007</v>
      </c>
      <c r="W71" s="36">
        <f>SUMIFS(СВЦЭМ!$C$39:$C$782,СВЦЭМ!$A$39:$A$782,$A71,СВЦЭМ!$B$39:$B$782,W$47)+'СЕТ СН'!$G$12+СВЦЭМ!$D$10+'СЕТ СН'!$G$5-'СЕТ СН'!$G$20</f>
        <v>5329.5967514799995</v>
      </c>
      <c r="X71" s="36">
        <f>SUMIFS(СВЦЭМ!$C$39:$C$782,СВЦЭМ!$A$39:$A$782,$A71,СВЦЭМ!$B$39:$B$782,X$47)+'СЕТ СН'!$G$12+СВЦЭМ!$D$10+'СЕТ СН'!$G$5-'СЕТ СН'!$G$20</f>
        <v>5353.4755834700009</v>
      </c>
      <c r="Y71" s="36">
        <f>SUMIFS(СВЦЭМ!$C$39:$C$782,СВЦЭМ!$A$39:$A$782,$A71,СВЦЭМ!$B$39:$B$782,Y$47)+'СЕТ СН'!$G$12+СВЦЭМ!$D$10+'СЕТ СН'!$G$5-'СЕТ СН'!$G$20</f>
        <v>5371.3257189300002</v>
      </c>
    </row>
    <row r="72" spans="1:27" ht="15.75" x14ac:dyDescent="0.2">
      <c r="A72" s="35">
        <f t="shared" si="1"/>
        <v>44951</v>
      </c>
      <c r="B72" s="36">
        <f>SUMIFS(СВЦЭМ!$C$39:$C$782,СВЦЭМ!$A$39:$A$782,$A72,СВЦЭМ!$B$39:$B$782,B$47)+'СЕТ СН'!$G$12+СВЦЭМ!$D$10+'СЕТ СН'!$G$5-'СЕТ СН'!$G$20</f>
        <v>5433.4534367400001</v>
      </c>
      <c r="C72" s="36">
        <f>SUMIFS(СВЦЭМ!$C$39:$C$782,СВЦЭМ!$A$39:$A$782,$A72,СВЦЭМ!$B$39:$B$782,C$47)+'СЕТ СН'!$G$12+СВЦЭМ!$D$10+'СЕТ СН'!$G$5-'СЕТ СН'!$G$20</f>
        <v>5461.0917979700007</v>
      </c>
      <c r="D72" s="36">
        <f>SUMIFS(СВЦЭМ!$C$39:$C$782,СВЦЭМ!$A$39:$A$782,$A72,СВЦЭМ!$B$39:$B$782,D$47)+'СЕТ СН'!$G$12+СВЦЭМ!$D$10+'СЕТ СН'!$G$5-'СЕТ СН'!$G$20</f>
        <v>5476.38340754</v>
      </c>
      <c r="E72" s="36">
        <f>SUMIFS(СВЦЭМ!$C$39:$C$782,СВЦЭМ!$A$39:$A$782,$A72,СВЦЭМ!$B$39:$B$782,E$47)+'СЕТ СН'!$G$12+СВЦЭМ!$D$10+'СЕТ СН'!$G$5-'СЕТ СН'!$G$20</f>
        <v>5485.4435656200003</v>
      </c>
      <c r="F72" s="36">
        <f>SUMIFS(СВЦЭМ!$C$39:$C$782,СВЦЭМ!$A$39:$A$782,$A72,СВЦЭМ!$B$39:$B$782,F$47)+'СЕТ СН'!$G$12+СВЦЭМ!$D$10+'СЕТ СН'!$G$5-'СЕТ СН'!$G$20</f>
        <v>5474.5763797100008</v>
      </c>
      <c r="G72" s="36">
        <f>SUMIFS(СВЦЭМ!$C$39:$C$782,СВЦЭМ!$A$39:$A$782,$A72,СВЦЭМ!$B$39:$B$782,G$47)+'СЕТ СН'!$G$12+СВЦЭМ!$D$10+'СЕТ СН'!$G$5-'СЕТ СН'!$G$20</f>
        <v>5461.4195480199996</v>
      </c>
      <c r="H72" s="36">
        <f>SUMIFS(СВЦЭМ!$C$39:$C$782,СВЦЭМ!$A$39:$A$782,$A72,СВЦЭМ!$B$39:$B$782,H$47)+'СЕТ СН'!$G$12+СВЦЭМ!$D$10+'СЕТ СН'!$G$5-'СЕТ СН'!$G$20</f>
        <v>5465.9011645800001</v>
      </c>
      <c r="I72" s="36">
        <f>SUMIFS(СВЦЭМ!$C$39:$C$782,СВЦЭМ!$A$39:$A$782,$A72,СВЦЭМ!$B$39:$B$782,I$47)+'СЕТ СН'!$G$12+СВЦЭМ!$D$10+'СЕТ СН'!$G$5-'СЕТ СН'!$G$20</f>
        <v>5470.7444313200003</v>
      </c>
      <c r="J72" s="36">
        <f>SUMIFS(СВЦЭМ!$C$39:$C$782,СВЦЭМ!$A$39:$A$782,$A72,СВЦЭМ!$B$39:$B$782,J$47)+'СЕТ СН'!$G$12+СВЦЭМ!$D$10+'СЕТ СН'!$G$5-'СЕТ СН'!$G$20</f>
        <v>5435.8562139700007</v>
      </c>
      <c r="K72" s="36">
        <f>SUMIFS(СВЦЭМ!$C$39:$C$782,СВЦЭМ!$A$39:$A$782,$A72,СВЦЭМ!$B$39:$B$782,K$47)+'СЕТ СН'!$G$12+СВЦЭМ!$D$10+'СЕТ СН'!$G$5-'СЕТ СН'!$G$20</f>
        <v>5409.3775251799998</v>
      </c>
      <c r="L72" s="36">
        <f>SUMIFS(СВЦЭМ!$C$39:$C$782,СВЦЭМ!$A$39:$A$782,$A72,СВЦЭМ!$B$39:$B$782,L$47)+'СЕТ СН'!$G$12+СВЦЭМ!$D$10+'СЕТ СН'!$G$5-'СЕТ СН'!$G$20</f>
        <v>5377.4195854299996</v>
      </c>
      <c r="M72" s="36">
        <f>SUMIFS(СВЦЭМ!$C$39:$C$782,СВЦЭМ!$A$39:$A$782,$A72,СВЦЭМ!$B$39:$B$782,M$47)+'СЕТ СН'!$G$12+СВЦЭМ!$D$10+'СЕТ СН'!$G$5-'СЕТ СН'!$G$20</f>
        <v>5354.1115721200003</v>
      </c>
      <c r="N72" s="36">
        <f>SUMIFS(СВЦЭМ!$C$39:$C$782,СВЦЭМ!$A$39:$A$782,$A72,СВЦЭМ!$B$39:$B$782,N$47)+'СЕТ СН'!$G$12+СВЦЭМ!$D$10+'СЕТ СН'!$G$5-'СЕТ СН'!$G$20</f>
        <v>5359.5118580899998</v>
      </c>
      <c r="O72" s="36">
        <f>SUMIFS(СВЦЭМ!$C$39:$C$782,СВЦЭМ!$A$39:$A$782,$A72,СВЦЭМ!$B$39:$B$782,O$47)+'СЕТ СН'!$G$12+СВЦЭМ!$D$10+'СЕТ СН'!$G$5-'СЕТ СН'!$G$20</f>
        <v>5361.8242389000006</v>
      </c>
      <c r="P72" s="36">
        <f>SUMIFS(СВЦЭМ!$C$39:$C$782,СВЦЭМ!$A$39:$A$782,$A72,СВЦЭМ!$B$39:$B$782,P$47)+'СЕТ СН'!$G$12+СВЦЭМ!$D$10+'СЕТ СН'!$G$5-'СЕТ СН'!$G$20</f>
        <v>5381.9876892299999</v>
      </c>
      <c r="Q72" s="36">
        <f>SUMIFS(СВЦЭМ!$C$39:$C$782,СВЦЭМ!$A$39:$A$782,$A72,СВЦЭМ!$B$39:$B$782,Q$47)+'СЕТ СН'!$G$12+СВЦЭМ!$D$10+'СЕТ СН'!$G$5-'СЕТ СН'!$G$20</f>
        <v>5373.9186719400004</v>
      </c>
      <c r="R72" s="36">
        <f>SUMIFS(СВЦЭМ!$C$39:$C$782,СВЦЭМ!$A$39:$A$782,$A72,СВЦЭМ!$B$39:$B$782,R$47)+'СЕТ СН'!$G$12+СВЦЭМ!$D$10+'СЕТ СН'!$G$5-'СЕТ СН'!$G$20</f>
        <v>5372.7150721400003</v>
      </c>
      <c r="S72" s="36">
        <f>SUMIFS(СВЦЭМ!$C$39:$C$782,СВЦЭМ!$A$39:$A$782,$A72,СВЦЭМ!$B$39:$B$782,S$47)+'СЕТ СН'!$G$12+СВЦЭМ!$D$10+'СЕТ СН'!$G$5-'СЕТ СН'!$G$20</f>
        <v>5354.3631159300003</v>
      </c>
      <c r="T72" s="36">
        <f>SUMIFS(СВЦЭМ!$C$39:$C$782,СВЦЭМ!$A$39:$A$782,$A72,СВЦЭМ!$B$39:$B$782,T$47)+'СЕТ СН'!$G$12+СВЦЭМ!$D$10+'СЕТ СН'!$G$5-'СЕТ СН'!$G$20</f>
        <v>5335.0272663400001</v>
      </c>
      <c r="U72" s="36">
        <f>SUMIFS(СВЦЭМ!$C$39:$C$782,СВЦЭМ!$A$39:$A$782,$A72,СВЦЭМ!$B$39:$B$782,U$47)+'СЕТ СН'!$G$12+СВЦЭМ!$D$10+'СЕТ СН'!$G$5-'СЕТ СН'!$G$20</f>
        <v>5339.2669889400004</v>
      </c>
      <c r="V72" s="36">
        <f>SUMIFS(СВЦЭМ!$C$39:$C$782,СВЦЭМ!$A$39:$A$782,$A72,СВЦЭМ!$B$39:$B$782,V$47)+'СЕТ СН'!$G$12+СВЦЭМ!$D$10+'СЕТ СН'!$G$5-'СЕТ СН'!$G$20</f>
        <v>5344.2927953100007</v>
      </c>
      <c r="W72" s="36">
        <f>SUMIFS(СВЦЭМ!$C$39:$C$782,СВЦЭМ!$A$39:$A$782,$A72,СВЦЭМ!$B$39:$B$782,W$47)+'СЕТ СН'!$G$12+СВЦЭМ!$D$10+'СЕТ СН'!$G$5-'СЕТ СН'!$G$20</f>
        <v>5362.73612822</v>
      </c>
      <c r="X72" s="36">
        <f>SUMIFS(СВЦЭМ!$C$39:$C$782,СВЦЭМ!$A$39:$A$782,$A72,СВЦЭМ!$B$39:$B$782,X$47)+'СЕТ СН'!$G$12+СВЦЭМ!$D$10+'СЕТ СН'!$G$5-'СЕТ СН'!$G$20</f>
        <v>5372.0517836400004</v>
      </c>
      <c r="Y72" s="36">
        <f>SUMIFS(СВЦЭМ!$C$39:$C$782,СВЦЭМ!$A$39:$A$782,$A72,СВЦЭМ!$B$39:$B$782,Y$47)+'СЕТ СН'!$G$12+СВЦЭМ!$D$10+'СЕТ СН'!$G$5-'СЕТ СН'!$G$20</f>
        <v>5406.86527088</v>
      </c>
    </row>
    <row r="73" spans="1:27" ht="15.75" x14ac:dyDescent="0.2">
      <c r="A73" s="35">
        <f t="shared" si="1"/>
        <v>44952</v>
      </c>
      <c r="B73" s="36">
        <f>SUMIFS(СВЦЭМ!$C$39:$C$782,СВЦЭМ!$A$39:$A$782,$A73,СВЦЭМ!$B$39:$B$782,B$47)+'СЕТ СН'!$G$12+СВЦЭМ!$D$10+'СЕТ СН'!$G$5-'СЕТ СН'!$G$20</f>
        <v>5462.0306039099996</v>
      </c>
      <c r="C73" s="36">
        <f>SUMIFS(СВЦЭМ!$C$39:$C$782,СВЦЭМ!$A$39:$A$782,$A73,СВЦЭМ!$B$39:$B$782,C$47)+'СЕТ СН'!$G$12+СВЦЭМ!$D$10+'СЕТ СН'!$G$5-'СЕТ СН'!$G$20</f>
        <v>5508.1471167100008</v>
      </c>
      <c r="D73" s="36">
        <f>SUMIFS(СВЦЭМ!$C$39:$C$782,СВЦЭМ!$A$39:$A$782,$A73,СВЦЭМ!$B$39:$B$782,D$47)+'СЕТ СН'!$G$12+СВЦЭМ!$D$10+'СЕТ СН'!$G$5-'СЕТ СН'!$G$20</f>
        <v>5524.0438508200004</v>
      </c>
      <c r="E73" s="36">
        <f>SUMIFS(СВЦЭМ!$C$39:$C$782,СВЦЭМ!$A$39:$A$782,$A73,СВЦЭМ!$B$39:$B$782,E$47)+'СЕТ СН'!$G$12+СВЦЭМ!$D$10+'СЕТ СН'!$G$5-'СЕТ СН'!$G$20</f>
        <v>5512.0521451700006</v>
      </c>
      <c r="F73" s="36">
        <f>SUMIFS(СВЦЭМ!$C$39:$C$782,СВЦЭМ!$A$39:$A$782,$A73,СВЦЭМ!$B$39:$B$782,F$47)+'СЕТ СН'!$G$12+СВЦЭМ!$D$10+'СЕТ СН'!$G$5-'СЕТ СН'!$G$20</f>
        <v>5501.4734597300003</v>
      </c>
      <c r="G73" s="36">
        <f>SUMIFS(СВЦЭМ!$C$39:$C$782,СВЦЭМ!$A$39:$A$782,$A73,СВЦЭМ!$B$39:$B$782,G$47)+'СЕТ СН'!$G$12+СВЦЭМ!$D$10+'СЕТ СН'!$G$5-'СЕТ СН'!$G$20</f>
        <v>5503.3108965299998</v>
      </c>
      <c r="H73" s="36">
        <f>SUMIFS(СВЦЭМ!$C$39:$C$782,СВЦЭМ!$A$39:$A$782,$A73,СВЦЭМ!$B$39:$B$782,H$47)+'СЕТ СН'!$G$12+СВЦЭМ!$D$10+'СЕТ СН'!$G$5-'СЕТ СН'!$G$20</f>
        <v>5460.5736610799995</v>
      </c>
      <c r="I73" s="36">
        <f>SUMIFS(СВЦЭМ!$C$39:$C$782,СВЦЭМ!$A$39:$A$782,$A73,СВЦЭМ!$B$39:$B$782,I$47)+'СЕТ СН'!$G$12+СВЦЭМ!$D$10+'СЕТ СН'!$G$5-'СЕТ СН'!$G$20</f>
        <v>5427.9116717300003</v>
      </c>
      <c r="J73" s="36">
        <f>SUMIFS(СВЦЭМ!$C$39:$C$782,СВЦЭМ!$A$39:$A$782,$A73,СВЦЭМ!$B$39:$B$782,J$47)+'СЕТ СН'!$G$12+СВЦЭМ!$D$10+'СЕТ СН'!$G$5-'СЕТ СН'!$G$20</f>
        <v>5391.6707892200002</v>
      </c>
      <c r="K73" s="36">
        <f>SUMIFS(СВЦЭМ!$C$39:$C$782,СВЦЭМ!$A$39:$A$782,$A73,СВЦЭМ!$B$39:$B$782,K$47)+'СЕТ СН'!$G$12+СВЦЭМ!$D$10+'СЕТ СН'!$G$5-'СЕТ СН'!$G$20</f>
        <v>5350.1853552900002</v>
      </c>
      <c r="L73" s="36">
        <f>SUMIFS(СВЦЭМ!$C$39:$C$782,СВЦЭМ!$A$39:$A$782,$A73,СВЦЭМ!$B$39:$B$782,L$47)+'СЕТ СН'!$G$12+СВЦЭМ!$D$10+'СЕТ СН'!$G$5-'СЕТ СН'!$G$20</f>
        <v>5313.8020206900001</v>
      </c>
      <c r="M73" s="36">
        <f>SUMIFS(СВЦЭМ!$C$39:$C$782,СВЦЭМ!$A$39:$A$782,$A73,СВЦЭМ!$B$39:$B$782,M$47)+'СЕТ СН'!$G$12+СВЦЭМ!$D$10+'СЕТ СН'!$G$5-'СЕТ СН'!$G$20</f>
        <v>5327.4331070900007</v>
      </c>
      <c r="N73" s="36">
        <f>SUMIFS(СВЦЭМ!$C$39:$C$782,СВЦЭМ!$A$39:$A$782,$A73,СВЦЭМ!$B$39:$B$782,N$47)+'СЕТ СН'!$G$12+СВЦЭМ!$D$10+'СЕТ СН'!$G$5-'СЕТ СН'!$G$20</f>
        <v>5338.8225945900003</v>
      </c>
      <c r="O73" s="36">
        <f>SUMIFS(СВЦЭМ!$C$39:$C$782,СВЦЭМ!$A$39:$A$782,$A73,СВЦЭМ!$B$39:$B$782,O$47)+'СЕТ СН'!$G$12+СВЦЭМ!$D$10+'СЕТ СН'!$G$5-'СЕТ СН'!$G$20</f>
        <v>5336.2770901200001</v>
      </c>
      <c r="P73" s="36">
        <f>SUMIFS(СВЦЭМ!$C$39:$C$782,СВЦЭМ!$A$39:$A$782,$A73,СВЦЭМ!$B$39:$B$782,P$47)+'СЕТ СН'!$G$12+СВЦЭМ!$D$10+'СЕТ СН'!$G$5-'СЕТ СН'!$G$20</f>
        <v>5352.58578863</v>
      </c>
      <c r="Q73" s="36">
        <f>SUMIFS(СВЦЭМ!$C$39:$C$782,СВЦЭМ!$A$39:$A$782,$A73,СВЦЭМ!$B$39:$B$782,Q$47)+'СЕТ СН'!$G$12+СВЦЭМ!$D$10+'СЕТ СН'!$G$5-'СЕТ СН'!$G$20</f>
        <v>5366.3172870199996</v>
      </c>
      <c r="R73" s="36">
        <f>SUMIFS(СВЦЭМ!$C$39:$C$782,СВЦЭМ!$A$39:$A$782,$A73,СВЦЭМ!$B$39:$B$782,R$47)+'СЕТ СН'!$G$12+СВЦЭМ!$D$10+'СЕТ СН'!$G$5-'СЕТ СН'!$G$20</f>
        <v>5369.8329657000004</v>
      </c>
      <c r="S73" s="36">
        <f>SUMIFS(СВЦЭМ!$C$39:$C$782,СВЦЭМ!$A$39:$A$782,$A73,СВЦЭМ!$B$39:$B$782,S$47)+'СЕТ СН'!$G$12+СВЦЭМ!$D$10+'СЕТ СН'!$G$5-'СЕТ СН'!$G$20</f>
        <v>5358.2836193900002</v>
      </c>
      <c r="T73" s="36">
        <f>SUMIFS(СВЦЭМ!$C$39:$C$782,СВЦЭМ!$A$39:$A$782,$A73,СВЦЭМ!$B$39:$B$782,T$47)+'СЕТ СН'!$G$12+СВЦЭМ!$D$10+'СЕТ СН'!$G$5-'СЕТ СН'!$G$20</f>
        <v>5308.0247753599997</v>
      </c>
      <c r="U73" s="36">
        <f>SUMIFS(СВЦЭМ!$C$39:$C$782,СВЦЭМ!$A$39:$A$782,$A73,СВЦЭМ!$B$39:$B$782,U$47)+'СЕТ СН'!$G$12+СВЦЭМ!$D$10+'СЕТ СН'!$G$5-'СЕТ СН'!$G$20</f>
        <v>5311.53676507</v>
      </c>
      <c r="V73" s="36">
        <f>SUMIFS(СВЦЭМ!$C$39:$C$782,СВЦЭМ!$A$39:$A$782,$A73,СВЦЭМ!$B$39:$B$782,V$47)+'СЕТ СН'!$G$12+СВЦЭМ!$D$10+'СЕТ СН'!$G$5-'СЕТ СН'!$G$20</f>
        <v>5315.1626052000001</v>
      </c>
      <c r="W73" s="36">
        <f>SUMIFS(СВЦЭМ!$C$39:$C$782,СВЦЭМ!$A$39:$A$782,$A73,СВЦЭМ!$B$39:$B$782,W$47)+'СЕТ СН'!$G$12+СВЦЭМ!$D$10+'СЕТ СН'!$G$5-'СЕТ СН'!$G$20</f>
        <v>5337.6451917800005</v>
      </c>
      <c r="X73" s="36">
        <f>SUMIFS(СВЦЭМ!$C$39:$C$782,СВЦЭМ!$A$39:$A$782,$A73,СВЦЭМ!$B$39:$B$782,X$47)+'СЕТ СН'!$G$12+СВЦЭМ!$D$10+'СЕТ СН'!$G$5-'СЕТ СН'!$G$20</f>
        <v>5368.5603896299999</v>
      </c>
      <c r="Y73" s="36">
        <f>SUMIFS(СВЦЭМ!$C$39:$C$782,СВЦЭМ!$A$39:$A$782,$A73,СВЦЭМ!$B$39:$B$782,Y$47)+'СЕТ СН'!$G$12+СВЦЭМ!$D$10+'СЕТ СН'!$G$5-'СЕТ СН'!$G$20</f>
        <v>5400.3983971300004</v>
      </c>
    </row>
    <row r="74" spans="1:27" ht="15.75" x14ac:dyDescent="0.2">
      <c r="A74" s="35">
        <f t="shared" si="1"/>
        <v>44953</v>
      </c>
      <c r="B74" s="36">
        <f>SUMIFS(СВЦЭМ!$C$39:$C$782,СВЦЭМ!$A$39:$A$782,$A74,СВЦЭМ!$B$39:$B$782,B$47)+'СЕТ СН'!$G$12+СВЦЭМ!$D$10+'СЕТ СН'!$G$5-'СЕТ СН'!$G$20</f>
        <v>5442.9403464500001</v>
      </c>
      <c r="C74" s="36">
        <f>SUMIFS(СВЦЭМ!$C$39:$C$782,СВЦЭМ!$A$39:$A$782,$A74,СВЦЭМ!$B$39:$B$782,C$47)+'СЕТ СН'!$G$12+СВЦЭМ!$D$10+'СЕТ СН'!$G$5-'СЕТ СН'!$G$20</f>
        <v>5410.4043074399997</v>
      </c>
      <c r="D74" s="36">
        <f>SUMIFS(СВЦЭМ!$C$39:$C$782,СВЦЭМ!$A$39:$A$782,$A74,СВЦЭМ!$B$39:$B$782,D$47)+'СЕТ СН'!$G$12+СВЦЭМ!$D$10+'СЕТ СН'!$G$5-'СЕТ СН'!$G$20</f>
        <v>5406.0829835700006</v>
      </c>
      <c r="E74" s="36">
        <f>SUMIFS(СВЦЭМ!$C$39:$C$782,СВЦЭМ!$A$39:$A$782,$A74,СВЦЭМ!$B$39:$B$782,E$47)+'СЕТ СН'!$G$12+СВЦЭМ!$D$10+'СЕТ СН'!$G$5-'СЕТ СН'!$G$20</f>
        <v>5406.9744202000002</v>
      </c>
      <c r="F74" s="36">
        <f>SUMIFS(СВЦЭМ!$C$39:$C$782,СВЦЭМ!$A$39:$A$782,$A74,СВЦЭМ!$B$39:$B$782,F$47)+'СЕТ СН'!$G$12+СВЦЭМ!$D$10+'СЕТ СН'!$G$5-'СЕТ СН'!$G$20</f>
        <v>5421.1973923599999</v>
      </c>
      <c r="G74" s="36">
        <f>SUMIFS(СВЦЭМ!$C$39:$C$782,СВЦЭМ!$A$39:$A$782,$A74,СВЦЭМ!$B$39:$B$782,G$47)+'СЕТ СН'!$G$12+СВЦЭМ!$D$10+'СЕТ СН'!$G$5-'СЕТ СН'!$G$20</f>
        <v>5432.3362530200002</v>
      </c>
      <c r="H74" s="36">
        <f>SUMIFS(СВЦЭМ!$C$39:$C$782,СВЦЭМ!$A$39:$A$782,$A74,СВЦЭМ!$B$39:$B$782,H$47)+'СЕТ СН'!$G$12+СВЦЭМ!$D$10+'СЕТ СН'!$G$5-'СЕТ СН'!$G$20</f>
        <v>5423.0426793500001</v>
      </c>
      <c r="I74" s="36">
        <f>SUMIFS(СВЦЭМ!$C$39:$C$782,СВЦЭМ!$A$39:$A$782,$A74,СВЦЭМ!$B$39:$B$782,I$47)+'СЕТ СН'!$G$12+СВЦЭМ!$D$10+'СЕТ СН'!$G$5-'СЕТ СН'!$G$20</f>
        <v>5383.5850117400005</v>
      </c>
      <c r="J74" s="36">
        <f>SUMIFS(СВЦЭМ!$C$39:$C$782,СВЦЭМ!$A$39:$A$782,$A74,СВЦЭМ!$B$39:$B$782,J$47)+'СЕТ СН'!$G$12+СВЦЭМ!$D$10+'СЕТ СН'!$G$5-'СЕТ СН'!$G$20</f>
        <v>5337.6488644500005</v>
      </c>
      <c r="K74" s="36">
        <f>SUMIFS(СВЦЭМ!$C$39:$C$782,СВЦЭМ!$A$39:$A$782,$A74,СВЦЭМ!$B$39:$B$782,K$47)+'СЕТ СН'!$G$12+СВЦЭМ!$D$10+'СЕТ СН'!$G$5-'СЕТ СН'!$G$20</f>
        <v>5322.9108636600004</v>
      </c>
      <c r="L74" s="36">
        <f>SUMIFS(СВЦЭМ!$C$39:$C$782,СВЦЭМ!$A$39:$A$782,$A74,СВЦЭМ!$B$39:$B$782,L$47)+'СЕТ СН'!$G$12+СВЦЭМ!$D$10+'СЕТ СН'!$G$5-'СЕТ СН'!$G$20</f>
        <v>5308.1673024600004</v>
      </c>
      <c r="M74" s="36">
        <f>SUMIFS(СВЦЭМ!$C$39:$C$782,СВЦЭМ!$A$39:$A$782,$A74,СВЦЭМ!$B$39:$B$782,M$47)+'СЕТ СН'!$G$12+СВЦЭМ!$D$10+'СЕТ СН'!$G$5-'СЕТ СН'!$G$20</f>
        <v>5307.3063275200002</v>
      </c>
      <c r="N74" s="36">
        <f>SUMIFS(СВЦЭМ!$C$39:$C$782,СВЦЭМ!$A$39:$A$782,$A74,СВЦЭМ!$B$39:$B$782,N$47)+'СЕТ СН'!$G$12+СВЦЭМ!$D$10+'СЕТ СН'!$G$5-'СЕТ СН'!$G$20</f>
        <v>5335.0281394600006</v>
      </c>
      <c r="O74" s="36">
        <f>SUMIFS(СВЦЭМ!$C$39:$C$782,СВЦЭМ!$A$39:$A$782,$A74,СВЦЭМ!$B$39:$B$782,O$47)+'СЕТ СН'!$G$12+СВЦЭМ!$D$10+'СЕТ СН'!$G$5-'СЕТ СН'!$G$20</f>
        <v>5349.9175464800001</v>
      </c>
      <c r="P74" s="36">
        <f>SUMIFS(СВЦЭМ!$C$39:$C$782,СВЦЭМ!$A$39:$A$782,$A74,СВЦЭМ!$B$39:$B$782,P$47)+'СЕТ СН'!$G$12+СВЦЭМ!$D$10+'СЕТ СН'!$G$5-'СЕТ СН'!$G$20</f>
        <v>5392.4369372300007</v>
      </c>
      <c r="Q74" s="36">
        <f>SUMIFS(СВЦЭМ!$C$39:$C$782,СВЦЭМ!$A$39:$A$782,$A74,СВЦЭМ!$B$39:$B$782,Q$47)+'СЕТ СН'!$G$12+СВЦЭМ!$D$10+'СЕТ СН'!$G$5-'СЕТ СН'!$G$20</f>
        <v>5351.8316561000001</v>
      </c>
      <c r="R74" s="36">
        <f>SUMIFS(СВЦЭМ!$C$39:$C$782,СВЦЭМ!$A$39:$A$782,$A74,СВЦЭМ!$B$39:$B$782,R$47)+'СЕТ СН'!$G$12+СВЦЭМ!$D$10+'СЕТ СН'!$G$5-'СЕТ СН'!$G$20</f>
        <v>5377.6385730500006</v>
      </c>
      <c r="S74" s="36">
        <f>SUMIFS(СВЦЭМ!$C$39:$C$782,СВЦЭМ!$A$39:$A$782,$A74,СВЦЭМ!$B$39:$B$782,S$47)+'СЕТ СН'!$G$12+СВЦЭМ!$D$10+'СЕТ СН'!$G$5-'СЕТ СН'!$G$20</f>
        <v>5366.1136986600004</v>
      </c>
      <c r="T74" s="36">
        <f>SUMIFS(СВЦЭМ!$C$39:$C$782,СВЦЭМ!$A$39:$A$782,$A74,СВЦЭМ!$B$39:$B$782,T$47)+'СЕТ СН'!$G$12+СВЦЭМ!$D$10+'СЕТ СН'!$G$5-'СЕТ СН'!$G$20</f>
        <v>5322.4522740499997</v>
      </c>
      <c r="U74" s="36">
        <f>SUMIFS(СВЦЭМ!$C$39:$C$782,СВЦЭМ!$A$39:$A$782,$A74,СВЦЭМ!$B$39:$B$782,U$47)+'СЕТ СН'!$G$12+СВЦЭМ!$D$10+'СЕТ СН'!$G$5-'СЕТ СН'!$G$20</f>
        <v>5331.0935100900006</v>
      </c>
      <c r="V74" s="36">
        <f>SUMIFS(СВЦЭМ!$C$39:$C$782,СВЦЭМ!$A$39:$A$782,$A74,СВЦЭМ!$B$39:$B$782,V$47)+'СЕТ СН'!$G$12+СВЦЭМ!$D$10+'СЕТ СН'!$G$5-'СЕТ СН'!$G$20</f>
        <v>5356.92821946</v>
      </c>
      <c r="W74" s="36">
        <f>SUMIFS(СВЦЭМ!$C$39:$C$782,СВЦЭМ!$A$39:$A$782,$A74,СВЦЭМ!$B$39:$B$782,W$47)+'СЕТ СН'!$G$12+СВЦЭМ!$D$10+'СЕТ СН'!$G$5-'СЕТ СН'!$G$20</f>
        <v>5389.7483426300005</v>
      </c>
      <c r="X74" s="36">
        <f>SUMIFS(СВЦЭМ!$C$39:$C$782,СВЦЭМ!$A$39:$A$782,$A74,СВЦЭМ!$B$39:$B$782,X$47)+'СЕТ СН'!$G$12+СВЦЭМ!$D$10+'СЕТ СН'!$G$5-'СЕТ СН'!$G$20</f>
        <v>5399.5700835500002</v>
      </c>
      <c r="Y74" s="36">
        <f>SUMIFS(СВЦЭМ!$C$39:$C$782,СВЦЭМ!$A$39:$A$782,$A74,СВЦЭМ!$B$39:$B$782,Y$47)+'СЕТ СН'!$G$12+СВЦЭМ!$D$10+'СЕТ СН'!$G$5-'СЕТ СН'!$G$20</f>
        <v>5488.3316894600002</v>
      </c>
    </row>
    <row r="75" spans="1:27" ht="15.75" x14ac:dyDescent="0.2">
      <c r="A75" s="35">
        <f t="shared" si="1"/>
        <v>44954</v>
      </c>
      <c r="B75" s="36">
        <f>SUMIFS(СВЦЭМ!$C$39:$C$782,СВЦЭМ!$A$39:$A$782,$A75,СВЦЭМ!$B$39:$B$782,B$47)+'СЕТ СН'!$G$12+СВЦЭМ!$D$10+'СЕТ СН'!$G$5-'СЕТ СН'!$G$20</f>
        <v>5458.9505377599999</v>
      </c>
      <c r="C75" s="36">
        <f>SUMIFS(СВЦЭМ!$C$39:$C$782,СВЦЭМ!$A$39:$A$782,$A75,СВЦЭМ!$B$39:$B$782,C$47)+'СЕТ СН'!$G$12+СВЦЭМ!$D$10+'СЕТ СН'!$G$5-'СЕТ СН'!$G$20</f>
        <v>5490.4272984899999</v>
      </c>
      <c r="D75" s="36">
        <f>SUMIFS(СВЦЭМ!$C$39:$C$782,СВЦЭМ!$A$39:$A$782,$A75,СВЦЭМ!$B$39:$B$782,D$47)+'СЕТ СН'!$G$12+СВЦЭМ!$D$10+'СЕТ СН'!$G$5-'СЕТ СН'!$G$20</f>
        <v>5495.6308119500009</v>
      </c>
      <c r="E75" s="36">
        <f>SUMIFS(СВЦЭМ!$C$39:$C$782,СВЦЭМ!$A$39:$A$782,$A75,СВЦЭМ!$B$39:$B$782,E$47)+'СЕТ СН'!$G$12+СВЦЭМ!$D$10+'СЕТ СН'!$G$5-'СЕТ СН'!$G$20</f>
        <v>5495.4605518299995</v>
      </c>
      <c r="F75" s="36">
        <f>SUMIFS(СВЦЭМ!$C$39:$C$782,СВЦЭМ!$A$39:$A$782,$A75,СВЦЭМ!$B$39:$B$782,F$47)+'СЕТ СН'!$G$12+СВЦЭМ!$D$10+'СЕТ СН'!$G$5-'СЕТ СН'!$G$20</f>
        <v>5488.6576807000001</v>
      </c>
      <c r="G75" s="36">
        <f>SUMIFS(СВЦЭМ!$C$39:$C$782,СВЦЭМ!$A$39:$A$782,$A75,СВЦЭМ!$B$39:$B$782,G$47)+'СЕТ СН'!$G$12+СВЦЭМ!$D$10+'СЕТ СН'!$G$5-'СЕТ СН'!$G$20</f>
        <v>5478.9416300699995</v>
      </c>
      <c r="H75" s="36">
        <f>SUMIFS(СВЦЭМ!$C$39:$C$782,СВЦЭМ!$A$39:$A$782,$A75,СВЦЭМ!$B$39:$B$782,H$47)+'СЕТ СН'!$G$12+СВЦЭМ!$D$10+'СЕТ СН'!$G$5-'СЕТ СН'!$G$20</f>
        <v>5436.0473908900003</v>
      </c>
      <c r="I75" s="36">
        <f>SUMIFS(СВЦЭМ!$C$39:$C$782,СВЦЭМ!$A$39:$A$782,$A75,СВЦЭМ!$B$39:$B$782,I$47)+'СЕТ СН'!$G$12+СВЦЭМ!$D$10+'СЕТ СН'!$G$5-'СЕТ СН'!$G$20</f>
        <v>5443.9103165200004</v>
      </c>
      <c r="J75" s="36">
        <f>SUMIFS(СВЦЭМ!$C$39:$C$782,СВЦЭМ!$A$39:$A$782,$A75,СВЦЭМ!$B$39:$B$782,J$47)+'СЕТ СН'!$G$12+СВЦЭМ!$D$10+'СЕТ СН'!$G$5-'СЕТ СН'!$G$20</f>
        <v>5429.9229440899999</v>
      </c>
      <c r="K75" s="36">
        <f>SUMIFS(СВЦЭМ!$C$39:$C$782,СВЦЭМ!$A$39:$A$782,$A75,СВЦЭМ!$B$39:$B$782,K$47)+'СЕТ СН'!$G$12+СВЦЭМ!$D$10+'СЕТ СН'!$G$5-'СЕТ СН'!$G$20</f>
        <v>5347.1801138299998</v>
      </c>
      <c r="L75" s="36">
        <f>SUMIFS(СВЦЭМ!$C$39:$C$782,СВЦЭМ!$A$39:$A$782,$A75,СВЦЭМ!$B$39:$B$782,L$47)+'СЕТ СН'!$G$12+СВЦЭМ!$D$10+'СЕТ СН'!$G$5-'СЕТ СН'!$G$20</f>
        <v>5300.6082616500007</v>
      </c>
      <c r="M75" s="36">
        <f>SUMIFS(СВЦЭМ!$C$39:$C$782,СВЦЭМ!$A$39:$A$782,$A75,СВЦЭМ!$B$39:$B$782,M$47)+'СЕТ СН'!$G$12+СВЦЭМ!$D$10+'СЕТ СН'!$G$5-'СЕТ СН'!$G$20</f>
        <v>5303.0287554900005</v>
      </c>
      <c r="N75" s="36">
        <f>SUMIFS(СВЦЭМ!$C$39:$C$782,СВЦЭМ!$A$39:$A$782,$A75,СВЦЭМ!$B$39:$B$782,N$47)+'СЕТ СН'!$G$12+СВЦЭМ!$D$10+'СЕТ СН'!$G$5-'СЕТ СН'!$G$20</f>
        <v>5304.3283869500001</v>
      </c>
      <c r="O75" s="36">
        <f>SUMIFS(СВЦЭМ!$C$39:$C$782,СВЦЭМ!$A$39:$A$782,$A75,СВЦЭМ!$B$39:$B$782,O$47)+'СЕТ СН'!$G$12+СВЦЭМ!$D$10+'СЕТ СН'!$G$5-'СЕТ СН'!$G$20</f>
        <v>5309.6509751200001</v>
      </c>
      <c r="P75" s="36">
        <f>SUMIFS(СВЦЭМ!$C$39:$C$782,СВЦЭМ!$A$39:$A$782,$A75,СВЦЭМ!$B$39:$B$782,P$47)+'СЕТ СН'!$G$12+СВЦЭМ!$D$10+'СЕТ СН'!$G$5-'СЕТ СН'!$G$20</f>
        <v>5331.0181861399997</v>
      </c>
      <c r="Q75" s="36">
        <f>SUMIFS(СВЦЭМ!$C$39:$C$782,СВЦЭМ!$A$39:$A$782,$A75,СВЦЭМ!$B$39:$B$782,Q$47)+'СЕТ СН'!$G$12+СВЦЭМ!$D$10+'СЕТ СН'!$G$5-'СЕТ СН'!$G$20</f>
        <v>5348.6697737300001</v>
      </c>
      <c r="R75" s="36">
        <f>SUMIFS(СВЦЭМ!$C$39:$C$782,СВЦЭМ!$A$39:$A$782,$A75,СВЦЭМ!$B$39:$B$782,R$47)+'СЕТ СН'!$G$12+СВЦЭМ!$D$10+'СЕТ СН'!$G$5-'СЕТ СН'!$G$20</f>
        <v>5353.6816766700003</v>
      </c>
      <c r="S75" s="36">
        <f>SUMIFS(СВЦЭМ!$C$39:$C$782,СВЦЭМ!$A$39:$A$782,$A75,СВЦЭМ!$B$39:$B$782,S$47)+'СЕТ СН'!$G$12+СВЦЭМ!$D$10+'СЕТ СН'!$G$5-'СЕТ СН'!$G$20</f>
        <v>5330.44130881</v>
      </c>
      <c r="T75" s="36">
        <f>SUMIFS(СВЦЭМ!$C$39:$C$782,СВЦЭМ!$A$39:$A$782,$A75,СВЦЭМ!$B$39:$B$782,T$47)+'СЕТ СН'!$G$12+СВЦЭМ!$D$10+'СЕТ СН'!$G$5-'СЕТ СН'!$G$20</f>
        <v>5289.4549802300007</v>
      </c>
      <c r="U75" s="36">
        <f>SUMIFS(СВЦЭМ!$C$39:$C$782,СВЦЭМ!$A$39:$A$782,$A75,СВЦЭМ!$B$39:$B$782,U$47)+'СЕТ СН'!$G$12+СВЦЭМ!$D$10+'СЕТ СН'!$G$5-'СЕТ СН'!$G$20</f>
        <v>5299.8595354400004</v>
      </c>
      <c r="V75" s="36">
        <f>SUMIFS(СВЦЭМ!$C$39:$C$782,СВЦЭМ!$A$39:$A$782,$A75,СВЦЭМ!$B$39:$B$782,V$47)+'СЕТ СН'!$G$12+СВЦЭМ!$D$10+'СЕТ СН'!$G$5-'СЕТ СН'!$G$20</f>
        <v>5318.41083265</v>
      </c>
      <c r="W75" s="36">
        <f>SUMIFS(СВЦЭМ!$C$39:$C$782,СВЦЭМ!$A$39:$A$782,$A75,СВЦЭМ!$B$39:$B$782,W$47)+'СЕТ СН'!$G$12+СВЦЭМ!$D$10+'СЕТ СН'!$G$5-'СЕТ СН'!$G$20</f>
        <v>5327.6173028000003</v>
      </c>
      <c r="X75" s="36">
        <f>SUMIFS(СВЦЭМ!$C$39:$C$782,СВЦЭМ!$A$39:$A$782,$A75,СВЦЭМ!$B$39:$B$782,X$47)+'СЕТ СН'!$G$12+СВЦЭМ!$D$10+'СЕТ СН'!$G$5-'СЕТ СН'!$G$20</f>
        <v>5349.6068181000001</v>
      </c>
      <c r="Y75" s="36">
        <f>SUMIFS(СВЦЭМ!$C$39:$C$782,СВЦЭМ!$A$39:$A$782,$A75,СВЦЭМ!$B$39:$B$782,Y$47)+'СЕТ СН'!$G$12+СВЦЭМ!$D$10+'СЕТ СН'!$G$5-'СЕТ СН'!$G$20</f>
        <v>5385.6436787399998</v>
      </c>
    </row>
    <row r="76" spans="1:27" ht="15.75" x14ac:dyDescent="0.2">
      <c r="A76" s="35">
        <f t="shared" si="1"/>
        <v>44955</v>
      </c>
      <c r="B76" s="36">
        <f>SUMIFS(СВЦЭМ!$C$39:$C$782,СВЦЭМ!$A$39:$A$782,$A76,СВЦЭМ!$B$39:$B$782,B$47)+'СЕТ СН'!$G$12+СВЦЭМ!$D$10+'СЕТ СН'!$G$5-'СЕТ СН'!$G$20</f>
        <v>5385.6898457300003</v>
      </c>
      <c r="C76" s="36">
        <f>SUMIFS(СВЦЭМ!$C$39:$C$782,СВЦЭМ!$A$39:$A$782,$A76,СВЦЭМ!$B$39:$B$782,C$47)+'СЕТ СН'!$G$12+СВЦЭМ!$D$10+'СЕТ СН'!$G$5-'СЕТ СН'!$G$20</f>
        <v>5419.9558416899999</v>
      </c>
      <c r="D76" s="36">
        <f>SUMIFS(СВЦЭМ!$C$39:$C$782,СВЦЭМ!$A$39:$A$782,$A76,СВЦЭМ!$B$39:$B$782,D$47)+'СЕТ СН'!$G$12+СВЦЭМ!$D$10+'СЕТ СН'!$G$5-'СЕТ СН'!$G$20</f>
        <v>5452.8049614900001</v>
      </c>
      <c r="E76" s="36">
        <f>SUMIFS(СВЦЭМ!$C$39:$C$782,СВЦЭМ!$A$39:$A$782,$A76,СВЦЭМ!$B$39:$B$782,E$47)+'СЕТ СН'!$G$12+СВЦЭМ!$D$10+'СЕТ СН'!$G$5-'СЕТ СН'!$G$20</f>
        <v>5463.4988342200004</v>
      </c>
      <c r="F76" s="36">
        <f>SUMIFS(СВЦЭМ!$C$39:$C$782,СВЦЭМ!$A$39:$A$782,$A76,СВЦЭМ!$B$39:$B$782,F$47)+'СЕТ СН'!$G$12+СВЦЭМ!$D$10+'СЕТ СН'!$G$5-'СЕТ СН'!$G$20</f>
        <v>5454.2994554899997</v>
      </c>
      <c r="G76" s="36">
        <f>SUMIFS(СВЦЭМ!$C$39:$C$782,СВЦЭМ!$A$39:$A$782,$A76,СВЦЭМ!$B$39:$B$782,G$47)+'СЕТ СН'!$G$12+СВЦЭМ!$D$10+'СЕТ СН'!$G$5-'СЕТ СН'!$G$20</f>
        <v>5432.8979386000001</v>
      </c>
      <c r="H76" s="36">
        <f>SUMIFS(СВЦЭМ!$C$39:$C$782,СВЦЭМ!$A$39:$A$782,$A76,СВЦЭМ!$B$39:$B$782,H$47)+'СЕТ СН'!$G$12+СВЦЭМ!$D$10+'СЕТ СН'!$G$5-'СЕТ СН'!$G$20</f>
        <v>5423.8100342300004</v>
      </c>
      <c r="I76" s="36">
        <f>SUMIFS(СВЦЭМ!$C$39:$C$782,СВЦЭМ!$A$39:$A$782,$A76,СВЦЭМ!$B$39:$B$782,I$47)+'СЕТ СН'!$G$12+СВЦЭМ!$D$10+'СЕТ СН'!$G$5-'СЕТ СН'!$G$20</f>
        <v>5418.0174201299997</v>
      </c>
      <c r="J76" s="36">
        <f>SUMIFS(СВЦЭМ!$C$39:$C$782,СВЦЭМ!$A$39:$A$782,$A76,СВЦЭМ!$B$39:$B$782,J$47)+'СЕТ СН'!$G$12+СВЦЭМ!$D$10+'СЕТ СН'!$G$5-'СЕТ СН'!$G$20</f>
        <v>5369.8024544</v>
      </c>
      <c r="K76" s="36">
        <f>SUMIFS(СВЦЭМ!$C$39:$C$782,СВЦЭМ!$A$39:$A$782,$A76,СВЦЭМ!$B$39:$B$782,K$47)+'СЕТ СН'!$G$12+СВЦЭМ!$D$10+'СЕТ СН'!$G$5-'СЕТ СН'!$G$20</f>
        <v>5311.93928177</v>
      </c>
      <c r="L76" s="36">
        <f>SUMIFS(СВЦЭМ!$C$39:$C$782,СВЦЭМ!$A$39:$A$782,$A76,СВЦЭМ!$B$39:$B$782,L$47)+'СЕТ СН'!$G$12+СВЦЭМ!$D$10+'СЕТ СН'!$G$5-'СЕТ СН'!$G$20</f>
        <v>5300.9870763899999</v>
      </c>
      <c r="M76" s="36">
        <f>SUMIFS(СВЦЭМ!$C$39:$C$782,СВЦЭМ!$A$39:$A$782,$A76,СВЦЭМ!$B$39:$B$782,M$47)+'СЕТ СН'!$G$12+СВЦЭМ!$D$10+'СЕТ СН'!$G$5-'СЕТ СН'!$G$20</f>
        <v>5296.1666942200009</v>
      </c>
      <c r="N76" s="36">
        <f>SUMIFS(СВЦЭМ!$C$39:$C$782,СВЦЭМ!$A$39:$A$782,$A76,СВЦЭМ!$B$39:$B$782,N$47)+'СЕТ СН'!$G$12+СВЦЭМ!$D$10+'СЕТ СН'!$G$5-'СЕТ СН'!$G$20</f>
        <v>5310.0725014899999</v>
      </c>
      <c r="O76" s="36">
        <f>SUMIFS(СВЦЭМ!$C$39:$C$782,СВЦЭМ!$A$39:$A$782,$A76,СВЦЭМ!$B$39:$B$782,O$47)+'СЕТ СН'!$G$12+СВЦЭМ!$D$10+'СЕТ СН'!$G$5-'СЕТ СН'!$G$20</f>
        <v>5325.71749086</v>
      </c>
      <c r="P76" s="36">
        <f>SUMIFS(СВЦЭМ!$C$39:$C$782,СВЦЭМ!$A$39:$A$782,$A76,СВЦЭМ!$B$39:$B$782,P$47)+'СЕТ СН'!$G$12+СВЦЭМ!$D$10+'СЕТ СН'!$G$5-'СЕТ СН'!$G$20</f>
        <v>5344.0513403900004</v>
      </c>
      <c r="Q76" s="36">
        <f>SUMIFS(СВЦЭМ!$C$39:$C$782,СВЦЭМ!$A$39:$A$782,$A76,СВЦЭМ!$B$39:$B$782,Q$47)+'СЕТ СН'!$G$12+СВЦЭМ!$D$10+'СЕТ СН'!$G$5-'СЕТ СН'!$G$20</f>
        <v>5349.99478232</v>
      </c>
      <c r="R76" s="36">
        <f>SUMIFS(СВЦЭМ!$C$39:$C$782,СВЦЭМ!$A$39:$A$782,$A76,СВЦЭМ!$B$39:$B$782,R$47)+'СЕТ СН'!$G$12+СВЦЭМ!$D$10+'СЕТ СН'!$G$5-'СЕТ СН'!$G$20</f>
        <v>5333.4646231799998</v>
      </c>
      <c r="S76" s="36">
        <f>SUMIFS(СВЦЭМ!$C$39:$C$782,СВЦЭМ!$A$39:$A$782,$A76,СВЦЭМ!$B$39:$B$782,S$47)+'СЕТ СН'!$G$12+СВЦЭМ!$D$10+'СЕТ СН'!$G$5-'СЕТ СН'!$G$20</f>
        <v>5330.59591456</v>
      </c>
      <c r="T76" s="36">
        <f>SUMIFS(СВЦЭМ!$C$39:$C$782,СВЦЭМ!$A$39:$A$782,$A76,СВЦЭМ!$B$39:$B$782,T$47)+'СЕТ СН'!$G$12+СВЦЭМ!$D$10+'СЕТ СН'!$G$5-'СЕТ СН'!$G$20</f>
        <v>5281.0463228900007</v>
      </c>
      <c r="U76" s="36">
        <f>SUMIFS(СВЦЭМ!$C$39:$C$782,СВЦЭМ!$A$39:$A$782,$A76,СВЦЭМ!$B$39:$B$782,U$47)+'СЕТ СН'!$G$12+СВЦЭМ!$D$10+'СЕТ СН'!$G$5-'СЕТ СН'!$G$20</f>
        <v>5267.3756410200003</v>
      </c>
      <c r="V76" s="36">
        <f>SUMIFS(СВЦЭМ!$C$39:$C$782,СВЦЭМ!$A$39:$A$782,$A76,СВЦЭМ!$B$39:$B$782,V$47)+'СЕТ СН'!$G$12+СВЦЭМ!$D$10+'СЕТ СН'!$G$5-'СЕТ СН'!$G$20</f>
        <v>5282.8815369500007</v>
      </c>
      <c r="W76" s="36">
        <f>SUMIFS(СВЦЭМ!$C$39:$C$782,СВЦЭМ!$A$39:$A$782,$A76,СВЦЭМ!$B$39:$B$782,W$47)+'СЕТ СН'!$G$12+СВЦЭМ!$D$10+'СЕТ СН'!$G$5-'СЕТ СН'!$G$20</f>
        <v>5300.0858085300006</v>
      </c>
      <c r="X76" s="36">
        <f>SUMIFS(СВЦЭМ!$C$39:$C$782,СВЦЭМ!$A$39:$A$782,$A76,СВЦЭМ!$B$39:$B$782,X$47)+'СЕТ СН'!$G$12+СВЦЭМ!$D$10+'СЕТ СН'!$G$5-'СЕТ СН'!$G$20</f>
        <v>5322.6409164300003</v>
      </c>
      <c r="Y76" s="36">
        <f>SUMIFS(СВЦЭМ!$C$39:$C$782,СВЦЭМ!$A$39:$A$782,$A76,СВЦЭМ!$B$39:$B$782,Y$47)+'СЕТ СН'!$G$12+СВЦЭМ!$D$10+'СЕТ СН'!$G$5-'СЕТ СН'!$G$20</f>
        <v>5368.1215290399996</v>
      </c>
    </row>
    <row r="77" spans="1:27" ht="15.75" x14ac:dyDescent="0.2">
      <c r="A77" s="35">
        <f t="shared" si="1"/>
        <v>44956</v>
      </c>
      <c r="B77" s="36">
        <f>SUMIFS(СВЦЭМ!$C$39:$C$782,СВЦЭМ!$A$39:$A$782,$A77,СВЦЭМ!$B$39:$B$782,B$47)+'СЕТ СН'!$G$12+СВЦЭМ!$D$10+'СЕТ СН'!$G$5-'СЕТ СН'!$G$20</f>
        <v>5367.8337563599998</v>
      </c>
      <c r="C77" s="36">
        <f>SUMIFS(СВЦЭМ!$C$39:$C$782,СВЦЭМ!$A$39:$A$782,$A77,СВЦЭМ!$B$39:$B$782,C$47)+'СЕТ СН'!$G$12+СВЦЭМ!$D$10+'СЕТ СН'!$G$5-'СЕТ СН'!$G$20</f>
        <v>5395.3787711900004</v>
      </c>
      <c r="D77" s="36">
        <f>SUMIFS(СВЦЭМ!$C$39:$C$782,СВЦЭМ!$A$39:$A$782,$A77,СВЦЭМ!$B$39:$B$782,D$47)+'СЕТ СН'!$G$12+СВЦЭМ!$D$10+'СЕТ СН'!$G$5-'СЕТ СН'!$G$20</f>
        <v>5414.5005523199998</v>
      </c>
      <c r="E77" s="36">
        <f>SUMIFS(СВЦЭМ!$C$39:$C$782,СВЦЭМ!$A$39:$A$782,$A77,СВЦЭМ!$B$39:$B$782,E$47)+'СЕТ СН'!$G$12+СВЦЭМ!$D$10+'СЕТ СН'!$G$5-'СЕТ СН'!$G$20</f>
        <v>5405.7264272100001</v>
      </c>
      <c r="F77" s="36">
        <f>SUMIFS(СВЦЭМ!$C$39:$C$782,СВЦЭМ!$A$39:$A$782,$A77,СВЦЭМ!$B$39:$B$782,F$47)+'СЕТ СН'!$G$12+СВЦЭМ!$D$10+'СЕТ СН'!$G$5-'СЕТ СН'!$G$20</f>
        <v>5381.7744233100002</v>
      </c>
      <c r="G77" s="36">
        <f>SUMIFS(СВЦЭМ!$C$39:$C$782,СВЦЭМ!$A$39:$A$782,$A77,СВЦЭМ!$B$39:$B$782,G$47)+'СЕТ СН'!$G$12+СВЦЭМ!$D$10+'СЕТ СН'!$G$5-'СЕТ СН'!$G$20</f>
        <v>5402.6300480200007</v>
      </c>
      <c r="H77" s="36">
        <f>SUMIFS(СВЦЭМ!$C$39:$C$782,СВЦЭМ!$A$39:$A$782,$A77,СВЦЭМ!$B$39:$B$782,H$47)+'СЕТ СН'!$G$12+СВЦЭМ!$D$10+'СЕТ СН'!$G$5-'СЕТ СН'!$G$20</f>
        <v>5406.7617014200005</v>
      </c>
      <c r="I77" s="36">
        <f>SUMIFS(СВЦЭМ!$C$39:$C$782,СВЦЭМ!$A$39:$A$782,$A77,СВЦЭМ!$B$39:$B$782,I$47)+'СЕТ СН'!$G$12+СВЦЭМ!$D$10+'СЕТ СН'!$G$5-'СЕТ СН'!$G$20</f>
        <v>5386.7546945300001</v>
      </c>
      <c r="J77" s="36">
        <f>SUMIFS(СВЦЭМ!$C$39:$C$782,СВЦЭМ!$A$39:$A$782,$A77,СВЦЭМ!$B$39:$B$782,J$47)+'СЕТ СН'!$G$12+СВЦЭМ!$D$10+'СЕТ СН'!$G$5-'СЕТ СН'!$G$20</f>
        <v>5337.2414738900006</v>
      </c>
      <c r="K77" s="36">
        <f>SUMIFS(СВЦЭМ!$C$39:$C$782,СВЦЭМ!$A$39:$A$782,$A77,СВЦЭМ!$B$39:$B$782,K$47)+'СЕТ СН'!$G$12+СВЦЭМ!$D$10+'СЕТ СН'!$G$5-'СЕТ СН'!$G$20</f>
        <v>5309.8548639600003</v>
      </c>
      <c r="L77" s="36">
        <f>SUMIFS(СВЦЭМ!$C$39:$C$782,СВЦЭМ!$A$39:$A$782,$A77,СВЦЭМ!$B$39:$B$782,L$47)+'СЕТ СН'!$G$12+СВЦЭМ!$D$10+'СЕТ СН'!$G$5-'СЕТ СН'!$G$20</f>
        <v>5297.0103416100001</v>
      </c>
      <c r="M77" s="36">
        <f>SUMIFS(СВЦЭМ!$C$39:$C$782,СВЦЭМ!$A$39:$A$782,$A77,СВЦЭМ!$B$39:$B$782,M$47)+'СЕТ СН'!$G$12+СВЦЭМ!$D$10+'СЕТ СН'!$G$5-'СЕТ СН'!$G$20</f>
        <v>5301.4061904299997</v>
      </c>
      <c r="N77" s="36">
        <f>SUMIFS(СВЦЭМ!$C$39:$C$782,СВЦЭМ!$A$39:$A$782,$A77,СВЦЭМ!$B$39:$B$782,N$47)+'СЕТ СН'!$G$12+СВЦЭМ!$D$10+'СЕТ СН'!$G$5-'СЕТ СН'!$G$20</f>
        <v>5325.14618737</v>
      </c>
      <c r="O77" s="36">
        <f>SUMIFS(СВЦЭМ!$C$39:$C$782,СВЦЭМ!$A$39:$A$782,$A77,СВЦЭМ!$B$39:$B$782,O$47)+'СЕТ СН'!$G$12+СВЦЭМ!$D$10+'СЕТ СН'!$G$5-'СЕТ СН'!$G$20</f>
        <v>5302.6571260800001</v>
      </c>
      <c r="P77" s="36">
        <f>SUMIFS(СВЦЭМ!$C$39:$C$782,СВЦЭМ!$A$39:$A$782,$A77,СВЦЭМ!$B$39:$B$782,P$47)+'СЕТ СН'!$G$12+СВЦЭМ!$D$10+'СЕТ СН'!$G$5-'СЕТ СН'!$G$20</f>
        <v>5312.7366488200005</v>
      </c>
      <c r="Q77" s="36">
        <f>SUMIFS(СВЦЭМ!$C$39:$C$782,СВЦЭМ!$A$39:$A$782,$A77,СВЦЭМ!$B$39:$B$782,Q$47)+'СЕТ СН'!$G$12+СВЦЭМ!$D$10+'СЕТ СН'!$G$5-'СЕТ СН'!$G$20</f>
        <v>5327.2297297799996</v>
      </c>
      <c r="R77" s="36">
        <f>SUMIFS(СВЦЭМ!$C$39:$C$782,СВЦЭМ!$A$39:$A$782,$A77,СВЦЭМ!$B$39:$B$782,R$47)+'СЕТ СН'!$G$12+СВЦЭМ!$D$10+'СЕТ СН'!$G$5-'СЕТ СН'!$G$20</f>
        <v>5343.7331866100003</v>
      </c>
      <c r="S77" s="36">
        <f>SUMIFS(СВЦЭМ!$C$39:$C$782,СВЦЭМ!$A$39:$A$782,$A77,СВЦЭМ!$B$39:$B$782,S$47)+'СЕТ СН'!$G$12+СВЦЭМ!$D$10+'СЕТ СН'!$G$5-'СЕТ СН'!$G$20</f>
        <v>5315.9219589700006</v>
      </c>
      <c r="T77" s="36">
        <f>SUMIFS(СВЦЭМ!$C$39:$C$782,СВЦЭМ!$A$39:$A$782,$A77,СВЦЭМ!$B$39:$B$782,T$47)+'СЕТ СН'!$G$12+СВЦЭМ!$D$10+'СЕТ СН'!$G$5-'СЕТ СН'!$G$20</f>
        <v>5326.4148662300004</v>
      </c>
      <c r="U77" s="36">
        <f>SUMIFS(СВЦЭМ!$C$39:$C$782,СВЦЭМ!$A$39:$A$782,$A77,СВЦЭМ!$B$39:$B$782,U$47)+'СЕТ СН'!$G$12+СВЦЭМ!$D$10+'СЕТ СН'!$G$5-'СЕТ СН'!$G$20</f>
        <v>5329.1675105499999</v>
      </c>
      <c r="V77" s="36">
        <f>SUMIFS(СВЦЭМ!$C$39:$C$782,СВЦЭМ!$A$39:$A$782,$A77,СВЦЭМ!$B$39:$B$782,V$47)+'СЕТ СН'!$G$12+СВЦЭМ!$D$10+'СЕТ СН'!$G$5-'СЕТ СН'!$G$20</f>
        <v>5350.0493781100004</v>
      </c>
      <c r="W77" s="36">
        <f>SUMIFS(СВЦЭМ!$C$39:$C$782,СВЦЭМ!$A$39:$A$782,$A77,СВЦЭМ!$B$39:$B$782,W$47)+'СЕТ СН'!$G$12+СВЦЭМ!$D$10+'СЕТ СН'!$G$5-'СЕТ СН'!$G$20</f>
        <v>5362.2060354100004</v>
      </c>
      <c r="X77" s="36">
        <f>SUMIFS(СВЦЭМ!$C$39:$C$782,СВЦЭМ!$A$39:$A$782,$A77,СВЦЭМ!$B$39:$B$782,X$47)+'СЕТ СН'!$G$12+СВЦЭМ!$D$10+'СЕТ СН'!$G$5-'СЕТ СН'!$G$20</f>
        <v>5366.8151545700002</v>
      </c>
      <c r="Y77" s="36">
        <f>SUMIFS(СВЦЭМ!$C$39:$C$782,СВЦЭМ!$A$39:$A$782,$A77,СВЦЭМ!$B$39:$B$782,Y$47)+'СЕТ СН'!$G$12+СВЦЭМ!$D$10+'СЕТ СН'!$G$5-'СЕТ СН'!$G$20</f>
        <v>5380.5578591900003</v>
      </c>
      <c r="AA77" s="37"/>
    </row>
    <row r="78" spans="1:27" ht="15.75" x14ac:dyDescent="0.2">
      <c r="A78" s="35">
        <f t="shared" si="1"/>
        <v>44957</v>
      </c>
      <c r="B78" s="36">
        <f>SUMIFS(СВЦЭМ!$C$39:$C$782,СВЦЭМ!$A$39:$A$782,$A78,СВЦЭМ!$B$39:$B$782,B$47)+'СЕТ СН'!$G$12+СВЦЭМ!$D$10+'СЕТ СН'!$G$5-'СЕТ СН'!$G$20</f>
        <v>5382.7751583600002</v>
      </c>
      <c r="C78" s="36">
        <f>SUMIFS(СВЦЭМ!$C$39:$C$782,СВЦЭМ!$A$39:$A$782,$A78,СВЦЭМ!$B$39:$B$782,C$47)+'СЕТ СН'!$G$12+СВЦЭМ!$D$10+'СЕТ СН'!$G$5-'СЕТ СН'!$G$20</f>
        <v>5377.0681721000001</v>
      </c>
      <c r="D78" s="36">
        <f>SUMIFS(СВЦЭМ!$C$39:$C$782,СВЦЭМ!$A$39:$A$782,$A78,СВЦЭМ!$B$39:$B$782,D$47)+'СЕТ СН'!$G$12+СВЦЭМ!$D$10+'СЕТ СН'!$G$5-'СЕТ СН'!$G$20</f>
        <v>5381.9132939400006</v>
      </c>
      <c r="E78" s="36">
        <f>SUMIFS(СВЦЭМ!$C$39:$C$782,СВЦЭМ!$A$39:$A$782,$A78,СВЦЭМ!$B$39:$B$782,E$47)+'СЕТ СН'!$G$12+СВЦЭМ!$D$10+'СЕТ СН'!$G$5-'СЕТ СН'!$G$20</f>
        <v>5393.2242617700003</v>
      </c>
      <c r="F78" s="36">
        <f>SUMIFS(СВЦЭМ!$C$39:$C$782,СВЦЭМ!$A$39:$A$782,$A78,СВЦЭМ!$B$39:$B$782,F$47)+'СЕТ СН'!$G$12+СВЦЭМ!$D$10+'СЕТ СН'!$G$5-'СЕТ СН'!$G$20</f>
        <v>5394.6007029900002</v>
      </c>
      <c r="G78" s="36">
        <f>SUMIFS(СВЦЭМ!$C$39:$C$782,СВЦЭМ!$A$39:$A$782,$A78,СВЦЭМ!$B$39:$B$782,G$47)+'СЕТ СН'!$G$12+СВЦЭМ!$D$10+'СЕТ СН'!$G$5-'СЕТ СН'!$G$20</f>
        <v>5386.5972714500003</v>
      </c>
      <c r="H78" s="36">
        <f>SUMIFS(СВЦЭМ!$C$39:$C$782,СВЦЭМ!$A$39:$A$782,$A78,СВЦЭМ!$B$39:$B$782,H$47)+'СЕТ СН'!$G$12+СВЦЭМ!$D$10+'СЕТ СН'!$G$5-'СЕТ СН'!$G$20</f>
        <v>5351.0467022699995</v>
      </c>
      <c r="I78" s="36">
        <f>SUMIFS(СВЦЭМ!$C$39:$C$782,СВЦЭМ!$A$39:$A$782,$A78,СВЦЭМ!$B$39:$B$782,I$47)+'СЕТ СН'!$G$12+СВЦЭМ!$D$10+'СЕТ СН'!$G$5-'СЕТ СН'!$G$20</f>
        <v>5331.9885893600003</v>
      </c>
      <c r="J78" s="36">
        <f>SUMIFS(СВЦЭМ!$C$39:$C$782,СВЦЭМ!$A$39:$A$782,$A78,СВЦЭМ!$B$39:$B$782,J$47)+'СЕТ СН'!$G$12+СВЦЭМ!$D$10+'СЕТ СН'!$G$5-'СЕТ СН'!$G$20</f>
        <v>5302.1197407600002</v>
      </c>
      <c r="K78" s="36">
        <f>SUMIFS(СВЦЭМ!$C$39:$C$782,СВЦЭМ!$A$39:$A$782,$A78,СВЦЭМ!$B$39:$B$782,K$47)+'СЕТ СН'!$G$12+СВЦЭМ!$D$10+'СЕТ СН'!$G$5-'СЕТ СН'!$G$20</f>
        <v>5297.3412940199996</v>
      </c>
      <c r="L78" s="36">
        <f>SUMIFS(СВЦЭМ!$C$39:$C$782,СВЦЭМ!$A$39:$A$782,$A78,СВЦЭМ!$B$39:$B$782,L$47)+'СЕТ СН'!$G$12+СВЦЭМ!$D$10+'СЕТ СН'!$G$5-'СЕТ СН'!$G$20</f>
        <v>5293.4951470699998</v>
      </c>
      <c r="M78" s="36">
        <f>SUMIFS(СВЦЭМ!$C$39:$C$782,СВЦЭМ!$A$39:$A$782,$A78,СВЦЭМ!$B$39:$B$782,M$47)+'СЕТ СН'!$G$12+СВЦЭМ!$D$10+'СЕТ СН'!$G$5-'СЕТ СН'!$G$20</f>
        <v>5308.4734890600002</v>
      </c>
      <c r="N78" s="36">
        <f>SUMIFS(СВЦЭМ!$C$39:$C$782,СВЦЭМ!$A$39:$A$782,$A78,СВЦЭМ!$B$39:$B$782,N$47)+'СЕТ СН'!$G$12+СВЦЭМ!$D$10+'СЕТ СН'!$G$5-'СЕТ СН'!$G$20</f>
        <v>5315.0286939400003</v>
      </c>
      <c r="O78" s="36">
        <f>SUMIFS(СВЦЭМ!$C$39:$C$782,СВЦЭМ!$A$39:$A$782,$A78,СВЦЭМ!$B$39:$B$782,O$47)+'СЕТ СН'!$G$12+СВЦЭМ!$D$10+'СЕТ СН'!$G$5-'СЕТ СН'!$G$20</f>
        <v>5328.6890049800004</v>
      </c>
      <c r="P78" s="36">
        <f>SUMIFS(СВЦЭМ!$C$39:$C$782,СВЦЭМ!$A$39:$A$782,$A78,СВЦЭМ!$B$39:$B$782,P$47)+'СЕТ СН'!$G$12+СВЦЭМ!$D$10+'СЕТ СН'!$G$5-'СЕТ СН'!$G$20</f>
        <v>5337.9397542999995</v>
      </c>
      <c r="Q78" s="36">
        <f>SUMIFS(СВЦЭМ!$C$39:$C$782,СВЦЭМ!$A$39:$A$782,$A78,СВЦЭМ!$B$39:$B$782,Q$47)+'СЕТ СН'!$G$12+СВЦЭМ!$D$10+'СЕТ СН'!$G$5-'СЕТ СН'!$G$20</f>
        <v>5337.8204343199995</v>
      </c>
      <c r="R78" s="36">
        <f>SUMIFS(СВЦЭМ!$C$39:$C$782,СВЦЭМ!$A$39:$A$782,$A78,СВЦЭМ!$B$39:$B$782,R$47)+'СЕТ СН'!$G$12+СВЦЭМ!$D$10+'СЕТ СН'!$G$5-'СЕТ СН'!$G$20</f>
        <v>5353.1163264700008</v>
      </c>
      <c r="S78" s="36">
        <f>SUMIFS(СВЦЭМ!$C$39:$C$782,СВЦЭМ!$A$39:$A$782,$A78,СВЦЭМ!$B$39:$B$782,S$47)+'СЕТ СН'!$G$12+СВЦЭМ!$D$10+'СЕТ СН'!$G$5-'СЕТ СН'!$G$20</f>
        <v>5342.1117600199996</v>
      </c>
      <c r="T78" s="36">
        <f>SUMIFS(СВЦЭМ!$C$39:$C$782,СВЦЭМ!$A$39:$A$782,$A78,СВЦЭМ!$B$39:$B$782,T$47)+'СЕТ СН'!$G$12+СВЦЭМ!$D$10+'СЕТ СН'!$G$5-'СЕТ СН'!$G$20</f>
        <v>5313.2482902200009</v>
      </c>
      <c r="U78" s="36">
        <f>SUMIFS(СВЦЭМ!$C$39:$C$782,СВЦЭМ!$A$39:$A$782,$A78,СВЦЭМ!$B$39:$B$782,U$47)+'СЕТ СН'!$G$12+СВЦЭМ!$D$10+'СЕТ СН'!$G$5-'СЕТ СН'!$G$20</f>
        <v>5313.41986249</v>
      </c>
      <c r="V78" s="36">
        <f>SUMIFS(СВЦЭМ!$C$39:$C$782,СВЦЭМ!$A$39:$A$782,$A78,СВЦЭМ!$B$39:$B$782,V$47)+'СЕТ СН'!$G$12+СВЦЭМ!$D$10+'СЕТ СН'!$G$5-'СЕТ СН'!$G$20</f>
        <v>5316.7549832700006</v>
      </c>
      <c r="W78" s="36">
        <f>SUMIFS(СВЦЭМ!$C$39:$C$782,СВЦЭМ!$A$39:$A$782,$A78,СВЦЭМ!$B$39:$B$782,W$47)+'СЕТ СН'!$G$12+СВЦЭМ!$D$10+'СЕТ СН'!$G$5-'СЕТ СН'!$G$20</f>
        <v>5340.8823694000002</v>
      </c>
      <c r="X78" s="36">
        <f>SUMIFS(СВЦЭМ!$C$39:$C$782,СВЦЭМ!$A$39:$A$782,$A78,СВЦЭМ!$B$39:$B$782,X$47)+'СЕТ СН'!$G$12+СВЦЭМ!$D$10+'СЕТ СН'!$G$5-'СЕТ СН'!$G$20</f>
        <v>5330.08680878</v>
      </c>
      <c r="Y78" s="36">
        <f>SUMIFS(СВЦЭМ!$C$39:$C$782,СВЦЭМ!$A$39:$A$782,$A78,СВЦЭМ!$B$39:$B$782,Y$47)+'СЕТ СН'!$G$12+СВЦЭМ!$D$10+'СЕТ СН'!$G$5-'СЕТ СН'!$G$20</f>
        <v>5422.0197703600006</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8" t="s">
        <v>7</v>
      </c>
      <c r="B81" s="132" t="s">
        <v>72</v>
      </c>
      <c r="C81" s="133"/>
      <c r="D81" s="133"/>
      <c r="E81" s="133"/>
      <c r="F81" s="133"/>
      <c r="G81" s="133"/>
      <c r="H81" s="133"/>
      <c r="I81" s="133"/>
      <c r="J81" s="133"/>
      <c r="K81" s="133"/>
      <c r="L81" s="133"/>
      <c r="M81" s="133"/>
      <c r="N81" s="133"/>
      <c r="O81" s="133"/>
      <c r="P81" s="133"/>
      <c r="Q81" s="133"/>
      <c r="R81" s="133"/>
      <c r="S81" s="133"/>
      <c r="T81" s="133"/>
      <c r="U81" s="133"/>
      <c r="V81" s="133"/>
      <c r="W81" s="133"/>
      <c r="X81" s="133"/>
      <c r="Y81" s="134"/>
    </row>
    <row r="82" spans="1:25" ht="12.75" customHeight="1" x14ac:dyDescent="0.2">
      <c r="A82" s="139"/>
      <c r="B82" s="135"/>
      <c r="C82" s="136"/>
      <c r="D82" s="136"/>
      <c r="E82" s="136"/>
      <c r="F82" s="136"/>
      <c r="G82" s="136"/>
      <c r="H82" s="136"/>
      <c r="I82" s="136"/>
      <c r="J82" s="136"/>
      <c r="K82" s="136"/>
      <c r="L82" s="136"/>
      <c r="M82" s="136"/>
      <c r="N82" s="136"/>
      <c r="O82" s="136"/>
      <c r="P82" s="136"/>
      <c r="Q82" s="136"/>
      <c r="R82" s="136"/>
      <c r="S82" s="136"/>
      <c r="T82" s="136"/>
      <c r="U82" s="136"/>
      <c r="V82" s="136"/>
      <c r="W82" s="136"/>
      <c r="X82" s="136"/>
      <c r="Y82" s="137"/>
    </row>
    <row r="83" spans="1:25" ht="12.75" customHeight="1" x14ac:dyDescent="0.2">
      <c r="A83" s="14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01.01.2023</v>
      </c>
      <c r="B84" s="36">
        <f>SUMIFS(СВЦЭМ!$C$39:$C$782,СВЦЭМ!$A$39:$A$782,$A84,СВЦЭМ!$B$39:$B$782,B$83)+'СЕТ СН'!$H$12+СВЦЭМ!$D$10+'СЕТ СН'!$H$5-'СЕТ СН'!$H$20</f>
        <v>5668.6864300900006</v>
      </c>
      <c r="C84" s="36">
        <f>SUMIFS(СВЦЭМ!$C$39:$C$782,СВЦЭМ!$A$39:$A$782,$A84,СВЦЭМ!$B$39:$B$782,C$83)+'СЕТ СН'!$H$12+СВЦЭМ!$D$10+'СЕТ СН'!$H$5-'СЕТ СН'!$H$20</f>
        <v>5694.0114701600005</v>
      </c>
      <c r="D84" s="36">
        <f>SUMIFS(СВЦЭМ!$C$39:$C$782,СВЦЭМ!$A$39:$A$782,$A84,СВЦЭМ!$B$39:$B$782,D$83)+'СЕТ СН'!$H$12+СВЦЭМ!$D$10+'СЕТ СН'!$H$5-'СЕТ СН'!$H$20</f>
        <v>5637.2223164799998</v>
      </c>
      <c r="E84" s="36">
        <f>SUMIFS(СВЦЭМ!$C$39:$C$782,СВЦЭМ!$A$39:$A$782,$A84,СВЦЭМ!$B$39:$B$782,E$83)+'СЕТ СН'!$H$12+СВЦЭМ!$D$10+'СЕТ СН'!$H$5-'СЕТ СН'!$H$20</f>
        <v>5627.3671180399997</v>
      </c>
      <c r="F84" s="36">
        <f>SUMIFS(СВЦЭМ!$C$39:$C$782,СВЦЭМ!$A$39:$A$782,$A84,СВЦЭМ!$B$39:$B$782,F$83)+'СЕТ СН'!$H$12+СВЦЭМ!$D$10+'СЕТ СН'!$H$5-'СЕТ СН'!$H$20</f>
        <v>5635.9219880000001</v>
      </c>
      <c r="G84" s="36">
        <f>SUMIFS(СВЦЭМ!$C$39:$C$782,СВЦЭМ!$A$39:$A$782,$A84,СВЦЭМ!$B$39:$B$782,G$83)+'СЕТ СН'!$H$12+СВЦЭМ!$D$10+'СЕТ СН'!$H$5-'СЕТ СН'!$H$20</f>
        <v>5642.1348762899997</v>
      </c>
      <c r="H84" s="36">
        <f>SUMIFS(СВЦЭМ!$C$39:$C$782,СВЦЭМ!$A$39:$A$782,$A84,СВЦЭМ!$B$39:$B$782,H$83)+'СЕТ СН'!$H$12+СВЦЭМ!$D$10+'СЕТ СН'!$H$5-'СЕТ СН'!$H$20</f>
        <v>5643.6810456800004</v>
      </c>
      <c r="I84" s="36">
        <f>SUMIFS(СВЦЭМ!$C$39:$C$782,СВЦЭМ!$A$39:$A$782,$A84,СВЦЭМ!$B$39:$B$782,I$83)+'СЕТ СН'!$H$12+СВЦЭМ!$D$10+'СЕТ СН'!$H$5-'СЕТ СН'!$H$20</f>
        <v>5629.5309572000006</v>
      </c>
      <c r="J84" s="36">
        <f>SUMIFS(СВЦЭМ!$C$39:$C$782,СВЦЭМ!$A$39:$A$782,$A84,СВЦЭМ!$B$39:$B$782,J$83)+'СЕТ СН'!$H$12+СВЦЭМ!$D$10+'СЕТ СН'!$H$5-'СЕТ СН'!$H$20</f>
        <v>5633.8491401700003</v>
      </c>
      <c r="K84" s="36">
        <f>SUMIFS(СВЦЭМ!$C$39:$C$782,СВЦЭМ!$A$39:$A$782,$A84,СВЦЭМ!$B$39:$B$782,K$83)+'СЕТ СН'!$H$12+СВЦЭМ!$D$10+'СЕТ СН'!$H$5-'СЕТ СН'!$H$20</f>
        <v>5670.4415423299997</v>
      </c>
      <c r="L84" s="36">
        <f>SUMIFS(СВЦЭМ!$C$39:$C$782,СВЦЭМ!$A$39:$A$782,$A84,СВЦЭМ!$B$39:$B$782,L$83)+'СЕТ СН'!$H$12+СВЦЭМ!$D$10+'СЕТ СН'!$H$5-'СЕТ СН'!$H$20</f>
        <v>5652.1189316800001</v>
      </c>
      <c r="M84" s="36">
        <f>SUMIFS(СВЦЭМ!$C$39:$C$782,СВЦЭМ!$A$39:$A$782,$A84,СВЦЭМ!$B$39:$B$782,M$83)+'СЕТ СН'!$H$12+СВЦЭМ!$D$10+'СЕТ СН'!$H$5-'СЕТ СН'!$H$20</f>
        <v>5634.60966603</v>
      </c>
      <c r="N84" s="36">
        <f>SUMIFS(СВЦЭМ!$C$39:$C$782,СВЦЭМ!$A$39:$A$782,$A84,СВЦЭМ!$B$39:$B$782,N$83)+'СЕТ СН'!$H$12+СВЦЭМ!$D$10+'СЕТ СН'!$H$5-'СЕТ СН'!$H$20</f>
        <v>5604.7524027700001</v>
      </c>
      <c r="O84" s="36">
        <f>SUMIFS(СВЦЭМ!$C$39:$C$782,СВЦЭМ!$A$39:$A$782,$A84,СВЦЭМ!$B$39:$B$782,O$83)+'СЕТ СН'!$H$12+СВЦЭМ!$D$10+'СЕТ СН'!$H$5-'СЕТ СН'!$H$20</f>
        <v>5602.6057803799995</v>
      </c>
      <c r="P84" s="36">
        <f>SUMIFS(СВЦЭМ!$C$39:$C$782,СВЦЭМ!$A$39:$A$782,$A84,СВЦЭМ!$B$39:$B$782,P$83)+'СЕТ СН'!$H$12+СВЦЭМ!$D$10+'СЕТ СН'!$H$5-'СЕТ СН'!$H$20</f>
        <v>5624.2818297900003</v>
      </c>
      <c r="Q84" s="36">
        <f>SUMIFS(СВЦЭМ!$C$39:$C$782,СВЦЭМ!$A$39:$A$782,$A84,СВЦЭМ!$B$39:$B$782,Q$83)+'СЕТ СН'!$H$12+СВЦЭМ!$D$10+'СЕТ СН'!$H$5-'СЕТ СН'!$H$20</f>
        <v>5616.3649107000001</v>
      </c>
      <c r="R84" s="36">
        <f>SUMIFS(СВЦЭМ!$C$39:$C$782,СВЦЭМ!$A$39:$A$782,$A84,СВЦЭМ!$B$39:$B$782,R$83)+'СЕТ СН'!$H$12+СВЦЭМ!$D$10+'СЕТ СН'!$H$5-'СЕТ СН'!$H$20</f>
        <v>5613.1362114900003</v>
      </c>
      <c r="S84" s="36">
        <f>SUMIFS(СВЦЭМ!$C$39:$C$782,СВЦЭМ!$A$39:$A$782,$A84,СВЦЭМ!$B$39:$B$782,S$83)+'СЕТ СН'!$H$12+СВЦЭМ!$D$10+'СЕТ СН'!$H$5-'СЕТ СН'!$H$20</f>
        <v>5549.5307519600001</v>
      </c>
      <c r="T84" s="36">
        <f>SUMIFS(СВЦЭМ!$C$39:$C$782,СВЦЭМ!$A$39:$A$782,$A84,СВЦЭМ!$B$39:$B$782,T$83)+'СЕТ СН'!$H$12+СВЦЭМ!$D$10+'СЕТ СН'!$H$5-'СЕТ СН'!$H$20</f>
        <v>5532.7243222300003</v>
      </c>
      <c r="U84" s="36">
        <f>SUMIFS(СВЦЭМ!$C$39:$C$782,СВЦЭМ!$A$39:$A$782,$A84,СВЦЭМ!$B$39:$B$782,U$83)+'СЕТ СН'!$H$12+СВЦЭМ!$D$10+'СЕТ СН'!$H$5-'СЕТ СН'!$H$20</f>
        <v>5551.3158519999997</v>
      </c>
      <c r="V84" s="36">
        <f>SUMIFS(СВЦЭМ!$C$39:$C$782,СВЦЭМ!$A$39:$A$782,$A84,СВЦЭМ!$B$39:$B$782,V$83)+'СЕТ СН'!$H$12+СВЦЭМ!$D$10+'СЕТ СН'!$H$5-'СЕТ СН'!$H$20</f>
        <v>5548.2846613000002</v>
      </c>
      <c r="W84" s="36">
        <f>SUMIFS(СВЦЭМ!$C$39:$C$782,СВЦЭМ!$A$39:$A$782,$A84,СВЦЭМ!$B$39:$B$782,W$83)+'СЕТ СН'!$H$12+СВЦЭМ!$D$10+'СЕТ СН'!$H$5-'СЕТ СН'!$H$20</f>
        <v>5565.32775425</v>
      </c>
      <c r="X84" s="36">
        <f>SUMIFS(СВЦЭМ!$C$39:$C$782,СВЦЭМ!$A$39:$A$782,$A84,СВЦЭМ!$B$39:$B$782,X$83)+'СЕТ СН'!$H$12+СВЦЭМ!$D$10+'СЕТ СН'!$H$5-'СЕТ СН'!$H$20</f>
        <v>5610.7994773499995</v>
      </c>
      <c r="Y84" s="36">
        <f>SUMIFS(СВЦЭМ!$C$39:$C$782,СВЦЭМ!$A$39:$A$782,$A84,СВЦЭМ!$B$39:$B$782,Y$83)+'СЕТ СН'!$H$12+СВЦЭМ!$D$10+'СЕТ СН'!$H$5-'СЕТ СН'!$H$20</f>
        <v>5693.15009267</v>
      </c>
    </row>
    <row r="85" spans="1:25" ht="15.75" x14ac:dyDescent="0.2">
      <c r="A85" s="35">
        <f>A84+1</f>
        <v>44928</v>
      </c>
      <c r="B85" s="36">
        <f>SUMIFS(СВЦЭМ!$C$39:$C$782,СВЦЭМ!$A$39:$A$782,$A85,СВЦЭМ!$B$39:$B$782,B$83)+'СЕТ СН'!$H$12+СВЦЭМ!$D$10+'СЕТ СН'!$H$5-'СЕТ СН'!$H$20</f>
        <v>5677.1850049599998</v>
      </c>
      <c r="C85" s="36">
        <f>SUMIFS(СВЦЭМ!$C$39:$C$782,СВЦЭМ!$A$39:$A$782,$A85,СВЦЭМ!$B$39:$B$782,C$83)+'СЕТ СН'!$H$12+СВЦЭМ!$D$10+'СЕТ СН'!$H$5-'СЕТ СН'!$H$20</f>
        <v>5678.9371388</v>
      </c>
      <c r="D85" s="36">
        <f>SUMIFS(СВЦЭМ!$C$39:$C$782,СВЦЭМ!$A$39:$A$782,$A85,СВЦЭМ!$B$39:$B$782,D$83)+'СЕТ СН'!$H$12+СВЦЭМ!$D$10+'СЕТ СН'!$H$5-'СЕТ СН'!$H$20</f>
        <v>5693.2685099</v>
      </c>
      <c r="E85" s="36">
        <f>SUMIFS(СВЦЭМ!$C$39:$C$782,СВЦЭМ!$A$39:$A$782,$A85,СВЦЭМ!$B$39:$B$782,E$83)+'СЕТ СН'!$H$12+СВЦЭМ!$D$10+'СЕТ СН'!$H$5-'СЕТ СН'!$H$20</f>
        <v>5681.8365075700003</v>
      </c>
      <c r="F85" s="36">
        <f>SUMIFS(СВЦЭМ!$C$39:$C$782,СВЦЭМ!$A$39:$A$782,$A85,СВЦЭМ!$B$39:$B$782,F$83)+'СЕТ СН'!$H$12+СВЦЭМ!$D$10+'СЕТ СН'!$H$5-'СЕТ СН'!$H$20</f>
        <v>5677.3813707500003</v>
      </c>
      <c r="G85" s="36">
        <f>SUMIFS(СВЦЭМ!$C$39:$C$782,СВЦЭМ!$A$39:$A$782,$A85,СВЦЭМ!$B$39:$B$782,G$83)+'СЕТ СН'!$H$12+СВЦЭМ!$D$10+'СЕТ СН'!$H$5-'СЕТ СН'!$H$20</f>
        <v>5673.0936956300002</v>
      </c>
      <c r="H85" s="36">
        <f>SUMIFS(СВЦЭМ!$C$39:$C$782,СВЦЭМ!$A$39:$A$782,$A85,СВЦЭМ!$B$39:$B$782,H$83)+'СЕТ СН'!$H$12+СВЦЭМ!$D$10+'СЕТ СН'!$H$5-'СЕТ СН'!$H$20</f>
        <v>5645.4678380700007</v>
      </c>
      <c r="I85" s="36">
        <f>SUMIFS(СВЦЭМ!$C$39:$C$782,СВЦЭМ!$A$39:$A$782,$A85,СВЦЭМ!$B$39:$B$782,I$83)+'СЕТ СН'!$H$12+СВЦЭМ!$D$10+'СЕТ СН'!$H$5-'СЕТ СН'!$H$20</f>
        <v>5621.7362700499998</v>
      </c>
      <c r="J85" s="36">
        <f>SUMIFS(СВЦЭМ!$C$39:$C$782,СВЦЭМ!$A$39:$A$782,$A85,СВЦЭМ!$B$39:$B$782,J$83)+'СЕТ СН'!$H$12+СВЦЭМ!$D$10+'СЕТ СН'!$H$5-'СЕТ СН'!$H$20</f>
        <v>5590.1844057600001</v>
      </c>
      <c r="K85" s="36">
        <f>SUMIFS(СВЦЭМ!$C$39:$C$782,СВЦЭМ!$A$39:$A$782,$A85,СВЦЭМ!$B$39:$B$782,K$83)+'СЕТ СН'!$H$12+СВЦЭМ!$D$10+'СЕТ СН'!$H$5-'СЕТ СН'!$H$20</f>
        <v>5592.08584152</v>
      </c>
      <c r="L85" s="36">
        <f>SUMIFS(СВЦЭМ!$C$39:$C$782,СВЦЭМ!$A$39:$A$782,$A85,СВЦЭМ!$B$39:$B$782,L$83)+'СЕТ СН'!$H$12+СВЦЭМ!$D$10+'СЕТ СН'!$H$5-'СЕТ СН'!$H$20</f>
        <v>5587.0786469300001</v>
      </c>
      <c r="M85" s="36">
        <f>SUMIFS(СВЦЭМ!$C$39:$C$782,СВЦЭМ!$A$39:$A$782,$A85,СВЦЭМ!$B$39:$B$782,M$83)+'СЕТ СН'!$H$12+СВЦЭМ!$D$10+'СЕТ СН'!$H$5-'СЕТ СН'!$H$20</f>
        <v>5601.5071874400001</v>
      </c>
      <c r="N85" s="36">
        <f>SUMIFS(СВЦЭМ!$C$39:$C$782,СВЦЭМ!$A$39:$A$782,$A85,СВЦЭМ!$B$39:$B$782,N$83)+'СЕТ СН'!$H$12+СВЦЭМ!$D$10+'СЕТ СН'!$H$5-'СЕТ СН'!$H$20</f>
        <v>5600.1054500600003</v>
      </c>
      <c r="O85" s="36">
        <f>SUMIFS(СВЦЭМ!$C$39:$C$782,СВЦЭМ!$A$39:$A$782,$A85,СВЦЭМ!$B$39:$B$782,O$83)+'СЕТ СН'!$H$12+СВЦЭМ!$D$10+'СЕТ СН'!$H$5-'СЕТ СН'!$H$20</f>
        <v>5603.9213957100001</v>
      </c>
      <c r="P85" s="36">
        <f>SUMIFS(СВЦЭМ!$C$39:$C$782,СВЦЭМ!$A$39:$A$782,$A85,СВЦЭМ!$B$39:$B$782,P$83)+'СЕТ СН'!$H$12+СВЦЭМ!$D$10+'СЕТ СН'!$H$5-'СЕТ СН'!$H$20</f>
        <v>5607.2002915699995</v>
      </c>
      <c r="Q85" s="36">
        <f>SUMIFS(СВЦЭМ!$C$39:$C$782,СВЦЭМ!$A$39:$A$782,$A85,СВЦЭМ!$B$39:$B$782,Q$83)+'СЕТ СН'!$H$12+СВЦЭМ!$D$10+'СЕТ СН'!$H$5-'СЕТ СН'!$H$20</f>
        <v>5576.0713249199998</v>
      </c>
      <c r="R85" s="36">
        <f>SUMIFS(СВЦЭМ!$C$39:$C$782,СВЦЭМ!$A$39:$A$782,$A85,СВЦЭМ!$B$39:$B$782,R$83)+'СЕТ СН'!$H$12+СВЦЭМ!$D$10+'СЕТ СН'!$H$5-'СЕТ СН'!$H$20</f>
        <v>5562.9820916600002</v>
      </c>
      <c r="S85" s="36">
        <f>SUMIFS(СВЦЭМ!$C$39:$C$782,СВЦЭМ!$A$39:$A$782,$A85,СВЦЭМ!$B$39:$B$782,S$83)+'СЕТ СН'!$H$12+СВЦЭМ!$D$10+'СЕТ СН'!$H$5-'СЕТ СН'!$H$20</f>
        <v>5527.4983683</v>
      </c>
      <c r="T85" s="36">
        <f>SUMIFS(СВЦЭМ!$C$39:$C$782,СВЦЭМ!$A$39:$A$782,$A85,СВЦЭМ!$B$39:$B$782,T$83)+'СЕТ СН'!$H$12+СВЦЭМ!$D$10+'СЕТ СН'!$H$5-'СЕТ СН'!$H$20</f>
        <v>5505.9334553900007</v>
      </c>
      <c r="U85" s="36">
        <f>SUMIFS(СВЦЭМ!$C$39:$C$782,СВЦЭМ!$A$39:$A$782,$A85,СВЦЭМ!$B$39:$B$782,U$83)+'СЕТ СН'!$H$12+СВЦЭМ!$D$10+'СЕТ СН'!$H$5-'СЕТ СН'!$H$20</f>
        <v>5530.3996706100006</v>
      </c>
      <c r="V85" s="36">
        <f>SUMIFS(СВЦЭМ!$C$39:$C$782,СВЦЭМ!$A$39:$A$782,$A85,СВЦЭМ!$B$39:$B$782,V$83)+'СЕТ СН'!$H$12+СВЦЭМ!$D$10+'СЕТ СН'!$H$5-'СЕТ СН'!$H$20</f>
        <v>5550.3346425899999</v>
      </c>
      <c r="W85" s="36">
        <f>SUMIFS(СВЦЭМ!$C$39:$C$782,СВЦЭМ!$A$39:$A$782,$A85,СВЦЭМ!$B$39:$B$782,W$83)+'СЕТ СН'!$H$12+СВЦЭМ!$D$10+'СЕТ СН'!$H$5-'СЕТ СН'!$H$20</f>
        <v>5556.1353605200002</v>
      </c>
      <c r="X85" s="36">
        <f>SUMIFS(СВЦЭМ!$C$39:$C$782,СВЦЭМ!$A$39:$A$782,$A85,СВЦЭМ!$B$39:$B$782,X$83)+'СЕТ СН'!$H$12+СВЦЭМ!$D$10+'СЕТ СН'!$H$5-'СЕТ СН'!$H$20</f>
        <v>5596.9829640299995</v>
      </c>
      <c r="Y85" s="36">
        <f>SUMIFS(СВЦЭМ!$C$39:$C$782,СВЦЭМ!$A$39:$A$782,$A85,СВЦЭМ!$B$39:$B$782,Y$83)+'СЕТ СН'!$H$12+СВЦЭМ!$D$10+'СЕТ СН'!$H$5-'СЕТ СН'!$H$20</f>
        <v>5658.7180202300005</v>
      </c>
    </row>
    <row r="86" spans="1:25" ht="15.75" x14ac:dyDescent="0.2">
      <c r="A86" s="35">
        <f t="shared" ref="A86:A114" si="2">A85+1</f>
        <v>44929</v>
      </c>
      <c r="B86" s="36">
        <f>SUMIFS(СВЦЭМ!$C$39:$C$782,СВЦЭМ!$A$39:$A$782,$A86,СВЦЭМ!$B$39:$B$782,B$83)+'СЕТ СН'!$H$12+СВЦЭМ!$D$10+'СЕТ СН'!$H$5-'СЕТ СН'!$H$20</f>
        <v>5631.7049809300006</v>
      </c>
      <c r="C86" s="36">
        <f>SUMIFS(СВЦЭМ!$C$39:$C$782,СВЦЭМ!$A$39:$A$782,$A86,СВЦЭМ!$B$39:$B$782,C$83)+'СЕТ СН'!$H$12+СВЦЭМ!$D$10+'СЕТ СН'!$H$5-'СЕТ СН'!$H$20</f>
        <v>5605.2967881100003</v>
      </c>
      <c r="D86" s="36">
        <f>SUMIFS(СВЦЭМ!$C$39:$C$782,СВЦЭМ!$A$39:$A$782,$A86,СВЦЭМ!$B$39:$B$782,D$83)+'СЕТ СН'!$H$12+СВЦЭМ!$D$10+'СЕТ СН'!$H$5-'СЕТ СН'!$H$20</f>
        <v>5615.7768536500007</v>
      </c>
      <c r="E86" s="36">
        <f>SUMIFS(СВЦЭМ!$C$39:$C$782,СВЦЭМ!$A$39:$A$782,$A86,СВЦЭМ!$B$39:$B$782,E$83)+'СЕТ СН'!$H$12+СВЦЭМ!$D$10+'СЕТ СН'!$H$5-'СЕТ СН'!$H$20</f>
        <v>5583.6533135500003</v>
      </c>
      <c r="F86" s="36">
        <f>SUMIFS(СВЦЭМ!$C$39:$C$782,СВЦЭМ!$A$39:$A$782,$A86,СВЦЭМ!$B$39:$B$782,F$83)+'СЕТ СН'!$H$12+СВЦЭМ!$D$10+'СЕТ СН'!$H$5-'СЕТ СН'!$H$20</f>
        <v>5609.7724523699999</v>
      </c>
      <c r="G86" s="36">
        <f>SUMIFS(СВЦЭМ!$C$39:$C$782,СВЦЭМ!$A$39:$A$782,$A86,СВЦЭМ!$B$39:$B$782,G$83)+'СЕТ СН'!$H$12+СВЦЭМ!$D$10+'СЕТ СН'!$H$5-'СЕТ СН'!$H$20</f>
        <v>5615.8360100299997</v>
      </c>
      <c r="H86" s="36">
        <f>SUMIFS(СВЦЭМ!$C$39:$C$782,СВЦЭМ!$A$39:$A$782,$A86,СВЦЭМ!$B$39:$B$782,H$83)+'СЕТ СН'!$H$12+СВЦЭМ!$D$10+'СЕТ СН'!$H$5-'СЕТ СН'!$H$20</f>
        <v>5583.8127597800003</v>
      </c>
      <c r="I86" s="36">
        <f>SUMIFS(СВЦЭМ!$C$39:$C$782,СВЦЭМ!$A$39:$A$782,$A86,СВЦЭМ!$B$39:$B$782,I$83)+'СЕТ СН'!$H$12+СВЦЭМ!$D$10+'СЕТ СН'!$H$5-'СЕТ СН'!$H$20</f>
        <v>5559.7588195799999</v>
      </c>
      <c r="J86" s="36">
        <f>SUMIFS(СВЦЭМ!$C$39:$C$782,СВЦЭМ!$A$39:$A$782,$A86,СВЦЭМ!$B$39:$B$782,J$83)+'СЕТ СН'!$H$12+СВЦЭМ!$D$10+'СЕТ СН'!$H$5-'СЕТ СН'!$H$20</f>
        <v>5548.5525209400002</v>
      </c>
      <c r="K86" s="36">
        <f>SUMIFS(СВЦЭМ!$C$39:$C$782,СВЦЭМ!$A$39:$A$782,$A86,СВЦЭМ!$B$39:$B$782,K$83)+'СЕТ СН'!$H$12+СВЦЭМ!$D$10+'СЕТ СН'!$H$5-'СЕТ СН'!$H$20</f>
        <v>5563.0839447400003</v>
      </c>
      <c r="L86" s="36">
        <f>SUMIFS(СВЦЭМ!$C$39:$C$782,СВЦЭМ!$A$39:$A$782,$A86,СВЦЭМ!$B$39:$B$782,L$83)+'СЕТ СН'!$H$12+СВЦЭМ!$D$10+'СЕТ СН'!$H$5-'СЕТ СН'!$H$20</f>
        <v>5575.4973468500002</v>
      </c>
      <c r="M86" s="36">
        <f>SUMIFS(СВЦЭМ!$C$39:$C$782,СВЦЭМ!$A$39:$A$782,$A86,СВЦЭМ!$B$39:$B$782,M$83)+'СЕТ СН'!$H$12+СВЦЭМ!$D$10+'СЕТ СН'!$H$5-'СЕТ СН'!$H$20</f>
        <v>5588.0620531700006</v>
      </c>
      <c r="N86" s="36">
        <f>SUMIFS(СВЦЭМ!$C$39:$C$782,СВЦЭМ!$A$39:$A$782,$A86,СВЦЭМ!$B$39:$B$782,N$83)+'СЕТ СН'!$H$12+СВЦЭМ!$D$10+'СЕТ СН'!$H$5-'СЕТ СН'!$H$20</f>
        <v>5618.7965007599996</v>
      </c>
      <c r="O86" s="36">
        <f>SUMIFS(СВЦЭМ!$C$39:$C$782,СВЦЭМ!$A$39:$A$782,$A86,СВЦЭМ!$B$39:$B$782,O$83)+'СЕТ СН'!$H$12+СВЦЭМ!$D$10+'СЕТ СН'!$H$5-'СЕТ СН'!$H$20</f>
        <v>5629.41153975</v>
      </c>
      <c r="P86" s="36">
        <f>SUMIFS(СВЦЭМ!$C$39:$C$782,СВЦЭМ!$A$39:$A$782,$A86,СВЦЭМ!$B$39:$B$782,P$83)+'СЕТ СН'!$H$12+СВЦЭМ!$D$10+'СЕТ СН'!$H$5-'СЕТ СН'!$H$20</f>
        <v>5626.8699496500003</v>
      </c>
      <c r="Q86" s="36">
        <f>SUMIFS(СВЦЭМ!$C$39:$C$782,СВЦЭМ!$A$39:$A$782,$A86,СВЦЭМ!$B$39:$B$782,Q$83)+'СЕТ СН'!$H$12+СВЦЭМ!$D$10+'СЕТ СН'!$H$5-'СЕТ СН'!$H$20</f>
        <v>5613.7728867799997</v>
      </c>
      <c r="R86" s="36">
        <f>SUMIFS(СВЦЭМ!$C$39:$C$782,СВЦЭМ!$A$39:$A$782,$A86,СВЦЭМ!$B$39:$B$782,R$83)+'СЕТ СН'!$H$12+СВЦЭМ!$D$10+'СЕТ СН'!$H$5-'СЕТ СН'!$H$20</f>
        <v>5571.5014006800002</v>
      </c>
      <c r="S86" s="36">
        <f>SUMIFS(СВЦЭМ!$C$39:$C$782,СВЦЭМ!$A$39:$A$782,$A86,СВЦЭМ!$B$39:$B$782,S$83)+'СЕТ СН'!$H$12+СВЦЭМ!$D$10+'СЕТ СН'!$H$5-'СЕТ СН'!$H$20</f>
        <v>5546.6855511400008</v>
      </c>
      <c r="T86" s="36">
        <f>SUMIFS(СВЦЭМ!$C$39:$C$782,СВЦЭМ!$A$39:$A$782,$A86,СВЦЭМ!$B$39:$B$782,T$83)+'СЕТ СН'!$H$12+СВЦЭМ!$D$10+'СЕТ СН'!$H$5-'СЕТ СН'!$H$20</f>
        <v>5551.0698471800006</v>
      </c>
      <c r="U86" s="36">
        <f>SUMIFS(СВЦЭМ!$C$39:$C$782,СВЦЭМ!$A$39:$A$782,$A86,СВЦЭМ!$B$39:$B$782,U$83)+'СЕТ СН'!$H$12+СВЦЭМ!$D$10+'СЕТ СН'!$H$5-'СЕТ СН'!$H$20</f>
        <v>5555.5888294100005</v>
      </c>
      <c r="V86" s="36">
        <f>SUMIFS(СВЦЭМ!$C$39:$C$782,СВЦЭМ!$A$39:$A$782,$A86,СВЦЭМ!$B$39:$B$782,V$83)+'СЕТ СН'!$H$12+СВЦЭМ!$D$10+'СЕТ СН'!$H$5-'СЕТ СН'!$H$20</f>
        <v>5564.9930297499996</v>
      </c>
      <c r="W86" s="36">
        <f>SUMIFS(СВЦЭМ!$C$39:$C$782,СВЦЭМ!$A$39:$A$782,$A86,СВЦЭМ!$B$39:$B$782,W$83)+'СЕТ СН'!$H$12+СВЦЭМ!$D$10+'СЕТ СН'!$H$5-'СЕТ СН'!$H$20</f>
        <v>5594.3381147100008</v>
      </c>
      <c r="X86" s="36">
        <f>SUMIFS(СВЦЭМ!$C$39:$C$782,СВЦЭМ!$A$39:$A$782,$A86,СВЦЭМ!$B$39:$B$782,X$83)+'СЕТ СН'!$H$12+СВЦЭМ!$D$10+'СЕТ СН'!$H$5-'СЕТ СН'!$H$20</f>
        <v>5615.5053054100008</v>
      </c>
      <c r="Y86" s="36">
        <f>SUMIFS(СВЦЭМ!$C$39:$C$782,СВЦЭМ!$A$39:$A$782,$A86,СВЦЭМ!$B$39:$B$782,Y$83)+'СЕТ СН'!$H$12+СВЦЭМ!$D$10+'СЕТ СН'!$H$5-'СЕТ СН'!$H$20</f>
        <v>5664.1402063400001</v>
      </c>
    </row>
    <row r="87" spans="1:25" ht="15.75" x14ac:dyDescent="0.2">
      <c r="A87" s="35">
        <f t="shared" si="2"/>
        <v>44930</v>
      </c>
      <c r="B87" s="36">
        <f>SUMIFS(СВЦЭМ!$C$39:$C$782,СВЦЭМ!$A$39:$A$782,$A87,СВЦЭМ!$B$39:$B$782,B$83)+'СЕТ СН'!$H$12+СВЦЭМ!$D$10+'СЕТ СН'!$H$5-'СЕТ СН'!$H$20</f>
        <v>5618.7987939300001</v>
      </c>
      <c r="C87" s="36">
        <f>SUMIFS(СВЦЭМ!$C$39:$C$782,СВЦЭМ!$A$39:$A$782,$A87,СВЦЭМ!$B$39:$B$782,C$83)+'СЕТ СН'!$H$12+СВЦЭМ!$D$10+'СЕТ СН'!$H$5-'СЕТ СН'!$H$20</f>
        <v>5662.2482946500004</v>
      </c>
      <c r="D87" s="36">
        <f>SUMIFS(СВЦЭМ!$C$39:$C$782,СВЦЭМ!$A$39:$A$782,$A87,СВЦЭМ!$B$39:$B$782,D$83)+'СЕТ СН'!$H$12+СВЦЭМ!$D$10+'СЕТ СН'!$H$5-'СЕТ СН'!$H$20</f>
        <v>5694.2577108700007</v>
      </c>
      <c r="E87" s="36">
        <f>SUMIFS(СВЦЭМ!$C$39:$C$782,СВЦЭМ!$A$39:$A$782,$A87,СВЦЭМ!$B$39:$B$782,E$83)+'СЕТ СН'!$H$12+СВЦЭМ!$D$10+'СЕТ СН'!$H$5-'СЕТ СН'!$H$20</f>
        <v>5709.2091019400004</v>
      </c>
      <c r="F87" s="36">
        <f>SUMIFS(СВЦЭМ!$C$39:$C$782,СВЦЭМ!$A$39:$A$782,$A87,СВЦЭМ!$B$39:$B$782,F$83)+'СЕТ СН'!$H$12+СВЦЭМ!$D$10+'СЕТ СН'!$H$5-'СЕТ СН'!$H$20</f>
        <v>5677.7046653699999</v>
      </c>
      <c r="G87" s="36">
        <f>SUMIFS(СВЦЭМ!$C$39:$C$782,СВЦЭМ!$A$39:$A$782,$A87,СВЦЭМ!$B$39:$B$782,G$83)+'СЕТ СН'!$H$12+СВЦЭМ!$D$10+'СЕТ СН'!$H$5-'СЕТ СН'!$H$20</f>
        <v>5590.6439613000002</v>
      </c>
      <c r="H87" s="36">
        <f>SUMIFS(СВЦЭМ!$C$39:$C$782,СВЦЭМ!$A$39:$A$782,$A87,СВЦЭМ!$B$39:$B$782,H$83)+'СЕТ СН'!$H$12+СВЦЭМ!$D$10+'СЕТ СН'!$H$5-'СЕТ СН'!$H$20</f>
        <v>5577.9280293800002</v>
      </c>
      <c r="I87" s="36">
        <f>SUMIFS(СВЦЭМ!$C$39:$C$782,СВЦЭМ!$A$39:$A$782,$A87,СВЦЭМ!$B$39:$B$782,I$83)+'СЕТ СН'!$H$12+СВЦЭМ!$D$10+'СЕТ СН'!$H$5-'СЕТ СН'!$H$20</f>
        <v>5548.4676339800008</v>
      </c>
      <c r="J87" s="36">
        <f>SUMIFS(СВЦЭМ!$C$39:$C$782,СВЦЭМ!$A$39:$A$782,$A87,СВЦЭМ!$B$39:$B$782,J$83)+'СЕТ СН'!$H$12+СВЦЭМ!$D$10+'СЕТ СН'!$H$5-'СЕТ СН'!$H$20</f>
        <v>5524.5906527999996</v>
      </c>
      <c r="K87" s="36">
        <f>SUMIFS(СВЦЭМ!$C$39:$C$782,СВЦЭМ!$A$39:$A$782,$A87,СВЦЭМ!$B$39:$B$782,K$83)+'СЕТ СН'!$H$12+СВЦЭМ!$D$10+'СЕТ СН'!$H$5-'СЕТ СН'!$H$20</f>
        <v>5521.8661747300002</v>
      </c>
      <c r="L87" s="36">
        <f>SUMIFS(СВЦЭМ!$C$39:$C$782,СВЦЭМ!$A$39:$A$782,$A87,СВЦЭМ!$B$39:$B$782,L$83)+'СЕТ СН'!$H$12+СВЦЭМ!$D$10+'СЕТ СН'!$H$5-'СЕТ СН'!$H$20</f>
        <v>5497.1064186000003</v>
      </c>
      <c r="M87" s="36">
        <f>SUMIFS(СВЦЭМ!$C$39:$C$782,СВЦЭМ!$A$39:$A$782,$A87,СВЦЭМ!$B$39:$B$782,M$83)+'СЕТ СН'!$H$12+СВЦЭМ!$D$10+'СЕТ СН'!$H$5-'СЕТ СН'!$H$20</f>
        <v>5504.5553717900002</v>
      </c>
      <c r="N87" s="36">
        <f>SUMIFS(СВЦЭМ!$C$39:$C$782,СВЦЭМ!$A$39:$A$782,$A87,СВЦЭМ!$B$39:$B$782,N$83)+'СЕТ СН'!$H$12+СВЦЭМ!$D$10+'СЕТ СН'!$H$5-'СЕТ СН'!$H$20</f>
        <v>5527.3186338800006</v>
      </c>
      <c r="O87" s="36">
        <f>SUMIFS(СВЦЭМ!$C$39:$C$782,СВЦЭМ!$A$39:$A$782,$A87,СВЦЭМ!$B$39:$B$782,O$83)+'СЕТ СН'!$H$12+СВЦЭМ!$D$10+'СЕТ СН'!$H$5-'СЕТ СН'!$H$20</f>
        <v>5514.4609266900006</v>
      </c>
      <c r="P87" s="36">
        <f>SUMIFS(СВЦЭМ!$C$39:$C$782,СВЦЭМ!$A$39:$A$782,$A87,СВЦЭМ!$B$39:$B$782,P$83)+'СЕТ СН'!$H$12+СВЦЭМ!$D$10+'СЕТ СН'!$H$5-'СЕТ СН'!$H$20</f>
        <v>5532.9484535299998</v>
      </c>
      <c r="Q87" s="36">
        <f>SUMIFS(СВЦЭМ!$C$39:$C$782,СВЦЭМ!$A$39:$A$782,$A87,СВЦЭМ!$B$39:$B$782,Q$83)+'СЕТ СН'!$H$12+СВЦЭМ!$D$10+'СЕТ СН'!$H$5-'СЕТ СН'!$H$20</f>
        <v>5525.22549187</v>
      </c>
      <c r="R87" s="36">
        <f>SUMIFS(СВЦЭМ!$C$39:$C$782,СВЦЭМ!$A$39:$A$782,$A87,СВЦЭМ!$B$39:$B$782,R$83)+'СЕТ СН'!$H$12+СВЦЭМ!$D$10+'СЕТ СН'!$H$5-'СЕТ СН'!$H$20</f>
        <v>5513.2590047400008</v>
      </c>
      <c r="S87" s="36">
        <f>SUMIFS(СВЦЭМ!$C$39:$C$782,СВЦЭМ!$A$39:$A$782,$A87,СВЦЭМ!$B$39:$B$782,S$83)+'СЕТ СН'!$H$12+СВЦЭМ!$D$10+'СЕТ СН'!$H$5-'СЕТ СН'!$H$20</f>
        <v>5446.3074451900002</v>
      </c>
      <c r="T87" s="36">
        <f>SUMIFS(СВЦЭМ!$C$39:$C$782,СВЦЭМ!$A$39:$A$782,$A87,СВЦЭМ!$B$39:$B$782,T$83)+'СЕТ СН'!$H$12+СВЦЭМ!$D$10+'СЕТ СН'!$H$5-'СЕТ СН'!$H$20</f>
        <v>5459.0984879600001</v>
      </c>
      <c r="U87" s="36">
        <f>SUMIFS(СВЦЭМ!$C$39:$C$782,СВЦЭМ!$A$39:$A$782,$A87,СВЦЭМ!$B$39:$B$782,U$83)+'СЕТ СН'!$H$12+СВЦЭМ!$D$10+'СЕТ СН'!$H$5-'СЕТ СН'!$H$20</f>
        <v>5475.5793567199999</v>
      </c>
      <c r="V87" s="36">
        <f>SUMIFS(СВЦЭМ!$C$39:$C$782,СВЦЭМ!$A$39:$A$782,$A87,СВЦЭМ!$B$39:$B$782,V$83)+'СЕТ СН'!$H$12+СВЦЭМ!$D$10+'СЕТ СН'!$H$5-'СЕТ СН'!$H$20</f>
        <v>5490.0860367400001</v>
      </c>
      <c r="W87" s="36">
        <f>SUMIFS(СВЦЭМ!$C$39:$C$782,СВЦЭМ!$A$39:$A$782,$A87,СВЦЭМ!$B$39:$B$782,W$83)+'СЕТ СН'!$H$12+СВЦЭМ!$D$10+'СЕТ СН'!$H$5-'СЕТ СН'!$H$20</f>
        <v>5505.3560131100003</v>
      </c>
      <c r="X87" s="36">
        <f>SUMIFS(СВЦЭМ!$C$39:$C$782,СВЦЭМ!$A$39:$A$782,$A87,СВЦЭМ!$B$39:$B$782,X$83)+'СЕТ СН'!$H$12+СВЦЭМ!$D$10+'СЕТ СН'!$H$5-'СЕТ СН'!$H$20</f>
        <v>5532.4616258000005</v>
      </c>
      <c r="Y87" s="36">
        <f>SUMIFS(СВЦЭМ!$C$39:$C$782,СВЦЭМ!$A$39:$A$782,$A87,СВЦЭМ!$B$39:$B$782,Y$83)+'СЕТ СН'!$H$12+СВЦЭМ!$D$10+'СЕТ СН'!$H$5-'СЕТ СН'!$H$20</f>
        <v>5546.5800108500007</v>
      </c>
    </row>
    <row r="88" spans="1:25" ht="15.75" x14ac:dyDescent="0.2">
      <c r="A88" s="35">
        <f t="shared" si="2"/>
        <v>44931</v>
      </c>
      <c r="B88" s="36">
        <f>SUMIFS(СВЦЭМ!$C$39:$C$782,СВЦЭМ!$A$39:$A$782,$A88,СВЦЭМ!$B$39:$B$782,B$83)+'СЕТ СН'!$H$12+СВЦЭМ!$D$10+'СЕТ СН'!$H$5-'СЕТ СН'!$H$20</f>
        <v>5557.4363659200008</v>
      </c>
      <c r="C88" s="36">
        <f>SUMIFS(СВЦЭМ!$C$39:$C$782,СВЦЭМ!$A$39:$A$782,$A88,СВЦЭМ!$B$39:$B$782,C$83)+'СЕТ СН'!$H$12+СВЦЭМ!$D$10+'СЕТ СН'!$H$5-'СЕТ СН'!$H$20</f>
        <v>5527.6020748800001</v>
      </c>
      <c r="D88" s="36">
        <f>SUMIFS(СВЦЭМ!$C$39:$C$782,СВЦЭМ!$A$39:$A$782,$A88,СВЦЭМ!$B$39:$B$782,D$83)+'СЕТ СН'!$H$12+СВЦЭМ!$D$10+'СЕТ СН'!$H$5-'СЕТ СН'!$H$20</f>
        <v>5546.4545729800002</v>
      </c>
      <c r="E88" s="36">
        <f>SUMIFS(СВЦЭМ!$C$39:$C$782,СВЦЭМ!$A$39:$A$782,$A88,СВЦЭМ!$B$39:$B$782,E$83)+'СЕТ СН'!$H$12+СВЦЭМ!$D$10+'СЕТ СН'!$H$5-'СЕТ СН'!$H$20</f>
        <v>5559.78847271</v>
      </c>
      <c r="F88" s="36">
        <f>SUMIFS(СВЦЭМ!$C$39:$C$782,СВЦЭМ!$A$39:$A$782,$A88,СВЦЭМ!$B$39:$B$782,F$83)+'СЕТ СН'!$H$12+СВЦЭМ!$D$10+'СЕТ СН'!$H$5-'СЕТ СН'!$H$20</f>
        <v>5612.82346899</v>
      </c>
      <c r="G88" s="36">
        <f>SUMIFS(СВЦЭМ!$C$39:$C$782,СВЦЭМ!$A$39:$A$782,$A88,СВЦЭМ!$B$39:$B$782,G$83)+'СЕТ СН'!$H$12+СВЦЭМ!$D$10+'СЕТ СН'!$H$5-'СЕТ СН'!$H$20</f>
        <v>5604.1634674100005</v>
      </c>
      <c r="H88" s="36">
        <f>SUMIFS(СВЦЭМ!$C$39:$C$782,СВЦЭМ!$A$39:$A$782,$A88,СВЦЭМ!$B$39:$B$782,H$83)+'СЕТ СН'!$H$12+СВЦЭМ!$D$10+'СЕТ СН'!$H$5-'СЕТ СН'!$H$20</f>
        <v>5610.9895600500004</v>
      </c>
      <c r="I88" s="36">
        <f>SUMIFS(СВЦЭМ!$C$39:$C$782,СВЦЭМ!$A$39:$A$782,$A88,СВЦЭМ!$B$39:$B$782,I$83)+'СЕТ СН'!$H$12+СВЦЭМ!$D$10+'СЕТ СН'!$H$5-'СЕТ СН'!$H$20</f>
        <v>5594.0888601500001</v>
      </c>
      <c r="J88" s="36">
        <f>SUMIFS(СВЦЭМ!$C$39:$C$782,СВЦЭМ!$A$39:$A$782,$A88,СВЦЭМ!$B$39:$B$782,J$83)+'СЕТ СН'!$H$12+СВЦЭМ!$D$10+'СЕТ СН'!$H$5-'СЕТ СН'!$H$20</f>
        <v>5566.5096406100001</v>
      </c>
      <c r="K88" s="36">
        <f>SUMIFS(СВЦЭМ!$C$39:$C$782,СВЦЭМ!$A$39:$A$782,$A88,СВЦЭМ!$B$39:$B$782,K$83)+'СЕТ СН'!$H$12+СВЦЭМ!$D$10+'СЕТ СН'!$H$5-'СЕТ СН'!$H$20</f>
        <v>5531.9378924499997</v>
      </c>
      <c r="L88" s="36">
        <f>SUMIFS(СВЦЭМ!$C$39:$C$782,СВЦЭМ!$A$39:$A$782,$A88,СВЦЭМ!$B$39:$B$782,L$83)+'СЕТ СН'!$H$12+СВЦЭМ!$D$10+'СЕТ СН'!$H$5-'СЕТ СН'!$H$20</f>
        <v>5501.1467688800003</v>
      </c>
      <c r="M88" s="36">
        <f>SUMIFS(СВЦЭМ!$C$39:$C$782,СВЦЭМ!$A$39:$A$782,$A88,СВЦЭМ!$B$39:$B$782,M$83)+'СЕТ СН'!$H$12+СВЦЭМ!$D$10+'СЕТ СН'!$H$5-'СЕТ СН'!$H$20</f>
        <v>5507.7265268800002</v>
      </c>
      <c r="N88" s="36">
        <f>SUMIFS(СВЦЭМ!$C$39:$C$782,СВЦЭМ!$A$39:$A$782,$A88,СВЦЭМ!$B$39:$B$782,N$83)+'СЕТ СН'!$H$12+СВЦЭМ!$D$10+'СЕТ СН'!$H$5-'СЕТ СН'!$H$20</f>
        <v>5520.0526247500002</v>
      </c>
      <c r="O88" s="36">
        <f>SUMIFS(СВЦЭМ!$C$39:$C$782,СВЦЭМ!$A$39:$A$782,$A88,СВЦЭМ!$B$39:$B$782,O$83)+'СЕТ СН'!$H$12+СВЦЭМ!$D$10+'СЕТ СН'!$H$5-'СЕТ СН'!$H$20</f>
        <v>5543.0939619399996</v>
      </c>
      <c r="P88" s="36">
        <f>SUMIFS(СВЦЭМ!$C$39:$C$782,СВЦЭМ!$A$39:$A$782,$A88,СВЦЭМ!$B$39:$B$782,P$83)+'СЕТ СН'!$H$12+СВЦЭМ!$D$10+'СЕТ СН'!$H$5-'СЕТ СН'!$H$20</f>
        <v>5540.4757176399999</v>
      </c>
      <c r="Q88" s="36">
        <f>SUMIFS(СВЦЭМ!$C$39:$C$782,СВЦЭМ!$A$39:$A$782,$A88,СВЦЭМ!$B$39:$B$782,Q$83)+'СЕТ СН'!$H$12+СВЦЭМ!$D$10+'СЕТ СН'!$H$5-'СЕТ СН'!$H$20</f>
        <v>5536.9317982299999</v>
      </c>
      <c r="R88" s="36">
        <f>SUMIFS(СВЦЭМ!$C$39:$C$782,СВЦЭМ!$A$39:$A$782,$A88,СВЦЭМ!$B$39:$B$782,R$83)+'СЕТ СН'!$H$12+СВЦЭМ!$D$10+'СЕТ СН'!$H$5-'СЕТ СН'!$H$20</f>
        <v>5554.8770358599995</v>
      </c>
      <c r="S88" s="36">
        <f>SUMIFS(СВЦЭМ!$C$39:$C$782,СВЦЭМ!$A$39:$A$782,$A88,СВЦЭМ!$B$39:$B$782,S$83)+'СЕТ СН'!$H$12+СВЦЭМ!$D$10+'СЕТ СН'!$H$5-'СЕТ СН'!$H$20</f>
        <v>5580.0016480499999</v>
      </c>
      <c r="T88" s="36">
        <f>SUMIFS(СВЦЭМ!$C$39:$C$782,СВЦЭМ!$A$39:$A$782,$A88,СВЦЭМ!$B$39:$B$782,T$83)+'СЕТ СН'!$H$12+СВЦЭМ!$D$10+'СЕТ СН'!$H$5-'СЕТ СН'!$H$20</f>
        <v>5493.0236450100001</v>
      </c>
      <c r="U88" s="36">
        <f>SUMIFS(СВЦЭМ!$C$39:$C$782,СВЦЭМ!$A$39:$A$782,$A88,СВЦЭМ!$B$39:$B$782,U$83)+'СЕТ СН'!$H$12+СВЦЭМ!$D$10+'СЕТ СН'!$H$5-'СЕТ СН'!$H$20</f>
        <v>5509.0840021500007</v>
      </c>
      <c r="V88" s="36">
        <f>SUMIFS(СВЦЭМ!$C$39:$C$782,СВЦЭМ!$A$39:$A$782,$A88,СВЦЭМ!$B$39:$B$782,V$83)+'СЕТ СН'!$H$12+СВЦЭМ!$D$10+'СЕТ СН'!$H$5-'СЕТ СН'!$H$20</f>
        <v>5519.3737554899999</v>
      </c>
      <c r="W88" s="36">
        <f>SUMIFS(СВЦЭМ!$C$39:$C$782,СВЦЭМ!$A$39:$A$782,$A88,СВЦЭМ!$B$39:$B$782,W$83)+'СЕТ СН'!$H$12+СВЦЭМ!$D$10+'СЕТ СН'!$H$5-'СЕТ СН'!$H$20</f>
        <v>5521.1521411100002</v>
      </c>
      <c r="X88" s="36">
        <f>SUMIFS(СВЦЭМ!$C$39:$C$782,СВЦЭМ!$A$39:$A$782,$A88,СВЦЭМ!$B$39:$B$782,X$83)+'СЕТ СН'!$H$12+СВЦЭМ!$D$10+'СЕТ СН'!$H$5-'СЕТ СН'!$H$20</f>
        <v>5552.4223440599999</v>
      </c>
      <c r="Y88" s="36">
        <f>SUMIFS(СВЦЭМ!$C$39:$C$782,СВЦЭМ!$A$39:$A$782,$A88,СВЦЭМ!$B$39:$B$782,Y$83)+'СЕТ СН'!$H$12+СВЦЭМ!$D$10+'СЕТ СН'!$H$5-'СЕТ СН'!$H$20</f>
        <v>5564.4067239100004</v>
      </c>
    </row>
    <row r="89" spans="1:25" ht="15.75" x14ac:dyDescent="0.2">
      <c r="A89" s="35">
        <f t="shared" si="2"/>
        <v>44932</v>
      </c>
      <c r="B89" s="36">
        <f>SUMIFS(СВЦЭМ!$C$39:$C$782,СВЦЭМ!$A$39:$A$782,$A89,СВЦЭМ!$B$39:$B$782,B$83)+'СЕТ СН'!$H$12+СВЦЭМ!$D$10+'СЕТ СН'!$H$5-'СЕТ СН'!$H$20</f>
        <v>5459.7266776500001</v>
      </c>
      <c r="C89" s="36">
        <f>SUMIFS(СВЦЭМ!$C$39:$C$782,СВЦЭМ!$A$39:$A$782,$A89,СВЦЭМ!$B$39:$B$782,C$83)+'СЕТ СН'!$H$12+СВЦЭМ!$D$10+'СЕТ СН'!$H$5-'СЕТ СН'!$H$20</f>
        <v>5475.59407921</v>
      </c>
      <c r="D89" s="36">
        <f>SUMIFS(СВЦЭМ!$C$39:$C$782,СВЦЭМ!$A$39:$A$782,$A89,СВЦЭМ!$B$39:$B$782,D$83)+'СЕТ СН'!$H$12+СВЦЭМ!$D$10+'СЕТ СН'!$H$5-'СЕТ СН'!$H$20</f>
        <v>5502.2087433699999</v>
      </c>
      <c r="E89" s="36">
        <f>SUMIFS(СВЦЭМ!$C$39:$C$782,СВЦЭМ!$A$39:$A$782,$A89,СВЦЭМ!$B$39:$B$782,E$83)+'СЕТ СН'!$H$12+СВЦЭМ!$D$10+'СЕТ СН'!$H$5-'СЕТ СН'!$H$20</f>
        <v>5500.6293282000006</v>
      </c>
      <c r="F89" s="36">
        <f>SUMIFS(СВЦЭМ!$C$39:$C$782,СВЦЭМ!$A$39:$A$782,$A89,СВЦЭМ!$B$39:$B$782,F$83)+'СЕТ СН'!$H$12+СВЦЭМ!$D$10+'СЕТ СН'!$H$5-'СЕТ СН'!$H$20</f>
        <v>5491.1503099700003</v>
      </c>
      <c r="G89" s="36">
        <f>SUMIFS(СВЦЭМ!$C$39:$C$782,СВЦЭМ!$A$39:$A$782,$A89,СВЦЭМ!$B$39:$B$782,G$83)+'СЕТ СН'!$H$12+СВЦЭМ!$D$10+'СЕТ СН'!$H$5-'СЕТ СН'!$H$20</f>
        <v>5470.74509519</v>
      </c>
      <c r="H89" s="36">
        <f>SUMIFS(СВЦЭМ!$C$39:$C$782,СВЦЭМ!$A$39:$A$782,$A89,СВЦЭМ!$B$39:$B$782,H$83)+'СЕТ СН'!$H$12+СВЦЭМ!$D$10+'СЕТ СН'!$H$5-'СЕТ СН'!$H$20</f>
        <v>5454.9268795200005</v>
      </c>
      <c r="I89" s="36">
        <f>SUMIFS(СВЦЭМ!$C$39:$C$782,СВЦЭМ!$A$39:$A$782,$A89,СВЦЭМ!$B$39:$B$782,I$83)+'СЕТ СН'!$H$12+СВЦЭМ!$D$10+'СЕТ СН'!$H$5-'СЕТ СН'!$H$20</f>
        <v>5400.0154809899996</v>
      </c>
      <c r="J89" s="36">
        <f>SUMIFS(СВЦЭМ!$C$39:$C$782,СВЦЭМ!$A$39:$A$782,$A89,СВЦЭМ!$B$39:$B$782,J$83)+'СЕТ СН'!$H$12+СВЦЭМ!$D$10+'СЕТ СН'!$H$5-'СЕТ СН'!$H$20</f>
        <v>5352.1634120100007</v>
      </c>
      <c r="K89" s="36">
        <f>SUMIFS(СВЦЭМ!$C$39:$C$782,СВЦЭМ!$A$39:$A$782,$A89,СВЦЭМ!$B$39:$B$782,K$83)+'СЕТ СН'!$H$12+СВЦЭМ!$D$10+'СЕТ СН'!$H$5-'СЕТ СН'!$H$20</f>
        <v>5344.9249323399999</v>
      </c>
      <c r="L89" s="36">
        <f>SUMIFS(СВЦЭМ!$C$39:$C$782,СВЦЭМ!$A$39:$A$782,$A89,СВЦЭМ!$B$39:$B$782,L$83)+'СЕТ СН'!$H$12+СВЦЭМ!$D$10+'СЕТ СН'!$H$5-'СЕТ СН'!$H$20</f>
        <v>5344.7940905600008</v>
      </c>
      <c r="M89" s="36">
        <f>SUMIFS(СВЦЭМ!$C$39:$C$782,СВЦЭМ!$A$39:$A$782,$A89,СВЦЭМ!$B$39:$B$782,M$83)+'СЕТ СН'!$H$12+СВЦЭМ!$D$10+'СЕТ СН'!$H$5-'СЕТ СН'!$H$20</f>
        <v>5363.0605782399998</v>
      </c>
      <c r="N89" s="36">
        <f>SUMIFS(СВЦЭМ!$C$39:$C$782,СВЦЭМ!$A$39:$A$782,$A89,СВЦЭМ!$B$39:$B$782,N$83)+'СЕТ СН'!$H$12+СВЦЭМ!$D$10+'СЕТ СН'!$H$5-'СЕТ СН'!$H$20</f>
        <v>5390.7281561</v>
      </c>
      <c r="O89" s="36">
        <f>SUMIFS(СВЦЭМ!$C$39:$C$782,СВЦЭМ!$A$39:$A$782,$A89,СВЦЭМ!$B$39:$B$782,O$83)+'СЕТ СН'!$H$12+СВЦЭМ!$D$10+'СЕТ СН'!$H$5-'СЕТ СН'!$H$20</f>
        <v>5418.7465524600002</v>
      </c>
      <c r="P89" s="36">
        <f>SUMIFS(СВЦЭМ!$C$39:$C$782,СВЦЭМ!$A$39:$A$782,$A89,СВЦЭМ!$B$39:$B$782,P$83)+'СЕТ СН'!$H$12+СВЦЭМ!$D$10+'СЕТ СН'!$H$5-'СЕТ СН'!$H$20</f>
        <v>5433.1367941600001</v>
      </c>
      <c r="Q89" s="36">
        <f>SUMIFS(СВЦЭМ!$C$39:$C$782,СВЦЭМ!$A$39:$A$782,$A89,СВЦЭМ!$B$39:$B$782,Q$83)+'СЕТ СН'!$H$12+СВЦЭМ!$D$10+'СЕТ СН'!$H$5-'СЕТ СН'!$H$20</f>
        <v>5448.9896442700001</v>
      </c>
      <c r="R89" s="36">
        <f>SUMIFS(СВЦЭМ!$C$39:$C$782,СВЦЭМ!$A$39:$A$782,$A89,СВЦЭМ!$B$39:$B$782,R$83)+'СЕТ СН'!$H$12+СВЦЭМ!$D$10+'СЕТ СН'!$H$5-'СЕТ СН'!$H$20</f>
        <v>5401.7124004199995</v>
      </c>
      <c r="S89" s="36">
        <f>SUMIFS(СВЦЭМ!$C$39:$C$782,СВЦЭМ!$A$39:$A$782,$A89,СВЦЭМ!$B$39:$B$782,S$83)+'СЕТ СН'!$H$12+СВЦЭМ!$D$10+'СЕТ СН'!$H$5-'СЕТ СН'!$H$20</f>
        <v>5380.5100583399999</v>
      </c>
      <c r="T89" s="36">
        <f>SUMIFS(СВЦЭМ!$C$39:$C$782,СВЦЭМ!$A$39:$A$782,$A89,СВЦЭМ!$B$39:$B$782,T$83)+'СЕТ СН'!$H$12+СВЦЭМ!$D$10+'СЕТ СН'!$H$5-'СЕТ СН'!$H$20</f>
        <v>5387.1060913900001</v>
      </c>
      <c r="U89" s="36">
        <f>SUMIFS(СВЦЭМ!$C$39:$C$782,СВЦЭМ!$A$39:$A$782,$A89,СВЦЭМ!$B$39:$B$782,U$83)+'СЕТ СН'!$H$12+СВЦЭМ!$D$10+'СЕТ СН'!$H$5-'СЕТ СН'!$H$20</f>
        <v>5389.6413946600005</v>
      </c>
      <c r="V89" s="36">
        <f>SUMIFS(СВЦЭМ!$C$39:$C$782,СВЦЭМ!$A$39:$A$782,$A89,СВЦЭМ!$B$39:$B$782,V$83)+'СЕТ СН'!$H$12+СВЦЭМ!$D$10+'СЕТ СН'!$H$5-'СЕТ СН'!$H$20</f>
        <v>5390.7606282800007</v>
      </c>
      <c r="W89" s="36">
        <f>SUMIFS(СВЦЭМ!$C$39:$C$782,СВЦЭМ!$A$39:$A$782,$A89,СВЦЭМ!$B$39:$B$782,W$83)+'СЕТ СН'!$H$12+СВЦЭМ!$D$10+'СЕТ СН'!$H$5-'СЕТ СН'!$H$20</f>
        <v>5402.7977823300007</v>
      </c>
      <c r="X89" s="36">
        <f>SUMIFS(СВЦЭМ!$C$39:$C$782,СВЦЭМ!$A$39:$A$782,$A89,СВЦЭМ!$B$39:$B$782,X$83)+'СЕТ СН'!$H$12+СВЦЭМ!$D$10+'СЕТ СН'!$H$5-'СЕТ СН'!$H$20</f>
        <v>5416.6073432800004</v>
      </c>
      <c r="Y89" s="36">
        <f>SUMIFS(СВЦЭМ!$C$39:$C$782,СВЦЭМ!$A$39:$A$782,$A89,СВЦЭМ!$B$39:$B$782,Y$83)+'СЕТ СН'!$H$12+СВЦЭМ!$D$10+'СЕТ СН'!$H$5-'СЕТ СН'!$H$20</f>
        <v>5468.6323399000003</v>
      </c>
    </row>
    <row r="90" spans="1:25" ht="15.75" x14ac:dyDescent="0.2">
      <c r="A90" s="35">
        <f t="shared" si="2"/>
        <v>44933</v>
      </c>
      <c r="B90" s="36">
        <f>SUMIFS(СВЦЭМ!$C$39:$C$782,СВЦЭМ!$A$39:$A$782,$A90,СВЦЭМ!$B$39:$B$782,B$83)+'СЕТ СН'!$H$12+СВЦЭМ!$D$10+'СЕТ СН'!$H$5-'СЕТ СН'!$H$20</f>
        <v>5551.4873677100004</v>
      </c>
      <c r="C90" s="36">
        <f>SUMIFS(СВЦЭМ!$C$39:$C$782,СВЦЭМ!$A$39:$A$782,$A90,СВЦЭМ!$B$39:$B$782,C$83)+'СЕТ СН'!$H$12+СВЦЭМ!$D$10+'СЕТ СН'!$H$5-'СЕТ СН'!$H$20</f>
        <v>5591.9344359500001</v>
      </c>
      <c r="D90" s="36">
        <f>SUMIFS(СВЦЭМ!$C$39:$C$782,СВЦЭМ!$A$39:$A$782,$A90,СВЦЭМ!$B$39:$B$782,D$83)+'СЕТ СН'!$H$12+СВЦЭМ!$D$10+'СЕТ СН'!$H$5-'СЕТ СН'!$H$20</f>
        <v>5611.5615727900004</v>
      </c>
      <c r="E90" s="36">
        <f>SUMIFS(СВЦЭМ!$C$39:$C$782,СВЦЭМ!$A$39:$A$782,$A90,СВЦЭМ!$B$39:$B$782,E$83)+'СЕТ СН'!$H$12+СВЦЭМ!$D$10+'СЕТ СН'!$H$5-'СЕТ СН'!$H$20</f>
        <v>5611.7814063799997</v>
      </c>
      <c r="F90" s="36">
        <f>SUMIFS(СВЦЭМ!$C$39:$C$782,СВЦЭМ!$A$39:$A$782,$A90,СВЦЭМ!$B$39:$B$782,F$83)+'СЕТ СН'!$H$12+СВЦЭМ!$D$10+'СЕТ СН'!$H$5-'СЕТ СН'!$H$20</f>
        <v>5596.2981615600002</v>
      </c>
      <c r="G90" s="36">
        <f>SUMIFS(СВЦЭМ!$C$39:$C$782,СВЦЭМ!$A$39:$A$782,$A90,СВЦЭМ!$B$39:$B$782,G$83)+'СЕТ СН'!$H$12+СВЦЭМ!$D$10+'СЕТ СН'!$H$5-'СЕТ СН'!$H$20</f>
        <v>5594.7709539300004</v>
      </c>
      <c r="H90" s="36">
        <f>SUMIFS(СВЦЭМ!$C$39:$C$782,СВЦЭМ!$A$39:$A$782,$A90,СВЦЭМ!$B$39:$B$782,H$83)+'СЕТ СН'!$H$12+СВЦЭМ!$D$10+'СЕТ СН'!$H$5-'СЕТ СН'!$H$20</f>
        <v>5567.4605738499995</v>
      </c>
      <c r="I90" s="36">
        <f>SUMIFS(СВЦЭМ!$C$39:$C$782,СВЦЭМ!$A$39:$A$782,$A90,СВЦЭМ!$B$39:$B$782,I$83)+'СЕТ СН'!$H$12+СВЦЭМ!$D$10+'СЕТ СН'!$H$5-'СЕТ СН'!$H$20</f>
        <v>5554.0899870000003</v>
      </c>
      <c r="J90" s="36">
        <f>SUMIFS(СВЦЭМ!$C$39:$C$782,СВЦЭМ!$A$39:$A$782,$A90,СВЦЭМ!$B$39:$B$782,J$83)+'СЕТ СН'!$H$12+СВЦЭМ!$D$10+'СЕТ СН'!$H$5-'СЕТ СН'!$H$20</f>
        <v>5507.9911838900007</v>
      </c>
      <c r="K90" s="36">
        <f>SUMIFS(СВЦЭМ!$C$39:$C$782,СВЦЭМ!$A$39:$A$782,$A90,СВЦЭМ!$B$39:$B$782,K$83)+'СЕТ СН'!$H$12+СВЦЭМ!$D$10+'СЕТ СН'!$H$5-'СЕТ СН'!$H$20</f>
        <v>5493.4185916900005</v>
      </c>
      <c r="L90" s="36">
        <f>SUMIFS(СВЦЭМ!$C$39:$C$782,СВЦЭМ!$A$39:$A$782,$A90,СВЦЭМ!$B$39:$B$782,L$83)+'СЕТ СН'!$H$12+СВЦЭМ!$D$10+'СЕТ СН'!$H$5-'СЕТ СН'!$H$20</f>
        <v>5461.5696193200001</v>
      </c>
      <c r="M90" s="36">
        <f>SUMIFS(СВЦЭМ!$C$39:$C$782,СВЦЭМ!$A$39:$A$782,$A90,СВЦЭМ!$B$39:$B$782,M$83)+'СЕТ СН'!$H$12+СВЦЭМ!$D$10+'СЕТ СН'!$H$5-'СЕТ СН'!$H$20</f>
        <v>5491.4955768100008</v>
      </c>
      <c r="N90" s="36">
        <f>SUMIFS(СВЦЭМ!$C$39:$C$782,СВЦЭМ!$A$39:$A$782,$A90,СВЦЭМ!$B$39:$B$782,N$83)+'СЕТ СН'!$H$12+СВЦЭМ!$D$10+'СЕТ СН'!$H$5-'СЕТ СН'!$H$20</f>
        <v>5515.4046749200006</v>
      </c>
      <c r="O90" s="36">
        <f>SUMIFS(СВЦЭМ!$C$39:$C$782,СВЦЭМ!$A$39:$A$782,$A90,СВЦЭМ!$B$39:$B$782,O$83)+'СЕТ СН'!$H$12+СВЦЭМ!$D$10+'СЕТ СН'!$H$5-'СЕТ СН'!$H$20</f>
        <v>5527.4669996299999</v>
      </c>
      <c r="P90" s="36">
        <f>SUMIFS(СВЦЭМ!$C$39:$C$782,СВЦЭМ!$A$39:$A$782,$A90,СВЦЭМ!$B$39:$B$782,P$83)+'СЕТ СН'!$H$12+СВЦЭМ!$D$10+'СЕТ СН'!$H$5-'СЕТ СН'!$H$20</f>
        <v>5533.8453900500008</v>
      </c>
      <c r="Q90" s="36">
        <f>SUMIFS(СВЦЭМ!$C$39:$C$782,СВЦЭМ!$A$39:$A$782,$A90,СВЦЭМ!$B$39:$B$782,Q$83)+'СЕТ СН'!$H$12+СВЦЭМ!$D$10+'СЕТ СН'!$H$5-'СЕТ СН'!$H$20</f>
        <v>5524.9171368200005</v>
      </c>
      <c r="R90" s="36">
        <f>SUMIFS(СВЦЭМ!$C$39:$C$782,СВЦЭМ!$A$39:$A$782,$A90,СВЦЭМ!$B$39:$B$782,R$83)+'СЕТ СН'!$H$12+СВЦЭМ!$D$10+'СЕТ СН'!$H$5-'СЕТ СН'!$H$20</f>
        <v>5510.2046981000003</v>
      </c>
      <c r="S90" s="36">
        <f>SUMIFS(СВЦЭМ!$C$39:$C$782,СВЦЭМ!$A$39:$A$782,$A90,СВЦЭМ!$B$39:$B$782,S$83)+'СЕТ СН'!$H$12+СВЦЭМ!$D$10+'СЕТ СН'!$H$5-'СЕТ СН'!$H$20</f>
        <v>5498.2298574599999</v>
      </c>
      <c r="T90" s="36">
        <f>SUMIFS(СВЦЭМ!$C$39:$C$782,СВЦЭМ!$A$39:$A$782,$A90,СВЦЭМ!$B$39:$B$782,T$83)+'СЕТ СН'!$H$12+СВЦЭМ!$D$10+'СЕТ СН'!$H$5-'СЕТ СН'!$H$20</f>
        <v>5491.9607861300001</v>
      </c>
      <c r="U90" s="36">
        <f>SUMIFS(СВЦЭМ!$C$39:$C$782,СВЦЭМ!$A$39:$A$782,$A90,СВЦЭМ!$B$39:$B$782,U$83)+'СЕТ СН'!$H$12+СВЦЭМ!$D$10+'СЕТ СН'!$H$5-'СЕТ СН'!$H$20</f>
        <v>5497.4514288499995</v>
      </c>
      <c r="V90" s="36">
        <f>SUMIFS(СВЦЭМ!$C$39:$C$782,СВЦЭМ!$A$39:$A$782,$A90,СВЦЭМ!$B$39:$B$782,V$83)+'СЕТ СН'!$H$12+СВЦЭМ!$D$10+'СЕТ СН'!$H$5-'СЕТ СН'!$H$20</f>
        <v>5509.3049514699997</v>
      </c>
      <c r="W90" s="36">
        <f>SUMIFS(СВЦЭМ!$C$39:$C$782,СВЦЭМ!$A$39:$A$782,$A90,СВЦЭМ!$B$39:$B$782,W$83)+'СЕТ СН'!$H$12+СВЦЭМ!$D$10+'СЕТ СН'!$H$5-'СЕТ СН'!$H$20</f>
        <v>5525.6188169400002</v>
      </c>
      <c r="X90" s="36">
        <f>SUMIFS(СВЦЭМ!$C$39:$C$782,СВЦЭМ!$A$39:$A$782,$A90,СВЦЭМ!$B$39:$B$782,X$83)+'СЕТ СН'!$H$12+СВЦЭМ!$D$10+'СЕТ СН'!$H$5-'СЕТ СН'!$H$20</f>
        <v>5510.9468254700005</v>
      </c>
      <c r="Y90" s="36">
        <f>SUMIFS(СВЦЭМ!$C$39:$C$782,СВЦЭМ!$A$39:$A$782,$A90,СВЦЭМ!$B$39:$B$782,Y$83)+'СЕТ СН'!$H$12+СВЦЭМ!$D$10+'СЕТ СН'!$H$5-'СЕТ СН'!$H$20</f>
        <v>5580.1292326000003</v>
      </c>
    </row>
    <row r="91" spans="1:25" ht="15.75" x14ac:dyDescent="0.2">
      <c r="A91" s="35">
        <f t="shared" si="2"/>
        <v>44934</v>
      </c>
      <c r="B91" s="36">
        <f>SUMIFS(СВЦЭМ!$C$39:$C$782,СВЦЭМ!$A$39:$A$782,$A91,СВЦЭМ!$B$39:$B$782,B$83)+'СЕТ СН'!$H$12+СВЦЭМ!$D$10+'СЕТ СН'!$H$5-'СЕТ СН'!$H$20</f>
        <v>5718.0182898100002</v>
      </c>
      <c r="C91" s="36">
        <f>SUMIFS(СВЦЭМ!$C$39:$C$782,СВЦЭМ!$A$39:$A$782,$A91,СВЦЭМ!$B$39:$B$782,C$83)+'СЕТ СН'!$H$12+СВЦЭМ!$D$10+'СЕТ СН'!$H$5-'СЕТ СН'!$H$20</f>
        <v>5732.7356296100006</v>
      </c>
      <c r="D91" s="36">
        <f>SUMIFS(СВЦЭМ!$C$39:$C$782,СВЦЭМ!$A$39:$A$782,$A91,СВЦЭМ!$B$39:$B$782,D$83)+'СЕТ СН'!$H$12+СВЦЭМ!$D$10+'СЕТ СН'!$H$5-'СЕТ СН'!$H$20</f>
        <v>5770.3708204800005</v>
      </c>
      <c r="E91" s="36">
        <f>SUMIFS(СВЦЭМ!$C$39:$C$782,СВЦЭМ!$A$39:$A$782,$A91,СВЦЭМ!$B$39:$B$782,E$83)+'СЕТ СН'!$H$12+СВЦЭМ!$D$10+'СЕТ СН'!$H$5-'СЕТ СН'!$H$20</f>
        <v>5761.9926887900001</v>
      </c>
      <c r="F91" s="36">
        <f>SUMIFS(СВЦЭМ!$C$39:$C$782,СВЦЭМ!$A$39:$A$782,$A91,СВЦЭМ!$B$39:$B$782,F$83)+'СЕТ СН'!$H$12+СВЦЭМ!$D$10+'СЕТ СН'!$H$5-'СЕТ СН'!$H$20</f>
        <v>5763.6120791700005</v>
      </c>
      <c r="G91" s="36">
        <f>SUMIFS(СВЦЭМ!$C$39:$C$782,СВЦЭМ!$A$39:$A$782,$A91,СВЦЭМ!$B$39:$B$782,G$83)+'СЕТ СН'!$H$12+СВЦЭМ!$D$10+'СЕТ СН'!$H$5-'СЕТ СН'!$H$20</f>
        <v>5750.2802033700009</v>
      </c>
      <c r="H91" s="36">
        <f>SUMIFS(СВЦЭМ!$C$39:$C$782,СВЦЭМ!$A$39:$A$782,$A91,СВЦЭМ!$B$39:$B$782,H$83)+'СЕТ СН'!$H$12+СВЦЭМ!$D$10+'СЕТ СН'!$H$5-'СЕТ СН'!$H$20</f>
        <v>5736.1007950900002</v>
      </c>
      <c r="I91" s="36">
        <f>SUMIFS(СВЦЭМ!$C$39:$C$782,СВЦЭМ!$A$39:$A$782,$A91,СВЦЭМ!$B$39:$B$782,I$83)+'СЕТ СН'!$H$12+СВЦЭМ!$D$10+'СЕТ СН'!$H$5-'СЕТ СН'!$H$20</f>
        <v>5680.1780723800002</v>
      </c>
      <c r="J91" s="36">
        <f>SUMIFS(СВЦЭМ!$C$39:$C$782,СВЦЭМ!$A$39:$A$782,$A91,СВЦЭМ!$B$39:$B$782,J$83)+'СЕТ СН'!$H$12+СВЦЭМ!$D$10+'СЕТ СН'!$H$5-'СЕТ СН'!$H$20</f>
        <v>5650.9087955100003</v>
      </c>
      <c r="K91" s="36">
        <f>SUMIFS(СВЦЭМ!$C$39:$C$782,СВЦЭМ!$A$39:$A$782,$A91,СВЦЭМ!$B$39:$B$782,K$83)+'СЕТ СН'!$H$12+СВЦЭМ!$D$10+'СЕТ СН'!$H$5-'СЕТ СН'!$H$20</f>
        <v>5614.7414729600005</v>
      </c>
      <c r="L91" s="36">
        <f>SUMIFS(СВЦЭМ!$C$39:$C$782,СВЦЭМ!$A$39:$A$782,$A91,СВЦЭМ!$B$39:$B$782,L$83)+'СЕТ СН'!$H$12+СВЦЭМ!$D$10+'СЕТ СН'!$H$5-'СЕТ СН'!$H$20</f>
        <v>5622.9024551399998</v>
      </c>
      <c r="M91" s="36">
        <f>SUMIFS(СВЦЭМ!$C$39:$C$782,СВЦЭМ!$A$39:$A$782,$A91,СВЦЭМ!$B$39:$B$782,M$83)+'СЕТ СН'!$H$12+СВЦЭМ!$D$10+'СЕТ СН'!$H$5-'СЕТ СН'!$H$20</f>
        <v>5628.0307789300005</v>
      </c>
      <c r="N91" s="36">
        <f>SUMIFS(СВЦЭМ!$C$39:$C$782,СВЦЭМ!$A$39:$A$782,$A91,СВЦЭМ!$B$39:$B$782,N$83)+'СЕТ СН'!$H$12+СВЦЭМ!$D$10+'СЕТ СН'!$H$5-'СЕТ СН'!$H$20</f>
        <v>5646.1899014099999</v>
      </c>
      <c r="O91" s="36">
        <f>SUMIFS(СВЦЭМ!$C$39:$C$782,СВЦЭМ!$A$39:$A$782,$A91,СВЦЭМ!$B$39:$B$782,O$83)+'СЕТ СН'!$H$12+СВЦЭМ!$D$10+'СЕТ СН'!$H$5-'СЕТ СН'!$H$20</f>
        <v>5674.4068153799999</v>
      </c>
      <c r="P91" s="36">
        <f>SUMIFS(СВЦЭМ!$C$39:$C$782,СВЦЭМ!$A$39:$A$782,$A91,СВЦЭМ!$B$39:$B$782,P$83)+'СЕТ СН'!$H$12+СВЦЭМ!$D$10+'СЕТ СН'!$H$5-'СЕТ СН'!$H$20</f>
        <v>5674.1234654199998</v>
      </c>
      <c r="Q91" s="36">
        <f>SUMIFS(СВЦЭМ!$C$39:$C$782,СВЦЭМ!$A$39:$A$782,$A91,СВЦЭМ!$B$39:$B$782,Q$83)+'СЕТ СН'!$H$12+СВЦЭМ!$D$10+'СЕТ СН'!$H$5-'СЕТ СН'!$H$20</f>
        <v>5669.9100503200007</v>
      </c>
      <c r="R91" s="36">
        <f>SUMIFS(СВЦЭМ!$C$39:$C$782,СВЦЭМ!$A$39:$A$782,$A91,СВЦЭМ!$B$39:$B$782,R$83)+'СЕТ СН'!$H$12+СВЦЭМ!$D$10+'СЕТ СН'!$H$5-'СЕТ СН'!$H$20</f>
        <v>5639.2714346000002</v>
      </c>
      <c r="S91" s="36">
        <f>SUMIFS(СВЦЭМ!$C$39:$C$782,СВЦЭМ!$A$39:$A$782,$A91,СВЦЭМ!$B$39:$B$782,S$83)+'СЕТ СН'!$H$12+СВЦЭМ!$D$10+'СЕТ СН'!$H$5-'СЕТ СН'!$H$20</f>
        <v>5556.6821238299999</v>
      </c>
      <c r="T91" s="36">
        <f>SUMIFS(СВЦЭМ!$C$39:$C$782,СВЦЭМ!$A$39:$A$782,$A91,СВЦЭМ!$B$39:$B$782,T$83)+'СЕТ СН'!$H$12+СВЦЭМ!$D$10+'СЕТ СН'!$H$5-'СЕТ СН'!$H$20</f>
        <v>5571.7018197800007</v>
      </c>
      <c r="U91" s="36">
        <f>SUMIFS(СВЦЭМ!$C$39:$C$782,СВЦЭМ!$A$39:$A$782,$A91,СВЦЭМ!$B$39:$B$782,U$83)+'СЕТ СН'!$H$12+СВЦЭМ!$D$10+'СЕТ СН'!$H$5-'СЕТ СН'!$H$20</f>
        <v>5574.3047347600004</v>
      </c>
      <c r="V91" s="36">
        <f>SUMIFS(СВЦЭМ!$C$39:$C$782,СВЦЭМ!$A$39:$A$782,$A91,СВЦЭМ!$B$39:$B$782,V$83)+'СЕТ СН'!$H$12+СВЦЭМ!$D$10+'СЕТ СН'!$H$5-'СЕТ СН'!$H$20</f>
        <v>5610.47220105</v>
      </c>
      <c r="W91" s="36">
        <f>SUMIFS(СВЦЭМ!$C$39:$C$782,СВЦЭМ!$A$39:$A$782,$A91,СВЦЭМ!$B$39:$B$782,W$83)+'СЕТ СН'!$H$12+СВЦЭМ!$D$10+'СЕТ СН'!$H$5-'СЕТ СН'!$H$20</f>
        <v>5636.86089894</v>
      </c>
      <c r="X91" s="36">
        <f>SUMIFS(СВЦЭМ!$C$39:$C$782,СВЦЭМ!$A$39:$A$782,$A91,СВЦЭМ!$B$39:$B$782,X$83)+'СЕТ СН'!$H$12+СВЦЭМ!$D$10+'СЕТ СН'!$H$5-'СЕТ СН'!$H$20</f>
        <v>5662.1045056399998</v>
      </c>
      <c r="Y91" s="36">
        <f>SUMIFS(СВЦЭМ!$C$39:$C$782,СВЦЭМ!$A$39:$A$782,$A91,СВЦЭМ!$B$39:$B$782,Y$83)+'СЕТ СН'!$H$12+СВЦЭМ!$D$10+'СЕТ СН'!$H$5-'СЕТ СН'!$H$20</f>
        <v>5705.0705782900004</v>
      </c>
    </row>
    <row r="92" spans="1:25" ht="15.75" x14ac:dyDescent="0.2">
      <c r="A92" s="35">
        <f t="shared" si="2"/>
        <v>44935</v>
      </c>
      <c r="B92" s="36">
        <f>SUMIFS(СВЦЭМ!$C$39:$C$782,СВЦЭМ!$A$39:$A$782,$A92,СВЦЭМ!$B$39:$B$782,B$83)+'СЕТ СН'!$H$12+СВЦЭМ!$D$10+'СЕТ СН'!$H$5-'СЕТ СН'!$H$20</f>
        <v>5644.8857625300006</v>
      </c>
      <c r="C92" s="36">
        <f>SUMIFS(СВЦЭМ!$C$39:$C$782,СВЦЭМ!$A$39:$A$782,$A92,СВЦЭМ!$B$39:$B$782,C$83)+'СЕТ СН'!$H$12+СВЦЭМ!$D$10+'СЕТ СН'!$H$5-'СЕТ СН'!$H$20</f>
        <v>5628.1756592900001</v>
      </c>
      <c r="D92" s="36">
        <f>SUMIFS(СВЦЭМ!$C$39:$C$782,СВЦЭМ!$A$39:$A$782,$A92,СВЦЭМ!$B$39:$B$782,D$83)+'СЕТ СН'!$H$12+СВЦЭМ!$D$10+'СЕТ СН'!$H$5-'СЕТ СН'!$H$20</f>
        <v>5616.8857970200006</v>
      </c>
      <c r="E92" s="36">
        <f>SUMIFS(СВЦЭМ!$C$39:$C$782,СВЦЭМ!$A$39:$A$782,$A92,СВЦЭМ!$B$39:$B$782,E$83)+'СЕТ СН'!$H$12+СВЦЭМ!$D$10+'СЕТ СН'!$H$5-'СЕТ СН'!$H$20</f>
        <v>5611.5466078200006</v>
      </c>
      <c r="F92" s="36">
        <f>SUMIFS(СВЦЭМ!$C$39:$C$782,СВЦЭМ!$A$39:$A$782,$A92,СВЦЭМ!$B$39:$B$782,F$83)+'СЕТ СН'!$H$12+СВЦЭМ!$D$10+'СЕТ СН'!$H$5-'СЕТ СН'!$H$20</f>
        <v>5621.3895520400001</v>
      </c>
      <c r="G92" s="36">
        <f>SUMIFS(СВЦЭМ!$C$39:$C$782,СВЦЭМ!$A$39:$A$782,$A92,СВЦЭМ!$B$39:$B$782,G$83)+'СЕТ СН'!$H$12+СВЦЭМ!$D$10+'СЕТ СН'!$H$5-'СЕТ СН'!$H$20</f>
        <v>5599.2340679900008</v>
      </c>
      <c r="H92" s="36">
        <f>SUMIFS(СВЦЭМ!$C$39:$C$782,СВЦЭМ!$A$39:$A$782,$A92,СВЦЭМ!$B$39:$B$782,H$83)+'СЕТ СН'!$H$12+СВЦЭМ!$D$10+'СЕТ СН'!$H$5-'СЕТ СН'!$H$20</f>
        <v>5621.9575504599998</v>
      </c>
      <c r="I92" s="36">
        <f>SUMIFS(СВЦЭМ!$C$39:$C$782,СВЦЭМ!$A$39:$A$782,$A92,СВЦЭМ!$B$39:$B$782,I$83)+'СЕТ СН'!$H$12+СВЦЭМ!$D$10+'СЕТ СН'!$H$5-'СЕТ СН'!$H$20</f>
        <v>5622.1725660100001</v>
      </c>
      <c r="J92" s="36">
        <f>SUMIFS(СВЦЭМ!$C$39:$C$782,СВЦЭМ!$A$39:$A$782,$A92,СВЦЭМ!$B$39:$B$782,J$83)+'СЕТ СН'!$H$12+СВЦЭМ!$D$10+'СЕТ СН'!$H$5-'СЕТ СН'!$H$20</f>
        <v>5656.2142879200001</v>
      </c>
      <c r="K92" s="36">
        <f>SUMIFS(СВЦЭМ!$C$39:$C$782,СВЦЭМ!$A$39:$A$782,$A92,СВЦЭМ!$B$39:$B$782,K$83)+'СЕТ СН'!$H$12+СВЦЭМ!$D$10+'СЕТ СН'!$H$5-'СЕТ СН'!$H$20</f>
        <v>5644.7485071299998</v>
      </c>
      <c r="L92" s="36">
        <f>SUMIFS(СВЦЭМ!$C$39:$C$782,СВЦЭМ!$A$39:$A$782,$A92,СВЦЭМ!$B$39:$B$782,L$83)+'СЕТ СН'!$H$12+СВЦЭМ!$D$10+'СЕТ СН'!$H$5-'СЕТ СН'!$H$20</f>
        <v>5613.0375665299998</v>
      </c>
      <c r="M92" s="36">
        <f>SUMIFS(СВЦЭМ!$C$39:$C$782,СВЦЭМ!$A$39:$A$782,$A92,СВЦЭМ!$B$39:$B$782,M$83)+'СЕТ СН'!$H$12+СВЦЭМ!$D$10+'СЕТ СН'!$H$5-'СЕТ СН'!$H$20</f>
        <v>5634.31387636</v>
      </c>
      <c r="N92" s="36">
        <f>SUMIFS(СВЦЭМ!$C$39:$C$782,СВЦЭМ!$A$39:$A$782,$A92,СВЦЭМ!$B$39:$B$782,N$83)+'СЕТ СН'!$H$12+СВЦЭМ!$D$10+'СЕТ СН'!$H$5-'СЕТ СН'!$H$20</f>
        <v>5604.7881852200007</v>
      </c>
      <c r="O92" s="36">
        <f>SUMIFS(СВЦЭМ!$C$39:$C$782,СВЦЭМ!$A$39:$A$782,$A92,СВЦЭМ!$B$39:$B$782,O$83)+'СЕТ СН'!$H$12+СВЦЭМ!$D$10+'СЕТ СН'!$H$5-'СЕТ СН'!$H$20</f>
        <v>5608.5988328399999</v>
      </c>
      <c r="P92" s="36">
        <f>SUMIFS(СВЦЭМ!$C$39:$C$782,СВЦЭМ!$A$39:$A$782,$A92,СВЦЭМ!$B$39:$B$782,P$83)+'СЕТ СН'!$H$12+СВЦЭМ!$D$10+'СЕТ СН'!$H$5-'СЕТ СН'!$H$20</f>
        <v>5616.3493909500003</v>
      </c>
      <c r="Q92" s="36">
        <f>SUMIFS(СВЦЭМ!$C$39:$C$782,СВЦЭМ!$A$39:$A$782,$A92,СВЦЭМ!$B$39:$B$782,Q$83)+'СЕТ СН'!$H$12+СВЦЭМ!$D$10+'СЕТ СН'!$H$5-'СЕТ СН'!$H$20</f>
        <v>5622.2468880699998</v>
      </c>
      <c r="R92" s="36">
        <f>SUMIFS(СВЦЭМ!$C$39:$C$782,СВЦЭМ!$A$39:$A$782,$A92,СВЦЭМ!$B$39:$B$782,R$83)+'СЕТ СН'!$H$12+СВЦЭМ!$D$10+'СЕТ СН'!$H$5-'СЕТ СН'!$H$20</f>
        <v>5635.6641057500001</v>
      </c>
      <c r="S92" s="36">
        <f>SUMIFS(СВЦЭМ!$C$39:$C$782,СВЦЭМ!$A$39:$A$782,$A92,СВЦЭМ!$B$39:$B$782,S$83)+'СЕТ СН'!$H$12+СВЦЭМ!$D$10+'СЕТ СН'!$H$5-'СЕТ СН'!$H$20</f>
        <v>5620.8879021600005</v>
      </c>
      <c r="T92" s="36">
        <f>SUMIFS(СВЦЭМ!$C$39:$C$782,СВЦЭМ!$A$39:$A$782,$A92,СВЦЭМ!$B$39:$B$782,T$83)+'СЕТ СН'!$H$12+СВЦЭМ!$D$10+'СЕТ СН'!$H$5-'СЕТ СН'!$H$20</f>
        <v>5593.6157782800001</v>
      </c>
      <c r="U92" s="36">
        <f>SUMIFS(СВЦЭМ!$C$39:$C$782,СВЦЭМ!$A$39:$A$782,$A92,СВЦЭМ!$B$39:$B$782,U$83)+'СЕТ СН'!$H$12+СВЦЭМ!$D$10+'СЕТ СН'!$H$5-'СЕТ СН'!$H$20</f>
        <v>5594.2570964999995</v>
      </c>
      <c r="V92" s="36">
        <f>SUMIFS(СВЦЭМ!$C$39:$C$782,СВЦЭМ!$A$39:$A$782,$A92,СВЦЭМ!$B$39:$B$782,V$83)+'СЕТ СН'!$H$12+СВЦЭМ!$D$10+'СЕТ СН'!$H$5-'СЕТ СН'!$H$20</f>
        <v>5626.0883072899996</v>
      </c>
      <c r="W92" s="36">
        <f>SUMIFS(СВЦЭМ!$C$39:$C$782,СВЦЭМ!$A$39:$A$782,$A92,СВЦЭМ!$B$39:$B$782,W$83)+'СЕТ СН'!$H$12+СВЦЭМ!$D$10+'СЕТ СН'!$H$5-'СЕТ СН'!$H$20</f>
        <v>5644.2988923800003</v>
      </c>
      <c r="X92" s="36">
        <f>SUMIFS(СВЦЭМ!$C$39:$C$782,СВЦЭМ!$A$39:$A$782,$A92,СВЦЭМ!$B$39:$B$782,X$83)+'СЕТ СН'!$H$12+СВЦЭМ!$D$10+'СЕТ СН'!$H$5-'СЕТ СН'!$H$20</f>
        <v>5648.9112145400004</v>
      </c>
      <c r="Y92" s="36">
        <f>SUMIFS(СВЦЭМ!$C$39:$C$782,СВЦЭМ!$A$39:$A$782,$A92,СВЦЭМ!$B$39:$B$782,Y$83)+'СЕТ СН'!$H$12+СВЦЭМ!$D$10+'СЕТ СН'!$H$5-'СЕТ СН'!$H$20</f>
        <v>5690.1576378900008</v>
      </c>
    </row>
    <row r="93" spans="1:25" ht="15.75" x14ac:dyDescent="0.2">
      <c r="A93" s="35">
        <f t="shared" si="2"/>
        <v>44936</v>
      </c>
      <c r="B93" s="36">
        <f>SUMIFS(СВЦЭМ!$C$39:$C$782,СВЦЭМ!$A$39:$A$782,$A93,СВЦЭМ!$B$39:$B$782,B$83)+'СЕТ СН'!$H$12+СВЦЭМ!$D$10+'СЕТ СН'!$H$5-'СЕТ СН'!$H$20</f>
        <v>5538.2573863199996</v>
      </c>
      <c r="C93" s="36">
        <f>SUMIFS(СВЦЭМ!$C$39:$C$782,СВЦЭМ!$A$39:$A$782,$A93,СВЦЭМ!$B$39:$B$782,C$83)+'СЕТ СН'!$H$12+СВЦЭМ!$D$10+'СЕТ СН'!$H$5-'СЕТ СН'!$H$20</f>
        <v>5562.2100662900002</v>
      </c>
      <c r="D93" s="36">
        <f>SUMIFS(СВЦЭМ!$C$39:$C$782,СВЦЭМ!$A$39:$A$782,$A93,СВЦЭМ!$B$39:$B$782,D$83)+'СЕТ СН'!$H$12+СВЦЭМ!$D$10+'СЕТ СН'!$H$5-'СЕТ СН'!$H$20</f>
        <v>5574.7456952900002</v>
      </c>
      <c r="E93" s="36">
        <f>SUMIFS(СВЦЭМ!$C$39:$C$782,СВЦЭМ!$A$39:$A$782,$A93,СВЦЭМ!$B$39:$B$782,E$83)+'СЕТ СН'!$H$12+СВЦЭМ!$D$10+'СЕТ СН'!$H$5-'СЕТ СН'!$H$20</f>
        <v>5582.5010280200004</v>
      </c>
      <c r="F93" s="36">
        <f>SUMIFS(СВЦЭМ!$C$39:$C$782,СВЦЭМ!$A$39:$A$782,$A93,СВЦЭМ!$B$39:$B$782,F$83)+'СЕТ СН'!$H$12+СВЦЭМ!$D$10+'СЕТ СН'!$H$5-'СЕТ СН'!$H$20</f>
        <v>5598.5040028000003</v>
      </c>
      <c r="G93" s="36">
        <f>SUMIFS(СВЦЭМ!$C$39:$C$782,СВЦЭМ!$A$39:$A$782,$A93,СВЦЭМ!$B$39:$B$782,G$83)+'СЕТ СН'!$H$12+СВЦЭМ!$D$10+'СЕТ СН'!$H$5-'СЕТ СН'!$H$20</f>
        <v>5591.1020115700003</v>
      </c>
      <c r="H93" s="36">
        <f>SUMIFS(СВЦЭМ!$C$39:$C$782,СВЦЭМ!$A$39:$A$782,$A93,СВЦЭМ!$B$39:$B$782,H$83)+'СЕТ СН'!$H$12+СВЦЭМ!$D$10+'СЕТ СН'!$H$5-'СЕТ СН'!$H$20</f>
        <v>5583.91559521</v>
      </c>
      <c r="I93" s="36">
        <f>SUMIFS(СВЦЭМ!$C$39:$C$782,СВЦЭМ!$A$39:$A$782,$A93,СВЦЭМ!$B$39:$B$782,I$83)+'СЕТ СН'!$H$12+СВЦЭМ!$D$10+'СЕТ СН'!$H$5-'СЕТ СН'!$H$20</f>
        <v>5545.5219779199997</v>
      </c>
      <c r="J93" s="36">
        <f>SUMIFS(СВЦЭМ!$C$39:$C$782,СВЦЭМ!$A$39:$A$782,$A93,СВЦЭМ!$B$39:$B$782,J$83)+'СЕТ СН'!$H$12+СВЦЭМ!$D$10+'СЕТ СН'!$H$5-'СЕТ СН'!$H$20</f>
        <v>5514.0166404499996</v>
      </c>
      <c r="K93" s="36">
        <f>SUMIFS(СВЦЭМ!$C$39:$C$782,СВЦЭМ!$A$39:$A$782,$A93,СВЦЭМ!$B$39:$B$782,K$83)+'СЕТ СН'!$H$12+СВЦЭМ!$D$10+'СЕТ СН'!$H$5-'СЕТ СН'!$H$20</f>
        <v>5509.87036558</v>
      </c>
      <c r="L93" s="36">
        <f>SUMIFS(СВЦЭМ!$C$39:$C$782,СВЦЭМ!$A$39:$A$782,$A93,СВЦЭМ!$B$39:$B$782,L$83)+'СЕТ СН'!$H$12+СВЦЭМ!$D$10+'СЕТ СН'!$H$5-'СЕТ СН'!$H$20</f>
        <v>5501.2811056099999</v>
      </c>
      <c r="M93" s="36">
        <f>SUMIFS(СВЦЭМ!$C$39:$C$782,СВЦЭМ!$A$39:$A$782,$A93,СВЦЭМ!$B$39:$B$782,M$83)+'СЕТ СН'!$H$12+СВЦЭМ!$D$10+'СЕТ СН'!$H$5-'СЕТ СН'!$H$20</f>
        <v>5508.1153869999998</v>
      </c>
      <c r="N93" s="36">
        <f>SUMIFS(СВЦЭМ!$C$39:$C$782,СВЦЭМ!$A$39:$A$782,$A93,СВЦЭМ!$B$39:$B$782,N$83)+'СЕТ СН'!$H$12+СВЦЭМ!$D$10+'СЕТ СН'!$H$5-'СЕТ СН'!$H$20</f>
        <v>5506.9763513899998</v>
      </c>
      <c r="O93" s="36">
        <f>SUMIFS(СВЦЭМ!$C$39:$C$782,СВЦЭМ!$A$39:$A$782,$A93,СВЦЭМ!$B$39:$B$782,O$83)+'СЕТ СН'!$H$12+СВЦЭМ!$D$10+'СЕТ СН'!$H$5-'СЕТ СН'!$H$20</f>
        <v>5513.1221653900002</v>
      </c>
      <c r="P93" s="36">
        <f>SUMIFS(СВЦЭМ!$C$39:$C$782,СВЦЭМ!$A$39:$A$782,$A93,СВЦЭМ!$B$39:$B$782,P$83)+'СЕТ СН'!$H$12+СВЦЭМ!$D$10+'СЕТ СН'!$H$5-'СЕТ СН'!$H$20</f>
        <v>5518.9356156100002</v>
      </c>
      <c r="Q93" s="36">
        <f>SUMIFS(СВЦЭМ!$C$39:$C$782,СВЦЭМ!$A$39:$A$782,$A93,СВЦЭМ!$B$39:$B$782,Q$83)+'СЕТ СН'!$H$12+СВЦЭМ!$D$10+'СЕТ СН'!$H$5-'СЕТ СН'!$H$20</f>
        <v>5548.6263929300003</v>
      </c>
      <c r="R93" s="36">
        <f>SUMIFS(СВЦЭМ!$C$39:$C$782,СВЦЭМ!$A$39:$A$782,$A93,СВЦЭМ!$B$39:$B$782,R$83)+'СЕТ СН'!$H$12+СВЦЭМ!$D$10+'СЕТ СН'!$H$5-'СЕТ СН'!$H$20</f>
        <v>5513.9467324899997</v>
      </c>
      <c r="S93" s="36">
        <f>SUMIFS(СВЦЭМ!$C$39:$C$782,СВЦЭМ!$A$39:$A$782,$A93,СВЦЭМ!$B$39:$B$782,S$83)+'СЕТ СН'!$H$12+СВЦЭМ!$D$10+'СЕТ СН'!$H$5-'СЕТ СН'!$H$20</f>
        <v>5480.5234652899999</v>
      </c>
      <c r="T93" s="36">
        <f>SUMIFS(СВЦЭМ!$C$39:$C$782,СВЦЭМ!$A$39:$A$782,$A93,СВЦЭМ!$B$39:$B$782,T$83)+'СЕТ СН'!$H$12+СВЦЭМ!$D$10+'СЕТ СН'!$H$5-'СЕТ СН'!$H$20</f>
        <v>5473.8048713000007</v>
      </c>
      <c r="U93" s="36">
        <f>SUMIFS(СВЦЭМ!$C$39:$C$782,СВЦЭМ!$A$39:$A$782,$A93,СВЦЭМ!$B$39:$B$782,U$83)+'СЕТ СН'!$H$12+СВЦЭМ!$D$10+'СЕТ СН'!$H$5-'СЕТ СН'!$H$20</f>
        <v>5476.5696866500002</v>
      </c>
      <c r="V93" s="36">
        <f>SUMIFS(СВЦЭМ!$C$39:$C$782,СВЦЭМ!$A$39:$A$782,$A93,СВЦЭМ!$B$39:$B$782,V$83)+'СЕТ СН'!$H$12+СВЦЭМ!$D$10+'СЕТ СН'!$H$5-'СЕТ СН'!$H$20</f>
        <v>5482.1012468700001</v>
      </c>
      <c r="W93" s="36">
        <f>SUMIFS(СВЦЭМ!$C$39:$C$782,СВЦЭМ!$A$39:$A$782,$A93,СВЦЭМ!$B$39:$B$782,W$83)+'СЕТ СН'!$H$12+СВЦЭМ!$D$10+'СЕТ СН'!$H$5-'СЕТ СН'!$H$20</f>
        <v>5487.4770721900004</v>
      </c>
      <c r="X93" s="36">
        <f>SUMIFS(СВЦЭМ!$C$39:$C$782,СВЦЭМ!$A$39:$A$782,$A93,СВЦЭМ!$B$39:$B$782,X$83)+'СЕТ СН'!$H$12+СВЦЭМ!$D$10+'СЕТ СН'!$H$5-'СЕТ СН'!$H$20</f>
        <v>5512.2539854500001</v>
      </c>
      <c r="Y93" s="36">
        <f>SUMIFS(СВЦЭМ!$C$39:$C$782,СВЦЭМ!$A$39:$A$782,$A93,СВЦЭМ!$B$39:$B$782,Y$83)+'СЕТ СН'!$H$12+СВЦЭМ!$D$10+'СЕТ СН'!$H$5-'СЕТ СН'!$H$20</f>
        <v>5550.41633327</v>
      </c>
    </row>
    <row r="94" spans="1:25" ht="15.75" x14ac:dyDescent="0.2">
      <c r="A94" s="35">
        <f t="shared" si="2"/>
        <v>44937</v>
      </c>
      <c r="B94" s="36">
        <f>SUMIFS(СВЦЭМ!$C$39:$C$782,СВЦЭМ!$A$39:$A$782,$A94,СВЦЭМ!$B$39:$B$782,B$83)+'СЕТ СН'!$H$12+СВЦЭМ!$D$10+'СЕТ СН'!$H$5-'СЕТ СН'!$H$20</f>
        <v>5481.3079666200001</v>
      </c>
      <c r="C94" s="36">
        <f>SUMIFS(СВЦЭМ!$C$39:$C$782,СВЦЭМ!$A$39:$A$782,$A94,СВЦЭМ!$B$39:$B$782,C$83)+'СЕТ СН'!$H$12+СВЦЭМ!$D$10+'СЕТ СН'!$H$5-'СЕТ СН'!$H$20</f>
        <v>5488.1321666900003</v>
      </c>
      <c r="D94" s="36">
        <f>SUMIFS(СВЦЭМ!$C$39:$C$782,СВЦЭМ!$A$39:$A$782,$A94,СВЦЭМ!$B$39:$B$782,D$83)+'СЕТ СН'!$H$12+СВЦЭМ!$D$10+'СЕТ СН'!$H$5-'СЕТ СН'!$H$20</f>
        <v>5478.9171712500001</v>
      </c>
      <c r="E94" s="36">
        <f>SUMIFS(СВЦЭМ!$C$39:$C$782,СВЦЭМ!$A$39:$A$782,$A94,СВЦЭМ!$B$39:$B$782,E$83)+'СЕТ СН'!$H$12+СВЦЭМ!$D$10+'СЕТ СН'!$H$5-'СЕТ СН'!$H$20</f>
        <v>5476.00964871</v>
      </c>
      <c r="F94" s="36">
        <f>SUMIFS(СВЦЭМ!$C$39:$C$782,СВЦЭМ!$A$39:$A$782,$A94,СВЦЭМ!$B$39:$B$782,F$83)+'СЕТ СН'!$H$12+СВЦЭМ!$D$10+'СЕТ СН'!$H$5-'СЕТ СН'!$H$20</f>
        <v>5470.6723382100008</v>
      </c>
      <c r="G94" s="36">
        <f>SUMIFS(СВЦЭМ!$C$39:$C$782,СВЦЭМ!$A$39:$A$782,$A94,СВЦЭМ!$B$39:$B$782,G$83)+'СЕТ СН'!$H$12+СВЦЭМ!$D$10+'СЕТ СН'!$H$5-'СЕТ СН'!$H$20</f>
        <v>5476.8049782600001</v>
      </c>
      <c r="H94" s="36">
        <f>SUMIFS(СВЦЭМ!$C$39:$C$782,СВЦЭМ!$A$39:$A$782,$A94,СВЦЭМ!$B$39:$B$782,H$83)+'СЕТ СН'!$H$12+СВЦЭМ!$D$10+'СЕТ СН'!$H$5-'СЕТ СН'!$H$20</f>
        <v>5464.7694652200007</v>
      </c>
      <c r="I94" s="36">
        <f>SUMIFS(СВЦЭМ!$C$39:$C$782,СВЦЭМ!$A$39:$A$782,$A94,СВЦЭМ!$B$39:$B$782,I$83)+'СЕТ СН'!$H$12+СВЦЭМ!$D$10+'СЕТ СН'!$H$5-'СЕТ СН'!$H$20</f>
        <v>5447.1935981500001</v>
      </c>
      <c r="J94" s="36">
        <f>SUMIFS(СВЦЭМ!$C$39:$C$782,СВЦЭМ!$A$39:$A$782,$A94,СВЦЭМ!$B$39:$B$782,J$83)+'СЕТ СН'!$H$12+СВЦЭМ!$D$10+'СЕТ СН'!$H$5-'СЕТ СН'!$H$20</f>
        <v>5427.4616163700002</v>
      </c>
      <c r="K94" s="36">
        <f>SUMIFS(СВЦЭМ!$C$39:$C$782,СВЦЭМ!$A$39:$A$782,$A94,СВЦЭМ!$B$39:$B$782,K$83)+'СЕТ СН'!$H$12+СВЦЭМ!$D$10+'СЕТ СН'!$H$5-'СЕТ СН'!$H$20</f>
        <v>5416.7515814800008</v>
      </c>
      <c r="L94" s="36">
        <f>SUMIFS(СВЦЭМ!$C$39:$C$782,СВЦЭМ!$A$39:$A$782,$A94,СВЦЭМ!$B$39:$B$782,L$83)+'СЕТ СН'!$H$12+СВЦЭМ!$D$10+'СЕТ СН'!$H$5-'СЕТ СН'!$H$20</f>
        <v>5427.0934301100006</v>
      </c>
      <c r="M94" s="36">
        <f>SUMIFS(СВЦЭМ!$C$39:$C$782,СВЦЭМ!$A$39:$A$782,$A94,СВЦЭМ!$B$39:$B$782,M$83)+'СЕТ СН'!$H$12+СВЦЭМ!$D$10+'СЕТ СН'!$H$5-'СЕТ СН'!$H$20</f>
        <v>5437.5381373300006</v>
      </c>
      <c r="N94" s="36">
        <f>SUMIFS(СВЦЭМ!$C$39:$C$782,СВЦЭМ!$A$39:$A$782,$A94,СВЦЭМ!$B$39:$B$782,N$83)+'СЕТ СН'!$H$12+СВЦЭМ!$D$10+'СЕТ СН'!$H$5-'СЕТ СН'!$H$20</f>
        <v>5463.6022461000002</v>
      </c>
      <c r="O94" s="36">
        <f>SUMIFS(СВЦЭМ!$C$39:$C$782,СВЦЭМ!$A$39:$A$782,$A94,СВЦЭМ!$B$39:$B$782,O$83)+'СЕТ СН'!$H$12+СВЦЭМ!$D$10+'СЕТ СН'!$H$5-'СЕТ СН'!$H$20</f>
        <v>5439.38527952</v>
      </c>
      <c r="P94" s="36">
        <f>SUMIFS(СВЦЭМ!$C$39:$C$782,СВЦЭМ!$A$39:$A$782,$A94,СВЦЭМ!$B$39:$B$782,P$83)+'СЕТ СН'!$H$12+СВЦЭМ!$D$10+'СЕТ СН'!$H$5-'СЕТ СН'!$H$20</f>
        <v>5454.4532756500003</v>
      </c>
      <c r="Q94" s="36">
        <f>SUMIFS(СВЦЭМ!$C$39:$C$782,СВЦЭМ!$A$39:$A$782,$A94,СВЦЭМ!$B$39:$B$782,Q$83)+'СЕТ СН'!$H$12+СВЦЭМ!$D$10+'СЕТ СН'!$H$5-'СЕТ СН'!$H$20</f>
        <v>5452.0455910800001</v>
      </c>
      <c r="R94" s="36">
        <f>SUMIFS(СВЦЭМ!$C$39:$C$782,СВЦЭМ!$A$39:$A$782,$A94,СВЦЭМ!$B$39:$B$782,R$83)+'СЕТ СН'!$H$12+СВЦЭМ!$D$10+'СЕТ СН'!$H$5-'СЕТ СН'!$H$20</f>
        <v>5475.1937402900003</v>
      </c>
      <c r="S94" s="36">
        <f>SUMIFS(СВЦЭМ!$C$39:$C$782,СВЦЭМ!$A$39:$A$782,$A94,СВЦЭМ!$B$39:$B$782,S$83)+'СЕТ СН'!$H$12+СВЦЭМ!$D$10+'СЕТ СН'!$H$5-'СЕТ СН'!$H$20</f>
        <v>5450.5262356399999</v>
      </c>
      <c r="T94" s="36">
        <f>SUMIFS(СВЦЭМ!$C$39:$C$782,СВЦЭМ!$A$39:$A$782,$A94,СВЦЭМ!$B$39:$B$782,T$83)+'СЕТ СН'!$H$12+СВЦЭМ!$D$10+'СЕТ СН'!$H$5-'СЕТ СН'!$H$20</f>
        <v>5413.2242968600003</v>
      </c>
      <c r="U94" s="36">
        <f>SUMIFS(СВЦЭМ!$C$39:$C$782,СВЦЭМ!$A$39:$A$782,$A94,СВЦЭМ!$B$39:$B$782,U$83)+'СЕТ СН'!$H$12+СВЦЭМ!$D$10+'СЕТ СН'!$H$5-'СЕТ СН'!$H$20</f>
        <v>5424.1122259700005</v>
      </c>
      <c r="V94" s="36">
        <f>SUMIFS(СВЦЭМ!$C$39:$C$782,СВЦЭМ!$A$39:$A$782,$A94,СВЦЭМ!$B$39:$B$782,V$83)+'СЕТ СН'!$H$12+СВЦЭМ!$D$10+'СЕТ СН'!$H$5-'СЕТ СН'!$H$20</f>
        <v>5447.1439427100004</v>
      </c>
      <c r="W94" s="36">
        <f>SUMIFS(СВЦЭМ!$C$39:$C$782,СВЦЭМ!$A$39:$A$782,$A94,СВЦЭМ!$B$39:$B$782,W$83)+'СЕТ СН'!$H$12+СВЦЭМ!$D$10+'СЕТ СН'!$H$5-'СЕТ СН'!$H$20</f>
        <v>5457.1592514599997</v>
      </c>
      <c r="X94" s="36">
        <f>SUMIFS(СВЦЭМ!$C$39:$C$782,СВЦЭМ!$A$39:$A$782,$A94,СВЦЭМ!$B$39:$B$782,X$83)+'СЕТ СН'!$H$12+СВЦЭМ!$D$10+'СЕТ СН'!$H$5-'СЕТ СН'!$H$20</f>
        <v>5467.0889989300003</v>
      </c>
      <c r="Y94" s="36">
        <f>SUMIFS(СВЦЭМ!$C$39:$C$782,СВЦЭМ!$A$39:$A$782,$A94,СВЦЭМ!$B$39:$B$782,Y$83)+'СЕТ СН'!$H$12+СВЦЭМ!$D$10+'СЕТ СН'!$H$5-'СЕТ СН'!$H$20</f>
        <v>5497.6259458000004</v>
      </c>
    </row>
    <row r="95" spans="1:25" ht="15.75" x14ac:dyDescent="0.2">
      <c r="A95" s="35">
        <f t="shared" si="2"/>
        <v>44938</v>
      </c>
      <c r="B95" s="36">
        <f>SUMIFS(СВЦЭМ!$C$39:$C$782,СВЦЭМ!$A$39:$A$782,$A95,СВЦЭМ!$B$39:$B$782,B$83)+'СЕТ СН'!$H$12+СВЦЭМ!$D$10+'СЕТ СН'!$H$5-'СЕТ СН'!$H$20</f>
        <v>5516.0473236899998</v>
      </c>
      <c r="C95" s="36">
        <f>SUMIFS(СВЦЭМ!$C$39:$C$782,СВЦЭМ!$A$39:$A$782,$A95,СВЦЭМ!$B$39:$B$782,C$83)+'СЕТ СН'!$H$12+СВЦЭМ!$D$10+'СЕТ СН'!$H$5-'СЕТ СН'!$H$20</f>
        <v>5549.9341015299997</v>
      </c>
      <c r="D95" s="36">
        <f>SUMIFS(СВЦЭМ!$C$39:$C$782,СВЦЭМ!$A$39:$A$782,$A95,СВЦЭМ!$B$39:$B$782,D$83)+'СЕТ СН'!$H$12+СВЦЭМ!$D$10+'СЕТ СН'!$H$5-'СЕТ СН'!$H$20</f>
        <v>5573.2332336199997</v>
      </c>
      <c r="E95" s="36">
        <f>SUMIFS(СВЦЭМ!$C$39:$C$782,СВЦЭМ!$A$39:$A$782,$A95,СВЦЭМ!$B$39:$B$782,E$83)+'СЕТ СН'!$H$12+СВЦЭМ!$D$10+'СЕТ СН'!$H$5-'СЕТ СН'!$H$20</f>
        <v>5576.5872510099998</v>
      </c>
      <c r="F95" s="36">
        <f>SUMIFS(СВЦЭМ!$C$39:$C$782,СВЦЭМ!$A$39:$A$782,$A95,СВЦЭМ!$B$39:$B$782,F$83)+'СЕТ СН'!$H$12+СВЦЭМ!$D$10+'СЕТ СН'!$H$5-'СЕТ СН'!$H$20</f>
        <v>5576.1193345000002</v>
      </c>
      <c r="G95" s="36">
        <f>SUMIFS(СВЦЭМ!$C$39:$C$782,СВЦЭМ!$A$39:$A$782,$A95,СВЦЭМ!$B$39:$B$782,G$83)+'СЕТ СН'!$H$12+СВЦЭМ!$D$10+'СЕТ СН'!$H$5-'СЕТ СН'!$H$20</f>
        <v>5564.34657986</v>
      </c>
      <c r="H95" s="36">
        <f>SUMIFS(СВЦЭМ!$C$39:$C$782,СВЦЭМ!$A$39:$A$782,$A95,СВЦЭМ!$B$39:$B$782,H$83)+'СЕТ СН'!$H$12+СВЦЭМ!$D$10+'СЕТ СН'!$H$5-'СЕТ СН'!$H$20</f>
        <v>5537.8428940800004</v>
      </c>
      <c r="I95" s="36">
        <f>SUMIFS(СВЦЭМ!$C$39:$C$782,СВЦЭМ!$A$39:$A$782,$A95,СВЦЭМ!$B$39:$B$782,I$83)+'СЕТ СН'!$H$12+СВЦЭМ!$D$10+'СЕТ СН'!$H$5-'СЕТ СН'!$H$20</f>
        <v>5492.3555878900006</v>
      </c>
      <c r="J95" s="36">
        <f>SUMIFS(СВЦЭМ!$C$39:$C$782,СВЦЭМ!$A$39:$A$782,$A95,СВЦЭМ!$B$39:$B$782,J$83)+'СЕТ СН'!$H$12+СВЦЭМ!$D$10+'СЕТ СН'!$H$5-'СЕТ СН'!$H$20</f>
        <v>5445.9436248399998</v>
      </c>
      <c r="K95" s="36">
        <f>SUMIFS(СВЦЭМ!$C$39:$C$782,СВЦЭМ!$A$39:$A$782,$A95,СВЦЭМ!$B$39:$B$782,K$83)+'СЕТ СН'!$H$12+СВЦЭМ!$D$10+'СЕТ СН'!$H$5-'СЕТ СН'!$H$20</f>
        <v>5445.0416385200006</v>
      </c>
      <c r="L95" s="36">
        <f>SUMIFS(СВЦЭМ!$C$39:$C$782,СВЦЭМ!$A$39:$A$782,$A95,СВЦЭМ!$B$39:$B$782,L$83)+'СЕТ СН'!$H$12+СВЦЭМ!$D$10+'СЕТ СН'!$H$5-'СЕТ СН'!$H$20</f>
        <v>5433.83243279</v>
      </c>
      <c r="M95" s="36">
        <f>SUMIFS(СВЦЭМ!$C$39:$C$782,СВЦЭМ!$A$39:$A$782,$A95,СВЦЭМ!$B$39:$B$782,M$83)+'СЕТ СН'!$H$12+СВЦЭМ!$D$10+'СЕТ СН'!$H$5-'СЕТ СН'!$H$20</f>
        <v>5433.9160068199999</v>
      </c>
      <c r="N95" s="36">
        <f>SUMIFS(СВЦЭМ!$C$39:$C$782,СВЦЭМ!$A$39:$A$782,$A95,СВЦЭМ!$B$39:$B$782,N$83)+'СЕТ СН'!$H$12+СВЦЭМ!$D$10+'СЕТ СН'!$H$5-'СЕТ СН'!$H$20</f>
        <v>5459.9608587000002</v>
      </c>
      <c r="O95" s="36">
        <f>SUMIFS(СВЦЭМ!$C$39:$C$782,СВЦЭМ!$A$39:$A$782,$A95,СВЦЭМ!$B$39:$B$782,O$83)+'СЕТ СН'!$H$12+СВЦЭМ!$D$10+'СЕТ СН'!$H$5-'СЕТ СН'!$H$20</f>
        <v>5467.5061205100001</v>
      </c>
      <c r="P95" s="36">
        <f>SUMIFS(СВЦЭМ!$C$39:$C$782,СВЦЭМ!$A$39:$A$782,$A95,СВЦЭМ!$B$39:$B$782,P$83)+'СЕТ СН'!$H$12+СВЦЭМ!$D$10+'СЕТ СН'!$H$5-'СЕТ СН'!$H$20</f>
        <v>5451.2434821099996</v>
      </c>
      <c r="Q95" s="36">
        <f>SUMIFS(СВЦЭМ!$C$39:$C$782,СВЦЭМ!$A$39:$A$782,$A95,СВЦЭМ!$B$39:$B$782,Q$83)+'СЕТ СН'!$H$12+СВЦЭМ!$D$10+'СЕТ СН'!$H$5-'СЕТ СН'!$H$20</f>
        <v>5459.5902707400001</v>
      </c>
      <c r="R95" s="36">
        <f>SUMIFS(СВЦЭМ!$C$39:$C$782,СВЦЭМ!$A$39:$A$782,$A95,СВЦЭМ!$B$39:$B$782,R$83)+'СЕТ СН'!$H$12+СВЦЭМ!$D$10+'СЕТ СН'!$H$5-'СЕТ СН'!$H$20</f>
        <v>5470.4850169199999</v>
      </c>
      <c r="S95" s="36">
        <f>SUMIFS(СВЦЭМ!$C$39:$C$782,СВЦЭМ!$A$39:$A$782,$A95,СВЦЭМ!$B$39:$B$782,S$83)+'СЕТ СН'!$H$12+СВЦЭМ!$D$10+'СЕТ СН'!$H$5-'СЕТ СН'!$H$20</f>
        <v>5470.2122400400003</v>
      </c>
      <c r="T95" s="36">
        <f>SUMIFS(СВЦЭМ!$C$39:$C$782,СВЦЭМ!$A$39:$A$782,$A95,СВЦЭМ!$B$39:$B$782,T$83)+'СЕТ СН'!$H$12+СВЦЭМ!$D$10+'СЕТ СН'!$H$5-'СЕТ СН'!$H$20</f>
        <v>5444.0143732100005</v>
      </c>
      <c r="U95" s="36">
        <f>SUMIFS(СВЦЭМ!$C$39:$C$782,СВЦЭМ!$A$39:$A$782,$A95,СВЦЭМ!$B$39:$B$782,U$83)+'СЕТ СН'!$H$12+СВЦЭМ!$D$10+'СЕТ СН'!$H$5-'СЕТ СН'!$H$20</f>
        <v>5429.0590663000003</v>
      </c>
      <c r="V95" s="36">
        <f>SUMIFS(СВЦЭМ!$C$39:$C$782,СВЦЭМ!$A$39:$A$782,$A95,СВЦЭМ!$B$39:$B$782,V$83)+'СЕТ СН'!$H$12+СВЦЭМ!$D$10+'СЕТ СН'!$H$5-'СЕТ СН'!$H$20</f>
        <v>5434.0564571899995</v>
      </c>
      <c r="W95" s="36">
        <f>SUMIFS(СВЦЭМ!$C$39:$C$782,СВЦЭМ!$A$39:$A$782,$A95,СВЦЭМ!$B$39:$B$782,W$83)+'СЕТ СН'!$H$12+СВЦЭМ!$D$10+'СЕТ СН'!$H$5-'СЕТ СН'!$H$20</f>
        <v>5444.3080473999999</v>
      </c>
      <c r="X95" s="36">
        <f>SUMIFS(СВЦЭМ!$C$39:$C$782,СВЦЭМ!$A$39:$A$782,$A95,СВЦЭМ!$B$39:$B$782,X$83)+'СЕТ СН'!$H$12+СВЦЭМ!$D$10+'СЕТ СН'!$H$5-'СЕТ СН'!$H$20</f>
        <v>5458.8064848600006</v>
      </c>
      <c r="Y95" s="36">
        <f>SUMIFS(СВЦЭМ!$C$39:$C$782,СВЦЭМ!$A$39:$A$782,$A95,СВЦЭМ!$B$39:$B$782,Y$83)+'СЕТ СН'!$H$12+СВЦЭМ!$D$10+'СЕТ СН'!$H$5-'СЕТ СН'!$H$20</f>
        <v>5459.7238137200002</v>
      </c>
    </row>
    <row r="96" spans="1:25" ht="15.75" x14ac:dyDescent="0.2">
      <c r="A96" s="35">
        <f t="shared" si="2"/>
        <v>44939</v>
      </c>
      <c r="B96" s="36">
        <f>SUMIFS(СВЦЭМ!$C$39:$C$782,СВЦЭМ!$A$39:$A$782,$A96,СВЦЭМ!$B$39:$B$782,B$83)+'СЕТ СН'!$H$12+СВЦЭМ!$D$10+'СЕТ СН'!$H$5-'СЕТ СН'!$H$20</f>
        <v>5590.3432295500006</v>
      </c>
      <c r="C96" s="36">
        <f>SUMIFS(СВЦЭМ!$C$39:$C$782,СВЦЭМ!$A$39:$A$782,$A96,СВЦЭМ!$B$39:$B$782,C$83)+'СЕТ СН'!$H$12+СВЦЭМ!$D$10+'СЕТ СН'!$H$5-'СЕТ СН'!$H$20</f>
        <v>5623.7371415400003</v>
      </c>
      <c r="D96" s="36">
        <f>SUMIFS(СВЦЭМ!$C$39:$C$782,СВЦЭМ!$A$39:$A$782,$A96,СВЦЭМ!$B$39:$B$782,D$83)+'СЕТ СН'!$H$12+СВЦЭМ!$D$10+'СЕТ СН'!$H$5-'СЕТ СН'!$H$20</f>
        <v>5624.28304888</v>
      </c>
      <c r="E96" s="36">
        <f>SUMIFS(СВЦЭМ!$C$39:$C$782,СВЦЭМ!$A$39:$A$782,$A96,СВЦЭМ!$B$39:$B$782,E$83)+'СЕТ СН'!$H$12+СВЦЭМ!$D$10+'СЕТ СН'!$H$5-'СЕТ СН'!$H$20</f>
        <v>5628.2620471800001</v>
      </c>
      <c r="F96" s="36">
        <f>SUMIFS(СВЦЭМ!$C$39:$C$782,СВЦЭМ!$A$39:$A$782,$A96,СВЦЭМ!$B$39:$B$782,F$83)+'СЕТ СН'!$H$12+СВЦЭМ!$D$10+'СЕТ СН'!$H$5-'СЕТ СН'!$H$20</f>
        <v>5618.3315754400001</v>
      </c>
      <c r="G96" s="36">
        <f>SUMIFS(СВЦЭМ!$C$39:$C$782,СВЦЭМ!$A$39:$A$782,$A96,СВЦЭМ!$B$39:$B$782,G$83)+'СЕТ СН'!$H$12+СВЦЭМ!$D$10+'СЕТ СН'!$H$5-'СЕТ СН'!$H$20</f>
        <v>5580.1168556800003</v>
      </c>
      <c r="H96" s="36">
        <f>SUMIFS(СВЦЭМ!$C$39:$C$782,СВЦЭМ!$A$39:$A$782,$A96,СВЦЭМ!$B$39:$B$782,H$83)+'СЕТ СН'!$H$12+СВЦЭМ!$D$10+'СЕТ СН'!$H$5-'СЕТ СН'!$H$20</f>
        <v>5506.0466825800004</v>
      </c>
      <c r="I96" s="36">
        <f>SUMIFS(СВЦЭМ!$C$39:$C$782,СВЦЭМ!$A$39:$A$782,$A96,СВЦЭМ!$B$39:$B$782,I$83)+'СЕТ СН'!$H$12+СВЦЭМ!$D$10+'СЕТ СН'!$H$5-'СЕТ СН'!$H$20</f>
        <v>5489.5042626600007</v>
      </c>
      <c r="J96" s="36">
        <f>SUMIFS(СВЦЭМ!$C$39:$C$782,СВЦЭМ!$A$39:$A$782,$A96,СВЦЭМ!$B$39:$B$782,J$83)+'СЕТ СН'!$H$12+СВЦЭМ!$D$10+'СЕТ СН'!$H$5-'СЕТ СН'!$H$20</f>
        <v>5470.812696</v>
      </c>
      <c r="K96" s="36">
        <f>SUMIFS(СВЦЭМ!$C$39:$C$782,СВЦЭМ!$A$39:$A$782,$A96,СВЦЭМ!$B$39:$B$782,K$83)+'СЕТ СН'!$H$12+СВЦЭМ!$D$10+'СЕТ СН'!$H$5-'СЕТ СН'!$H$20</f>
        <v>5442.5417918200001</v>
      </c>
      <c r="L96" s="36">
        <f>SUMIFS(СВЦЭМ!$C$39:$C$782,СВЦЭМ!$A$39:$A$782,$A96,СВЦЭМ!$B$39:$B$782,L$83)+'СЕТ СН'!$H$12+СВЦЭМ!$D$10+'СЕТ СН'!$H$5-'СЕТ СН'!$H$20</f>
        <v>5422.6121537300005</v>
      </c>
      <c r="M96" s="36">
        <f>SUMIFS(СВЦЭМ!$C$39:$C$782,СВЦЭМ!$A$39:$A$782,$A96,СВЦЭМ!$B$39:$B$782,M$83)+'СЕТ СН'!$H$12+СВЦЭМ!$D$10+'СЕТ СН'!$H$5-'СЕТ СН'!$H$20</f>
        <v>5456.4730004499997</v>
      </c>
      <c r="N96" s="36">
        <f>SUMIFS(СВЦЭМ!$C$39:$C$782,СВЦЭМ!$A$39:$A$782,$A96,СВЦЭМ!$B$39:$B$782,N$83)+'СЕТ СН'!$H$12+СВЦЭМ!$D$10+'СЕТ СН'!$H$5-'СЕТ СН'!$H$20</f>
        <v>5475.9623293100003</v>
      </c>
      <c r="O96" s="36">
        <f>SUMIFS(СВЦЭМ!$C$39:$C$782,СВЦЭМ!$A$39:$A$782,$A96,СВЦЭМ!$B$39:$B$782,O$83)+'СЕТ СН'!$H$12+СВЦЭМ!$D$10+'СЕТ СН'!$H$5-'СЕТ СН'!$H$20</f>
        <v>5499.9049703500004</v>
      </c>
      <c r="P96" s="36">
        <f>SUMIFS(СВЦЭМ!$C$39:$C$782,СВЦЭМ!$A$39:$A$782,$A96,СВЦЭМ!$B$39:$B$782,P$83)+'СЕТ СН'!$H$12+СВЦЭМ!$D$10+'СЕТ СН'!$H$5-'СЕТ СН'!$H$20</f>
        <v>5486.6722446900003</v>
      </c>
      <c r="Q96" s="36">
        <f>SUMIFS(СВЦЭМ!$C$39:$C$782,СВЦЭМ!$A$39:$A$782,$A96,СВЦЭМ!$B$39:$B$782,Q$83)+'СЕТ СН'!$H$12+СВЦЭМ!$D$10+'СЕТ СН'!$H$5-'СЕТ СН'!$H$20</f>
        <v>5483.7337309900004</v>
      </c>
      <c r="R96" s="36">
        <f>SUMIFS(СВЦЭМ!$C$39:$C$782,СВЦЭМ!$A$39:$A$782,$A96,СВЦЭМ!$B$39:$B$782,R$83)+'СЕТ СН'!$H$12+СВЦЭМ!$D$10+'СЕТ СН'!$H$5-'СЕТ СН'!$H$20</f>
        <v>5472.3847969300004</v>
      </c>
      <c r="S96" s="36">
        <f>SUMIFS(СВЦЭМ!$C$39:$C$782,СВЦЭМ!$A$39:$A$782,$A96,СВЦЭМ!$B$39:$B$782,S$83)+'СЕТ СН'!$H$12+СВЦЭМ!$D$10+'СЕТ СН'!$H$5-'СЕТ СН'!$H$20</f>
        <v>5447.0491810200001</v>
      </c>
      <c r="T96" s="36">
        <f>SUMIFS(СВЦЭМ!$C$39:$C$782,СВЦЭМ!$A$39:$A$782,$A96,СВЦЭМ!$B$39:$B$782,T$83)+'СЕТ СН'!$H$12+СВЦЭМ!$D$10+'СЕТ СН'!$H$5-'СЕТ СН'!$H$20</f>
        <v>5443.8996118899995</v>
      </c>
      <c r="U96" s="36">
        <f>SUMIFS(СВЦЭМ!$C$39:$C$782,СВЦЭМ!$A$39:$A$782,$A96,СВЦЭМ!$B$39:$B$782,U$83)+'СЕТ СН'!$H$12+СВЦЭМ!$D$10+'СЕТ СН'!$H$5-'СЕТ СН'!$H$20</f>
        <v>5458.9737777999999</v>
      </c>
      <c r="V96" s="36">
        <f>SUMIFS(СВЦЭМ!$C$39:$C$782,СВЦЭМ!$A$39:$A$782,$A96,СВЦЭМ!$B$39:$B$782,V$83)+'СЕТ СН'!$H$12+СВЦЭМ!$D$10+'СЕТ СН'!$H$5-'СЕТ СН'!$H$20</f>
        <v>5452.0963136200007</v>
      </c>
      <c r="W96" s="36">
        <f>SUMIFS(СВЦЭМ!$C$39:$C$782,СВЦЭМ!$A$39:$A$782,$A96,СВЦЭМ!$B$39:$B$782,W$83)+'СЕТ СН'!$H$12+СВЦЭМ!$D$10+'СЕТ СН'!$H$5-'СЕТ СН'!$H$20</f>
        <v>5471.3479547400002</v>
      </c>
      <c r="X96" s="36">
        <f>SUMIFS(СВЦЭМ!$C$39:$C$782,СВЦЭМ!$A$39:$A$782,$A96,СВЦЭМ!$B$39:$B$782,X$83)+'СЕТ СН'!$H$12+СВЦЭМ!$D$10+'СЕТ СН'!$H$5-'СЕТ СН'!$H$20</f>
        <v>5515.39128196</v>
      </c>
      <c r="Y96" s="36">
        <f>SUMIFS(СВЦЭМ!$C$39:$C$782,СВЦЭМ!$A$39:$A$782,$A96,СВЦЭМ!$B$39:$B$782,Y$83)+'СЕТ СН'!$H$12+СВЦЭМ!$D$10+'СЕТ СН'!$H$5-'СЕТ СН'!$H$20</f>
        <v>5598.2257027100004</v>
      </c>
    </row>
    <row r="97" spans="1:25" ht="15.75" x14ac:dyDescent="0.2">
      <c r="A97" s="35">
        <f t="shared" si="2"/>
        <v>44940</v>
      </c>
      <c r="B97" s="36">
        <f>SUMIFS(СВЦЭМ!$C$39:$C$782,СВЦЭМ!$A$39:$A$782,$A97,СВЦЭМ!$B$39:$B$782,B$83)+'СЕТ СН'!$H$12+СВЦЭМ!$D$10+'СЕТ СН'!$H$5-'СЕТ СН'!$H$20</f>
        <v>5463.4085173000003</v>
      </c>
      <c r="C97" s="36">
        <f>SUMIFS(СВЦЭМ!$C$39:$C$782,СВЦЭМ!$A$39:$A$782,$A97,СВЦЭМ!$B$39:$B$782,C$83)+'СЕТ СН'!$H$12+СВЦЭМ!$D$10+'СЕТ СН'!$H$5-'СЕТ СН'!$H$20</f>
        <v>5441.3727738300004</v>
      </c>
      <c r="D97" s="36">
        <f>SUMIFS(СВЦЭМ!$C$39:$C$782,СВЦЭМ!$A$39:$A$782,$A97,СВЦЭМ!$B$39:$B$782,D$83)+'СЕТ СН'!$H$12+СВЦЭМ!$D$10+'СЕТ СН'!$H$5-'СЕТ СН'!$H$20</f>
        <v>5459.7591272099999</v>
      </c>
      <c r="E97" s="36">
        <f>SUMIFS(СВЦЭМ!$C$39:$C$782,СВЦЭМ!$A$39:$A$782,$A97,СВЦЭМ!$B$39:$B$782,E$83)+'СЕТ СН'!$H$12+СВЦЭМ!$D$10+'СЕТ СН'!$H$5-'СЕТ СН'!$H$20</f>
        <v>5441.4388929100005</v>
      </c>
      <c r="F97" s="36">
        <f>SUMIFS(СВЦЭМ!$C$39:$C$782,СВЦЭМ!$A$39:$A$782,$A97,СВЦЭМ!$B$39:$B$782,F$83)+'СЕТ СН'!$H$12+СВЦЭМ!$D$10+'СЕТ СН'!$H$5-'СЕТ СН'!$H$20</f>
        <v>5439.8254805699999</v>
      </c>
      <c r="G97" s="36">
        <f>SUMIFS(СВЦЭМ!$C$39:$C$782,СВЦЭМ!$A$39:$A$782,$A97,СВЦЭМ!$B$39:$B$782,G$83)+'СЕТ СН'!$H$12+СВЦЭМ!$D$10+'СЕТ СН'!$H$5-'СЕТ СН'!$H$20</f>
        <v>5413.4497512800008</v>
      </c>
      <c r="H97" s="36">
        <f>SUMIFS(СВЦЭМ!$C$39:$C$782,СВЦЭМ!$A$39:$A$782,$A97,СВЦЭМ!$B$39:$B$782,H$83)+'СЕТ СН'!$H$12+СВЦЭМ!$D$10+'СЕТ СН'!$H$5-'СЕТ СН'!$H$20</f>
        <v>5434.4669345700004</v>
      </c>
      <c r="I97" s="36">
        <f>SUMIFS(СВЦЭМ!$C$39:$C$782,СВЦЭМ!$A$39:$A$782,$A97,СВЦЭМ!$B$39:$B$782,I$83)+'СЕТ СН'!$H$12+СВЦЭМ!$D$10+'СЕТ СН'!$H$5-'СЕТ СН'!$H$20</f>
        <v>5460.6745729000004</v>
      </c>
      <c r="J97" s="36">
        <f>SUMIFS(СВЦЭМ!$C$39:$C$782,СВЦЭМ!$A$39:$A$782,$A97,СВЦЭМ!$B$39:$B$782,J$83)+'СЕТ СН'!$H$12+СВЦЭМ!$D$10+'СЕТ СН'!$H$5-'СЕТ СН'!$H$20</f>
        <v>5440.4431588000007</v>
      </c>
      <c r="K97" s="36">
        <f>SUMIFS(СВЦЭМ!$C$39:$C$782,СВЦЭМ!$A$39:$A$782,$A97,СВЦЭМ!$B$39:$B$782,K$83)+'СЕТ СН'!$H$12+СВЦЭМ!$D$10+'СЕТ СН'!$H$5-'СЕТ СН'!$H$20</f>
        <v>5427.0035495499997</v>
      </c>
      <c r="L97" s="36">
        <f>SUMIFS(СВЦЭМ!$C$39:$C$782,СВЦЭМ!$A$39:$A$782,$A97,СВЦЭМ!$B$39:$B$782,L$83)+'СЕТ СН'!$H$12+СВЦЭМ!$D$10+'СЕТ СН'!$H$5-'СЕТ СН'!$H$20</f>
        <v>5399.9804662300003</v>
      </c>
      <c r="M97" s="36">
        <f>SUMIFS(СВЦЭМ!$C$39:$C$782,СВЦЭМ!$A$39:$A$782,$A97,СВЦЭМ!$B$39:$B$782,M$83)+'СЕТ СН'!$H$12+СВЦЭМ!$D$10+'СЕТ СН'!$H$5-'СЕТ СН'!$H$20</f>
        <v>5398.5238148600001</v>
      </c>
      <c r="N97" s="36">
        <f>SUMIFS(СВЦЭМ!$C$39:$C$782,СВЦЭМ!$A$39:$A$782,$A97,СВЦЭМ!$B$39:$B$782,N$83)+'СЕТ СН'!$H$12+СВЦЭМ!$D$10+'СЕТ СН'!$H$5-'СЕТ СН'!$H$20</f>
        <v>5420.1828002399998</v>
      </c>
      <c r="O97" s="36">
        <f>SUMIFS(СВЦЭМ!$C$39:$C$782,СВЦЭМ!$A$39:$A$782,$A97,СВЦЭМ!$B$39:$B$782,O$83)+'СЕТ СН'!$H$12+СВЦЭМ!$D$10+'СЕТ СН'!$H$5-'СЕТ СН'!$H$20</f>
        <v>5435.0021157200008</v>
      </c>
      <c r="P97" s="36">
        <f>SUMIFS(СВЦЭМ!$C$39:$C$782,СВЦЭМ!$A$39:$A$782,$A97,СВЦЭМ!$B$39:$B$782,P$83)+'СЕТ СН'!$H$12+СВЦЭМ!$D$10+'СЕТ СН'!$H$5-'СЕТ СН'!$H$20</f>
        <v>5439.3402982200005</v>
      </c>
      <c r="Q97" s="36">
        <f>SUMIFS(СВЦЭМ!$C$39:$C$782,СВЦЭМ!$A$39:$A$782,$A97,СВЦЭМ!$B$39:$B$782,Q$83)+'СЕТ СН'!$H$12+СВЦЭМ!$D$10+'СЕТ СН'!$H$5-'СЕТ СН'!$H$20</f>
        <v>5429.8265989200008</v>
      </c>
      <c r="R97" s="36">
        <f>SUMIFS(СВЦЭМ!$C$39:$C$782,СВЦЭМ!$A$39:$A$782,$A97,СВЦЭМ!$B$39:$B$782,R$83)+'СЕТ СН'!$H$12+СВЦЭМ!$D$10+'СЕТ СН'!$H$5-'СЕТ СН'!$H$20</f>
        <v>5389.9774735299998</v>
      </c>
      <c r="S97" s="36">
        <f>SUMIFS(СВЦЭМ!$C$39:$C$782,СВЦЭМ!$A$39:$A$782,$A97,СВЦЭМ!$B$39:$B$782,S$83)+'СЕТ СН'!$H$12+СВЦЭМ!$D$10+'СЕТ СН'!$H$5-'СЕТ СН'!$H$20</f>
        <v>5348.3801849900001</v>
      </c>
      <c r="T97" s="36">
        <f>SUMIFS(СВЦЭМ!$C$39:$C$782,СВЦЭМ!$A$39:$A$782,$A97,СВЦЭМ!$B$39:$B$782,T$83)+'СЕТ СН'!$H$12+СВЦЭМ!$D$10+'СЕТ СН'!$H$5-'СЕТ СН'!$H$20</f>
        <v>5333.16062272</v>
      </c>
      <c r="U97" s="36">
        <f>SUMIFS(СВЦЭМ!$C$39:$C$782,СВЦЭМ!$A$39:$A$782,$A97,СВЦЭМ!$B$39:$B$782,U$83)+'СЕТ СН'!$H$12+СВЦЭМ!$D$10+'СЕТ СН'!$H$5-'СЕТ СН'!$H$20</f>
        <v>5337.2291225000008</v>
      </c>
      <c r="V97" s="36">
        <f>SUMIFS(СВЦЭМ!$C$39:$C$782,СВЦЭМ!$A$39:$A$782,$A97,СВЦЭМ!$B$39:$B$782,V$83)+'СЕТ СН'!$H$12+СВЦЭМ!$D$10+'СЕТ СН'!$H$5-'СЕТ СН'!$H$20</f>
        <v>5349.11342573</v>
      </c>
      <c r="W97" s="36">
        <f>SUMIFS(СВЦЭМ!$C$39:$C$782,СВЦЭМ!$A$39:$A$782,$A97,СВЦЭМ!$B$39:$B$782,W$83)+'СЕТ СН'!$H$12+СВЦЭМ!$D$10+'СЕТ СН'!$H$5-'СЕТ СН'!$H$20</f>
        <v>5359.6119333500001</v>
      </c>
      <c r="X97" s="36">
        <f>SUMIFS(СВЦЭМ!$C$39:$C$782,СВЦЭМ!$A$39:$A$782,$A97,СВЦЭМ!$B$39:$B$782,X$83)+'СЕТ СН'!$H$12+СВЦЭМ!$D$10+'СЕТ СН'!$H$5-'СЕТ СН'!$H$20</f>
        <v>5386.06350045</v>
      </c>
      <c r="Y97" s="36">
        <f>SUMIFS(СВЦЭМ!$C$39:$C$782,СВЦЭМ!$A$39:$A$782,$A97,СВЦЭМ!$B$39:$B$782,Y$83)+'СЕТ СН'!$H$12+СВЦЭМ!$D$10+'СЕТ СН'!$H$5-'СЕТ СН'!$H$20</f>
        <v>5408.1846785600001</v>
      </c>
    </row>
    <row r="98" spans="1:25" ht="15.75" x14ac:dyDescent="0.2">
      <c r="A98" s="35">
        <f t="shared" si="2"/>
        <v>44941</v>
      </c>
      <c r="B98" s="36">
        <f>SUMIFS(СВЦЭМ!$C$39:$C$782,СВЦЭМ!$A$39:$A$782,$A98,СВЦЭМ!$B$39:$B$782,B$83)+'СЕТ СН'!$H$12+СВЦЭМ!$D$10+'СЕТ СН'!$H$5-'СЕТ СН'!$H$20</f>
        <v>5644.74943274</v>
      </c>
      <c r="C98" s="36">
        <f>SUMIFS(СВЦЭМ!$C$39:$C$782,СВЦЭМ!$A$39:$A$782,$A98,СВЦЭМ!$B$39:$B$782,C$83)+'СЕТ СН'!$H$12+СВЦЭМ!$D$10+'СЕТ СН'!$H$5-'СЕТ СН'!$H$20</f>
        <v>5665.0957704800003</v>
      </c>
      <c r="D98" s="36">
        <f>SUMIFS(СВЦЭМ!$C$39:$C$782,СВЦЭМ!$A$39:$A$782,$A98,СВЦЭМ!$B$39:$B$782,D$83)+'СЕТ СН'!$H$12+СВЦЭМ!$D$10+'СЕТ СН'!$H$5-'СЕТ СН'!$H$20</f>
        <v>5673.1910797</v>
      </c>
      <c r="E98" s="36">
        <f>SUMIFS(СВЦЭМ!$C$39:$C$782,СВЦЭМ!$A$39:$A$782,$A98,СВЦЭМ!$B$39:$B$782,E$83)+'СЕТ СН'!$H$12+СВЦЭМ!$D$10+'СЕТ СН'!$H$5-'СЕТ СН'!$H$20</f>
        <v>5695.7037104500005</v>
      </c>
      <c r="F98" s="36">
        <f>SUMIFS(СВЦЭМ!$C$39:$C$782,СВЦЭМ!$A$39:$A$782,$A98,СВЦЭМ!$B$39:$B$782,F$83)+'СЕТ СН'!$H$12+СВЦЭМ!$D$10+'СЕТ СН'!$H$5-'СЕТ СН'!$H$20</f>
        <v>5680.4689910100005</v>
      </c>
      <c r="G98" s="36">
        <f>SUMIFS(СВЦЭМ!$C$39:$C$782,СВЦЭМ!$A$39:$A$782,$A98,СВЦЭМ!$B$39:$B$782,G$83)+'СЕТ СН'!$H$12+СВЦЭМ!$D$10+'СЕТ СН'!$H$5-'СЕТ СН'!$H$20</f>
        <v>5711.7047588100004</v>
      </c>
      <c r="H98" s="36">
        <f>SUMIFS(СВЦЭМ!$C$39:$C$782,СВЦЭМ!$A$39:$A$782,$A98,СВЦЭМ!$B$39:$B$782,H$83)+'СЕТ СН'!$H$12+СВЦЭМ!$D$10+'СЕТ СН'!$H$5-'СЕТ СН'!$H$20</f>
        <v>5694.4540818300002</v>
      </c>
      <c r="I98" s="36">
        <f>SUMIFS(СВЦЭМ!$C$39:$C$782,СВЦЭМ!$A$39:$A$782,$A98,СВЦЭМ!$B$39:$B$782,I$83)+'СЕТ СН'!$H$12+СВЦЭМ!$D$10+'СЕТ СН'!$H$5-'СЕТ СН'!$H$20</f>
        <v>5633.6498662699996</v>
      </c>
      <c r="J98" s="36">
        <f>SUMIFS(СВЦЭМ!$C$39:$C$782,СВЦЭМ!$A$39:$A$782,$A98,СВЦЭМ!$B$39:$B$782,J$83)+'СЕТ СН'!$H$12+СВЦЭМ!$D$10+'СЕТ СН'!$H$5-'СЕТ СН'!$H$20</f>
        <v>5568.4342900200008</v>
      </c>
      <c r="K98" s="36">
        <f>SUMIFS(СВЦЭМ!$C$39:$C$782,СВЦЭМ!$A$39:$A$782,$A98,СВЦЭМ!$B$39:$B$782,K$83)+'СЕТ СН'!$H$12+СВЦЭМ!$D$10+'СЕТ СН'!$H$5-'СЕТ СН'!$H$20</f>
        <v>5546.6390098499996</v>
      </c>
      <c r="L98" s="36">
        <f>SUMIFS(СВЦЭМ!$C$39:$C$782,СВЦЭМ!$A$39:$A$782,$A98,СВЦЭМ!$B$39:$B$782,L$83)+'СЕТ СН'!$H$12+СВЦЭМ!$D$10+'СЕТ СН'!$H$5-'СЕТ СН'!$H$20</f>
        <v>5523.1970114400001</v>
      </c>
      <c r="M98" s="36">
        <f>SUMIFS(СВЦЭМ!$C$39:$C$782,СВЦЭМ!$A$39:$A$782,$A98,СВЦЭМ!$B$39:$B$782,M$83)+'СЕТ СН'!$H$12+СВЦЭМ!$D$10+'СЕТ СН'!$H$5-'СЕТ СН'!$H$20</f>
        <v>5528.1122174400007</v>
      </c>
      <c r="N98" s="36">
        <f>SUMIFS(СВЦЭМ!$C$39:$C$782,СВЦЭМ!$A$39:$A$782,$A98,СВЦЭМ!$B$39:$B$782,N$83)+'СЕТ СН'!$H$12+СВЦЭМ!$D$10+'СЕТ СН'!$H$5-'СЕТ СН'!$H$20</f>
        <v>5542.1882628200001</v>
      </c>
      <c r="O98" s="36">
        <f>SUMIFS(СВЦЭМ!$C$39:$C$782,СВЦЭМ!$A$39:$A$782,$A98,СВЦЭМ!$B$39:$B$782,O$83)+'СЕТ СН'!$H$12+СВЦЭМ!$D$10+'СЕТ СН'!$H$5-'СЕТ СН'!$H$20</f>
        <v>5536.6388211800004</v>
      </c>
      <c r="P98" s="36">
        <f>SUMIFS(СВЦЭМ!$C$39:$C$782,СВЦЭМ!$A$39:$A$782,$A98,СВЦЭМ!$B$39:$B$782,P$83)+'СЕТ СН'!$H$12+СВЦЭМ!$D$10+'СЕТ СН'!$H$5-'СЕТ СН'!$H$20</f>
        <v>5547.7670651400003</v>
      </c>
      <c r="Q98" s="36">
        <f>SUMIFS(СВЦЭМ!$C$39:$C$782,СВЦЭМ!$A$39:$A$782,$A98,СВЦЭМ!$B$39:$B$782,Q$83)+'СЕТ СН'!$H$12+СВЦЭМ!$D$10+'СЕТ СН'!$H$5-'СЕТ СН'!$H$20</f>
        <v>5548.4849214300002</v>
      </c>
      <c r="R98" s="36">
        <f>SUMIFS(СВЦЭМ!$C$39:$C$782,СВЦЭМ!$A$39:$A$782,$A98,СВЦЭМ!$B$39:$B$782,R$83)+'СЕТ СН'!$H$12+СВЦЭМ!$D$10+'СЕТ СН'!$H$5-'СЕТ СН'!$H$20</f>
        <v>5515.9439296399996</v>
      </c>
      <c r="S98" s="36">
        <f>SUMIFS(СВЦЭМ!$C$39:$C$782,СВЦЭМ!$A$39:$A$782,$A98,СВЦЭМ!$B$39:$B$782,S$83)+'СЕТ СН'!$H$12+СВЦЭМ!$D$10+'СЕТ СН'!$H$5-'СЕТ СН'!$H$20</f>
        <v>5478.32971516</v>
      </c>
      <c r="T98" s="36">
        <f>SUMIFS(СВЦЭМ!$C$39:$C$782,СВЦЭМ!$A$39:$A$782,$A98,СВЦЭМ!$B$39:$B$782,T$83)+'СЕТ СН'!$H$12+СВЦЭМ!$D$10+'СЕТ СН'!$H$5-'СЕТ СН'!$H$20</f>
        <v>5448.5362994500001</v>
      </c>
      <c r="U98" s="36">
        <f>SUMIFS(СВЦЭМ!$C$39:$C$782,СВЦЭМ!$A$39:$A$782,$A98,СВЦЭМ!$B$39:$B$782,U$83)+'СЕТ СН'!$H$12+СВЦЭМ!$D$10+'СЕТ СН'!$H$5-'СЕТ СН'!$H$20</f>
        <v>5446.3754709599998</v>
      </c>
      <c r="V98" s="36">
        <f>SUMIFS(СВЦЭМ!$C$39:$C$782,СВЦЭМ!$A$39:$A$782,$A98,СВЦЭМ!$B$39:$B$782,V$83)+'СЕТ СН'!$H$12+СВЦЭМ!$D$10+'СЕТ СН'!$H$5-'СЕТ СН'!$H$20</f>
        <v>5479.7005301900008</v>
      </c>
      <c r="W98" s="36">
        <f>SUMIFS(СВЦЭМ!$C$39:$C$782,СВЦЭМ!$A$39:$A$782,$A98,СВЦЭМ!$B$39:$B$782,W$83)+'СЕТ СН'!$H$12+СВЦЭМ!$D$10+'СЕТ СН'!$H$5-'СЕТ СН'!$H$20</f>
        <v>5490.0187253300001</v>
      </c>
      <c r="X98" s="36">
        <f>SUMIFS(СВЦЭМ!$C$39:$C$782,СВЦЭМ!$A$39:$A$782,$A98,СВЦЭМ!$B$39:$B$782,X$83)+'СЕТ СН'!$H$12+СВЦЭМ!$D$10+'СЕТ СН'!$H$5-'СЕТ СН'!$H$20</f>
        <v>5512.9946790200001</v>
      </c>
      <c r="Y98" s="36">
        <f>SUMIFS(СВЦЭМ!$C$39:$C$782,СВЦЭМ!$A$39:$A$782,$A98,СВЦЭМ!$B$39:$B$782,Y$83)+'СЕТ СН'!$H$12+СВЦЭМ!$D$10+'СЕТ СН'!$H$5-'СЕТ СН'!$H$20</f>
        <v>5575.7903002399999</v>
      </c>
    </row>
    <row r="99" spans="1:25" ht="15.75" x14ac:dyDescent="0.2">
      <c r="A99" s="35">
        <f t="shared" si="2"/>
        <v>44942</v>
      </c>
      <c r="B99" s="36">
        <f>SUMIFS(СВЦЭМ!$C$39:$C$782,СВЦЭМ!$A$39:$A$782,$A99,СВЦЭМ!$B$39:$B$782,B$83)+'СЕТ СН'!$H$12+СВЦЭМ!$D$10+'СЕТ СН'!$H$5-'СЕТ СН'!$H$20</f>
        <v>5565.92068492</v>
      </c>
      <c r="C99" s="36">
        <f>SUMIFS(СВЦЭМ!$C$39:$C$782,СВЦЭМ!$A$39:$A$782,$A99,СВЦЭМ!$B$39:$B$782,C$83)+'СЕТ СН'!$H$12+СВЦЭМ!$D$10+'СЕТ СН'!$H$5-'СЕТ СН'!$H$20</f>
        <v>5582.5881275900001</v>
      </c>
      <c r="D99" s="36">
        <f>SUMIFS(СВЦЭМ!$C$39:$C$782,СВЦЭМ!$A$39:$A$782,$A99,СВЦЭМ!$B$39:$B$782,D$83)+'СЕТ СН'!$H$12+СВЦЭМ!$D$10+'СЕТ СН'!$H$5-'СЕТ СН'!$H$20</f>
        <v>5588.9994701300002</v>
      </c>
      <c r="E99" s="36">
        <f>SUMIFS(СВЦЭМ!$C$39:$C$782,СВЦЭМ!$A$39:$A$782,$A99,СВЦЭМ!$B$39:$B$782,E$83)+'СЕТ СН'!$H$12+СВЦЭМ!$D$10+'СЕТ СН'!$H$5-'СЕТ СН'!$H$20</f>
        <v>5607.51195534</v>
      </c>
      <c r="F99" s="36">
        <f>SUMIFS(СВЦЭМ!$C$39:$C$782,СВЦЭМ!$A$39:$A$782,$A99,СВЦЭМ!$B$39:$B$782,F$83)+'СЕТ СН'!$H$12+СВЦЭМ!$D$10+'СЕТ СН'!$H$5-'СЕТ СН'!$H$20</f>
        <v>5594.9142054100002</v>
      </c>
      <c r="G99" s="36">
        <f>SUMIFS(СВЦЭМ!$C$39:$C$782,СВЦЭМ!$A$39:$A$782,$A99,СВЦЭМ!$B$39:$B$782,G$83)+'СЕТ СН'!$H$12+СВЦЭМ!$D$10+'СЕТ СН'!$H$5-'СЕТ СН'!$H$20</f>
        <v>5586.6887869700004</v>
      </c>
      <c r="H99" s="36">
        <f>SUMIFS(СВЦЭМ!$C$39:$C$782,СВЦЭМ!$A$39:$A$782,$A99,СВЦЭМ!$B$39:$B$782,H$83)+'СЕТ СН'!$H$12+СВЦЭМ!$D$10+'СЕТ СН'!$H$5-'СЕТ СН'!$H$20</f>
        <v>5552.9140322399999</v>
      </c>
      <c r="I99" s="36">
        <f>SUMIFS(СВЦЭМ!$C$39:$C$782,СВЦЭМ!$A$39:$A$782,$A99,СВЦЭМ!$B$39:$B$782,I$83)+'СЕТ СН'!$H$12+СВЦЭМ!$D$10+'СЕТ СН'!$H$5-'СЕТ СН'!$H$20</f>
        <v>5519.2277691300005</v>
      </c>
      <c r="J99" s="36">
        <f>SUMIFS(СВЦЭМ!$C$39:$C$782,СВЦЭМ!$A$39:$A$782,$A99,СВЦЭМ!$B$39:$B$782,J$83)+'СЕТ СН'!$H$12+СВЦЭМ!$D$10+'СЕТ СН'!$H$5-'СЕТ СН'!$H$20</f>
        <v>5492.8471501799995</v>
      </c>
      <c r="K99" s="36">
        <f>SUMIFS(СВЦЭМ!$C$39:$C$782,СВЦЭМ!$A$39:$A$782,$A99,СВЦЭМ!$B$39:$B$782,K$83)+'СЕТ СН'!$H$12+СВЦЭМ!$D$10+'СЕТ СН'!$H$5-'СЕТ СН'!$H$20</f>
        <v>5470.3502489100001</v>
      </c>
      <c r="L99" s="36">
        <f>SUMIFS(СВЦЭМ!$C$39:$C$782,СВЦЭМ!$A$39:$A$782,$A99,СВЦЭМ!$B$39:$B$782,L$83)+'СЕТ СН'!$H$12+СВЦЭМ!$D$10+'СЕТ СН'!$H$5-'СЕТ СН'!$H$20</f>
        <v>5488.6609105099997</v>
      </c>
      <c r="M99" s="36">
        <f>SUMIFS(СВЦЭМ!$C$39:$C$782,СВЦЭМ!$A$39:$A$782,$A99,СВЦЭМ!$B$39:$B$782,M$83)+'СЕТ СН'!$H$12+СВЦЭМ!$D$10+'СЕТ СН'!$H$5-'СЕТ СН'!$H$20</f>
        <v>5502.0539365500008</v>
      </c>
      <c r="N99" s="36">
        <f>SUMIFS(СВЦЭМ!$C$39:$C$782,СВЦЭМ!$A$39:$A$782,$A99,СВЦЭМ!$B$39:$B$782,N$83)+'СЕТ СН'!$H$12+СВЦЭМ!$D$10+'СЕТ СН'!$H$5-'СЕТ СН'!$H$20</f>
        <v>5507.4310370900002</v>
      </c>
      <c r="O99" s="36">
        <f>SUMIFS(СВЦЭМ!$C$39:$C$782,СВЦЭМ!$A$39:$A$782,$A99,СВЦЭМ!$B$39:$B$782,O$83)+'СЕТ СН'!$H$12+СВЦЭМ!$D$10+'СЕТ СН'!$H$5-'СЕТ СН'!$H$20</f>
        <v>5526.3920066999999</v>
      </c>
      <c r="P99" s="36">
        <f>SUMIFS(СВЦЭМ!$C$39:$C$782,СВЦЭМ!$A$39:$A$782,$A99,СВЦЭМ!$B$39:$B$782,P$83)+'СЕТ СН'!$H$12+СВЦЭМ!$D$10+'СЕТ СН'!$H$5-'СЕТ СН'!$H$20</f>
        <v>5546.0504714199997</v>
      </c>
      <c r="Q99" s="36">
        <f>SUMIFS(СВЦЭМ!$C$39:$C$782,СВЦЭМ!$A$39:$A$782,$A99,СВЦЭМ!$B$39:$B$782,Q$83)+'СЕТ СН'!$H$12+СВЦЭМ!$D$10+'СЕТ СН'!$H$5-'СЕТ СН'!$H$20</f>
        <v>5552.2333325300006</v>
      </c>
      <c r="R99" s="36">
        <f>SUMIFS(СВЦЭМ!$C$39:$C$782,СВЦЭМ!$A$39:$A$782,$A99,СВЦЭМ!$B$39:$B$782,R$83)+'СЕТ СН'!$H$12+СВЦЭМ!$D$10+'СЕТ СН'!$H$5-'СЕТ СН'!$H$20</f>
        <v>5555.1562419100001</v>
      </c>
      <c r="S99" s="36">
        <f>SUMIFS(СВЦЭМ!$C$39:$C$782,СВЦЭМ!$A$39:$A$782,$A99,СВЦЭМ!$B$39:$B$782,S$83)+'СЕТ СН'!$H$12+СВЦЭМ!$D$10+'СЕТ СН'!$H$5-'СЕТ СН'!$H$20</f>
        <v>5505.1991797200008</v>
      </c>
      <c r="T99" s="36">
        <f>SUMIFS(СВЦЭМ!$C$39:$C$782,СВЦЭМ!$A$39:$A$782,$A99,СВЦЭМ!$B$39:$B$782,T$83)+'СЕТ СН'!$H$12+СВЦЭМ!$D$10+'СЕТ СН'!$H$5-'СЕТ СН'!$H$20</f>
        <v>5513.8169844799995</v>
      </c>
      <c r="U99" s="36">
        <f>SUMIFS(СВЦЭМ!$C$39:$C$782,СВЦЭМ!$A$39:$A$782,$A99,СВЦЭМ!$B$39:$B$782,U$83)+'СЕТ СН'!$H$12+СВЦЭМ!$D$10+'СЕТ СН'!$H$5-'СЕТ СН'!$H$20</f>
        <v>5509.6228231000005</v>
      </c>
      <c r="V99" s="36">
        <f>SUMIFS(СВЦЭМ!$C$39:$C$782,СВЦЭМ!$A$39:$A$782,$A99,СВЦЭМ!$B$39:$B$782,V$83)+'СЕТ СН'!$H$12+СВЦЭМ!$D$10+'СЕТ СН'!$H$5-'СЕТ СН'!$H$20</f>
        <v>5518.7125192200001</v>
      </c>
      <c r="W99" s="36">
        <f>SUMIFS(СВЦЭМ!$C$39:$C$782,СВЦЭМ!$A$39:$A$782,$A99,СВЦЭМ!$B$39:$B$782,W$83)+'СЕТ СН'!$H$12+СВЦЭМ!$D$10+'СЕТ СН'!$H$5-'СЕТ СН'!$H$20</f>
        <v>5531.4794819500003</v>
      </c>
      <c r="X99" s="36">
        <f>SUMIFS(СВЦЭМ!$C$39:$C$782,СВЦЭМ!$A$39:$A$782,$A99,СВЦЭМ!$B$39:$B$782,X$83)+'СЕТ СН'!$H$12+СВЦЭМ!$D$10+'СЕТ СН'!$H$5-'СЕТ СН'!$H$20</f>
        <v>5537.0870206199997</v>
      </c>
      <c r="Y99" s="36">
        <f>SUMIFS(СВЦЭМ!$C$39:$C$782,СВЦЭМ!$A$39:$A$782,$A99,СВЦЭМ!$B$39:$B$782,Y$83)+'СЕТ СН'!$H$12+СВЦЭМ!$D$10+'СЕТ СН'!$H$5-'СЕТ СН'!$H$20</f>
        <v>5579.3697530700001</v>
      </c>
    </row>
    <row r="100" spans="1:25" ht="15.75" x14ac:dyDescent="0.2">
      <c r="A100" s="35">
        <f t="shared" si="2"/>
        <v>44943</v>
      </c>
      <c r="B100" s="36">
        <f>SUMIFS(СВЦЭМ!$C$39:$C$782,СВЦЭМ!$A$39:$A$782,$A100,СВЦЭМ!$B$39:$B$782,B$83)+'СЕТ СН'!$H$12+СВЦЭМ!$D$10+'СЕТ СН'!$H$5-'СЕТ СН'!$H$20</f>
        <v>5602.8668406899997</v>
      </c>
      <c r="C100" s="36">
        <f>SUMIFS(СВЦЭМ!$C$39:$C$782,СВЦЭМ!$A$39:$A$782,$A100,СВЦЭМ!$B$39:$B$782,C$83)+'СЕТ СН'!$H$12+СВЦЭМ!$D$10+'СЕТ СН'!$H$5-'СЕТ СН'!$H$20</f>
        <v>5631.0181819400004</v>
      </c>
      <c r="D100" s="36">
        <f>SUMIFS(СВЦЭМ!$C$39:$C$782,СВЦЭМ!$A$39:$A$782,$A100,СВЦЭМ!$B$39:$B$782,D$83)+'СЕТ СН'!$H$12+СВЦЭМ!$D$10+'СЕТ СН'!$H$5-'СЕТ СН'!$H$20</f>
        <v>5636.1664880500002</v>
      </c>
      <c r="E100" s="36">
        <f>SUMIFS(СВЦЭМ!$C$39:$C$782,СВЦЭМ!$A$39:$A$782,$A100,СВЦЭМ!$B$39:$B$782,E$83)+'СЕТ СН'!$H$12+СВЦЭМ!$D$10+'СЕТ СН'!$H$5-'СЕТ СН'!$H$20</f>
        <v>5634.4116941100001</v>
      </c>
      <c r="F100" s="36">
        <f>SUMIFS(СВЦЭМ!$C$39:$C$782,СВЦЭМ!$A$39:$A$782,$A100,СВЦЭМ!$B$39:$B$782,F$83)+'СЕТ СН'!$H$12+СВЦЭМ!$D$10+'СЕТ СН'!$H$5-'СЕТ СН'!$H$20</f>
        <v>5629.4596805000001</v>
      </c>
      <c r="G100" s="36">
        <f>SUMIFS(СВЦЭМ!$C$39:$C$782,СВЦЭМ!$A$39:$A$782,$A100,СВЦЭМ!$B$39:$B$782,G$83)+'СЕТ СН'!$H$12+СВЦЭМ!$D$10+'СЕТ СН'!$H$5-'СЕТ СН'!$H$20</f>
        <v>5630.28729458</v>
      </c>
      <c r="H100" s="36">
        <f>SUMIFS(СВЦЭМ!$C$39:$C$782,СВЦЭМ!$A$39:$A$782,$A100,СВЦЭМ!$B$39:$B$782,H$83)+'СЕТ СН'!$H$12+СВЦЭМ!$D$10+'СЕТ СН'!$H$5-'СЕТ СН'!$H$20</f>
        <v>5606.3700194800003</v>
      </c>
      <c r="I100" s="36">
        <f>SUMIFS(СВЦЭМ!$C$39:$C$782,СВЦЭМ!$A$39:$A$782,$A100,СВЦЭМ!$B$39:$B$782,I$83)+'СЕТ СН'!$H$12+СВЦЭМ!$D$10+'СЕТ СН'!$H$5-'СЕТ СН'!$H$20</f>
        <v>5556.7087169900005</v>
      </c>
      <c r="J100" s="36">
        <f>SUMIFS(СВЦЭМ!$C$39:$C$782,СВЦЭМ!$A$39:$A$782,$A100,СВЦЭМ!$B$39:$B$782,J$83)+'СЕТ СН'!$H$12+СВЦЭМ!$D$10+'СЕТ СН'!$H$5-'СЕТ СН'!$H$20</f>
        <v>5504.1010181599995</v>
      </c>
      <c r="K100" s="36">
        <f>SUMIFS(СВЦЭМ!$C$39:$C$782,СВЦЭМ!$A$39:$A$782,$A100,СВЦЭМ!$B$39:$B$782,K$83)+'СЕТ СН'!$H$12+СВЦЭМ!$D$10+'СЕТ СН'!$H$5-'СЕТ СН'!$H$20</f>
        <v>5506.2344043699995</v>
      </c>
      <c r="L100" s="36">
        <f>SUMIFS(СВЦЭМ!$C$39:$C$782,СВЦЭМ!$A$39:$A$782,$A100,СВЦЭМ!$B$39:$B$782,L$83)+'СЕТ СН'!$H$12+СВЦЭМ!$D$10+'СЕТ СН'!$H$5-'СЕТ СН'!$H$20</f>
        <v>5490.1624693600006</v>
      </c>
      <c r="M100" s="36">
        <f>SUMIFS(СВЦЭМ!$C$39:$C$782,СВЦЭМ!$A$39:$A$782,$A100,СВЦЭМ!$B$39:$B$782,M$83)+'СЕТ СН'!$H$12+СВЦЭМ!$D$10+'СЕТ СН'!$H$5-'СЕТ СН'!$H$20</f>
        <v>5492.8359469099996</v>
      </c>
      <c r="N100" s="36">
        <f>SUMIFS(СВЦЭМ!$C$39:$C$782,СВЦЭМ!$A$39:$A$782,$A100,СВЦЭМ!$B$39:$B$782,N$83)+'СЕТ СН'!$H$12+СВЦЭМ!$D$10+'СЕТ СН'!$H$5-'СЕТ СН'!$H$20</f>
        <v>5506.1099872300001</v>
      </c>
      <c r="O100" s="36">
        <f>SUMIFS(СВЦЭМ!$C$39:$C$782,СВЦЭМ!$A$39:$A$782,$A100,СВЦЭМ!$B$39:$B$782,O$83)+'СЕТ СН'!$H$12+СВЦЭМ!$D$10+'СЕТ СН'!$H$5-'СЕТ СН'!$H$20</f>
        <v>5521.7033908200001</v>
      </c>
      <c r="P100" s="36">
        <f>SUMIFS(СВЦЭМ!$C$39:$C$782,СВЦЭМ!$A$39:$A$782,$A100,СВЦЭМ!$B$39:$B$782,P$83)+'СЕТ СН'!$H$12+СВЦЭМ!$D$10+'СЕТ СН'!$H$5-'СЕТ СН'!$H$20</f>
        <v>5528.3525359600008</v>
      </c>
      <c r="Q100" s="36">
        <f>SUMIFS(СВЦЭМ!$C$39:$C$782,СВЦЭМ!$A$39:$A$782,$A100,СВЦЭМ!$B$39:$B$782,Q$83)+'СЕТ СН'!$H$12+СВЦЭМ!$D$10+'СЕТ СН'!$H$5-'СЕТ СН'!$H$20</f>
        <v>5547.5866523100003</v>
      </c>
      <c r="R100" s="36">
        <f>SUMIFS(СВЦЭМ!$C$39:$C$782,СВЦЭМ!$A$39:$A$782,$A100,СВЦЭМ!$B$39:$B$782,R$83)+'СЕТ СН'!$H$12+СВЦЭМ!$D$10+'СЕТ СН'!$H$5-'СЕТ СН'!$H$20</f>
        <v>5509.1773554000001</v>
      </c>
      <c r="S100" s="36">
        <f>SUMIFS(СВЦЭМ!$C$39:$C$782,СВЦЭМ!$A$39:$A$782,$A100,СВЦЭМ!$B$39:$B$782,S$83)+'СЕТ СН'!$H$12+СВЦЭМ!$D$10+'СЕТ СН'!$H$5-'СЕТ СН'!$H$20</f>
        <v>5507.5363234300003</v>
      </c>
      <c r="T100" s="36">
        <f>SUMIFS(СВЦЭМ!$C$39:$C$782,СВЦЭМ!$A$39:$A$782,$A100,СВЦЭМ!$B$39:$B$782,T$83)+'СЕТ СН'!$H$12+СВЦЭМ!$D$10+'СЕТ СН'!$H$5-'СЕТ СН'!$H$20</f>
        <v>5479.3451391199997</v>
      </c>
      <c r="U100" s="36">
        <f>SUMIFS(СВЦЭМ!$C$39:$C$782,СВЦЭМ!$A$39:$A$782,$A100,СВЦЭМ!$B$39:$B$782,U$83)+'СЕТ СН'!$H$12+СВЦЭМ!$D$10+'СЕТ СН'!$H$5-'СЕТ СН'!$H$20</f>
        <v>5492.1466315600001</v>
      </c>
      <c r="V100" s="36">
        <f>SUMIFS(СВЦЭМ!$C$39:$C$782,СВЦЭМ!$A$39:$A$782,$A100,СВЦЭМ!$B$39:$B$782,V$83)+'СЕТ СН'!$H$12+СВЦЭМ!$D$10+'СЕТ СН'!$H$5-'СЕТ СН'!$H$20</f>
        <v>5516.5770748899995</v>
      </c>
      <c r="W100" s="36">
        <f>SUMIFS(СВЦЭМ!$C$39:$C$782,СВЦЭМ!$A$39:$A$782,$A100,СВЦЭМ!$B$39:$B$782,W$83)+'СЕТ СН'!$H$12+СВЦЭМ!$D$10+'СЕТ СН'!$H$5-'СЕТ СН'!$H$20</f>
        <v>5517.9862355499999</v>
      </c>
      <c r="X100" s="36">
        <f>SUMIFS(СВЦЭМ!$C$39:$C$782,СВЦЭМ!$A$39:$A$782,$A100,СВЦЭМ!$B$39:$B$782,X$83)+'СЕТ СН'!$H$12+СВЦЭМ!$D$10+'СЕТ СН'!$H$5-'СЕТ СН'!$H$20</f>
        <v>5539.6324543000001</v>
      </c>
      <c r="Y100" s="36">
        <f>SUMIFS(СВЦЭМ!$C$39:$C$782,СВЦЭМ!$A$39:$A$782,$A100,СВЦЭМ!$B$39:$B$782,Y$83)+'СЕТ СН'!$H$12+СВЦЭМ!$D$10+'СЕТ СН'!$H$5-'СЕТ СН'!$H$20</f>
        <v>5570.3202184500005</v>
      </c>
    </row>
    <row r="101" spans="1:25" ht="15.75" x14ac:dyDescent="0.2">
      <c r="A101" s="35">
        <f t="shared" si="2"/>
        <v>44944</v>
      </c>
      <c r="B101" s="36">
        <f>SUMIFS(СВЦЭМ!$C$39:$C$782,СВЦЭМ!$A$39:$A$782,$A101,СВЦЭМ!$B$39:$B$782,B$83)+'СЕТ СН'!$H$12+СВЦЭМ!$D$10+'СЕТ СН'!$H$5-'СЕТ СН'!$H$20</f>
        <v>5603.2107151700002</v>
      </c>
      <c r="C101" s="36">
        <f>SUMIFS(СВЦЭМ!$C$39:$C$782,СВЦЭМ!$A$39:$A$782,$A101,СВЦЭМ!$B$39:$B$782,C$83)+'СЕТ СН'!$H$12+СВЦЭМ!$D$10+'СЕТ СН'!$H$5-'СЕТ СН'!$H$20</f>
        <v>5622.2856101699999</v>
      </c>
      <c r="D101" s="36">
        <f>SUMIFS(СВЦЭМ!$C$39:$C$782,СВЦЭМ!$A$39:$A$782,$A101,СВЦЭМ!$B$39:$B$782,D$83)+'СЕТ СН'!$H$12+СВЦЭМ!$D$10+'СЕТ СН'!$H$5-'СЕТ СН'!$H$20</f>
        <v>5602.5431314199996</v>
      </c>
      <c r="E101" s="36">
        <f>SUMIFS(СВЦЭМ!$C$39:$C$782,СВЦЭМ!$A$39:$A$782,$A101,СВЦЭМ!$B$39:$B$782,E$83)+'СЕТ СН'!$H$12+СВЦЭМ!$D$10+'СЕТ СН'!$H$5-'СЕТ СН'!$H$20</f>
        <v>5606.34488805</v>
      </c>
      <c r="F101" s="36">
        <f>SUMIFS(СВЦЭМ!$C$39:$C$782,СВЦЭМ!$A$39:$A$782,$A101,СВЦЭМ!$B$39:$B$782,F$83)+'СЕТ СН'!$H$12+СВЦЭМ!$D$10+'СЕТ СН'!$H$5-'СЕТ СН'!$H$20</f>
        <v>5567.0099622199996</v>
      </c>
      <c r="G101" s="36">
        <f>SUMIFS(СВЦЭМ!$C$39:$C$782,СВЦЭМ!$A$39:$A$782,$A101,СВЦЭМ!$B$39:$B$782,G$83)+'СЕТ СН'!$H$12+СВЦЭМ!$D$10+'СЕТ СН'!$H$5-'СЕТ СН'!$H$20</f>
        <v>5515.5678571600001</v>
      </c>
      <c r="H101" s="36">
        <f>SUMIFS(СВЦЭМ!$C$39:$C$782,СВЦЭМ!$A$39:$A$782,$A101,СВЦЭМ!$B$39:$B$782,H$83)+'СЕТ СН'!$H$12+СВЦЭМ!$D$10+'СЕТ СН'!$H$5-'СЕТ СН'!$H$20</f>
        <v>5465.0379806500005</v>
      </c>
      <c r="I101" s="36">
        <f>SUMIFS(СВЦЭМ!$C$39:$C$782,СВЦЭМ!$A$39:$A$782,$A101,СВЦЭМ!$B$39:$B$782,I$83)+'СЕТ СН'!$H$12+СВЦЭМ!$D$10+'СЕТ СН'!$H$5-'СЕТ СН'!$H$20</f>
        <v>5436.54201044</v>
      </c>
      <c r="J101" s="36">
        <f>SUMIFS(СВЦЭМ!$C$39:$C$782,СВЦЭМ!$A$39:$A$782,$A101,СВЦЭМ!$B$39:$B$782,J$83)+'СЕТ СН'!$H$12+СВЦЭМ!$D$10+'СЕТ СН'!$H$5-'СЕТ СН'!$H$20</f>
        <v>5440.4915638399998</v>
      </c>
      <c r="K101" s="36">
        <f>SUMIFS(СВЦЭМ!$C$39:$C$782,СВЦЭМ!$A$39:$A$782,$A101,СВЦЭМ!$B$39:$B$782,K$83)+'СЕТ СН'!$H$12+СВЦЭМ!$D$10+'СЕТ СН'!$H$5-'СЕТ СН'!$H$20</f>
        <v>5430.8336225200001</v>
      </c>
      <c r="L101" s="36">
        <f>SUMIFS(СВЦЭМ!$C$39:$C$782,СВЦЭМ!$A$39:$A$782,$A101,СВЦЭМ!$B$39:$B$782,L$83)+'СЕТ СН'!$H$12+СВЦЭМ!$D$10+'СЕТ СН'!$H$5-'СЕТ СН'!$H$20</f>
        <v>5440.8418574200005</v>
      </c>
      <c r="M101" s="36">
        <f>SUMIFS(СВЦЭМ!$C$39:$C$782,СВЦЭМ!$A$39:$A$782,$A101,СВЦЭМ!$B$39:$B$782,M$83)+'СЕТ СН'!$H$12+СВЦЭМ!$D$10+'СЕТ СН'!$H$5-'СЕТ СН'!$H$20</f>
        <v>5439.5448493399999</v>
      </c>
      <c r="N101" s="36">
        <f>SUMIFS(СВЦЭМ!$C$39:$C$782,СВЦЭМ!$A$39:$A$782,$A101,СВЦЭМ!$B$39:$B$782,N$83)+'СЕТ СН'!$H$12+СВЦЭМ!$D$10+'СЕТ СН'!$H$5-'СЕТ СН'!$H$20</f>
        <v>5471.5308639100003</v>
      </c>
      <c r="O101" s="36">
        <f>SUMIFS(СВЦЭМ!$C$39:$C$782,СВЦЭМ!$A$39:$A$782,$A101,СВЦЭМ!$B$39:$B$782,O$83)+'СЕТ СН'!$H$12+СВЦЭМ!$D$10+'СЕТ СН'!$H$5-'СЕТ СН'!$H$20</f>
        <v>5507.4520065800007</v>
      </c>
      <c r="P101" s="36">
        <f>SUMIFS(СВЦЭМ!$C$39:$C$782,СВЦЭМ!$A$39:$A$782,$A101,СВЦЭМ!$B$39:$B$782,P$83)+'СЕТ СН'!$H$12+СВЦЭМ!$D$10+'СЕТ СН'!$H$5-'СЕТ СН'!$H$20</f>
        <v>5533.1162788500005</v>
      </c>
      <c r="Q101" s="36">
        <f>SUMIFS(СВЦЭМ!$C$39:$C$782,СВЦЭМ!$A$39:$A$782,$A101,СВЦЭМ!$B$39:$B$782,Q$83)+'СЕТ СН'!$H$12+СВЦЭМ!$D$10+'СЕТ СН'!$H$5-'СЕТ СН'!$H$20</f>
        <v>5536.6659254799997</v>
      </c>
      <c r="R101" s="36">
        <f>SUMIFS(СВЦЭМ!$C$39:$C$782,СВЦЭМ!$A$39:$A$782,$A101,СВЦЭМ!$B$39:$B$782,R$83)+'СЕТ СН'!$H$12+СВЦЭМ!$D$10+'СЕТ СН'!$H$5-'СЕТ СН'!$H$20</f>
        <v>5524.89536047</v>
      </c>
      <c r="S101" s="36">
        <f>SUMIFS(СВЦЭМ!$C$39:$C$782,СВЦЭМ!$A$39:$A$782,$A101,СВЦЭМ!$B$39:$B$782,S$83)+'СЕТ СН'!$H$12+СВЦЭМ!$D$10+'СЕТ СН'!$H$5-'СЕТ СН'!$H$20</f>
        <v>5478.3747770400005</v>
      </c>
      <c r="T101" s="36">
        <f>SUMIFS(СВЦЭМ!$C$39:$C$782,СВЦЭМ!$A$39:$A$782,$A101,СВЦЭМ!$B$39:$B$782,T$83)+'СЕТ СН'!$H$12+СВЦЭМ!$D$10+'СЕТ СН'!$H$5-'СЕТ СН'!$H$20</f>
        <v>5459.4594827800001</v>
      </c>
      <c r="U101" s="36">
        <f>SUMIFS(СВЦЭМ!$C$39:$C$782,СВЦЭМ!$A$39:$A$782,$A101,СВЦЭМ!$B$39:$B$782,U$83)+'СЕТ СН'!$H$12+СВЦЭМ!$D$10+'СЕТ СН'!$H$5-'СЕТ СН'!$H$20</f>
        <v>5460.3864390100007</v>
      </c>
      <c r="V101" s="36">
        <f>SUMIFS(СВЦЭМ!$C$39:$C$782,СВЦЭМ!$A$39:$A$782,$A101,СВЦЭМ!$B$39:$B$782,V$83)+'СЕТ СН'!$H$12+СВЦЭМ!$D$10+'СЕТ СН'!$H$5-'СЕТ СН'!$H$20</f>
        <v>5496.0447681700007</v>
      </c>
      <c r="W101" s="36">
        <f>SUMIFS(СВЦЭМ!$C$39:$C$782,СВЦЭМ!$A$39:$A$782,$A101,СВЦЭМ!$B$39:$B$782,W$83)+'СЕТ СН'!$H$12+СВЦЭМ!$D$10+'СЕТ СН'!$H$5-'СЕТ СН'!$H$20</f>
        <v>5516.20772932</v>
      </c>
      <c r="X101" s="36">
        <f>SUMIFS(СВЦЭМ!$C$39:$C$782,СВЦЭМ!$A$39:$A$782,$A101,СВЦЭМ!$B$39:$B$782,X$83)+'СЕТ СН'!$H$12+СВЦЭМ!$D$10+'СЕТ СН'!$H$5-'СЕТ СН'!$H$20</f>
        <v>5541.6808880600001</v>
      </c>
      <c r="Y101" s="36">
        <f>SUMIFS(СВЦЭМ!$C$39:$C$782,СВЦЭМ!$A$39:$A$782,$A101,СВЦЭМ!$B$39:$B$782,Y$83)+'СЕТ СН'!$H$12+СВЦЭМ!$D$10+'СЕТ СН'!$H$5-'СЕТ СН'!$H$20</f>
        <v>5576.7066910699996</v>
      </c>
    </row>
    <row r="102" spans="1:25" ht="15.75" x14ac:dyDescent="0.2">
      <c r="A102" s="35">
        <f t="shared" si="2"/>
        <v>44945</v>
      </c>
      <c r="B102" s="36">
        <f>SUMIFS(СВЦЭМ!$C$39:$C$782,СВЦЭМ!$A$39:$A$782,$A102,СВЦЭМ!$B$39:$B$782,B$83)+'СЕТ СН'!$H$12+СВЦЭМ!$D$10+'СЕТ СН'!$H$5-'СЕТ СН'!$H$20</f>
        <v>5516.7194961799996</v>
      </c>
      <c r="C102" s="36">
        <f>SUMIFS(СВЦЭМ!$C$39:$C$782,СВЦЭМ!$A$39:$A$782,$A102,СВЦЭМ!$B$39:$B$782,C$83)+'СЕТ СН'!$H$12+СВЦЭМ!$D$10+'СЕТ СН'!$H$5-'СЕТ СН'!$H$20</f>
        <v>5565.7146198700002</v>
      </c>
      <c r="D102" s="36">
        <f>SUMIFS(СВЦЭМ!$C$39:$C$782,СВЦЭМ!$A$39:$A$782,$A102,СВЦЭМ!$B$39:$B$782,D$83)+'СЕТ СН'!$H$12+СВЦЭМ!$D$10+'СЕТ СН'!$H$5-'СЕТ СН'!$H$20</f>
        <v>5556.6337234300008</v>
      </c>
      <c r="E102" s="36">
        <f>SUMIFS(СВЦЭМ!$C$39:$C$782,СВЦЭМ!$A$39:$A$782,$A102,СВЦЭМ!$B$39:$B$782,E$83)+'СЕТ СН'!$H$12+СВЦЭМ!$D$10+'СЕТ СН'!$H$5-'СЕТ СН'!$H$20</f>
        <v>5559.1521981700007</v>
      </c>
      <c r="F102" s="36">
        <f>SUMIFS(СВЦЭМ!$C$39:$C$782,СВЦЭМ!$A$39:$A$782,$A102,СВЦЭМ!$B$39:$B$782,F$83)+'СЕТ СН'!$H$12+СВЦЭМ!$D$10+'СЕТ СН'!$H$5-'СЕТ СН'!$H$20</f>
        <v>5541.8151801000004</v>
      </c>
      <c r="G102" s="36">
        <f>SUMIFS(СВЦЭМ!$C$39:$C$782,СВЦЭМ!$A$39:$A$782,$A102,СВЦЭМ!$B$39:$B$782,G$83)+'СЕТ СН'!$H$12+СВЦЭМ!$D$10+'СЕТ СН'!$H$5-'СЕТ СН'!$H$20</f>
        <v>5479.83211441</v>
      </c>
      <c r="H102" s="36">
        <f>SUMIFS(СВЦЭМ!$C$39:$C$782,СВЦЭМ!$A$39:$A$782,$A102,СВЦЭМ!$B$39:$B$782,H$83)+'СЕТ СН'!$H$12+СВЦЭМ!$D$10+'СЕТ СН'!$H$5-'СЕТ СН'!$H$20</f>
        <v>5475.9140108499996</v>
      </c>
      <c r="I102" s="36">
        <f>SUMIFS(СВЦЭМ!$C$39:$C$782,СВЦЭМ!$A$39:$A$782,$A102,СВЦЭМ!$B$39:$B$782,I$83)+'СЕТ СН'!$H$12+СВЦЭМ!$D$10+'СЕТ СН'!$H$5-'СЕТ СН'!$H$20</f>
        <v>5442.4846747499996</v>
      </c>
      <c r="J102" s="36">
        <f>SUMIFS(СВЦЭМ!$C$39:$C$782,СВЦЭМ!$A$39:$A$782,$A102,СВЦЭМ!$B$39:$B$782,J$83)+'СЕТ СН'!$H$12+СВЦЭМ!$D$10+'СЕТ СН'!$H$5-'СЕТ СН'!$H$20</f>
        <v>5414.9781271700003</v>
      </c>
      <c r="K102" s="36">
        <f>SUMIFS(СВЦЭМ!$C$39:$C$782,СВЦЭМ!$A$39:$A$782,$A102,СВЦЭМ!$B$39:$B$782,K$83)+'СЕТ СН'!$H$12+СВЦЭМ!$D$10+'СЕТ СН'!$H$5-'СЕТ СН'!$H$20</f>
        <v>5412.0472038299995</v>
      </c>
      <c r="L102" s="36">
        <f>SUMIFS(СВЦЭМ!$C$39:$C$782,СВЦЭМ!$A$39:$A$782,$A102,СВЦЭМ!$B$39:$B$782,L$83)+'СЕТ СН'!$H$12+СВЦЭМ!$D$10+'СЕТ СН'!$H$5-'СЕТ СН'!$H$20</f>
        <v>5435.2190640099998</v>
      </c>
      <c r="M102" s="36">
        <f>SUMIFS(СВЦЭМ!$C$39:$C$782,СВЦЭМ!$A$39:$A$782,$A102,СВЦЭМ!$B$39:$B$782,M$83)+'СЕТ СН'!$H$12+СВЦЭМ!$D$10+'СЕТ СН'!$H$5-'СЕТ СН'!$H$20</f>
        <v>5429.4336003299995</v>
      </c>
      <c r="N102" s="36">
        <f>SUMIFS(СВЦЭМ!$C$39:$C$782,СВЦЭМ!$A$39:$A$782,$A102,СВЦЭМ!$B$39:$B$782,N$83)+'СЕТ СН'!$H$12+СВЦЭМ!$D$10+'СЕТ СН'!$H$5-'СЕТ СН'!$H$20</f>
        <v>5451.2347562200002</v>
      </c>
      <c r="O102" s="36">
        <f>SUMIFS(СВЦЭМ!$C$39:$C$782,СВЦЭМ!$A$39:$A$782,$A102,СВЦЭМ!$B$39:$B$782,O$83)+'СЕТ СН'!$H$12+СВЦЭМ!$D$10+'СЕТ СН'!$H$5-'СЕТ СН'!$H$20</f>
        <v>5462.0727966600007</v>
      </c>
      <c r="P102" s="36">
        <f>SUMIFS(СВЦЭМ!$C$39:$C$782,СВЦЭМ!$A$39:$A$782,$A102,СВЦЭМ!$B$39:$B$782,P$83)+'СЕТ СН'!$H$12+СВЦЭМ!$D$10+'СЕТ СН'!$H$5-'СЕТ СН'!$H$20</f>
        <v>5469.7874085599997</v>
      </c>
      <c r="Q102" s="36">
        <f>SUMIFS(СВЦЭМ!$C$39:$C$782,СВЦЭМ!$A$39:$A$782,$A102,СВЦЭМ!$B$39:$B$782,Q$83)+'СЕТ СН'!$H$12+СВЦЭМ!$D$10+'СЕТ СН'!$H$5-'СЕТ СН'!$H$20</f>
        <v>5474.3461091500003</v>
      </c>
      <c r="R102" s="36">
        <f>SUMIFS(СВЦЭМ!$C$39:$C$782,СВЦЭМ!$A$39:$A$782,$A102,СВЦЭМ!$B$39:$B$782,R$83)+'СЕТ СН'!$H$12+СВЦЭМ!$D$10+'СЕТ СН'!$H$5-'СЕТ СН'!$H$20</f>
        <v>5470.3605550100001</v>
      </c>
      <c r="S102" s="36">
        <f>SUMIFS(СВЦЭМ!$C$39:$C$782,СВЦЭМ!$A$39:$A$782,$A102,СВЦЭМ!$B$39:$B$782,S$83)+'СЕТ СН'!$H$12+СВЦЭМ!$D$10+'СЕТ СН'!$H$5-'СЕТ СН'!$H$20</f>
        <v>5453.1332206799998</v>
      </c>
      <c r="T102" s="36">
        <f>SUMIFS(СВЦЭМ!$C$39:$C$782,СВЦЭМ!$A$39:$A$782,$A102,СВЦЭМ!$B$39:$B$782,T$83)+'СЕТ СН'!$H$12+СВЦЭМ!$D$10+'СЕТ СН'!$H$5-'СЕТ СН'!$H$20</f>
        <v>5410.3508793700003</v>
      </c>
      <c r="U102" s="36">
        <f>SUMIFS(СВЦЭМ!$C$39:$C$782,СВЦЭМ!$A$39:$A$782,$A102,СВЦЭМ!$B$39:$B$782,U$83)+'СЕТ СН'!$H$12+СВЦЭМ!$D$10+'СЕТ СН'!$H$5-'СЕТ СН'!$H$20</f>
        <v>5423.2133781600005</v>
      </c>
      <c r="V102" s="36">
        <f>SUMIFS(СВЦЭМ!$C$39:$C$782,СВЦЭМ!$A$39:$A$782,$A102,СВЦЭМ!$B$39:$B$782,V$83)+'СЕТ СН'!$H$12+СВЦЭМ!$D$10+'СЕТ СН'!$H$5-'СЕТ СН'!$H$20</f>
        <v>5444.8622443599997</v>
      </c>
      <c r="W102" s="36">
        <f>SUMIFS(СВЦЭМ!$C$39:$C$782,СВЦЭМ!$A$39:$A$782,$A102,СВЦЭМ!$B$39:$B$782,W$83)+'СЕТ СН'!$H$12+СВЦЭМ!$D$10+'СЕТ СН'!$H$5-'СЕТ СН'!$H$20</f>
        <v>5445.0819253500003</v>
      </c>
      <c r="X102" s="36">
        <f>SUMIFS(СВЦЭМ!$C$39:$C$782,СВЦЭМ!$A$39:$A$782,$A102,СВЦЭМ!$B$39:$B$782,X$83)+'СЕТ СН'!$H$12+СВЦЭМ!$D$10+'СЕТ СН'!$H$5-'СЕТ СН'!$H$20</f>
        <v>5468.0517049299997</v>
      </c>
      <c r="Y102" s="36">
        <f>SUMIFS(СВЦЭМ!$C$39:$C$782,СВЦЭМ!$A$39:$A$782,$A102,СВЦЭМ!$B$39:$B$782,Y$83)+'СЕТ СН'!$H$12+СВЦЭМ!$D$10+'СЕТ СН'!$H$5-'СЕТ СН'!$H$20</f>
        <v>5525.8373586800008</v>
      </c>
    </row>
    <row r="103" spans="1:25" ht="15.75" x14ac:dyDescent="0.2">
      <c r="A103" s="35">
        <f t="shared" si="2"/>
        <v>44946</v>
      </c>
      <c r="B103" s="36">
        <f>SUMIFS(СВЦЭМ!$C$39:$C$782,СВЦЭМ!$A$39:$A$782,$A103,СВЦЭМ!$B$39:$B$782,B$83)+'СЕТ СН'!$H$12+СВЦЭМ!$D$10+'СЕТ СН'!$H$5-'СЕТ СН'!$H$20</f>
        <v>5659.56680357</v>
      </c>
      <c r="C103" s="36">
        <f>SUMIFS(СВЦЭМ!$C$39:$C$782,СВЦЭМ!$A$39:$A$782,$A103,СВЦЭМ!$B$39:$B$782,C$83)+'СЕТ СН'!$H$12+СВЦЭМ!$D$10+'СЕТ СН'!$H$5-'СЕТ СН'!$H$20</f>
        <v>5686.52526769</v>
      </c>
      <c r="D103" s="36">
        <f>SUMIFS(СВЦЭМ!$C$39:$C$782,СВЦЭМ!$A$39:$A$782,$A103,СВЦЭМ!$B$39:$B$782,D$83)+'СЕТ СН'!$H$12+СВЦЭМ!$D$10+'СЕТ СН'!$H$5-'СЕТ СН'!$H$20</f>
        <v>5674.29982002</v>
      </c>
      <c r="E103" s="36">
        <f>SUMIFS(СВЦЭМ!$C$39:$C$782,СВЦЭМ!$A$39:$A$782,$A103,СВЦЭМ!$B$39:$B$782,E$83)+'СЕТ СН'!$H$12+СВЦЭМ!$D$10+'СЕТ СН'!$H$5-'СЕТ СН'!$H$20</f>
        <v>5662.96821112</v>
      </c>
      <c r="F103" s="36">
        <f>SUMIFS(СВЦЭМ!$C$39:$C$782,СВЦЭМ!$A$39:$A$782,$A103,СВЦЭМ!$B$39:$B$782,F$83)+'СЕТ СН'!$H$12+СВЦЭМ!$D$10+'СЕТ СН'!$H$5-'СЕТ СН'!$H$20</f>
        <v>5634.99310857</v>
      </c>
      <c r="G103" s="36">
        <f>SUMIFS(СВЦЭМ!$C$39:$C$782,СВЦЭМ!$A$39:$A$782,$A103,СВЦЭМ!$B$39:$B$782,G$83)+'СЕТ СН'!$H$12+СВЦЭМ!$D$10+'СЕТ СН'!$H$5-'СЕТ СН'!$H$20</f>
        <v>5581.8502802500007</v>
      </c>
      <c r="H103" s="36">
        <f>SUMIFS(СВЦЭМ!$C$39:$C$782,СВЦЭМ!$A$39:$A$782,$A103,СВЦЭМ!$B$39:$B$782,H$83)+'СЕТ СН'!$H$12+СВЦЭМ!$D$10+'СЕТ СН'!$H$5-'СЕТ СН'!$H$20</f>
        <v>5545.52399126</v>
      </c>
      <c r="I103" s="36">
        <f>SUMIFS(СВЦЭМ!$C$39:$C$782,СВЦЭМ!$A$39:$A$782,$A103,СВЦЭМ!$B$39:$B$782,I$83)+'СЕТ СН'!$H$12+СВЦЭМ!$D$10+'СЕТ СН'!$H$5-'СЕТ СН'!$H$20</f>
        <v>5516.1031260899999</v>
      </c>
      <c r="J103" s="36">
        <f>SUMIFS(СВЦЭМ!$C$39:$C$782,СВЦЭМ!$A$39:$A$782,$A103,СВЦЭМ!$B$39:$B$782,J$83)+'СЕТ СН'!$H$12+СВЦЭМ!$D$10+'СЕТ СН'!$H$5-'СЕТ СН'!$H$20</f>
        <v>5483.5716693699997</v>
      </c>
      <c r="K103" s="36">
        <f>SUMIFS(СВЦЭМ!$C$39:$C$782,СВЦЭМ!$A$39:$A$782,$A103,СВЦЭМ!$B$39:$B$782,K$83)+'СЕТ СН'!$H$12+СВЦЭМ!$D$10+'СЕТ СН'!$H$5-'СЕТ СН'!$H$20</f>
        <v>5479.4241969600007</v>
      </c>
      <c r="L103" s="36">
        <f>SUMIFS(СВЦЭМ!$C$39:$C$782,СВЦЭМ!$A$39:$A$782,$A103,СВЦЭМ!$B$39:$B$782,L$83)+'СЕТ СН'!$H$12+СВЦЭМ!$D$10+'СЕТ СН'!$H$5-'СЕТ СН'!$H$20</f>
        <v>5485.6752985700005</v>
      </c>
      <c r="M103" s="36">
        <f>SUMIFS(СВЦЭМ!$C$39:$C$782,СВЦЭМ!$A$39:$A$782,$A103,СВЦЭМ!$B$39:$B$782,M$83)+'СЕТ СН'!$H$12+СВЦЭМ!$D$10+'СЕТ СН'!$H$5-'СЕТ СН'!$H$20</f>
        <v>5522.4225349799999</v>
      </c>
      <c r="N103" s="36">
        <f>SUMIFS(СВЦЭМ!$C$39:$C$782,СВЦЭМ!$A$39:$A$782,$A103,СВЦЭМ!$B$39:$B$782,N$83)+'СЕТ СН'!$H$12+СВЦЭМ!$D$10+'СЕТ СН'!$H$5-'СЕТ СН'!$H$20</f>
        <v>5536.0715390599998</v>
      </c>
      <c r="O103" s="36">
        <f>SUMIFS(СВЦЭМ!$C$39:$C$782,СВЦЭМ!$A$39:$A$782,$A103,СВЦЭМ!$B$39:$B$782,O$83)+'СЕТ СН'!$H$12+СВЦЭМ!$D$10+'СЕТ СН'!$H$5-'СЕТ СН'!$H$20</f>
        <v>5547.9591398699995</v>
      </c>
      <c r="P103" s="36">
        <f>SUMIFS(СВЦЭМ!$C$39:$C$782,СВЦЭМ!$A$39:$A$782,$A103,СВЦЭМ!$B$39:$B$782,P$83)+'СЕТ СН'!$H$12+СВЦЭМ!$D$10+'СЕТ СН'!$H$5-'СЕТ СН'!$H$20</f>
        <v>5549.2510593999996</v>
      </c>
      <c r="Q103" s="36">
        <f>SUMIFS(СВЦЭМ!$C$39:$C$782,СВЦЭМ!$A$39:$A$782,$A103,СВЦЭМ!$B$39:$B$782,Q$83)+'СЕТ СН'!$H$12+СВЦЭМ!$D$10+'СЕТ СН'!$H$5-'СЕТ СН'!$H$20</f>
        <v>5555.4486040700003</v>
      </c>
      <c r="R103" s="36">
        <f>SUMIFS(СВЦЭМ!$C$39:$C$782,СВЦЭМ!$A$39:$A$782,$A103,СВЦЭМ!$B$39:$B$782,R$83)+'СЕТ СН'!$H$12+СВЦЭМ!$D$10+'СЕТ СН'!$H$5-'СЕТ СН'!$H$20</f>
        <v>5559.2025744300008</v>
      </c>
      <c r="S103" s="36">
        <f>SUMIFS(СВЦЭМ!$C$39:$C$782,СВЦЭМ!$A$39:$A$782,$A103,СВЦЭМ!$B$39:$B$782,S$83)+'СЕТ СН'!$H$12+СВЦЭМ!$D$10+'СЕТ СН'!$H$5-'СЕТ СН'!$H$20</f>
        <v>5517.6852502800002</v>
      </c>
      <c r="T103" s="36">
        <f>SUMIFS(СВЦЭМ!$C$39:$C$782,СВЦЭМ!$A$39:$A$782,$A103,СВЦЭМ!$B$39:$B$782,T$83)+'СЕТ СН'!$H$12+СВЦЭМ!$D$10+'СЕТ СН'!$H$5-'СЕТ СН'!$H$20</f>
        <v>5507.2870692200004</v>
      </c>
      <c r="U103" s="36">
        <f>SUMIFS(СВЦЭМ!$C$39:$C$782,СВЦЭМ!$A$39:$A$782,$A103,СВЦЭМ!$B$39:$B$782,U$83)+'СЕТ СН'!$H$12+СВЦЭМ!$D$10+'СЕТ СН'!$H$5-'СЕТ СН'!$H$20</f>
        <v>5526.7662700300007</v>
      </c>
      <c r="V103" s="36">
        <f>SUMIFS(СВЦЭМ!$C$39:$C$782,СВЦЭМ!$A$39:$A$782,$A103,СВЦЭМ!$B$39:$B$782,V$83)+'СЕТ СН'!$H$12+СВЦЭМ!$D$10+'СЕТ СН'!$H$5-'СЕТ СН'!$H$20</f>
        <v>5548.6083024</v>
      </c>
      <c r="W103" s="36">
        <f>SUMIFS(СВЦЭМ!$C$39:$C$782,СВЦЭМ!$A$39:$A$782,$A103,СВЦЭМ!$B$39:$B$782,W$83)+'СЕТ СН'!$H$12+СВЦЭМ!$D$10+'СЕТ СН'!$H$5-'СЕТ СН'!$H$20</f>
        <v>5764.7870139400002</v>
      </c>
      <c r="X103" s="36">
        <f>SUMIFS(СВЦЭМ!$C$39:$C$782,СВЦЭМ!$A$39:$A$782,$A103,СВЦЭМ!$B$39:$B$782,X$83)+'СЕТ СН'!$H$12+СВЦЭМ!$D$10+'СЕТ СН'!$H$5-'СЕТ СН'!$H$20</f>
        <v>5683.58411161</v>
      </c>
      <c r="Y103" s="36">
        <f>SUMIFS(СВЦЭМ!$C$39:$C$782,СВЦЭМ!$A$39:$A$782,$A103,СВЦЭМ!$B$39:$B$782,Y$83)+'СЕТ СН'!$H$12+СВЦЭМ!$D$10+'СЕТ СН'!$H$5-'СЕТ СН'!$H$20</f>
        <v>5659.6494991400004</v>
      </c>
    </row>
    <row r="104" spans="1:25" ht="15.75" x14ac:dyDescent="0.2">
      <c r="A104" s="35">
        <f t="shared" si="2"/>
        <v>44947</v>
      </c>
      <c r="B104" s="36">
        <f>SUMIFS(СВЦЭМ!$C$39:$C$782,СВЦЭМ!$A$39:$A$782,$A104,СВЦЭМ!$B$39:$B$782,B$83)+'СЕТ СН'!$H$12+СВЦЭМ!$D$10+'СЕТ СН'!$H$5-'СЕТ СН'!$H$20</f>
        <v>5668.0697263600005</v>
      </c>
      <c r="C104" s="36">
        <f>SUMIFS(СВЦЭМ!$C$39:$C$782,СВЦЭМ!$A$39:$A$782,$A104,СВЦЭМ!$B$39:$B$782,C$83)+'СЕТ СН'!$H$12+СВЦЭМ!$D$10+'СЕТ СН'!$H$5-'СЕТ СН'!$H$20</f>
        <v>5671.2544919800002</v>
      </c>
      <c r="D104" s="36">
        <f>SUMIFS(СВЦЭМ!$C$39:$C$782,СВЦЭМ!$A$39:$A$782,$A104,СВЦЭМ!$B$39:$B$782,D$83)+'СЕТ СН'!$H$12+СВЦЭМ!$D$10+'СЕТ СН'!$H$5-'СЕТ СН'!$H$20</f>
        <v>5674.65707466</v>
      </c>
      <c r="E104" s="36">
        <f>SUMIFS(СВЦЭМ!$C$39:$C$782,СВЦЭМ!$A$39:$A$782,$A104,СВЦЭМ!$B$39:$B$782,E$83)+'СЕТ СН'!$H$12+СВЦЭМ!$D$10+'СЕТ СН'!$H$5-'СЕТ СН'!$H$20</f>
        <v>5685.6493037500004</v>
      </c>
      <c r="F104" s="36">
        <f>SUMIFS(СВЦЭМ!$C$39:$C$782,СВЦЭМ!$A$39:$A$782,$A104,СВЦЭМ!$B$39:$B$782,F$83)+'СЕТ СН'!$H$12+СВЦЭМ!$D$10+'СЕТ СН'!$H$5-'СЕТ СН'!$H$20</f>
        <v>5673.8317152400004</v>
      </c>
      <c r="G104" s="36">
        <f>SUMIFS(СВЦЭМ!$C$39:$C$782,СВЦЭМ!$A$39:$A$782,$A104,СВЦЭМ!$B$39:$B$782,G$83)+'СЕТ СН'!$H$12+СВЦЭМ!$D$10+'СЕТ СН'!$H$5-'СЕТ СН'!$H$20</f>
        <v>5650.7793944900004</v>
      </c>
      <c r="H104" s="36">
        <f>SUMIFS(СВЦЭМ!$C$39:$C$782,СВЦЭМ!$A$39:$A$782,$A104,СВЦЭМ!$B$39:$B$782,H$83)+'СЕТ СН'!$H$12+СВЦЭМ!$D$10+'СЕТ СН'!$H$5-'СЕТ СН'!$H$20</f>
        <v>5597.4531888599995</v>
      </c>
      <c r="I104" s="36">
        <f>SUMIFS(СВЦЭМ!$C$39:$C$782,СВЦЭМ!$A$39:$A$782,$A104,СВЦЭМ!$B$39:$B$782,I$83)+'СЕТ СН'!$H$12+СВЦЭМ!$D$10+'СЕТ СН'!$H$5-'СЕТ СН'!$H$20</f>
        <v>5534.0024457600002</v>
      </c>
      <c r="J104" s="36">
        <f>SUMIFS(СВЦЭМ!$C$39:$C$782,СВЦЭМ!$A$39:$A$782,$A104,СВЦЭМ!$B$39:$B$782,J$83)+'СЕТ СН'!$H$12+СВЦЭМ!$D$10+'СЕТ СН'!$H$5-'СЕТ СН'!$H$20</f>
        <v>5478.9211214799998</v>
      </c>
      <c r="K104" s="36">
        <f>SUMIFS(СВЦЭМ!$C$39:$C$782,СВЦЭМ!$A$39:$A$782,$A104,СВЦЭМ!$B$39:$B$782,K$83)+'СЕТ СН'!$H$12+СВЦЭМ!$D$10+'СЕТ СН'!$H$5-'СЕТ СН'!$H$20</f>
        <v>5505.8074893100002</v>
      </c>
      <c r="L104" s="36">
        <f>SUMIFS(СВЦЭМ!$C$39:$C$782,СВЦЭМ!$A$39:$A$782,$A104,СВЦЭМ!$B$39:$B$782,L$83)+'СЕТ СН'!$H$12+СВЦЭМ!$D$10+'СЕТ СН'!$H$5-'СЕТ СН'!$H$20</f>
        <v>5498.88634748</v>
      </c>
      <c r="M104" s="36">
        <f>SUMIFS(СВЦЭМ!$C$39:$C$782,СВЦЭМ!$A$39:$A$782,$A104,СВЦЭМ!$B$39:$B$782,M$83)+'СЕТ СН'!$H$12+СВЦЭМ!$D$10+'СЕТ СН'!$H$5-'СЕТ СН'!$H$20</f>
        <v>5520.5078251499999</v>
      </c>
      <c r="N104" s="36">
        <f>SUMIFS(СВЦЭМ!$C$39:$C$782,СВЦЭМ!$A$39:$A$782,$A104,СВЦЭМ!$B$39:$B$782,N$83)+'СЕТ СН'!$H$12+СВЦЭМ!$D$10+'СЕТ СН'!$H$5-'СЕТ СН'!$H$20</f>
        <v>5542.9302771000002</v>
      </c>
      <c r="O104" s="36">
        <f>SUMIFS(СВЦЭМ!$C$39:$C$782,СВЦЭМ!$A$39:$A$782,$A104,СВЦЭМ!$B$39:$B$782,O$83)+'СЕТ СН'!$H$12+СВЦЭМ!$D$10+'СЕТ СН'!$H$5-'СЕТ СН'!$H$20</f>
        <v>5560.1146247899997</v>
      </c>
      <c r="P104" s="36">
        <f>SUMIFS(СВЦЭМ!$C$39:$C$782,СВЦЭМ!$A$39:$A$782,$A104,СВЦЭМ!$B$39:$B$782,P$83)+'СЕТ СН'!$H$12+СВЦЭМ!$D$10+'СЕТ СН'!$H$5-'СЕТ СН'!$H$20</f>
        <v>5581.6365036700008</v>
      </c>
      <c r="Q104" s="36">
        <f>SUMIFS(СВЦЭМ!$C$39:$C$782,СВЦЭМ!$A$39:$A$782,$A104,СВЦЭМ!$B$39:$B$782,Q$83)+'СЕТ СН'!$H$12+СВЦЭМ!$D$10+'СЕТ СН'!$H$5-'СЕТ СН'!$H$20</f>
        <v>5584.2367062800004</v>
      </c>
      <c r="R104" s="36">
        <f>SUMIFS(СВЦЭМ!$C$39:$C$782,СВЦЭМ!$A$39:$A$782,$A104,СВЦЭМ!$B$39:$B$782,R$83)+'СЕТ СН'!$H$12+СВЦЭМ!$D$10+'СЕТ СН'!$H$5-'СЕТ СН'!$H$20</f>
        <v>5556.8190124800003</v>
      </c>
      <c r="S104" s="36">
        <f>SUMIFS(СВЦЭМ!$C$39:$C$782,СВЦЭМ!$A$39:$A$782,$A104,СВЦЭМ!$B$39:$B$782,S$83)+'СЕТ СН'!$H$12+СВЦЭМ!$D$10+'СЕТ СН'!$H$5-'СЕТ СН'!$H$20</f>
        <v>5525.2243181699996</v>
      </c>
      <c r="T104" s="36">
        <f>SUMIFS(СВЦЭМ!$C$39:$C$782,СВЦЭМ!$A$39:$A$782,$A104,СВЦЭМ!$B$39:$B$782,T$83)+'СЕТ СН'!$H$12+СВЦЭМ!$D$10+'СЕТ СН'!$H$5-'СЕТ СН'!$H$20</f>
        <v>5529.1296491699995</v>
      </c>
      <c r="U104" s="36">
        <f>SUMIFS(СВЦЭМ!$C$39:$C$782,СВЦЭМ!$A$39:$A$782,$A104,СВЦЭМ!$B$39:$B$782,U$83)+'СЕТ СН'!$H$12+СВЦЭМ!$D$10+'СЕТ СН'!$H$5-'СЕТ СН'!$H$20</f>
        <v>5542.9699599699998</v>
      </c>
      <c r="V104" s="36">
        <f>SUMIFS(СВЦЭМ!$C$39:$C$782,СВЦЭМ!$A$39:$A$782,$A104,СВЦЭМ!$B$39:$B$782,V$83)+'СЕТ СН'!$H$12+СВЦЭМ!$D$10+'СЕТ СН'!$H$5-'СЕТ СН'!$H$20</f>
        <v>5557.0628226400004</v>
      </c>
      <c r="W104" s="36">
        <f>SUMIFS(СВЦЭМ!$C$39:$C$782,СВЦЭМ!$A$39:$A$782,$A104,СВЦЭМ!$B$39:$B$782,W$83)+'СЕТ СН'!$H$12+СВЦЭМ!$D$10+'СЕТ СН'!$H$5-'СЕТ СН'!$H$20</f>
        <v>5571.4128006200008</v>
      </c>
      <c r="X104" s="36">
        <f>SUMIFS(СВЦЭМ!$C$39:$C$782,СВЦЭМ!$A$39:$A$782,$A104,СВЦЭМ!$B$39:$B$782,X$83)+'СЕТ СН'!$H$12+СВЦЭМ!$D$10+'СЕТ СН'!$H$5-'СЕТ СН'!$H$20</f>
        <v>5607.4061428799996</v>
      </c>
      <c r="Y104" s="36">
        <f>SUMIFS(СВЦЭМ!$C$39:$C$782,СВЦЭМ!$A$39:$A$782,$A104,СВЦЭМ!$B$39:$B$782,Y$83)+'СЕТ СН'!$H$12+СВЦЭМ!$D$10+'СЕТ СН'!$H$5-'СЕТ СН'!$H$20</f>
        <v>5632.2538744100002</v>
      </c>
    </row>
    <row r="105" spans="1:25" ht="15.75" x14ac:dyDescent="0.2">
      <c r="A105" s="35">
        <f t="shared" si="2"/>
        <v>44948</v>
      </c>
      <c r="B105" s="36">
        <f>SUMIFS(СВЦЭМ!$C$39:$C$782,СВЦЭМ!$A$39:$A$782,$A105,СВЦЭМ!$B$39:$B$782,B$83)+'СЕТ СН'!$H$12+СВЦЭМ!$D$10+'СЕТ СН'!$H$5-'СЕТ СН'!$H$20</f>
        <v>5649.9653842300004</v>
      </c>
      <c r="C105" s="36">
        <f>SUMIFS(СВЦЭМ!$C$39:$C$782,СВЦЭМ!$A$39:$A$782,$A105,СВЦЭМ!$B$39:$B$782,C$83)+'СЕТ СН'!$H$12+СВЦЭМ!$D$10+'СЕТ СН'!$H$5-'СЕТ СН'!$H$20</f>
        <v>5689.8976765000007</v>
      </c>
      <c r="D105" s="36">
        <f>SUMIFS(СВЦЭМ!$C$39:$C$782,СВЦЭМ!$A$39:$A$782,$A105,СВЦЭМ!$B$39:$B$782,D$83)+'СЕТ СН'!$H$12+СВЦЭМ!$D$10+'СЕТ СН'!$H$5-'СЕТ СН'!$H$20</f>
        <v>5697.9657876100009</v>
      </c>
      <c r="E105" s="36">
        <f>SUMIFS(СВЦЭМ!$C$39:$C$782,СВЦЭМ!$A$39:$A$782,$A105,СВЦЭМ!$B$39:$B$782,E$83)+'СЕТ СН'!$H$12+СВЦЭМ!$D$10+'СЕТ СН'!$H$5-'СЕТ СН'!$H$20</f>
        <v>5718.4664509800004</v>
      </c>
      <c r="F105" s="36">
        <f>SUMIFS(СВЦЭМ!$C$39:$C$782,СВЦЭМ!$A$39:$A$782,$A105,СВЦЭМ!$B$39:$B$782,F$83)+'СЕТ СН'!$H$12+СВЦЭМ!$D$10+'СЕТ СН'!$H$5-'СЕТ СН'!$H$20</f>
        <v>5699.6983379900003</v>
      </c>
      <c r="G105" s="36">
        <f>SUMIFS(СВЦЭМ!$C$39:$C$782,СВЦЭМ!$A$39:$A$782,$A105,СВЦЭМ!$B$39:$B$782,G$83)+'СЕТ СН'!$H$12+СВЦЭМ!$D$10+'СЕТ СН'!$H$5-'СЕТ СН'!$H$20</f>
        <v>5695.7809871600002</v>
      </c>
      <c r="H105" s="36">
        <f>SUMIFS(СВЦЭМ!$C$39:$C$782,СВЦЭМ!$A$39:$A$782,$A105,СВЦЭМ!$B$39:$B$782,H$83)+'СЕТ СН'!$H$12+СВЦЭМ!$D$10+'СЕТ СН'!$H$5-'СЕТ СН'!$H$20</f>
        <v>5694.2202693300005</v>
      </c>
      <c r="I105" s="36">
        <f>SUMIFS(СВЦЭМ!$C$39:$C$782,СВЦЭМ!$A$39:$A$782,$A105,СВЦЭМ!$B$39:$B$782,I$83)+'СЕТ СН'!$H$12+СВЦЭМ!$D$10+'СЕТ СН'!$H$5-'СЕТ СН'!$H$20</f>
        <v>5692.0582138700001</v>
      </c>
      <c r="J105" s="36">
        <f>SUMIFS(СВЦЭМ!$C$39:$C$782,СВЦЭМ!$A$39:$A$782,$A105,СВЦЭМ!$B$39:$B$782,J$83)+'СЕТ СН'!$H$12+СВЦЭМ!$D$10+'СЕТ СН'!$H$5-'СЕТ СН'!$H$20</f>
        <v>5633.0483614500008</v>
      </c>
      <c r="K105" s="36">
        <f>SUMIFS(СВЦЭМ!$C$39:$C$782,СВЦЭМ!$A$39:$A$782,$A105,СВЦЭМ!$B$39:$B$782,K$83)+'СЕТ СН'!$H$12+СВЦЭМ!$D$10+'СЕТ СН'!$H$5-'СЕТ СН'!$H$20</f>
        <v>5586.3937582100007</v>
      </c>
      <c r="L105" s="36">
        <f>SUMIFS(СВЦЭМ!$C$39:$C$782,СВЦЭМ!$A$39:$A$782,$A105,СВЦЭМ!$B$39:$B$782,L$83)+'СЕТ СН'!$H$12+СВЦЭМ!$D$10+'СЕТ СН'!$H$5-'СЕТ СН'!$H$20</f>
        <v>5545.8944921700004</v>
      </c>
      <c r="M105" s="36">
        <f>SUMIFS(СВЦЭМ!$C$39:$C$782,СВЦЭМ!$A$39:$A$782,$A105,СВЦЭМ!$B$39:$B$782,M$83)+'СЕТ СН'!$H$12+СВЦЭМ!$D$10+'СЕТ СН'!$H$5-'СЕТ СН'!$H$20</f>
        <v>5530.3420792899997</v>
      </c>
      <c r="N105" s="36">
        <f>SUMIFS(СВЦЭМ!$C$39:$C$782,СВЦЭМ!$A$39:$A$782,$A105,СВЦЭМ!$B$39:$B$782,N$83)+'СЕТ СН'!$H$12+СВЦЭМ!$D$10+'СЕТ СН'!$H$5-'СЕТ СН'!$H$20</f>
        <v>5532.0095642100005</v>
      </c>
      <c r="O105" s="36">
        <f>SUMIFS(СВЦЭМ!$C$39:$C$782,СВЦЭМ!$A$39:$A$782,$A105,СВЦЭМ!$B$39:$B$782,O$83)+'СЕТ СН'!$H$12+СВЦЭМ!$D$10+'СЕТ СН'!$H$5-'СЕТ СН'!$H$20</f>
        <v>5567.0873845099995</v>
      </c>
      <c r="P105" s="36">
        <f>SUMIFS(СВЦЭМ!$C$39:$C$782,СВЦЭМ!$A$39:$A$782,$A105,СВЦЭМ!$B$39:$B$782,P$83)+'СЕТ СН'!$H$12+СВЦЭМ!$D$10+'СЕТ СН'!$H$5-'СЕТ СН'!$H$20</f>
        <v>5581.82428076</v>
      </c>
      <c r="Q105" s="36">
        <f>SUMIFS(СВЦЭМ!$C$39:$C$782,СВЦЭМ!$A$39:$A$782,$A105,СВЦЭМ!$B$39:$B$782,Q$83)+'СЕТ СН'!$H$12+СВЦЭМ!$D$10+'СЕТ СН'!$H$5-'СЕТ СН'!$H$20</f>
        <v>5590.5557702000006</v>
      </c>
      <c r="R105" s="36">
        <f>SUMIFS(СВЦЭМ!$C$39:$C$782,СВЦЭМ!$A$39:$A$782,$A105,СВЦЭМ!$B$39:$B$782,R$83)+'СЕТ СН'!$H$12+СВЦЭМ!$D$10+'СЕТ СН'!$H$5-'СЕТ СН'!$H$20</f>
        <v>5584.99245531</v>
      </c>
      <c r="S105" s="36">
        <f>SUMIFS(СВЦЭМ!$C$39:$C$782,СВЦЭМ!$A$39:$A$782,$A105,СВЦЭМ!$B$39:$B$782,S$83)+'СЕТ СН'!$H$12+СВЦЭМ!$D$10+'СЕТ СН'!$H$5-'СЕТ СН'!$H$20</f>
        <v>5552.3742497500007</v>
      </c>
      <c r="T105" s="36">
        <f>SUMIFS(СВЦЭМ!$C$39:$C$782,СВЦЭМ!$A$39:$A$782,$A105,СВЦЭМ!$B$39:$B$782,T$83)+'СЕТ СН'!$H$12+СВЦЭМ!$D$10+'СЕТ СН'!$H$5-'СЕТ СН'!$H$20</f>
        <v>5508.3797020800002</v>
      </c>
      <c r="U105" s="36">
        <f>SUMIFS(СВЦЭМ!$C$39:$C$782,СВЦЭМ!$A$39:$A$782,$A105,СВЦЭМ!$B$39:$B$782,U$83)+'СЕТ СН'!$H$12+СВЦЭМ!$D$10+'СЕТ СН'!$H$5-'СЕТ СН'!$H$20</f>
        <v>5516.6833521900007</v>
      </c>
      <c r="V105" s="36">
        <f>SUMIFS(СВЦЭМ!$C$39:$C$782,СВЦЭМ!$A$39:$A$782,$A105,СВЦЭМ!$B$39:$B$782,V$83)+'СЕТ СН'!$H$12+СВЦЭМ!$D$10+'СЕТ СН'!$H$5-'СЕТ СН'!$H$20</f>
        <v>5522.6167022400004</v>
      </c>
      <c r="W105" s="36">
        <f>SUMIFS(СВЦЭМ!$C$39:$C$782,СВЦЭМ!$A$39:$A$782,$A105,СВЦЭМ!$B$39:$B$782,W$83)+'СЕТ СН'!$H$12+СВЦЭМ!$D$10+'СЕТ СН'!$H$5-'СЕТ СН'!$H$20</f>
        <v>5536.04471044</v>
      </c>
      <c r="X105" s="36">
        <f>SUMIFS(СВЦЭМ!$C$39:$C$782,СВЦЭМ!$A$39:$A$782,$A105,СВЦЭМ!$B$39:$B$782,X$83)+'СЕТ СН'!$H$12+СВЦЭМ!$D$10+'СЕТ СН'!$H$5-'СЕТ СН'!$H$20</f>
        <v>5572.0663482800001</v>
      </c>
      <c r="Y105" s="36">
        <f>SUMIFS(СВЦЭМ!$C$39:$C$782,СВЦЭМ!$A$39:$A$782,$A105,СВЦЭМ!$B$39:$B$782,Y$83)+'СЕТ СН'!$H$12+СВЦЭМ!$D$10+'СЕТ СН'!$H$5-'СЕТ СН'!$H$20</f>
        <v>5609.9567396700004</v>
      </c>
    </row>
    <row r="106" spans="1:25" ht="15.75" x14ac:dyDescent="0.2">
      <c r="A106" s="35">
        <f t="shared" si="2"/>
        <v>44949</v>
      </c>
      <c r="B106" s="36">
        <f>SUMIFS(СВЦЭМ!$C$39:$C$782,СВЦЭМ!$A$39:$A$782,$A106,СВЦЭМ!$B$39:$B$782,B$83)+'СЕТ СН'!$H$12+СВЦЭМ!$D$10+'СЕТ СН'!$H$5-'СЕТ СН'!$H$20</f>
        <v>5630.2642179200002</v>
      </c>
      <c r="C106" s="36">
        <f>SUMIFS(СВЦЭМ!$C$39:$C$782,СВЦЭМ!$A$39:$A$782,$A106,СВЦЭМ!$B$39:$B$782,C$83)+'СЕТ СН'!$H$12+СВЦЭМ!$D$10+'СЕТ СН'!$H$5-'СЕТ СН'!$H$20</f>
        <v>5625.9113230100002</v>
      </c>
      <c r="D106" s="36">
        <f>SUMIFS(СВЦЭМ!$C$39:$C$782,СВЦЭМ!$A$39:$A$782,$A106,СВЦЭМ!$B$39:$B$782,D$83)+'СЕТ СН'!$H$12+СВЦЭМ!$D$10+'СЕТ СН'!$H$5-'СЕТ СН'!$H$20</f>
        <v>5605.9683997000002</v>
      </c>
      <c r="E106" s="36">
        <f>SUMIFS(СВЦЭМ!$C$39:$C$782,СВЦЭМ!$A$39:$A$782,$A106,СВЦЭМ!$B$39:$B$782,E$83)+'СЕТ СН'!$H$12+СВЦЭМ!$D$10+'СЕТ СН'!$H$5-'СЕТ СН'!$H$20</f>
        <v>5627.9215490000006</v>
      </c>
      <c r="F106" s="36">
        <f>SUMIFS(СВЦЭМ!$C$39:$C$782,СВЦЭМ!$A$39:$A$782,$A106,СВЦЭМ!$B$39:$B$782,F$83)+'СЕТ СН'!$H$12+СВЦЭМ!$D$10+'СЕТ СН'!$H$5-'СЕТ СН'!$H$20</f>
        <v>5619.8772441600004</v>
      </c>
      <c r="G106" s="36">
        <f>SUMIFS(СВЦЭМ!$C$39:$C$782,СВЦЭМ!$A$39:$A$782,$A106,СВЦЭМ!$B$39:$B$782,G$83)+'СЕТ СН'!$H$12+СВЦЭМ!$D$10+'СЕТ СН'!$H$5-'СЕТ СН'!$H$20</f>
        <v>5606.7025003300005</v>
      </c>
      <c r="H106" s="36">
        <f>SUMIFS(СВЦЭМ!$C$39:$C$782,СВЦЭМ!$A$39:$A$782,$A106,СВЦЭМ!$B$39:$B$782,H$83)+'СЕТ СН'!$H$12+СВЦЭМ!$D$10+'СЕТ СН'!$H$5-'СЕТ СН'!$H$20</f>
        <v>5642.8692053699997</v>
      </c>
      <c r="I106" s="36">
        <f>SUMIFS(СВЦЭМ!$C$39:$C$782,СВЦЭМ!$A$39:$A$782,$A106,СВЦЭМ!$B$39:$B$782,I$83)+'СЕТ СН'!$H$12+СВЦЭМ!$D$10+'СЕТ СН'!$H$5-'СЕТ СН'!$H$20</f>
        <v>5581.2963707400004</v>
      </c>
      <c r="J106" s="36">
        <f>SUMIFS(СВЦЭМ!$C$39:$C$782,СВЦЭМ!$A$39:$A$782,$A106,СВЦЭМ!$B$39:$B$782,J$83)+'СЕТ СН'!$H$12+СВЦЭМ!$D$10+'СЕТ СН'!$H$5-'СЕТ СН'!$H$20</f>
        <v>5538.2626698100003</v>
      </c>
      <c r="K106" s="36">
        <f>SUMIFS(СВЦЭМ!$C$39:$C$782,СВЦЭМ!$A$39:$A$782,$A106,СВЦЭМ!$B$39:$B$782,K$83)+'СЕТ СН'!$H$12+СВЦЭМ!$D$10+'СЕТ СН'!$H$5-'СЕТ СН'!$H$20</f>
        <v>5522.1246267099996</v>
      </c>
      <c r="L106" s="36">
        <f>SUMIFS(СВЦЭМ!$C$39:$C$782,СВЦЭМ!$A$39:$A$782,$A106,СВЦЭМ!$B$39:$B$782,L$83)+'СЕТ СН'!$H$12+СВЦЭМ!$D$10+'СЕТ СН'!$H$5-'СЕТ СН'!$H$20</f>
        <v>5503.2979118200001</v>
      </c>
      <c r="M106" s="36">
        <f>SUMIFS(СВЦЭМ!$C$39:$C$782,СВЦЭМ!$A$39:$A$782,$A106,СВЦЭМ!$B$39:$B$782,M$83)+'СЕТ СН'!$H$12+СВЦЭМ!$D$10+'СЕТ СН'!$H$5-'СЕТ СН'!$H$20</f>
        <v>5519.9120104200001</v>
      </c>
      <c r="N106" s="36">
        <f>SUMIFS(СВЦЭМ!$C$39:$C$782,СВЦЭМ!$A$39:$A$782,$A106,СВЦЭМ!$B$39:$B$782,N$83)+'СЕТ СН'!$H$12+СВЦЭМ!$D$10+'СЕТ СН'!$H$5-'СЕТ СН'!$H$20</f>
        <v>5545.2348517600003</v>
      </c>
      <c r="O106" s="36">
        <f>SUMIFS(СВЦЭМ!$C$39:$C$782,СВЦЭМ!$A$39:$A$782,$A106,СВЦЭМ!$B$39:$B$782,O$83)+'СЕТ СН'!$H$12+СВЦЭМ!$D$10+'СЕТ СН'!$H$5-'СЕТ СН'!$H$20</f>
        <v>5555.29242763</v>
      </c>
      <c r="P106" s="36">
        <f>SUMIFS(СВЦЭМ!$C$39:$C$782,СВЦЭМ!$A$39:$A$782,$A106,СВЦЭМ!$B$39:$B$782,P$83)+'СЕТ СН'!$H$12+СВЦЭМ!$D$10+'СЕТ СН'!$H$5-'СЕТ СН'!$H$20</f>
        <v>5572.5479575200006</v>
      </c>
      <c r="Q106" s="36">
        <f>SUMIFS(СВЦЭМ!$C$39:$C$782,СВЦЭМ!$A$39:$A$782,$A106,СВЦЭМ!$B$39:$B$782,Q$83)+'СЕТ СН'!$H$12+СВЦЭМ!$D$10+'СЕТ СН'!$H$5-'СЕТ СН'!$H$20</f>
        <v>5596.3948571600004</v>
      </c>
      <c r="R106" s="36">
        <f>SUMIFS(СВЦЭМ!$C$39:$C$782,СВЦЭМ!$A$39:$A$782,$A106,СВЦЭМ!$B$39:$B$782,R$83)+'СЕТ СН'!$H$12+СВЦЭМ!$D$10+'СЕТ СН'!$H$5-'СЕТ СН'!$H$20</f>
        <v>5590.8521614000001</v>
      </c>
      <c r="S106" s="36">
        <f>SUMIFS(СВЦЭМ!$C$39:$C$782,СВЦЭМ!$A$39:$A$782,$A106,СВЦЭМ!$B$39:$B$782,S$83)+'СЕТ СН'!$H$12+СВЦЭМ!$D$10+'СЕТ СН'!$H$5-'СЕТ СН'!$H$20</f>
        <v>5573.1093060900002</v>
      </c>
      <c r="T106" s="36">
        <f>SUMIFS(СВЦЭМ!$C$39:$C$782,СВЦЭМ!$A$39:$A$782,$A106,СВЦЭМ!$B$39:$B$782,T$83)+'СЕТ СН'!$H$12+СВЦЭМ!$D$10+'СЕТ СН'!$H$5-'СЕТ СН'!$H$20</f>
        <v>5521.4786199</v>
      </c>
      <c r="U106" s="36">
        <f>SUMIFS(СВЦЭМ!$C$39:$C$782,СВЦЭМ!$A$39:$A$782,$A106,СВЦЭМ!$B$39:$B$782,U$83)+'СЕТ СН'!$H$12+СВЦЭМ!$D$10+'СЕТ СН'!$H$5-'СЕТ СН'!$H$20</f>
        <v>5519.5830272100002</v>
      </c>
      <c r="V106" s="36">
        <f>SUMIFS(СВЦЭМ!$C$39:$C$782,СВЦЭМ!$A$39:$A$782,$A106,СВЦЭМ!$B$39:$B$782,V$83)+'СЕТ СН'!$H$12+СВЦЭМ!$D$10+'СЕТ СН'!$H$5-'СЕТ СН'!$H$20</f>
        <v>5527.58340322</v>
      </c>
      <c r="W106" s="36">
        <f>SUMIFS(СВЦЭМ!$C$39:$C$782,СВЦЭМ!$A$39:$A$782,$A106,СВЦЭМ!$B$39:$B$782,W$83)+'СЕТ СН'!$H$12+СВЦЭМ!$D$10+'СЕТ СН'!$H$5-'СЕТ СН'!$H$20</f>
        <v>5556.0281398300003</v>
      </c>
      <c r="X106" s="36">
        <f>SUMIFS(СВЦЭМ!$C$39:$C$782,СВЦЭМ!$A$39:$A$782,$A106,СВЦЭМ!$B$39:$B$782,X$83)+'СЕТ СН'!$H$12+СВЦЭМ!$D$10+'СЕТ СН'!$H$5-'СЕТ СН'!$H$20</f>
        <v>5546.6958047600001</v>
      </c>
      <c r="Y106" s="36">
        <f>SUMIFS(СВЦЭМ!$C$39:$C$782,СВЦЭМ!$A$39:$A$782,$A106,СВЦЭМ!$B$39:$B$782,Y$83)+'СЕТ СН'!$H$12+СВЦЭМ!$D$10+'СЕТ СН'!$H$5-'СЕТ СН'!$H$20</f>
        <v>5566.2937664300007</v>
      </c>
    </row>
    <row r="107" spans="1:25" ht="15.75" x14ac:dyDescent="0.2">
      <c r="A107" s="35">
        <f t="shared" si="2"/>
        <v>44950</v>
      </c>
      <c r="B107" s="36">
        <f>SUMIFS(СВЦЭМ!$C$39:$C$782,СВЦЭМ!$A$39:$A$782,$A107,СВЦЭМ!$B$39:$B$782,B$83)+'СЕТ СН'!$H$12+СВЦЭМ!$D$10+'СЕТ СН'!$H$5-'СЕТ СН'!$H$20</f>
        <v>5535.4764756200002</v>
      </c>
      <c r="C107" s="36">
        <f>SUMIFS(СВЦЭМ!$C$39:$C$782,СВЦЭМ!$A$39:$A$782,$A107,СВЦЭМ!$B$39:$B$782,C$83)+'СЕТ СН'!$H$12+СВЦЭМ!$D$10+'СЕТ СН'!$H$5-'СЕТ СН'!$H$20</f>
        <v>5530.4857764200005</v>
      </c>
      <c r="D107" s="36">
        <f>SUMIFS(СВЦЭМ!$C$39:$C$782,СВЦЭМ!$A$39:$A$782,$A107,СВЦЭМ!$B$39:$B$782,D$83)+'СЕТ СН'!$H$12+СВЦЭМ!$D$10+'СЕТ СН'!$H$5-'СЕТ СН'!$H$20</f>
        <v>5529.2634409900002</v>
      </c>
      <c r="E107" s="36">
        <f>SUMIFS(СВЦЭМ!$C$39:$C$782,СВЦЭМ!$A$39:$A$782,$A107,СВЦЭМ!$B$39:$B$782,E$83)+'СЕТ СН'!$H$12+СВЦЭМ!$D$10+'СЕТ СН'!$H$5-'СЕТ СН'!$H$20</f>
        <v>5516.2197551900008</v>
      </c>
      <c r="F107" s="36">
        <f>SUMIFS(СВЦЭМ!$C$39:$C$782,СВЦЭМ!$A$39:$A$782,$A107,СВЦЭМ!$B$39:$B$782,F$83)+'СЕТ СН'!$H$12+СВЦЭМ!$D$10+'СЕТ СН'!$H$5-'СЕТ СН'!$H$20</f>
        <v>5524.4816072499998</v>
      </c>
      <c r="G107" s="36">
        <f>SUMIFS(СВЦЭМ!$C$39:$C$782,СВЦЭМ!$A$39:$A$782,$A107,СВЦЭМ!$B$39:$B$782,G$83)+'СЕТ СН'!$H$12+СВЦЭМ!$D$10+'СЕТ СН'!$H$5-'СЕТ СН'!$H$20</f>
        <v>5514.5231252900003</v>
      </c>
      <c r="H107" s="36">
        <f>SUMIFS(СВЦЭМ!$C$39:$C$782,СВЦЭМ!$A$39:$A$782,$A107,СВЦЭМ!$B$39:$B$782,H$83)+'СЕТ СН'!$H$12+СВЦЭМ!$D$10+'СЕТ СН'!$H$5-'СЕТ СН'!$H$20</f>
        <v>5506.9558230300008</v>
      </c>
      <c r="I107" s="36">
        <f>SUMIFS(СВЦЭМ!$C$39:$C$782,СВЦЭМ!$A$39:$A$782,$A107,СВЦЭМ!$B$39:$B$782,I$83)+'СЕТ СН'!$H$12+СВЦЭМ!$D$10+'СЕТ СН'!$H$5-'СЕТ СН'!$H$20</f>
        <v>5484.5232743400002</v>
      </c>
      <c r="J107" s="36">
        <f>SUMIFS(СВЦЭМ!$C$39:$C$782,СВЦЭМ!$A$39:$A$782,$A107,СВЦЭМ!$B$39:$B$782,J$83)+'СЕТ СН'!$H$12+СВЦЭМ!$D$10+'СЕТ СН'!$H$5-'СЕТ СН'!$H$20</f>
        <v>5442.2373995400003</v>
      </c>
      <c r="K107" s="36">
        <f>SUMIFS(СВЦЭМ!$C$39:$C$782,СВЦЭМ!$A$39:$A$782,$A107,СВЦЭМ!$B$39:$B$782,K$83)+'СЕТ СН'!$H$12+СВЦЭМ!$D$10+'СЕТ СН'!$H$5-'СЕТ СН'!$H$20</f>
        <v>5416.38088444</v>
      </c>
      <c r="L107" s="36">
        <f>SUMIFS(СВЦЭМ!$C$39:$C$782,СВЦЭМ!$A$39:$A$782,$A107,СВЦЭМ!$B$39:$B$782,L$83)+'СЕТ СН'!$H$12+СВЦЭМ!$D$10+'СЕТ СН'!$H$5-'СЕТ СН'!$H$20</f>
        <v>5421.6493230600008</v>
      </c>
      <c r="M107" s="36">
        <f>SUMIFS(СВЦЭМ!$C$39:$C$782,СВЦЭМ!$A$39:$A$782,$A107,СВЦЭМ!$B$39:$B$782,M$83)+'СЕТ СН'!$H$12+СВЦЭМ!$D$10+'СЕТ СН'!$H$5-'СЕТ СН'!$H$20</f>
        <v>5434.0905409000006</v>
      </c>
      <c r="N107" s="36">
        <f>SUMIFS(СВЦЭМ!$C$39:$C$782,СВЦЭМ!$A$39:$A$782,$A107,СВЦЭМ!$B$39:$B$782,N$83)+'СЕТ СН'!$H$12+СВЦЭМ!$D$10+'СЕТ СН'!$H$5-'СЕТ СН'!$H$20</f>
        <v>5452.1386033799999</v>
      </c>
      <c r="O107" s="36">
        <f>SUMIFS(СВЦЭМ!$C$39:$C$782,СВЦЭМ!$A$39:$A$782,$A107,СВЦЭМ!$B$39:$B$782,O$83)+'СЕТ СН'!$H$12+СВЦЭМ!$D$10+'СЕТ СН'!$H$5-'СЕТ СН'!$H$20</f>
        <v>5461.5527414099997</v>
      </c>
      <c r="P107" s="36">
        <f>SUMIFS(СВЦЭМ!$C$39:$C$782,СВЦЭМ!$A$39:$A$782,$A107,СВЦЭМ!$B$39:$B$782,P$83)+'СЕТ СН'!$H$12+СВЦЭМ!$D$10+'СЕТ СН'!$H$5-'СЕТ СН'!$H$20</f>
        <v>5485.65844956</v>
      </c>
      <c r="Q107" s="36">
        <f>SUMIFS(СВЦЭМ!$C$39:$C$782,СВЦЭМ!$A$39:$A$782,$A107,СВЦЭМ!$B$39:$B$782,Q$83)+'СЕТ СН'!$H$12+СВЦЭМ!$D$10+'СЕТ СН'!$H$5-'СЕТ СН'!$H$20</f>
        <v>5496.1970411100001</v>
      </c>
      <c r="R107" s="36">
        <f>SUMIFS(СВЦЭМ!$C$39:$C$782,СВЦЭМ!$A$39:$A$782,$A107,СВЦЭМ!$B$39:$B$782,R$83)+'СЕТ СН'!$H$12+СВЦЭМ!$D$10+'СЕТ СН'!$H$5-'СЕТ СН'!$H$20</f>
        <v>5491.1062386100002</v>
      </c>
      <c r="S107" s="36">
        <f>SUMIFS(СВЦЭМ!$C$39:$C$782,СВЦЭМ!$A$39:$A$782,$A107,СВЦЭМ!$B$39:$B$782,S$83)+'СЕТ СН'!$H$12+СВЦЭМ!$D$10+'СЕТ СН'!$H$5-'СЕТ СН'!$H$20</f>
        <v>5461.4888097399999</v>
      </c>
      <c r="T107" s="36">
        <f>SUMIFS(СВЦЭМ!$C$39:$C$782,СВЦЭМ!$A$39:$A$782,$A107,СВЦЭМ!$B$39:$B$782,T$83)+'СЕТ СН'!$H$12+СВЦЭМ!$D$10+'СЕТ СН'!$H$5-'СЕТ СН'!$H$20</f>
        <v>5410.63751495</v>
      </c>
      <c r="U107" s="36">
        <f>SUMIFS(СВЦЭМ!$C$39:$C$782,СВЦЭМ!$A$39:$A$782,$A107,СВЦЭМ!$B$39:$B$782,U$83)+'СЕТ СН'!$H$12+СВЦЭМ!$D$10+'СЕТ СН'!$H$5-'СЕТ СН'!$H$20</f>
        <v>5424.7304759899998</v>
      </c>
      <c r="V107" s="36">
        <f>SUMIFS(СВЦЭМ!$C$39:$C$782,СВЦЭМ!$A$39:$A$782,$A107,СВЦЭМ!$B$39:$B$782,V$83)+'СЕТ СН'!$H$12+СВЦЭМ!$D$10+'СЕТ СН'!$H$5-'СЕТ СН'!$H$20</f>
        <v>5443.3901833600003</v>
      </c>
      <c r="W107" s="36">
        <f>SUMIFS(СВЦЭМ!$C$39:$C$782,СВЦЭМ!$A$39:$A$782,$A107,СВЦЭМ!$B$39:$B$782,W$83)+'СЕТ СН'!$H$12+СВЦЭМ!$D$10+'СЕТ СН'!$H$5-'СЕТ СН'!$H$20</f>
        <v>5452.3667514799999</v>
      </c>
      <c r="X107" s="36">
        <f>SUMIFS(СВЦЭМ!$C$39:$C$782,СВЦЭМ!$A$39:$A$782,$A107,СВЦЭМ!$B$39:$B$782,X$83)+'СЕТ СН'!$H$12+СВЦЭМ!$D$10+'СЕТ СН'!$H$5-'СЕТ СН'!$H$20</f>
        <v>5476.2455834700004</v>
      </c>
      <c r="Y107" s="36">
        <f>SUMIFS(СВЦЭМ!$C$39:$C$782,СВЦЭМ!$A$39:$A$782,$A107,СВЦЭМ!$B$39:$B$782,Y$83)+'СЕТ СН'!$H$12+СВЦЭМ!$D$10+'СЕТ СН'!$H$5-'СЕТ СН'!$H$20</f>
        <v>5494.0957189300007</v>
      </c>
    </row>
    <row r="108" spans="1:25" ht="15.75" x14ac:dyDescent="0.2">
      <c r="A108" s="35">
        <f t="shared" si="2"/>
        <v>44951</v>
      </c>
      <c r="B108" s="36">
        <f>SUMIFS(СВЦЭМ!$C$39:$C$782,СВЦЭМ!$A$39:$A$782,$A108,СВЦЭМ!$B$39:$B$782,B$83)+'СЕТ СН'!$H$12+СВЦЭМ!$D$10+'СЕТ СН'!$H$5-'СЕТ СН'!$H$20</f>
        <v>5556.2234367399997</v>
      </c>
      <c r="C108" s="36">
        <f>SUMIFS(СВЦЭМ!$C$39:$C$782,СВЦЭМ!$A$39:$A$782,$A108,СВЦЭМ!$B$39:$B$782,C$83)+'СЕТ СН'!$H$12+СВЦЭМ!$D$10+'СЕТ СН'!$H$5-'СЕТ СН'!$H$20</f>
        <v>5583.8617979700002</v>
      </c>
      <c r="D108" s="36">
        <f>SUMIFS(СВЦЭМ!$C$39:$C$782,СВЦЭМ!$A$39:$A$782,$A108,СВЦЭМ!$B$39:$B$782,D$83)+'СЕТ СН'!$H$12+СВЦЭМ!$D$10+'СЕТ СН'!$H$5-'СЕТ СН'!$H$20</f>
        <v>5599.1534075399995</v>
      </c>
      <c r="E108" s="36">
        <f>SUMIFS(СВЦЭМ!$C$39:$C$782,СВЦЭМ!$A$39:$A$782,$A108,СВЦЭМ!$B$39:$B$782,E$83)+'СЕТ СН'!$H$12+СВЦЭМ!$D$10+'СЕТ СН'!$H$5-'СЕТ СН'!$H$20</f>
        <v>5608.2135656200007</v>
      </c>
      <c r="F108" s="36">
        <f>SUMIFS(СВЦЭМ!$C$39:$C$782,СВЦЭМ!$A$39:$A$782,$A108,СВЦЭМ!$B$39:$B$782,F$83)+'СЕТ СН'!$H$12+СВЦЭМ!$D$10+'СЕТ СН'!$H$5-'СЕТ СН'!$H$20</f>
        <v>5597.3463797100003</v>
      </c>
      <c r="G108" s="36">
        <f>SUMIFS(СВЦЭМ!$C$39:$C$782,СВЦЭМ!$A$39:$A$782,$A108,СВЦЭМ!$B$39:$B$782,G$83)+'СЕТ СН'!$H$12+СВЦЭМ!$D$10+'СЕТ СН'!$H$5-'СЕТ СН'!$H$20</f>
        <v>5584.1895480200001</v>
      </c>
      <c r="H108" s="36">
        <f>SUMIFS(СВЦЭМ!$C$39:$C$782,СВЦЭМ!$A$39:$A$782,$A108,СВЦЭМ!$B$39:$B$782,H$83)+'СЕТ СН'!$H$12+СВЦЭМ!$D$10+'СЕТ СН'!$H$5-'СЕТ СН'!$H$20</f>
        <v>5588.6711645800005</v>
      </c>
      <c r="I108" s="36">
        <f>SUMIFS(СВЦЭМ!$C$39:$C$782,СВЦЭМ!$A$39:$A$782,$A108,СВЦЭМ!$B$39:$B$782,I$83)+'СЕТ СН'!$H$12+СВЦЭМ!$D$10+'СЕТ СН'!$H$5-'СЕТ СН'!$H$20</f>
        <v>5593.5144313199999</v>
      </c>
      <c r="J108" s="36">
        <f>SUMIFS(СВЦЭМ!$C$39:$C$782,СВЦЭМ!$A$39:$A$782,$A108,СВЦЭМ!$B$39:$B$782,J$83)+'СЕТ СН'!$H$12+СВЦЭМ!$D$10+'СЕТ СН'!$H$5-'СЕТ СН'!$H$20</f>
        <v>5558.6262139700002</v>
      </c>
      <c r="K108" s="36">
        <f>SUMIFS(СВЦЭМ!$C$39:$C$782,СВЦЭМ!$A$39:$A$782,$A108,СВЦЭМ!$B$39:$B$782,K$83)+'СЕТ СН'!$H$12+СВЦЭМ!$D$10+'СЕТ СН'!$H$5-'СЕТ СН'!$H$20</f>
        <v>5532.1475251800002</v>
      </c>
      <c r="L108" s="36">
        <f>SUMIFS(СВЦЭМ!$C$39:$C$782,СВЦЭМ!$A$39:$A$782,$A108,СВЦЭМ!$B$39:$B$782,L$83)+'СЕТ СН'!$H$12+СВЦЭМ!$D$10+'СЕТ СН'!$H$5-'СЕТ СН'!$H$20</f>
        <v>5500.1895854300001</v>
      </c>
      <c r="M108" s="36">
        <f>SUMIFS(СВЦЭМ!$C$39:$C$782,СВЦЭМ!$A$39:$A$782,$A108,СВЦЭМ!$B$39:$B$782,M$83)+'СЕТ СН'!$H$12+СВЦЭМ!$D$10+'СЕТ СН'!$H$5-'СЕТ СН'!$H$20</f>
        <v>5476.8815721200008</v>
      </c>
      <c r="N108" s="36">
        <f>SUMIFS(СВЦЭМ!$C$39:$C$782,СВЦЭМ!$A$39:$A$782,$A108,СВЦЭМ!$B$39:$B$782,N$83)+'СЕТ СН'!$H$12+СВЦЭМ!$D$10+'СЕТ СН'!$H$5-'СЕТ СН'!$H$20</f>
        <v>5482.2818580900002</v>
      </c>
      <c r="O108" s="36">
        <f>SUMIFS(СВЦЭМ!$C$39:$C$782,СВЦЭМ!$A$39:$A$782,$A108,СВЦЭМ!$B$39:$B$782,O$83)+'СЕТ СН'!$H$12+СВЦЭМ!$D$10+'СЕТ СН'!$H$5-'СЕТ СН'!$H$20</f>
        <v>5484.5942389000002</v>
      </c>
      <c r="P108" s="36">
        <f>SUMIFS(СВЦЭМ!$C$39:$C$782,СВЦЭМ!$A$39:$A$782,$A108,СВЦЭМ!$B$39:$B$782,P$83)+'СЕТ СН'!$H$12+СВЦЭМ!$D$10+'СЕТ СН'!$H$5-'СЕТ СН'!$H$20</f>
        <v>5504.7576892300003</v>
      </c>
      <c r="Q108" s="36">
        <f>SUMIFS(СВЦЭМ!$C$39:$C$782,СВЦЭМ!$A$39:$A$782,$A108,СВЦЭМ!$B$39:$B$782,Q$83)+'СЕТ СН'!$H$12+СВЦЭМ!$D$10+'СЕТ СН'!$H$5-'СЕТ СН'!$H$20</f>
        <v>5496.6886719399999</v>
      </c>
      <c r="R108" s="36">
        <f>SUMIFS(СВЦЭМ!$C$39:$C$782,СВЦЭМ!$A$39:$A$782,$A108,СВЦЭМ!$B$39:$B$782,R$83)+'СЕТ СН'!$H$12+СВЦЭМ!$D$10+'СЕТ СН'!$H$5-'СЕТ СН'!$H$20</f>
        <v>5495.4850721399998</v>
      </c>
      <c r="S108" s="36">
        <f>SUMIFS(СВЦЭМ!$C$39:$C$782,СВЦЭМ!$A$39:$A$782,$A108,СВЦЭМ!$B$39:$B$782,S$83)+'СЕТ СН'!$H$12+СВЦЭМ!$D$10+'СЕТ СН'!$H$5-'СЕТ СН'!$H$20</f>
        <v>5477.1331159300007</v>
      </c>
      <c r="T108" s="36">
        <f>SUMIFS(СВЦЭМ!$C$39:$C$782,СВЦЭМ!$A$39:$A$782,$A108,СВЦЭМ!$B$39:$B$782,T$83)+'СЕТ СН'!$H$12+СВЦЭМ!$D$10+'СЕТ СН'!$H$5-'СЕТ СН'!$H$20</f>
        <v>5457.7972663399996</v>
      </c>
      <c r="U108" s="36">
        <f>SUMIFS(СВЦЭМ!$C$39:$C$782,СВЦЭМ!$A$39:$A$782,$A108,СВЦЭМ!$B$39:$B$782,U$83)+'СЕТ СН'!$H$12+СВЦЭМ!$D$10+'СЕТ СН'!$H$5-'СЕТ СН'!$H$20</f>
        <v>5462.0369889400008</v>
      </c>
      <c r="V108" s="36">
        <f>SUMIFS(СВЦЭМ!$C$39:$C$782,СВЦЭМ!$A$39:$A$782,$A108,СВЦЭМ!$B$39:$B$782,V$83)+'СЕТ СН'!$H$12+СВЦЭМ!$D$10+'СЕТ СН'!$H$5-'СЕТ СН'!$H$20</f>
        <v>5467.0627953100002</v>
      </c>
      <c r="W108" s="36">
        <f>SUMIFS(СВЦЭМ!$C$39:$C$782,СВЦЭМ!$A$39:$A$782,$A108,СВЦЭМ!$B$39:$B$782,W$83)+'СЕТ СН'!$H$12+СВЦЭМ!$D$10+'СЕТ СН'!$H$5-'СЕТ СН'!$H$20</f>
        <v>5485.5061282200004</v>
      </c>
      <c r="X108" s="36">
        <f>SUMIFS(СВЦЭМ!$C$39:$C$782,СВЦЭМ!$A$39:$A$782,$A108,СВЦЭМ!$B$39:$B$782,X$83)+'СЕТ СН'!$H$12+СВЦЭМ!$D$10+'СЕТ СН'!$H$5-'СЕТ СН'!$H$20</f>
        <v>5494.8217836399999</v>
      </c>
      <c r="Y108" s="36">
        <f>SUMIFS(СВЦЭМ!$C$39:$C$782,СВЦЭМ!$A$39:$A$782,$A108,СВЦЭМ!$B$39:$B$782,Y$83)+'СЕТ СН'!$H$12+СВЦЭМ!$D$10+'СЕТ СН'!$H$5-'СЕТ СН'!$H$20</f>
        <v>5529.6352708800005</v>
      </c>
    </row>
    <row r="109" spans="1:25" ht="15.75" x14ac:dyDescent="0.2">
      <c r="A109" s="35">
        <f t="shared" si="2"/>
        <v>44952</v>
      </c>
      <c r="B109" s="36">
        <f>SUMIFS(СВЦЭМ!$C$39:$C$782,СВЦЭМ!$A$39:$A$782,$A109,СВЦЭМ!$B$39:$B$782,B$83)+'СЕТ СН'!$H$12+СВЦЭМ!$D$10+'СЕТ СН'!$H$5-'СЕТ СН'!$H$20</f>
        <v>5584.8006039100001</v>
      </c>
      <c r="C109" s="36">
        <f>SUMIFS(СВЦЭМ!$C$39:$C$782,СВЦЭМ!$A$39:$A$782,$A109,СВЦЭМ!$B$39:$B$782,C$83)+'СЕТ СН'!$H$12+СВЦЭМ!$D$10+'СЕТ СН'!$H$5-'СЕТ СН'!$H$20</f>
        <v>5630.9171167100003</v>
      </c>
      <c r="D109" s="36">
        <f>SUMIFS(СВЦЭМ!$C$39:$C$782,СВЦЭМ!$A$39:$A$782,$A109,СВЦЭМ!$B$39:$B$782,D$83)+'СЕТ СН'!$H$12+СВЦЭМ!$D$10+'СЕТ СН'!$H$5-'СЕТ СН'!$H$20</f>
        <v>5646.81385082</v>
      </c>
      <c r="E109" s="36">
        <f>SUMIFS(СВЦЭМ!$C$39:$C$782,СВЦЭМ!$A$39:$A$782,$A109,СВЦЭМ!$B$39:$B$782,E$83)+'СЕТ СН'!$H$12+СВЦЭМ!$D$10+'СЕТ СН'!$H$5-'СЕТ СН'!$H$20</f>
        <v>5634.8221451700001</v>
      </c>
      <c r="F109" s="36">
        <f>SUMIFS(СВЦЭМ!$C$39:$C$782,СВЦЭМ!$A$39:$A$782,$A109,СВЦЭМ!$B$39:$B$782,F$83)+'СЕТ СН'!$H$12+СВЦЭМ!$D$10+'СЕТ СН'!$H$5-'СЕТ СН'!$H$20</f>
        <v>5624.2434597299998</v>
      </c>
      <c r="G109" s="36">
        <f>SUMIFS(СВЦЭМ!$C$39:$C$782,СВЦЭМ!$A$39:$A$782,$A109,СВЦЭМ!$B$39:$B$782,G$83)+'СЕТ СН'!$H$12+СВЦЭМ!$D$10+'СЕТ СН'!$H$5-'СЕТ СН'!$H$20</f>
        <v>5626.0808965300002</v>
      </c>
      <c r="H109" s="36">
        <f>SUMIFS(СВЦЭМ!$C$39:$C$782,СВЦЭМ!$A$39:$A$782,$A109,СВЦЭМ!$B$39:$B$782,H$83)+'СЕТ СН'!$H$12+СВЦЭМ!$D$10+'СЕТ СН'!$H$5-'СЕТ СН'!$H$20</f>
        <v>5583.3436610799999</v>
      </c>
      <c r="I109" s="36">
        <f>SUMIFS(СВЦЭМ!$C$39:$C$782,СВЦЭМ!$A$39:$A$782,$A109,СВЦЭМ!$B$39:$B$782,I$83)+'СЕТ СН'!$H$12+СВЦЭМ!$D$10+'СЕТ СН'!$H$5-'СЕТ СН'!$H$20</f>
        <v>5550.6816717300007</v>
      </c>
      <c r="J109" s="36">
        <f>SUMIFS(СВЦЭМ!$C$39:$C$782,СВЦЭМ!$A$39:$A$782,$A109,СВЦЭМ!$B$39:$B$782,J$83)+'СЕТ СН'!$H$12+СВЦЭМ!$D$10+'СЕТ СН'!$H$5-'СЕТ СН'!$H$20</f>
        <v>5514.4407892199997</v>
      </c>
      <c r="K109" s="36">
        <f>SUMIFS(СВЦЭМ!$C$39:$C$782,СВЦЭМ!$A$39:$A$782,$A109,СВЦЭМ!$B$39:$B$782,K$83)+'СЕТ СН'!$H$12+СВЦЭМ!$D$10+'СЕТ СН'!$H$5-'СЕТ СН'!$H$20</f>
        <v>5472.9553552899997</v>
      </c>
      <c r="L109" s="36">
        <f>SUMIFS(СВЦЭМ!$C$39:$C$782,СВЦЭМ!$A$39:$A$782,$A109,СВЦЭМ!$B$39:$B$782,L$83)+'СЕТ СН'!$H$12+СВЦЭМ!$D$10+'СЕТ СН'!$H$5-'СЕТ СН'!$H$20</f>
        <v>5436.5720206900005</v>
      </c>
      <c r="M109" s="36">
        <f>SUMIFS(СВЦЭМ!$C$39:$C$782,СВЦЭМ!$A$39:$A$782,$A109,СВЦЭМ!$B$39:$B$782,M$83)+'СЕТ СН'!$H$12+СВЦЭМ!$D$10+'СЕТ СН'!$H$5-'СЕТ СН'!$H$20</f>
        <v>5450.2031070900002</v>
      </c>
      <c r="N109" s="36">
        <f>SUMIFS(СВЦЭМ!$C$39:$C$782,СВЦЭМ!$A$39:$A$782,$A109,СВЦЭМ!$B$39:$B$782,N$83)+'СЕТ СН'!$H$12+СВЦЭМ!$D$10+'СЕТ СН'!$H$5-'СЕТ СН'!$H$20</f>
        <v>5461.5925945899999</v>
      </c>
      <c r="O109" s="36">
        <f>SUMIFS(СВЦЭМ!$C$39:$C$782,СВЦЭМ!$A$39:$A$782,$A109,СВЦЭМ!$B$39:$B$782,O$83)+'СЕТ СН'!$H$12+СВЦЭМ!$D$10+'СЕТ СН'!$H$5-'СЕТ СН'!$H$20</f>
        <v>5459.0470901200006</v>
      </c>
      <c r="P109" s="36">
        <f>SUMIFS(СВЦЭМ!$C$39:$C$782,СВЦЭМ!$A$39:$A$782,$A109,СВЦЭМ!$B$39:$B$782,P$83)+'СЕТ СН'!$H$12+СВЦЭМ!$D$10+'СЕТ СН'!$H$5-'СЕТ СН'!$H$20</f>
        <v>5475.3557886300005</v>
      </c>
      <c r="Q109" s="36">
        <f>SUMIFS(СВЦЭМ!$C$39:$C$782,СВЦЭМ!$A$39:$A$782,$A109,СВЦЭМ!$B$39:$B$782,Q$83)+'СЕТ СН'!$H$12+СВЦЭМ!$D$10+'СЕТ СН'!$H$5-'СЕТ СН'!$H$20</f>
        <v>5489.0872870200001</v>
      </c>
      <c r="R109" s="36">
        <f>SUMIFS(СВЦЭМ!$C$39:$C$782,СВЦЭМ!$A$39:$A$782,$A109,СВЦЭМ!$B$39:$B$782,R$83)+'СЕТ СН'!$H$12+СВЦЭМ!$D$10+'СЕТ СН'!$H$5-'СЕТ СН'!$H$20</f>
        <v>5492.6029656999999</v>
      </c>
      <c r="S109" s="36">
        <f>SUMIFS(СВЦЭМ!$C$39:$C$782,СВЦЭМ!$A$39:$A$782,$A109,СВЦЭМ!$B$39:$B$782,S$83)+'СЕТ СН'!$H$12+СВЦЭМ!$D$10+'СЕТ СН'!$H$5-'СЕТ СН'!$H$20</f>
        <v>5481.0536193900007</v>
      </c>
      <c r="T109" s="36">
        <f>SUMIFS(СВЦЭМ!$C$39:$C$782,СВЦЭМ!$A$39:$A$782,$A109,СВЦЭМ!$B$39:$B$782,T$83)+'СЕТ СН'!$H$12+СВЦЭМ!$D$10+'СЕТ СН'!$H$5-'СЕТ СН'!$H$20</f>
        <v>5430.7947753600001</v>
      </c>
      <c r="U109" s="36">
        <f>SUMIFS(СВЦЭМ!$C$39:$C$782,СВЦЭМ!$A$39:$A$782,$A109,СВЦЭМ!$B$39:$B$782,U$83)+'СЕТ СН'!$H$12+СВЦЭМ!$D$10+'СЕТ СН'!$H$5-'СЕТ СН'!$H$20</f>
        <v>5434.3067650699995</v>
      </c>
      <c r="V109" s="36">
        <f>SUMIFS(СВЦЭМ!$C$39:$C$782,СВЦЭМ!$A$39:$A$782,$A109,СВЦЭМ!$B$39:$B$782,V$83)+'СЕТ СН'!$H$12+СВЦЭМ!$D$10+'СЕТ СН'!$H$5-'СЕТ СН'!$H$20</f>
        <v>5437.9326051999997</v>
      </c>
      <c r="W109" s="36">
        <f>SUMIFS(СВЦЭМ!$C$39:$C$782,СВЦЭМ!$A$39:$A$782,$A109,СВЦЭМ!$B$39:$B$782,W$83)+'СЕТ СН'!$H$12+СВЦЭМ!$D$10+'СЕТ СН'!$H$5-'СЕТ СН'!$H$20</f>
        <v>5460.41519178</v>
      </c>
      <c r="X109" s="36">
        <f>SUMIFS(СВЦЭМ!$C$39:$C$782,СВЦЭМ!$A$39:$A$782,$A109,СВЦЭМ!$B$39:$B$782,X$83)+'СЕТ СН'!$H$12+СВЦЭМ!$D$10+'СЕТ СН'!$H$5-'СЕТ СН'!$H$20</f>
        <v>5491.3303896300004</v>
      </c>
      <c r="Y109" s="36">
        <f>SUMIFS(СВЦЭМ!$C$39:$C$782,СВЦЭМ!$A$39:$A$782,$A109,СВЦЭМ!$B$39:$B$782,Y$83)+'СЕТ СН'!$H$12+СВЦЭМ!$D$10+'СЕТ СН'!$H$5-'СЕТ СН'!$H$20</f>
        <v>5523.1683971300008</v>
      </c>
    </row>
    <row r="110" spans="1:25" ht="15.75" x14ac:dyDescent="0.2">
      <c r="A110" s="35">
        <f t="shared" si="2"/>
        <v>44953</v>
      </c>
      <c r="B110" s="36">
        <f>SUMIFS(СВЦЭМ!$C$39:$C$782,СВЦЭМ!$A$39:$A$782,$A110,СВЦЭМ!$B$39:$B$782,B$83)+'СЕТ СН'!$H$12+СВЦЭМ!$D$10+'СЕТ СН'!$H$5-'СЕТ СН'!$H$20</f>
        <v>5565.7103464499996</v>
      </c>
      <c r="C110" s="36">
        <f>SUMIFS(СВЦЭМ!$C$39:$C$782,СВЦЭМ!$A$39:$A$782,$A110,СВЦЭМ!$B$39:$B$782,C$83)+'СЕТ СН'!$H$12+СВЦЭМ!$D$10+'СЕТ СН'!$H$5-'СЕТ СН'!$H$20</f>
        <v>5533.1743074400001</v>
      </c>
      <c r="D110" s="36">
        <f>SUMIFS(СВЦЭМ!$C$39:$C$782,СВЦЭМ!$A$39:$A$782,$A110,СВЦЭМ!$B$39:$B$782,D$83)+'СЕТ СН'!$H$12+СВЦЭМ!$D$10+'СЕТ СН'!$H$5-'СЕТ СН'!$H$20</f>
        <v>5528.8529835700001</v>
      </c>
      <c r="E110" s="36">
        <f>SUMIFS(СВЦЭМ!$C$39:$C$782,СВЦЭМ!$A$39:$A$782,$A110,СВЦЭМ!$B$39:$B$782,E$83)+'СЕТ СН'!$H$12+СВЦЭМ!$D$10+'СЕТ СН'!$H$5-'СЕТ СН'!$H$20</f>
        <v>5529.7444202000006</v>
      </c>
      <c r="F110" s="36">
        <f>SUMIFS(СВЦЭМ!$C$39:$C$782,СВЦЭМ!$A$39:$A$782,$A110,СВЦЭМ!$B$39:$B$782,F$83)+'СЕТ СН'!$H$12+СВЦЭМ!$D$10+'СЕТ СН'!$H$5-'СЕТ СН'!$H$20</f>
        <v>5543.9673923600003</v>
      </c>
      <c r="G110" s="36">
        <f>SUMIFS(СВЦЭМ!$C$39:$C$782,СВЦЭМ!$A$39:$A$782,$A110,СВЦЭМ!$B$39:$B$782,G$83)+'СЕТ СН'!$H$12+СВЦЭМ!$D$10+'СЕТ СН'!$H$5-'СЕТ СН'!$H$20</f>
        <v>5555.1062530199997</v>
      </c>
      <c r="H110" s="36">
        <f>SUMIFS(СВЦЭМ!$C$39:$C$782,СВЦЭМ!$A$39:$A$782,$A110,СВЦЭМ!$B$39:$B$782,H$83)+'СЕТ СН'!$H$12+СВЦЭМ!$D$10+'СЕТ СН'!$H$5-'СЕТ СН'!$H$20</f>
        <v>5545.8126793499996</v>
      </c>
      <c r="I110" s="36">
        <f>SUMIFS(СВЦЭМ!$C$39:$C$782,СВЦЭМ!$A$39:$A$782,$A110,СВЦЭМ!$B$39:$B$782,I$83)+'СЕТ СН'!$H$12+СВЦЭМ!$D$10+'СЕТ СН'!$H$5-'СЕТ СН'!$H$20</f>
        <v>5506.35501174</v>
      </c>
      <c r="J110" s="36">
        <f>SUMIFS(СВЦЭМ!$C$39:$C$782,СВЦЭМ!$A$39:$A$782,$A110,СВЦЭМ!$B$39:$B$782,J$83)+'СЕТ СН'!$H$12+СВЦЭМ!$D$10+'СЕТ СН'!$H$5-'СЕТ СН'!$H$20</f>
        <v>5460.41886445</v>
      </c>
      <c r="K110" s="36">
        <f>SUMIFS(СВЦЭМ!$C$39:$C$782,СВЦЭМ!$A$39:$A$782,$A110,СВЦЭМ!$B$39:$B$782,K$83)+'СЕТ СН'!$H$12+СВЦЭМ!$D$10+'СЕТ СН'!$H$5-'СЕТ СН'!$H$20</f>
        <v>5445.6808636599999</v>
      </c>
      <c r="L110" s="36">
        <f>SUMIFS(СВЦЭМ!$C$39:$C$782,СВЦЭМ!$A$39:$A$782,$A110,СВЦЭМ!$B$39:$B$782,L$83)+'СЕТ СН'!$H$12+СВЦЭМ!$D$10+'СЕТ СН'!$H$5-'СЕТ СН'!$H$20</f>
        <v>5430.93730246</v>
      </c>
      <c r="M110" s="36">
        <f>SUMIFS(СВЦЭМ!$C$39:$C$782,СВЦЭМ!$A$39:$A$782,$A110,СВЦЭМ!$B$39:$B$782,M$83)+'СЕТ СН'!$H$12+СВЦЭМ!$D$10+'СЕТ СН'!$H$5-'СЕТ СН'!$H$20</f>
        <v>5430.0763275200006</v>
      </c>
      <c r="N110" s="36">
        <f>SUMIFS(СВЦЭМ!$C$39:$C$782,СВЦЭМ!$A$39:$A$782,$A110,СВЦЭМ!$B$39:$B$782,N$83)+'СЕТ СН'!$H$12+СВЦЭМ!$D$10+'СЕТ СН'!$H$5-'СЕТ СН'!$H$20</f>
        <v>5457.7981394600001</v>
      </c>
      <c r="O110" s="36">
        <f>SUMIFS(СВЦЭМ!$C$39:$C$782,СВЦЭМ!$A$39:$A$782,$A110,СВЦЭМ!$B$39:$B$782,O$83)+'СЕТ СН'!$H$12+СВЦЭМ!$D$10+'СЕТ СН'!$H$5-'СЕТ СН'!$H$20</f>
        <v>5472.6875464799996</v>
      </c>
      <c r="P110" s="36">
        <f>SUMIFS(СВЦЭМ!$C$39:$C$782,СВЦЭМ!$A$39:$A$782,$A110,СВЦЭМ!$B$39:$B$782,P$83)+'СЕТ СН'!$H$12+СВЦЭМ!$D$10+'СЕТ СН'!$H$5-'СЕТ СН'!$H$20</f>
        <v>5515.2069372300002</v>
      </c>
      <c r="Q110" s="36">
        <f>SUMIFS(СВЦЭМ!$C$39:$C$782,СВЦЭМ!$A$39:$A$782,$A110,СВЦЭМ!$B$39:$B$782,Q$83)+'СЕТ СН'!$H$12+СВЦЭМ!$D$10+'СЕТ СН'!$H$5-'СЕТ СН'!$H$20</f>
        <v>5474.6016560999997</v>
      </c>
      <c r="R110" s="36">
        <f>SUMIFS(СВЦЭМ!$C$39:$C$782,СВЦЭМ!$A$39:$A$782,$A110,СВЦЭМ!$B$39:$B$782,R$83)+'СЕТ СН'!$H$12+СВЦЭМ!$D$10+'СЕТ СН'!$H$5-'СЕТ СН'!$H$20</f>
        <v>5500.4085730500001</v>
      </c>
      <c r="S110" s="36">
        <f>SUMIFS(СВЦЭМ!$C$39:$C$782,СВЦЭМ!$A$39:$A$782,$A110,СВЦЭМ!$B$39:$B$782,S$83)+'СЕТ СН'!$H$12+СВЦЭМ!$D$10+'СЕТ СН'!$H$5-'СЕТ СН'!$H$20</f>
        <v>5488.8836986599999</v>
      </c>
      <c r="T110" s="36">
        <f>SUMIFS(СВЦЭМ!$C$39:$C$782,СВЦЭМ!$A$39:$A$782,$A110,СВЦЭМ!$B$39:$B$782,T$83)+'СЕТ СН'!$H$12+СВЦЭМ!$D$10+'СЕТ СН'!$H$5-'СЕТ СН'!$H$20</f>
        <v>5445.2222740500001</v>
      </c>
      <c r="U110" s="36">
        <f>SUMIFS(СВЦЭМ!$C$39:$C$782,СВЦЭМ!$A$39:$A$782,$A110,СВЦЭМ!$B$39:$B$782,U$83)+'СЕТ СН'!$H$12+СВЦЭМ!$D$10+'СЕТ СН'!$H$5-'СЕТ СН'!$H$20</f>
        <v>5453.8635100900001</v>
      </c>
      <c r="V110" s="36">
        <f>SUMIFS(СВЦЭМ!$C$39:$C$782,СВЦЭМ!$A$39:$A$782,$A110,СВЦЭМ!$B$39:$B$782,V$83)+'СЕТ СН'!$H$12+СВЦЭМ!$D$10+'СЕТ СН'!$H$5-'СЕТ СН'!$H$20</f>
        <v>5479.6982194600005</v>
      </c>
      <c r="W110" s="36">
        <f>SUMIFS(СВЦЭМ!$C$39:$C$782,СВЦЭМ!$A$39:$A$782,$A110,СВЦЭМ!$B$39:$B$782,W$83)+'СЕТ СН'!$H$12+СВЦЭМ!$D$10+'СЕТ СН'!$H$5-'СЕТ СН'!$H$20</f>
        <v>5512.51834263</v>
      </c>
      <c r="X110" s="36">
        <f>SUMIFS(СВЦЭМ!$C$39:$C$782,СВЦЭМ!$A$39:$A$782,$A110,СВЦЭМ!$B$39:$B$782,X$83)+'СЕТ СН'!$H$12+СВЦЭМ!$D$10+'СЕТ СН'!$H$5-'СЕТ СН'!$H$20</f>
        <v>5522.3400835499997</v>
      </c>
      <c r="Y110" s="36">
        <f>SUMIFS(СВЦЭМ!$C$39:$C$782,СВЦЭМ!$A$39:$A$782,$A110,СВЦЭМ!$B$39:$B$782,Y$83)+'СЕТ СН'!$H$12+СВЦЭМ!$D$10+'СЕТ СН'!$H$5-'СЕТ СН'!$H$20</f>
        <v>5611.1016894599998</v>
      </c>
    </row>
    <row r="111" spans="1:25" ht="15.75" x14ac:dyDescent="0.2">
      <c r="A111" s="35">
        <f t="shared" si="2"/>
        <v>44954</v>
      </c>
      <c r="B111" s="36">
        <f>SUMIFS(СВЦЭМ!$C$39:$C$782,СВЦЭМ!$A$39:$A$782,$A111,СВЦЭМ!$B$39:$B$782,B$83)+'СЕТ СН'!$H$12+СВЦЭМ!$D$10+'СЕТ СН'!$H$5-'СЕТ СН'!$H$20</f>
        <v>5581.7205377600003</v>
      </c>
      <c r="C111" s="36">
        <f>SUMIFS(СВЦЭМ!$C$39:$C$782,СВЦЭМ!$A$39:$A$782,$A111,СВЦЭМ!$B$39:$B$782,C$83)+'СЕТ СН'!$H$12+СВЦЭМ!$D$10+'СЕТ СН'!$H$5-'СЕТ СН'!$H$20</f>
        <v>5613.1972984900003</v>
      </c>
      <c r="D111" s="36">
        <f>SUMIFS(СВЦЭМ!$C$39:$C$782,СВЦЭМ!$A$39:$A$782,$A111,СВЦЭМ!$B$39:$B$782,D$83)+'СЕТ СН'!$H$12+СВЦЭМ!$D$10+'СЕТ СН'!$H$5-'СЕТ СН'!$H$20</f>
        <v>5618.4008119500004</v>
      </c>
      <c r="E111" s="36">
        <f>SUMIFS(СВЦЭМ!$C$39:$C$782,СВЦЭМ!$A$39:$A$782,$A111,СВЦЭМ!$B$39:$B$782,E$83)+'СЕТ СН'!$H$12+СВЦЭМ!$D$10+'СЕТ СН'!$H$5-'СЕТ СН'!$H$20</f>
        <v>5618.23055183</v>
      </c>
      <c r="F111" s="36">
        <f>SUMIFS(СВЦЭМ!$C$39:$C$782,СВЦЭМ!$A$39:$A$782,$A111,СВЦЭМ!$B$39:$B$782,F$83)+'СЕТ СН'!$H$12+СВЦЭМ!$D$10+'СЕТ СН'!$H$5-'СЕТ СН'!$H$20</f>
        <v>5611.4276807000006</v>
      </c>
      <c r="G111" s="36">
        <f>SUMIFS(СВЦЭМ!$C$39:$C$782,СВЦЭМ!$A$39:$A$782,$A111,СВЦЭМ!$B$39:$B$782,G$83)+'СЕТ СН'!$H$12+СВЦЭМ!$D$10+'СЕТ СН'!$H$5-'СЕТ СН'!$H$20</f>
        <v>5601.71163007</v>
      </c>
      <c r="H111" s="36">
        <f>SUMIFS(СВЦЭМ!$C$39:$C$782,СВЦЭМ!$A$39:$A$782,$A111,СВЦЭМ!$B$39:$B$782,H$83)+'СЕТ СН'!$H$12+СВЦЭМ!$D$10+'СЕТ СН'!$H$5-'СЕТ СН'!$H$20</f>
        <v>5558.8173908900008</v>
      </c>
      <c r="I111" s="36">
        <f>SUMIFS(СВЦЭМ!$C$39:$C$782,СВЦЭМ!$A$39:$A$782,$A111,СВЦЭМ!$B$39:$B$782,I$83)+'СЕТ СН'!$H$12+СВЦЭМ!$D$10+'СЕТ СН'!$H$5-'СЕТ СН'!$H$20</f>
        <v>5566.6803165199999</v>
      </c>
      <c r="J111" s="36">
        <f>SUMIFS(СВЦЭМ!$C$39:$C$782,СВЦЭМ!$A$39:$A$782,$A111,СВЦЭМ!$B$39:$B$782,J$83)+'СЕТ СН'!$H$12+СВЦЭМ!$D$10+'СЕТ СН'!$H$5-'СЕТ СН'!$H$20</f>
        <v>5552.6929440900003</v>
      </c>
      <c r="K111" s="36">
        <f>SUMIFS(СВЦЭМ!$C$39:$C$782,СВЦЭМ!$A$39:$A$782,$A111,СВЦЭМ!$B$39:$B$782,K$83)+'СЕТ СН'!$H$12+СВЦЭМ!$D$10+'СЕТ СН'!$H$5-'СЕТ СН'!$H$20</f>
        <v>5469.9501138300002</v>
      </c>
      <c r="L111" s="36">
        <f>SUMIFS(СВЦЭМ!$C$39:$C$782,СВЦЭМ!$A$39:$A$782,$A111,СВЦЭМ!$B$39:$B$782,L$83)+'СЕТ СН'!$H$12+СВЦЭМ!$D$10+'СЕТ СН'!$H$5-'СЕТ СН'!$H$20</f>
        <v>5423.3782616500002</v>
      </c>
      <c r="M111" s="36">
        <f>SUMIFS(СВЦЭМ!$C$39:$C$782,СВЦЭМ!$A$39:$A$782,$A111,СВЦЭМ!$B$39:$B$782,M$83)+'СЕТ СН'!$H$12+СВЦЭМ!$D$10+'СЕТ СН'!$H$5-'СЕТ СН'!$H$20</f>
        <v>5425.7987554900001</v>
      </c>
      <c r="N111" s="36">
        <f>SUMIFS(СВЦЭМ!$C$39:$C$782,СВЦЭМ!$A$39:$A$782,$A111,СВЦЭМ!$B$39:$B$782,N$83)+'СЕТ СН'!$H$12+СВЦЭМ!$D$10+'СЕТ СН'!$H$5-'СЕТ СН'!$H$20</f>
        <v>5427.0983869499996</v>
      </c>
      <c r="O111" s="36">
        <f>SUMIFS(СВЦЭМ!$C$39:$C$782,СВЦЭМ!$A$39:$A$782,$A111,СВЦЭМ!$B$39:$B$782,O$83)+'СЕТ СН'!$H$12+СВЦЭМ!$D$10+'СЕТ СН'!$H$5-'СЕТ СН'!$H$20</f>
        <v>5432.4209751199996</v>
      </c>
      <c r="P111" s="36">
        <f>SUMIFS(СВЦЭМ!$C$39:$C$782,СВЦЭМ!$A$39:$A$782,$A111,СВЦЭМ!$B$39:$B$782,P$83)+'СЕТ СН'!$H$12+СВЦЭМ!$D$10+'СЕТ СН'!$H$5-'СЕТ СН'!$H$20</f>
        <v>5453.7881861400001</v>
      </c>
      <c r="Q111" s="36">
        <f>SUMIFS(СВЦЭМ!$C$39:$C$782,СВЦЭМ!$A$39:$A$782,$A111,СВЦЭМ!$B$39:$B$782,Q$83)+'СЕТ СН'!$H$12+СВЦЭМ!$D$10+'СЕТ СН'!$H$5-'СЕТ СН'!$H$20</f>
        <v>5471.4397737300005</v>
      </c>
      <c r="R111" s="36">
        <f>SUMIFS(СВЦЭМ!$C$39:$C$782,СВЦЭМ!$A$39:$A$782,$A111,СВЦЭМ!$B$39:$B$782,R$83)+'СЕТ СН'!$H$12+СВЦЭМ!$D$10+'СЕТ СН'!$H$5-'СЕТ СН'!$H$20</f>
        <v>5476.4516766699999</v>
      </c>
      <c r="S111" s="36">
        <f>SUMIFS(СВЦЭМ!$C$39:$C$782,СВЦЭМ!$A$39:$A$782,$A111,СВЦЭМ!$B$39:$B$782,S$83)+'СЕТ СН'!$H$12+СВЦЭМ!$D$10+'СЕТ СН'!$H$5-'СЕТ СН'!$H$20</f>
        <v>5453.2113088099995</v>
      </c>
      <c r="T111" s="36">
        <f>SUMIFS(СВЦЭМ!$C$39:$C$782,СВЦЭМ!$A$39:$A$782,$A111,СВЦЭМ!$B$39:$B$782,T$83)+'СЕТ СН'!$H$12+СВЦЭМ!$D$10+'СЕТ СН'!$H$5-'СЕТ СН'!$H$20</f>
        <v>5412.2249802300003</v>
      </c>
      <c r="U111" s="36">
        <f>SUMIFS(СВЦЭМ!$C$39:$C$782,СВЦЭМ!$A$39:$A$782,$A111,СВЦЭМ!$B$39:$B$782,U$83)+'СЕТ СН'!$H$12+СВЦЭМ!$D$10+'СЕТ СН'!$H$5-'СЕТ СН'!$H$20</f>
        <v>5422.6295354400008</v>
      </c>
      <c r="V111" s="36">
        <f>SUMIFS(СВЦЭМ!$C$39:$C$782,СВЦЭМ!$A$39:$A$782,$A111,СВЦЭМ!$B$39:$B$782,V$83)+'СЕТ СН'!$H$12+СВЦЭМ!$D$10+'СЕТ СН'!$H$5-'СЕТ СН'!$H$20</f>
        <v>5441.1808326499995</v>
      </c>
      <c r="W111" s="36">
        <f>SUMIFS(СВЦЭМ!$C$39:$C$782,СВЦЭМ!$A$39:$A$782,$A111,СВЦЭМ!$B$39:$B$782,W$83)+'СЕТ СН'!$H$12+СВЦЭМ!$D$10+'СЕТ СН'!$H$5-'СЕТ СН'!$H$20</f>
        <v>5450.3873027999998</v>
      </c>
      <c r="X111" s="36">
        <f>SUMIFS(СВЦЭМ!$C$39:$C$782,СВЦЭМ!$A$39:$A$782,$A111,СВЦЭМ!$B$39:$B$782,X$83)+'СЕТ СН'!$H$12+СВЦЭМ!$D$10+'СЕТ СН'!$H$5-'СЕТ СН'!$H$20</f>
        <v>5472.3768180999996</v>
      </c>
      <c r="Y111" s="36">
        <f>SUMIFS(СВЦЭМ!$C$39:$C$782,СВЦЭМ!$A$39:$A$782,$A111,СВЦЭМ!$B$39:$B$782,Y$83)+'СЕТ СН'!$H$12+СВЦЭМ!$D$10+'СЕТ СН'!$H$5-'СЕТ СН'!$H$20</f>
        <v>5508.4136787400003</v>
      </c>
    </row>
    <row r="112" spans="1:25" ht="15.75" x14ac:dyDescent="0.2">
      <c r="A112" s="35">
        <f t="shared" si="2"/>
        <v>44955</v>
      </c>
      <c r="B112" s="36">
        <f>SUMIFS(СВЦЭМ!$C$39:$C$782,СВЦЭМ!$A$39:$A$782,$A112,СВЦЭМ!$B$39:$B$782,B$83)+'СЕТ СН'!$H$12+СВЦЭМ!$D$10+'СЕТ СН'!$H$5-'СЕТ СН'!$H$20</f>
        <v>5508.4598457299999</v>
      </c>
      <c r="C112" s="36">
        <f>SUMIFS(СВЦЭМ!$C$39:$C$782,СВЦЭМ!$A$39:$A$782,$A112,СВЦЭМ!$B$39:$B$782,C$83)+'СЕТ СН'!$H$12+СВЦЭМ!$D$10+'СЕТ СН'!$H$5-'СЕТ СН'!$H$20</f>
        <v>5542.7258416900004</v>
      </c>
      <c r="D112" s="36">
        <f>SUMIFS(СВЦЭМ!$C$39:$C$782,СВЦЭМ!$A$39:$A$782,$A112,СВЦЭМ!$B$39:$B$782,D$83)+'СЕТ СН'!$H$12+СВЦЭМ!$D$10+'СЕТ СН'!$H$5-'СЕТ СН'!$H$20</f>
        <v>5575.5749614899996</v>
      </c>
      <c r="E112" s="36">
        <f>SUMIFS(СВЦЭМ!$C$39:$C$782,СВЦЭМ!$A$39:$A$782,$A112,СВЦЭМ!$B$39:$B$782,E$83)+'СЕТ СН'!$H$12+СВЦЭМ!$D$10+'СЕТ СН'!$H$5-'СЕТ СН'!$H$20</f>
        <v>5586.2688342199999</v>
      </c>
      <c r="F112" s="36">
        <f>SUMIFS(СВЦЭМ!$C$39:$C$782,СВЦЭМ!$A$39:$A$782,$A112,СВЦЭМ!$B$39:$B$782,F$83)+'СЕТ СН'!$H$12+СВЦЭМ!$D$10+'СЕТ СН'!$H$5-'СЕТ СН'!$H$20</f>
        <v>5577.0694554900001</v>
      </c>
      <c r="G112" s="36">
        <f>SUMIFS(СВЦЭМ!$C$39:$C$782,СВЦЭМ!$A$39:$A$782,$A112,СВЦЭМ!$B$39:$B$782,G$83)+'СЕТ СН'!$H$12+СВЦЭМ!$D$10+'СЕТ СН'!$H$5-'СЕТ СН'!$H$20</f>
        <v>5555.6679385999996</v>
      </c>
      <c r="H112" s="36">
        <f>SUMIFS(СВЦЭМ!$C$39:$C$782,СВЦЭМ!$A$39:$A$782,$A112,СВЦЭМ!$B$39:$B$782,H$83)+'СЕТ СН'!$H$12+СВЦЭМ!$D$10+'СЕТ СН'!$H$5-'СЕТ СН'!$H$20</f>
        <v>5546.5800342300008</v>
      </c>
      <c r="I112" s="36">
        <f>SUMIFS(СВЦЭМ!$C$39:$C$782,СВЦЭМ!$A$39:$A$782,$A112,СВЦЭМ!$B$39:$B$782,I$83)+'СЕТ СН'!$H$12+СВЦЭМ!$D$10+'СЕТ СН'!$H$5-'СЕТ СН'!$H$20</f>
        <v>5540.7874201300001</v>
      </c>
      <c r="J112" s="36">
        <f>SUMIFS(СВЦЭМ!$C$39:$C$782,СВЦЭМ!$A$39:$A$782,$A112,СВЦЭМ!$B$39:$B$782,J$83)+'СЕТ СН'!$H$12+СВЦЭМ!$D$10+'СЕТ СН'!$H$5-'СЕТ СН'!$H$20</f>
        <v>5492.5724544000004</v>
      </c>
      <c r="K112" s="36">
        <f>SUMIFS(СВЦЭМ!$C$39:$C$782,СВЦЭМ!$A$39:$A$782,$A112,СВЦЭМ!$B$39:$B$782,K$83)+'СЕТ СН'!$H$12+СВЦЭМ!$D$10+'СЕТ СН'!$H$5-'СЕТ СН'!$H$20</f>
        <v>5434.7092817699995</v>
      </c>
      <c r="L112" s="36">
        <f>SUMIFS(СВЦЭМ!$C$39:$C$782,СВЦЭМ!$A$39:$A$782,$A112,СВЦЭМ!$B$39:$B$782,L$83)+'СЕТ СН'!$H$12+СВЦЭМ!$D$10+'СЕТ СН'!$H$5-'СЕТ СН'!$H$20</f>
        <v>5423.7570763900003</v>
      </c>
      <c r="M112" s="36">
        <f>SUMIFS(СВЦЭМ!$C$39:$C$782,СВЦЭМ!$A$39:$A$782,$A112,СВЦЭМ!$B$39:$B$782,M$83)+'СЕТ СН'!$H$12+СВЦЭМ!$D$10+'СЕТ СН'!$H$5-'СЕТ СН'!$H$20</f>
        <v>5418.9366942200004</v>
      </c>
      <c r="N112" s="36">
        <f>SUMIFS(СВЦЭМ!$C$39:$C$782,СВЦЭМ!$A$39:$A$782,$A112,СВЦЭМ!$B$39:$B$782,N$83)+'СЕТ СН'!$H$12+СВЦЭМ!$D$10+'СЕТ СН'!$H$5-'СЕТ СН'!$H$20</f>
        <v>5432.8425014900004</v>
      </c>
      <c r="O112" s="36">
        <f>SUMIFS(СВЦЭМ!$C$39:$C$782,СВЦЭМ!$A$39:$A$782,$A112,СВЦЭМ!$B$39:$B$782,O$83)+'СЕТ СН'!$H$12+СВЦЭМ!$D$10+'СЕТ СН'!$H$5-'СЕТ СН'!$H$20</f>
        <v>5448.4874908599995</v>
      </c>
      <c r="P112" s="36">
        <f>SUMIFS(СВЦЭМ!$C$39:$C$782,СВЦЭМ!$A$39:$A$782,$A112,СВЦЭМ!$B$39:$B$782,P$83)+'СЕТ СН'!$H$12+СВЦЭМ!$D$10+'СЕТ СН'!$H$5-'СЕТ СН'!$H$20</f>
        <v>5466.8213403900008</v>
      </c>
      <c r="Q112" s="36">
        <f>SUMIFS(СВЦЭМ!$C$39:$C$782,СВЦЭМ!$A$39:$A$782,$A112,СВЦЭМ!$B$39:$B$782,Q$83)+'СЕТ СН'!$H$12+СВЦЭМ!$D$10+'СЕТ СН'!$H$5-'СЕТ СН'!$H$20</f>
        <v>5472.7647823200004</v>
      </c>
      <c r="R112" s="36">
        <f>SUMIFS(СВЦЭМ!$C$39:$C$782,СВЦЭМ!$A$39:$A$782,$A112,СВЦЭМ!$B$39:$B$782,R$83)+'СЕТ СН'!$H$12+СВЦЭМ!$D$10+'СЕТ СН'!$H$5-'СЕТ СН'!$H$20</f>
        <v>5456.2346231800002</v>
      </c>
      <c r="S112" s="36">
        <f>SUMIFS(СВЦЭМ!$C$39:$C$782,СВЦЭМ!$A$39:$A$782,$A112,СВЦЭМ!$B$39:$B$782,S$83)+'СЕТ СН'!$H$12+СВЦЭМ!$D$10+'СЕТ СН'!$H$5-'СЕТ СН'!$H$20</f>
        <v>5453.3659145599995</v>
      </c>
      <c r="T112" s="36">
        <f>SUMIFS(СВЦЭМ!$C$39:$C$782,СВЦЭМ!$A$39:$A$782,$A112,СВЦЭМ!$B$39:$B$782,T$83)+'СЕТ СН'!$H$12+СВЦЭМ!$D$10+'СЕТ СН'!$H$5-'СЕТ СН'!$H$20</f>
        <v>5403.8163228900003</v>
      </c>
      <c r="U112" s="36">
        <f>SUMIFS(СВЦЭМ!$C$39:$C$782,СВЦЭМ!$A$39:$A$782,$A112,СВЦЭМ!$B$39:$B$782,U$83)+'СЕТ СН'!$H$12+СВЦЭМ!$D$10+'СЕТ СН'!$H$5-'СЕТ СН'!$H$20</f>
        <v>5390.1456410200008</v>
      </c>
      <c r="V112" s="36">
        <f>SUMIFS(СВЦЭМ!$C$39:$C$782,СВЦЭМ!$A$39:$A$782,$A112,СВЦЭМ!$B$39:$B$782,V$83)+'СЕТ СН'!$H$12+СВЦЭМ!$D$10+'СЕТ СН'!$H$5-'СЕТ СН'!$H$20</f>
        <v>5405.6515369500003</v>
      </c>
      <c r="W112" s="36">
        <f>SUMIFS(СВЦЭМ!$C$39:$C$782,СВЦЭМ!$A$39:$A$782,$A112,СВЦЭМ!$B$39:$B$782,W$83)+'СЕТ СН'!$H$12+СВЦЭМ!$D$10+'СЕТ СН'!$H$5-'СЕТ СН'!$H$20</f>
        <v>5422.8558085300001</v>
      </c>
      <c r="X112" s="36">
        <f>SUMIFS(СВЦЭМ!$C$39:$C$782,СВЦЭМ!$A$39:$A$782,$A112,СВЦЭМ!$B$39:$B$782,X$83)+'СЕТ СН'!$H$12+СВЦЭМ!$D$10+'СЕТ СН'!$H$5-'СЕТ СН'!$H$20</f>
        <v>5445.4109164300007</v>
      </c>
      <c r="Y112" s="36">
        <f>SUMIFS(СВЦЭМ!$C$39:$C$782,СВЦЭМ!$A$39:$A$782,$A112,СВЦЭМ!$B$39:$B$782,Y$83)+'СЕТ СН'!$H$12+СВЦЭМ!$D$10+'СЕТ СН'!$H$5-'СЕТ СН'!$H$20</f>
        <v>5490.89152904</v>
      </c>
    </row>
    <row r="113" spans="1:27" ht="15.75" x14ac:dyDescent="0.2">
      <c r="A113" s="35">
        <f t="shared" si="2"/>
        <v>44956</v>
      </c>
      <c r="B113" s="36">
        <f>SUMIFS(СВЦЭМ!$C$39:$C$782,СВЦЭМ!$A$39:$A$782,$A113,СВЦЭМ!$B$39:$B$782,B$83)+'СЕТ СН'!$H$12+СВЦЭМ!$D$10+'СЕТ СН'!$H$5-'СЕТ СН'!$H$20</f>
        <v>5490.6037563600003</v>
      </c>
      <c r="C113" s="36">
        <f>SUMIFS(СВЦЭМ!$C$39:$C$782,СВЦЭМ!$A$39:$A$782,$A113,СВЦЭМ!$B$39:$B$782,C$83)+'СЕТ СН'!$H$12+СВЦЭМ!$D$10+'СЕТ СН'!$H$5-'СЕТ СН'!$H$20</f>
        <v>5518.1487711900008</v>
      </c>
      <c r="D113" s="36">
        <f>SUMIFS(СВЦЭМ!$C$39:$C$782,СВЦЭМ!$A$39:$A$782,$A113,СВЦЭМ!$B$39:$B$782,D$83)+'СЕТ СН'!$H$12+СВЦЭМ!$D$10+'СЕТ СН'!$H$5-'СЕТ СН'!$H$20</f>
        <v>5537.2705523200002</v>
      </c>
      <c r="E113" s="36">
        <f>SUMIFS(СВЦЭМ!$C$39:$C$782,СВЦЭМ!$A$39:$A$782,$A113,СВЦЭМ!$B$39:$B$782,E$83)+'СЕТ СН'!$H$12+СВЦЭМ!$D$10+'СЕТ СН'!$H$5-'СЕТ СН'!$H$20</f>
        <v>5528.4964272100005</v>
      </c>
      <c r="F113" s="36">
        <f>SUMIFS(СВЦЭМ!$C$39:$C$782,СВЦЭМ!$A$39:$A$782,$A113,СВЦЭМ!$B$39:$B$782,F$83)+'СЕТ СН'!$H$12+СВЦЭМ!$D$10+'СЕТ СН'!$H$5-'СЕТ СН'!$H$20</f>
        <v>5504.5444233100006</v>
      </c>
      <c r="G113" s="36">
        <f>SUMIFS(СВЦЭМ!$C$39:$C$782,СВЦЭМ!$A$39:$A$782,$A113,СВЦЭМ!$B$39:$B$782,G$83)+'СЕТ СН'!$H$12+СВЦЭМ!$D$10+'СЕТ СН'!$H$5-'СЕТ СН'!$H$20</f>
        <v>5525.4000480200002</v>
      </c>
      <c r="H113" s="36">
        <f>SUMIFS(СВЦЭМ!$C$39:$C$782,СВЦЭМ!$A$39:$A$782,$A113,СВЦЭМ!$B$39:$B$782,H$83)+'СЕТ СН'!$H$12+СВЦЭМ!$D$10+'СЕТ СН'!$H$5-'СЕТ СН'!$H$20</f>
        <v>5529.53170142</v>
      </c>
      <c r="I113" s="36">
        <f>SUMIFS(СВЦЭМ!$C$39:$C$782,СВЦЭМ!$A$39:$A$782,$A113,СВЦЭМ!$B$39:$B$782,I$83)+'СЕТ СН'!$H$12+СВЦЭМ!$D$10+'СЕТ СН'!$H$5-'СЕТ СН'!$H$20</f>
        <v>5509.5246945300005</v>
      </c>
      <c r="J113" s="36">
        <f>SUMIFS(СВЦЭМ!$C$39:$C$782,СВЦЭМ!$A$39:$A$782,$A113,СВЦЭМ!$B$39:$B$782,J$83)+'СЕТ СН'!$H$12+СВЦЭМ!$D$10+'СЕТ СН'!$H$5-'СЕТ СН'!$H$20</f>
        <v>5460.0114738900002</v>
      </c>
      <c r="K113" s="36">
        <f>SUMIFS(СВЦЭМ!$C$39:$C$782,СВЦЭМ!$A$39:$A$782,$A113,СВЦЭМ!$B$39:$B$782,K$83)+'СЕТ СН'!$H$12+СВЦЭМ!$D$10+'СЕТ СН'!$H$5-'СЕТ СН'!$H$20</f>
        <v>5432.6248639599999</v>
      </c>
      <c r="L113" s="36">
        <f>SUMIFS(СВЦЭМ!$C$39:$C$782,СВЦЭМ!$A$39:$A$782,$A113,СВЦЭМ!$B$39:$B$782,L$83)+'СЕТ СН'!$H$12+СВЦЭМ!$D$10+'СЕТ СН'!$H$5-'СЕТ СН'!$H$20</f>
        <v>5419.7803416099996</v>
      </c>
      <c r="M113" s="36">
        <f>SUMIFS(СВЦЭМ!$C$39:$C$782,СВЦЭМ!$A$39:$A$782,$A113,СВЦЭМ!$B$39:$B$782,M$83)+'СЕТ СН'!$H$12+СВЦЭМ!$D$10+'СЕТ СН'!$H$5-'СЕТ СН'!$H$20</f>
        <v>5424.1761904300001</v>
      </c>
      <c r="N113" s="36">
        <f>SUMIFS(СВЦЭМ!$C$39:$C$782,СВЦЭМ!$A$39:$A$782,$A113,СВЦЭМ!$B$39:$B$782,N$83)+'СЕТ СН'!$H$12+СВЦЭМ!$D$10+'СЕТ СН'!$H$5-'СЕТ СН'!$H$20</f>
        <v>5447.9161873699995</v>
      </c>
      <c r="O113" s="36">
        <f>SUMIFS(СВЦЭМ!$C$39:$C$782,СВЦЭМ!$A$39:$A$782,$A113,СВЦЭМ!$B$39:$B$782,O$83)+'СЕТ СН'!$H$12+СВЦЭМ!$D$10+'СЕТ СН'!$H$5-'СЕТ СН'!$H$20</f>
        <v>5425.4271260799997</v>
      </c>
      <c r="P113" s="36">
        <f>SUMIFS(СВЦЭМ!$C$39:$C$782,СВЦЭМ!$A$39:$A$782,$A113,СВЦЭМ!$B$39:$B$782,P$83)+'СЕТ СН'!$H$12+СВЦЭМ!$D$10+'СЕТ СН'!$H$5-'СЕТ СН'!$H$20</f>
        <v>5435.50664882</v>
      </c>
      <c r="Q113" s="36">
        <f>SUMIFS(СВЦЭМ!$C$39:$C$782,СВЦЭМ!$A$39:$A$782,$A113,СВЦЭМ!$B$39:$B$782,Q$83)+'СЕТ СН'!$H$12+СВЦЭМ!$D$10+'СЕТ СН'!$H$5-'СЕТ СН'!$H$20</f>
        <v>5449.9997297800001</v>
      </c>
      <c r="R113" s="36">
        <f>SUMIFS(СВЦЭМ!$C$39:$C$782,СВЦЭМ!$A$39:$A$782,$A113,СВЦЭМ!$B$39:$B$782,R$83)+'СЕТ СН'!$H$12+СВЦЭМ!$D$10+'СЕТ СН'!$H$5-'СЕТ СН'!$H$20</f>
        <v>5466.5031866099998</v>
      </c>
      <c r="S113" s="36">
        <f>SUMIFS(СВЦЭМ!$C$39:$C$782,СВЦЭМ!$A$39:$A$782,$A113,СВЦЭМ!$B$39:$B$782,S$83)+'СЕТ СН'!$H$12+СВЦЭМ!$D$10+'СЕТ СН'!$H$5-'СЕТ СН'!$H$20</f>
        <v>5438.6919589700001</v>
      </c>
      <c r="T113" s="36">
        <f>SUMIFS(СВЦЭМ!$C$39:$C$782,СВЦЭМ!$A$39:$A$782,$A113,СВЦЭМ!$B$39:$B$782,T$83)+'СЕТ СН'!$H$12+СВЦЭМ!$D$10+'СЕТ СН'!$H$5-'СЕТ СН'!$H$20</f>
        <v>5449.1848662299999</v>
      </c>
      <c r="U113" s="36">
        <f>SUMIFS(СВЦЭМ!$C$39:$C$782,СВЦЭМ!$A$39:$A$782,$A113,СВЦЭМ!$B$39:$B$782,U$83)+'СЕТ СН'!$H$12+СВЦЭМ!$D$10+'СЕТ СН'!$H$5-'СЕТ СН'!$H$20</f>
        <v>5451.9375105500003</v>
      </c>
      <c r="V113" s="36">
        <f>SUMIFS(СВЦЭМ!$C$39:$C$782,СВЦЭМ!$A$39:$A$782,$A113,СВЦЭМ!$B$39:$B$782,V$83)+'СЕТ СН'!$H$12+СВЦЭМ!$D$10+'СЕТ СН'!$H$5-'СЕТ СН'!$H$20</f>
        <v>5472.8193781099999</v>
      </c>
      <c r="W113" s="36">
        <f>SUMIFS(СВЦЭМ!$C$39:$C$782,СВЦЭМ!$A$39:$A$782,$A113,СВЦЭМ!$B$39:$B$782,W$83)+'СЕТ СН'!$H$12+СВЦЭМ!$D$10+'СЕТ СН'!$H$5-'СЕТ СН'!$H$20</f>
        <v>5484.9760354099999</v>
      </c>
      <c r="X113" s="36">
        <f>SUMIFS(СВЦЭМ!$C$39:$C$782,СВЦЭМ!$A$39:$A$782,$A113,СВЦЭМ!$B$39:$B$782,X$83)+'СЕТ СН'!$H$12+СВЦЭМ!$D$10+'СЕТ СН'!$H$5-'СЕТ СН'!$H$20</f>
        <v>5489.5851545700007</v>
      </c>
      <c r="Y113" s="36">
        <f>SUMIFS(СВЦЭМ!$C$39:$C$782,СВЦЭМ!$A$39:$A$782,$A113,СВЦЭМ!$B$39:$B$782,Y$83)+'СЕТ СН'!$H$12+СВЦЭМ!$D$10+'СЕТ СН'!$H$5-'СЕТ СН'!$H$20</f>
        <v>5503.3278591899998</v>
      </c>
      <c r="AA113" s="37"/>
    </row>
    <row r="114" spans="1:27" ht="15.75" x14ac:dyDescent="0.2">
      <c r="A114" s="35">
        <f t="shared" si="2"/>
        <v>44957</v>
      </c>
      <c r="B114" s="36">
        <f>SUMIFS(СВЦЭМ!$C$39:$C$782,СВЦЭМ!$A$39:$A$782,$A114,СВЦЭМ!$B$39:$B$782,B$83)+'СЕТ СН'!$H$12+СВЦЭМ!$D$10+'СЕТ СН'!$H$5-'СЕТ СН'!$H$20</f>
        <v>5505.5451583600006</v>
      </c>
      <c r="C114" s="36">
        <f>SUMIFS(СВЦЭМ!$C$39:$C$782,СВЦЭМ!$A$39:$A$782,$A114,СВЦЭМ!$B$39:$B$782,C$83)+'СЕТ СН'!$H$12+СВЦЭМ!$D$10+'СЕТ СН'!$H$5-'СЕТ СН'!$H$20</f>
        <v>5499.8381721000005</v>
      </c>
      <c r="D114" s="36">
        <f>SUMIFS(СВЦЭМ!$C$39:$C$782,СВЦЭМ!$A$39:$A$782,$A114,СВЦЭМ!$B$39:$B$782,D$83)+'СЕТ СН'!$H$12+СВЦЭМ!$D$10+'СЕТ СН'!$H$5-'СЕТ СН'!$H$20</f>
        <v>5504.6832939400001</v>
      </c>
      <c r="E114" s="36">
        <f>SUMIFS(СВЦЭМ!$C$39:$C$782,СВЦЭМ!$A$39:$A$782,$A114,СВЦЭМ!$B$39:$B$782,E$83)+'СЕТ СН'!$H$12+СВЦЭМ!$D$10+'СЕТ СН'!$H$5-'СЕТ СН'!$H$20</f>
        <v>5515.9942617699999</v>
      </c>
      <c r="F114" s="36">
        <f>SUMIFS(СВЦЭМ!$C$39:$C$782,СВЦЭМ!$A$39:$A$782,$A114,СВЦЭМ!$B$39:$B$782,F$83)+'СЕТ СН'!$H$12+СВЦЭМ!$D$10+'СЕТ СН'!$H$5-'СЕТ СН'!$H$20</f>
        <v>5517.3707029899997</v>
      </c>
      <c r="G114" s="36">
        <f>SUMIFS(СВЦЭМ!$C$39:$C$782,СВЦЭМ!$A$39:$A$782,$A114,СВЦЭМ!$B$39:$B$782,G$83)+'СЕТ СН'!$H$12+СВЦЭМ!$D$10+'СЕТ СН'!$H$5-'СЕТ СН'!$H$20</f>
        <v>5509.3672714500008</v>
      </c>
      <c r="H114" s="36">
        <f>SUMIFS(СВЦЭМ!$C$39:$C$782,СВЦЭМ!$A$39:$A$782,$A114,СВЦЭМ!$B$39:$B$782,H$83)+'СЕТ СН'!$H$12+СВЦЭМ!$D$10+'СЕТ СН'!$H$5-'СЕТ СН'!$H$20</f>
        <v>5473.81670227</v>
      </c>
      <c r="I114" s="36">
        <f>SUMIFS(СВЦЭМ!$C$39:$C$782,СВЦЭМ!$A$39:$A$782,$A114,СВЦЭМ!$B$39:$B$782,I$83)+'СЕТ СН'!$H$12+СВЦЭМ!$D$10+'СЕТ СН'!$H$5-'СЕТ СН'!$H$20</f>
        <v>5454.7585893600008</v>
      </c>
      <c r="J114" s="36">
        <f>SUMIFS(СВЦЭМ!$C$39:$C$782,СВЦЭМ!$A$39:$A$782,$A114,СВЦЭМ!$B$39:$B$782,J$83)+'СЕТ СН'!$H$12+СВЦЭМ!$D$10+'СЕТ СН'!$H$5-'СЕТ СН'!$H$20</f>
        <v>5424.8897407599998</v>
      </c>
      <c r="K114" s="36">
        <f>SUMIFS(СВЦЭМ!$C$39:$C$782,СВЦЭМ!$A$39:$A$782,$A114,СВЦЭМ!$B$39:$B$782,K$83)+'СЕТ СН'!$H$12+СВЦЭМ!$D$10+'СЕТ СН'!$H$5-'СЕТ СН'!$H$20</f>
        <v>5420.1112940200001</v>
      </c>
      <c r="L114" s="36">
        <f>SUMIFS(СВЦЭМ!$C$39:$C$782,СВЦЭМ!$A$39:$A$782,$A114,СВЦЭМ!$B$39:$B$782,L$83)+'СЕТ СН'!$H$12+СВЦЭМ!$D$10+'СЕТ СН'!$H$5-'СЕТ СН'!$H$20</f>
        <v>5416.2651470700002</v>
      </c>
      <c r="M114" s="36">
        <f>SUMIFS(СВЦЭМ!$C$39:$C$782,СВЦЭМ!$A$39:$A$782,$A114,СВЦЭМ!$B$39:$B$782,M$83)+'СЕТ СН'!$H$12+СВЦЭМ!$D$10+'СЕТ СН'!$H$5-'СЕТ СН'!$H$20</f>
        <v>5431.2434890599998</v>
      </c>
      <c r="N114" s="36">
        <f>SUMIFS(СВЦЭМ!$C$39:$C$782,СВЦЭМ!$A$39:$A$782,$A114,СВЦЭМ!$B$39:$B$782,N$83)+'СЕТ СН'!$H$12+СВЦЭМ!$D$10+'СЕТ СН'!$H$5-'СЕТ СН'!$H$20</f>
        <v>5437.7986939399998</v>
      </c>
      <c r="O114" s="36">
        <f>SUMIFS(СВЦЭМ!$C$39:$C$782,СВЦЭМ!$A$39:$A$782,$A114,СВЦЭМ!$B$39:$B$782,O$83)+'СЕТ СН'!$H$12+СВЦЭМ!$D$10+'СЕТ СН'!$H$5-'СЕТ СН'!$H$20</f>
        <v>5451.4590049800008</v>
      </c>
      <c r="P114" s="36">
        <f>SUMIFS(СВЦЭМ!$C$39:$C$782,СВЦЭМ!$A$39:$A$782,$A114,СВЦЭМ!$B$39:$B$782,P$83)+'СЕТ СН'!$H$12+СВЦЭМ!$D$10+'СЕТ СН'!$H$5-'СЕТ СН'!$H$20</f>
        <v>5460.7097543</v>
      </c>
      <c r="Q114" s="36">
        <f>SUMIFS(СВЦЭМ!$C$39:$C$782,СВЦЭМ!$A$39:$A$782,$A114,СВЦЭМ!$B$39:$B$782,Q$83)+'СЕТ СН'!$H$12+СВЦЭМ!$D$10+'СЕТ СН'!$H$5-'СЕТ СН'!$H$20</f>
        <v>5460.59043432</v>
      </c>
      <c r="R114" s="36">
        <f>SUMIFS(СВЦЭМ!$C$39:$C$782,СВЦЭМ!$A$39:$A$782,$A114,СВЦЭМ!$B$39:$B$782,R$83)+'СЕТ СН'!$H$12+СВЦЭМ!$D$10+'СЕТ СН'!$H$5-'СЕТ СН'!$H$20</f>
        <v>5475.8863264700003</v>
      </c>
      <c r="S114" s="36">
        <f>SUMIFS(СВЦЭМ!$C$39:$C$782,СВЦЭМ!$A$39:$A$782,$A114,СВЦЭМ!$B$39:$B$782,S$83)+'СЕТ СН'!$H$12+СВЦЭМ!$D$10+'СЕТ СН'!$H$5-'СЕТ СН'!$H$20</f>
        <v>5464.88176002</v>
      </c>
      <c r="T114" s="36">
        <f>SUMIFS(СВЦЭМ!$C$39:$C$782,СВЦЭМ!$A$39:$A$782,$A114,СВЦЭМ!$B$39:$B$782,T$83)+'СЕТ СН'!$H$12+СВЦЭМ!$D$10+'СЕТ СН'!$H$5-'СЕТ СН'!$H$20</f>
        <v>5436.0182902200004</v>
      </c>
      <c r="U114" s="36">
        <f>SUMIFS(СВЦЭМ!$C$39:$C$782,СВЦЭМ!$A$39:$A$782,$A114,СВЦЭМ!$B$39:$B$782,U$83)+'СЕТ СН'!$H$12+СВЦЭМ!$D$10+'СЕТ СН'!$H$5-'СЕТ СН'!$H$20</f>
        <v>5436.1898624900005</v>
      </c>
      <c r="V114" s="36">
        <f>SUMIFS(СВЦЭМ!$C$39:$C$782,СВЦЭМ!$A$39:$A$782,$A114,СВЦЭМ!$B$39:$B$782,V$83)+'СЕТ СН'!$H$12+СВЦЭМ!$D$10+'СЕТ СН'!$H$5-'СЕТ СН'!$H$20</f>
        <v>5439.5249832700001</v>
      </c>
      <c r="W114" s="36">
        <f>SUMIFS(СВЦЭМ!$C$39:$C$782,СВЦЭМ!$A$39:$A$782,$A114,СВЦЭМ!$B$39:$B$782,W$83)+'СЕТ СН'!$H$12+СВЦЭМ!$D$10+'СЕТ СН'!$H$5-'СЕТ СН'!$H$20</f>
        <v>5463.6523694000007</v>
      </c>
      <c r="X114" s="36">
        <f>SUMIFS(СВЦЭМ!$C$39:$C$782,СВЦЭМ!$A$39:$A$782,$A114,СВЦЭМ!$B$39:$B$782,X$83)+'СЕТ СН'!$H$12+СВЦЭМ!$D$10+'СЕТ СН'!$H$5-'СЕТ СН'!$H$20</f>
        <v>5452.8568087799995</v>
      </c>
      <c r="Y114" s="36">
        <f>SUMIFS(СВЦЭМ!$C$39:$C$782,СВЦЭМ!$A$39:$A$782,$A114,СВЦЭМ!$B$39:$B$782,Y$83)+'СЕТ СН'!$H$12+СВЦЭМ!$D$10+'СЕТ СН'!$H$5-'СЕТ СН'!$H$20</f>
        <v>5544.7897703600001</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8" t="s">
        <v>7</v>
      </c>
      <c r="B117" s="132" t="s">
        <v>73</v>
      </c>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4"/>
    </row>
    <row r="118" spans="1:27" ht="12.75" customHeight="1" x14ac:dyDescent="0.2">
      <c r="A118" s="139"/>
      <c r="B118" s="135"/>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7"/>
    </row>
    <row r="119" spans="1:27" ht="12.75" customHeight="1" x14ac:dyDescent="0.2">
      <c r="A119" s="14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01.01.2023</v>
      </c>
      <c r="B120" s="36">
        <f>SUMIFS(СВЦЭМ!$C$39:$C$782,СВЦЭМ!$A$39:$A$782,$A120,СВЦЭМ!$B$39:$B$782,B$119)+'СЕТ СН'!$I$12+СВЦЭМ!$D$10+'СЕТ СН'!$I$5-'СЕТ СН'!$I$20</f>
        <v>5920.7064300900001</v>
      </c>
      <c r="C120" s="36">
        <f>SUMIFS(СВЦЭМ!$C$39:$C$782,СВЦЭМ!$A$39:$A$782,$A120,СВЦЭМ!$B$39:$B$782,C$119)+'СЕТ СН'!$I$12+СВЦЭМ!$D$10+'СЕТ СН'!$I$5-'СЕТ СН'!$I$20</f>
        <v>5946.03147016</v>
      </c>
      <c r="D120" s="36">
        <f>SUMIFS(СВЦЭМ!$C$39:$C$782,СВЦЭМ!$A$39:$A$782,$A120,СВЦЭМ!$B$39:$B$782,D$119)+'СЕТ СН'!$I$12+СВЦЭМ!$D$10+'СЕТ СН'!$I$5-'СЕТ СН'!$I$20</f>
        <v>5889.2423164800002</v>
      </c>
      <c r="E120" s="36">
        <f>SUMIFS(СВЦЭМ!$C$39:$C$782,СВЦЭМ!$A$39:$A$782,$A120,СВЦЭМ!$B$39:$B$782,E$119)+'СЕТ СН'!$I$12+СВЦЭМ!$D$10+'СЕТ СН'!$I$5-'СЕТ СН'!$I$20</f>
        <v>5879.3871180400001</v>
      </c>
      <c r="F120" s="36">
        <f>SUMIFS(СВЦЭМ!$C$39:$C$782,СВЦЭМ!$A$39:$A$782,$A120,СВЦЭМ!$B$39:$B$782,F$119)+'СЕТ СН'!$I$12+СВЦЭМ!$D$10+'СЕТ СН'!$I$5-'СЕТ СН'!$I$20</f>
        <v>5887.9419880000005</v>
      </c>
      <c r="G120" s="36">
        <f>SUMIFS(СВЦЭМ!$C$39:$C$782,СВЦЭМ!$A$39:$A$782,$A120,СВЦЭМ!$B$39:$B$782,G$119)+'СЕТ СН'!$I$12+СВЦЭМ!$D$10+'СЕТ СН'!$I$5-'СЕТ СН'!$I$20</f>
        <v>5894.1548762900002</v>
      </c>
      <c r="H120" s="36">
        <f>SUMIFS(СВЦЭМ!$C$39:$C$782,СВЦЭМ!$A$39:$A$782,$A120,СВЦЭМ!$B$39:$B$782,H$119)+'СЕТ СН'!$I$12+СВЦЭМ!$D$10+'СЕТ СН'!$I$5-'СЕТ СН'!$I$20</f>
        <v>5895.7010456799999</v>
      </c>
      <c r="I120" s="36">
        <f>SUMIFS(СВЦЭМ!$C$39:$C$782,СВЦЭМ!$A$39:$A$782,$A120,СВЦЭМ!$B$39:$B$782,I$119)+'СЕТ СН'!$I$12+СВЦЭМ!$D$10+'СЕТ СН'!$I$5-'СЕТ СН'!$I$20</f>
        <v>5881.5509572000001</v>
      </c>
      <c r="J120" s="36">
        <f>SUMIFS(СВЦЭМ!$C$39:$C$782,СВЦЭМ!$A$39:$A$782,$A120,СВЦЭМ!$B$39:$B$782,J$119)+'СЕТ СН'!$I$12+СВЦЭМ!$D$10+'СЕТ СН'!$I$5-'СЕТ СН'!$I$20</f>
        <v>5885.8691401699998</v>
      </c>
      <c r="K120" s="36">
        <f>SUMIFS(СВЦЭМ!$C$39:$C$782,СВЦЭМ!$A$39:$A$782,$A120,СВЦЭМ!$B$39:$B$782,K$119)+'СЕТ СН'!$I$12+СВЦЭМ!$D$10+'СЕТ СН'!$I$5-'СЕТ СН'!$I$20</f>
        <v>5922.4615423300002</v>
      </c>
      <c r="L120" s="36">
        <f>SUMIFS(СВЦЭМ!$C$39:$C$782,СВЦЭМ!$A$39:$A$782,$A120,СВЦЭМ!$B$39:$B$782,L$119)+'СЕТ СН'!$I$12+СВЦЭМ!$D$10+'СЕТ СН'!$I$5-'СЕТ СН'!$I$20</f>
        <v>5904.1389316799996</v>
      </c>
      <c r="M120" s="36">
        <f>SUMIFS(СВЦЭМ!$C$39:$C$782,СВЦЭМ!$A$39:$A$782,$A120,СВЦЭМ!$B$39:$B$782,M$119)+'СЕТ СН'!$I$12+СВЦЭМ!$D$10+'СЕТ СН'!$I$5-'СЕТ СН'!$I$20</f>
        <v>5886.6296660299995</v>
      </c>
      <c r="N120" s="36">
        <f>SUMIFS(СВЦЭМ!$C$39:$C$782,СВЦЭМ!$A$39:$A$782,$A120,СВЦЭМ!$B$39:$B$782,N$119)+'СЕТ СН'!$I$12+СВЦЭМ!$D$10+'СЕТ СН'!$I$5-'СЕТ СН'!$I$20</f>
        <v>5856.7724027700006</v>
      </c>
      <c r="O120" s="36">
        <f>SUMIFS(СВЦЭМ!$C$39:$C$782,СВЦЭМ!$A$39:$A$782,$A120,СВЦЭМ!$B$39:$B$782,O$119)+'СЕТ СН'!$I$12+СВЦЭМ!$D$10+'СЕТ СН'!$I$5-'СЕТ СН'!$I$20</f>
        <v>5854.6257803799999</v>
      </c>
      <c r="P120" s="36">
        <f>SUMIFS(СВЦЭМ!$C$39:$C$782,СВЦЭМ!$A$39:$A$782,$A120,СВЦЭМ!$B$39:$B$782,P$119)+'СЕТ СН'!$I$12+СВЦЭМ!$D$10+'СЕТ СН'!$I$5-'СЕТ СН'!$I$20</f>
        <v>5876.3018297899998</v>
      </c>
      <c r="Q120" s="36">
        <f>SUMIFS(СВЦЭМ!$C$39:$C$782,СВЦЭМ!$A$39:$A$782,$A120,СВЦЭМ!$B$39:$B$782,Q$119)+'СЕТ СН'!$I$12+СВЦЭМ!$D$10+'СЕТ СН'!$I$5-'СЕТ СН'!$I$20</f>
        <v>5868.3849107000005</v>
      </c>
      <c r="R120" s="36">
        <f>SUMIFS(СВЦЭМ!$C$39:$C$782,СВЦЭМ!$A$39:$A$782,$A120,СВЦЭМ!$B$39:$B$782,R$119)+'СЕТ СН'!$I$12+СВЦЭМ!$D$10+'СЕТ СН'!$I$5-'СЕТ СН'!$I$20</f>
        <v>5865.1562114900007</v>
      </c>
      <c r="S120" s="36">
        <f>SUMIFS(СВЦЭМ!$C$39:$C$782,СВЦЭМ!$A$39:$A$782,$A120,СВЦЭМ!$B$39:$B$782,S$119)+'СЕТ СН'!$I$12+СВЦЭМ!$D$10+'СЕТ СН'!$I$5-'СЕТ СН'!$I$20</f>
        <v>5801.5507519599996</v>
      </c>
      <c r="T120" s="36">
        <f>SUMIFS(СВЦЭМ!$C$39:$C$782,СВЦЭМ!$A$39:$A$782,$A120,СВЦЭМ!$B$39:$B$782,T$119)+'СЕТ СН'!$I$12+СВЦЭМ!$D$10+'СЕТ СН'!$I$5-'СЕТ СН'!$I$20</f>
        <v>5784.7443222300008</v>
      </c>
      <c r="U120" s="36">
        <f>SUMIFS(СВЦЭМ!$C$39:$C$782,СВЦЭМ!$A$39:$A$782,$A120,СВЦЭМ!$B$39:$B$782,U$119)+'СЕТ СН'!$I$12+СВЦЭМ!$D$10+'СЕТ СН'!$I$5-'СЕТ СН'!$I$20</f>
        <v>5803.3358520000002</v>
      </c>
      <c r="V120" s="36">
        <f>SUMIFS(СВЦЭМ!$C$39:$C$782,СВЦЭМ!$A$39:$A$782,$A120,СВЦЭМ!$B$39:$B$782,V$119)+'СЕТ СН'!$I$12+СВЦЭМ!$D$10+'СЕТ СН'!$I$5-'СЕТ СН'!$I$20</f>
        <v>5800.3046613000006</v>
      </c>
      <c r="W120" s="36">
        <f>SUMIFS(СВЦЭМ!$C$39:$C$782,СВЦЭМ!$A$39:$A$782,$A120,СВЦЭМ!$B$39:$B$782,W$119)+'СЕТ СН'!$I$12+СВЦЭМ!$D$10+'СЕТ СН'!$I$5-'СЕТ СН'!$I$20</f>
        <v>5817.3477542500004</v>
      </c>
      <c r="X120" s="36">
        <f>SUMIFS(СВЦЭМ!$C$39:$C$782,СВЦЭМ!$A$39:$A$782,$A120,СВЦЭМ!$B$39:$B$782,X$119)+'СЕТ СН'!$I$12+СВЦЭМ!$D$10+'СЕТ СН'!$I$5-'СЕТ СН'!$I$20</f>
        <v>5862.8194773499999</v>
      </c>
      <c r="Y120" s="36">
        <f>SUMIFS(СВЦЭМ!$C$39:$C$782,СВЦЭМ!$A$39:$A$782,$A120,СВЦЭМ!$B$39:$B$782,Y$119)+'СЕТ СН'!$I$12+СВЦЭМ!$D$10+'СЕТ СН'!$I$5-'СЕТ СН'!$I$20</f>
        <v>5945.1700926699996</v>
      </c>
    </row>
    <row r="121" spans="1:27" ht="15.75" x14ac:dyDescent="0.2">
      <c r="A121" s="35">
        <f>A120+1</f>
        <v>44928</v>
      </c>
      <c r="B121" s="36">
        <f>SUMIFS(СВЦЭМ!$C$39:$C$782,СВЦЭМ!$A$39:$A$782,$A121,СВЦЭМ!$B$39:$B$782,B$119)+'СЕТ СН'!$I$12+СВЦЭМ!$D$10+'СЕТ СН'!$I$5-'СЕТ СН'!$I$20</f>
        <v>5929.2050049600002</v>
      </c>
      <c r="C121" s="36">
        <f>SUMIFS(СВЦЭМ!$C$39:$C$782,СВЦЭМ!$A$39:$A$782,$A121,СВЦЭМ!$B$39:$B$782,C$119)+'СЕТ СН'!$I$12+СВЦЭМ!$D$10+'СЕТ СН'!$I$5-'СЕТ СН'!$I$20</f>
        <v>5930.9571388000004</v>
      </c>
      <c r="D121" s="36">
        <f>SUMIFS(СВЦЭМ!$C$39:$C$782,СВЦЭМ!$A$39:$A$782,$A121,СВЦЭМ!$B$39:$B$782,D$119)+'СЕТ СН'!$I$12+СВЦЭМ!$D$10+'СЕТ СН'!$I$5-'СЕТ СН'!$I$20</f>
        <v>5945.2885098999996</v>
      </c>
      <c r="E121" s="36">
        <f>SUMIFS(СВЦЭМ!$C$39:$C$782,СВЦЭМ!$A$39:$A$782,$A121,СВЦЭМ!$B$39:$B$782,E$119)+'СЕТ СН'!$I$12+СВЦЭМ!$D$10+'СЕТ СН'!$I$5-'СЕТ СН'!$I$20</f>
        <v>5933.8565075700008</v>
      </c>
      <c r="F121" s="36">
        <f>SUMIFS(СВЦЭМ!$C$39:$C$782,СВЦЭМ!$A$39:$A$782,$A121,СВЦЭМ!$B$39:$B$782,F$119)+'СЕТ СН'!$I$12+СВЦЭМ!$D$10+'СЕТ СН'!$I$5-'СЕТ СН'!$I$20</f>
        <v>5929.4013707499998</v>
      </c>
      <c r="G121" s="36">
        <f>SUMIFS(СВЦЭМ!$C$39:$C$782,СВЦЭМ!$A$39:$A$782,$A121,СВЦЭМ!$B$39:$B$782,G$119)+'СЕТ СН'!$I$12+СВЦЭМ!$D$10+'СЕТ СН'!$I$5-'СЕТ СН'!$I$20</f>
        <v>5925.1136956299997</v>
      </c>
      <c r="H121" s="36">
        <f>SUMIFS(СВЦЭМ!$C$39:$C$782,СВЦЭМ!$A$39:$A$782,$A121,СВЦЭМ!$B$39:$B$782,H$119)+'СЕТ СН'!$I$12+СВЦЭМ!$D$10+'СЕТ СН'!$I$5-'СЕТ СН'!$I$20</f>
        <v>5897.4878380700002</v>
      </c>
      <c r="I121" s="36">
        <f>SUMIFS(СВЦЭМ!$C$39:$C$782,СВЦЭМ!$A$39:$A$782,$A121,СВЦЭМ!$B$39:$B$782,I$119)+'СЕТ СН'!$I$12+СВЦЭМ!$D$10+'СЕТ СН'!$I$5-'СЕТ СН'!$I$20</f>
        <v>5873.7562700500002</v>
      </c>
      <c r="J121" s="36">
        <f>SUMIFS(СВЦЭМ!$C$39:$C$782,СВЦЭМ!$A$39:$A$782,$A121,СВЦЭМ!$B$39:$B$782,J$119)+'СЕТ СН'!$I$12+СВЦЭМ!$D$10+'СЕТ СН'!$I$5-'СЕТ СН'!$I$20</f>
        <v>5842.2044057599996</v>
      </c>
      <c r="K121" s="36">
        <f>SUMIFS(СВЦЭМ!$C$39:$C$782,СВЦЭМ!$A$39:$A$782,$A121,СВЦЭМ!$B$39:$B$782,K$119)+'СЕТ СН'!$I$12+СВЦЭМ!$D$10+'СЕТ СН'!$I$5-'СЕТ СН'!$I$20</f>
        <v>5844.1058415200005</v>
      </c>
      <c r="L121" s="36">
        <f>SUMIFS(СВЦЭМ!$C$39:$C$782,СВЦЭМ!$A$39:$A$782,$A121,СВЦЭМ!$B$39:$B$782,L$119)+'СЕТ СН'!$I$12+СВЦЭМ!$D$10+'СЕТ СН'!$I$5-'СЕТ СН'!$I$20</f>
        <v>5839.0986469300005</v>
      </c>
      <c r="M121" s="36">
        <f>SUMIFS(СВЦЭМ!$C$39:$C$782,СВЦЭМ!$A$39:$A$782,$A121,СВЦЭМ!$B$39:$B$782,M$119)+'СЕТ СН'!$I$12+СВЦЭМ!$D$10+'СЕТ СН'!$I$5-'СЕТ СН'!$I$20</f>
        <v>5853.5271874400005</v>
      </c>
      <c r="N121" s="36">
        <f>SUMIFS(СВЦЭМ!$C$39:$C$782,СВЦЭМ!$A$39:$A$782,$A121,СВЦЭМ!$B$39:$B$782,N$119)+'СЕТ СН'!$I$12+СВЦЭМ!$D$10+'СЕТ СН'!$I$5-'СЕТ СН'!$I$20</f>
        <v>5852.1254500600007</v>
      </c>
      <c r="O121" s="36">
        <f>SUMIFS(СВЦЭМ!$C$39:$C$782,СВЦЭМ!$A$39:$A$782,$A121,СВЦЭМ!$B$39:$B$782,O$119)+'СЕТ СН'!$I$12+СВЦЭМ!$D$10+'СЕТ СН'!$I$5-'СЕТ СН'!$I$20</f>
        <v>5855.9413957100005</v>
      </c>
      <c r="P121" s="36">
        <f>SUMIFS(СВЦЭМ!$C$39:$C$782,СВЦЭМ!$A$39:$A$782,$A121,СВЦЭМ!$B$39:$B$782,P$119)+'СЕТ СН'!$I$12+СВЦЭМ!$D$10+'СЕТ СН'!$I$5-'СЕТ СН'!$I$20</f>
        <v>5859.22029157</v>
      </c>
      <c r="Q121" s="36">
        <f>SUMIFS(СВЦЭМ!$C$39:$C$782,СВЦЭМ!$A$39:$A$782,$A121,СВЦЭМ!$B$39:$B$782,Q$119)+'СЕТ СН'!$I$12+СВЦЭМ!$D$10+'СЕТ СН'!$I$5-'СЕТ СН'!$I$20</f>
        <v>5828.0913249200003</v>
      </c>
      <c r="R121" s="36">
        <f>SUMIFS(СВЦЭМ!$C$39:$C$782,СВЦЭМ!$A$39:$A$782,$A121,СВЦЭМ!$B$39:$B$782,R$119)+'СЕТ СН'!$I$12+СВЦЭМ!$D$10+'СЕТ СН'!$I$5-'СЕТ СН'!$I$20</f>
        <v>5815.0020916600006</v>
      </c>
      <c r="S121" s="36">
        <f>SUMIFS(СВЦЭМ!$C$39:$C$782,СВЦЭМ!$A$39:$A$782,$A121,СВЦЭМ!$B$39:$B$782,S$119)+'СЕТ СН'!$I$12+СВЦЭМ!$D$10+'СЕТ СН'!$I$5-'СЕТ СН'!$I$20</f>
        <v>5779.5183682999996</v>
      </c>
      <c r="T121" s="36">
        <f>SUMIFS(СВЦЭМ!$C$39:$C$782,СВЦЭМ!$A$39:$A$782,$A121,СВЦЭМ!$B$39:$B$782,T$119)+'СЕТ СН'!$I$12+СВЦЭМ!$D$10+'СЕТ СН'!$I$5-'СЕТ СН'!$I$20</f>
        <v>5757.9534553900003</v>
      </c>
      <c r="U121" s="36">
        <f>SUMIFS(СВЦЭМ!$C$39:$C$782,СВЦЭМ!$A$39:$A$782,$A121,СВЦЭМ!$B$39:$B$782,U$119)+'СЕТ СН'!$I$12+СВЦЭМ!$D$10+'СЕТ СН'!$I$5-'СЕТ СН'!$I$20</f>
        <v>5782.4196706100001</v>
      </c>
      <c r="V121" s="36">
        <f>SUMIFS(СВЦЭМ!$C$39:$C$782,СВЦЭМ!$A$39:$A$782,$A121,СВЦЭМ!$B$39:$B$782,V$119)+'СЕТ СН'!$I$12+СВЦЭМ!$D$10+'СЕТ СН'!$I$5-'СЕТ СН'!$I$20</f>
        <v>5802.3546425900004</v>
      </c>
      <c r="W121" s="36">
        <f>SUMIFS(СВЦЭМ!$C$39:$C$782,СВЦЭМ!$A$39:$A$782,$A121,СВЦЭМ!$B$39:$B$782,W$119)+'СЕТ СН'!$I$12+СВЦЭМ!$D$10+'СЕТ СН'!$I$5-'СЕТ СН'!$I$20</f>
        <v>5808.1553605200006</v>
      </c>
      <c r="X121" s="36">
        <f>SUMIFS(СВЦЭМ!$C$39:$C$782,СВЦЭМ!$A$39:$A$782,$A121,СВЦЭМ!$B$39:$B$782,X$119)+'СЕТ СН'!$I$12+СВЦЭМ!$D$10+'СЕТ СН'!$I$5-'СЕТ СН'!$I$20</f>
        <v>5849.0029640299999</v>
      </c>
      <c r="Y121" s="36">
        <f>SUMIFS(СВЦЭМ!$C$39:$C$782,СВЦЭМ!$A$39:$A$782,$A121,СВЦЭМ!$B$39:$B$782,Y$119)+'СЕТ СН'!$I$12+СВЦЭМ!$D$10+'СЕТ СН'!$I$5-'СЕТ СН'!$I$20</f>
        <v>5910.738020230001</v>
      </c>
    </row>
    <row r="122" spans="1:27" ht="15.75" x14ac:dyDescent="0.2">
      <c r="A122" s="35">
        <f t="shared" ref="A122:A150" si="3">A121+1</f>
        <v>44929</v>
      </c>
      <c r="B122" s="36">
        <f>SUMIFS(СВЦЭМ!$C$39:$C$782,СВЦЭМ!$A$39:$A$782,$A122,СВЦЭМ!$B$39:$B$782,B$119)+'СЕТ СН'!$I$12+СВЦЭМ!$D$10+'СЕТ СН'!$I$5-'СЕТ СН'!$I$20</f>
        <v>5883.7249809300001</v>
      </c>
      <c r="C122" s="36">
        <f>SUMIFS(СВЦЭМ!$C$39:$C$782,СВЦЭМ!$A$39:$A$782,$A122,СВЦЭМ!$B$39:$B$782,C$119)+'СЕТ СН'!$I$12+СВЦЭМ!$D$10+'СЕТ СН'!$I$5-'СЕТ СН'!$I$20</f>
        <v>5857.3167881099998</v>
      </c>
      <c r="D122" s="36">
        <f>SUMIFS(СВЦЭМ!$C$39:$C$782,СВЦЭМ!$A$39:$A$782,$A122,СВЦЭМ!$B$39:$B$782,D$119)+'СЕТ СН'!$I$12+СВЦЭМ!$D$10+'СЕТ СН'!$I$5-'СЕТ СН'!$I$20</f>
        <v>5867.7968536500002</v>
      </c>
      <c r="E122" s="36">
        <f>SUMIFS(СВЦЭМ!$C$39:$C$782,СВЦЭМ!$A$39:$A$782,$A122,СВЦЭМ!$B$39:$B$782,E$119)+'СЕТ СН'!$I$12+СВЦЭМ!$D$10+'СЕТ СН'!$I$5-'СЕТ СН'!$I$20</f>
        <v>5835.6733135499999</v>
      </c>
      <c r="F122" s="36">
        <f>SUMIFS(СВЦЭМ!$C$39:$C$782,СВЦЭМ!$A$39:$A$782,$A122,СВЦЭМ!$B$39:$B$782,F$119)+'СЕТ СН'!$I$12+СВЦЭМ!$D$10+'СЕТ СН'!$I$5-'СЕТ СН'!$I$20</f>
        <v>5861.7924523700003</v>
      </c>
      <c r="G122" s="36">
        <f>SUMIFS(СВЦЭМ!$C$39:$C$782,СВЦЭМ!$A$39:$A$782,$A122,СВЦЭМ!$B$39:$B$782,G$119)+'СЕТ СН'!$I$12+СВЦЭМ!$D$10+'СЕТ СН'!$I$5-'СЕТ СН'!$I$20</f>
        <v>5867.8560100300001</v>
      </c>
      <c r="H122" s="36">
        <f>SUMIFS(СВЦЭМ!$C$39:$C$782,СВЦЭМ!$A$39:$A$782,$A122,СВЦЭМ!$B$39:$B$782,H$119)+'СЕТ СН'!$I$12+СВЦЭМ!$D$10+'СЕТ СН'!$I$5-'СЕТ СН'!$I$20</f>
        <v>5835.8327597799998</v>
      </c>
      <c r="I122" s="36">
        <f>SUMIFS(СВЦЭМ!$C$39:$C$782,СВЦЭМ!$A$39:$A$782,$A122,СВЦЭМ!$B$39:$B$782,I$119)+'СЕТ СН'!$I$12+СВЦЭМ!$D$10+'СЕТ СН'!$I$5-'СЕТ СН'!$I$20</f>
        <v>5811.7788195800003</v>
      </c>
      <c r="J122" s="36">
        <f>SUMIFS(СВЦЭМ!$C$39:$C$782,СВЦЭМ!$A$39:$A$782,$A122,СВЦЭМ!$B$39:$B$782,J$119)+'СЕТ СН'!$I$12+СВЦЭМ!$D$10+'СЕТ СН'!$I$5-'СЕТ СН'!$I$20</f>
        <v>5800.5725209400007</v>
      </c>
      <c r="K122" s="36">
        <f>SUMIFS(СВЦЭМ!$C$39:$C$782,СВЦЭМ!$A$39:$A$782,$A122,СВЦЭМ!$B$39:$B$782,K$119)+'СЕТ СН'!$I$12+СВЦЭМ!$D$10+'СЕТ СН'!$I$5-'СЕТ СН'!$I$20</f>
        <v>5815.1039447399999</v>
      </c>
      <c r="L122" s="36">
        <f>SUMIFS(СВЦЭМ!$C$39:$C$782,СВЦЭМ!$A$39:$A$782,$A122,СВЦЭМ!$B$39:$B$782,L$119)+'СЕТ СН'!$I$12+СВЦЭМ!$D$10+'СЕТ СН'!$I$5-'СЕТ СН'!$I$20</f>
        <v>5827.5173468499997</v>
      </c>
      <c r="M122" s="36">
        <f>SUMIFS(СВЦЭМ!$C$39:$C$782,СВЦЭМ!$A$39:$A$782,$A122,СВЦЭМ!$B$39:$B$782,M$119)+'СЕТ СН'!$I$12+СВЦЭМ!$D$10+'СЕТ СН'!$I$5-'СЕТ СН'!$I$20</f>
        <v>5840.0820531700001</v>
      </c>
      <c r="N122" s="36">
        <f>SUMIFS(СВЦЭМ!$C$39:$C$782,СВЦЭМ!$A$39:$A$782,$A122,СВЦЭМ!$B$39:$B$782,N$119)+'СЕТ СН'!$I$12+СВЦЭМ!$D$10+'СЕТ СН'!$I$5-'СЕТ СН'!$I$20</f>
        <v>5870.8165007600001</v>
      </c>
      <c r="O122" s="36">
        <f>SUMIFS(СВЦЭМ!$C$39:$C$782,СВЦЭМ!$A$39:$A$782,$A122,СВЦЭМ!$B$39:$B$782,O$119)+'СЕТ СН'!$I$12+СВЦЭМ!$D$10+'СЕТ СН'!$I$5-'СЕТ СН'!$I$20</f>
        <v>5881.4315397499995</v>
      </c>
      <c r="P122" s="36">
        <f>SUMIFS(СВЦЭМ!$C$39:$C$782,СВЦЭМ!$A$39:$A$782,$A122,СВЦЭМ!$B$39:$B$782,P$119)+'СЕТ СН'!$I$12+СВЦЭМ!$D$10+'СЕТ СН'!$I$5-'СЕТ СН'!$I$20</f>
        <v>5878.8899496499998</v>
      </c>
      <c r="Q122" s="36">
        <f>SUMIFS(СВЦЭМ!$C$39:$C$782,СВЦЭМ!$A$39:$A$782,$A122,СВЦЭМ!$B$39:$B$782,Q$119)+'СЕТ СН'!$I$12+СВЦЭМ!$D$10+'СЕТ СН'!$I$5-'СЕТ СН'!$I$20</f>
        <v>5865.7928867800001</v>
      </c>
      <c r="R122" s="36">
        <f>SUMIFS(СВЦЭМ!$C$39:$C$782,СВЦЭМ!$A$39:$A$782,$A122,СВЦЭМ!$B$39:$B$782,R$119)+'СЕТ СН'!$I$12+СВЦЭМ!$D$10+'СЕТ СН'!$I$5-'СЕТ СН'!$I$20</f>
        <v>5823.5214006799997</v>
      </c>
      <c r="S122" s="36">
        <f>SUMIFS(СВЦЭМ!$C$39:$C$782,СВЦЭМ!$A$39:$A$782,$A122,СВЦЭМ!$B$39:$B$782,S$119)+'СЕТ СН'!$I$12+СВЦЭМ!$D$10+'СЕТ СН'!$I$5-'СЕТ СН'!$I$20</f>
        <v>5798.7055511400004</v>
      </c>
      <c r="T122" s="36">
        <f>SUMIFS(СВЦЭМ!$C$39:$C$782,СВЦЭМ!$A$39:$A$782,$A122,СВЦЭМ!$B$39:$B$782,T$119)+'СЕТ СН'!$I$12+СВЦЭМ!$D$10+'СЕТ СН'!$I$5-'СЕТ СН'!$I$20</f>
        <v>5803.0898471800001</v>
      </c>
      <c r="U122" s="36">
        <f>SUMIFS(СВЦЭМ!$C$39:$C$782,СВЦЭМ!$A$39:$A$782,$A122,СВЦЭМ!$B$39:$B$782,U$119)+'СЕТ СН'!$I$12+СВЦЭМ!$D$10+'СЕТ СН'!$I$5-'СЕТ СН'!$I$20</f>
        <v>5807.60882941</v>
      </c>
      <c r="V122" s="36">
        <f>SUMIFS(СВЦЭМ!$C$39:$C$782,СВЦЭМ!$A$39:$A$782,$A122,СВЦЭМ!$B$39:$B$782,V$119)+'СЕТ СН'!$I$12+СВЦЭМ!$D$10+'СЕТ СН'!$I$5-'СЕТ СН'!$I$20</f>
        <v>5817.01302975</v>
      </c>
      <c r="W122" s="36">
        <f>SUMIFS(СВЦЭМ!$C$39:$C$782,СВЦЭМ!$A$39:$A$782,$A122,СВЦЭМ!$B$39:$B$782,W$119)+'СЕТ СН'!$I$12+СВЦЭМ!$D$10+'СЕТ СН'!$I$5-'СЕТ СН'!$I$20</f>
        <v>5846.3581147100003</v>
      </c>
      <c r="X122" s="36">
        <f>SUMIFS(СВЦЭМ!$C$39:$C$782,СВЦЭМ!$A$39:$A$782,$A122,СВЦЭМ!$B$39:$B$782,X$119)+'СЕТ СН'!$I$12+СВЦЭМ!$D$10+'СЕТ СН'!$I$5-'СЕТ СН'!$I$20</f>
        <v>5867.5253054100003</v>
      </c>
      <c r="Y122" s="36">
        <f>SUMIFS(СВЦЭМ!$C$39:$C$782,СВЦЭМ!$A$39:$A$782,$A122,СВЦЭМ!$B$39:$B$782,Y$119)+'СЕТ СН'!$I$12+СВЦЭМ!$D$10+'СЕТ СН'!$I$5-'СЕТ СН'!$I$20</f>
        <v>5916.1602063400005</v>
      </c>
    </row>
    <row r="123" spans="1:27" ht="15.75" x14ac:dyDescent="0.2">
      <c r="A123" s="35">
        <f t="shared" si="3"/>
        <v>44930</v>
      </c>
      <c r="B123" s="36">
        <f>SUMIFS(СВЦЭМ!$C$39:$C$782,СВЦЭМ!$A$39:$A$782,$A123,СВЦЭМ!$B$39:$B$782,B$119)+'СЕТ СН'!$I$12+СВЦЭМ!$D$10+'СЕТ СН'!$I$5-'СЕТ СН'!$I$20</f>
        <v>5870.8187939300005</v>
      </c>
      <c r="C123" s="36">
        <f>SUMIFS(СВЦЭМ!$C$39:$C$782,СВЦЭМ!$A$39:$A$782,$A123,СВЦЭМ!$B$39:$B$782,C$119)+'СЕТ СН'!$I$12+СВЦЭМ!$D$10+'СЕТ СН'!$I$5-'СЕТ СН'!$I$20</f>
        <v>5914.2682946500008</v>
      </c>
      <c r="D123" s="36">
        <f>SUMIFS(СВЦЭМ!$C$39:$C$782,СВЦЭМ!$A$39:$A$782,$A123,СВЦЭМ!$B$39:$B$782,D$119)+'СЕТ СН'!$I$12+СВЦЭМ!$D$10+'СЕТ СН'!$I$5-'СЕТ СН'!$I$20</f>
        <v>5946.2777108700002</v>
      </c>
      <c r="E123" s="36">
        <f>SUMIFS(СВЦЭМ!$C$39:$C$782,СВЦЭМ!$A$39:$A$782,$A123,СВЦЭМ!$B$39:$B$782,E$119)+'СЕТ СН'!$I$12+СВЦЭМ!$D$10+'СЕТ СН'!$I$5-'СЕТ СН'!$I$20</f>
        <v>5961.22910194</v>
      </c>
      <c r="F123" s="36">
        <f>SUMIFS(СВЦЭМ!$C$39:$C$782,СВЦЭМ!$A$39:$A$782,$A123,СВЦЭМ!$B$39:$B$782,F$119)+'СЕТ СН'!$I$12+СВЦЭМ!$D$10+'СЕТ СН'!$I$5-'СЕТ СН'!$I$20</f>
        <v>5929.7246653700004</v>
      </c>
      <c r="G123" s="36">
        <f>SUMIFS(СВЦЭМ!$C$39:$C$782,СВЦЭМ!$A$39:$A$782,$A123,СВЦЭМ!$B$39:$B$782,G$119)+'СЕТ СН'!$I$12+СВЦЭМ!$D$10+'СЕТ СН'!$I$5-'СЕТ СН'!$I$20</f>
        <v>5842.6639613000007</v>
      </c>
      <c r="H123" s="36">
        <f>SUMIFS(СВЦЭМ!$C$39:$C$782,СВЦЭМ!$A$39:$A$782,$A123,СВЦЭМ!$B$39:$B$782,H$119)+'СЕТ СН'!$I$12+СВЦЭМ!$D$10+'СЕТ СН'!$I$5-'СЕТ СН'!$I$20</f>
        <v>5829.9480293800007</v>
      </c>
      <c r="I123" s="36">
        <f>SUMIFS(СВЦЭМ!$C$39:$C$782,СВЦЭМ!$A$39:$A$782,$A123,СВЦЭМ!$B$39:$B$782,I$119)+'СЕТ СН'!$I$12+СВЦЭМ!$D$10+'СЕТ СН'!$I$5-'СЕТ СН'!$I$20</f>
        <v>5800.4876339800003</v>
      </c>
      <c r="J123" s="36">
        <f>SUMIFS(СВЦЭМ!$C$39:$C$782,СВЦЭМ!$A$39:$A$782,$A123,СВЦЭМ!$B$39:$B$782,J$119)+'СЕТ СН'!$I$12+СВЦЭМ!$D$10+'СЕТ СН'!$I$5-'СЕТ СН'!$I$20</f>
        <v>5776.6106528</v>
      </c>
      <c r="K123" s="36">
        <f>SUMIFS(СВЦЭМ!$C$39:$C$782,СВЦЭМ!$A$39:$A$782,$A123,СВЦЭМ!$B$39:$B$782,K$119)+'СЕТ СН'!$I$12+СВЦЭМ!$D$10+'СЕТ СН'!$I$5-'СЕТ СН'!$I$20</f>
        <v>5773.8861747299998</v>
      </c>
      <c r="L123" s="36">
        <f>SUMIFS(СВЦЭМ!$C$39:$C$782,СВЦЭМ!$A$39:$A$782,$A123,СВЦЭМ!$B$39:$B$782,L$119)+'СЕТ СН'!$I$12+СВЦЭМ!$D$10+'СЕТ СН'!$I$5-'СЕТ СН'!$I$20</f>
        <v>5749.1264186000008</v>
      </c>
      <c r="M123" s="36">
        <f>SUMIFS(СВЦЭМ!$C$39:$C$782,СВЦЭМ!$A$39:$A$782,$A123,СВЦЭМ!$B$39:$B$782,M$119)+'СЕТ СН'!$I$12+СВЦЭМ!$D$10+'СЕТ СН'!$I$5-'СЕТ СН'!$I$20</f>
        <v>5756.5753717900006</v>
      </c>
      <c r="N123" s="36">
        <f>SUMIFS(СВЦЭМ!$C$39:$C$782,СВЦЭМ!$A$39:$A$782,$A123,СВЦЭМ!$B$39:$B$782,N$119)+'СЕТ СН'!$I$12+СВЦЭМ!$D$10+'СЕТ СН'!$I$5-'СЕТ СН'!$I$20</f>
        <v>5779.3386338800001</v>
      </c>
      <c r="O123" s="36">
        <f>SUMIFS(СВЦЭМ!$C$39:$C$782,СВЦЭМ!$A$39:$A$782,$A123,СВЦЭМ!$B$39:$B$782,O$119)+'СЕТ СН'!$I$12+СВЦЭМ!$D$10+'СЕТ СН'!$I$5-'СЕТ СН'!$I$20</f>
        <v>5766.4809266900002</v>
      </c>
      <c r="P123" s="36">
        <f>SUMIFS(СВЦЭМ!$C$39:$C$782,СВЦЭМ!$A$39:$A$782,$A123,СВЦЭМ!$B$39:$B$782,P$119)+'СЕТ СН'!$I$12+СВЦЭМ!$D$10+'СЕТ СН'!$I$5-'СЕТ СН'!$I$20</f>
        <v>5784.9684535300003</v>
      </c>
      <c r="Q123" s="36">
        <f>SUMIFS(СВЦЭМ!$C$39:$C$782,СВЦЭМ!$A$39:$A$782,$A123,СВЦЭМ!$B$39:$B$782,Q$119)+'СЕТ СН'!$I$12+СВЦЭМ!$D$10+'СЕТ СН'!$I$5-'СЕТ СН'!$I$20</f>
        <v>5777.2454918700005</v>
      </c>
      <c r="R123" s="36">
        <f>SUMIFS(СВЦЭМ!$C$39:$C$782,СВЦЭМ!$A$39:$A$782,$A123,СВЦЭМ!$B$39:$B$782,R$119)+'СЕТ СН'!$I$12+СВЦЭМ!$D$10+'СЕТ СН'!$I$5-'СЕТ СН'!$I$20</f>
        <v>5765.2790047400003</v>
      </c>
      <c r="S123" s="36">
        <f>SUMIFS(СВЦЭМ!$C$39:$C$782,СВЦЭМ!$A$39:$A$782,$A123,СВЦЭМ!$B$39:$B$782,S$119)+'СЕТ СН'!$I$12+СВЦЭМ!$D$10+'СЕТ СН'!$I$5-'СЕТ СН'!$I$20</f>
        <v>5698.3274451899997</v>
      </c>
      <c r="T123" s="36">
        <f>SUMIFS(СВЦЭМ!$C$39:$C$782,СВЦЭМ!$A$39:$A$782,$A123,СВЦЭМ!$B$39:$B$782,T$119)+'СЕТ СН'!$I$12+СВЦЭМ!$D$10+'СЕТ СН'!$I$5-'СЕТ СН'!$I$20</f>
        <v>5711.1184879600005</v>
      </c>
      <c r="U123" s="36">
        <f>SUMIFS(СВЦЭМ!$C$39:$C$782,СВЦЭМ!$A$39:$A$782,$A123,СВЦЭМ!$B$39:$B$782,U$119)+'СЕТ СН'!$I$12+СВЦЭМ!$D$10+'СЕТ СН'!$I$5-'СЕТ СН'!$I$20</f>
        <v>5727.5993567200003</v>
      </c>
      <c r="V123" s="36">
        <f>SUMIFS(СВЦЭМ!$C$39:$C$782,СВЦЭМ!$A$39:$A$782,$A123,СВЦЭМ!$B$39:$B$782,V$119)+'СЕТ СН'!$I$12+СВЦЭМ!$D$10+'СЕТ СН'!$I$5-'СЕТ СН'!$I$20</f>
        <v>5742.1060367400005</v>
      </c>
      <c r="W123" s="36">
        <f>SUMIFS(СВЦЭМ!$C$39:$C$782,СВЦЭМ!$A$39:$A$782,$A123,СВЦЭМ!$B$39:$B$782,W$119)+'СЕТ СН'!$I$12+СВЦЭМ!$D$10+'СЕТ СН'!$I$5-'СЕТ СН'!$I$20</f>
        <v>5757.3760131100007</v>
      </c>
      <c r="X123" s="36">
        <f>SUMIFS(СВЦЭМ!$C$39:$C$782,СВЦЭМ!$A$39:$A$782,$A123,СВЦЭМ!$B$39:$B$782,X$119)+'СЕТ СН'!$I$12+СВЦЭМ!$D$10+'СЕТ СН'!$I$5-'СЕТ СН'!$I$20</f>
        <v>5784.4816258000001</v>
      </c>
      <c r="Y123" s="36">
        <f>SUMIFS(СВЦЭМ!$C$39:$C$782,СВЦЭМ!$A$39:$A$782,$A123,СВЦЭМ!$B$39:$B$782,Y$119)+'СЕТ СН'!$I$12+СВЦЭМ!$D$10+'СЕТ СН'!$I$5-'СЕТ СН'!$I$20</f>
        <v>5798.6000108500002</v>
      </c>
    </row>
    <row r="124" spans="1:27" ht="15.75" x14ac:dyDescent="0.2">
      <c r="A124" s="35">
        <f t="shared" si="3"/>
        <v>44931</v>
      </c>
      <c r="B124" s="36">
        <f>SUMIFS(СВЦЭМ!$C$39:$C$782,СВЦЭМ!$A$39:$A$782,$A124,СВЦЭМ!$B$39:$B$782,B$119)+'СЕТ СН'!$I$12+СВЦЭМ!$D$10+'СЕТ СН'!$I$5-'СЕТ СН'!$I$20</f>
        <v>5809.4563659200003</v>
      </c>
      <c r="C124" s="36">
        <f>SUMIFS(СВЦЭМ!$C$39:$C$782,СВЦЭМ!$A$39:$A$782,$A124,СВЦЭМ!$B$39:$B$782,C$119)+'СЕТ СН'!$I$12+СВЦЭМ!$D$10+'СЕТ СН'!$I$5-'СЕТ СН'!$I$20</f>
        <v>5779.6220748800006</v>
      </c>
      <c r="D124" s="36">
        <f>SUMIFS(СВЦЭМ!$C$39:$C$782,СВЦЭМ!$A$39:$A$782,$A124,СВЦЭМ!$B$39:$B$782,D$119)+'СЕТ СН'!$I$12+СВЦЭМ!$D$10+'СЕТ СН'!$I$5-'СЕТ СН'!$I$20</f>
        <v>5798.4745729799997</v>
      </c>
      <c r="E124" s="36">
        <f>SUMIFS(СВЦЭМ!$C$39:$C$782,СВЦЭМ!$A$39:$A$782,$A124,СВЦЭМ!$B$39:$B$782,E$119)+'СЕТ СН'!$I$12+СВЦЭМ!$D$10+'СЕТ СН'!$I$5-'СЕТ СН'!$I$20</f>
        <v>5811.8084727099995</v>
      </c>
      <c r="F124" s="36">
        <f>SUMIFS(СВЦЭМ!$C$39:$C$782,СВЦЭМ!$A$39:$A$782,$A124,СВЦЭМ!$B$39:$B$782,F$119)+'СЕТ СН'!$I$12+СВЦЭМ!$D$10+'СЕТ СН'!$I$5-'СЕТ СН'!$I$20</f>
        <v>5864.8434689900005</v>
      </c>
      <c r="G124" s="36">
        <f>SUMIFS(СВЦЭМ!$C$39:$C$782,СВЦЭМ!$A$39:$A$782,$A124,СВЦЭМ!$B$39:$B$782,G$119)+'СЕТ СН'!$I$12+СВЦЭМ!$D$10+'СЕТ СН'!$I$5-'СЕТ СН'!$I$20</f>
        <v>5856.18346741</v>
      </c>
      <c r="H124" s="36">
        <f>SUMIFS(СВЦЭМ!$C$39:$C$782,СВЦЭМ!$A$39:$A$782,$A124,СВЦЭМ!$B$39:$B$782,H$119)+'СЕТ СН'!$I$12+СВЦЭМ!$D$10+'СЕТ СН'!$I$5-'СЕТ СН'!$I$20</f>
        <v>5863.0095600500008</v>
      </c>
      <c r="I124" s="36">
        <f>SUMIFS(СВЦЭМ!$C$39:$C$782,СВЦЭМ!$A$39:$A$782,$A124,СВЦЭМ!$B$39:$B$782,I$119)+'СЕТ СН'!$I$12+СВЦЭМ!$D$10+'СЕТ СН'!$I$5-'СЕТ СН'!$I$20</f>
        <v>5846.1088601499996</v>
      </c>
      <c r="J124" s="36">
        <f>SUMIFS(СВЦЭМ!$C$39:$C$782,СВЦЭМ!$A$39:$A$782,$A124,СВЦЭМ!$B$39:$B$782,J$119)+'СЕТ СН'!$I$12+СВЦЭМ!$D$10+'СЕТ СН'!$I$5-'СЕТ СН'!$I$20</f>
        <v>5818.5296406100006</v>
      </c>
      <c r="K124" s="36">
        <f>SUMIFS(СВЦЭМ!$C$39:$C$782,СВЦЭМ!$A$39:$A$782,$A124,СВЦЭМ!$B$39:$B$782,K$119)+'СЕТ СН'!$I$12+СВЦЭМ!$D$10+'СЕТ СН'!$I$5-'СЕТ СН'!$I$20</f>
        <v>5783.9578924500001</v>
      </c>
      <c r="L124" s="36">
        <f>SUMIFS(СВЦЭМ!$C$39:$C$782,СВЦЭМ!$A$39:$A$782,$A124,СВЦЭМ!$B$39:$B$782,L$119)+'СЕТ СН'!$I$12+СВЦЭМ!$D$10+'СЕТ СН'!$I$5-'СЕТ СН'!$I$20</f>
        <v>5753.1667688800007</v>
      </c>
      <c r="M124" s="36">
        <f>SUMIFS(СВЦЭМ!$C$39:$C$782,СВЦЭМ!$A$39:$A$782,$A124,СВЦЭМ!$B$39:$B$782,M$119)+'СЕТ СН'!$I$12+СВЦЭМ!$D$10+'СЕТ СН'!$I$5-'СЕТ СН'!$I$20</f>
        <v>5759.7465268800006</v>
      </c>
      <c r="N124" s="36">
        <f>SUMIFS(СВЦЭМ!$C$39:$C$782,СВЦЭМ!$A$39:$A$782,$A124,СВЦЭМ!$B$39:$B$782,N$119)+'СЕТ СН'!$I$12+СВЦЭМ!$D$10+'СЕТ СН'!$I$5-'СЕТ СН'!$I$20</f>
        <v>5772.0726247500006</v>
      </c>
      <c r="O124" s="36">
        <f>SUMIFS(СВЦЭМ!$C$39:$C$782,СВЦЭМ!$A$39:$A$782,$A124,СВЦЭМ!$B$39:$B$782,O$119)+'СЕТ СН'!$I$12+СВЦЭМ!$D$10+'СЕТ СН'!$I$5-'СЕТ СН'!$I$20</f>
        <v>5795.1139619400001</v>
      </c>
      <c r="P124" s="36">
        <f>SUMIFS(СВЦЭМ!$C$39:$C$782,СВЦЭМ!$A$39:$A$782,$A124,СВЦЭМ!$B$39:$B$782,P$119)+'СЕТ СН'!$I$12+СВЦЭМ!$D$10+'СЕТ СН'!$I$5-'СЕТ СН'!$I$20</f>
        <v>5792.4957176400003</v>
      </c>
      <c r="Q124" s="36">
        <f>SUMIFS(СВЦЭМ!$C$39:$C$782,СВЦЭМ!$A$39:$A$782,$A124,СВЦЭМ!$B$39:$B$782,Q$119)+'СЕТ СН'!$I$12+СВЦЭМ!$D$10+'СЕТ СН'!$I$5-'СЕТ СН'!$I$20</f>
        <v>5788.9517982300003</v>
      </c>
      <c r="R124" s="36">
        <f>SUMIFS(СВЦЭМ!$C$39:$C$782,СВЦЭМ!$A$39:$A$782,$A124,СВЦЭМ!$B$39:$B$782,R$119)+'СЕТ СН'!$I$12+СВЦЭМ!$D$10+'СЕТ СН'!$I$5-'СЕТ СН'!$I$20</f>
        <v>5806.89703586</v>
      </c>
      <c r="S124" s="36">
        <f>SUMIFS(СВЦЭМ!$C$39:$C$782,СВЦЭМ!$A$39:$A$782,$A124,СВЦЭМ!$B$39:$B$782,S$119)+'СЕТ СН'!$I$12+СВЦЭМ!$D$10+'СЕТ СН'!$I$5-'СЕТ СН'!$I$20</f>
        <v>5832.0216480500003</v>
      </c>
      <c r="T124" s="36">
        <f>SUMIFS(СВЦЭМ!$C$39:$C$782,СВЦЭМ!$A$39:$A$782,$A124,СВЦЭМ!$B$39:$B$782,T$119)+'СЕТ СН'!$I$12+СВЦЭМ!$D$10+'СЕТ СН'!$I$5-'СЕТ СН'!$I$20</f>
        <v>5745.0436450100005</v>
      </c>
      <c r="U124" s="36">
        <f>SUMIFS(СВЦЭМ!$C$39:$C$782,СВЦЭМ!$A$39:$A$782,$A124,СВЦЭМ!$B$39:$B$782,U$119)+'СЕТ СН'!$I$12+СВЦЭМ!$D$10+'СЕТ СН'!$I$5-'СЕТ СН'!$I$20</f>
        <v>5761.1040021500003</v>
      </c>
      <c r="V124" s="36">
        <f>SUMIFS(СВЦЭМ!$C$39:$C$782,СВЦЭМ!$A$39:$A$782,$A124,СВЦЭМ!$B$39:$B$782,V$119)+'СЕТ СН'!$I$12+СВЦЭМ!$D$10+'СЕТ СН'!$I$5-'СЕТ СН'!$I$20</f>
        <v>5771.3937554900003</v>
      </c>
      <c r="W124" s="36">
        <f>SUMIFS(СВЦЭМ!$C$39:$C$782,СВЦЭМ!$A$39:$A$782,$A124,СВЦЭМ!$B$39:$B$782,W$119)+'СЕТ СН'!$I$12+СВЦЭМ!$D$10+'СЕТ СН'!$I$5-'СЕТ СН'!$I$20</f>
        <v>5773.1721411100007</v>
      </c>
      <c r="X124" s="36">
        <f>SUMIFS(СВЦЭМ!$C$39:$C$782,СВЦЭМ!$A$39:$A$782,$A124,СВЦЭМ!$B$39:$B$782,X$119)+'СЕТ СН'!$I$12+СВЦЭМ!$D$10+'СЕТ СН'!$I$5-'СЕТ СН'!$I$20</f>
        <v>5804.4423440600003</v>
      </c>
      <c r="Y124" s="36">
        <f>SUMIFS(СВЦЭМ!$C$39:$C$782,СВЦЭМ!$A$39:$A$782,$A124,СВЦЭМ!$B$39:$B$782,Y$119)+'СЕТ СН'!$I$12+СВЦЭМ!$D$10+'СЕТ СН'!$I$5-'СЕТ СН'!$I$20</f>
        <v>5816.42672391</v>
      </c>
    </row>
    <row r="125" spans="1:27" ht="15.75" x14ac:dyDescent="0.2">
      <c r="A125" s="35">
        <f t="shared" si="3"/>
        <v>44932</v>
      </c>
      <c r="B125" s="36">
        <f>SUMIFS(СВЦЭМ!$C$39:$C$782,СВЦЭМ!$A$39:$A$782,$A125,СВЦЭМ!$B$39:$B$782,B$119)+'СЕТ СН'!$I$12+СВЦЭМ!$D$10+'СЕТ СН'!$I$5-'СЕТ СН'!$I$20</f>
        <v>5711.7466776500005</v>
      </c>
      <c r="C125" s="36">
        <f>SUMIFS(СВЦЭМ!$C$39:$C$782,СВЦЭМ!$A$39:$A$782,$A125,СВЦЭМ!$B$39:$B$782,C$119)+'СЕТ СН'!$I$12+СВЦЭМ!$D$10+'СЕТ СН'!$I$5-'СЕТ СН'!$I$20</f>
        <v>5727.6140792099995</v>
      </c>
      <c r="D125" s="36">
        <f>SUMIFS(СВЦЭМ!$C$39:$C$782,СВЦЭМ!$A$39:$A$782,$A125,СВЦЭМ!$B$39:$B$782,D$119)+'СЕТ СН'!$I$12+СВЦЭМ!$D$10+'СЕТ СН'!$I$5-'СЕТ СН'!$I$20</f>
        <v>5754.2287433700003</v>
      </c>
      <c r="E125" s="36">
        <f>SUMIFS(СВЦЭМ!$C$39:$C$782,СВЦЭМ!$A$39:$A$782,$A125,СВЦЭМ!$B$39:$B$782,E$119)+'СЕТ СН'!$I$12+СВЦЭМ!$D$10+'СЕТ СН'!$I$5-'СЕТ СН'!$I$20</f>
        <v>5752.6493282000001</v>
      </c>
      <c r="F125" s="36">
        <f>SUMIFS(СВЦЭМ!$C$39:$C$782,СВЦЭМ!$A$39:$A$782,$A125,СВЦЭМ!$B$39:$B$782,F$119)+'СЕТ СН'!$I$12+СВЦЭМ!$D$10+'СЕТ СН'!$I$5-'СЕТ СН'!$I$20</f>
        <v>5743.1703099700007</v>
      </c>
      <c r="G125" s="36">
        <f>SUMIFS(СВЦЭМ!$C$39:$C$782,СВЦЭМ!$A$39:$A$782,$A125,СВЦЭМ!$B$39:$B$782,G$119)+'СЕТ СН'!$I$12+СВЦЭМ!$D$10+'СЕТ СН'!$I$5-'СЕТ СН'!$I$20</f>
        <v>5722.7650951899996</v>
      </c>
      <c r="H125" s="36">
        <f>SUMIFS(СВЦЭМ!$C$39:$C$782,СВЦЭМ!$A$39:$A$782,$A125,СВЦЭМ!$B$39:$B$782,H$119)+'СЕТ СН'!$I$12+СВЦЭМ!$D$10+'СЕТ СН'!$I$5-'СЕТ СН'!$I$20</f>
        <v>5706.94687952</v>
      </c>
      <c r="I125" s="36">
        <f>SUMIFS(СВЦЭМ!$C$39:$C$782,СВЦЭМ!$A$39:$A$782,$A125,СВЦЭМ!$B$39:$B$782,I$119)+'СЕТ СН'!$I$12+СВЦЭМ!$D$10+'СЕТ СН'!$I$5-'СЕТ СН'!$I$20</f>
        <v>5652.03548099</v>
      </c>
      <c r="J125" s="36">
        <f>SUMIFS(СВЦЭМ!$C$39:$C$782,СВЦЭМ!$A$39:$A$782,$A125,СВЦЭМ!$B$39:$B$782,J$119)+'СЕТ СН'!$I$12+СВЦЭМ!$D$10+'СЕТ СН'!$I$5-'СЕТ СН'!$I$20</f>
        <v>5604.1834120100002</v>
      </c>
      <c r="K125" s="36">
        <f>SUMIFS(СВЦЭМ!$C$39:$C$782,СВЦЭМ!$A$39:$A$782,$A125,СВЦЭМ!$B$39:$B$782,K$119)+'СЕТ СН'!$I$12+СВЦЭМ!$D$10+'СЕТ СН'!$I$5-'СЕТ СН'!$I$20</f>
        <v>5596.9449323400004</v>
      </c>
      <c r="L125" s="36">
        <f>SUMIFS(СВЦЭМ!$C$39:$C$782,СВЦЭМ!$A$39:$A$782,$A125,СВЦЭМ!$B$39:$B$782,L$119)+'СЕТ СН'!$I$12+СВЦЭМ!$D$10+'СЕТ СН'!$I$5-'СЕТ СН'!$I$20</f>
        <v>5596.8140905600003</v>
      </c>
      <c r="M125" s="36">
        <f>SUMIFS(СВЦЭМ!$C$39:$C$782,СВЦЭМ!$A$39:$A$782,$A125,СВЦЭМ!$B$39:$B$782,M$119)+'СЕТ СН'!$I$12+СВЦЭМ!$D$10+'СЕТ СН'!$I$5-'СЕТ СН'!$I$20</f>
        <v>5615.0805782400002</v>
      </c>
      <c r="N125" s="36">
        <f>SUMIFS(СВЦЭМ!$C$39:$C$782,СВЦЭМ!$A$39:$A$782,$A125,СВЦЭМ!$B$39:$B$782,N$119)+'СЕТ СН'!$I$12+СВЦЭМ!$D$10+'СЕТ СН'!$I$5-'СЕТ СН'!$I$20</f>
        <v>5642.7481561000004</v>
      </c>
      <c r="O125" s="36">
        <f>SUMIFS(СВЦЭМ!$C$39:$C$782,СВЦЭМ!$A$39:$A$782,$A125,СВЦЭМ!$B$39:$B$782,O$119)+'СЕТ СН'!$I$12+СВЦЭМ!$D$10+'СЕТ СН'!$I$5-'СЕТ СН'!$I$20</f>
        <v>5670.7665524599997</v>
      </c>
      <c r="P125" s="36">
        <f>SUMIFS(СВЦЭМ!$C$39:$C$782,СВЦЭМ!$A$39:$A$782,$A125,СВЦЭМ!$B$39:$B$782,P$119)+'СЕТ СН'!$I$12+СВЦЭМ!$D$10+'СЕТ СН'!$I$5-'СЕТ СН'!$I$20</f>
        <v>5685.1567941600006</v>
      </c>
      <c r="Q125" s="36">
        <f>SUMIFS(СВЦЭМ!$C$39:$C$782,СВЦЭМ!$A$39:$A$782,$A125,СВЦЭМ!$B$39:$B$782,Q$119)+'СЕТ СН'!$I$12+СВЦЭМ!$D$10+'СЕТ СН'!$I$5-'СЕТ СН'!$I$20</f>
        <v>5701.0096442699996</v>
      </c>
      <c r="R125" s="36">
        <f>SUMIFS(СВЦЭМ!$C$39:$C$782,СВЦЭМ!$A$39:$A$782,$A125,СВЦЭМ!$B$39:$B$782,R$119)+'СЕТ СН'!$I$12+СВЦЭМ!$D$10+'СЕТ СН'!$I$5-'СЕТ СН'!$I$20</f>
        <v>5653.73240042</v>
      </c>
      <c r="S125" s="36">
        <f>SUMIFS(СВЦЭМ!$C$39:$C$782,СВЦЭМ!$A$39:$A$782,$A125,СВЦЭМ!$B$39:$B$782,S$119)+'СЕТ СН'!$I$12+СВЦЭМ!$D$10+'СЕТ СН'!$I$5-'СЕТ СН'!$I$20</f>
        <v>5632.5300583400003</v>
      </c>
      <c r="T125" s="36">
        <f>SUMIFS(СВЦЭМ!$C$39:$C$782,СВЦЭМ!$A$39:$A$782,$A125,СВЦЭМ!$B$39:$B$782,T$119)+'СЕТ СН'!$I$12+СВЦЭМ!$D$10+'СЕТ СН'!$I$5-'СЕТ СН'!$I$20</f>
        <v>5639.1260913900005</v>
      </c>
      <c r="U125" s="36">
        <f>SUMIFS(СВЦЭМ!$C$39:$C$782,СВЦЭМ!$A$39:$A$782,$A125,СВЦЭМ!$B$39:$B$782,U$119)+'СЕТ СН'!$I$12+СВЦЭМ!$D$10+'СЕТ СН'!$I$5-'СЕТ СН'!$I$20</f>
        <v>5641.66139466</v>
      </c>
      <c r="V125" s="36">
        <f>SUMIFS(СВЦЭМ!$C$39:$C$782,СВЦЭМ!$A$39:$A$782,$A125,СВЦЭМ!$B$39:$B$782,V$119)+'СЕТ СН'!$I$12+СВЦЭМ!$D$10+'СЕТ СН'!$I$5-'СЕТ СН'!$I$20</f>
        <v>5642.7806282800002</v>
      </c>
      <c r="W125" s="36">
        <f>SUMIFS(СВЦЭМ!$C$39:$C$782,СВЦЭМ!$A$39:$A$782,$A125,СВЦЭМ!$B$39:$B$782,W$119)+'СЕТ СН'!$I$12+СВЦЭМ!$D$10+'СЕТ СН'!$I$5-'СЕТ СН'!$I$20</f>
        <v>5654.8177823300002</v>
      </c>
      <c r="X125" s="36">
        <f>SUMIFS(СВЦЭМ!$C$39:$C$782,СВЦЭМ!$A$39:$A$782,$A125,СВЦЭМ!$B$39:$B$782,X$119)+'СЕТ СН'!$I$12+СВЦЭМ!$D$10+'СЕТ СН'!$I$5-'СЕТ СН'!$I$20</f>
        <v>5668.6273432800008</v>
      </c>
      <c r="Y125" s="36">
        <f>SUMIFS(СВЦЭМ!$C$39:$C$782,СВЦЭМ!$A$39:$A$782,$A125,СВЦЭМ!$B$39:$B$782,Y$119)+'СЕТ СН'!$I$12+СВЦЭМ!$D$10+'СЕТ СН'!$I$5-'СЕТ СН'!$I$20</f>
        <v>5720.6523398999998</v>
      </c>
    </row>
    <row r="126" spans="1:27" ht="15.75" x14ac:dyDescent="0.2">
      <c r="A126" s="35">
        <f t="shared" si="3"/>
        <v>44933</v>
      </c>
      <c r="B126" s="36">
        <f>SUMIFS(СВЦЭМ!$C$39:$C$782,СВЦЭМ!$A$39:$A$782,$A126,СВЦЭМ!$B$39:$B$782,B$119)+'СЕТ СН'!$I$12+СВЦЭМ!$D$10+'СЕТ СН'!$I$5-'СЕТ СН'!$I$20</f>
        <v>5803.5073677099999</v>
      </c>
      <c r="C126" s="36">
        <f>SUMIFS(СВЦЭМ!$C$39:$C$782,СВЦЭМ!$A$39:$A$782,$A126,СВЦЭМ!$B$39:$B$782,C$119)+'СЕТ СН'!$I$12+СВЦЭМ!$D$10+'СЕТ СН'!$I$5-'СЕТ СН'!$I$20</f>
        <v>5843.9544359499996</v>
      </c>
      <c r="D126" s="36">
        <f>SUMIFS(СВЦЭМ!$C$39:$C$782,СВЦЭМ!$A$39:$A$782,$A126,СВЦЭМ!$B$39:$B$782,D$119)+'СЕТ СН'!$I$12+СВЦЭМ!$D$10+'СЕТ СН'!$I$5-'СЕТ СН'!$I$20</f>
        <v>5863.5815727900008</v>
      </c>
      <c r="E126" s="36">
        <f>SUMIFS(СВЦЭМ!$C$39:$C$782,СВЦЭМ!$A$39:$A$782,$A126,СВЦЭМ!$B$39:$B$782,E$119)+'СЕТ СН'!$I$12+СВЦЭМ!$D$10+'СЕТ СН'!$I$5-'СЕТ СН'!$I$20</f>
        <v>5863.8014063800001</v>
      </c>
      <c r="F126" s="36">
        <f>SUMIFS(СВЦЭМ!$C$39:$C$782,СВЦЭМ!$A$39:$A$782,$A126,СВЦЭМ!$B$39:$B$782,F$119)+'СЕТ СН'!$I$12+СВЦЭМ!$D$10+'СЕТ СН'!$I$5-'СЕТ СН'!$I$20</f>
        <v>5848.3181615600006</v>
      </c>
      <c r="G126" s="36">
        <f>SUMIFS(СВЦЭМ!$C$39:$C$782,СВЦЭМ!$A$39:$A$782,$A126,СВЦЭМ!$B$39:$B$782,G$119)+'СЕТ СН'!$I$12+СВЦЭМ!$D$10+'СЕТ СН'!$I$5-'СЕТ СН'!$I$20</f>
        <v>5846.7909539299999</v>
      </c>
      <c r="H126" s="36">
        <f>SUMIFS(СВЦЭМ!$C$39:$C$782,СВЦЭМ!$A$39:$A$782,$A126,СВЦЭМ!$B$39:$B$782,H$119)+'СЕТ СН'!$I$12+СВЦЭМ!$D$10+'СЕТ СН'!$I$5-'СЕТ СН'!$I$20</f>
        <v>5819.4805738499999</v>
      </c>
      <c r="I126" s="36">
        <f>SUMIFS(СВЦЭМ!$C$39:$C$782,СВЦЭМ!$A$39:$A$782,$A126,СВЦЭМ!$B$39:$B$782,I$119)+'СЕТ СН'!$I$12+СВЦЭМ!$D$10+'СЕТ СН'!$I$5-'СЕТ СН'!$I$20</f>
        <v>5806.1099869999998</v>
      </c>
      <c r="J126" s="36">
        <f>SUMIFS(СВЦЭМ!$C$39:$C$782,СВЦЭМ!$A$39:$A$782,$A126,СВЦЭМ!$B$39:$B$782,J$119)+'СЕТ СН'!$I$12+СВЦЭМ!$D$10+'СЕТ СН'!$I$5-'СЕТ СН'!$I$20</f>
        <v>5760.0111838900002</v>
      </c>
      <c r="K126" s="36">
        <f>SUMIFS(СВЦЭМ!$C$39:$C$782,СВЦЭМ!$A$39:$A$782,$A126,СВЦЭМ!$B$39:$B$782,K$119)+'СЕТ СН'!$I$12+СВЦЭМ!$D$10+'СЕТ СН'!$I$5-'СЕТ СН'!$I$20</f>
        <v>5745.4385916900001</v>
      </c>
      <c r="L126" s="36">
        <f>SUMIFS(СВЦЭМ!$C$39:$C$782,СВЦЭМ!$A$39:$A$782,$A126,СВЦЭМ!$B$39:$B$782,L$119)+'СЕТ СН'!$I$12+СВЦЭМ!$D$10+'СЕТ СН'!$I$5-'СЕТ СН'!$I$20</f>
        <v>5713.5896193200006</v>
      </c>
      <c r="M126" s="36">
        <f>SUMIFS(СВЦЭМ!$C$39:$C$782,СВЦЭМ!$A$39:$A$782,$A126,СВЦЭМ!$B$39:$B$782,M$119)+'СЕТ СН'!$I$12+СВЦЭМ!$D$10+'СЕТ СН'!$I$5-'СЕТ СН'!$I$20</f>
        <v>5743.5155768100003</v>
      </c>
      <c r="N126" s="36">
        <f>SUMIFS(СВЦЭМ!$C$39:$C$782,СВЦЭМ!$A$39:$A$782,$A126,СВЦЭМ!$B$39:$B$782,N$119)+'СЕТ СН'!$I$12+СВЦЭМ!$D$10+'СЕТ СН'!$I$5-'СЕТ СН'!$I$20</f>
        <v>5767.4246749200001</v>
      </c>
      <c r="O126" s="36">
        <f>SUMIFS(СВЦЭМ!$C$39:$C$782,СВЦЭМ!$A$39:$A$782,$A126,СВЦЭМ!$B$39:$B$782,O$119)+'СЕТ СН'!$I$12+СВЦЭМ!$D$10+'СЕТ СН'!$I$5-'СЕТ СН'!$I$20</f>
        <v>5779.4869996300004</v>
      </c>
      <c r="P126" s="36">
        <f>SUMIFS(СВЦЭМ!$C$39:$C$782,СВЦЭМ!$A$39:$A$782,$A126,СВЦЭМ!$B$39:$B$782,P$119)+'СЕТ СН'!$I$12+СВЦЭМ!$D$10+'СЕТ СН'!$I$5-'СЕТ СН'!$I$20</f>
        <v>5785.8653900500003</v>
      </c>
      <c r="Q126" s="36">
        <f>SUMIFS(СВЦЭМ!$C$39:$C$782,СВЦЭМ!$A$39:$A$782,$A126,СВЦЭМ!$B$39:$B$782,Q$119)+'СЕТ СН'!$I$12+СВЦЭМ!$D$10+'СЕТ СН'!$I$5-'СЕТ СН'!$I$20</f>
        <v>5776.93713682</v>
      </c>
      <c r="R126" s="36">
        <f>SUMIFS(СВЦЭМ!$C$39:$C$782,СВЦЭМ!$A$39:$A$782,$A126,СВЦЭМ!$B$39:$B$782,R$119)+'СЕТ СН'!$I$12+СВЦЭМ!$D$10+'СЕТ СН'!$I$5-'СЕТ СН'!$I$20</f>
        <v>5762.2246981000008</v>
      </c>
      <c r="S126" s="36">
        <f>SUMIFS(СВЦЭМ!$C$39:$C$782,СВЦЭМ!$A$39:$A$782,$A126,СВЦЭМ!$B$39:$B$782,S$119)+'СЕТ СН'!$I$12+СВЦЭМ!$D$10+'СЕТ СН'!$I$5-'СЕТ СН'!$I$20</f>
        <v>5750.2498574599995</v>
      </c>
      <c r="T126" s="36">
        <f>SUMIFS(СВЦЭМ!$C$39:$C$782,СВЦЭМ!$A$39:$A$782,$A126,СВЦЭМ!$B$39:$B$782,T$119)+'СЕТ СН'!$I$12+СВЦЭМ!$D$10+'СЕТ СН'!$I$5-'СЕТ СН'!$I$20</f>
        <v>5743.9807861299996</v>
      </c>
      <c r="U126" s="36">
        <f>SUMIFS(СВЦЭМ!$C$39:$C$782,СВЦЭМ!$A$39:$A$782,$A126,СВЦЭМ!$B$39:$B$782,U$119)+'СЕТ СН'!$I$12+СВЦЭМ!$D$10+'СЕТ СН'!$I$5-'СЕТ СН'!$I$20</f>
        <v>5749.4714288499999</v>
      </c>
      <c r="V126" s="36">
        <f>SUMIFS(СВЦЭМ!$C$39:$C$782,СВЦЭМ!$A$39:$A$782,$A126,СВЦЭМ!$B$39:$B$782,V$119)+'СЕТ СН'!$I$12+СВЦЭМ!$D$10+'СЕТ СН'!$I$5-'СЕТ СН'!$I$20</f>
        <v>5761.3249514700001</v>
      </c>
      <c r="W126" s="36">
        <f>SUMIFS(СВЦЭМ!$C$39:$C$782,СВЦЭМ!$A$39:$A$782,$A126,СВЦЭМ!$B$39:$B$782,W$119)+'СЕТ СН'!$I$12+СВЦЭМ!$D$10+'СЕТ СН'!$I$5-'СЕТ СН'!$I$20</f>
        <v>5777.6388169399997</v>
      </c>
      <c r="X126" s="36">
        <f>SUMIFS(СВЦЭМ!$C$39:$C$782,СВЦЭМ!$A$39:$A$782,$A126,СВЦЭМ!$B$39:$B$782,X$119)+'СЕТ СН'!$I$12+СВЦЭМ!$D$10+'СЕТ СН'!$I$5-'СЕТ СН'!$I$20</f>
        <v>5762.96682547</v>
      </c>
      <c r="Y126" s="36">
        <f>SUMIFS(СВЦЭМ!$C$39:$C$782,СВЦЭМ!$A$39:$A$782,$A126,СВЦЭМ!$B$39:$B$782,Y$119)+'СЕТ СН'!$I$12+СВЦЭМ!$D$10+'СЕТ СН'!$I$5-'СЕТ СН'!$I$20</f>
        <v>5832.1492326000007</v>
      </c>
    </row>
    <row r="127" spans="1:27" ht="15.75" x14ac:dyDescent="0.2">
      <c r="A127" s="35">
        <f t="shared" si="3"/>
        <v>44934</v>
      </c>
      <c r="B127" s="36">
        <f>SUMIFS(СВЦЭМ!$C$39:$C$782,СВЦЭМ!$A$39:$A$782,$A127,СВЦЭМ!$B$39:$B$782,B$119)+'СЕТ СН'!$I$12+СВЦЭМ!$D$10+'СЕТ СН'!$I$5-'СЕТ СН'!$I$20</f>
        <v>5970.0382898099997</v>
      </c>
      <c r="C127" s="36">
        <f>SUMIFS(СВЦЭМ!$C$39:$C$782,СВЦЭМ!$A$39:$A$782,$A127,СВЦЭМ!$B$39:$B$782,C$119)+'СЕТ СН'!$I$12+СВЦЭМ!$D$10+'СЕТ СН'!$I$5-'СЕТ СН'!$I$20</f>
        <v>5984.7556296100001</v>
      </c>
      <c r="D127" s="36">
        <f>SUMIFS(СВЦЭМ!$C$39:$C$782,СВЦЭМ!$A$39:$A$782,$A127,СВЦЭМ!$B$39:$B$782,D$119)+'СЕТ СН'!$I$12+СВЦЭМ!$D$10+'СЕТ СН'!$I$5-'СЕТ СН'!$I$20</f>
        <v>6022.3908204800009</v>
      </c>
      <c r="E127" s="36">
        <f>SUMIFS(СВЦЭМ!$C$39:$C$782,СВЦЭМ!$A$39:$A$782,$A127,СВЦЭМ!$B$39:$B$782,E$119)+'СЕТ СН'!$I$12+СВЦЭМ!$D$10+'СЕТ СН'!$I$5-'СЕТ СН'!$I$20</f>
        <v>6014.0126887900005</v>
      </c>
      <c r="F127" s="36">
        <f>SUMIFS(СВЦЭМ!$C$39:$C$782,СВЦЭМ!$A$39:$A$782,$A127,СВЦЭМ!$B$39:$B$782,F$119)+'СЕТ СН'!$I$12+СВЦЭМ!$D$10+'СЕТ СН'!$I$5-'СЕТ СН'!$I$20</f>
        <v>6015.63207917</v>
      </c>
      <c r="G127" s="36">
        <f>SUMIFS(СВЦЭМ!$C$39:$C$782,СВЦЭМ!$A$39:$A$782,$A127,СВЦЭМ!$B$39:$B$782,G$119)+'СЕТ СН'!$I$12+СВЦЭМ!$D$10+'СЕТ СН'!$I$5-'СЕТ СН'!$I$20</f>
        <v>6002.3002033700004</v>
      </c>
      <c r="H127" s="36">
        <f>SUMIFS(СВЦЭМ!$C$39:$C$782,СВЦЭМ!$A$39:$A$782,$A127,СВЦЭМ!$B$39:$B$782,H$119)+'СЕТ СН'!$I$12+СВЦЭМ!$D$10+'СЕТ СН'!$I$5-'СЕТ СН'!$I$20</f>
        <v>5988.1207950900007</v>
      </c>
      <c r="I127" s="36">
        <f>SUMIFS(СВЦЭМ!$C$39:$C$782,СВЦЭМ!$A$39:$A$782,$A127,СВЦЭМ!$B$39:$B$782,I$119)+'СЕТ СН'!$I$12+СВЦЭМ!$D$10+'СЕТ СН'!$I$5-'СЕТ СН'!$I$20</f>
        <v>5932.1980723800007</v>
      </c>
      <c r="J127" s="36">
        <f>SUMIFS(СВЦЭМ!$C$39:$C$782,СВЦЭМ!$A$39:$A$782,$A127,СВЦЭМ!$B$39:$B$782,J$119)+'СЕТ СН'!$I$12+СВЦЭМ!$D$10+'СЕТ СН'!$I$5-'СЕТ СН'!$I$20</f>
        <v>5902.9287955100008</v>
      </c>
      <c r="K127" s="36">
        <f>SUMIFS(СВЦЭМ!$C$39:$C$782,СВЦЭМ!$A$39:$A$782,$A127,СВЦЭМ!$B$39:$B$782,K$119)+'СЕТ СН'!$I$12+СВЦЭМ!$D$10+'СЕТ СН'!$I$5-'СЕТ СН'!$I$20</f>
        <v>5866.76147296</v>
      </c>
      <c r="L127" s="36">
        <f>SUMIFS(СВЦЭМ!$C$39:$C$782,СВЦЭМ!$A$39:$A$782,$A127,СВЦЭМ!$B$39:$B$782,L$119)+'СЕТ СН'!$I$12+СВЦЭМ!$D$10+'СЕТ СН'!$I$5-'СЕТ СН'!$I$20</f>
        <v>5874.9224551400002</v>
      </c>
      <c r="M127" s="36">
        <f>SUMIFS(СВЦЭМ!$C$39:$C$782,СВЦЭМ!$A$39:$A$782,$A127,СВЦЭМ!$B$39:$B$782,M$119)+'СЕТ СН'!$I$12+СВЦЭМ!$D$10+'СЕТ СН'!$I$5-'СЕТ СН'!$I$20</f>
        <v>5880.05077893</v>
      </c>
      <c r="N127" s="36">
        <f>SUMIFS(СВЦЭМ!$C$39:$C$782,СВЦЭМ!$A$39:$A$782,$A127,СВЦЭМ!$B$39:$B$782,N$119)+'СЕТ СН'!$I$12+СВЦЭМ!$D$10+'СЕТ СН'!$I$5-'СЕТ СН'!$I$20</f>
        <v>5898.2099014100004</v>
      </c>
      <c r="O127" s="36">
        <f>SUMIFS(СВЦЭМ!$C$39:$C$782,СВЦЭМ!$A$39:$A$782,$A127,СВЦЭМ!$B$39:$B$782,O$119)+'СЕТ СН'!$I$12+СВЦЭМ!$D$10+'СЕТ СН'!$I$5-'СЕТ СН'!$I$20</f>
        <v>5926.4268153800003</v>
      </c>
      <c r="P127" s="36">
        <f>SUMIFS(СВЦЭМ!$C$39:$C$782,СВЦЭМ!$A$39:$A$782,$A127,СВЦЭМ!$B$39:$B$782,P$119)+'СЕТ СН'!$I$12+СВЦЭМ!$D$10+'СЕТ СН'!$I$5-'СЕТ СН'!$I$20</f>
        <v>5926.1434654200002</v>
      </c>
      <c r="Q127" s="36">
        <f>SUMIFS(СВЦЭМ!$C$39:$C$782,СВЦЭМ!$A$39:$A$782,$A127,СВЦЭМ!$B$39:$B$782,Q$119)+'СЕТ СН'!$I$12+СВЦЭМ!$D$10+'СЕТ СН'!$I$5-'СЕТ СН'!$I$20</f>
        <v>5921.9300503200002</v>
      </c>
      <c r="R127" s="36">
        <f>SUMIFS(СВЦЭМ!$C$39:$C$782,СВЦЭМ!$A$39:$A$782,$A127,СВЦЭМ!$B$39:$B$782,R$119)+'СЕТ СН'!$I$12+СВЦЭМ!$D$10+'СЕТ СН'!$I$5-'СЕТ СН'!$I$20</f>
        <v>5891.2914345999998</v>
      </c>
      <c r="S127" s="36">
        <f>SUMIFS(СВЦЭМ!$C$39:$C$782,СВЦЭМ!$A$39:$A$782,$A127,СВЦЭМ!$B$39:$B$782,S$119)+'СЕТ СН'!$I$12+СВЦЭМ!$D$10+'СЕТ СН'!$I$5-'СЕТ СН'!$I$20</f>
        <v>5808.7021238300003</v>
      </c>
      <c r="T127" s="36">
        <f>SUMIFS(СВЦЭМ!$C$39:$C$782,СВЦЭМ!$A$39:$A$782,$A127,СВЦЭМ!$B$39:$B$782,T$119)+'СЕТ СН'!$I$12+СВЦЭМ!$D$10+'СЕТ СН'!$I$5-'СЕТ СН'!$I$20</f>
        <v>5823.7218197800003</v>
      </c>
      <c r="U127" s="36">
        <f>SUMIFS(СВЦЭМ!$C$39:$C$782,СВЦЭМ!$A$39:$A$782,$A127,СВЦЭМ!$B$39:$B$782,U$119)+'СЕТ СН'!$I$12+СВЦЭМ!$D$10+'СЕТ СН'!$I$5-'СЕТ СН'!$I$20</f>
        <v>5826.32473476</v>
      </c>
      <c r="V127" s="36">
        <f>SUMIFS(СВЦЭМ!$C$39:$C$782,СВЦЭМ!$A$39:$A$782,$A127,СВЦЭМ!$B$39:$B$782,V$119)+'СЕТ СН'!$I$12+СВЦЭМ!$D$10+'СЕТ СН'!$I$5-'СЕТ СН'!$I$20</f>
        <v>5862.4922010499995</v>
      </c>
      <c r="W127" s="36">
        <f>SUMIFS(СВЦЭМ!$C$39:$C$782,СВЦЭМ!$A$39:$A$782,$A127,СВЦЭМ!$B$39:$B$782,W$119)+'СЕТ СН'!$I$12+СВЦЭМ!$D$10+'СЕТ СН'!$I$5-'СЕТ СН'!$I$20</f>
        <v>5888.8808989400004</v>
      </c>
      <c r="X127" s="36">
        <f>SUMIFS(СВЦЭМ!$C$39:$C$782,СВЦЭМ!$A$39:$A$782,$A127,СВЦЭМ!$B$39:$B$782,X$119)+'СЕТ СН'!$I$12+СВЦЭМ!$D$10+'СЕТ СН'!$I$5-'СЕТ СН'!$I$20</f>
        <v>5914.1245056400003</v>
      </c>
      <c r="Y127" s="36">
        <f>SUMIFS(СВЦЭМ!$C$39:$C$782,СВЦЭМ!$A$39:$A$782,$A127,СВЦЭМ!$B$39:$B$782,Y$119)+'СЕТ СН'!$I$12+СВЦЭМ!$D$10+'СЕТ СН'!$I$5-'СЕТ СН'!$I$20</f>
        <v>5957.0905782900008</v>
      </c>
    </row>
    <row r="128" spans="1:27" ht="15.75" x14ac:dyDescent="0.2">
      <c r="A128" s="35">
        <f t="shared" si="3"/>
        <v>44935</v>
      </c>
      <c r="B128" s="36">
        <f>SUMIFS(СВЦЭМ!$C$39:$C$782,СВЦЭМ!$A$39:$A$782,$A128,СВЦЭМ!$B$39:$B$782,B$119)+'СЕТ СН'!$I$12+СВЦЭМ!$D$10+'СЕТ СН'!$I$5-'СЕТ СН'!$I$20</f>
        <v>5896.9057625300002</v>
      </c>
      <c r="C128" s="36">
        <f>SUMIFS(СВЦЭМ!$C$39:$C$782,СВЦЭМ!$A$39:$A$782,$A128,СВЦЭМ!$B$39:$B$782,C$119)+'СЕТ СН'!$I$12+СВЦЭМ!$D$10+'СЕТ СН'!$I$5-'СЕТ СН'!$I$20</f>
        <v>5880.1956592900005</v>
      </c>
      <c r="D128" s="36">
        <f>SUMIFS(СВЦЭМ!$C$39:$C$782,СВЦЭМ!$A$39:$A$782,$A128,СВЦЭМ!$B$39:$B$782,D$119)+'СЕТ СН'!$I$12+СВЦЭМ!$D$10+'СЕТ СН'!$I$5-'СЕТ СН'!$I$20</f>
        <v>5868.9057970200001</v>
      </c>
      <c r="E128" s="36">
        <f>SUMIFS(СВЦЭМ!$C$39:$C$782,СВЦЭМ!$A$39:$A$782,$A128,СВЦЭМ!$B$39:$B$782,E$119)+'СЕТ СН'!$I$12+СВЦЭМ!$D$10+'СЕТ СН'!$I$5-'СЕТ СН'!$I$20</f>
        <v>5863.5666078200002</v>
      </c>
      <c r="F128" s="36">
        <f>SUMIFS(СВЦЭМ!$C$39:$C$782,СВЦЭМ!$A$39:$A$782,$A128,СВЦЭМ!$B$39:$B$782,F$119)+'СЕТ СН'!$I$12+СВЦЭМ!$D$10+'СЕТ СН'!$I$5-'СЕТ СН'!$I$20</f>
        <v>5873.4095520400006</v>
      </c>
      <c r="G128" s="36">
        <f>SUMIFS(СВЦЭМ!$C$39:$C$782,СВЦЭМ!$A$39:$A$782,$A128,СВЦЭМ!$B$39:$B$782,G$119)+'СЕТ СН'!$I$12+СВЦЭМ!$D$10+'СЕТ СН'!$I$5-'СЕТ СН'!$I$20</f>
        <v>5851.2540679900003</v>
      </c>
      <c r="H128" s="36">
        <f>SUMIFS(СВЦЭМ!$C$39:$C$782,СВЦЭМ!$A$39:$A$782,$A128,СВЦЭМ!$B$39:$B$782,H$119)+'СЕТ СН'!$I$12+СВЦЭМ!$D$10+'СЕТ СН'!$I$5-'СЕТ СН'!$I$20</f>
        <v>5873.9775504600002</v>
      </c>
      <c r="I128" s="36">
        <f>SUMIFS(СВЦЭМ!$C$39:$C$782,СВЦЭМ!$A$39:$A$782,$A128,СВЦЭМ!$B$39:$B$782,I$119)+'СЕТ СН'!$I$12+СВЦЭМ!$D$10+'СЕТ СН'!$I$5-'СЕТ СН'!$I$20</f>
        <v>5874.1925660100005</v>
      </c>
      <c r="J128" s="36">
        <f>SUMIFS(СВЦЭМ!$C$39:$C$782,СВЦЭМ!$A$39:$A$782,$A128,СВЦЭМ!$B$39:$B$782,J$119)+'СЕТ СН'!$I$12+СВЦЭМ!$D$10+'СЕТ СН'!$I$5-'СЕТ СН'!$I$20</f>
        <v>5908.2342879200005</v>
      </c>
      <c r="K128" s="36">
        <f>SUMIFS(СВЦЭМ!$C$39:$C$782,СВЦЭМ!$A$39:$A$782,$A128,СВЦЭМ!$B$39:$B$782,K$119)+'СЕТ СН'!$I$12+СВЦЭМ!$D$10+'СЕТ СН'!$I$5-'СЕТ СН'!$I$20</f>
        <v>5896.7685071300002</v>
      </c>
      <c r="L128" s="36">
        <f>SUMIFS(СВЦЭМ!$C$39:$C$782,СВЦЭМ!$A$39:$A$782,$A128,СВЦЭМ!$B$39:$B$782,L$119)+'СЕТ СН'!$I$12+СВЦЭМ!$D$10+'СЕТ СН'!$I$5-'СЕТ СН'!$I$20</f>
        <v>5865.0575665300003</v>
      </c>
      <c r="M128" s="36">
        <f>SUMIFS(СВЦЭМ!$C$39:$C$782,СВЦЭМ!$A$39:$A$782,$A128,СВЦЭМ!$B$39:$B$782,M$119)+'СЕТ СН'!$I$12+СВЦЭМ!$D$10+'СЕТ СН'!$I$5-'СЕТ СН'!$I$20</f>
        <v>5886.3338763600004</v>
      </c>
      <c r="N128" s="36">
        <f>SUMIFS(СВЦЭМ!$C$39:$C$782,СВЦЭМ!$A$39:$A$782,$A128,СВЦЭМ!$B$39:$B$782,N$119)+'СЕТ СН'!$I$12+СВЦЭМ!$D$10+'СЕТ СН'!$I$5-'СЕТ СН'!$I$20</f>
        <v>5856.8081852200003</v>
      </c>
      <c r="O128" s="36">
        <f>SUMIFS(СВЦЭМ!$C$39:$C$782,СВЦЭМ!$A$39:$A$782,$A128,СВЦЭМ!$B$39:$B$782,O$119)+'СЕТ СН'!$I$12+СВЦЭМ!$D$10+'СЕТ СН'!$I$5-'СЕТ СН'!$I$20</f>
        <v>5860.6188328400003</v>
      </c>
      <c r="P128" s="36">
        <f>SUMIFS(СВЦЭМ!$C$39:$C$782,СВЦЭМ!$A$39:$A$782,$A128,СВЦЭМ!$B$39:$B$782,P$119)+'СЕТ СН'!$I$12+СВЦЭМ!$D$10+'СЕТ СН'!$I$5-'СЕТ СН'!$I$20</f>
        <v>5868.3693909499998</v>
      </c>
      <c r="Q128" s="36">
        <f>SUMIFS(СВЦЭМ!$C$39:$C$782,СВЦЭМ!$A$39:$A$782,$A128,СВЦЭМ!$B$39:$B$782,Q$119)+'СЕТ СН'!$I$12+СВЦЭМ!$D$10+'СЕТ СН'!$I$5-'СЕТ СН'!$I$20</f>
        <v>5874.2668880700003</v>
      </c>
      <c r="R128" s="36">
        <f>SUMIFS(СВЦЭМ!$C$39:$C$782,СВЦЭМ!$A$39:$A$782,$A128,СВЦЭМ!$B$39:$B$782,R$119)+'СЕТ СН'!$I$12+СВЦЭМ!$D$10+'СЕТ СН'!$I$5-'СЕТ СН'!$I$20</f>
        <v>5887.6841057500005</v>
      </c>
      <c r="S128" s="36">
        <f>SUMIFS(СВЦЭМ!$C$39:$C$782,СВЦЭМ!$A$39:$A$782,$A128,СВЦЭМ!$B$39:$B$782,S$119)+'СЕТ СН'!$I$12+СВЦЭМ!$D$10+'СЕТ СН'!$I$5-'СЕТ СН'!$I$20</f>
        <v>5872.90790216</v>
      </c>
      <c r="T128" s="36">
        <f>SUMIFS(СВЦЭМ!$C$39:$C$782,СВЦЭМ!$A$39:$A$782,$A128,СВЦЭМ!$B$39:$B$782,T$119)+'СЕТ СН'!$I$12+СВЦЭМ!$D$10+'СЕТ СН'!$I$5-'СЕТ СН'!$I$20</f>
        <v>5845.6357782800005</v>
      </c>
      <c r="U128" s="36">
        <f>SUMIFS(СВЦЭМ!$C$39:$C$782,СВЦЭМ!$A$39:$A$782,$A128,СВЦЭМ!$B$39:$B$782,U$119)+'СЕТ СН'!$I$12+СВЦЭМ!$D$10+'СЕТ СН'!$I$5-'СЕТ СН'!$I$20</f>
        <v>5846.2770965</v>
      </c>
      <c r="V128" s="36">
        <f>SUMIFS(СВЦЭМ!$C$39:$C$782,СВЦЭМ!$A$39:$A$782,$A128,СВЦЭМ!$B$39:$B$782,V$119)+'СЕТ СН'!$I$12+СВЦЭМ!$D$10+'СЕТ СН'!$I$5-'СЕТ СН'!$I$20</f>
        <v>5878.1083072900001</v>
      </c>
      <c r="W128" s="36">
        <f>SUMIFS(СВЦЭМ!$C$39:$C$782,СВЦЭМ!$A$39:$A$782,$A128,СВЦЭМ!$B$39:$B$782,W$119)+'СЕТ СН'!$I$12+СВЦЭМ!$D$10+'СЕТ СН'!$I$5-'СЕТ СН'!$I$20</f>
        <v>5896.3188923800008</v>
      </c>
      <c r="X128" s="36">
        <f>SUMIFS(СВЦЭМ!$C$39:$C$782,СВЦЭМ!$A$39:$A$782,$A128,СВЦЭМ!$B$39:$B$782,X$119)+'СЕТ СН'!$I$12+СВЦЭМ!$D$10+'СЕТ СН'!$I$5-'СЕТ СН'!$I$20</f>
        <v>5900.9312145399999</v>
      </c>
      <c r="Y128" s="36">
        <f>SUMIFS(СВЦЭМ!$C$39:$C$782,СВЦЭМ!$A$39:$A$782,$A128,СВЦЭМ!$B$39:$B$782,Y$119)+'СЕТ СН'!$I$12+СВЦЭМ!$D$10+'СЕТ СН'!$I$5-'СЕТ СН'!$I$20</f>
        <v>5942.1776378900004</v>
      </c>
    </row>
    <row r="129" spans="1:25" ht="15.75" x14ac:dyDescent="0.2">
      <c r="A129" s="35">
        <f t="shared" si="3"/>
        <v>44936</v>
      </c>
      <c r="B129" s="36">
        <f>SUMIFS(СВЦЭМ!$C$39:$C$782,СВЦЭМ!$A$39:$A$782,$A129,СВЦЭМ!$B$39:$B$782,B$119)+'СЕТ СН'!$I$12+СВЦЭМ!$D$10+'СЕТ СН'!$I$5-'СЕТ СН'!$I$20</f>
        <v>5790.27738632</v>
      </c>
      <c r="C129" s="36">
        <f>SUMIFS(СВЦЭМ!$C$39:$C$782,СВЦЭМ!$A$39:$A$782,$A129,СВЦЭМ!$B$39:$B$782,C$119)+'СЕТ СН'!$I$12+СВЦЭМ!$D$10+'СЕТ СН'!$I$5-'СЕТ СН'!$I$20</f>
        <v>5814.2300662899997</v>
      </c>
      <c r="D129" s="36">
        <f>SUMIFS(СВЦЭМ!$C$39:$C$782,СВЦЭМ!$A$39:$A$782,$A129,СВЦЭМ!$B$39:$B$782,D$119)+'СЕТ СН'!$I$12+СВЦЭМ!$D$10+'СЕТ СН'!$I$5-'СЕТ СН'!$I$20</f>
        <v>5826.7656952899997</v>
      </c>
      <c r="E129" s="36">
        <f>SUMIFS(СВЦЭМ!$C$39:$C$782,СВЦЭМ!$A$39:$A$782,$A129,СВЦЭМ!$B$39:$B$782,E$119)+'СЕТ СН'!$I$12+СВЦЭМ!$D$10+'СЕТ СН'!$I$5-'СЕТ СН'!$I$20</f>
        <v>5834.5210280200008</v>
      </c>
      <c r="F129" s="36">
        <f>SUMIFS(СВЦЭМ!$C$39:$C$782,СВЦЭМ!$A$39:$A$782,$A129,СВЦЭМ!$B$39:$B$782,F$119)+'СЕТ СН'!$I$12+СВЦЭМ!$D$10+'СЕТ СН'!$I$5-'СЕТ СН'!$I$20</f>
        <v>5850.5240028000007</v>
      </c>
      <c r="G129" s="36">
        <f>SUMIFS(СВЦЭМ!$C$39:$C$782,СВЦЭМ!$A$39:$A$782,$A129,СВЦЭМ!$B$39:$B$782,G$119)+'СЕТ СН'!$I$12+СВЦЭМ!$D$10+'СЕТ СН'!$I$5-'СЕТ СН'!$I$20</f>
        <v>5843.1220115699998</v>
      </c>
      <c r="H129" s="36">
        <f>SUMIFS(СВЦЭМ!$C$39:$C$782,СВЦЭМ!$A$39:$A$782,$A129,СВЦЭМ!$B$39:$B$782,H$119)+'СЕТ СН'!$I$12+СВЦЭМ!$D$10+'СЕТ СН'!$I$5-'СЕТ СН'!$I$20</f>
        <v>5835.9355952099995</v>
      </c>
      <c r="I129" s="36">
        <f>SUMIFS(СВЦЭМ!$C$39:$C$782,СВЦЭМ!$A$39:$A$782,$A129,СВЦЭМ!$B$39:$B$782,I$119)+'СЕТ СН'!$I$12+СВЦЭМ!$D$10+'СЕТ СН'!$I$5-'СЕТ СН'!$I$20</f>
        <v>5797.5419779200001</v>
      </c>
      <c r="J129" s="36">
        <f>SUMIFS(СВЦЭМ!$C$39:$C$782,СВЦЭМ!$A$39:$A$782,$A129,СВЦЭМ!$B$39:$B$782,J$119)+'СЕТ СН'!$I$12+СВЦЭМ!$D$10+'СЕТ СН'!$I$5-'СЕТ СН'!$I$20</f>
        <v>5766.03664045</v>
      </c>
      <c r="K129" s="36">
        <f>SUMIFS(СВЦЭМ!$C$39:$C$782,СВЦЭМ!$A$39:$A$782,$A129,СВЦЭМ!$B$39:$B$782,K$119)+'СЕТ СН'!$I$12+СВЦЭМ!$D$10+'СЕТ СН'!$I$5-'СЕТ СН'!$I$20</f>
        <v>5761.8903655800004</v>
      </c>
      <c r="L129" s="36">
        <f>SUMIFS(СВЦЭМ!$C$39:$C$782,СВЦЭМ!$A$39:$A$782,$A129,СВЦЭМ!$B$39:$B$782,L$119)+'СЕТ СН'!$I$12+СВЦЭМ!$D$10+'СЕТ СН'!$I$5-'СЕТ СН'!$I$20</f>
        <v>5753.3011056100004</v>
      </c>
      <c r="M129" s="36">
        <f>SUMIFS(СВЦЭМ!$C$39:$C$782,СВЦЭМ!$A$39:$A$782,$A129,СВЦЭМ!$B$39:$B$782,M$119)+'СЕТ СН'!$I$12+СВЦЭМ!$D$10+'СЕТ СН'!$I$5-'СЕТ СН'!$I$20</f>
        <v>5760.1353870000003</v>
      </c>
      <c r="N129" s="36">
        <f>SUMIFS(СВЦЭМ!$C$39:$C$782,СВЦЭМ!$A$39:$A$782,$A129,СВЦЭМ!$B$39:$B$782,N$119)+'СЕТ СН'!$I$12+СВЦЭМ!$D$10+'СЕТ СН'!$I$5-'СЕТ СН'!$I$20</f>
        <v>5758.9963513900002</v>
      </c>
      <c r="O129" s="36">
        <f>SUMIFS(СВЦЭМ!$C$39:$C$782,СВЦЭМ!$A$39:$A$782,$A129,СВЦЭМ!$B$39:$B$782,O$119)+'СЕТ СН'!$I$12+СВЦЭМ!$D$10+'СЕТ СН'!$I$5-'СЕТ СН'!$I$20</f>
        <v>5765.1421653899997</v>
      </c>
      <c r="P129" s="36">
        <f>SUMIFS(СВЦЭМ!$C$39:$C$782,СВЦЭМ!$A$39:$A$782,$A129,СВЦЭМ!$B$39:$B$782,P$119)+'СЕТ СН'!$I$12+СВЦЭМ!$D$10+'СЕТ СН'!$I$5-'СЕТ СН'!$I$20</f>
        <v>5770.9556156100007</v>
      </c>
      <c r="Q129" s="36">
        <f>SUMIFS(СВЦЭМ!$C$39:$C$782,СВЦЭМ!$A$39:$A$782,$A129,СВЦЭМ!$B$39:$B$782,Q$119)+'СЕТ СН'!$I$12+СВЦЭМ!$D$10+'СЕТ СН'!$I$5-'СЕТ СН'!$I$20</f>
        <v>5800.6463929300007</v>
      </c>
      <c r="R129" s="36">
        <f>SUMIFS(СВЦЭМ!$C$39:$C$782,СВЦЭМ!$A$39:$A$782,$A129,СВЦЭМ!$B$39:$B$782,R$119)+'СЕТ СН'!$I$12+СВЦЭМ!$D$10+'СЕТ СН'!$I$5-'СЕТ СН'!$I$20</f>
        <v>5765.9667324900001</v>
      </c>
      <c r="S129" s="36">
        <f>SUMIFS(СВЦЭМ!$C$39:$C$782,СВЦЭМ!$A$39:$A$782,$A129,СВЦЭМ!$B$39:$B$782,S$119)+'СЕТ СН'!$I$12+СВЦЭМ!$D$10+'СЕТ СН'!$I$5-'СЕТ СН'!$I$20</f>
        <v>5732.5434652900003</v>
      </c>
      <c r="T129" s="36">
        <f>SUMIFS(СВЦЭМ!$C$39:$C$782,СВЦЭМ!$A$39:$A$782,$A129,СВЦЭМ!$B$39:$B$782,T$119)+'СЕТ СН'!$I$12+СВЦЭМ!$D$10+'СЕТ СН'!$I$5-'СЕТ СН'!$I$20</f>
        <v>5725.8248713000003</v>
      </c>
      <c r="U129" s="36">
        <f>SUMIFS(СВЦЭМ!$C$39:$C$782,СВЦЭМ!$A$39:$A$782,$A129,СВЦЭМ!$B$39:$B$782,U$119)+'СЕТ СН'!$I$12+СВЦЭМ!$D$10+'СЕТ СН'!$I$5-'СЕТ СН'!$I$20</f>
        <v>5728.5896866500007</v>
      </c>
      <c r="V129" s="36">
        <f>SUMIFS(СВЦЭМ!$C$39:$C$782,СВЦЭМ!$A$39:$A$782,$A129,СВЦЭМ!$B$39:$B$782,V$119)+'СЕТ СН'!$I$12+СВЦЭМ!$D$10+'СЕТ СН'!$I$5-'СЕТ СН'!$I$20</f>
        <v>5734.1212468699996</v>
      </c>
      <c r="W129" s="36">
        <f>SUMIFS(СВЦЭМ!$C$39:$C$782,СВЦЭМ!$A$39:$A$782,$A129,СВЦЭМ!$B$39:$B$782,W$119)+'СЕТ СН'!$I$12+СВЦЭМ!$D$10+'СЕТ СН'!$I$5-'СЕТ СН'!$I$20</f>
        <v>5739.4970721899999</v>
      </c>
      <c r="X129" s="36">
        <f>SUMIFS(СВЦЭМ!$C$39:$C$782,СВЦЭМ!$A$39:$A$782,$A129,СВЦЭМ!$B$39:$B$782,X$119)+'СЕТ СН'!$I$12+СВЦЭМ!$D$10+'СЕТ СН'!$I$5-'СЕТ СН'!$I$20</f>
        <v>5764.2739854499996</v>
      </c>
      <c r="Y129" s="36">
        <f>SUMIFS(СВЦЭМ!$C$39:$C$782,СВЦЭМ!$A$39:$A$782,$A129,СВЦЭМ!$B$39:$B$782,Y$119)+'СЕТ СН'!$I$12+СВЦЭМ!$D$10+'СЕТ СН'!$I$5-'СЕТ СН'!$I$20</f>
        <v>5802.4363332699995</v>
      </c>
    </row>
    <row r="130" spans="1:25" ht="15.75" x14ac:dyDescent="0.2">
      <c r="A130" s="35">
        <f t="shared" si="3"/>
        <v>44937</v>
      </c>
      <c r="B130" s="36">
        <f>SUMIFS(СВЦЭМ!$C$39:$C$782,СВЦЭМ!$A$39:$A$782,$A130,СВЦЭМ!$B$39:$B$782,B$119)+'СЕТ СН'!$I$12+СВЦЭМ!$D$10+'СЕТ СН'!$I$5-'СЕТ СН'!$I$20</f>
        <v>5733.3279666199996</v>
      </c>
      <c r="C130" s="36">
        <f>SUMIFS(СВЦЭМ!$C$39:$C$782,СВЦЭМ!$A$39:$A$782,$A130,СВЦЭМ!$B$39:$B$782,C$119)+'СЕТ СН'!$I$12+СВЦЭМ!$D$10+'СЕТ СН'!$I$5-'СЕТ СН'!$I$20</f>
        <v>5740.1521666900007</v>
      </c>
      <c r="D130" s="36">
        <f>SUMIFS(СВЦЭМ!$C$39:$C$782,СВЦЭМ!$A$39:$A$782,$A130,СВЦЭМ!$B$39:$B$782,D$119)+'СЕТ СН'!$I$12+СВЦЭМ!$D$10+'СЕТ СН'!$I$5-'СЕТ СН'!$I$20</f>
        <v>5730.9371712499997</v>
      </c>
      <c r="E130" s="36">
        <f>SUMIFS(СВЦЭМ!$C$39:$C$782,СВЦЭМ!$A$39:$A$782,$A130,СВЦЭМ!$B$39:$B$782,E$119)+'СЕТ СН'!$I$12+СВЦЭМ!$D$10+'СЕТ СН'!$I$5-'СЕТ СН'!$I$20</f>
        <v>5728.0296487100004</v>
      </c>
      <c r="F130" s="36">
        <f>SUMIFS(СВЦЭМ!$C$39:$C$782,СВЦЭМ!$A$39:$A$782,$A130,СВЦЭМ!$B$39:$B$782,F$119)+'СЕТ СН'!$I$12+СВЦЭМ!$D$10+'СЕТ СН'!$I$5-'СЕТ СН'!$I$20</f>
        <v>5722.6923382100003</v>
      </c>
      <c r="G130" s="36">
        <f>SUMIFS(СВЦЭМ!$C$39:$C$782,СВЦЭМ!$A$39:$A$782,$A130,СВЦЭМ!$B$39:$B$782,G$119)+'СЕТ СН'!$I$12+СВЦЭМ!$D$10+'СЕТ СН'!$I$5-'СЕТ СН'!$I$20</f>
        <v>5728.8249782599996</v>
      </c>
      <c r="H130" s="36">
        <f>SUMIFS(СВЦЭМ!$C$39:$C$782,СВЦЭМ!$A$39:$A$782,$A130,СВЦЭМ!$B$39:$B$782,H$119)+'СЕТ СН'!$I$12+СВЦЭМ!$D$10+'СЕТ СН'!$I$5-'СЕТ СН'!$I$20</f>
        <v>5716.7894652200002</v>
      </c>
      <c r="I130" s="36">
        <f>SUMIFS(СВЦЭМ!$C$39:$C$782,СВЦЭМ!$A$39:$A$782,$A130,СВЦЭМ!$B$39:$B$782,I$119)+'СЕТ СН'!$I$12+СВЦЭМ!$D$10+'СЕТ СН'!$I$5-'СЕТ СН'!$I$20</f>
        <v>5699.2135981499996</v>
      </c>
      <c r="J130" s="36">
        <f>SUMIFS(СВЦЭМ!$C$39:$C$782,СВЦЭМ!$A$39:$A$782,$A130,СВЦЭМ!$B$39:$B$782,J$119)+'СЕТ СН'!$I$12+СВЦЭМ!$D$10+'СЕТ СН'!$I$5-'СЕТ СН'!$I$20</f>
        <v>5679.4816163699998</v>
      </c>
      <c r="K130" s="36">
        <f>SUMIFS(СВЦЭМ!$C$39:$C$782,СВЦЭМ!$A$39:$A$782,$A130,СВЦЭМ!$B$39:$B$782,K$119)+'СЕТ СН'!$I$12+СВЦЭМ!$D$10+'СЕТ СН'!$I$5-'СЕТ СН'!$I$20</f>
        <v>5668.7715814800003</v>
      </c>
      <c r="L130" s="36">
        <f>SUMIFS(СВЦЭМ!$C$39:$C$782,СВЦЭМ!$A$39:$A$782,$A130,СВЦЭМ!$B$39:$B$782,L$119)+'СЕТ СН'!$I$12+СВЦЭМ!$D$10+'СЕТ СН'!$I$5-'СЕТ СН'!$I$20</f>
        <v>5679.1134301100001</v>
      </c>
      <c r="M130" s="36">
        <f>SUMIFS(СВЦЭМ!$C$39:$C$782,СВЦЭМ!$A$39:$A$782,$A130,СВЦЭМ!$B$39:$B$782,M$119)+'СЕТ СН'!$I$12+СВЦЭМ!$D$10+'СЕТ СН'!$I$5-'СЕТ СН'!$I$20</f>
        <v>5689.5581373300001</v>
      </c>
      <c r="N130" s="36">
        <f>SUMIFS(СВЦЭМ!$C$39:$C$782,СВЦЭМ!$A$39:$A$782,$A130,СВЦЭМ!$B$39:$B$782,N$119)+'СЕТ СН'!$I$12+СВЦЭМ!$D$10+'СЕТ СН'!$I$5-'СЕТ СН'!$I$20</f>
        <v>5715.6222460999998</v>
      </c>
      <c r="O130" s="36">
        <f>SUMIFS(СВЦЭМ!$C$39:$C$782,СВЦЭМ!$A$39:$A$782,$A130,СВЦЭМ!$B$39:$B$782,O$119)+'СЕТ СН'!$I$12+СВЦЭМ!$D$10+'СЕТ СН'!$I$5-'СЕТ СН'!$I$20</f>
        <v>5691.4052795200005</v>
      </c>
      <c r="P130" s="36">
        <f>SUMIFS(СВЦЭМ!$C$39:$C$782,СВЦЭМ!$A$39:$A$782,$A130,СВЦЭМ!$B$39:$B$782,P$119)+'СЕТ СН'!$I$12+СВЦЭМ!$D$10+'СЕТ СН'!$I$5-'СЕТ СН'!$I$20</f>
        <v>5706.4732756499998</v>
      </c>
      <c r="Q130" s="36">
        <f>SUMIFS(СВЦЭМ!$C$39:$C$782,СВЦЭМ!$A$39:$A$782,$A130,СВЦЭМ!$B$39:$B$782,Q$119)+'СЕТ СН'!$I$12+СВЦЭМ!$D$10+'СЕТ СН'!$I$5-'СЕТ СН'!$I$20</f>
        <v>5704.0655910799996</v>
      </c>
      <c r="R130" s="36">
        <f>SUMIFS(СВЦЭМ!$C$39:$C$782,СВЦЭМ!$A$39:$A$782,$A130,СВЦЭМ!$B$39:$B$782,R$119)+'СЕТ СН'!$I$12+СВЦЭМ!$D$10+'СЕТ СН'!$I$5-'СЕТ СН'!$I$20</f>
        <v>5727.2137402900007</v>
      </c>
      <c r="S130" s="36">
        <f>SUMIFS(СВЦЭМ!$C$39:$C$782,СВЦЭМ!$A$39:$A$782,$A130,СВЦЭМ!$B$39:$B$782,S$119)+'СЕТ СН'!$I$12+СВЦЭМ!$D$10+'СЕТ СН'!$I$5-'СЕТ СН'!$I$20</f>
        <v>5702.5462356400003</v>
      </c>
      <c r="T130" s="36">
        <f>SUMIFS(СВЦЭМ!$C$39:$C$782,СВЦЭМ!$A$39:$A$782,$A130,СВЦЭМ!$B$39:$B$782,T$119)+'СЕТ СН'!$I$12+СВЦЭМ!$D$10+'СЕТ СН'!$I$5-'СЕТ СН'!$I$20</f>
        <v>5665.2442968600008</v>
      </c>
      <c r="U130" s="36">
        <f>SUMIFS(СВЦЭМ!$C$39:$C$782,СВЦЭМ!$A$39:$A$782,$A130,СВЦЭМ!$B$39:$B$782,U$119)+'СЕТ СН'!$I$12+СВЦЭМ!$D$10+'СЕТ СН'!$I$5-'СЕТ СН'!$I$20</f>
        <v>5676.13222597</v>
      </c>
      <c r="V130" s="36">
        <f>SUMIFS(СВЦЭМ!$C$39:$C$782,СВЦЭМ!$A$39:$A$782,$A130,СВЦЭМ!$B$39:$B$782,V$119)+'СЕТ СН'!$I$12+СВЦЭМ!$D$10+'СЕТ СН'!$I$5-'СЕТ СН'!$I$20</f>
        <v>5699.1639427099999</v>
      </c>
      <c r="W130" s="36">
        <f>SUMIFS(СВЦЭМ!$C$39:$C$782,СВЦЭМ!$A$39:$A$782,$A130,СВЦЭМ!$B$39:$B$782,W$119)+'СЕТ СН'!$I$12+СВЦЭМ!$D$10+'СЕТ СН'!$I$5-'СЕТ СН'!$I$20</f>
        <v>5709.1792514600002</v>
      </c>
      <c r="X130" s="36">
        <f>SUMIFS(СВЦЭМ!$C$39:$C$782,СВЦЭМ!$A$39:$A$782,$A130,СВЦЭМ!$B$39:$B$782,X$119)+'СЕТ СН'!$I$12+СВЦЭМ!$D$10+'СЕТ СН'!$I$5-'СЕТ СН'!$I$20</f>
        <v>5719.1089989299999</v>
      </c>
      <c r="Y130" s="36">
        <f>SUMIFS(СВЦЭМ!$C$39:$C$782,СВЦЭМ!$A$39:$A$782,$A130,СВЦЭМ!$B$39:$B$782,Y$119)+'СЕТ СН'!$I$12+СВЦЭМ!$D$10+'СЕТ СН'!$I$5-'СЕТ СН'!$I$20</f>
        <v>5749.6459457999999</v>
      </c>
    </row>
    <row r="131" spans="1:25" ht="15.75" x14ac:dyDescent="0.2">
      <c r="A131" s="35">
        <f t="shared" si="3"/>
        <v>44938</v>
      </c>
      <c r="B131" s="36">
        <f>SUMIFS(СВЦЭМ!$C$39:$C$782,СВЦЭМ!$A$39:$A$782,$A131,СВЦЭМ!$B$39:$B$782,B$119)+'СЕТ СН'!$I$12+СВЦЭМ!$D$10+'СЕТ СН'!$I$5-'СЕТ СН'!$I$20</f>
        <v>5768.0673236900002</v>
      </c>
      <c r="C131" s="36">
        <f>SUMIFS(СВЦЭМ!$C$39:$C$782,СВЦЭМ!$A$39:$A$782,$A131,СВЦЭМ!$B$39:$B$782,C$119)+'СЕТ СН'!$I$12+СВЦЭМ!$D$10+'СЕТ СН'!$I$5-'СЕТ СН'!$I$20</f>
        <v>5801.9541015300001</v>
      </c>
      <c r="D131" s="36">
        <f>SUMIFS(СВЦЭМ!$C$39:$C$782,СВЦЭМ!$A$39:$A$782,$A131,СВЦЭМ!$B$39:$B$782,D$119)+'СЕТ СН'!$I$12+СВЦЭМ!$D$10+'СЕТ СН'!$I$5-'СЕТ СН'!$I$20</f>
        <v>5825.2532336200002</v>
      </c>
      <c r="E131" s="36">
        <f>SUMIFS(СВЦЭМ!$C$39:$C$782,СВЦЭМ!$A$39:$A$782,$A131,СВЦЭМ!$B$39:$B$782,E$119)+'СЕТ СН'!$I$12+СВЦЭМ!$D$10+'СЕТ СН'!$I$5-'СЕТ СН'!$I$20</f>
        <v>5828.6072510100003</v>
      </c>
      <c r="F131" s="36">
        <f>SUMIFS(СВЦЭМ!$C$39:$C$782,СВЦЭМ!$A$39:$A$782,$A131,СВЦЭМ!$B$39:$B$782,F$119)+'СЕТ СН'!$I$12+СВЦЭМ!$D$10+'СЕТ СН'!$I$5-'СЕТ СН'!$I$20</f>
        <v>5828.1393344999997</v>
      </c>
      <c r="G131" s="36">
        <f>SUMIFS(СВЦЭМ!$C$39:$C$782,СВЦЭМ!$A$39:$A$782,$A131,СВЦЭМ!$B$39:$B$782,G$119)+'СЕТ СН'!$I$12+СВЦЭМ!$D$10+'СЕТ СН'!$I$5-'СЕТ СН'!$I$20</f>
        <v>5816.3665798599995</v>
      </c>
      <c r="H131" s="36">
        <f>SUMIFS(СВЦЭМ!$C$39:$C$782,СВЦЭМ!$A$39:$A$782,$A131,СВЦЭМ!$B$39:$B$782,H$119)+'СЕТ СН'!$I$12+СВЦЭМ!$D$10+'СЕТ СН'!$I$5-'СЕТ СН'!$I$20</f>
        <v>5789.8628940799999</v>
      </c>
      <c r="I131" s="36">
        <f>SUMIFS(СВЦЭМ!$C$39:$C$782,СВЦЭМ!$A$39:$A$782,$A131,СВЦЭМ!$B$39:$B$782,I$119)+'СЕТ СН'!$I$12+СВЦЭМ!$D$10+'СЕТ СН'!$I$5-'СЕТ СН'!$I$20</f>
        <v>5744.3755878900001</v>
      </c>
      <c r="J131" s="36">
        <f>SUMIFS(СВЦЭМ!$C$39:$C$782,СВЦЭМ!$A$39:$A$782,$A131,СВЦЭМ!$B$39:$B$782,J$119)+'СЕТ СН'!$I$12+СВЦЭМ!$D$10+'СЕТ СН'!$I$5-'СЕТ СН'!$I$20</f>
        <v>5697.9636248400002</v>
      </c>
      <c r="K131" s="36">
        <f>SUMIFS(СВЦЭМ!$C$39:$C$782,СВЦЭМ!$A$39:$A$782,$A131,СВЦЭМ!$B$39:$B$782,K$119)+'СЕТ СН'!$I$12+СВЦЭМ!$D$10+'СЕТ СН'!$I$5-'СЕТ СН'!$I$20</f>
        <v>5697.0616385200001</v>
      </c>
      <c r="L131" s="36">
        <f>SUMIFS(СВЦЭМ!$C$39:$C$782,СВЦЭМ!$A$39:$A$782,$A131,СВЦЭМ!$B$39:$B$782,L$119)+'СЕТ СН'!$I$12+СВЦЭМ!$D$10+'СЕТ СН'!$I$5-'СЕТ СН'!$I$20</f>
        <v>5685.8524327899995</v>
      </c>
      <c r="M131" s="36">
        <f>SUMIFS(СВЦЭМ!$C$39:$C$782,СВЦЭМ!$A$39:$A$782,$A131,СВЦЭМ!$B$39:$B$782,M$119)+'СЕТ СН'!$I$12+СВЦЭМ!$D$10+'СЕТ СН'!$I$5-'СЕТ СН'!$I$20</f>
        <v>5685.9360068200003</v>
      </c>
      <c r="N131" s="36">
        <f>SUMIFS(СВЦЭМ!$C$39:$C$782,СВЦЭМ!$A$39:$A$782,$A131,СВЦЭМ!$B$39:$B$782,N$119)+'СЕТ СН'!$I$12+СВЦЭМ!$D$10+'СЕТ СН'!$I$5-'СЕТ СН'!$I$20</f>
        <v>5711.9808587000007</v>
      </c>
      <c r="O131" s="36">
        <f>SUMIFS(СВЦЭМ!$C$39:$C$782,СВЦЭМ!$A$39:$A$782,$A131,СВЦЭМ!$B$39:$B$782,O$119)+'СЕТ СН'!$I$12+СВЦЭМ!$D$10+'СЕТ СН'!$I$5-'СЕТ СН'!$I$20</f>
        <v>5719.5261205099996</v>
      </c>
      <c r="P131" s="36">
        <f>SUMIFS(СВЦЭМ!$C$39:$C$782,СВЦЭМ!$A$39:$A$782,$A131,СВЦЭМ!$B$39:$B$782,P$119)+'СЕТ СН'!$I$12+СВЦЭМ!$D$10+'СЕТ СН'!$I$5-'СЕТ СН'!$I$20</f>
        <v>5703.26348211</v>
      </c>
      <c r="Q131" s="36">
        <f>SUMIFS(СВЦЭМ!$C$39:$C$782,СВЦЭМ!$A$39:$A$782,$A131,СВЦЭМ!$B$39:$B$782,Q$119)+'СЕТ СН'!$I$12+СВЦЭМ!$D$10+'СЕТ СН'!$I$5-'СЕТ СН'!$I$20</f>
        <v>5711.6102707400005</v>
      </c>
      <c r="R131" s="36">
        <f>SUMIFS(СВЦЭМ!$C$39:$C$782,СВЦЭМ!$A$39:$A$782,$A131,СВЦЭМ!$B$39:$B$782,R$119)+'СЕТ СН'!$I$12+СВЦЭМ!$D$10+'СЕТ СН'!$I$5-'СЕТ СН'!$I$20</f>
        <v>5722.5050169200003</v>
      </c>
      <c r="S131" s="36">
        <f>SUMIFS(СВЦЭМ!$C$39:$C$782,СВЦЭМ!$A$39:$A$782,$A131,СВЦЭМ!$B$39:$B$782,S$119)+'СЕТ СН'!$I$12+СВЦЭМ!$D$10+'СЕТ СН'!$I$5-'СЕТ СН'!$I$20</f>
        <v>5722.2322400400008</v>
      </c>
      <c r="T131" s="36">
        <f>SUMIFS(СВЦЭМ!$C$39:$C$782,СВЦЭМ!$A$39:$A$782,$A131,СВЦЭМ!$B$39:$B$782,T$119)+'СЕТ СН'!$I$12+СВЦЭМ!$D$10+'СЕТ СН'!$I$5-'СЕТ СН'!$I$20</f>
        <v>5696.03437321</v>
      </c>
      <c r="U131" s="36">
        <f>SUMIFS(СВЦЭМ!$C$39:$C$782,СВЦЭМ!$A$39:$A$782,$A131,СВЦЭМ!$B$39:$B$782,U$119)+'СЕТ СН'!$I$12+СВЦЭМ!$D$10+'СЕТ СН'!$I$5-'СЕТ СН'!$I$20</f>
        <v>5681.0790663000007</v>
      </c>
      <c r="V131" s="36">
        <f>SUMIFS(СВЦЭМ!$C$39:$C$782,СВЦЭМ!$A$39:$A$782,$A131,СВЦЭМ!$B$39:$B$782,V$119)+'СЕТ СН'!$I$12+СВЦЭМ!$D$10+'СЕТ СН'!$I$5-'СЕТ СН'!$I$20</f>
        <v>5686.0764571899999</v>
      </c>
      <c r="W131" s="36">
        <f>SUMIFS(СВЦЭМ!$C$39:$C$782,СВЦЭМ!$A$39:$A$782,$A131,СВЦЭМ!$B$39:$B$782,W$119)+'СЕТ СН'!$I$12+СВЦЭМ!$D$10+'СЕТ СН'!$I$5-'СЕТ СН'!$I$20</f>
        <v>5696.3280474000003</v>
      </c>
      <c r="X131" s="36">
        <f>SUMIFS(СВЦЭМ!$C$39:$C$782,СВЦЭМ!$A$39:$A$782,$A131,СВЦЭМ!$B$39:$B$782,X$119)+'СЕТ СН'!$I$12+СВЦЭМ!$D$10+'СЕТ СН'!$I$5-'СЕТ СН'!$I$20</f>
        <v>5710.8264848600002</v>
      </c>
      <c r="Y131" s="36">
        <f>SUMIFS(СВЦЭМ!$C$39:$C$782,СВЦЭМ!$A$39:$A$782,$A131,СВЦЭМ!$B$39:$B$782,Y$119)+'СЕТ СН'!$I$12+СВЦЭМ!$D$10+'СЕТ СН'!$I$5-'СЕТ СН'!$I$20</f>
        <v>5711.7438137200006</v>
      </c>
    </row>
    <row r="132" spans="1:25" ht="15.75" x14ac:dyDescent="0.2">
      <c r="A132" s="35">
        <f t="shared" si="3"/>
        <v>44939</v>
      </c>
      <c r="B132" s="36">
        <f>SUMIFS(СВЦЭМ!$C$39:$C$782,СВЦЭМ!$A$39:$A$782,$A132,СВЦЭМ!$B$39:$B$782,B$119)+'СЕТ СН'!$I$12+СВЦЭМ!$D$10+'СЕТ СН'!$I$5-'СЕТ СН'!$I$20</f>
        <v>5842.3632295500001</v>
      </c>
      <c r="C132" s="36">
        <f>SUMIFS(СВЦЭМ!$C$39:$C$782,СВЦЭМ!$A$39:$A$782,$A132,СВЦЭМ!$B$39:$B$782,C$119)+'СЕТ СН'!$I$12+СВЦЭМ!$D$10+'СЕТ СН'!$I$5-'СЕТ СН'!$I$20</f>
        <v>5875.7571415399998</v>
      </c>
      <c r="D132" s="36">
        <f>SUMIFS(СВЦЭМ!$C$39:$C$782,СВЦЭМ!$A$39:$A$782,$A132,СВЦЭМ!$B$39:$B$782,D$119)+'СЕТ СН'!$I$12+СВЦЭМ!$D$10+'СЕТ СН'!$I$5-'СЕТ СН'!$I$20</f>
        <v>5876.3030488799996</v>
      </c>
      <c r="E132" s="36">
        <f>SUMIFS(СВЦЭМ!$C$39:$C$782,СВЦЭМ!$A$39:$A$782,$A132,СВЦЭМ!$B$39:$B$782,E$119)+'СЕТ СН'!$I$12+СВЦЭМ!$D$10+'СЕТ СН'!$I$5-'СЕТ СН'!$I$20</f>
        <v>5880.2820471800005</v>
      </c>
      <c r="F132" s="36">
        <f>SUMIFS(СВЦЭМ!$C$39:$C$782,СВЦЭМ!$A$39:$A$782,$A132,СВЦЭМ!$B$39:$B$782,F$119)+'СЕТ СН'!$I$12+СВЦЭМ!$D$10+'СЕТ СН'!$I$5-'СЕТ СН'!$I$20</f>
        <v>5870.3515754399996</v>
      </c>
      <c r="G132" s="36">
        <f>SUMIFS(СВЦЭМ!$C$39:$C$782,СВЦЭМ!$A$39:$A$782,$A132,СВЦЭМ!$B$39:$B$782,G$119)+'СЕТ СН'!$I$12+СВЦЭМ!$D$10+'СЕТ СН'!$I$5-'СЕТ СН'!$I$20</f>
        <v>5832.1368556800007</v>
      </c>
      <c r="H132" s="36">
        <f>SUMIFS(СВЦЭМ!$C$39:$C$782,СВЦЭМ!$A$39:$A$782,$A132,СВЦЭМ!$B$39:$B$782,H$119)+'СЕТ СН'!$I$12+СВЦЭМ!$D$10+'СЕТ СН'!$I$5-'СЕТ СН'!$I$20</f>
        <v>5758.0666825799999</v>
      </c>
      <c r="I132" s="36">
        <f>SUMIFS(СВЦЭМ!$C$39:$C$782,СВЦЭМ!$A$39:$A$782,$A132,СВЦЭМ!$B$39:$B$782,I$119)+'СЕТ СН'!$I$12+СВЦЭМ!$D$10+'СЕТ СН'!$I$5-'СЕТ СН'!$I$20</f>
        <v>5741.5242626600002</v>
      </c>
      <c r="J132" s="36">
        <f>SUMIFS(СВЦЭМ!$C$39:$C$782,СВЦЭМ!$A$39:$A$782,$A132,СВЦЭМ!$B$39:$B$782,J$119)+'СЕТ СН'!$I$12+СВЦЭМ!$D$10+'СЕТ СН'!$I$5-'СЕТ СН'!$I$20</f>
        <v>5722.8326959999995</v>
      </c>
      <c r="K132" s="36">
        <f>SUMIFS(СВЦЭМ!$C$39:$C$782,СВЦЭМ!$A$39:$A$782,$A132,СВЦЭМ!$B$39:$B$782,K$119)+'СЕТ СН'!$I$12+СВЦЭМ!$D$10+'СЕТ СН'!$I$5-'СЕТ СН'!$I$20</f>
        <v>5694.5617918200005</v>
      </c>
      <c r="L132" s="36">
        <f>SUMIFS(СВЦЭМ!$C$39:$C$782,СВЦЭМ!$A$39:$A$782,$A132,СВЦЭМ!$B$39:$B$782,L$119)+'СЕТ СН'!$I$12+СВЦЭМ!$D$10+'СЕТ СН'!$I$5-'СЕТ СН'!$I$20</f>
        <v>5674.63215373</v>
      </c>
      <c r="M132" s="36">
        <f>SUMIFS(СВЦЭМ!$C$39:$C$782,СВЦЭМ!$A$39:$A$782,$A132,СВЦЭМ!$B$39:$B$782,M$119)+'СЕТ СН'!$I$12+СВЦЭМ!$D$10+'СЕТ СН'!$I$5-'СЕТ СН'!$I$20</f>
        <v>5708.4930004500002</v>
      </c>
      <c r="N132" s="36">
        <f>SUMIFS(СВЦЭМ!$C$39:$C$782,СВЦЭМ!$A$39:$A$782,$A132,СВЦЭМ!$B$39:$B$782,N$119)+'СЕТ СН'!$I$12+СВЦЭМ!$D$10+'СЕТ СН'!$I$5-'СЕТ СН'!$I$20</f>
        <v>5727.9823293099998</v>
      </c>
      <c r="O132" s="36">
        <f>SUMIFS(СВЦЭМ!$C$39:$C$782,СВЦЭМ!$A$39:$A$782,$A132,СВЦЭМ!$B$39:$B$782,O$119)+'СЕТ СН'!$I$12+СВЦЭМ!$D$10+'СЕТ СН'!$I$5-'СЕТ СН'!$I$20</f>
        <v>5751.92497035</v>
      </c>
      <c r="P132" s="36">
        <f>SUMIFS(СВЦЭМ!$C$39:$C$782,СВЦЭМ!$A$39:$A$782,$A132,СВЦЭМ!$B$39:$B$782,P$119)+'СЕТ СН'!$I$12+СВЦЭМ!$D$10+'СЕТ СН'!$I$5-'СЕТ СН'!$I$20</f>
        <v>5738.6922446900007</v>
      </c>
      <c r="Q132" s="36">
        <f>SUMIFS(СВЦЭМ!$C$39:$C$782,СВЦЭМ!$A$39:$A$782,$A132,СВЦЭМ!$B$39:$B$782,Q$119)+'СЕТ СН'!$I$12+СВЦЭМ!$D$10+'СЕТ СН'!$I$5-'СЕТ СН'!$I$20</f>
        <v>5735.7537309899999</v>
      </c>
      <c r="R132" s="36">
        <f>SUMIFS(СВЦЭМ!$C$39:$C$782,СВЦЭМ!$A$39:$A$782,$A132,СВЦЭМ!$B$39:$B$782,R$119)+'СЕТ СН'!$I$12+СВЦЭМ!$D$10+'СЕТ СН'!$I$5-'СЕТ СН'!$I$20</f>
        <v>5724.40479693</v>
      </c>
      <c r="S132" s="36">
        <f>SUMIFS(СВЦЭМ!$C$39:$C$782,СВЦЭМ!$A$39:$A$782,$A132,СВЦЭМ!$B$39:$B$782,S$119)+'СЕТ СН'!$I$12+СВЦЭМ!$D$10+'СЕТ СН'!$I$5-'СЕТ СН'!$I$20</f>
        <v>5699.0691810200005</v>
      </c>
      <c r="T132" s="36">
        <f>SUMIFS(СВЦЭМ!$C$39:$C$782,СВЦЭМ!$A$39:$A$782,$A132,СВЦЭМ!$B$39:$B$782,T$119)+'СЕТ СН'!$I$12+СВЦЭМ!$D$10+'СЕТ СН'!$I$5-'СЕТ СН'!$I$20</f>
        <v>5695.9196118899999</v>
      </c>
      <c r="U132" s="36">
        <f>SUMIFS(СВЦЭМ!$C$39:$C$782,СВЦЭМ!$A$39:$A$782,$A132,СВЦЭМ!$B$39:$B$782,U$119)+'СЕТ СН'!$I$12+СВЦЭМ!$D$10+'СЕТ СН'!$I$5-'СЕТ СН'!$I$20</f>
        <v>5710.9937778000003</v>
      </c>
      <c r="V132" s="36">
        <f>SUMIFS(СВЦЭМ!$C$39:$C$782,СВЦЭМ!$A$39:$A$782,$A132,СВЦЭМ!$B$39:$B$782,V$119)+'СЕТ СН'!$I$12+СВЦЭМ!$D$10+'СЕТ СН'!$I$5-'СЕТ СН'!$I$20</f>
        <v>5704.1163136200003</v>
      </c>
      <c r="W132" s="36">
        <f>SUMIFS(СВЦЭМ!$C$39:$C$782,СВЦЭМ!$A$39:$A$782,$A132,СВЦЭМ!$B$39:$B$782,W$119)+'СЕТ СН'!$I$12+СВЦЭМ!$D$10+'СЕТ СН'!$I$5-'СЕТ СН'!$I$20</f>
        <v>5723.3679547400006</v>
      </c>
      <c r="X132" s="36">
        <f>SUMIFS(СВЦЭМ!$C$39:$C$782,СВЦЭМ!$A$39:$A$782,$A132,СВЦЭМ!$B$39:$B$782,X$119)+'СЕТ СН'!$I$12+СВЦЭМ!$D$10+'СЕТ СН'!$I$5-'СЕТ СН'!$I$20</f>
        <v>5767.4112819599995</v>
      </c>
      <c r="Y132" s="36">
        <f>SUMIFS(СВЦЭМ!$C$39:$C$782,СВЦЭМ!$A$39:$A$782,$A132,СВЦЭМ!$B$39:$B$782,Y$119)+'СЕТ СН'!$I$12+СВЦЭМ!$D$10+'СЕТ СН'!$I$5-'СЕТ СН'!$I$20</f>
        <v>5850.2457027099999</v>
      </c>
    </row>
    <row r="133" spans="1:25" ht="15.75" x14ac:dyDescent="0.2">
      <c r="A133" s="35">
        <f t="shared" si="3"/>
        <v>44940</v>
      </c>
      <c r="B133" s="36">
        <f>SUMIFS(СВЦЭМ!$C$39:$C$782,СВЦЭМ!$A$39:$A$782,$A133,СВЦЭМ!$B$39:$B$782,B$119)+'СЕТ СН'!$I$12+СВЦЭМ!$D$10+'СЕТ СН'!$I$5-'СЕТ СН'!$I$20</f>
        <v>5715.4285173000007</v>
      </c>
      <c r="C133" s="36">
        <f>SUMIFS(СВЦЭМ!$C$39:$C$782,СВЦЭМ!$A$39:$A$782,$A133,СВЦЭМ!$B$39:$B$782,C$119)+'СЕТ СН'!$I$12+СВЦЭМ!$D$10+'СЕТ СН'!$I$5-'СЕТ СН'!$I$20</f>
        <v>5693.3927738300008</v>
      </c>
      <c r="D133" s="36">
        <f>SUMIFS(СВЦЭМ!$C$39:$C$782,СВЦЭМ!$A$39:$A$782,$A133,СВЦЭМ!$B$39:$B$782,D$119)+'СЕТ СН'!$I$12+СВЦЭМ!$D$10+'СЕТ СН'!$I$5-'СЕТ СН'!$I$20</f>
        <v>5711.7791272100003</v>
      </c>
      <c r="E133" s="36">
        <f>SUMIFS(СВЦЭМ!$C$39:$C$782,СВЦЭМ!$A$39:$A$782,$A133,СВЦЭМ!$B$39:$B$782,E$119)+'СЕТ СН'!$I$12+СВЦЭМ!$D$10+'СЕТ СН'!$I$5-'СЕТ СН'!$I$20</f>
        <v>5693.45889291</v>
      </c>
      <c r="F133" s="36">
        <f>SUMIFS(СВЦЭМ!$C$39:$C$782,СВЦЭМ!$A$39:$A$782,$A133,СВЦЭМ!$B$39:$B$782,F$119)+'СЕТ СН'!$I$12+СВЦЭМ!$D$10+'СЕТ СН'!$I$5-'СЕТ СН'!$I$20</f>
        <v>5691.8454805700003</v>
      </c>
      <c r="G133" s="36">
        <f>SUMIFS(СВЦЭМ!$C$39:$C$782,СВЦЭМ!$A$39:$A$782,$A133,СВЦЭМ!$B$39:$B$782,G$119)+'СЕТ СН'!$I$12+СВЦЭМ!$D$10+'СЕТ СН'!$I$5-'СЕТ СН'!$I$20</f>
        <v>5665.4697512800003</v>
      </c>
      <c r="H133" s="36">
        <f>SUMIFS(СВЦЭМ!$C$39:$C$782,СВЦЭМ!$A$39:$A$782,$A133,СВЦЭМ!$B$39:$B$782,H$119)+'СЕТ СН'!$I$12+СВЦЭМ!$D$10+'СЕТ СН'!$I$5-'СЕТ СН'!$I$20</f>
        <v>5686.4869345700008</v>
      </c>
      <c r="I133" s="36">
        <f>SUMIFS(СВЦЭМ!$C$39:$C$782,СВЦЭМ!$A$39:$A$782,$A133,СВЦЭМ!$B$39:$B$782,I$119)+'СЕТ СН'!$I$12+СВЦЭМ!$D$10+'СЕТ СН'!$I$5-'СЕТ СН'!$I$20</f>
        <v>5712.6945728999999</v>
      </c>
      <c r="J133" s="36">
        <f>SUMIFS(СВЦЭМ!$C$39:$C$782,СВЦЭМ!$A$39:$A$782,$A133,СВЦЭМ!$B$39:$B$782,J$119)+'СЕТ СН'!$I$12+СВЦЭМ!$D$10+'СЕТ СН'!$I$5-'СЕТ СН'!$I$20</f>
        <v>5692.4631588000002</v>
      </c>
      <c r="K133" s="36">
        <f>SUMIFS(СВЦЭМ!$C$39:$C$782,СВЦЭМ!$A$39:$A$782,$A133,СВЦЭМ!$B$39:$B$782,K$119)+'СЕТ СН'!$I$12+СВЦЭМ!$D$10+'СЕТ СН'!$I$5-'СЕТ СН'!$I$20</f>
        <v>5679.0235495500001</v>
      </c>
      <c r="L133" s="36">
        <f>SUMIFS(СВЦЭМ!$C$39:$C$782,СВЦЭМ!$A$39:$A$782,$A133,СВЦЭМ!$B$39:$B$782,L$119)+'СЕТ СН'!$I$12+СВЦЭМ!$D$10+'СЕТ СН'!$I$5-'СЕТ СН'!$I$20</f>
        <v>5652.0004662299998</v>
      </c>
      <c r="M133" s="36">
        <f>SUMIFS(СВЦЭМ!$C$39:$C$782,СВЦЭМ!$A$39:$A$782,$A133,СВЦЭМ!$B$39:$B$782,M$119)+'СЕТ СН'!$I$12+СВЦЭМ!$D$10+'СЕТ СН'!$I$5-'СЕТ СН'!$I$20</f>
        <v>5650.5438148600006</v>
      </c>
      <c r="N133" s="36">
        <f>SUMIFS(СВЦЭМ!$C$39:$C$782,СВЦЭМ!$A$39:$A$782,$A133,СВЦЭМ!$B$39:$B$782,N$119)+'СЕТ СН'!$I$12+СВЦЭМ!$D$10+'СЕТ СН'!$I$5-'СЕТ СН'!$I$20</f>
        <v>5672.2028002400002</v>
      </c>
      <c r="O133" s="36">
        <f>SUMIFS(СВЦЭМ!$C$39:$C$782,СВЦЭМ!$A$39:$A$782,$A133,СВЦЭМ!$B$39:$B$782,O$119)+'СЕТ СН'!$I$12+СВЦЭМ!$D$10+'СЕТ СН'!$I$5-'СЕТ СН'!$I$20</f>
        <v>5687.0221157200003</v>
      </c>
      <c r="P133" s="36">
        <f>SUMIFS(СВЦЭМ!$C$39:$C$782,СВЦЭМ!$A$39:$A$782,$A133,СВЦЭМ!$B$39:$B$782,P$119)+'СЕТ СН'!$I$12+СВЦЭМ!$D$10+'СЕТ СН'!$I$5-'СЕТ СН'!$I$20</f>
        <v>5691.36029822</v>
      </c>
      <c r="Q133" s="36">
        <f>SUMIFS(СВЦЭМ!$C$39:$C$782,СВЦЭМ!$A$39:$A$782,$A133,СВЦЭМ!$B$39:$B$782,Q$119)+'СЕТ СН'!$I$12+СВЦЭМ!$D$10+'СЕТ СН'!$I$5-'СЕТ СН'!$I$20</f>
        <v>5681.8465989200004</v>
      </c>
      <c r="R133" s="36">
        <f>SUMIFS(СВЦЭМ!$C$39:$C$782,СВЦЭМ!$A$39:$A$782,$A133,СВЦЭМ!$B$39:$B$782,R$119)+'СЕТ СН'!$I$12+СВЦЭМ!$D$10+'СЕТ СН'!$I$5-'СЕТ СН'!$I$20</f>
        <v>5641.9974735300002</v>
      </c>
      <c r="S133" s="36">
        <f>SUMIFS(СВЦЭМ!$C$39:$C$782,СВЦЭМ!$A$39:$A$782,$A133,СВЦЭМ!$B$39:$B$782,S$119)+'СЕТ СН'!$I$12+СВЦЭМ!$D$10+'СЕТ СН'!$I$5-'СЕТ СН'!$I$20</f>
        <v>5600.4001849899996</v>
      </c>
      <c r="T133" s="36">
        <f>SUMIFS(СВЦЭМ!$C$39:$C$782,СВЦЭМ!$A$39:$A$782,$A133,СВЦЭМ!$B$39:$B$782,T$119)+'СЕТ СН'!$I$12+СВЦЭМ!$D$10+'СЕТ СН'!$I$5-'СЕТ СН'!$I$20</f>
        <v>5585.1806227199995</v>
      </c>
      <c r="U133" s="36">
        <f>SUMIFS(СВЦЭМ!$C$39:$C$782,СВЦЭМ!$A$39:$A$782,$A133,СВЦЭМ!$B$39:$B$782,U$119)+'СЕТ СН'!$I$12+СВЦЭМ!$D$10+'СЕТ СН'!$I$5-'СЕТ СН'!$I$20</f>
        <v>5589.2491225000003</v>
      </c>
      <c r="V133" s="36">
        <f>SUMIFS(СВЦЭМ!$C$39:$C$782,СВЦЭМ!$A$39:$A$782,$A133,СВЦЭМ!$B$39:$B$782,V$119)+'СЕТ СН'!$I$12+СВЦЭМ!$D$10+'СЕТ СН'!$I$5-'СЕТ СН'!$I$20</f>
        <v>5601.1334257300005</v>
      </c>
      <c r="W133" s="36">
        <f>SUMIFS(СВЦЭМ!$C$39:$C$782,СВЦЭМ!$A$39:$A$782,$A133,СВЦЭМ!$B$39:$B$782,W$119)+'СЕТ СН'!$I$12+СВЦЭМ!$D$10+'СЕТ СН'!$I$5-'СЕТ СН'!$I$20</f>
        <v>5611.6319333499996</v>
      </c>
      <c r="X133" s="36">
        <f>SUMIFS(СВЦЭМ!$C$39:$C$782,СВЦЭМ!$A$39:$A$782,$A133,СВЦЭМ!$B$39:$B$782,X$119)+'СЕТ СН'!$I$12+СВЦЭМ!$D$10+'СЕТ СН'!$I$5-'СЕТ СН'!$I$20</f>
        <v>5638.0835004500004</v>
      </c>
      <c r="Y133" s="36">
        <f>SUMIFS(СВЦЭМ!$C$39:$C$782,СВЦЭМ!$A$39:$A$782,$A133,СВЦЭМ!$B$39:$B$782,Y$119)+'СЕТ СН'!$I$12+СВЦЭМ!$D$10+'СЕТ СН'!$I$5-'СЕТ СН'!$I$20</f>
        <v>5660.2046785599996</v>
      </c>
    </row>
    <row r="134" spans="1:25" ht="15.75" x14ac:dyDescent="0.2">
      <c r="A134" s="35">
        <f t="shared" si="3"/>
        <v>44941</v>
      </c>
      <c r="B134" s="36">
        <f>SUMIFS(СВЦЭМ!$C$39:$C$782,СВЦЭМ!$A$39:$A$782,$A134,СВЦЭМ!$B$39:$B$782,B$119)+'СЕТ СН'!$I$12+СВЦЭМ!$D$10+'СЕТ СН'!$I$5-'СЕТ СН'!$I$20</f>
        <v>5896.7694327400004</v>
      </c>
      <c r="C134" s="36">
        <f>SUMIFS(СВЦЭМ!$C$39:$C$782,СВЦЭМ!$A$39:$A$782,$A134,СВЦЭМ!$B$39:$B$782,C$119)+'СЕТ СН'!$I$12+СВЦЭМ!$D$10+'СЕТ СН'!$I$5-'СЕТ СН'!$I$20</f>
        <v>5917.1157704800007</v>
      </c>
      <c r="D134" s="36">
        <f>SUMIFS(СВЦЭМ!$C$39:$C$782,СВЦЭМ!$A$39:$A$782,$A134,СВЦЭМ!$B$39:$B$782,D$119)+'СЕТ СН'!$I$12+СВЦЭМ!$D$10+'СЕТ СН'!$I$5-'СЕТ СН'!$I$20</f>
        <v>5925.2110797000005</v>
      </c>
      <c r="E134" s="36">
        <f>SUMIFS(СВЦЭМ!$C$39:$C$782,СВЦЭМ!$A$39:$A$782,$A134,СВЦЭМ!$B$39:$B$782,E$119)+'СЕТ СН'!$I$12+СВЦЭМ!$D$10+'СЕТ СН'!$I$5-'СЕТ СН'!$I$20</f>
        <v>5947.72371045</v>
      </c>
      <c r="F134" s="36">
        <f>SUMIFS(СВЦЭМ!$C$39:$C$782,СВЦЭМ!$A$39:$A$782,$A134,СВЦЭМ!$B$39:$B$782,F$119)+'СЕТ СН'!$I$12+СВЦЭМ!$D$10+'СЕТ СН'!$I$5-'СЕТ СН'!$I$20</f>
        <v>5932.488991010001</v>
      </c>
      <c r="G134" s="36">
        <f>SUMIFS(СВЦЭМ!$C$39:$C$782,СВЦЭМ!$A$39:$A$782,$A134,СВЦЭМ!$B$39:$B$782,G$119)+'СЕТ СН'!$I$12+СВЦЭМ!$D$10+'СЕТ СН'!$I$5-'СЕТ СН'!$I$20</f>
        <v>5963.7247588099999</v>
      </c>
      <c r="H134" s="36">
        <f>SUMIFS(СВЦЭМ!$C$39:$C$782,СВЦЭМ!$A$39:$A$782,$A134,СВЦЭМ!$B$39:$B$782,H$119)+'СЕТ СН'!$I$12+СВЦЭМ!$D$10+'СЕТ СН'!$I$5-'СЕТ СН'!$I$20</f>
        <v>5946.4740818299997</v>
      </c>
      <c r="I134" s="36">
        <f>SUMIFS(СВЦЭМ!$C$39:$C$782,СВЦЭМ!$A$39:$A$782,$A134,СВЦЭМ!$B$39:$B$782,I$119)+'СЕТ СН'!$I$12+СВЦЭМ!$D$10+'СЕТ СН'!$I$5-'СЕТ СН'!$I$20</f>
        <v>5885.6698662700001</v>
      </c>
      <c r="J134" s="36">
        <f>SUMIFS(СВЦЭМ!$C$39:$C$782,СВЦЭМ!$A$39:$A$782,$A134,СВЦЭМ!$B$39:$B$782,J$119)+'СЕТ СН'!$I$12+СВЦЭМ!$D$10+'СЕТ СН'!$I$5-'СЕТ СН'!$I$20</f>
        <v>5820.4542900200004</v>
      </c>
      <c r="K134" s="36">
        <f>SUMIFS(СВЦЭМ!$C$39:$C$782,СВЦЭМ!$A$39:$A$782,$A134,СВЦЭМ!$B$39:$B$782,K$119)+'СЕТ СН'!$I$12+СВЦЭМ!$D$10+'СЕТ СН'!$I$5-'СЕТ СН'!$I$20</f>
        <v>5798.6590098500001</v>
      </c>
      <c r="L134" s="36">
        <f>SUMIFS(СВЦЭМ!$C$39:$C$782,СВЦЭМ!$A$39:$A$782,$A134,СВЦЭМ!$B$39:$B$782,L$119)+'СЕТ СН'!$I$12+СВЦЭМ!$D$10+'СЕТ СН'!$I$5-'СЕТ СН'!$I$20</f>
        <v>5775.2170114399996</v>
      </c>
      <c r="M134" s="36">
        <f>SUMIFS(СВЦЭМ!$C$39:$C$782,СВЦЭМ!$A$39:$A$782,$A134,СВЦЭМ!$B$39:$B$782,M$119)+'СЕТ СН'!$I$12+СВЦЭМ!$D$10+'СЕТ СН'!$I$5-'СЕТ СН'!$I$20</f>
        <v>5780.1322174400002</v>
      </c>
      <c r="N134" s="36">
        <f>SUMIFS(СВЦЭМ!$C$39:$C$782,СВЦЭМ!$A$39:$A$782,$A134,СВЦЭМ!$B$39:$B$782,N$119)+'СЕТ СН'!$I$12+СВЦЭМ!$D$10+'СЕТ СН'!$I$5-'СЕТ СН'!$I$20</f>
        <v>5794.2082628200005</v>
      </c>
      <c r="O134" s="36">
        <f>SUMIFS(СВЦЭМ!$C$39:$C$782,СВЦЭМ!$A$39:$A$782,$A134,СВЦЭМ!$B$39:$B$782,O$119)+'СЕТ СН'!$I$12+СВЦЭМ!$D$10+'СЕТ СН'!$I$5-'СЕТ СН'!$I$20</f>
        <v>5788.6588211800008</v>
      </c>
      <c r="P134" s="36">
        <f>SUMIFS(СВЦЭМ!$C$39:$C$782,СВЦЭМ!$A$39:$A$782,$A134,СВЦЭМ!$B$39:$B$782,P$119)+'СЕТ СН'!$I$12+СВЦЭМ!$D$10+'СЕТ СН'!$I$5-'СЕТ СН'!$I$20</f>
        <v>5799.7870651400008</v>
      </c>
      <c r="Q134" s="36">
        <f>SUMIFS(СВЦЭМ!$C$39:$C$782,СВЦЭМ!$A$39:$A$782,$A134,СВЦЭМ!$B$39:$B$782,Q$119)+'СЕТ СН'!$I$12+СВЦЭМ!$D$10+'СЕТ СН'!$I$5-'СЕТ СН'!$I$20</f>
        <v>5800.5049214299997</v>
      </c>
      <c r="R134" s="36">
        <f>SUMIFS(СВЦЭМ!$C$39:$C$782,СВЦЭМ!$A$39:$A$782,$A134,СВЦЭМ!$B$39:$B$782,R$119)+'СЕТ СН'!$I$12+СВЦЭМ!$D$10+'СЕТ СН'!$I$5-'СЕТ СН'!$I$20</f>
        <v>5767.9639296400001</v>
      </c>
      <c r="S134" s="36">
        <f>SUMIFS(СВЦЭМ!$C$39:$C$782,СВЦЭМ!$A$39:$A$782,$A134,СВЦЭМ!$B$39:$B$782,S$119)+'СЕТ СН'!$I$12+СВЦЭМ!$D$10+'СЕТ СН'!$I$5-'СЕТ СН'!$I$20</f>
        <v>5730.3497151600004</v>
      </c>
      <c r="T134" s="36">
        <f>SUMIFS(СВЦЭМ!$C$39:$C$782,СВЦЭМ!$A$39:$A$782,$A134,СВЦЭМ!$B$39:$B$782,T$119)+'СЕТ СН'!$I$12+СВЦЭМ!$D$10+'СЕТ СН'!$I$5-'СЕТ СН'!$I$20</f>
        <v>5700.5562994499996</v>
      </c>
      <c r="U134" s="36">
        <f>SUMIFS(СВЦЭМ!$C$39:$C$782,СВЦЭМ!$A$39:$A$782,$A134,СВЦЭМ!$B$39:$B$782,U$119)+'СЕТ СН'!$I$12+СВЦЭМ!$D$10+'СЕТ СН'!$I$5-'СЕТ СН'!$I$20</f>
        <v>5698.3954709600002</v>
      </c>
      <c r="V134" s="36">
        <f>SUMIFS(СВЦЭМ!$C$39:$C$782,СВЦЭМ!$A$39:$A$782,$A134,СВЦЭМ!$B$39:$B$782,V$119)+'СЕТ СН'!$I$12+СВЦЭМ!$D$10+'СЕТ СН'!$I$5-'СЕТ СН'!$I$20</f>
        <v>5731.7205301900003</v>
      </c>
      <c r="W134" s="36">
        <f>SUMIFS(СВЦЭМ!$C$39:$C$782,СВЦЭМ!$A$39:$A$782,$A134,СВЦЭМ!$B$39:$B$782,W$119)+'СЕТ СН'!$I$12+СВЦЭМ!$D$10+'СЕТ СН'!$I$5-'СЕТ СН'!$I$20</f>
        <v>5742.0387253299996</v>
      </c>
      <c r="X134" s="36">
        <f>SUMIFS(СВЦЭМ!$C$39:$C$782,СВЦЭМ!$A$39:$A$782,$A134,СВЦЭМ!$B$39:$B$782,X$119)+'СЕТ СН'!$I$12+СВЦЭМ!$D$10+'СЕТ СН'!$I$5-'СЕТ СН'!$I$20</f>
        <v>5765.0146790199997</v>
      </c>
      <c r="Y134" s="36">
        <f>SUMIFS(СВЦЭМ!$C$39:$C$782,СВЦЭМ!$A$39:$A$782,$A134,СВЦЭМ!$B$39:$B$782,Y$119)+'СЕТ СН'!$I$12+СВЦЭМ!$D$10+'СЕТ СН'!$I$5-'СЕТ СН'!$I$20</f>
        <v>5827.8103002400003</v>
      </c>
    </row>
    <row r="135" spans="1:25" ht="15.75" x14ac:dyDescent="0.2">
      <c r="A135" s="35">
        <f t="shared" si="3"/>
        <v>44942</v>
      </c>
      <c r="B135" s="36">
        <f>SUMIFS(СВЦЭМ!$C$39:$C$782,СВЦЭМ!$A$39:$A$782,$A135,СВЦЭМ!$B$39:$B$782,B$119)+'СЕТ СН'!$I$12+СВЦЭМ!$D$10+'СЕТ СН'!$I$5-'СЕТ СН'!$I$20</f>
        <v>5817.9406849200004</v>
      </c>
      <c r="C135" s="36">
        <f>SUMIFS(СВЦЭМ!$C$39:$C$782,СВЦЭМ!$A$39:$A$782,$A135,СВЦЭМ!$B$39:$B$782,C$119)+'СЕТ СН'!$I$12+СВЦЭМ!$D$10+'СЕТ СН'!$I$5-'СЕТ СН'!$I$20</f>
        <v>5834.6081275899996</v>
      </c>
      <c r="D135" s="36">
        <f>SUMIFS(СВЦЭМ!$C$39:$C$782,СВЦЭМ!$A$39:$A$782,$A135,СВЦЭМ!$B$39:$B$782,D$119)+'СЕТ СН'!$I$12+СВЦЭМ!$D$10+'СЕТ СН'!$I$5-'СЕТ СН'!$I$20</f>
        <v>5841.0194701300006</v>
      </c>
      <c r="E135" s="36">
        <f>SUMIFS(СВЦЭМ!$C$39:$C$782,СВЦЭМ!$A$39:$A$782,$A135,СВЦЭМ!$B$39:$B$782,E$119)+'СЕТ СН'!$I$12+СВЦЭМ!$D$10+'СЕТ СН'!$I$5-'СЕТ СН'!$I$20</f>
        <v>5859.5319553400004</v>
      </c>
      <c r="F135" s="36">
        <f>SUMIFS(СВЦЭМ!$C$39:$C$782,СВЦЭМ!$A$39:$A$782,$A135,СВЦЭМ!$B$39:$B$782,F$119)+'СЕТ СН'!$I$12+СВЦЭМ!$D$10+'СЕТ СН'!$I$5-'СЕТ СН'!$I$20</f>
        <v>5846.9342054099998</v>
      </c>
      <c r="G135" s="36">
        <f>SUMIFS(СВЦЭМ!$C$39:$C$782,СВЦЭМ!$A$39:$A$782,$A135,СВЦЭМ!$B$39:$B$782,G$119)+'СЕТ СН'!$I$12+СВЦЭМ!$D$10+'СЕТ СН'!$I$5-'СЕТ СН'!$I$20</f>
        <v>5838.7087869700008</v>
      </c>
      <c r="H135" s="36">
        <f>SUMIFS(СВЦЭМ!$C$39:$C$782,СВЦЭМ!$A$39:$A$782,$A135,СВЦЭМ!$B$39:$B$782,H$119)+'СЕТ СН'!$I$12+СВЦЭМ!$D$10+'СЕТ СН'!$I$5-'СЕТ СН'!$I$20</f>
        <v>5804.9340322400003</v>
      </c>
      <c r="I135" s="36">
        <f>SUMIFS(СВЦЭМ!$C$39:$C$782,СВЦЭМ!$A$39:$A$782,$A135,СВЦЭМ!$B$39:$B$782,I$119)+'СЕТ СН'!$I$12+СВЦЭМ!$D$10+'СЕТ СН'!$I$5-'СЕТ СН'!$I$20</f>
        <v>5771.2477691300001</v>
      </c>
      <c r="J135" s="36">
        <f>SUMIFS(СВЦЭМ!$C$39:$C$782,СВЦЭМ!$A$39:$A$782,$A135,СВЦЭМ!$B$39:$B$782,J$119)+'СЕТ СН'!$I$12+СВЦЭМ!$D$10+'СЕТ СН'!$I$5-'СЕТ СН'!$I$20</f>
        <v>5744.86715018</v>
      </c>
      <c r="K135" s="36">
        <f>SUMIFS(СВЦЭМ!$C$39:$C$782,СВЦЭМ!$A$39:$A$782,$A135,СВЦЭМ!$B$39:$B$782,K$119)+'СЕТ СН'!$I$12+СВЦЭМ!$D$10+'СЕТ СН'!$I$5-'СЕТ СН'!$I$20</f>
        <v>5722.3702489099996</v>
      </c>
      <c r="L135" s="36">
        <f>SUMIFS(СВЦЭМ!$C$39:$C$782,СВЦЭМ!$A$39:$A$782,$A135,СВЦЭМ!$B$39:$B$782,L$119)+'СЕТ СН'!$I$12+СВЦЭМ!$D$10+'СЕТ СН'!$I$5-'СЕТ СН'!$I$20</f>
        <v>5740.6809105100001</v>
      </c>
      <c r="M135" s="36">
        <f>SUMIFS(СВЦЭМ!$C$39:$C$782,СВЦЭМ!$A$39:$A$782,$A135,СВЦЭМ!$B$39:$B$782,M$119)+'СЕТ СН'!$I$12+СВЦЭМ!$D$10+'СЕТ СН'!$I$5-'СЕТ СН'!$I$20</f>
        <v>5754.0739365500003</v>
      </c>
      <c r="N135" s="36">
        <f>SUMIFS(СВЦЭМ!$C$39:$C$782,СВЦЭМ!$A$39:$A$782,$A135,СВЦЭМ!$B$39:$B$782,N$119)+'СЕТ СН'!$I$12+СВЦЭМ!$D$10+'СЕТ СН'!$I$5-'СЕТ СН'!$I$20</f>
        <v>5759.4510370900007</v>
      </c>
      <c r="O135" s="36">
        <f>SUMIFS(СВЦЭМ!$C$39:$C$782,СВЦЭМ!$A$39:$A$782,$A135,СВЦЭМ!$B$39:$B$782,O$119)+'СЕТ СН'!$I$12+СВЦЭМ!$D$10+'СЕТ СН'!$I$5-'СЕТ СН'!$I$20</f>
        <v>5778.4120067000003</v>
      </c>
      <c r="P135" s="36">
        <f>SUMIFS(СВЦЭМ!$C$39:$C$782,СВЦЭМ!$A$39:$A$782,$A135,СВЦЭМ!$B$39:$B$782,P$119)+'СЕТ СН'!$I$12+СВЦЭМ!$D$10+'СЕТ СН'!$I$5-'СЕТ СН'!$I$20</f>
        <v>5798.0704714200001</v>
      </c>
      <c r="Q135" s="36">
        <f>SUMIFS(СВЦЭМ!$C$39:$C$782,СВЦЭМ!$A$39:$A$782,$A135,СВЦЭМ!$B$39:$B$782,Q$119)+'СЕТ СН'!$I$12+СВЦЭМ!$D$10+'СЕТ СН'!$I$5-'СЕТ СН'!$I$20</f>
        <v>5804.2533325300001</v>
      </c>
      <c r="R135" s="36">
        <f>SUMIFS(СВЦЭМ!$C$39:$C$782,СВЦЭМ!$A$39:$A$782,$A135,СВЦЭМ!$B$39:$B$782,R$119)+'СЕТ СН'!$I$12+СВЦЭМ!$D$10+'СЕТ СН'!$I$5-'СЕТ СН'!$I$20</f>
        <v>5807.1762419099996</v>
      </c>
      <c r="S135" s="36">
        <f>SUMIFS(СВЦЭМ!$C$39:$C$782,СВЦЭМ!$A$39:$A$782,$A135,СВЦЭМ!$B$39:$B$782,S$119)+'СЕТ СН'!$I$12+СВЦЭМ!$D$10+'СЕТ СН'!$I$5-'СЕТ СН'!$I$20</f>
        <v>5757.2191797200003</v>
      </c>
      <c r="T135" s="36">
        <f>SUMIFS(СВЦЭМ!$C$39:$C$782,СВЦЭМ!$A$39:$A$782,$A135,СВЦЭМ!$B$39:$B$782,T$119)+'СЕТ СН'!$I$12+СВЦЭМ!$D$10+'СЕТ СН'!$I$5-'СЕТ СН'!$I$20</f>
        <v>5765.83698448</v>
      </c>
      <c r="U135" s="36">
        <f>SUMIFS(СВЦЭМ!$C$39:$C$782,СВЦЭМ!$A$39:$A$782,$A135,СВЦЭМ!$B$39:$B$782,U$119)+'СЕТ СН'!$I$12+СВЦЭМ!$D$10+'СЕТ СН'!$I$5-'СЕТ СН'!$I$20</f>
        <v>5761.6428231</v>
      </c>
      <c r="V135" s="36">
        <f>SUMIFS(СВЦЭМ!$C$39:$C$782,СВЦЭМ!$A$39:$A$782,$A135,СВЦЭМ!$B$39:$B$782,V$119)+'СЕТ СН'!$I$12+СВЦЭМ!$D$10+'СЕТ СН'!$I$5-'СЕТ СН'!$I$20</f>
        <v>5770.7325192200005</v>
      </c>
      <c r="W135" s="36">
        <f>SUMIFS(СВЦЭМ!$C$39:$C$782,СВЦЭМ!$A$39:$A$782,$A135,СВЦЭМ!$B$39:$B$782,W$119)+'СЕТ СН'!$I$12+СВЦЭМ!$D$10+'СЕТ СН'!$I$5-'СЕТ СН'!$I$20</f>
        <v>5783.4994819500007</v>
      </c>
      <c r="X135" s="36">
        <f>SUMIFS(СВЦЭМ!$C$39:$C$782,СВЦЭМ!$A$39:$A$782,$A135,СВЦЭМ!$B$39:$B$782,X$119)+'СЕТ СН'!$I$12+СВЦЭМ!$D$10+'СЕТ СН'!$I$5-'СЕТ СН'!$I$20</f>
        <v>5789.1070206200002</v>
      </c>
      <c r="Y135" s="36">
        <f>SUMIFS(СВЦЭМ!$C$39:$C$782,СВЦЭМ!$A$39:$A$782,$A135,СВЦЭМ!$B$39:$B$782,Y$119)+'СЕТ СН'!$I$12+СВЦЭМ!$D$10+'СЕТ СН'!$I$5-'СЕТ СН'!$I$20</f>
        <v>5831.3897530699996</v>
      </c>
    </row>
    <row r="136" spans="1:25" ht="15.75" x14ac:dyDescent="0.2">
      <c r="A136" s="35">
        <f t="shared" si="3"/>
        <v>44943</v>
      </c>
      <c r="B136" s="36">
        <f>SUMIFS(СВЦЭМ!$C$39:$C$782,СВЦЭМ!$A$39:$A$782,$A136,СВЦЭМ!$B$39:$B$782,B$119)+'СЕТ СН'!$I$12+СВЦЭМ!$D$10+'СЕТ СН'!$I$5-'СЕТ СН'!$I$20</f>
        <v>5854.8868406900001</v>
      </c>
      <c r="C136" s="36">
        <f>SUMIFS(СВЦЭМ!$C$39:$C$782,СВЦЭМ!$A$39:$A$782,$A136,СВЦЭМ!$B$39:$B$782,C$119)+'СЕТ СН'!$I$12+СВЦЭМ!$D$10+'СЕТ СН'!$I$5-'СЕТ СН'!$I$20</f>
        <v>5883.03818194</v>
      </c>
      <c r="D136" s="36">
        <f>SUMIFS(СВЦЭМ!$C$39:$C$782,СВЦЭМ!$A$39:$A$782,$A136,СВЦЭМ!$B$39:$B$782,D$119)+'СЕТ СН'!$I$12+СВЦЭМ!$D$10+'СЕТ СН'!$I$5-'СЕТ СН'!$I$20</f>
        <v>5888.1864880499998</v>
      </c>
      <c r="E136" s="36">
        <f>SUMIFS(СВЦЭМ!$C$39:$C$782,СВЦЭМ!$A$39:$A$782,$A136,СВЦЭМ!$B$39:$B$782,E$119)+'СЕТ СН'!$I$12+СВЦЭМ!$D$10+'СЕТ СН'!$I$5-'СЕТ СН'!$I$20</f>
        <v>5886.4316941100005</v>
      </c>
      <c r="F136" s="36">
        <f>SUMIFS(СВЦЭМ!$C$39:$C$782,СВЦЭМ!$A$39:$A$782,$A136,СВЦЭМ!$B$39:$B$782,F$119)+'СЕТ СН'!$I$12+СВЦЭМ!$D$10+'СЕТ СН'!$I$5-'СЕТ СН'!$I$20</f>
        <v>5881.4796805000005</v>
      </c>
      <c r="G136" s="36">
        <f>SUMIFS(СВЦЭМ!$C$39:$C$782,СВЦЭМ!$A$39:$A$782,$A136,СВЦЭМ!$B$39:$B$782,G$119)+'СЕТ СН'!$I$12+СВЦЭМ!$D$10+'СЕТ СН'!$I$5-'СЕТ СН'!$I$20</f>
        <v>5882.3072945799995</v>
      </c>
      <c r="H136" s="36">
        <f>SUMIFS(СВЦЭМ!$C$39:$C$782,СВЦЭМ!$A$39:$A$782,$A136,СВЦЭМ!$B$39:$B$782,H$119)+'СЕТ СН'!$I$12+СВЦЭМ!$D$10+'СЕТ СН'!$I$5-'СЕТ СН'!$I$20</f>
        <v>5858.3900194800008</v>
      </c>
      <c r="I136" s="36">
        <f>SUMIFS(СВЦЭМ!$C$39:$C$782,СВЦЭМ!$A$39:$A$782,$A136,СВЦЭМ!$B$39:$B$782,I$119)+'СЕТ СН'!$I$12+СВЦЭМ!$D$10+'СЕТ СН'!$I$5-'СЕТ СН'!$I$20</f>
        <v>5808.7287169900001</v>
      </c>
      <c r="J136" s="36">
        <f>SUMIFS(СВЦЭМ!$C$39:$C$782,СВЦЭМ!$A$39:$A$782,$A136,СВЦЭМ!$B$39:$B$782,J$119)+'СЕТ СН'!$I$12+СВЦЭМ!$D$10+'СЕТ СН'!$I$5-'СЕТ СН'!$I$20</f>
        <v>5756.1210181599999</v>
      </c>
      <c r="K136" s="36">
        <f>SUMIFS(СВЦЭМ!$C$39:$C$782,СВЦЭМ!$A$39:$A$782,$A136,СВЦЭМ!$B$39:$B$782,K$119)+'СЕТ СН'!$I$12+СВЦЭМ!$D$10+'СЕТ СН'!$I$5-'СЕТ СН'!$I$20</f>
        <v>5758.25440437</v>
      </c>
      <c r="L136" s="36">
        <f>SUMIFS(СВЦЭМ!$C$39:$C$782,СВЦЭМ!$A$39:$A$782,$A136,СВЦЭМ!$B$39:$B$782,L$119)+'СЕТ СН'!$I$12+СВЦЭМ!$D$10+'СЕТ СН'!$I$5-'СЕТ СН'!$I$20</f>
        <v>5742.1824693600001</v>
      </c>
      <c r="M136" s="36">
        <f>SUMIFS(СВЦЭМ!$C$39:$C$782,СВЦЭМ!$A$39:$A$782,$A136,СВЦЭМ!$B$39:$B$782,M$119)+'СЕТ СН'!$I$12+СВЦЭМ!$D$10+'СЕТ СН'!$I$5-'СЕТ СН'!$I$20</f>
        <v>5744.8559469100001</v>
      </c>
      <c r="N136" s="36">
        <f>SUMIFS(СВЦЭМ!$C$39:$C$782,СВЦЭМ!$A$39:$A$782,$A136,СВЦЭМ!$B$39:$B$782,N$119)+'СЕТ СН'!$I$12+СВЦЭМ!$D$10+'СЕТ СН'!$I$5-'СЕТ СН'!$I$20</f>
        <v>5758.1299872300006</v>
      </c>
      <c r="O136" s="36">
        <f>SUMIFS(СВЦЭМ!$C$39:$C$782,СВЦЭМ!$A$39:$A$782,$A136,СВЦЭМ!$B$39:$B$782,O$119)+'СЕТ СН'!$I$12+СВЦЭМ!$D$10+'СЕТ СН'!$I$5-'СЕТ СН'!$I$20</f>
        <v>5773.7233908199996</v>
      </c>
      <c r="P136" s="36">
        <f>SUMIFS(СВЦЭМ!$C$39:$C$782,СВЦЭМ!$A$39:$A$782,$A136,СВЦЭМ!$B$39:$B$782,P$119)+'СЕТ СН'!$I$12+СВЦЭМ!$D$10+'СЕТ СН'!$I$5-'СЕТ СН'!$I$20</f>
        <v>5780.3725359600003</v>
      </c>
      <c r="Q136" s="36">
        <f>SUMIFS(СВЦЭМ!$C$39:$C$782,СВЦЭМ!$A$39:$A$782,$A136,СВЦЭМ!$B$39:$B$782,Q$119)+'СЕТ СН'!$I$12+СВЦЭМ!$D$10+'СЕТ СН'!$I$5-'СЕТ СН'!$I$20</f>
        <v>5799.6066523099998</v>
      </c>
      <c r="R136" s="36">
        <f>SUMIFS(СВЦЭМ!$C$39:$C$782,СВЦЭМ!$A$39:$A$782,$A136,СВЦЭМ!$B$39:$B$782,R$119)+'СЕТ СН'!$I$12+СВЦЭМ!$D$10+'СЕТ СН'!$I$5-'СЕТ СН'!$I$20</f>
        <v>5761.1973553999997</v>
      </c>
      <c r="S136" s="36">
        <f>SUMIFS(СВЦЭМ!$C$39:$C$782,СВЦЭМ!$A$39:$A$782,$A136,СВЦЭМ!$B$39:$B$782,S$119)+'СЕТ СН'!$I$12+СВЦЭМ!$D$10+'СЕТ СН'!$I$5-'СЕТ СН'!$I$20</f>
        <v>5759.5563234300007</v>
      </c>
      <c r="T136" s="36">
        <f>SUMIFS(СВЦЭМ!$C$39:$C$782,СВЦЭМ!$A$39:$A$782,$A136,СВЦЭМ!$B$39:$B$782,T$119)+'СЕТ СН'!$I$12+СВЦЭМ!$D$10+'СЕТ СН'!$I$5-'СЕТ СН'!$I$20</f>
        <v>5731.3651391200001</v>
      </c>
      <c r="U136" s="36">
        <f>SUMIFS(СВЦЭМ!$C$39:$C$782,СВЦЭМ!$A$39:$A$782,$A136,СВЦЭМ!$B$39:$B$782,U$119)+'СЕТ СН'!$I$12+СВЦЭМ!$D$10+'СЕТ СН'!$I$5-'СЕТ СН'!$I$20</f>
        <v>5744.1666315599996</v>
      </c>
      <c r="V136" s="36">
        <f>SUMIFS(СВЦЭМ!$C$39:$C$782,СВЦЭМ!$A$39:$A$782,$A136,СВЦЭМ!$B$39:$B$782,V$119)+'СЕТ СН'!$I$12+СВЦЭМ!$D$10+'СЕТ СН'!$I$5-'СЕТ СН'!$I$20</f>
        <v>5768.5970748899999</v>
      </c>
      <c r="W136" s="36">
        <f>SUMIFS(СВЦЭМ!$C$39:$C$782,СВЦЭМ!$A$39:$A$782,$A136,СВЦЭМ!$B$39:$B$782,W$119)+'СЕТ СН'!$I$12+СВЦЭМ!$D$10+'СЕТ СН'!$I$5-'СЕТ СН'!$I$20</f>
        <v>5770.0062355499995</v>
      </c>
      <c r="X136" s="36">
        <f>SUMIFS(СВЦЭМ!$C$39:$C$782,СВЦЭМ!$A$39:$A$782,$A136,СВЦЭМ!$B$39:$B$782,X$119)+'СЕТ СН'!$I$12+СВЦЭМ!$D$10+'СЕТ СН'!$I$5-'СЕТ СН'!$I$20</f>
        <v>5791.6524542999996</v>
      </c>
      <c r="Y136" s="36">
        <f>SUMIFS(СВЦЭМ!$C$39:$C$782,СВЦЭМ!$A$39:$A$782,$A136,СВЦЭМ!$B$39:$B$782,Y$119)+'СЕТ СН'!$I$12+СВЦЭМ!$D$10+'СЕТ СН'!$I$5-'СЕТ СН'!$I$20</f>
        <v>5822.3402184500001</v>
      </c>
    </row>
    <row r="137" spans="1:25" ht="15.75" x14ac:dyDescent="0.2">
      <c r="A137" s="35">
        <f t="shared" si="3"/>
        <v>44944</v>
      </c>
      <c r="B137" s="36">
        <f>SUMIFS(СВЦЭМ!$C$39:$C$782,СВЦЭМ!$A$39:$A$782,$A137,СВЦЭМ!$B$39:$B$782,B$119)+'СЕТ СН'!$I$12+СВЦЭМ!$D$10+'СЕТ СН'!$I$5-'СЕТ СН'!$I$20</f>
        <v>5855.2307151700006</v>
      </c>
      <c r="C137" s="36">
        <f>SUMIFS(СВЦЭМ!$C$39:$C$782,СВЦЭМ!$A$39:$A$782,$A137,СВЦЭМ!$B$39:$B$782,C$119)+'СЕТ СН'!$I$12+СВЦЭМ!$D$10+'СЕТ СН'!$I$5-'СЕТ СН'!$I$20</f>
        <v>5874.3056101700004</v>
      </c>
      <c r="D137" s="36">
        <f>SUMIFS(СВЦЭМ!$C$39:$C$782,СВЦЭМ!$A$39:$A$782,$A137,СВЦЭМ!$B$39:$B$782,D$119)+'СЕТ СН'!$I$12+СВЦЭМ!$D$10+'СЕТ СН'!$I$5-'СЕТ СН'!$I$20</f>
        <v>5854.56313142</v>
      </c>
      <c r="E137" s="36">
        <f>SUMIFS(СВЦЭМ!$C$39:$C$782,СВЦЭМ!$A$39:$A$782,$A137,СВЦЭМ!$B$39:$B$782,E$119)+'СЕТ СН'!$I$12+СВЦЭМ!$D$10+'СЕТ СН'!$I$5-'СЕТ СН'!$I$20</f>
        <v>5858.3648880500004</v>
      </c>
      <c r="F137" s="36">
        <f>SUMIFS(СВЦЭМ!$C$39:$C$782,СВЦЭМ!$A$39:$A$782,$A137,СВЦЭМ!$B$39:$B$782,F$119)+'СЕТ СН'!$I$12+СВЦЭМ!$D$10+'СЕТ СН'!$I$5-'СЕТ СН'!$I$20</f>
        <v>5819.02996222</v>
      </c>
      <c r="G137" s="36">
        <f>SUMIFS(СВЦЭМ!$C$39:$C$782,СВЦЭМ!$A$39:$A$782,$A137,СВЦЭМ!$B$39:$B$782,G$119)+'СЕТ СН'!$I$12+СВЦЭМ!$D$10+'СЕТ СН'!$I$5-'СЕТ СН'!$I$20</f>
        <v>5767.5878571600006</v>
      </c>
      <c r="H137" s="36">
        <f>SUMIFS(СВЦЭМ!$C$39:$C$782,СВЦЭМ!$A$39:$A$782,$A137,СВЦЭМ!$B$39:$B$782,H$119)+'СЕТ СН'!$I$12+СВЦЭМ!$D$10+'СЕТ СН'!$I$5-'СЕТ СН'!$I$20</f>
        <v>5717.05798065</v>
      </c>
      <c r="I137" s="36">
        <f>SUMIFS(СВЦЭМ!$C$39:$C$782,СВЦЭМ!$A$39:$A$782,$A137,СВЦЭМ!$B$39:$B$782,I$119)+'СЕТ СН'!$I$12+СВЦЭМ!$D$10+'СЕТ СН'!$I$5-'СЕТ СН'!$I$20</f>
        <v>5688.5620104400004</v>
      </c>
      <c r="J137" s="36">
        <f>SUMIFS(СВЦЭМ!$C$39:$C$782,СВЦЭМ!$A$39:$A$782,$A137,СВЦЭМ!$B$39:$B$782,J$119)+'СЕТ СН'!$I$12+СВЦЭМ!$D$10+'СЕТ СН'!$I$5-'СЕТ СН'!$I$20</f>
        <v>5692.5115638400002</v>
      </c>
      <c r="K137" s="36">
        <f>SUMIFS(СВЦЭМ!$C$39:$C$782,СВЦЭМ!$A$39:$A$782,$A137,СВЦЭМ!$B$39:$B$782,K$119)+'СЕТ СН'!$I$12+СВЦЭМ!$D$10+'СЕТ СН'!$I$5-'СЕТ СН'!$I$20</f>
        <v>5682.8536225200005</v>
      </c>
      <c r="L137" s="36">
        <f>SUMIFS(СВЦЭМ!$C$39:$C$782,СВЦЭМ!$A$39:$A$782,$A137,СВЦЭМ!$B$39:$B$782,L$119)+'СЕТ СН'!$I$12+СВЦЭМ!$D$10+'СЕТ СН'!$I$5-'СЕТ СН'!$I$20</f>
        <v>5692.86185742</v>
      </c>
      <c r="M137" s="36">
        <f>SUMIFS(СВЦЭМ!$C$39:$C$782,СВЦЭМ!$A$39:$A$782,$A137,СВЦЭМ!$B$39:$B$782,M$119)+'СЕТ СН'!$I$12+СВЦЭМ!$D$10+'СЕТ СН'!$I$5-'СЕТ СН'!$I$20</f>
        <v>5691.5648493400004</v>
      </c>
      <c r="N137" s="36">
        <f>SUMIFS(СВЦЭМ!$C$39:$C$782,СВЦЭМ!$A$39:$A$782,$A137,СВЦЭМ!$B$39:$B$782,N$119)+'СЕТ СН'!$I$12+СВЦЭМ!$D$10+'СЕТ СН'!$I$5-'СЕТ СН'!$I$20</f>
        <v>5723.5508639100008</v>
      </c>
      <c r="O137" s="36">
        <f>SUMIFS(СВЦЭМ!$C$39:$C$782,СВЦЭМ!$A$39:$A$782,$A137,СВЦЭМ!$B$39:$B$782,O$119)+'СЕТ СН'!$I$12+СВЦЭМ!$D$10+'СЕТ СН'!$I$5-'СЕТ СН'!$I$20</f>
        <v>5759.4720065800002</v>
      </c>
      <c r="P137" s="36">
        <f>SUMIFS(СВЦЭМ!$C$39:$C$782,СВЦЭМ!$A$39:$A$782,$A137,СВЦЭМ!$B$39:$B$782,P$119)+'СЕТ СН'!$I$12+СВЦЭМ!$D$10+'СЕТ СН'!$I$5-'СЕТ СН'!$I$20</f>
        <v>5785.1362788500001</v>
      </c>
      <c r="Q137" s="36">
        <f>SUMIFS(СВЦЭМ!$C$39:$C$782,СВЦЭМ!$A$39:$A$782,$A137,СВЦЭМ!$B$39:$B$782,Q$119)+'СЕТ СН'!$I$12+СВЦЭМ!$D$10+'СЕТ СН'!$I$5-'СЕТ СН'!$I$20</f>
        <v>5788.6859254800002</v>
      </c>
      <c r="R137" s="36">
        <f>SUMIFS(СВЦЭМ!$C$39:$C$782,СВЦЭМ!$A$39:$A$782,$A137,СВЦЭМ!$B$39:$B$782,R$119)+'СЕТ СН'!$I$12+СВЦЭМ!$D$10+'СЕТ СН'!$I$5-'СЕТ СН'!$I$20</f>
        <v>5776.9153604700005</v>
      </c>
      <c r="S137" s="36">
        <f>SUMIFS(СВЦЭМ!$C$39:$C$782,СВЦЭМ!$A$39:$A$782,$A137,СВЦЭМ!$B$39:$B$782,S$119)+'СЕТ СН'!$I$12+СВЦЭМ!$D$10+'СЕТ СН'!$I$5-'СЕТ СН'!$I$20</f>
        <v>5730.39477704</v>
      </c>
      <c r="T137" s="36">
        <f>SUMIFS(СВЦЭМ!$C$39:$C$782,СВЦЭМ!$A$39:$A$782,$A137,СВЦЭМ!$B$39:$B$782,T$119)+'СЕТ СН'!$I$12+СВЦЭМ!$D$10+'СЕТ СН'!$I$5-'СЕТ СН'!$I$20</f>
        <v>5711.4794827799997</v>
      </c>
      <c r="U137" s="36">
        <f>SUMIFS(СВЦЭМ!$C$39:$C$782,СВЦЭМ!$A$39:$A$782,$A137,СВЦЭМ!$B$39:$B$782,U$119)+'СЕТ СН'!$I$12+СВЦЭМ!$D$10+'СЕТ СН'!$I$5-'СЕТ СН'!$I$20</f>
        <v>5712.4064390100002</v>
      </c>
      <c r="V137" s="36">
        <f>SUMIFS(СВЦЭМ!$C$39:$C$782,СВЦЭМ!$A$39:$A$782,$A137,СВЦЭМ!$B$39:$B$782,V$119)+'СЕТ СН'!$I$12+СВЦЭМ!$D$10+'СЕТ СН'!$I$5-'СЕТ СН'!$I$20</f>
        <v>5748.0647681700002</v>
      </c>
      <c r="W137" s="36">
        <f>SUMIFS(СВЦЭМ!$C$39:$C$782,СВЦЭМ!$A$39:$A$782,$A137,СВЦЭМ!$B$39:$B$782,W$119)+'СЕТ СН'!$I$12+СВЦЭМ!$D$10+'СЕТ СН'!$I$5-'СЕТ СН'!$I$20</f>
        <v>5768.2277293200004</v>
      </c>
      <c r="X137" s="36">
        <f>SUMIFS(СВЦЭМ!$C$39:$C$782,СВЦЭМ!$A$39:$A$782,$A137,СВЦЭМ!$B$39:$B$782,X$119)+'СЕТ СН'!$I$12+СВЦЭМ!$D$10+'СЕТ СН'!$I$5-'СЕТ СН'!$I$20</f>
        <v>5793.7008880600006</v>
      </c>
      <c r="Y137" s="36">
        <f>SUMIFS(СВЦЭМ!$C$39:$C$782,СВЦЭМ!$A$39:$A$782,$A137,СВЦЭМ!$B$39:$B$782,Y$119)+'СЕТ СН'!$I$12+СВЦЭМ!$D$10+'СЕТ СН'!$I$5-'СЕТ СН'!$I$20</f>
        <v>5828.72669107</v>
      </c>
    </row>
    <row r="138" spans="1:25" ht="15.75" x14ac:dyDescent="0.2">
      <c r="A138" s="35">
        <f t="shared" si="3"/>
        <v>44945</v>
      </c>
      <c r="B138" s="36">
        <f>SUMIFS(СВЦЭМ!$C$39:$C$782,СВЦЭМ!$A$39:$A$782,$A138,СВЦЭМ!$B$39:$B$782,B$119)+'СЕТ СН'!$I$12+СВЦЭМ!$D$10+'СЕТ СН'!$I$5-'СЕТ СН'!$I$20</f>
        <v>5768.7394961800001</v>
      </c>
      <c r="C138" s="36">
        <f>SUMIFS(СВЦЭМ!$C$39:$C$782,СВЦЭМ!$A$39:$A$782,$A138,СВЦЭМ!$B$39:$B$782,C$119)+'СЕТ СН'!$I$12+СВЦЭМ!$D$10+'СЕТ СН'!$I$5-'СЕТ СН'!$I$20</f>
        <v>5817.7346198699997</v>
      </c>
      <c r="D138" s="36">
        <f>SUMIFS(СВЦЭМ!$C$39:$C$782,СВЦЭМ!$A$39:$A$782,$A138,СВЦЭМ!$B$39:$B$782,D$119)+'СЕТ СН'!$I$12+СВЦЭМ!$D$10+'СЕТ СН'!$I$5-'СЕТ СН'!$I$20</f>
        <v>5808.6537234300004</v>
      </c>
      <c r="E138" s="36">
        <f>SUMIFS(СВЦЭМ!$C$39:$C$782,СВЦЭМ!$A$39:$A$782,$A138,СВЦЭМ!$B$39:$B$782,E$119)+'СЕТ СН'!$I$12+СВЦЭМ!$D$10+'СЕТ СН'!$I$5-'СЕТ СН'!$I$20</f>
        <v>5811.1721981700002</v>
      </c>
      <c r="F138" s="36">
        <f>SUMIFS(СВЦЭМ!$C$39:$C$782,СВЦЭМ!$A$39:$A$782,$A138,СВЦЭМ!$B$39:$B$782,F$119)+'СЕТ СН'!$I$12+СВЦЭМ!$D$10+'СЕТ СН'!$I$5-'СЕТ СН'!$I$20</f>
        <v>5793.8351801000008</v>
      </c>
      <c r="G138" s="36">
        <f>SUMIFS(СВЦЭМ!$C$39:$C$782,СВЦЭМ!$A$39:$A$782,$A138,СВЦЭМ!$B$39:$B$782,G$119)+'СЕТ СН'!$I$12+СВЦЭМ!$D$10+'СЕТ СН'!$I$5-'СЕТ СН'!$I$20</f>
        <v>5731.8521144099996</v>
      </c>
      <c r="H138" s="36">
        <f>SUMIFS(СВЦЭМ!$C$39:$C$782,СВЦЭМ!$A$39:$A$782,$A138,СВЦЭМ!$B$39:$B$782,H$119)+'СЕТ СН'!$I$12+СВЦЭМ!$D$10+'СЕТ СН'!$I$5-'СЕТ СН'!$I$20</f>
        <v>5727.93401085</v>
      </c>
      <c r="I138" s="36">
        <f>SUMIFS(СВЦЭМ!$C$39:$C$782,СВЦЭМ!$A$39:$A$782,$A138,СВЦЭМ!$B$39:$B$782,I$119)+'СЕТ СН'!$I$12+СВЦЭМ!$D$10+'СЕТ СН'!$I$5-'СЕТ СН'!$I$20</f>
        <v>5694.50467475</v>
      </c>
      <c r="J138" s="36">
        <f>SUMIFS(СВЦЭМ!$C$39:$C$782,СВЦЭМ!$A$39:$A$782,$A138,СВЦЭМ!$B$39:$B$782,J$119)+'СЕТ СН'!$I$12+СВЦЭМ!$D$10+'СЕТ СН'!$I$5-'СЕТ СН'!$I$20</f>
        <v>5666.9981271699999</v>
      </c>
      <c r="K138" s="36">
        <f>SUMIFS(СВЦЭМ!$C$39:$C$782,СВЦЭМ!$A$39:$A$782,$A138,СВЦЭМ!$B$39:$B$782,K$119)+'СЕТ СН'!$I$12+СВЦЭМ!$D$10+'СЕТ СН'!$I$5-'СЕТ СН'!$I$20</f>
        <v>5664.0672038299999</v>
      </c>
      <c r="L138" s="36">
        <f>SUMIFS(СВЦЭМ!$C$39:$C$782,СВЦЭМ!$A$39:$A$782,$A138,СВЦЭМ!$B$39:$B$782,L$119)+'СЕТ СН'!$I$12+СВЦЭМ!$D$10+'СЕТ СН'!$I$5-'СЕТ СН'!$I$20</f>
        <v>5687.2390640100002</v>
      </c>
      <c r="M138" s="36">
        <f>SUMIFS(СВЦЭМ!$C$39:$C$782,СВЦЭМ!$A$39:$A$782,$A138,СВЦЭМ!$B$39:$B$782,M$119)+'СЕТ СН'!$I$12+СВЦЭМ!$D$10+'СЕТ СН'!$I$5-'СЕТ СН'!$I$20</f>
        <v>5681.45360033</v>
      </c>
      <c r="N138" s="36">
        <f>SUMIFS(СВЦЭМ!$C$39:$C$782,СВЦЭМ!$A$39:$A$782,$A138,СВЦЭМ!$B$39:$B$782,N$119)+'СЕТ СН'!$I$12+СВЦЭМ!$D$10+'СЕТ СН'!$I$5-'СЕТ СН'!$I$20</f>
        <v>5703.2547562199998</v>
      </c>
      <c r="O138" s="36">
        <f>SUMIFS(СВЦЭМ!$C$39:$C$782,СВЦЭМ!$A$39:$A$782,$A138,СВЦЭМ!$B$39:$B$782,O$119)+'СЕТ СН'!$I$12+СВЦЭМ!$D$10+'СЕТ СН'!$I$5-'СЕТ СН'!$I$20</f>
        <v>5714.0927966600002</v>
      </c>
      <c r="P138" s="36">
        <f>SUMIFS(СВЦЭМ!$C$39:$C$782,СВЦЭМ!$A$39:$A$782,$A138,СВЦЭМ!$B$39:$B$782,P$119)+'СЕТ СН'!$I$12+СВЦЭМ!$D$10+'СЕТ СН'!$I$5-'СЕТ СН'!$I$20</f>
        <v>5721.8074085600001</v>
      </c>
      <c r="Q138" s="36">
        <f>SUMIFS(СВЦЭМ!$C$39:$C$782,СВЦЭМ!$A$39:$A$782,$A138,СВЦЭМ!$B$39:$B$782,Q$119)+'СЕТ СН'!$I$12+СВЦЭМ!$D$10+'СЕТ СН'!$I$5-'СЕТ СН'!$I$20</f>
        <v>5726.3661091499998</v>
      </c>
      <c r="R138" s="36">
        <f>SUMIFS(СВЦЭМ!$C$39:$C$782,СВЦЭМ!$A$39:$A$782,$A138,СВЦЭМ!$B$39:$B$782,R$119)+'СЕТ СН'!$I$12+СВЦЭМ!$D$10+'СЕТ СН'!$I$5-'СЕТ СН'!$I$20</f>
        <v>5722.3805550100005</v>
      </c>
      <c r="S138" s="36">
        <f>SUMIFS(СВЦЭМ!$C$39:$C$782,СВЦЭМ!$A$39:$A$782,$A138,СВЦЭМ!$B$39:$B$782,S$119)+'СЕТ СН'!$I$12+СВЦЭМ!$D$10+'СЕТ СН'!$I$5-'СЕТ СН'!$I$20</f>
        <v>5705.1532206800002</v>
      </c>
      <c r="T138" s="36">
        <f>SUMIFS(СВЦЭМ!$C$39:$C$782,СВЦЭМ!$A$39:$A$782,$A138,СВЦЭМ!$B$39:$B$782,T$119)+'СЕТ СН'!$I$12+СВЦЭМ!$D$10+'СЕТ СН'!$I$5-'СЕТ СН'!$I$20</f>
        <v>5662.3708793700007</v>
      </c>
      <c r="U138" s="36">
        <f>SUMIFS(СВЦЭМ!$C$39:$C$782,СВЦЭМ!$A$39:$A$782,$A138,СВЦЭМ!$B$39:$B$782,U$119)+'СЕТ СН'!$I$12+СВЦЭМ!$D$10+'СЕТ СН'!$I$5-'СЕТ СН'!$I$20</f>
        <v>5675.23337816</v>
      </c>
      <c r="V138" s="36">
        <f>SUMIFS(СВЦЭМ!$C$39:$C$782,СВЦЭМ!$A$39:$A$782,$A138,СВЦЭМ!$B$39:$B$782,V$119)+'СЕТ СН'!$I$12+СВЦЭМ!$D$10+'СЕТ СН'!$I$5-'СЕТ СН'!$I$20</f>
        <v>5696.8822443600002</v>
      </c>
      <c r="W138" s="36">
        <f>SUMIFS(СВЦЭМ!$C$39:$C$782,СВЦЭМ!$A$39:$A$782,$A138,СВЦЭМ!$B$39:$B$782,W$119)+'СЕТ СН'!$I$12+СВЦЭМ!$D$10+'СЕТ СН'!$I$5-'СЕТ СН'!$I$20</f>
        <v>5697.1019253499999</v>
      </c>
      <c r="X138" s="36">
        <f>SUMIFS(СВЦЭМ!$C$39:$C$782,СВЦЭМ!$A$39:$A$782,$A138,СВЦЭМ!$B$39:$B$782,X$119)+'СЕТ СН'!$I$12+СВЦЭМ!$D$10+'СЕТ СН'!$I$5-'СЕТ СН'!$I$20</f>
        <v>5720.0717049300001</v>
      </c>
      <c r="Y138" s="36">
        <f>SUMIFS(СВЦЭМ!$C$39:$C$782,СВЦЭМ!$A$39:$A$782,$A138,СВЦЭМ!$B$39:$B$782,Y$119)+'СЕТ СН'!$I$12+СВЦЭМ!$D$10+'СЕТ СН'!$I$5-'СЕТ СН'!$I$20</f>
        <v>5777.8573586800003</v>
      </c>
    </row>
    <row r="139" spans="1:25" ht="15.75" x14ac:dyDescent="0.2">
      <c r="A139" s="35">
        <f t="shared" si="3"/>
        <v>44946</v>
      </c>
      <c r="B139" s="36">
        <f>SUMIFS(СВЦЭМ!$C$39:$C$782,СВЦЭМ!$A$39:$A$782,$A139,СВЦЭМ!$B$39:$B$782,B$119)+'СЕТ СН'!$I$12+СВЦЭМ!$D$10+'СЕТ СН'!$I$5-'СЕТ СН'!$I$20</f>
        <v>5911.5868035700005</v>
      </c>
      <c r="C139" s="36">
        <f>SUMIFS(СВЦЭМ!$C$39:$C$782,СВЦЭМ!$A$39:$A$782,$A139,СВЦЭМ!$B$39:$B$782,C$119)+'СЕТ СН'!$I$12+СВЦЭМ!$D$10+'СЕТ СН'!$I$5-'СЕТ СН'!$I$20</f>
        <v>5938.5452676900004</v>
      </c>
      <c r="D139" s="36">
        <f>SUMIFS(СВЦЭМ!$C$39:$C$782,СВЦЭМ!$A$39:$A$782,$A139,СВЦЭМ!$B$39:$B$782,D$119)+'СЕТ СН'!$I$12+СВЦЭМ!$D$10+'СЕТ СН'!$I$5-'СЕТ СН'!$I$20</f>
        <v>5926.3198200200004</v>
      </c>
      <c r="E139" s="36">
        <f>SUMIFS(СВЦЭМ!$C$39:$C$782,СВЦЭМ!$A$39:$A$782,$A139,СВЦЭМ!$B$39:$B$782,E$119)+'СЕТ СН'!$I$12+СВЦЭМ!$D$10+'СЕТ СН'!$I$5-'СЕТ СН'!$I$20</f>
        <v>5914.9882111200004</v>
      </c>
      <c r="F139" s="36">
        <f>SUMIFS(СВЦЭМ!$C$39:$C$782,СВЦЭМ!$A$39:$A$782,$A139,СВЦЭМ!$B$39:$B$782,F$119)+'СЕТ СН'!$I$12+СВЦЭМ!$D$10+'СЕТ СН'!$I$5-'СЕТ СН'!$I$20</f>
        <v>5887.0131085699995</v>
      </c>
      <c r="G139" s="36">
        <f>SUMIFS(СВЦЭМ!$C$39:$C$782,СВЦЭМ!$A$39:$A$782,$A139,СВЦЭМ!$B$39:$B$782,G$119)+'СЕТ СН'!$I$12+СВЦЭМ!$D$10+'СЕТ СН'!$I$5-'СЕТ СН'!$I$20</f>
        <v>5833.8702802500002</v>
      </c>
      <c r="H139" s="36">
        <f>SUMIFS(СВЦЭМ!$C$39:$C$782,СВЦЭМ!$A$39:$A$782,$A139,СВЦЭМ!$B$39:$B$782,H$119)+'СЕТ СН'!$I$12+СВЦЭМ!$D$10+'СЕТ СН'!$I$5-'СЕТ СН'!$I$20</f>
        <v>5797.5439912599995</v>
      </c>
      <c r="I139" s="36">
        <f>SUMIFS(СВЦЭМ!$C$39:$C$782,СВЦЭМ!$A$39:$A$782,$A139,СВЦЭМ!$B$39:$B$782,I$119)+'СЕТ СН'!$I$12+СВЦЭМ!$D$10+'СЕТ СН'!$I$5-'СЕТ СН'!$I$20</f>
        <v>5768.1231260900004</v>
      </c>
      <c r="J139" s="36">
        <f>SUMIFS(СВЦЭМ!$C$39:$C$782,СВЦЭМ!$A$39:$A$782,$A139,СВЦЭМ!$B$39:$B$782,J$119)+'СЕТ СН'!$I$12+СВЦЭМ!$D$10+'СЕТ СН'!$I$5-'СЕТ СН'!$I$20</f>
        <v>5735.5916693700001</v>
      </c>
      <c r="K139" s="36">
        <f>SUMIFS(СВЦЭМ!$C$39:$C$782,СВЦЭМ!$A$39:$A$782,$A139,СВЦЭМ!$B$39:$B$782,K$119)+'СЕТ СН'!$I$12+СВЦЭМ!$D$10+'СЕТ СН'!$I$5-'СЕТ СН'!$I$20</f>
        <v>5731.4441969600002</v>
      </c>
      <c r="L139" s="36">
        <f>SUMIFS(СВЦЭМ!$C$39:$C$782,СВЦЭМ!$A$39:$A$782,$A139,СВЦЭМ!$B$39:$B$782,L$119)+'СЕТ СН'!$I$12+СВЦЭМ!$D$10+'СЕТ СН'!$I$5-'СЕТ СН'!$I$20</f>
        <v>5737.69529857</v>
      </c>
      <c r="M139" s="36">
        <f>SUMIFS(СВЦЭМ!$C$39:$C$782,СВЦЭМ!$A$39:$A$782,$A139,СВЦЭМ!$B$39:$B$782,M$119)+'СЕТ СН'!$I$12+СВЦЭМ!$D$10+'СЕТ СН'!$I$5-'СЕТ СН'!$I$20</f>
        <v>5774.4425349800003</v>
      </c>
      <c r="N139" s="36">
        <f>SUMIFS(СВЦЭМ!$C$39:$C$782,СВЦЭМ!$A$39:$A$782,$A139,СВЦЭМ!$B$39:$B$782,N$119)+'СЕТ СН'!$I$12+СВЦЭМ!$D$10+'СЕТ СН'!$I$5-'СЕТ СН'!$I$20</f>
        <v>5788.0915390600003</v>
      </c>
      <c r="O139" s="36">
        <f>SUMIFS(СВЦЭМ!$C$39:$C$782,СВЦЭМ!$A$39:$A$782,$A139,СВЦЭМ!$B$39:$B$782,O$119)+'СЕТ СН'!$I$12+СВЦЭМ!$D$10+'СЕТ СН'!$I$5-'СЕТ СН'!$I$20</f>
        <v>5799.9791398699999</v>
      </c>
      <c r="P139" s="36">
        <f>SUMIFS(СВЦЭМ!$C$39:$C$782,СВЦЭМ!$A$39:$A$782,$A139,СВЦЭМ!$B$39:$B$782,P$119)+'СЕТ СН'!$I$12+СВЦЭМ!$D$10+'СЕТ СН'!$I$5-'СЕТ СН'!$I$20</f>
        <v>5801.2710594</v>
      </c>
      <c r="Q139" s="36">
        <f>SUMIFS(СВЦЭМ!$C$39:$C$782,СВЦЭМ!$A$39:$A$782,$A139,СВЦЭМ!$B$39:$B$782,Q$119)+'СЕТ СН'!$I$12+СВЦЭМ!$D$10+'СЕТ СН'!$I$5-'СЕТ СН'!$I$20</f>
        <v>5807.4686040699999</v>
      </c>
      <c r="R139" s="36">
        <f>SUMIFS(СВЦЭМ!$C$39:$C$782,СВЦЭМ!$A$39:$A$782,$A139,СВЦЭМ!$B$39:$B$782,R$119)+'СЕТ СН'!$I$12+СВЦЭМ!$D$10+'СЕТ СН'!$I$5-'СЕТ СН'!$I$20</f>
        <v>5811.2225744300003</v>
      </c>
      <c r="S139" s="36">
        <f>SUMIFS(СВЦЭМ!$C$39:$C$782,СВЦЭМ!$A$39:$A$782,$A139,СВЦЭМ!$B$39:$B$782,S$119)+'СЕТ СН'!$I$12+СВЦЭМ!$D$10+'СЕТ СН'!$I$5-'СЕТ СН'!$I$20</f>
        <v>5769.7052502799997</v>
      </c>
      <c r="T139" s="36">
        <f>SUMIFS(СВЦЭМ!$C$39:$C$782,СВЦЭМ!$A$39:$A$782,$A139,СВЦЭМ!$B$39:$B$782,T$119)+'СЕТ СН'!$I$12+СВЦЭМ!$D$10+'СЕТ СН'!$I$5-'СЕТ СН'!$I$20</f>
        <v>5759.3070692199999</v>
      </c>
      <c r="U139" s="36">
        <f>SUMIFS(СВЦЭМ!$C$39:$C$782,СВЦЭМ!$A$39:$A$782,$A139,СВЦЭМ!$B$39:$B$782,U$119)+'СЕТ СН'!$I$12+СВЦЭМ!$D$10+'СЕТ СН'!$I$5-'СЕТ СН'!$I$20</f>
        <v>5778.7862700300002</v>
      </c>
      <c r="V139" s="36">
        <f>SUMIFS(СВЦЭМ!$C$39:$C$782,СВЦЭМ!$A$39:$A$782,$A139,СВЦЭМ!$B$39:$B$782,V$119)+'СЕТ СН'!$I$12+СВЦЭМ!$D$10+'СЕТ СН'!$I$5-'СЕТ СН'!$I$20</f>
        <v>5800.6283024000004</v>
      </c>
      <c r="W139" s="36">
        <f>SUMIFS(СВЦЭМ!$C$39:$C$782,СВЦЭМ!$A$39:$A$782,$A139,СВЦЭМ!$B$39:$B$782,W$119)+'СЕТ СН'!$I$12+СВЦЭМ!$D$10+'СЕТ СН'!$I$5-'СЕТ СН'!$I$20</f>
        <v>6016.8070139400006</v>
      </c>
      <c r="X139" s="36">
        <f>SUMIFS(СВЦЭМ!$C$39:$C$782,СВЦЭМ!$A$39:$A$782,$A139,СВЦЭМ!$B$39:$B$782,X$119)+'СЕТ СН'!$I$12+СВЦЭМ!$D$10+'СЕТ СН'!$I$5-'СЕТ СН'!$I$20</f>
        <v>5935.6041116100005</v>
      </c>
      <c r="Y139" s="36">
        <f>SUMIFS(СВЦЭМ!$C$39:$C$782,СВЦЭМ!$A$39:$A$782,$A139,СВЦЭМ!$B$39:$B$782,Y$119)+'СЕТ СН'!$I$12+СВЦЭМ!$D$10+'СЕТ СН'!$I$5-'СЕТ СН'!$I$20</f>
        <v>5911.66949914</v>
      </c>
    </row>
    <row r="140" spans="1:25" ht="15.75" x14ac:dyDescent="0.2">
      <c r="A140" s="35">
        <f t="shared" si="3"/>
        <v>44947</v>
      </c>
      <c r="B140" s="36">
        <f>SUMIFS(СВЦЭМ!$C$39:$C$782,СВЦЭМ!$A$39:$A$782,$A140,СВЦЭМ!$B$39:$B$782,B$119)+'СЕТ СН'!$I$12+СВЦЭМ!$D$10+'СЕТ СН'!$I$5-'СЕТ СН'!$I$20</f>
        <v>5920.08972636</v>
      </c>
      <c r="C140" s="36">
        <f>SUMIFS(СВЦЭМ!$C$39:$C$782,СВЦЭМ!$A$39:$A$782,$A140,СВЦЭМ!$B$39:$B$782,C$119)+'СЕТ СН'!$I$12+СВЦЭМ!$D$10+'СЕТ СН'!$I$5-'СЕТ СН'!$I$20</f>
        <v>5923.2744919800007</v>
      </c>
      <c r="D140" s="36">
        <f>SUMIFS(СВЦЭМ!$C$39:$C$782,СВЦЭМ!$A$39:$A$782,$A140,СВЦЭМ!$B$39:$B$782,D$119)+'СЕТ СН'!$I$12+СВЦЭМ!$D$10+'СЕТ СН'!$I$5-'СЕТ СН'!$I$20</f>
        <v>5926.6770746599996</v>
      </c>
      <c r="E140" s="36">
        <f>SUMIFS(СВЦЭМ!$C$39:$C$782,СВЦЭМ!$A$39:$A$782,$A140,СВЦЭМ!$B$39:$B$782,E$119)+'СЕТ СН'!$I$12+СВЦЭМ!$D$10+'СЕТ СН'!$I$5-'СЕТ СН'!$I$20</f>
        <v>5937.6693037500008</v>
      </c>
      <c r="F140" s="36">
        <f>SUMIFS(СВЦЭМ!$C$39:$C$782,СВЦЭМ!$A$39:$A$782,$A140,СВЦЭМ!$B$39:$B$782,F$119)+'СЕТ СН'!$I$12+СВЦЭМ!$D$10+'СЕТ СН'!$I$5-'СЕТ СН'!$I$20</f>
        <v>5925.85171524</v>
      </c>
      <c r="G140" s="36">
        <f>SUMIFS(СВЦЭМ!$C$39:$C$782,СВЦЭМ!$A$39:$A$782,$A140,СВЦЭМ!$B$39:$B$782,G$119)+'СЕТ СН'!$I$12+СВЦЭМ!$D$10+'СЕТ СН'!$I$5-'СЕТ СН'!$I$20</f>
        <v>5902.7993944900009</v>
      </c>
      <c r="H140" s="36">
        <f>SUMIFS(СВЦЭМ!$C$39:$C$782,СВЦЭМ!$A$39:$A$782,$A140,СВЦЭМ!$B$39:$B$782,H$119)+'СЕТ СН'!$I$12+СВЦЭМ!$D$10+'СЕТ СН'!$I$5-'СЕТ СН'!$I$20</f>
        <v>5849.4731888599999</v>
      </c>
      <c r="I140" s="36">
        <f>SUMIFS(СВЦЭМ!$C$39:$C$782,СВЦЭМ!$A$39:$A$782,$A140,СВЦЭМ!$B$39:$B$782,I$119)+'СЕТ СН'!$I$12+СВЦЭМ!$D$10+'СЕТ СН'!$I$5-'СЕТ СН'!$I$20</f>
        <v>5786.0224457599998</v>
      </c>
      <c r="J140" s="36">
        <f>SUMIFS(СВЦЭМ!$C$39:$C$782,СВЦЭМ!$A$39:$A$782,$A140,СВЦЭМ!$B$39:$B$782,J$119)+'СЕТ СН'!$I$12+СВЦЭМ!$D$10+'СЕТ СН'!$I$5-'СЕТ СН'!$I$20</f>
        <v>5730.9411214800002</v>
      </c>
      <c r="K140" s="36">
        <f>SUMIFS(СВЦЭМ!$C$39:$C$782,СВЦЭМ!$A$39:$A$782,$A140,СВЦЭМ!$B$39:$B$782,K$119)+'СЕТ СН'!$I$12+СВЦЭМ!$D$10+'СЕТ СН'!$I$5-'СЕТ СН'!$I$20</f>
        <v>5757.8274893100006</v>
      </c>
      <c r="L140" s="36">
        <f>SUMIFS(СВЦЭМ!$C$39:$C$782,СВЦЭМ!$A$39:$A$782,$A140,СВЦЭМ!$B$39:$B$782,L$119)+'СЕТ СН'!$I$12+СВЦЭМ!$D$10+'СЕТ СН'!$I$5-'СЕТ СН'!$I$20</f>
        <v>5750.9063474800005</v>
      </c>
      <c r="M140" s="36">
        <f>SUMIFS(СВЦЭМ!$C$39:$C$782,СВЦЭМ!$A$39:$A$782,$A140,СВЦЭМ!$B$39:$B$782,M$119)+'СЕТ СН'!$I$12+СВЦЭМ!$D$10+'СЕТ СН'!$I$5-'СЕТ СН'!$I$20</f>
        <v>5772.5278251500004</v>
      </c>
      <c r="N140" s="36">
        <f>SUMIFS(СВЦЭМ!$C$39:$C$782,СВЦЭМ!$A$39:$A$782,$A140,СВЦЭМ!$B$39:$B$782,N$119)+'СЕТ СН'!$I$12+СВЦЭМ!$D$10+'СЕТ СН'!$I$5-'СЕТ СН'!$I$20</f>
        <v>5794.9502771000007</v>
      </c>
      <c r="O140" s="36">
        <f>SUMIFS(СВЦЭМ!$C$39:$C$782,СВЦЭМ!$A$39:$A$782,$A140,СВЦЭМ!$B$39:$B$782,O$119)+'СЕТ СН'!$I$12+СВЦЭМ!$D$10+'СЕТ СН'!$I$5-'СЕТ СН'!$I$20</f>
        <v>5812.1346247900001</v>
      </c>
      <c r="P140" s="36">
        <f>SUMIFS(СВЦЭМ!$C$39:$C$782,СВЦЭМ!$A$39:$A$782,$A140,СВЦЭМ!$B$39:$B$782,P$119)+'СЕТ СН'!$I$12+СВЦЭМ!$D$10+'СЕТ СН'!$I$5-'СЕТ СН'!$I$20</f>
        <v>5833.6565036700003</v>
      </c>
      <c r="Q140" s="36">
        <f>SUMIFS(СВЦЭМ!$C$39:$C$782,СВЦЭМ!$A$39:$A$782,$A140,СВЦЭМ!$B$39:$B$782,Q$119)+'СЕТ СН'!$I$12+СВЦЭМ!$D$10+'СЕТ СН'!$I$5-'СЕТ СН'!$I$20</f>
        <v>5836.2567062800008</v>
      </c>
      <c r="R140" s="36">
        <f>SUMIFS(СВЦЭМ!$C$39:$C$782,СВЦЭМ!$A$39:$A$782,$A140,СВЦЭМ!$B$39:$B$782,R$119)+'СЕТ СН'!$I$12+СВЦЭМ!$D$10+'СЕТ СН'!$I$5-'СЕТ СН'!$I$20</f>
        <v>5808.8390124800007</v>
      </c>
      <c r="S140" s="36">
        <f>SUMIFS(СВЦЭМ!$C$39:$C$782,СВЦЭМ!$A$39:$A$782,$A140,СВЦЭМ!$B$39:$B$782,S$119)+'СЕТ СН'!$I$12+СВЦЭМ!$D$10+'СЕТ СН'!$I$5-'СЕТ СН'!$I$20</f>
        <v>5777.24431817</v>
      </c>
      <c r="T140" s="36">
        <f>SUMIFS(СВЦЭМ!$C$39:$C$782,СВЦЭМ!$A$39:$A$782,$A140,СВЦЭМ!$B$39:$B$782,T$119)+'СЕТ СН'!$I$12+СВЦЭМ!$D$10+'СЕТ СН'!$I$5-'СЕТ СН'!$I$20</f>
        <v>5781.14964917</v>
      </c>
      <c r="U140" s="36">
        <f>SUMIFS(СВЦЭМ!$C$39:$C$782,СВЦЭМ!$A$39:$A$782,$A140,СВЦЭМ!$B$39:$B$782,U$119)+'СЕТ СН'!$I$12+СВЦЭМ!$D$10+'СЕТ СН'!$I$5-'СЕТ СН'!$I$20</f>
        <v>5794.9899599700002</v>
      </c>
      <c r="V140" s="36">
        <f>SUMIFS(СВЦЭМ!$C$39:$C$782,СВЦЭМ!$A$39:$A$782,$A140,СВЦЭМ!$B$39:$B$782,V$119)+'СЕТ СН'!$I$12+СВЦЭМ!$D$10+'СЕТ СН'!$I$5-'СЕТ СН'!$I$20</f>
        <v>5809.0828226400008</v>
      </c>
      <c r="W140" s="36">
        <f>SUMIFS(СВЦЭМ!$C$39:$C$782,СВЦЭМ!$A$39:$A$782,$A140,СВЦЭМ!$B$39:$B$782,W$119)+'СЕТ СН'!$I$12+СВЦЭМ!$D$10+'СЕТ СН'!$I$5-'СЕТ СН'!$I$20</f>
        <v>5823.4328006200003</v>
      </c>
      <c r="X140" s="36">
        <f>SUMIFS(СВЦЭМ!$C$39:$C$782,СВЦЭМ!$A$39:$A$782,$A140,СВЦЭМ!$B$39:$B$782,X$119)+'СЕТ СН'!$I$12+СВЦЭМ!$D$10+'СЕТ СН'!$I$5-'СЕТ СН'!$I$20</f>
        <v>5859.42614288</v>
      </c>
      <c r="Y140" s="36">
        <f>SUMIFS(СВЦЭМ!$C$39:$C$782,СВЦЭМ!$A$39:$A$782,$A140,СВЦЭМ!$B$39:$B$782,Y$119)+'СЕТ СН'!$I$12+СВЦЭМ!$D$10+'СЕТ СН'!$I$5-'СЕТ СН'!$I$20</f>
        <v>5884.2738744100006</v>
      </c>
    </row>
    <row r="141" spans="1:25" ht="15.75" x14ac:dyDescent="0.2">
      <c r="A141" s="35">
        <f t="shared" si="3"/>
        <v>44948</v>
      </c>
      <c r="B141" s="36">
        <f>SUMIFS(СВЦЭМ!$C$39:$C$782,СВЦЭМ!$A$39:$A$782,$A141,СВЦЭМ!$B$39:$B$782,B$119)+'СЕТ СН'!$I$12+СВЦЭМ!$D$10+'СЕТ СН'!$I$5-'СЕТ СН'!$I$20</f>
        <v>5901.9853842299999</v>
      </c>
      <c r="C141" s="36">
        <f>SUMIFS(СВЦЭМ!$C$39:$C$782,СВЦЭМ!$A$39:$A$782,$A141,СВЦЭМ!$B$39:$B$782,C$119)+'СЕТ СН'!$I$12+СВЦЭМ!$D$10+'СЕТ СН'!$I$5-'СЕТ СН'!$I$20</f>
        <v>5941.9176765000002</v>
      </c>
      <c r="D141" s="36">
        <f>SUMIFS(СВЦЭМ!$C$39:$C$782,СВЦЭМ!$A$39:$A$782,$A141,СВЦЭМ!$B$39:$B$782,D$119)+'СЕТ СН'!$I$12+СВЦЭМ!$D$10+'СЕТ СН'!$I$5-'СЕТ СН'!$I$20</f>
        <v>5949.9857876100004</v>
      </c>
      <c r="E141" s="36">
        <f>SUMIFS(СВЦЭМ!$C$39:$C$782,СВЦЭМ!$A$39:$A$782,$A141,СВЦЭМ!$B$39:$B$782,E$119)+'СЕТ СН'!$I$12+СВЦЭМ!$D$10+'СЕТ СН'!$I$5-'СЕТ СН'!$I$20</f>
        <v>5970.4864509800009</v>
      </c>
      <c r="F141" s="36">
        <f>SUMIFS(СВЦЭМ!$C$39:$C$782,СВЦЭМ!$A$39:$A$782,$A141,СВЦЭМ!$B$39:$B$782,F$119)+'СЕТ СН'!$I$12+СВЦЭМ!$D$10+'СЕТ СН'!$I$5-'СЕТ СН'!$I$20</f>
        <v>5951.7183379899998</v>
      </c>
      <c r="G141" s="36">
        <f>SUMIFS(СВЦЭМ!$C$39:$C$782,СВЦЭМ!$A$39:$A$782,$A141,СВЦЭМ!$B$39:$B$782,G$119)+'СЕТ СН'!$I$12+СВЦЭМ!$D$10+'СЕТ СН'!$I$5-'СЕТ СН'!$I$20</f>
        <v>5947.8009871600007</v>
      </c>
      <c r="H141" s="36">
        <f>SUMIFS(СВЦЭМ!$C$39:$C$782,СВЦЭМ!$A$39:$A$782,$A141,СВЦЭМ!$B$39:$B$782,H$119)+'СЕТ СН'!$I$12+СВЦЭМ!$D$10+'СЕТ СН'!$I$5-'СЕТ СН'!$I$20</f>
        <v>5946.240269330001</v>
      </c>
      <c r="I141" s="36">
        <f>SUMIFS(СВЦЭМ!$C$39:$C$782,СВЦЭМ!$A$39:$A$782,$A141,СВЦЭМ!$B$39:$B$782,I$119)+'СЕТ СН'!$I$12+СВЦЭМ!$D$10+'СЕТ СН'!$I$5-'СЕТ СН'!$I$20</f>
        <v>5944.0782138699997</v>
      </c>
      <c r="J141" s="36">
        <f>SUMIFS(СВЦЭМ!$C$39:$C$782,СВЦЭМ!$A$39:$A$782,$A141,СВЦЭМ!$B$39:$B$782,J$119)+'СЕТ СН'!$I$12+СВЦЭМ!$D$10+'СЕТ СН'!$I$5-'СЕТ СН'!$I$20</f>
        <v>5885.0683614500003</v>
      </c>
      <c r="K141" s="36">
        <f>SUMIFS(СВЦЭМ!$C$39:$C$782,СВЦЭМ!$A$39:$A$782,$A141,СВЦЭМ!$B$39:$B$782,K$119)+'СЕТ СН'!$I$12+СВЦЭМ!$D$10+'СЕТ СН'!$I$5-'СЕТ СН'!$I$20</f>
        <v>5838.4137582100002</v>
      </c>
      <c r="L141" s="36">
        <f>SUMIFS(СВЦЭМ!$C$39:$C$782,СВЦЭМ!$A$39:$A$782,$A141,СВЦЭМ!$B$39:$B$782,L$119)+'СЕТ СН'!$I$12+СВЦЭМ!$D$10+'СЕТ СН'!$I$5-'СЕТ СН'!$I$20</f>
        <v>5797.9144921700008</v>
      </c>
      <c r="M141" s="36">
        <f>SUMIFS(СВЦЭМ!$C$39:$C$782,СВЦЭМ!$A$39:$A$782,$A141,СВЦЭМ!$B$39:$B$782,M$119)+'СЕТ СН'!$I$12+СВЦЭМ!$D$10+'СЕТ СН'!$I$5-'СЕТ СН'!$I$20</f>
        <v>5782.3620792900001</v>
      </c>
      <c r="N141" s="36">
        <f>SUMIFS(СВЦЭМ!$C$39:$C$782,СВЦЭМ!$A$39:$A$782,$A141,СВЦЭМ!$B$39:$B$782,N$119)+'СЕТ СН'!$I$12+СВЦЭМ!$D$10+'СЕТ СН'!$I$5-'СЕТ СН'!$I$20</f>
        <v>5784.02956421</v>
      </c>
      <c r="O141" s="36">
        <f>SUMIFS(СВЦЭМ!$C$39:$C$782,СВЦЭМ!$A$39:$A$782,$A141,СВЦЭМ!$B$39:$B$782,O$119)+'СЕТ СН'!$I$12+СВЦЭМ!$D$10+'СЕТ СН'!$I$5-'СЕТ СН'!$I$20</f>
        <v>5819.10738451</v>
      </c>
      <c r="P141" s="36">
        <f>SUMIFS(СВЦЭМ!$C$39:$C$782,СВЦЭМ!$A$39:$A$782,$A141,СВЦЭМ!$B$39:$B$782,P$119)+'СЕТ СН'!$I$12+СВЦЭМ!$D$10+'СЕТ СН'!$I$5-'СЕТ СН'!$I$20</f>
        <v>5833.8442807600004</v>
      </c>
      <c r="Q141" s="36">
        <f>SUMIFS(СВЦЭМ!$C$39:$C$782,СВЦЭМ!$A$39:$A$782,$A141,СВЦЭМ!$B$39:$B$782,Q$119)+'СЕТ СН'!$I$12+СВЦЭМ!$D$10+'СЕТ СН'!$I$5-'СЕТ СН'!$I$20</f>
        <v>5842.5757702000001</v>
      </c>
      <c r="R141" s="36">
        <f>SUMIFS(СВЦЭМ!$C$39:$C$782,СВЦЭМ!$A$39:$A$782,$A141,СВЦЭМ!$B$39:$B$782,R$119)+'СЕТ СН'!$I$12+СВЦЭМ!$D$10+'СЕТ СН'!$I$5-'СЕТ СН'!$I$20</f>
        <v>5837.0124553099995</v>
      </c>
      <c r="S141" s="36">
        <f>SUMIFS(СВЦЭМ!$C$39:$C$782,СВЦЭМ!$A$39:$A$782,$A141,СВЦЭМ!$B$39:$B$782,S$119)+'СЕТ СН'!$I$12+СВЦЭМ!$D$10+'СЕТ СН'!$I$5-'СЕТ СН'!$I$20</f>
        <v>5804.3942497500002</v>
      </c>
      <c r="T141" s="36">
        <f>SUMIFS(СВЦЭМ!$C$39:$C$782,СВЦЭМ!$A$39:$A$782,$A141,СВЦЭМ!$B$39:$B$782,T$119)+'СЕТ СН'!$I$12+СВЦЭМ!$D$10+'СЕТ СН'!$I$5-'СЕТ СН'!$I$20</f>
        <v>5760.3997020799998</v>
      </c>
      <c r="U141" s="36">
        <f>SUMIFS(СВЦЭМ!$C$39:$C$782,СВЦЭМ!$A$39:$A$782,$A141,СВЦЭМ!$B$39:$B$782,U$119)+'СЕТ СН'!$I$12+СВЦЭМ!$D$10+'СЕТ СН'!$I$5-'СЕТ СН'!$I$20</f>
        <v>5768.7033521900003</v>
      </c>
      <c r="V141" s="36">
        <f>SUMIFS(СВЦЭМ!$C$39:$C$782,СВЦЭМ!$A$39:$A$782,$A141,СВЦЭМ!$B$39:$B$782,V$119)+'СЕТ СН'!$I$12+СВЦЭМ!$D$10+'СЕТ СН'!$I$5-'СЕТ СН'!$I$20</f>
        <v>5774.63670224</v>
      </c>
      <c r="W141" s="36">
        <f>SUMIFS(СВЦЭМ!$C$39:$C$782,СВЦЭМ!$A$39:$A$782,$A141,СВЦЭМ!$B$39:$B$782,W$119)+'СЕТ СН'!$I$12+СВЦЭМ!$D$10+'СЕТ СН'!$I$5-'СЕТ СН'!$I$20</f>
        <v>5788.0647104399995</v>
      </c>
      <c r="X141" s="36">
        <f>SUMIFS(СВЦЭМ!$C$39:$C$782,СВЦЭМ!$A$39:$A$782,$A141,СВЦЭМ!$B$39:$B$782,X$119)+'СЕТ СН'!$I$12+СВЦЭМ!$D$10+'СЕТ СН'!$I$5-'СЕТ СН'!$I$20</f>
        <v>5824.0863482799996</v>
      </c>
      <c r="Y141" s="36">
        <f>SUMIFS(СВЦЭМ!$C$39:$C$782,СВЦЭМ!$A$39:$A$782,$A141,СВЦЭМ!$B$39:$B$782,Y$119)+'СЕТ СН'!$I$12+СВЦЭМ!$D$10+'СЕТ СН'!$I$5-'СЕТ СН'!$I$20</f>
        <v>5861.9767396700008</v>
      </c>
    </row>
    <row r="142" spans="1:25" ht="15.75" x14ac:dyDescent="0.2">
      <c r="A142" s="35">
        <f t="shared" si="3"/>
        <v>44949</v>
      </c>
      <c r="B142" s="36">
        <f>SUMIFS(СВЦЭМ!$C$39:$C$782,СВЦЭМ!$A$39:$A$782,$A142,СВЦЭМ!$B$39:$B$782,B$119)+'СЕТ СН'!$I$12+СВЦЭМ!$D$10+'СЕТ СН'!$I$5-'СЕТ СН'!$I$20</f>
        <v>5882.2842179199997</v>
      </c>
      <c r="C142" s="36">
        <f>SUMIFS(СВЦЭМ!$C$39:$C$782,СВЦЭМ!$A$39:$A$782,$A142,СВЦЭМ!$B$39:$B$782,C$119)+'СЕТ СН'!$I$12+СВЦЭМ!$D$10+'СЕТ СН'!$I$5-'СЕТ СН'!$I$20</f>
        <v>5877.9313230099997</v>
      </c>
      <c r="D142" s="36">
        <f>SUMIFS(СВЦЭМ!$C$39:$C$782,СВЦЭМ!$A$39:$A$782,$A142,СВЦЭМ!$B$39:$B$782,D$119)+'СЕТ СН'!$I$12+СВЦЭМ!$D$10+'СЕТ СН'!$I$5-'СЕТ СН'!$I$20</f>
        <v>5857.9883996999997</v>
      </c>
      <c r="E142" s="36">
        <f>SUMIFS(СВЦЭМ!$C$39:$C$782,СВЦЭМ!$A$39:$A$782,$A142,СВЦЭМ!$B$39:$B$782,E$119)+'СЕТ СН'!$I$12+СВЦЭМ!$D$10+'СЕТ СН'!$I$5-'СЕТ СН'!$I$20</f>
        <v>5879.9415490000001</v>
      </c>
      <c r="F142" s="36">
        <f>SUMIFS(СВЦЭМ!$C$39:$C$782,СВЦЭМ!$A$39:$A$782,$A142,СВЦЭМ!$B$39:$B$782,F$119)+'СЕТ СН'!$I$12+СВЦЭМ!$D$10+'СЕТ СН'!$I$5-'СЕТ СН'!$I$20</f>
        <v>5871.8972441599999</v>
      </c>
      <c r="G142" s="36">
        <f>SUMIFS(СВЦЭМ!$C$39:$C$782,СВЦЭМ!$A$39:$A$782,$A142,СВЦЭМ!$B$39:$B$782,G$119)+'СЕТ СН'!$I$12+СВЦЭМ!$D$10+'СЕТ СН'!$I$5-'СЕТ СН'!$I$20</f>
        <v>5858.72250033</v>
      </c>
      <c r="H142" s="36">
        <f>SUMIFS(СВЦЭМ!$C$39:$C$782,СВЦЭМ!$A$39:$A$782,$A142,СВЦЭМ!$B$39:$B$782,H$119)+'СЕТ СН'!$I$12+СВЦЭМ!$D$10+'СЕТ СН'!$I$5-'СЕТ СН'!$I$20</f>
        <v>5894.8892053700001</v>
      </c>
      <c r="I142" s="36">
        <f>SUMIFS(СВЦЭМ!$C$39:$C$782,СВЦЭМ!$A$39:$A$782,$A142,СВЦЭМ!$B$39:$B$782,I$119)+'СЕТ СН'!$I$12+СВЦЭМ!$D$10+'СЕТ СН'!$I$5-'СЕТ СН'!$I$20</f>
        <v>5833.3163707399999</v>
      </c>
      <c r="J142" s="36">
        <f>SUMIFS(СВЦЭМ!$C$39:$C$782,СВЦЭМ!$A$39:$A$782,$A142,СВЦЭМ!$B$39:$B$782,J$119)+'СЕТ СН'!$I$12+СВЦЭМ!$D$10+'СЕТ СН'!$I$5-'СЕТ СН'!$I$20</f>
        <v>5790.2826698099998</v>
      </c>
      <c r="K142" s="36">
        <f>SUMIFS(СВЦЭМ!$C$39:$C$782,СВЦЭМ!$A$39:$A$782,$A142,СВЦЭМ!$B$39:$B$782,K$119)+'СЕТ СН'!$I$12+СВЦЭМ!$D$10+'СЕТ СН'!$I$5-'СЕТ СН'!$I$20</f>
        <v>5774.14462671</v>
      </c>
      <c r="L142" s="36">
        <f>SUMIFS(СВЦЭМ!$C$39:$C$782,СВЦЭМ!$A$39:$A$782,$A142,СВЦЭМ!$B$39:$B$782,L$119)+'СЕТ СН'!$I$12+СВЦЭМ!$D$10+'СЕТ СН'!$I$5-'СЕТ СН'!$I$20</f>
        <v>5755.3179118200005</v>
      </c>
      <c r="M142" s="36">
        <f>SUMIFS(СВЦЭМ!$C$39:$C$782,СВЦЭМ!$A$39:$A$782,$A142,СВЦЭМ!$B$39:$B$782,M$119)+'СЕТ СН'!$I$12+СВЦЭМ!$D$10+'СЕТ СН'!$I$5-'СЕТ СН'!$I$20</f>
        <v>5771.9320104199996</v>
      </c>
      <c r="N142" s="36">
        <f>SUMIFS(СВЦЭМ!$C$39:$C$782,СВЦЭМ!$A$39:$A$782,$A142,СВЦЭМ!$B$39:$B$782,N$119)+'СЕТ СН'!$I$12+СВЦЭМ!$D$10+'СЕТ СН'!$I$5-'СЕТ СН'!$I$20</f>
        <v>5797.2548517600007</v>
      </c>
      <c r="O142" s="36">
        <f>SUMIFS(СВЦЭМ!$C$39:$C$782,СВЦЭМ!$A$39:$A$782,$A142,СВЦЭМ!$B$39:$B$782,O$119)+'СЕТ СН'!$I$12+СВЦЭМ!$D$10+'СЕТ СН'!$I$5-'СЕТ СН'!$I$20</f>
        <v>5807.3124276300005</v>
      </c>
      <c r="P142" s="36">
        <f>SUMIFS(СВЦЭМ!$C$39:$C$782,СВЦЭМ!$A$39:$A$782,$A142,СВЦЭМ!$B$39:$B$782,P$119)+'СЕТ СН'!$I$12+СВЦЭМ!$D$10+'СЕТ СН'!$I$5-'СЕТ СН'!$I$20</f>
        <v>5824.5679575200002</v>
      </c>
      <c r="Q142" s="36">
        <f>SUMIFS(СВЦЭМ!$C$39:$C$782,СВЦЭМ!$A$39:$A$782,$A142,СВЦЭМ!$B$39:$B$782,Q$119)+'СЕТ СН'!$I$12+СВЦЭМ!$D$10+'СЕТ СН'!$I$5-'СЕТ СН'!$I$20</f>
        <v>5848.4148571599999</v>
      </c>
      <c r="R142" s="36">
        <f>SUMIFS(СВЦЭМ!$C$39:$C$782,СВЦЭМ!$A$39:$A$782,$A142,СВЦЭМ!$B$39:$B$782,R$119)+'СЕТ СН'!$I$12+СВЦЭМ!$D$10+'СЕТ СН'!$I$5-'СЕТ СН'!$I$20</f>
        <v>5842.8721614000006</v>
      </c>
      <c r="S142" s="36">
        <f>SUMIFS(СВЦЭМ!$C$39:$C$782,СВЦЭМ!$A$39:$A$782,$A142,СВЦЭМ!$B$39:$B$782,S$119)+'СЕТ СН'!$I$12+СВЦЭМ!$D$10+'СЕТ СН'!$I$5-'СЕТ СН'!$I$20</f>
        <v>5825.1293060900007</v>
      </c>
      <c r="T142" s="36">
        <f>SUMIFS(СВЦЭМ!$C$39:$C$782,СВЦЭМ!$A$39:$A$782,$A142,СВЦЭМ!$B$39:$B$782,T$119)+'СЕТ СН'!$I$12+СВЦЭМ!$D$10+'СЕТ СН'!$I$5-'СЕТ СН'!$I$20</f>
        <v>5773.4986198999995</v>
      </c>
      <c r="U142" s="36">
        <f>SUMIFS(СВЦЭМ!$C$39:$C$782,СВЦЭМ!$A$39:$A$782,$A142,СВЦЭМ!$B$39:$B$782,U$119)+'СЕТ СН'!$I$12+СВЦЭМ!$D$10+'СЕТ СН'!$I$5-'СЕТ СН'!$I$20</f>
        <v>5771.6030272099997</v>
      </c>
      <c r="V142" s="36">
        <f>SUMIFS(СВЦЭМ!$C$39:$C$782,СВЦЭМ!$A$39:$A$782,$A142,СВЦЭМ!$B$39:$B$782,V$119)+'СЕТ СН'!$I$12+СВЦЭМ!$D$10+'СЕТ СН'!$I$5-'СЕТ СН'!$I$20</f>
        <v>5779.6034032200005</v>
      </c>
      <c r="W142" s="36">
        <f>SUMIFS(СВЦЭМ!$C$39:$C$782,СВЦЭМ!$A$39:$A$782,$A142,СВЦЭМ!$B$39:$B$782,W$119)+'СЕТ СН'!$I$12+СВЦЭМ!$D$10+'СЕТ СН'!$I$5-'СЕТ СН'!$I$20</f>
        <v>5808.0481398299999</v>
      </c>
      <c r="X142" s="36">
        <f>SUMIFS(СВЦЭМ!$C$39:$C$782,СВЦЭМ!$A$39:$A$782,$A142,СВЦЭМ!$B$39:$B$782,X$119)+'СЕТ СН'!$I$12+СВЦЭМ!$D$10+'СЕТ СН'!$I$5-'СЕТ СН'!$I$20</f>
        <v>5798.7158047600005</v>
      </c>
      <c r="Y142" s="36">
        <f>SUMIFS(СВЦЭМ!$C$39:$C$782,СВЦЭМ!$A$39:$A$782,$A142,СВЦЭМ!$B$39:$B$782,Y$119)+'СЕТ СН'!$I$12+СВЦЭМ!$D$10+'СЕТ СН'!$I$5-'СЕТ СН'!$I$20</f>
        <v>5818.3137664300002</v>
      </c>
    </row>
    <row r="143" spans="1:25" ht="15.75" x14ac:dyDescent="0.2">
      <c r="A143" s="35">
        <f t="shared" si="3"/>
        <v>44950</v>
      </c>
      <c r="B143" s="36">
        <f>SUMIFS(СВЦЭМ!$C$39:$C$782,СВЦЭМ!$A$39:$A$782,$A143,СВЦЭМ!$B$39:$B$782,B$119)+'СЕТ СН'!$I$12+СВЦЭМ!$D$10+'СЕТ СН'!$I$5-'СЕТ СН'!$I$20</f>
        <v>5787.4964756200006</v>
      </c>
      <c r="C143" s="36">
        <f>SUMIFS(СВЦЭМ!$C$39:$C$782,СВЦЭМ!$A$39:$A$782,$A143,СВЦЭМ!$B$39:$B$782,C$119)+'СЕТ СН'!$I$12+СВЦЭМ!$D$10+'СЕТ СН'!$I$5-'СЕТ СН'!$I$20</f>
        <v>5782.5057764200001</v>
      </c>
      <c r="D143" s="36">
        <f>SUMIFS(СВЦЭМ!$C$39:$C$782,СВЦЭМ!$A$39:$A$782,$A143,СВЦЭМ!$B$39:$B$782,D$119)+'СЕТ СН'!$I$12+СВЦЭМ!$D$10+'СЕТ СН'!$I$5-'СЕТ СН'!$I$20</f>
        <v>5781.2834409900006</v>
      </c>
      <c r="E143" s="36">
        <f>SUMIFS(СВЦЭМ!$C$39:$C$782,СВЦЭМ!$A$39:$A$782,$A143,СВЦЭМ!$B$39:$B$782,E$119)+'СЕТ СН'!$I$12+СВЦЭМ!$D$10+'СЕТ СН'!$I$5-'СЕТ СН'!$I$20</f>
        <v>5768.2397551900003</v>
      </c>
      <c r="F143" s="36">
        <f>SUMIFS(СВЦЭМ!$C$39:$C$782,СВЦЭМ!$A$39:$A$782,$A143,СВЦЭМ!$B$39:$B$782,F$119)+'СЕТ СН'!$I$12+СВЦЭМ!$D$10+'СЕТ СН'!$I$5-'СЕТ СН'!$I$20</f>
        <v>5776.5016072500002</v>
      </c>
      <c r="G143" s="36">
        <f>SUMIFS(СВЦЭМ!$C$39:$C$782,СВЦЭМ!$A$39:$A$782,$A143,СВЦЭМ!$B$39:$B$782,G$119)+'СЕТ СН'!$I$12+СВЦЭМ!$D$10+'СЕТ СН'!$I$5-'СЕТ СН'!$I$20</f>
        <v>5766.5431252899998</v>
      </c>
      <c r="H143" s="36">
        <f>SUMIFS(СВЦЭМ!$C$39:$C$782,СВЦЭМ!$A$39:$A$782,$A143,СВЦЭМ!$B$39:$B$782,H$119)+'СЕТ СН'!$I$12+СВЦЭМ!$D$10+'СЕТ СН'!$I$5-'СЕТ СН'!$I$20</f>
        <v>5758.9758230300004</v>
      </c>
      <c r="I143" s="36">
        <f>SUMIFS(СВЦЭМ!$C$39:$C$782,СВЦЭМ!$A$39:$A$782,$A143,СВЦЭМ!$B$39:$B$782,I$119)+'СЕТ СН'!$I$12+СВЦЭМ!$D$10+'СЕТ СН'!$I$5-'СЕТ СН'!$I$20</f>
        <v>5736.5432743399997</v>
      </c>
      <c r="J143" s="36">
        <f>SUMIFS(СВЦЭМ!$C$39:$C$782,СВЦЭМ!$A$39:$A$782,$A143,СВЦЭМ!$B$39:$B$782,J$119)+'СЕТ СН'!$I$12+СВЦЭМ!$D$10+'СЕТ СН'!$I$5-'СЕТ СН'!$I$20</f>
        <v>5694.2573995399998</v>
      </c>
      <c r="K143" s="36">
        <f>SUMIFS(СВЦЭМ!$C$39:$C$782,СВЦЭМ!$A$39:$A$782,$A143,СВЦЭМ!$B$39:$B$782,K$119)+'СЕТ СН'!$I$12+СВЦЭМ!$D$10+'СЕТ СН'!$I$5-'СЕТ СН'!$I$20</f>
        <v>5668.4008844399996</v>
      </c>
      <c r="L143" s="36">
        <f>SUMIFS(СВЦЭМ!$C$39:$C$782,СВЦЭМ!$A$39:$A$782,$A143,СВЦЭМ!$B$39:$B$782,L$119)+'СЕТ СН'!$I$12+СВЦЭМ!$D$10+'СЕТ СН'!$I$5-'СЕТ СН'!$I$20</f>
        <v>5673.6693230600004</v>
      </c>
      <c r="M143" s="36">
        <f>SUMIFS(СВЦЭМ!$C$39:$C$782,СВЦЭМ!$A$39:$A$782,$A143,СВЦЭМ!$B$39:$B$782,M$119)+'СЕТ СН'!$I$12+СВЦЭМ!$D$10+'СЕТ СН'!$I$5-'СЕТ СН'!$I$20</f>
        <v>5686.1105409000002</v>
      </c>
      <c r="N143" s="36">
        <f>SUMIFS(СВЦЭМ!$C$39:$C$782,СВЦЭМ!$A$39:$A$782,$A143,СВЦЭМ!$B$39:$B$782,N$119)+'СЕТ СН'!$I$12+СВЦЭМ!$D$10+'СЕТ СН'!$I$5-'СЕТ СН'!$I$20</f>
        <v>5704.1586033799995</v>
      </c>
      <c r="O143" s="36">
        <f>SUMIFS(СВЦЭМ!$C$39:$C$782,СВЦЭМ!$A$39:$A$782,$A143,СВЦЭМ!$B$39:$B$782,O$119)+'СЕТ СН'!$I$12+СВЦЭМ!$D$10+'СЕТ СН'!$I$5-'СЕТ СН'!$I$20</f>
        <v>5713.5727414100002</v>
      </c>
      <c r="P143" s="36">
        <f>SUMIFS(СВЦЭМ!$C$39:$C$782,СВЦЭМ!$A$39:$A$782,$A143,СВЦЭМ!$B$39:$B$782,P$119)+'СЕТ СН'!$I$12+СВЦЭМ!$D$10+'СЕТ СН'!$I$5-'СЕТ СН'!$I$20</f>
        <v>5737.6784495600004</v>
      </c>
      <c r="Q143" s="36">
        <f>SUMIFS(СВЦЭМ!$C$39:$C$782,СВЦЭМ!$A$39:$A$782,$A143,СВЦЭМ!$B$39:$B$782,Q$119)+'СЕТ СН'!$I$12+СВЦЭМ!$D$10+'СЕТ СН'!$I$5-'СЕТ СН'!$I$20</f>
        <v>5748.2170411099996</v>
      </c>
      <c r="R143" s="36">
        <f>SUMIFS(СВЦЭМ!$C$39:$C$782,СВЦЭМ!$A$39:$A$782,$A143,СВЦЭМ!$B$39:$B$782,R$119)+'СЕТ СН'!$I$12+СВЦЭМ!$D$10+'СЕТ СН'!$I$5-'СЕТ СН'!$I$20</f>
        <v>5743.1262386100007</v>
      </c>
      <c r="S143" s="36">
        <f>SUMIFS(СВЦЭМ!$C$39:$C$782,СВЦЭМ!$A$39:$A$782,$A143,СВЦЭМ!$B$39:$B$782,S$119)+'СЕТ СН'!$I$12+СВЦЭМ!$D$10+'СЕТ СН'!$I$5-'СЕТ СН'!$I$20</f>
        <v>5713.5088097400003</v>
      </c>
      <c r="T143" s="36">
        <f>SUMIFS(СВЦЭМ!$C$39:$C$782,СВЦЭМ!$A$39:$A$782,$A143,СВЦЭМ!$B$39:$B$782,T$119)+'СЕТ СН'!$I$12+СВЦЭМ!$D$10+'СЕТ СН'!$I$5-'СЕТ СН'!$I$20</f>
        <v>5662.6575149500004</v>
      </c>
      <c r="U143" s="36">
        <f>SUMIFS(СВЦЭМ!$C$39:$C$782,СВЦЭМ!$A$39:$A$782,$A143,СВЦЭМ!$B$39:$B$782,U$119)+'СЕТ СН'!$I$12+СВЦЭМ!$D$10+'СЕТ СН'!$I$5-'СЕТ СН'!$I$20</f>
        <v>5676.7504759900003</v>
      </c>
      <c r="V143" s="36">
        <f>SUMIFS(СВЦЭМ!$C$39:$C$782,СВЦЭМ!$A$39:$A$782,$A143,СВЦЭМ!$B$39:$B$782,V$119)+'СЕТ СН'!$I$12+СВЦЭМ!$D$10+'СЕТ СН'!$I$5-'СЕТ СН'!$I$20</f>
        <v>5695.4101833599998</v>
      </c>
      <c r="W143" s="36">
        <f>SUMIFS(СВЦЭМ!$C$39:$C$782,СВЦЭМ!$A$39:$A$782,$A143,СВЦЭМ!$B$39:$B$782,W$119)+'СЕТ СН'!$I$12+СВЦЭМ!$D$10+'СЕТ СН'!$I$5-'СЕТ СН'!$I$20</f>
        <v>5704.3867514800004</v>
      </c>
      <c r="X143" s="36">
        <f>SUMIFS(СВЦЭМ!$C$39:$C$782,СВЦЭМ!$A$39:$A$782,$A143,СВЦЭМ!$B$39:$B$782,X$119)+'СЕТ СН'!$I$12+СВЦЭМ!$D$10+'СЕТ СН'!$I$5-'СЕТ СН'!$I$20</f>
        <v>5728.2655834699999</v>
      </c>
      <c r="Y143" s="36">
        <f>SUMIFS(СВЦЭМ!$C$39:$C$782,СВЦЭМ!$A$39:$A$782,$A143,СВЦЭМ!$B$39:$B$782,Y$119)+'СЕТ СН'!$I$12+СВЦЭМ!$D$10+'СЕТ СН'!$I$5-'СЕТ СН'!$I$20</f>
        <v>5746.1157189300002</v>
      </c>
    </row>
    <row r="144" spans="1:25" ht="15.75" x14ac:dyDescent="0.2">
      <c r="A144" s="35">
        <f t="shared" si="3"/>
        <v>44951</v>
      </c>
      <c r="B144" s="36">
        <f>SUMIFS(СВЦЭМ!$C$39:$C$782,СВЦЭМ!$A$39:$A$782,$A144,СВЦЭМ!$B$39:$B$782,B$119)+'СЕТ СН'!$I$12+СВЦЭМ!$D$10+'СЕТ СН'!$I$5-'СЕТ СН'!$I$20</f>
        <v>5808.2434367400001</v>
      </c>
      <c r="C144" s="36">
        <f>SUMIFS(СВЦЭМ!$C$39:$C$782,СВЦЭМ!$A$39:$A$782,$A144,СВЦЭМ!$B$39:$B$782,C$119)+'СЕТ СН'!$I$12+СВЦЭМ!$D$10+'СЕТ СН'!$I$5-'СЕТ СН'!$I$20</f>
        <v>5835.8817979699998</v>
      </c>
      <c r="D144" s="36">
        <f>SUMIFS(СВЦЭМ!$C$39:$C$782,СВЦЭМ!$A$39:$A$782,$A144,СВЦЭМ!$B$39:$B$782,D$119)+'СЕТ СН'!$I$12+СВЦЭМ!$D$10+'СЕТ СН'!$I$5-'СЕТ СН'!$I$20</f>
        <v>5851.17340754</v>
      </c>
      <c r="E144" s="36">
        <f>SUMIFS(СВЦЭМ!$C$39:$C$782,СВЦЭМ!$A$39:$A$782,$A144,СВЦЭМ!$B$39:$B$782,E$119)+'СЕТ СН'!$I$12+СВЦЭМ!$D$10+'СЕТ СН'!$I$5-'СЕТ СН'!$I$20</f>
        <v>5860.2335656200003</v>
      </c>
      <c r="F144" s="36">
        <f>SUMIFS(СВЦЭМ!$C$39:$C$782,СВЦЭМ!$A$39:$A$782,$A144,СВЦЭМ!$B$39:$B$782,F$119)+'СЕТ СН'!$I$12+СВЦЭМ!$D$10+'СЕТ СН'!$I$5-'СЕТ СН'!$I$20</f>
        <v>5849.3663797099998</v>
      </c>
      <c r="G144" s="36">
        <f>SUMIFS(СВЦЭМ!$C$39:$C$782,СВЦЭМ!$A$39:$A$782,$A144,СВЦЭМ!$B$39:$B$782,G$119)+'СЕТ СН'!$I$12+СВЦЭМ!$D$10+'СЕТ СН'!$I$5-'СЕТ СН'!$I$20</f>
        <v>5836.2095480200005</v>
      </c>
      <c r="H144" s="36">
        <f>SUMIFS(СВЦЭМ!$C$39:$C$782,СВЦЭМ!$A$39:$A$782,$A144,СВЦЭМ!$B$39:$B$782,H$119)+'СЕТ СН'!$I$12+СВЦЭМ!$D$10+'СЕТ СН'!$I$5-'СЕТ СН'!$I$20</f>
        <v>5840.6911645800001</v>
      </c>
      <c r="I144" s="36">
        <f>SUMIFS(СВЦЭМ!$C$39:$C$782,СВЦЭМ!$A$39:$A$782,$A144,СВЦЭМ!$B$39:$B$782,I$119)+'СЕТ СН'!$I$12+СВЦЭМ!$D$10+'СЕТ СН'!$I$5-'СЕТ СН'!$I$20</f>
        <v>5845.5344313200003</v>
      </c>
      <c r="J144" s="36">
        <f>SUMIFS(СВЦЭМ!$C$39:$C$782,СВЦЭМ!$A$39:$A$782,$A144,СВЦЭМ!$B$39:$B$782,J$119)+'СЕТ СН'!$I$12+СВЦЭМ!$D$10+'СЕТ СН'!$I$5-'СЕТ СН'!$I$20</f>
        <v>5810.6462139699997</v>
      </c>
      <c r="K144" s="36">
        <f>SUMIFS(СВЦЭМ!$C$39:$C$782,СВЦЭМ!$A$39:$A$782,$A144,СВЦЭМ!$B$39:$B$782,K$119)+'СЕТ СН'!$I$12+СВЦЭМ!$D$10+'СЕТ СН'!$I$5-'СЕТ СН'!$I$20</f>
        <v>5784.1675251800007</v>
      </c>
      <c r="L144" s="36">
        <f>SUMIFS(СВЦЭМ!$C$39:$C$782,СВЦЭМ!$A$39:$A$782,$A144,СВЦЭМ!$B$39:$B$782,L$119)+'СЕТ СН'!$I$12+СВЦЭМ!$D$10+'СЕТ СН'!$I$5-'СЕТ СН'!$I$20</f>
        <v>5752.2095854300005</v>
      </c>
      <c r="M144" s="36">
        <f>SUMIFS(СВЦЭМ!$C$39:$C$782,СВЦЭМ!$A$39:$A$782,$A144,СВЦЭМ!$B$39:$B$782,M$119)+'СЕТ СН'!$I$12+СВЦЭМ!$D$10+'СЕТ СН'!$I$5-'СЕТ СН'!$I$20</f>
        <v>5728.9015721200003</v>
      </c>
      <c r="N144" s="36">
        <f>SUMIFS(СВЦЭМ!$C$39:$C$782,СВЦЭМ!$A$39:$A$782,$A144,СВЦЭМ!$B$39:$B$782,N$119)+'СЕТ СН'!$I$12+СВЦЭМ!$D$10+'СЕТ СН'!$I$5-'СЕТ СН'!$I$20</f>
        <v>5734.3018580900007</v>
      </c>
      <c r="O144" s="36">
        <f>SUMIFS(СВЦЭМ!$C$39:$C$782,СВЦЭМ!$A$39:$A$782,$A144,СВЦЭМ!$B$39:$B$782,O$119)+'СЕТ СН'!$I$12+СВЦЭМ!$D$10+'СЕТ СН'!$I$5-'СЕТ СН'!$I$20</f>
        <v>5736.6142388999997</v>
      </c>
      <c r="P144" s="36">
        <f>SUMIFS(СВЦЭМ!$C$39:$C$782,СВЦЭМ!$A$39:$A$782,$A144,СВЦЭМ!$B$39:$B$782,P$119)+'СЕТ СН'!$I$12+СВЦЭМ!$D$10+'СЕТ СН'!$I$5-'СЕТ СН'!$I$20</f>
        <v>5756.7776892300008</v>
      </c>
      <c r="Q144" s="36">
        <f>SUMIFS(СВЦЭМ!$C$39:$C$782,СВЦЭМ!$A$39:$A$782,$A144,СВЦЭМ!$B$39:$B$782,Q$119)+'СЕТ СН'!$I$12+СВЦЭМ!$D$10+'СЕТ СН'!$I$5-'СЕТ СН'!$I$20</f>
        <v>5748.7086719399995</v>
      </c>
      <c r="R144" s="36">
        <f>SUMIFS(СВЦЭМ!$C$39:$C$782,СВЦЭМ!$A$39:$A$782,$A144,СВЦЭМ!$B$39:$B$782,R$119)+'СЕТ СН'!$I$12+СВЦЭМ!$D$10+'СЕТ СН'!$I$5-'СЕТ СН'!$I$20</f>
        <v>5747.5050721400003</v>
      </c>
      <c r="S144" s="36">
        <f>SUMIFS(СВЦЭМ!$C$39:$C$782,СВЦЭМ!$A$39:$A$782,$A144,СВЦЭМ!$B$39:$B$782,S$119)+'СЕТ СН'!$I$12+СВЦЭМ!$D$10+'СЕТ СН'!$I$5-'СЕТ СН'!$I$20</f>
        <v>5729.1531159300002</v>
      </c>
      <c r="T144" s="36">
        <f>SUMIFS(СВЦЭМ!$C$39:$C$782,СВЦЭМ!$A$39:$A$782,$A144,СВЦЭМ!$B$39:$B$782,T$119)+'СЕТ СН'!$I$12+СВЦЭМ!$D$10+'СЕТ СН'!$I$5-'СЕТ СН'!$I$20</f>
        <v>5709.8172663400001</v>
      </c>
      <c r="U144" s="36">
        <f>SUMIFS(СВЦЭМ!$C$39:$C$782,СВЦЭМ!$A$39:$A$782,$A144,СВЦЭМ!$B$39:$B$782,U$119)+'СЕТ СН'!$I$12+СВЦЭМ!$D$10+'СЕТ СН'!$I$5-'СЕТ СН'!$I$20</f>
        <v>5714.0569889400003</v>
      </c>
      <c r="V144" s="36">
        <f>SUMIFS(СВЦЭМ!$C$39:$C$782,СВЦЭМ!$A$39:$A$782,$A144,СВЦЭМ!$B$39:$B$782,V$119)+'СЕТ СН'!$I$12+СВЦЭМ!$D$10+'СЕТ СН'!$I$5-'СЕТ СН'!$I$20</f>
        <v>5719.0827953099997</v>
      </c>
      <c r="W144" s="36">
        <f>SUMIFS(СВЦЭМ!$C$39:$C$782,СВЦЭМ!$A$39:$A$782,$A144,СВЦЭМ!$B$39:$B$782,W$119)+'СЕТ СН'!$I$12+СВЦЭМ!$D$10+'СЕТ СН'!$I$5-'СЕТ СН'!$I$20</f>
        <v>5737.5261282199999</v>
      </c>
      <c r="X144" s="36">
        <f>SUMIFS(СВЦЭМ!$C$39:$C$782,СВЦЭМ!$A$39:$A$782,$A144,СВЦЭМ!$B$39:$B$782,X$119)+'СЕТ СН'!$I$12+СВЦЭМ!$D$10+'СЕТ СН'!$I$5-'СЕТ СН'!$I$20</f>
        <v>5746.8417836400004</v>
      </c>
      <c r="Y144" s="36">
        <f>SUMIFS(СВЦЭМ!$C$39:$C$782,СВЦЭМ!$A$39:$A$782,$A144,СВЦЭМ!$B$39:$B$782,Y$119)+'СЕТ СН'!$I$12+СВЦЭМ!$D$10+'СЕТ СН'!$I$5-'СЕТ СН'!$I$20</f>
        <v>5781.65527088</v>
      </c>
    </row>
    <row r="145" spans="1:26" ht="15.75" x14ac:dyDescent="0.2">
      <c r="A145" s="35">
        <f t="shared" si="3"/>
        <v>44952</v>
      </c>
      <c r="B145" s="36">
        <f>SUMIFS(СВЦЭМ!$C$39:$C$782,СВЦЭМ!$A$39:$A$782,$A145,СВЦЭМ!$B$39:$B$782,B$119)+'СЕТ СН'!$I$12+СВЦЭМ!$D$10+'СЕТ СН'!$I$5-'СЕТ СН'!$I$20</f>
        <v>5836.8206039100005</v>
      </c>
      <c r="C145" s="36">
        <f>SUMIFS(СВЦЭМ!$C$39:$C$782,СВЦЭМ!$A$39:$A$782,$A145,СВЦЭМ!$B$39:$B$782,C$119)+'СЕТ СН'!$I$12+СВЦЭМ!$D$10+'СЕТ СН'!$I$5-'СЕТ СН'!$I$20</f>
        <v>5882.9371167099998</v>
      </c>
      <c r="D145" s="36">
        <f>SUMIFS(СВЦЭМ!$C$39:$C$782,СВЦЭМ!$A$39:$A$782,$A145,СВЦЭМ!$B$39:$B$782,D$119)+'СЕТ СН'!$I$12+СВЦЭМ!$D$10+'СЕТ СН'!$I$5-'СЕТ СН'!$I$20</f>
        <v>5898.8338508199995</v>
      </c>
      <c r="E145" s="36">
        <f>SUMIFS(СВЦЭМ!$C$39:$C$782,СВЦЭМ!$A$39:$A$782,$A145,СВЦЭМ!$B$39:$B$782,E$119)+'СЕТ СН'!$I$12+СВЦЭМ!$D$10+'СЕТ СН'!$I$5-'СЕТ СН'!$I$20</f>
        <v>5886.8421451699996</v>
      </c>
      <c r="F145" s="36">
        <f>SUMIFS(СВЦЭМ!$C$39:$C$782,СВЦЭМ!$A$39:$A$782,$A145,СВЦЭМ!$B$39:$B$782,F$119)+'СЕТ СН'!$I$12+СВЦЭМ!$D$10+'СЕТ СН'!$I$5-'СЕТ СН'!$I$20</f>
        <v>5876.2634597300002</v>
      </c>
      <c r="G145" s="36">
        <f>SUMIFS(СВЦЭМ!$C$39:$C$782,СВЦЭМ!$A$39:$A$782,$A145,СВЦЭМ!$B$39:$B$782,G$119)+'СЕТ СН'!$I$12+СВЦЭМ!$D$10+'СЕТ СН'!$I$5-'СЕТ СН'!$I$20</f>
        <v>5878.1008965300007</v>
      </c>
      <c r="H145" s="36">
        <f>SUMIFS(СВЦЭМ!$C$39:$C$782,СВЦЭМ!$A$39:$A$782,$A145,СВЦЭМ!$B$39:$B$782,H$119)+'СЕТ СН'!$I$12+СВЦЭМ!$D$10+'СЕТ СН'!$I$5-'СЕТ СН'!$I$20</f>
        <v>5835.3636610800004</v>
      </c>
      <c r="I145" s="36">
        <f>SUMIFS(СВЦЭМ!$C$39:$C$782,СВЦЭМ!$A$39:$A$782,$A145,СВЦЭМ!$B$39:$B$782,I$119)+'СЕТ СН'!$I$12+СВЦЭМ!$D$10+'СЕТ СН'!$I$5-'СЕТ СН'!$I$20</f>
        <v>5802.7016717300003</v>
      </c>
      <c r="J145" s="36">
        <f>SUMIFS(СВЦЭМ!$C$39:$C$782,СВЦЭМ!$A$39:$A$782,$A145,СВЦЭМ!$B$39:$B$782,J$119)+'СЕТ СН'!$I$12+СВЦЭМ!$D$10+'СЕТ СН'!$I$5-'СЕТ СН'!$I$20</f>
        <v>5766.4607892200002</v>
      </c>
      <c r="K145" s="36">
        <f>SUMIFS(СВЦЭМ!$C$39:$C$782,СВЦЭМ!$A$39:$A$782,$A145,СВЦЭМ!$B$39:$B$782,K$119)+'СЕТ СН'!$I$12+СВЦЭМ!$D$10+'СЕТ СН'!$I$5-'СЕТ СН'!$I$20</f>
        <v>5724.9753552900002</v>
      </c>
      <c r="L145" s="36">
        <f>SUMIFS(СВЦЭМ!$C$39:$C$782,СВЦЭМ!$A$39:$A$782,$A145,СВЦЭМ!$B$39:$B$782,L$119)+'СЕТ СН'!$I$12+СВЦЭМ!$D$10+'СЕТ СН'!$I$5-'СЕТ СН'!$I$20</f>
        <v>5688.59202069</v>
      </c>
      <c r="M145" s="36">
        <f>SUMIFS(СВЦЭМ!$C$39:$C$782,СВЦЭМ!$A$39:$A$782,$A145,СВЦЭМ!$B$39:$B$782,M$119)+'СЕТ СН'!$I$12+СВЦЭМ!$D$10+'СЕТ СН'!$I$5-'СЕТ СН'!$I$20</f>
        <v>5702.2231070899998</v>
      </c>
      <c r="N145" s="36">
        <f>SUMIFS(СВЦЭМ!$C$39:$C$782,СВЦЭМ!$A$39:$A$782,$A145,СВЦЭМ!$B$39:$B$782,N$119)+'СЕТ СН'!$I$12+СВЦЭМ!$D$10+'СЕТ СН'!$I$5-'СЕТ СН'!$I$20</f>
        <v>5713.6125945900003</v>
      </c>
      <c r="O145" s="36">
        <f>SUMIFS(СВЦЭМ!$C$39:$C$782,СВЦЭМ!$A$39:$A$782,$A145,СВЦЭМ!$B$39:$B$782,O$119)+'СЕТ СН'!$I$12+СВЦЭМ!$D$10+'СЕТ СН'!$I$5-'СЕТ СН'!$I$20</f>
        <v>5711.0670901200001</v>
      </c>
      <c r="P145" s="36">
        <f>SUMIFS(СВЦЭМ!$C$39:$C$782,СВЦЭМ!$A$39:$A$782,$A145,СВЦЭМ!$B$39:$B$782,P$119)+'СЕТ СН'!$I$12+СВЦЭМ!$D$10+'СЕТ СН'!$I$5-'СЕТ СН'!$I$20</f>
        <v>5727.37578863</v>
      </c>
      <c r="Q145" s="36">
        <f>SUMIFS(СВЦЭМ!$C$39:$C$782,СВЦЭМ!$A$39:$A$782,$A145,СВЦЭМ!$B$39:$B$782,Q$119)+'СЕТ СН'!$I$12+СВЦЭМ!$D$10+'СЕТ СН'!$I$5-'СЕТ СН'!$I$20</f>
        <v>5741.1072870200005</v>
      </c>
      <c r="R145" s="36">
        <f>SUMIFS(СВЦЭМ!$C$39:$C$782,СВЦЭМ!$A$39:$A$782,$A145,СВЦЭМ!$B$39:$B$782,R$119)+'СЕТ СН'!$I$12+СВЦЭМ!$D$10+'СЕТ СН'!$I$5-'СЕТ СН'!$I$20</f>
        <v>5744.6229657000003</v>
      </c>
      <c r="S145" s="36">
        <f>SUMIFS(СВЦЭМ!$C$39:$C$782,СВЦЭМ!$A$39:$A$782,$A145,СВЦЭМ!$B$39:$B$782,S$119)+'СЕТ СН'!$I$12+СВЦЭМ!$D$10+'СЕТ СН'!$I$5-'СЕТ СН'!$I$20</f>
        <v>5733.0736193900002</v>
      </c>
      <c r="T145" s="36">
        <f>SUMIFS(СВЦЭМ!$C$39:$C$782,СВЦЭМ!$A$39:$A$782,$A145,СВЦЭМ!$B$39:$B$782,T$119)+'СЕТ СН'!$I$12+СВЦЭМ!$D$10+'СЕТ СН'!$I$5-'СЕТ СН'!$I$20</f>
        <v>5682.8147753600006</v>
      </c>
      <c r="U145" s="36">
        <f>SUMIFS(СВЦЭМ!$C$39:$C$782,СВЦЭМ!$A$39:$A$782,$A145,СВЦЭМ!$B$39:$B$782,U$119)+'СЕТ СН'!$I$12+СВЦЭМ!$D$10+'СЕТ СН'!$I$5-'СЕТ СН'!$I$20</f>
        <v>5686.32676507</v>
      </c>
      <c r="V145" s="36">
        <f>SUMIFS(СВЦЭМ!$C$39:$C$782,СВЦЭМ!$A$39:$A$782,$A145,СВЦЭМ!$B$39:$B$782,V$119)+'СЕТ СН'!$I$12+СВЦЭМ!$D$10+'СЕТ СН'!$I$5-'СЕТ СН'!$I$20</f>
        <v>5689.9526052000001</v>
      </c>
      <c r="W145" s="36">
        <f>SUMIFS(СВЦЭМ!$C$39:$C$782,СВЦЭМ!$A$39:$A$782,$A145,СВЦЭМ!$B$39:$B$782,W$119)+'СЕТ СН'!$I$12+СВЦЭМ!$D$10+'СЕТ СН'!$I$5-'СЕТ СН'!$I$20</f>
        <v>5712.4351917799995</v>
      </c>
      <c r="X145" s="36">
        <f>SUMIFS(СВЦЭМ!$C$39:$C$782,СВЦЭМ!$A$39:$A$782,$A145,СВЦЭМ!$B$39:$B$782,X$119)+'СЕТ СН'!$I$12+СВЦЭМ!$D$10+'СЕТ СН'!$I$5-'СЕТ СН'!$I$20</f>
        <v>5743.3503896300008</v>
      </c>
      <c r="Y145" s="36">
        <f>SUMIFS(СВЦЭМ!$C$39:$C$782,СВЦЭМ!$A$39:$A$782,$A145,СВЦЭМ!$B$39:$B$782,Y$119)+'СЕТ СН'!$I$12+СВЦЭМ!$D$10+'СЕТ СН'!$I$5-'СЕТ СН'!$I$20</f>
        <v>5775.1883971300003</v>
      </c>
    </row>
    <row r="146" spans="1:26" ht="15.75" x14ac:dyDescent="0.2">
      <c r="A146" s="35">
        <f t="shared" si="3"/>
        <v>44953</v>
      </c>
      <c r="B146" s="36">
        <f>SUMIFS(СВЦЭМ!$C$39:$C$782,СВЦЭМ!$A$39:$A$782,$A146,СВЦЭМ!$B$39:$B$782,B$119)+'СЕТ СН'!$I$12+СВЦЭМ!$D$10+'СЕТ СН'!$I$5-'СЕТ СН'!$I$20</f>
        <v>5817.7303464500001</v>
      </c>
      <c r="C146" s="36">
        <f>SUMIFS(СВЦЭМ!$C$39:$C$782,СВЦЭМ!$A$39:$A$782,$A146,СВЦЭМ!$B$39:$B$782,C$119)+'СЕТ СН'!$I$12+СВЦЭМ!$D$10+'СЕТ СН'!$I$5-'СЕТ СН'!$I$20</f>
        <v>5785.1943074400006</v>
      </c>
      <c r="D146" s="36">
        <f>SUMIFS(СВЦЭМ!$C$39:$C$782,СВЦЭМ!$A$39:$A$782,$A146,СВЦЭМ!$B$39:$B$782,D$119)+'СЕТ СН'!$I$12+СВЦЭМ!$D$10+'СЕТ СН'!$I$5-'СЕТ СН'!$I$20</f>
        <v>5780.8729835699996</v>
      </c>
      <c r="E146" s="36">
        <f>SUMIFS(СВЦЭМ!$C$39:$C$782,СВЦЭМ!$A$39:$A$782,$A146,СВЦЭМ!$B$39:$B$782,E$119)+'СЕТ СН'!$I$12+СВЦЭМ!$D$10+'СЕТ СН'!$I$5-'СЕТ СН'!$I$20</f>
        <v>5781.7644202000001</v>
      </c>
      <c r="F146" s="36">
        <f>SUMIFS(СВЦЭМ!$C$39:$C$782,СВЦЭМ!$A$39:$A$782,$A146,СВЦЭМ!$B$39:$B$782,F$119)+'СЕТ СН'!$I$12+СВЦЭМ!$D$10+'СЕТ СН'!$I$5-'СЕТ СН'!$I$20</f>
        <v>5795.9873923600007</v>
      </c>
      <c r="G146" s="36">
        <f>SUMIFS(СВЦЭМ!$C$39:$C$782,СВЦЭМ!$A$39:$A$782,$A146,СВЦЭМ!$B$39:$B$782,G$119)+'СЕТ СН'!$I$12+СВЦЭМ!$D$10+'СЕТ СН'!$I$5-'СЕТ СН'!$I$20</f>
        <v>5807.1262530200001</v>
      </c>
      <c r="H146" s="36">
        <f>SUMIFS(СВЦЭМ!$C$39:$C$782,СВЦЭМ!$A$39:$A$782,$A146,СВЦЭМ!$B$39:$B$782,H$119)+'СЕТ СН'!$I$12+СВЦЭМ!$D$10+'СЕТ СН'!$I$5-'СЕТ СН'!$I$20</f>
        <v>5797.83267935</v>
      </c>
      <c r="I146" s="36">
        <f>SUMIFS(СВЦЭМ!$C$39:$C$782,СВЦЭМ!$A$39:$A$782,$A146,СВЦЭМ!$B$39:$B$782,I$119)+'СЕТ СН'!$I$12+СВЦЭМ!$D$10+'СЕТ СН'!$I$5-'СЕТ СН'!$I$20</f>
        <v>5758.3750117399995</v>
      </c>
      <c r="J146" s="36">
        <f>SUMIFS(СВЦЭМ!$C$39:$C$782,СВЦЭМ!$A$39:$A$782,$A146,СВЦЭМ!$B$39:$B$782,J$119)+'СЕТ СН'!$I$12+СВЦЭМ!$D$10+'СЕТ СН'!$I$5-'СЕТ СН'!$I$20</f>
        <v>5712.4388644499995</v>
      </c>
      <c r="K146" s="36">
        <f>SUMIFS(СВЦЭМ!$C$39:$C$782,СВЦЭМ!$A$39:$A$782,$A146,СВЦЭМ!$B$39:$B$782,K$119)+'СЕТ СН'!$I$12+СВЦЭМ!$D$10+'СЕТ СН'!$I$5-'СЕТ СН'!$I$20</f>
        <v>5697.7008636600003</v>
      </c>
      <c r="L146" s="36">
        <f>SUMIFS(СВЦЭМ!$C$39:$C$782,СВЦЭМ!$A$39:$A$782,$A146,СВЦЭМ!$B$39:$B$782,L$119)+'СЕТ СН'!$I$12+СВЦЭМ!$D$10+'СЕТ СН'!$I$5-'СЕТ СН'!$I$20</f>
        <v>5682.9573024599995</v>
      </c>
      <c r="M146" s="36">
        <f>SUMIFS(СВЦЭМ!$C$39:$C$782,СВЦЭМ!$A$39:$A$782,$A146,СВЦЭМ!$B$39:$B$782,M$119)+'СЕТ СН'!$I$12+СВЦЭМ!$D$10+'СЕТ СН'!$I$5-'СЕТ СН'!$I$20</f>
        <v>5682.0963275200002</v>
      </c>
      <c r="N146" s="36">
        <f>SUMIFS(СВЦЭМ!$C$39:$C$782,СВЦЭМ!$A$39:$A$782,$A146,СВЦЭМ!$B$39:$B$782,N$119)+'СЕТ СН'!$I$12+СВЦЭМ!$D$10+'СЕТ СН'!$I$5-'СЕТ СН'!$I$20</f>
        <v>5709.8181394599997</v>
      </c>
      <c r="O146" s="36">
        <f>SUMIFS(СВЦЭМ!$C$39:$C$782,СВЦЭМ!$A$39:$A$782,$A146,СВЦЭМ!$B$39:$B$782,O$119)+'СЕТ СН'!$I$12+СВЦЭМ!$D$10+'СЕТ СН'!$I$5-'СЕТ СН'!$I$20</f>
        <v>5724.70754648</v>
      </c>
      <c r="P146" s="36">
        <f>SUMIFS(СВЦЭМ!$C$39:$C$782,СВЦЭМ!$A$39:$A$782,$A146,СВЦЭМ!$B$39:$B$782,P$119)+'СЕТ СН'!$I$12+СВЦЭМ!$D$10+'СЕТ СН'!$I$5-'СЕТ СН'!$I$20</f>
        <v>5767.2269372299997</v>
      </c>
      <c r="Q146" s="36">
        <f>SUMIFS(СВЦЭМ!$C$39:$C$782,СВЦЭМ!$A$39:$A$782,$A146,СВЦЭМ!$B$39:$B$782,Q$119)+'СЕТ СН'!$I$12+СВЦЭМ!$D$10+'СЕТ СН'!$I$5-'СЕТ СН'!$I$20</f>
        <v>5726.6216561000001</v>
      </c>
      <c r="R146" s="36">
        <f>SUMIFS(СВЦЭМ!$C$39:$C$782,СВЦЭМ!$A$39:$A$782,$A146,СВЦЭМ!$B$39:$B$782,R$119)+'СЕТ СН'!$I$12+СВЦЭМ!$D$10+'СЕТ СН'!$I$5-'СЕТ СН'!$I$20</f>
        <v>5752.4285730499996</v>
      </c>
      <c r="S146" s="36">
        <f>SUMIFS(СВЦЭМ!$C$39:$C$782,СВЦЭМ!$A$39:$A$782,$A146,СВЦЭМ!$B$39:$B$782,S$119)+'СЕТ СН'!$I$12+СВЦЭМ!$D$10+'СЕТ СН'!$I$5-'СЕТ СН'!$I$20</f>
        <v>5740.9036986600004</v>
      </c>
      <c r="T146" s="36">
        <f>SUMIFS(СВЦЭМ!$C$39:$C$782,СВЦЭМ!$A$39:$A$782,$A146,СВЦЭМ!$B$39:$B$782,T$119)+'СЕТ СН'!$I$12+СВЦЭМ!$D$10+'СЕТ СН'!$I$5-'СЕТ СН'!$I$20</f>
        <v>5697.2422740500006</v>
      </c>
      <c r="U146" s="36">
        <f>SUMIFS(СВЦЭМ!$C$39:$C$782,СВЦЭМ!$A$39:$A$782,$A146,СВЦЭМ!$B$39:$B$782,U$119)+'СЕТ СН'!$I$12+СВЦЭМ!$D$10+'СЕТ СН'!$I$5-'СЕТ СН'!$I$20</f>
        <v>5705.8835100899996</v>
      </c>
      <c r="V146" s="36">
        <f>SUMIFS(СВЦЭМ!$C$39:$C$782,СВЦЭМ!$A$39:$A$782,$A146,СВЦЭМ!$B$39:$B$782,V$119)+'СЕТ СН'!$I$12+СВЦЭМ!$D$10+'СЕТ СН'!$I$5-'СЕТ СН'!$I$20</f>
        <v>5731.71821946</v>
      </c>
      <c r="W146" s="36">
        <f>SUMIFS(СВЦЭМ!$C$39:$C$782,СВЦЭМ!$A$39:$A$782,$A146,СВЦЭМ!$B$39:$B$782,W$119)+'СЕТ СН'!$I$12+СВЦЭМ!$D$10+'СЕТ СН'!$I$5-'СЕТ СН'!$I$20</f>
        <v>5764.5383426299995</v>
      </c>
      <c r="X146" s="36">
        <f>SUMIFS(СВЦЭМ!$C$39:$C$782,СВЦЭМ!$A$39:$A$782,$A146,СВЦЭМ!$B$39:$B$782,X$119)+'СЕТ СН'!$I$12+СВЦЭМ!$D$10+'СЕТ СН'!$I$5-'СЕТ СН'!$I$20</f>
        <v>5774.3600835500001</v>
      </c>
      <c r="Y146" s="36">
        <f>SUMIFS(СВЦЭМ!$C$39:$C$782,СВЦЭМ!$A$39:$A$782,$A146,СВЦЭМ!$B$39:$B$782,Y$119)+'СЕТ СН'!$I$12+СВЦЭМ!$D$10+'СЕТ СН'!$I$5-'СЕТ СН'!$I$20</f>
        <v>5863.1216894600002</v>
      </c>
    </row>
    <row r="147" spans="1:26" ht="15.75" x14ac:dyDescent="0.2">
      <c r="A147" s="35">
        <f t="shared" si="3"/>
        <v>44954</v>
      </c>
      <c r="B147" s="36">
        <f>SUMIFS(СВЦЭМ!$C$39:$C$782,СВЦЭМ!$A$39:$A$782,$A147,СВЦЭМ!$B$39:$B$782,B$119)+'СЕТ СН'!$I$12+СВЦЭМ!$D$10+'СЕТ СН'!$I$5-'СЕТ СН'!$I$20</f>
        <v>5833.7405377600007</v>
      </c>
      <c r="C147" s="36">
        <f>SUMIFS(СВЦЭМ!$C$39:$C$782,СВЦЭМ!$A$39:$A$782,$A147,СВЦЭМ!$B$39:$B$782,C$119)+'СЕТ СН'!$I$12+СВЦЭМ!$D$10+'СЕТ СН'!$I$5-'СЕТ СН'!$I$20</f>
        <v>5865.2172984900008</v>
      </c>
      <c r="D147" s="36">
        <f>SUMIFS(СВЦЭМ!$C$39:$C$782,СВЦЭМ!$A$39:$A$782,$A147,СВЦЭМ!$B$39:$B$782,D$119)+'СЕТ СН'!$I$12+СВЦЭМ!$D$10+'СЕТ СН'!$I$5-'СЕТ СН'!$I$20</f>
        <v>5870.4208119499999</v>
      </c>
      <c r="E147" s="36">
        <f>SUMIFS(СВЦЭМ!$C$39:$C$782,СВЦЭМ!$A$39:$A$782,$A147,СВЦЭМ!$B$39:$B$782,E$119)+'СЕТ СН'!$I$12+СВЦЭМ!$D$10+'СЕТ СН'!$I$5-'СЕТ СН'!$I$20</f>
        <v>5870.2505518300004</v>
      </c>
      <c r="F147" s="36">
        <f>SUMIFS(СВЦЭМ!$C$39:$C$782,СВЦЭМ!$A$39:$A$782,$A147,СВЦЭМ!$B$39:$B$782,F$119)+'СЕТ СН'!$I$12+СВЦЭМ!$D$10+'СЕТ СН'!$I$5-'СЕТ СН'!$I$20</f>
        <v>5863.4476807000001</v>
      </c>
      <c r="G147" s="36">
        <f>SUMIFS(СВЦЭМ!$C$39:$C$782,СВЦЭМ!$A$39:$A$782,$A147,СВЦЭМ!$B$39:$B$782,G$119)+'СЕТ СН'!$I$12+СВЦЭМ!$D$10+'СЕТ СН'!$I$5-'СЕТ СН'!$I$20</f>
        <v>5853.7316300700004</v>
      </c>
      <c r="H147" s="36">
        <f>SUMIFS(СВЦЭМ!$C$39:$C$782,СВЦЭМ!$A$39:$A$782,$A147,СВЦЭМ!$B$39:$B$782,H$119)+'СЕТ СН'!$I$12+СВЦЭМ!$D$10+'СЕТ СН'!$I$5-'СЕТ СН'!$I$20</f>
        <v>5810.8373908900003</v>
      </c>
      <c r="I147" s="36">
        <f>SUMIFS(СВЦЭМ!$C$39:$C$782,СВЦЭМ!$A$39:$A$782,$A147,СВЦЭМ!$B$39:$B$782,I$119)+'СЕТ СН'!$I$12+СВЦЭМ!$D$10+'СЕТ СН'!$I$5-'СЕТ СН'!$I$20</f>
        <v>5818.7003165200003</v>
      </c>
      <c r="J147" s="36">
        <f>SUMIFS(СВЦЭМ!$C$39:$C$782,СВЦЭМ!$A$39:$A$782,$A147,СВЦЭМ!$B$39:$B$782,J$119)+'СЕТ СН'!$I$12+СВЦЭМ!$D$10+'СЕТ СН'!$I$5-'СЕТ СН'!$I$20</f>
        <v>5804.7129440900007</v>
      </c>
      <c r="K147" s="36">
        <f>SUMIFS(СВЦЭМ!$C$39:$C$782,СВЦЭМ!$A$39:$A$782,$A147,СВЦЭМ!$B$39:$B$782,K$119)+'СЕТ СН'!$I$12+СВЦЭМ!$D$10+'СЕТ СН'!$I$5-'СЕТ СН'!$I$20</f>
        <v>5721.9701138300006</v>
      </c>
      <c r="L147" s="36">
        <f>SUMIFS(СВЦЭМ!$C$39:$C$782,СВЦЭМ!$A$39:$A$782,$A147,СВЦЭМ!$B$39:$B$782,L$119)+'СЕТ СН'!$I$12+СВЦЭМ!$D$10+'СЕТ СН'!$I$5-'СЕТ СН'!$I$20</f>
        <v>5675.3982616499998</v>
      </c>
      <c r="M147" s="36">
        <f>SUMIFS(СВЦЭМ!$C$39:$C$782,СВЦЭМ!$A$39:$A$782,$A147,СВЦЭМ!$B$39:$B$782,M$119)+'СЕТ СН'!$I$12+СВЦЭМ!$D$10+'СЕТ СН'!$I$5-'СЕТ СН'!$I$20</f>
        <v>5677.8187554899996</v>
      </c>
      <c r="N147" s="36">
        <f>SUMIFS(СВЦЭМ!$C$39:$C$782,СВЦЭМ!$A$39:$A$782,$A147,СВЦЭМ!$B$39:$B$782,N$119)+'СЕТ СН'!$I$12+СВЦЭМ!$D$10+'СЕТ СН'!$I$5-'СЕТ СН'!$I$20</f>
        <v>5679.1183869500001</v>
      </c>
      <c r="O147" s="36">
        <f>SUMIFS(СВЦЭМ!$C$39:$C$782,СВЦЭМ!$A$39:$A$782,$A147,СВЦЭМ!$B$39:$B$782,O$119)+'СЕТ СН'!$I$12+СВЦЭМ!$D$10+'СЕТ СН'!$I$5-'СЕТ СН'!$I$20</f>
        <v>5684.4409751200001</v>
      </c>
      <c r="P147" s="36">
        <f>SUMIFS(СВЦЭМ!$C$39:$C$782,СВЦЭМ!$A$39:$A$782,$A147,СВЦЭМ!$B$39:$B$782,P$119)+'СЕТ СН'!$I$12+СВЦЭМ!$D$10+'СЕТ СН'!$I$5-'СЕТ СН'!$I$20</f>
        <v>5705.8081861400005</v>
      </c>
      <c r="Q147" s="36">
        <f>SUMIFS(СВЦЭМ!$C$39:$C$782,СВЦЭМ!$A$39:$A$782,$A147,СВЦЭМ!$B$39:$B$782,Q$119)+'СЕТ СН'!$I$12+СВЦЭМ!$D$10+'СЕТ СН'!$I$5-'СЕТ СН'!$I$20</f>
        <v>5723.4597737300001</v>
      </c>
      <c r="R147" s="36">
        <f>SUMIFS(СВЦЭМ!$C$39:$C$782,СВЦЭМ!$A$39:$A$782,$A147,СВЦЭМ!$B$39:$B$782,R$119)+'СЕТ СН'!$I$12+СВЦЭМ!$D$10+'СЕТ СН'!$I$5-'СЕТ СН'!$I$20</f>
        <v>5728.4716766700003</v>
      </c>
      <c r="S147" s="36">
        <f>SUMIFS(СВЦЭМ!$C$39:$C$782,СВЦЭМ!$A$39:$A$782,$A147,СВЦЭМ!$B$39:$B$782,S$119)+'СЕТ СН'!$I$12+СВЦЭМ!$D$10+'СЕТ СН'!$I$5-'СЕТ СН'!$I$20</f>
        <v>5705.23130881</v>
      </c>
      <c r="T147" s="36">
        <f>SUMIFS(СВЦЭМ!$C$39:$C$782,СВЦЭМ!$A$39:$A$782,$A147,СВЦЭМ!$B$39:$B$782,T$119)+'СЕТ СН'!$I$12+СВЦЭМ!$D$10+'СЕТ СН'!$I$5-'СЕТ СН'!$I$20</f>
        <v>5664.2449802299998</v>
      </c>
      <c r="U147" s="36">
        <f>SUMIFS(СВЦЭМ!$C$39:$C$782,СВЦЭМ!$A$39:$A$782,$A147,СВЦЭМ!$B$39:$B$782,U$119)+'СЕТ СН'!$I$12+СВЦЭМ!$D$10+'СЕТ СН'!$I$5-'СЕТ СН'!$I$20</f>
        <v>5674.6495354400004</v>
      </c>
      <c r="V147" s="36">
        <f>SUMIFS(СВЦЭМ!$C$39:$C$782,СВЦЭМ!$A$39:$A$782,$A147,СВЦЭМ!$B$39:$B$782,V$119)+'СЕТ СН'!$I$12+СВЦЭМ!$D$10+'СЕТ СН'!$I$5-'СЕТ СН'!$I$20</f>
        <v>5693.2008326499999</v>
      </c>
      <c r="W147" s="36">
        <f>SUMIFS(СВЦЭМ!$C$39:$C$782,СВЦЭМ!$A$39:$A$782,$A147,СВЦЭМ!$B$39:$B$782,W$119)+'СЕТ СН'!$I$12+СВЦЭМ!$D$10+'СЕТ СН'!$I$5-'СЕТ СН'!$I$20</f>
        <v>5702.4073028000003</v>
      </c>
      <c r="X147" s="36">
        <f>SUMIFS(СВЦЭМ!$C$39:$C$782,СВЦЭМ!$A$39:$A$782,$A147,СВЦЭМ!$B$39:$B$782,X$119)+'СЕТ СН'!$I$12+СВЦЭМ!$D$10+'СЕТ СН'!$I$5-'СЕТ СН'!$I$20</f>
        <v>5724.3968181</v>
      </c>
      <c r="Y147" s="36">
        <f>SUMIFS(СВЦЭМ!$C$39:$C$782,СВЦЭМ!$A$39:$A$782,$A147,СВЦЭМ!$B$39:$B$782,Y$119)+'СЕТ СН'!$I$12+СВЦЭМ!$D$10+'СЕТ СН'!$I$5-'СЕТ СН'!$I$20</f>
        <v>5760.4336787400007</v>
      </c>
    </row>
    <row r="148" spans="1:26" ht="15.75" x14ac:dyDescent="0.2">
      <c r="A148" s="35">
        <f t="shared" si="3"/>
        <v>44955</v>
      </c>
      <c r="B148" s="36">
        <f>SUMIFS(СВЦЭМ!$C$39:$C$782,СВЦЭМ!$A$39:$A$782,$A148,СВЦЭМ!$B$39:$B$782,B$119)+'СЕТ СН'!$I$12+СВЦЭМ!$D$10+'СЕТ СН'!$I$5-'СЕТ СН'!$I$20</f>
        <v>5760.4798457300003</v>
      </c>
      <c r="C148" s="36">
        <f>SUMIFS(СВЦЭМ!$C$39:$C$782,СВЦЭМ!$A$39:$A$782,$A148,СВЦЭМ!$B$39:$B$782,C$119)+'СЕТ СН'!$I$12+СВЦЭМ!$D$10+'СЕТ СН'!$I$5-'СЕТ СН'!$I$20</f>
        <v>5794.7458416900008</v>
      </c>
      <c r="D148" s="36">
        <f>SUMIFS(СВЦЭМ!$C$39:$C$782,СВЦЭМ!$A$39:$A$782,$A148,СВЦЭМ!$B$39:$B$782,D$119)+'СЕТ СН'!$I$12+СВЦЭМ!$D$10+'СЕТ СН'!$I$5-'СЕТ СН'!$I$20</f>
        <v>5827.5949614900001</v>
      </c>
      <c r="E148" s="36">
        <f>SUMIFS(СВЦЭМ!$C$39:$C$782,СВЦЭМ!$A$39:$A$782,$A148,СВЦЭМ!$B$39:$B$782,E$119)+'СЕТ СН'!$I$12+СВЦЭМ!$D$10+'СЕТ СН'!$I$5-'СЕТ СН'!$I$20</f>
        <v>5838.2888342200004</v>
      </c>
      <c r="F148" s="36">
        <f>SUMIFS(СВЦЭМ!$C$39:$C$782,СВЦЭМ!$A$39:$A$782,$A148,СВЦЭМ!$B$39:$B$782,F$119)+'СЕТ СН'!$I$12+СВЦЭМ!$D$10+'СЕТ СН'!$I$5-'СЕТ СН'!$I$20</f>
        <v>5829.0894554900005</v>
      </c>
      <c r="G148" s="36">
        <f>SUMIFS(СВЦЭМ!$C$39:$C$782,СВЦЭМ!$A$39:$A$782,$A148,СВЦЭМ!$B$39:$B$782,G$119)+'СЕТ СН'!$I$12+СВЦЭМ!$D$10+'СЕТ СН'!$I$5-'СЕТ СН'!$I$20</f>
        <v>5807.6879386000001</v>
      </c>
      <c r="H148" s="36">
        <f>SUMIFS(СВЦЭМ!$C$39:$C$782,СВЦЭМ!$A$39:$A$782,$A148,СВЦЭМ!$B$39:$B$782,H$119)+'СЕТ СН'!$I$12+СВЦЭМ!$D$10+'СЕТ СН'!$I$5-'СЕТ СН'!$I$20</f>
        <v>5798.6000342300003</v>
      </c>
      <c r="I148" s="36">
        <f>SUMIFS(СВЦЭМ!$C$39:$C$782,СВЦЭМ!$A$39:$A$782,$A148,СВЦЭМ!$B$39:$B$782,I$119)+'СЕТ СН'!$I$12+СВЦЭМ!$D$10+'СЕТ СН'!$I$5-'СЕТ СН'!$I$20</f>
        <v>5792.8074201300005</v>
      </c>
      <c r="J148" s="36">
        <f>SUMIFS(СВЦЭМ!$C$39:$C$782,СВЦЭМ!$A$39:$A$782,$A148,СВЦЭМ!$B$39:$B$782,J$119)+'СЕТ СН'!$I$12+СВЦЭМ!$D$10+'СЕТ СН'!$I$5-'СЕТ СН'!$I$20</f>
        <v>5744.5924544</v>
      </c>
      <c r="K148" s="36">
        <f>SUMIFS(СВЦЭМ!$C$39:$C$782,СВЦЭМ!$A$39:$A$782,$A148,СВЦЭМ!$B$39:$B$782,K$119)+'СЕТ СН'!$I$12+СВЦЭМ!$D$10+'СЕТ СН'!$I$5-'СЕТ СН'!$I$20</f>
        <v>5686.7292817699999</v>
      </c>
      <c r="L148" s="36">
        <f>SUMIFS(СВЦЭМ!$C$39:$C$782,СВЦЭМ!$A$39:$A$782,$A148,СВЦЭМ!$B$39:$B$782,L$119)+'СЕТ СН'!$I$12+СВЦЭМ!$D$10+'СЕТ СН'!$I$5-'СЕТ СН'!$I$20</f>
        <v>5675.7770763900007</v>
      </c>
      <c r="M148" s="36">
        <f>SUMIFS(СВЦЭМ!$C$39:$C$782,СВЦЭМ!$A$39:$A$782,$A148,СВЦЭМ!$B$39:$B$782,M$119)+'СЕТ СН'!$I$12+СВЦЭМ!$D$10+'СЕТ СН'!$I$5-'СЕТ СН'!$I$20</f>
        <v>5670.9566942199999</v>
      </c>
      <c r="N148" s="36">
        <f>SUMIFS(СВЦЭМ!$C$39:$C$782,СВЦЭМ!$A$39:$A$782,$A148,СВЦЭМ!$B$39:$B$782,N$119)+'СЕТ СН'!$I$12+СВЦЭМ!$D$10+'СЕТ СН'!$I$5-'СЕТ СН'!$I$20</f>
        <v>5684.8625014900008</v>
      </c>
      <c r="O148" s="36">
        <f>SUMIFS(СВЦЭМ!$C$39:$C$782,СВЦЭМ!$A$39:$A$782,$A148,СВЦЭМ!$B$39:$B$782,O$119)+'СЕТ СН'!$I$12+СВЦЭМ!$D$10+'СЕТ СН'!$I$5-'СЕТ СН'!$I$20</f>
        <v>5700.50749086</v>
      </c>
      <c r="P148" s="36">
        <f>SUMIFS(СВЦЭМ!$C$39:$C$782,СВЦЭМ!$A$39:$A$782,$A148,СВЦЭМ!$B$39:$B$782,P$119)+'СЕТ СН'!$I$12+СВЦЭМ!$D$10+'СЕТ СН'!$I$5-'СЕТ СН'!$I$20</f>
        <v>5718.8413403900004</v>
      </c>
      <c r="Q148" s="36">
        <f>SUMIFS(СВЦЭМ!$C$39:$C$782,СВЦЭМ!$A$39:$A$782,$A148,СВЦЭМ!$B$39:$B$782,Q$119)+'СЕТ СН'!$I$12+СВЦЭМ!$D$10+'СЕТ СН'!$I$5-'СЕТ СН'!$I$20</f>
        <v>5724.78478232</v>
      </c>
      <c r="R148" s="36">
        <f>SUMIFS(СВЦЭМ!$C$39:$C$782,СВЦЭМ!$A$39:$A$782,$A148,СВЦЭМ!$B$39:$B$782,R$119)+'СЕТ СН'!$I$12+СВЦЭМ!$D$10+'СЕТ СН'!$I$5-'СЕТ СН'!$I$20</f>
        <v>5708.2546231800006</v>
      </c>
      <c r="S148" s="36">
        <f>SUMIFS(СВЦЭМ!$C$39:$C$782,СВЦЭМ!$A$39:$A$782,$A148,СВЦЭМ!$B$39:$B$782,S$119)+'СЕТ СН'!$I$12+СВЦЭМ!$D$10+'СЕТ СН'!$I$5-'СЕТ СН'!$I$20</f>
        <v>5705.3859145599999</v>
      </c>
      <c r="T148" s="36">
        <f>SUMIFS(СВЦЭМ!$C$39:$C$782,СВЦЭМ!$A$39:$A$782,$A148,СВЦЭМ!$B$39:$B$782,T$119)+'СЕТ СН'!$I$12+СВЦЭМ!$D$10+'СЕТ СН'!$I$5-'СЕТ СН'!$I$20</f>
        <v>5655.8363228899998</v>
      </c>
      <c r="U148" s="36">
        <f>SUMIFS(СВЦЭМ!$C$39:$C$782,СВЦЭМ!$A$39:$A$782,$A148,СВЦЭМ!$B$39:$B$782,U$119)+'СЕТ СН'!$I$12+СВЦЭМ!$D$10+'СЕТ СН'!$I$5-'СЕТ СН'!$I$20</f>
        <v>5642.1656410200003</v>
      </c>
      <c r="V148" s="36">
        <f>SUMIFS(СВЦЭМ!$C$39:$C$782,СВЦЭМ!$A$39:$A$782,$A148,СВЦЭМ!$B$39:$B$782,V$119)+'СЕТ СН'!$I$12+СВЦЭМ!$D$10+'СЕТ СН'!$I$5-'СЕТ СН'!$I$20</f>
        <v>5657.6715369499998</v>
      </c>
      <c r="W148" s="36">
        <f>SUMIFS(СВЦЭМ!$C$39:$C$782,СВЦЭМ!$A$39:$A$782,$A148,СВЦЭМ!$B$39:$B$782,W$119)+'СЕТ СН'!$I$12+СВЦЭМ!$D$10+'СЕТ СН'!$I$5-'СЕТ СН'!$I$20</f>
        <v>5674.8758085299996</v>
      </c>
      <c r="X148" s="36">
        <f>SUMIFS(СВЦЭМ!$C$39:$C$782,СВЦЭМ!$A$39:$A$782,$A148,СВЦЭМ!$B$39:$B$782,X$119)+'СЕТ СН'!$I$12+СВЦЭМ!$D$10+'СЕТ СН'!$I$5-'СЕТ СН'!$I$20</f>
        <v>5697.4309164300003</v>
      </c>
      <c r="Y148" s="36">
        <f>SUMIFS(СВЦЭМ!$C$39:$C$782,СВЦЭМ!$A$39:$A$782,$A148,СВЦЭМ!$B$39:$B$782,Y$119)+'СЕТ СН'!$I$12+СВЦЭМ!$D$10+'СЕТ СН'!$I$5-'СЕТ СН'!$I$20</f>
        <v>5742.9115290400005</v>
      </c>
    </row>
    <row r="149" spans="1:26" ht="15.75" x14ac:dyDescent="0.2">
      <c r="A149" s="35">
        <f t="shared" si="3"/>
        <v>44956</v>
      </c>
      <c r="B149" s="36">
        <f>SUMIFS(СВЦЭМ!$C$39:$C$782,СВЦЭМ!$A$39:$A$782,$A149,СВЦЭМ!$B$39:$B$782,B$119)+'СЕТ СН'!$I$12+СВЦЭМ!$D$10+'СЕТ СН'!$I$5-'СЕТ СН'!$I$20</f>
        <v>5742.6237563600007</v>
      </c>
      <c r="C149" s="36">
        <f>SUMIFS(СВЦЭМ!$C$39:$C$782,СВЦЭМ!$A$39:$A$782,$A149,СВЦЭМ!$B$39:$B$782,C$119)+'СЕТ СН'!$I$12+СВЦЭМ!$D$10+'СЕТ СН'!$I$5-'СЕТ СН'!$I$20</f>
        <v>5770.1687711900004</v>
      </c>
      <c r="D149" s="36">
        <f>SUMIFS(СВЦЭМ!$C$39:$C$782,СВЦЭМ!$A$39:$A$782,$A149,СВЦЭМ!$B$39:$B$782,D$119)+'СЕТ СН'!$I$12+СВЦЭМ!$D$10+'СЕТ СН'!$I$5-'СЕТ СН'!$I$20</f>
        <v>5789.2905523200006</v>
      </c>
      <c r="E149" s="36">
        <f>SUMIFS(СВЦЭМ!$C$39:$C$782,СВЦЭМ!$A$39:$A$782,$A149,СВЦЭМ!$B$39:$B$782,E$119)+'СЕТ СН'!$I$12+СВЦЭМ!$D$10+'СЕТ СН'!$I$5-'СЕТ СН'!$I$20</f>
        <v>5780.5164272100001</v>
      </c>
      <c r="F149" s="36">
        <f>SUMIFS(СВЦЭМ!$C$39:$C$782,СВЦЭМ!$A$39:$A$782,$A149,СВЦЭМ!$B$39:$B$782,F$119)+'СЕТ СН'!$I$12+СВЦЭМ!$D$10+'СЕТ СН'!$I$5-'СЕТ СН'!$I$20</f>
        <v>5756.5644233100002</v>
      </c>
      <c r="G149" s="36">
        <f>SUMIFS(СВЦЭМ!$C$39:$C$782,СВЦЭМ!$A$39:$A$782,$A149,СВЦЭМ!$B$39:$B$782,G$119)+'СЕТ СН'!$I$12+СВЦЭМ!$D$10+'СЕТ СН'!$I$5-'СЕТ СН'!$I$20</f>
        <v>5777.4200480199997</v>
      </c>
      <c r="H149" s="36">
        <f>SUMIFS(СВЦЭМ!$C$39:$C$782,СВЦЭМ!$A$39:$A$782,$A149,СВЦЭМ!$B$39:$B$782,H$119)+'СЕТ СН'!$I$12+СВЦЭМ!$D$10+'СЕТ СН'!$I$5-'СЕТ СН'!$I$20</f>
        <v>5781.5517014199995</v>
      </c>
      <c r="I149" s="36">
        <f>SUMIFS(СВЦЭМ!$C$39:$C$782,СВЦЭМ!$A$39:$A$782,$A149,СВЦЭМ!$B$39:$B$782,I$119)+'СЕТ СН'!$I$12+СВЦЭМ!$D$10+'СЕТ СН'!$I$5-'СЕТ СН'!$I$20</f>
        <v>5761.54469453</v>
      </c>
      <c r="J149" s="36">
        <f>SUMIFS(СВЦЭМ!$C$39:$C$782,СВЦЭМ!$A$39:$A$782,$A149,СВЦЭМ!$B$39:$B$782,J$119)+'СЕТ СН'!$I$12+СВЦЭМ!$D$10+'СЕТ СН'!$I$5-'СЕТ СН'!$I$20</f>
        <v>5712.0314738899997</v>
      </c>
      <c r="K149" s="36">
        <f>SUMIFS(СВЦЭМ!$C$39:$C$782,СВЦЭМ!$A$39:$A$782,$A149,СВЦЭМ!$B$39:$B$782,K$119)+'СЕТ СН'!$I$12+СВЦЭМ!$D$10+'СЕТ СН'!$I$5-'СЕТ СН'!$I$20</f>
        <v>5684.6448639600003</v>
      </c>
      <c r="L149" s="36">
        <f>SUMIFS(СВЦЭМ!$C$39:$C$782,СВЦЭМ!$A$39:$A$782,$A149,СВЦЭМ!$B$39:$B$782,L$119)+'СЕТ СН'!$I$12+СВЦЭМ!$D$10+'СЕТ СН'!$I$5-'СЕТ СН'!$I$20</f>
        <v>5671.80034161</v>
      </c>
      <c r="M149" s="36">
        <f>SUMIFS(СВЦЭМ!$C$39:$C$782,СВЦЭМ!$A$39:$A$782,$A149,СВЦЭМ!$B$39:$B$782,M$119)+'СЕТ СН'!$I$12+СВЦЭМ!$D$10+'СЕТ СН'!$I$5-'СЕТ СН'!$I$20</f>
        <v>5676.1961904300006</v>
      </c>
      <c r="N149" s="36">
        <f>SUMIFS(СВЦЭМ!$C$39:$C$782,СВЦЭМ!$A$39:$A$782,$A149,СВЦЭМ!$B$39:$B$782,N$119)+'СЕТ СН'!$I$12+СВЦЭМ!$D$10+'СЕТ СН'!$I$5-'СЕТ СН'!$I$20</f>
        <v>5699.93618737</v>
      </c>
      <c r="O149" s="36">
        <f>SUMIFS(СВЦЭМ!$C$39:$C$782,СВЦЭМ!$A$39:$A$782,$A149,СВЦЭМ!$B$39:$B$782,O$119)+'СЕТ СН'!$I$12+СВЦЭМ!$D$10+'СЕТ СН'!$I$5-'СЕТ СН'!$I$20</f>
        <v>5677.4471260800001</v>
      </c>
      <c r="P149" s="36">
        <f>SUMIFS(СВЦЭМ!$C$39:$C$782,СВЦЭМ!$A$39:$A$782,$A149,СВЦЭМ!$B$39:$B$782,P$119)+'СЕТ СН'!$I$12+СВЦЭМ!$D$10+'СЕТ СН'!$I$5-'СЕТ СН'!$I$20</f>
        <v>5687.5266488199995</v>
      </c>
      <c r="Q149" s="36">
        <f>SUMIFS(СВЦЭМ!$C$39:$C$782,СВЦЭМ!$A$39:$A$782,$A149,СВЦЭМ!$B$39:$B$782,Q$119)+'СЕТ СН'!$I$12+СВЦЭМ!$D$10+'СЕТ СН'!$I$5-'СЕТ СН'!$I$20</f>
        <v>5702.0197297800005</v>
      </c>
      <c r="R149" s="36">
        <f>SUMIFS(СВЦЭМ!$C$39:$C$782,СВЦЭМ!$A$39:$A$782,$A149,СВЦЭМ!$B$39:$B$782,R$119)+'СЕТ СН'!$I$12+СВЦЭМ!$D$10+'СЕТ СН'!$I$5-'СЕТ СН'!$I$20</f>
        <v>5718.5231866100003</v>
      </c>
      <c r="S149" s="36">
        <f>SUMIFS(СВЦЭМ!$C$39:$C$782,СВЦЭМ!$A$39:$A$782,$A149,СВЦЭМ!$B$39:$B$782,S$119)+'СЕТ СН'!$I$12+СВЦЭМ!$D$10+'СЕТ СН'!$I$5-'СЕТ СН'!$I$20</f>
        <v>5690.7119589699996</v>
      </c>
      <c r="T149" s="36">
        <f>SUMIFS(СВЦЭМ!$C$39:$C$782,СВЦЭМ!$A$39:$A$782,$A149,СВЦЭМ!$B$39:$B$782,T$119)+'СЕТ СН'!$I$12+СВЦЭМ!$D$10+'СЕТ СН'!$I$5-'СЕТ СН'!$I$20</f>
        <v>5701.2048662300003</v>
      </c>
      <c r="U149" s="36">
        <f>SUMIFS(СВЦЭМ!$C$39:$C$782,СВЦЭМ!$A$39:$A$782,$A149,СВЦЭМ!$B$39:$B$782,U$119)+'СЕТ СН'!$I$12+СВЦЭМ!$D$10+'СЕТ СН'!$I$5-'СЕТ СН'!$I$20</f>
        <v>5703.9575105500007</v>
      </c>
      <c r="V149" s="36">
        <f>SUMIFS(СВЦЭМ!$C$39:$C$782,СВЦЭМ!$A$39:$A$782,$A149,СВЦЭМ!$B$39:$B$782,V$119)+'СЕТ СН'!$I$12+СВЦЭМ!$D$10+'СЕТ СН'!$I$5-'СЕТ СН'!$I$20</f>
        <v>5724.8393781100003</v>
      </c>
      <c r="W149" s="36">
        <f>SUMIFS(СВЦЭМ!$C$39:$C$782,СВЦЭМ!$A$39:$A$782,$A149,СВЦЭМ!$B$39:$B$782,W$119)+'СЕТ СН'!$I$12+СВЦЭМ!$D$10+'СЕТ СН'!$I$5-'СЕТ СН'!$I$20</f>
        <v>5736.9960354100003</v>
      </c>
      <c r="X149" s="36">
        <f>SUMIFS(СВЦЭМ!$C$39:$C$782,СВЦЭМ!$A$39:$A$782,$A149,СВЦЭМ!$B$39:$B$782,X$119)+'СЕТ СН'!$I$12+СВЦЭМ!$D$10+'СЕТ СН'!$I$5-'СЕТ СН'!$I$20</f>
        <v>5741.6051545700002</v>
      </c>
      <c r="Y149" s="36">
        <f>SUMIFS(СВЦЭМ!$C$39:$C$782,СВЦЭМ!$A$39:$A$782,$A149,СВЦЭМ!$B$39:$B$782,Y$119)+'СЕТ СН'!$I$12+СВЦЭМ!$D$10+'СЕТ СН'!$I$5-'СЕТ СН'!$I$20</f>
        <v>5755.3478591900002</v>
      </c>
    </row>
    <row r="150" spans="1:26" ht="15.75" x14ac:dyDescent="0.2">
      <c r="A150" s="35">
        <f t="shared" si="3"/>
        <v>44957</v>
      </c>
      <c r="B150" s="36">
        <f>SUMIFS(СВЦЭМ!$C$39:$C$782,СВЦЭМ!$A$39:$A$782,$A150,СВЦЭМ!$B$39:$B$782,B$119)+'СЕТ СН'!$I$12+СВЦЭМ!$D$10+'СЕТ СН'!$I$5-'СЕТ СН'!$I$20</f>
        <v>5757.5651583600002</v>
      </c>
      <c r="C150" s="36">
        <f>SUMIFS(СВЦЭМ!$C$39:$C$782,СВЦЭМ!$A$39:$A$782,$A150,СВЦЭМ!$B$39:$B$782,C$119)+'СЕТ СН'!$I$12+СВЦЭМ!$D$10+'СЕТ СН'!$I$5-'СЕТ СН'!$I$20</f>
        <v>5751.8581721</v>
      </c>
      <c r="D150" s="36">
        <f>SUMIFS(СВЦЭМ!$C$39:$C$782,СВЦЭМ!$A$39:$A$782,$A150,СВЦЭМ!$B$39:$B$782,D$119)+'СЕТ СН'!$I$12+СВЦЭМ!$D$10+'СЕТ СН'!$I$5-'СЕТ СН'!$I$20</f>
        <v>5756.7032939399996</v>
      </c>
      <c r="E150" s="36">
        <f>SUMIFS(СВЦЭМ!$C$39:$C$782,СВЦЭМ!$A$39:$A$782,$A150,СВЦЭМ!$B$39:$B$782,E$119)+'СЕТ СН'!$I$12+СВЦЭМ!$D$10+'СЕТ СН'!$I$5-'СЕТ СН'!$I$20</f>
        <v>5768.0142617700003</v>
      </c>
      <c r="F150" s="36">
        <f>SUMIFS(СВЦЭМ!$C$39:$C$782,СВЦЭМ!$A$39:$A$782,$A150,СВЦЭМ!$B$39:$B$782,F$119)+'СЕТ СН'!$I$12+СВЦЭМ!$D$10+'СЕТ СН'!$I$5-'СЕТ СН'!$I$20</f>
        <v>5769.3907029900001</v>
      </c>
      <c r="G150" s="36">
        <f>SUMIFS(СВЦЭМ!$C$39:$C$782,СВЦЭМ!$A$39:$A$782,$A150,СВЦЭМ!$B$39:$B$782,G$119)+'СЕТ СН'!$I$12+СВЦЭМ!$D$10+'СЕТ СН'!$I$5-'СЕТ СН'!$I$20</f>
        <v>5761.3872714500003</v>
      </c>
      <c r="H150" s="36">
        <f>SUMIFS(СВЦЭМ!$C$39:$C$782,СВЦЭМ!$A$39:$A$782,$A150,СВЦЭМ!$B$39:$B$782,H$119)+'СЕТ СН'!$I$12+СВЦЭМ!$D$10+'СЕТ СН'!$I$5-'СЕТ СН'!$I$20</f>
        <v>5725.8367022700004</v>
      </c>
      <c r="I150" s="36">
        <f>SUMIFS(СВЦЭМ!$C$39:$C$782,СВЦЭМ!$A$39:$A$782,$A150,СВЦЭМ!$B$39:$B$782,I$119)+'СЕТ СН'!$I$12+СВЦЭМ!$D$10+'СЕТ СН'!$I$5-'СЕТ СН'!$I$20</f>
        <v>5706.7785893600003</v>
      </c>
      <c r="J150" s="36">
        <f>SUMIFS(СВЦЭМ!$C$39:$C$782,СВЦЭМ!$A$39:$A$782,$A150,СВЦЭМ!$B$39:$B$782,J$119)+'СЕТ СН'!$I$12+СВЦЭМ!$D$10+'СЕТ СН'!$I$5-'СЕТ СН'!$I$20</f>
        <v>5676.9097407600002</v>
      </c>
      <c r="K150" s="36">
        <f>SUMIFS(СВЦЭМ!$C$39:$C$782,СВЦЭМ!$A$39:$A$782,$A150,СВЦЭМ!$B$39:$B$782,K$119)+'СЕТ СН'!$I$12+СВЦЭМ!$D$10+'СЕТ СН'!$I$5-'СЕТ СН'!$I$20</f>
        <v>5672.1312940200005</v>
      </c>
      <c r="L150" s="36">
        <f>SUMIFS(СВЦЭМ!$C$39:$C$782,СВЦЭМ!$A$39:$A$782,$A150,СВЦЭМ!$B$39:$B$782,L$119)+'СЕТ СН'!$I$12+СВЦЭМ!$D$10+'СЕТ СН'!$I$5-'СЕТ СН'!$I$20</f>
        <v>5668.2851470700007</v>
      </c>
      <c r="M150" s="36">
        <f>SUMIFS(СВЦЭМ!$C$39:$C$782,СВЦЭМ!$A$39:$A$782,$A150,СВЦЭМ!$B$39:$B$782,M$119)+'СЕТ СН'!$I$12+СВЦЭМ!$D$10+'СЕТ СН'!$I$5-'СЕТ СН'!$I$20</f>
        <v>5683.2634890600002</v>
      </c>
      <c r="N150" s="36">
        <f>SUMIFS(СВЦЭМ!$C$39:$C$782,СВЦЭМ!$A$39:$A$782,$A150,СВЦЭМ!$B$39:$B$782,N$119)+'СЕТ СН'!$I$12+СВЦЭМ!$D$10+'СЕТ СН'!$I$5-'СЕТ СН'!$I$20</f>
        <v>5689.8186939400002</v>
      </c>
      <c r="O150" s="36">
        <f>SUMIFS(СВЦЭМ!$C$39:$C$782,СВЦЭМ!$A$39:$A$782,$A150,СВЦЭМ!$B$39:$B$782,O$119)+'СЕТ СН'!$I$12+СВЦЭМ!$D$10+'СЕТ СН'!$I$5-'СЕТ СН'!$I$20</f>
        <v>5703.4790049800004</v>
      </c>
      <c r="P150" s="36">
        <f>SUMIFS(СВЦЭМ!$C$39:$C$782,СВЦЭМ!$A$39:$A$782,$A150,СВЦЭМ!$B$39:$B$782,P$119)+'СЕТ СН'!$I$12+СВЦЭМ!$D$10+'СЕТ СН'!$I$5-'СЕТ СН'!$I$20</f>
        <v>5712.7297543000004</v>
      </c>
      <c r="Q150" s="36">
        <f>SUMIFS(СВЦЭМ!$C$39:$C$782,СВЦЭМ!$A$39:$A$782,$A150,СВЦЭМ!$B$39:$B$782,Q$119)+'СЕТ СН'!$I$12+СВЦЭМ!$D$10+'СЕТ СН'!$I$5-'СЕТ СН'!$I$20</f>
        <v>5712.6104343200004</v>
      </c>
      <c r="R150" s="36">
        <f>SUMIFS(СВЦЭМ!$C$39:$C$782,СВЦЭМ!$A$39:$A$782,$A150,СВЦЭМ!$B$39:$B$782,R$119)+'СЕТ СН'!$I$12+СВЦЭМ!$D$10+'СЕТ СН'!$I$5-'СЕТ СН'!$I$20</f>
        <v>5727.9063264699998</v>
      </c>
      <c r="S150" s="36">
        <f>SUMIFS(СВЦЭМ!$C$39:$C$782,СВЦЭМ!$A$39:$A$782,$A150,СВЦЭМ!$B$39:$B$782,S$119)+'СЕТ СН'!$I$12+СВЦЭМ!$D$10+'СЕТ СН'!$I$5-'СЕТ СН'!$I$20</f>
        <v>5716.9017600200004</v>
      </c>
      <c r="T150" s="36">
        <f>SUMIFS(СВЦЭМ!$C$39:$C$782,СВЦЭМ!$A$39:$A$782,$A150,СВЦЭМ!$B$39:$B$782,T$119)+'СЕТ СН'!$I$12+СВЦЭМ!$D$10+'СЕТ СН'!$I$5-'СЕТ СН'!$I$20</f>
        <v>5688.0382902199999</v>
      </c>
      <c r="U150" s="36">
        <f>SUMIFS(СВЦЭМ!$C$39:$C$782,СВЦЭМ!$A$39:$A$782,$A150,СВЦЭМ!$B$39:$B$782,U$119)+'СЕТ СН'!$I$12+СВЦЭМ!$D$10+'СЕТ СН'!$I$5-'СЕТ СН'!$I$20</f>
        <v>5688.20986249</v>
      </c>
      <c r="V150" s="36">
        <f>SUMIFS(СВЦЭМ!$C$39:$C$782,СВЦЭМ!$A$39:$A$782,$A150,СВЦЭМ!$B$39:$B$782,V$119)+'СЕТ СН'!$I$12+СВЦЭМ!$D$10+'СЕТ СН'!$I$5-'СЕТ СН'!$I$20</f>
        <v>5691.5449832699996</v>
      </c>
      <c r="W150" s="36">
        <f>SUMIFS(СВЦЭМ!$C$39:$C$782,СВЦЭМ!$A$39:$A$782,$A150,СВЦЭМ!$B$39:$B$782,W$119)+'СЕТ СН'!$I$12+СВЦЭМ!$D$10+'СЕТ СН'!$I$5-'СЕТ СН'!$I$20</f>
        <v>5715.6723694000002</v>
      </c>
      <c r="X150" s="36">
        <f>SUMIFS(СВЦЭМ!$C$39:$C$782,СВЦЭМ!$A$39:$A$782,$A150,СВЦЭМ!$B$39:$B$782,X$119)+'СЕТ СН'!$I$12+СВЦЭМ!$D$10+'СЕТ СН'!$I$5-'СЕТ СН'!$I$20</f>
        <v>5704.8768087799999</v>
      </c>
      <c r="Y150" s="36">
        <f>SUMIFS(СВЦЭМ!$C$39:$C$782,СВЦЭМ!$A$39:$A$782,$A150,СВЦЭМ!$B$39:$B$782,Y$119)+'СЕТ СН'!$I$12+СВЦЭМ!$D$10+'СЕТ СН'!$I$5-'СЕТ СН'!$I$20</f>
        <v>5796.8097703599997</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7" t="s">
        <v>74</v>
      </c>
      <c r="B153" s="127"/>
      <c r="C153" s="127"/>
      <c r="D153" s="127"/>
      <c r="E153" s="127"/>
      <c r="F153" s="127"/>
      <c r="G153" s="127"/>
      <c r="H153" s="127"/>
      <c r="I153" s="127"/>
      <c r="J153" s="127"/>
      <c r="K153" s="127"/>
      <c r="L153" s="127"/>
      <c r="M153" s="127"/>
      <c r="N153" s="128" t="s">
        <v>29</v>
      </c>
      <c r="O153" s="128"/>
      <c r="P153" s="128"/>
      <c r="Q153" s="128"/>
      <c r="R153" s="128"/>
      <c r="S153" s="128"/>
      <c r="T153" s="128"/>
      <c r="U153" s="128"/>
      <c r="V153" s="39"/>
      <c r="W153" s="39"/>
      <c r="X153" s="39"/>
      <c r="Y153" s="39"/>
      <c r="Z153" s="39"/>
    </row>
    <row r="154" spans="1:26" ht="15.75" x14ac:dyDescent="0.2">
      <c r="A154" s="127"/>
      <c r="B154" s="127"/>
      <c r="C154" s="127"/>
      <c r="D154" s="127"/>
      <c r="E154" s="127"/>
      <c r="F154" s="127"/>
      <c r="G154" s="127"/>
      <c r="H154" s="127"/>
      <c r="I154" s="127"/>
      <c r="J154" s="127"/>
      <c r="K154" s="127"/>
      <c r="L154" s="127"/>
      <c r="M154" s="127"/>
      <c r="N154" s="129" t="s">
        <v>0</v>
      </c>
      <c r="O154" s="129"/>
      <c r="P154" s="129" t="s">
        <v>1</v>
      </c>
      <c r="Q154" s="129"/>
      <c r="R154" s="129" t="s">
        <v>2</v>
      </c>
      <c r="S154" s="129"/>
      <c r="T154" s="129" t="s">
        <v>3</v>
      </c>
      <c r="U154" s="129"/>
      <c r="V154" s="39"/>
      <c r="W154" s="39"/>
      <c r="X154" s="39"/>
      <c r="Y154" s="39"/>
      <c r="Z154" s="39"/>
    </row>
    <row r="155" spans="1:26" ht="15.75" customHeight="1" x14ac:dyDescent="0.2">
      <c r="A155" s="127"/>
      <c r="B155" s="127"/>
      <c r="C155" s="127"/>
      <c r="D155" s="127"/>
      <c r="E155" s="127"/>
      <c r="F155" s="127"/>
      <c r="G155" s="127"/>
      <c r="H155" s="127"/>
      <c r="I155" s="127"/>
      <c r="J155" s="127"/>
      <c r="K155" s="127"/>
      <c r="L155" s="127"/>
      <c r="M155" s="127"/>
      <c r="N155" s="130">
        <f>СВЦЭМ!$D$12+'СЕТ СН'!$F$13-'СЕТ СН'!$F$21</f>
        <v>687520.06263048016</v>
      </c>
      <c r="O155" s="131"/>
      <c r="P155" s="130">
        <f>СВЦЭМ!$D$12+'СЕТ СН'!$F$13-'СЕТ СН'!$G$21</f>
        <v>687520.06263048016</v>
      </c>
      <c r="Q155" s="131"/>
      <c r="R155" s="130">
        <f>СВЦЭМ!$D$12+'СЕТ СН'!$F$13-'СЕТ СН'!$H$21</f>
        <v>687520.06263048016</v>
      </c>
      <c r="S155" s="131"/>
      <c r="T155" s="130">
        <f>СВЦЭМ!$D$12+'СЕТ СН'!$F$13-'СЕТ СН'!$I$21</f>
        <v>687520.06263048016</v>
      </c>
      <c r="U155" s="131"/>
      <c r="V155" s="40"/>
      <c r="W155" s="40"/>
      <c r="X155" s="40"/>
      <c r="Y155" s="30"/>
    </row>
    <row r="156" spans="1:26" x14ac:dyDescent="0.25">
      <c r="A156" s="141"/>
      <c r="B156" s="141"/>
      <c r="C156" s="141"/>
      <c r="D156" s="141"/>
      <c r="E156" s="141"/>
      <c r="F156" s="142"/>
      <c r="G156" s="142"/>
      <c r="H156" s="142"/>
      <c r="I156" s="142"/>
      <c r="J156" s="142"/>
      <c r="K156" s="142"/>
      <c r="L156" s="142"/>
      <c r="M156" s="142"/>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0.75" customHeight="1" x14ac:dyDescent="0.2">
      <c r="A1" s="143"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январе 2023 г.</v>
      </c>
      <c r="B1" s="143"/>
      <c r="C1" s="143"/>
      <c r="D1" s="143"/>
      <c r="E1" s="143"/>
      <c r="F1" s="143"/>
      <c r="G1" s="143"/>
      <c r="H1" s="143"/>
      <c r="I1" s="143"/>
      <c r="J1" s="143"/>
      <c r="K1" s="143"/>
      <c r="L1" s="143"/>
      <c r="M1" s="143"/>
      <c r="N1" s="143"/>
      <c r="O1" s="143"/>
      <c r="P1" s="143"/>
      <c r="Q1" s="143"/>
      <c r="R1" s="143"/>
      <c r="S1" s="143"/>
      <c r="T1" s="143"/>
      <c r="U1" s="143"/>
      <c r="V1" s="143"/>
      <c r="W1" s="143"/>
      <c r="X1" s="143"/>
      <c r="Y1" s="143"/>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4" t="s">
        <v>39</v>
      </c>
      <c r="B3" s="144"/>
      <c r="C3" s="144"/>
      <c r="D3" s="144"/>
      <c r="E3" s="144"/>
      <c r="F3" s="144"/>
      <c r="G3" s="144"/>
      <c r="H3" s="144"/>
      <c r="I3" s="144"/>
      <c r="J3" s="144"/>
      <c r="K3" s="144"/>
      <c r="L3" s="144"/>
      <c r="M3" s="144"/>
      <c r="N3" s="144"/>
      <c r="O3" s="144"/>
      <c r="P3" s="144"/>
      <c r="Q3" s="144"/>
      <c r="R3" s="144"/>
      <c r="S3" s="144"/>
      <c r="T3" s="144"/>
      <c r="U3" s="144"/>
      <c r="V3" s="144"/>
      <c r="W3" s="144"/>
      <c r="X3" s="144"/>
      <c r="Y3" s="144"/>
    </row>
    <row r="4" spans="1:27" ht="33" customHeight="1" x14ac:dyDescent="0.2">
      <c r="A4" s="157" t="s">
        <v>9</v>
      </c>
      <c r="B4" s="157"/>
      <c r="C4" s="157"/>
      <c r="D4" s="157"/>
      <c r="E4" s="157"/>
      <c r="F4" s="157"/>
      <c r="G4" s="157"/>
      <c r="H4" s="157"/>
      <c r="I4" s="157"/>
      <c r="J4" s="157"/>
      <c r="K4" s="157"/>
      <c r="L4" s="157"/>
      <c r="M4" s="157"/>
      <c r="N4" s="157"/>
      <c r="O4" s="157"/>
      <c r="P4" s="157"/>
      <c r="Q4" s="157"/>
      <c r="R4" s="157"/>
      <c r="S4" s="157"/>
      <c r="T4" s="157"/>
      <c r="U4" s="157"/>
      <c r="V4" s="157"/>
      <c r="W4" s="157"/>
      <c r="X4" s="157"/>
      <c r="Y4" s="15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8" t="s">
        <v>7</v>
      </c>
      <c r="B9" s="132" t="s">
        <v>69</v>
      </c>
      <c r="C9" s="133"/>
      <c r="D9" s="133"/>
      <c r="E9" s="133"/>
      <c r="F9" s="133"/>
      <c r="G9" s="133"/>
      <c r="H9" s="133"/>
      <c r="I9" s="133"/>
      <c r="J9" s="133"/>
      <c r="K9" s="133"/>
      <c r="L9" s="133"/>
      <c r="M9" s="133"/>
      <c r="N9" s="133"/>
      <c r="O9" s="133"/>
      <c r="P9" s="133"/>
      <c r="Q9" s="133"/>
      <c r="R9" s="133"/>
      <c r="S9" s="133"/>
      <c r="T9" s="133"/>
      <c r="U9" s="133"/>
      <c r="V9" s="133"/>
      <c r="W9" s="133"/>
      <c r="X9" s="133"/>
      <c r="Y9" s="134"/>
    </row>
    <row r="10" spans="1:27" ht="12.75" x14ac:dyDescent="0.2">
      <c r="A10" s="139"/>
      <c r="B10" s="135"/>
      <c r="C10" s="136"/>
      <c r="D10" s="136"/>
      <c r="E10" s="136"/>
      <c r="F10" s="136"/>
      <c r="G10" s="136"/>
      <c r="H10" s="136"/>
      <c r="I10" s="136"/>
      <c r="J10" s="136"/>
      <c r="K10" s="136"/>
      <c r="L10" s="136"/>
      <c r="M10" s="136"/>
      <c r="N10" s="136"/>
      <c r="O10" s="136"/>
      <c r="P10" s="136"/>
      <c r="Q10" s="136"/>
      <c r="R10" s="136"/>
      <c r="S10" s="136"/>
      <c r="T10" s="136"/>
      <c r="U10" s="136"/>
      <c r="V10" s="136"/>
      <c r="W10" s="136"/>
      <c r="X10" s="136"/>
      <c r="Y10" s="137"/>
    </row>
    <row r="11" spans="1:27" ht="12.75" customHeight="1" x14ac:dyDescent="0.2">
      <c r="A11" s="14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01.01.2023</v>
      </c>
      <c r="B12" s="36">
        <f>SUMIFS(СВЦЭМ!$C$39:$C$782,СВЦЭМ!$A$39:$A$782,$A12,СВЦЭМ!$B$39:$B$782,B$11)+'СЕТ СН'!$F$12+СВЦЭМ!$D$10+'СЕТ СН'!$F$6-'СЕТ СН'!$F$22</f>
        <v>2261.2364300900003</v>
      </c>
      <c r="C12" s="36">
        <f>SUMIFS(СВЦЭМ!$C$39:$C$782,СВЦЭМ!$A$39:$A$782,$A12,СВЦЭМ!$B$39:$B$782,C$11)+'СЕТ СН'!$F$12+СВЦЭМ!$D$10+'СЕТ СН'!$F$6-'СЕТ СН'!$F$22</f>
        <v>2286.5614701600002</v>
      </c>
      <c r="D12" s="36">
        <f>SUMIFS(СВЦЭМ!$C$39:$C$782,СВЦЭМ!$A$39:$A$782,$A12,СВЦЭМ!$B$39:$B$782,D$11)+'СЕТ СН'!$F$12+СВЦЭМ!$D$10+'СЕТ СН'!$F$6-'СЕТ СН'!$F$22</f>
        <v>2229.77231648</v>
      </c>
      <c r="E12" s="36">
        <f>SUMIFS(СВЦЭМ!$C$39:$C$782,СВЦЭМ!$A$39:$A$782,$A12,СВЦЭМ!$B$39:$B$782,E$11)+'СЕТ СН'!$F$12+СВЦЭМ!$D$10+'СЕТ СН'!$F$6-'СЕТ СН'!$F$22</f>
        <v>2219.9171180399999</v>
      </c>
      <c r="F12" s="36">
        <f>SUMIFS(СВЦЭМ!$C$39:$C$782,СВЦЭМ!$A$39:$A$782,$A12,СВЦЭМ!$B$39:$B$782,F$11)+'СЕТ СН'!$F$12+СВЦЭМ!$D$10+'СЕТ СН'!$F$6-'СЕТ СН'!$F$22</f>
        <v>2228.4719879999998</v>
      </c>
      <c r="G12" s="36">
        <f>SUMIFS(СВЦЭМ!$C$39:$C$782,СВЦЭМ!$A$39:$A$782,$A12,СВЦЭМ!$B$39:$B$782,G$11)+'СЕТ СН'!$F$12+СВЦЭМ!$D$10+'СЕТ СН'!$F$6-'СЕТ СН'!$F$22</f>
        <v>2234.6848762899999</v>
      </c>
      <c r="H12" s="36">
        <f>SUMIFS(СВЦЭМ!$C$39:$C$782,СВЦЭМ!$A$39:$A$782,$A12,СВЦЭМ!$B$39:$B$782,H$11)+'СЕТ СН'!$F$12+СВЦЭМ!$D$10+'СЕТ СН'!$F$6-'СЕТ СН'!$F$22</f>
        <v>2236.2310456800001</v>
      </c>
      <c r="I12" s="36">
        <f>SUMIFS(СВЦЭМ!$C$39:$C$782,СВЦЭМ!$A$39:$A$782,$A12,СВЦЭМ!$B$39:$B$782,I$11)+'СЕТ СН'!$F$12+СВЦЭМ!$D$10+'СЕТ СН'!$F$6-'СЕТ СН'!$F$22</f>
        <v>2222.0809571999998</v>
      </c>
      <c r="J12" s="36">
        <f>SUMIFS(СВЦЭМ!$C$39:$C$782,СВЦЭМ!$A$39:$A$782,$A12,СВЦЭМ!$B$39:$B$782,J$11)+'СЕТ СН'!$F$12+СВЦЭМ!$D$10+'СЕТ СН'!$F$6-'СЕТ СН'!$F$22</f>
        <v>2226.39914017</v>
      </c>
      <c r="K12" s="36">
        <f>SUMIFS(СВЦЭМ!$C$39:$C$782,СВЦЭМ!$A$39:$A$782,$A12,СВЦЭМ!$B$39:$B$782,K$11)+'СЕТ СН'!$F$12+СВЦЭМ!$D$10+'СЕТ СН'!$F$6-'СЕТ СН'!$F$22</f>
        <v>2262.9915423299999</v>
      </c>
      <c r="L12" s="36">
        <f>SUMIFS(СВЦЭМ!$C$39:$C$782,СВЦЭМ!$A$39:$A$782,$A12,СВЦЭМ!$B$39:$B$782,L$11)+'СЕТ СН'!$F$12+СВЦЭМ!$D$10+'СЕТ СН'!$F$6-'СЕТ СН'!$F$22</f>
        <v>2244.6689316799998</v>
      </c>
      <c r="M12" s="36">
        <f>SUMIFS(СВЦЭМ!$C$39:$C$782,СВЦЭМ!$A$39:$A$782,$A12,СВЦЭМ!$B$39:$B$782,M$11)+'СЕТ СН'!$F$12+СВЦЭМ!$D$10+'СЕТ СН'!$F$6-'СЕТ СН'!$F$22</f>
        <v>2227.1596660299997</v>
      </c>
      <c r="N12" s="36">
        <f>SUMIFS(СВЦЭМ!$C$39:$C$782,СВЦЭМ!$A$39:$A$782,$A12,СВЦЭМ!$B$39:$B$782,N$11)+'СЕТ СН'!$F$12+СВЦЭМ!$D$10+'СЕТ СН'!$F$6-'СЕТ СН'!$F$22</f>
        <v>2197.3024027699998</v>
      </c>
      <c r="O12" s="36">
        <f>SUMIFS(СВЦЭМ!$C$39:$C$782,СВЦЭМ!$A$39:$A$782,$A12,СВЦЭМ!$B$39:$B$782,O$11)+'СЕТ СН'!$F$12+СВЦЭМ!$D$10+'СЕТ СН'!$F$6-'СЕТ СН'!$F$22</f>
        <v>2195.1557803799997</v>
      </c>
      <c r="P12" s="36">
        <f>SUMIFS(СВЦЭМ!$C$39:$C$782,СВЦЭМ!$A$39:$A$782,$A12,СВЦЭМ!$B$39:$B$782,P$11)+'СЕТ СН'!$F$12+СВЦЭМ!$D$10+'СЕТ СН'!$F$6-'СЕТ СН'!$F$22</f>
        <v>2216.83182979</v>
      </c>
      <c r="Q12" s="36">
        <f>SUMIFS(СВЦЭМ!$C$39:$C$782,СВЦЭМ!$A$39:$A$782,$A12,СВЦЭМ!$B$39:$B$782,Q$11)+'СЕТ СН'!$F$12+СВЦЭМ!$D$10+'СЕТ СН'!$F$6-'СЕТ СН'!$F$22</f>
        <v>2208.9149106999998</v>
      </c>
      <c r="R12" s="36">
        <f>SUMIFS(СВЦЭМ!$C$39:$C$782,СВЦЭМ!$A$39:$A$782,$A12,СВЦЭМ!$B$39:$B$782,R$11)+'СЕТ СН'!$F$12+СВЦЭМ!$D$10+'СЕТ СН'!$F$6-'СЕТ СН'!$F$22</f>
        <v>2205.68621149</v>
      </c>
      <c r="S12" s="36">
        <f>SUMIFS(СВЦЭМ!$C$39:$C$782,СВЦЭМ!$A$39:$A$782,$A12,СВЦЭМ!$B$39:$B$782,S$11)+'СЕТ СН'!$F$12+СВЦЭМ!$D$10+'СЕТ СН'!$F$6-'СЕТ СН'!$F$22</f>
        <v>2142.0807519599998</v>
      </c>
      <c r="T12" s="36">
        <f>SUMIFS(СВЦЭМ!$C$39:$C$782,СВЦЭМ!$A$39:$A$782,$A12,СВЦЭМ!$B$39:$B$782,T$11)+'СЕТ СН'!$F$12+СВЦЭМ!$D$10+'СЕТ СН'!$F$6-'СЕТ СН'!$F$22</f>
        <v>2125.2743222300001</v>
      </c>
      <c r="U12" s="36">
        <f>SUMIFS(СВЦЭМ!$C$39:$C$782,СВЦЭМ!$A$39:$A$782,$A12,СВЦЭМ!$B$39:$B$782,U$11)+'СЕТ СН'!$F$12+СВЦЭМ!$D$10+'СЕТ СН'!$F$6-'СЕТ СН'!$F$22</f>
        <v>2143.8658519999999</v>
      </c>
      <c r="V12" s="36">
        <f>SUMIFS(СВЦЭМ!$C$39:$C$782,СВЦЭМ!$A$39:$A$782,$A12,СВЦЭМ!$B$39:$B$782,V$11)+'СЕТ СН'!$F$12+СВЦЭМ!$D$10+'СЕТ СН'!$F$6-'СЕТ СН'!$F$22</f>
        <v>2140.8346612999999</v>
      </c>
      <c r="W12" s="36">
        <f>SUMIFS(СВЦЭМ!$C$39:$C$782,СВЦЭМ!$A$39:$A$782,$A12,СВЦЭМ!$B$39:$B$782,W$11)+'СЕТ СН'!$F$12+СВЦЭМ!$D$10+'СЕТ СН'!$F$6-'СЕТ СН'!$F$22</f>
        <v>2157.8777542499997</v>
      </c>
      <c r="X12" s="36">
        <f>SUMIFS(СВЦЭМ!$C$39:$C$782,СВЦЭМ!$A$39:$A$782,$A12,СВЦЭМ!$B$39:$B$782,X$11)+'СЕТ СН'!$F$12+СВЦЭМ!$D$10+'СЕТ СН'!$F$6-'СЕТ СН'!$F$22</f>
        <v>2203.3494773499997</v>
      </c>
      <c r="Y12" s="36">
        <f>SUMIFS(СВЦЭМ!$C$39:$C$782,СВЦЭМ!$A$39:$A$782,$A12,СВЦЭМ!$B$39:$B$782,Y$11)+'СЕТ СН'!$F$12+СВЦЭМ!$D$10+'СЕТ СН'!$F$6-'СЕТ СН'!$F$22</f>
        <v>2285.7000926699998</v>
      </c>
      <c r="AA12" s="37"/>
    </row>
    <row r="13" spans="1:27" ht="15.75" x14ac:dyDescent="0.2">
      <c r="A13" s="35">
        <f>A12+1</f>
        <v>44928</v>
      </c>
      <c r="B13" s="36">
        <f>SUMIFS(СВЦЭМ!$C$39:$C$782,СВЦЭМ!$A$39:$A$782,$A13,СВЦЭМ!$B$39:$B$782,B$11)+'СЕТ СН'!$F$12+СВЦЭМ!$D$10+'СЕТ СН'!$F$6-'СЕТ СН'!$F$22</f>
        <v>2269.73500496</v>
      </c>
      <c r="C13" s="36">
        <f>SUMIFS(СВЦЭМ!$C$39:$C$782,СВЦЭМ!$A$39:$A$782,$A13,СВЦЭМ!$B$39:$B$782,C$11)+'СЕТ СН'!$F$12+СВЦЭМ!$D$10+'СЕТ СН'!$F$6-'СЕТ СН'!$F$22</f>
        <v>2271.4871387999997</v>
      </c>
      <c r="D13" s="36">
        <f>SUMIFS(СВЦЭМ!$C$39:$C$782,СВЦЭМ!$A$39:$A$782,$A13,СВЦЭМ!$B$39:$B$782,D$11)+'СЕТ СН'!$F$12+СВЦЭМ!$D$10+'СЕТ СН'!$F$6-'СЕТ СН'!$F$22</f>
        <v>2285.8185098999998</v>
      </c>
      <c r="E13" s="36">
        <f>SUMIFS(СВЦЭМ!$C$39:$C$782,СВЦЭМ!$A$39:$A$782,$A13,СВЦЭМ!$B$39:$B$782,E$11)+'СЕТ СН'!$F$12+СВЦЭМ!$D$10+'СЕТ СН'!$F$6-'СЕТ СН'!$F$22</f>
        <v>2274.38650757</v>
      </c>
      <c r="F13" s="36">
        <f>SUMIFS(СВЦЭМ!$C$39:$C$782,СВЦЭМ!$A$39:$A$782,$A13,СВЦЭМ!$B$39:$B$782,F$11)+'СЕТ СН'!$F$12+СВЦЭМ!$D$10+'СЕТ СН'!$F$6-'СЕТ СН'!$F$22</f>
        <v>2269.93137075</v>
      </c>
      <c r="G13" s="36">
        <f>SUMIFS(СВЦЭМ!$C$39:$C$782,СВЦЭМ!$A$39:$A$782,$A13,СВЦЭМ!$B$39:$B$782,G$11)+'СЕТ СН'!$F$12+СВЦЭМ!$D$10+'СЕТ СН'!$F$6-'СЕТ СН'!$F$22</f>
        <v>2265.6436956299999</v>
      </c>
      <c r="H13" s="36">
        <f>SUMIFS(СВЦЭМ!$C$39:$C$782,СВЦЭМ!$A$39:$A$782,$A13,СВЦЭМ!$B$39:$B$782,H$11)+'СЕТ СН'!$F$12+СВЦЭМ!$D$10+'СЕТ СН'!$F$6-'СЕТ СН'!$F$22</f>
        <v>2238.0178380699999</v>
      </c>
      <c r="I13" s="36">
        <f>SUMIFS(СВЦЭМ!$C$39:$C$782,СВЦЭМ!$A$39:$A$782,$A13,СВЦЭМ!$B$39:$B$782,I$11)+'СЕТ СН'!$F$12+СВЦЭМ!$D$10+'СЕТ СН'!$F$6-'СЕТ СН'!$F$22</f>
        <v>2214.28627005</v>
      </c>
      <c r="J13" s="36">
        <f>SUMIFS(СВЦЭМ!$C$39:$C$782,СВЦЭМ!$A$39:$A$782,$A13,СВЦЭМ!$B$39:$B$782,J$11)+'СЕТ СН'!$F$12+СВЦЭМ!$D$10+'СЕТ СН'!$F$6-'СЕТ СН'!$F$22</f>
        <v>2182.7344057599998</v>
      </c>
      <c r="K13" s="36">
        <f>SUMIFS(СВЦЭМ!$C$39:$C$782,СВЦЭМ!$A$39:$A$782,$A13,СВЦЭМ!$B$39:$B$782,K$11)+'СЕТ СН'!$F$12+СВЦЭМ!$D$10+'СЕТ СН'!$F$6-'СЕТ СН'!$F$22</f>
        <v>2184.6358415199998</v>
      </c>
      <c r="L13" s="36">
        <f>SUMIFS(СВЦЭМ!$C$39:$C$782,СВЦЭМ!$A$39:$A$782,$A13,СВЦЭМ!$B$39:$B$782,L$11)+'СЕТ СН'!$F$12+СВЦЭМ!$D$10+'СЕТ СН'!$F$6-'СЕТ СН'!$F$22</f>
        <v>2179.6286469299998</v>
      </c>
      <c r="M13" s="36">
        <f>SUMIFS(СВЦЭМ!$C$39:$C$782,СВЦЭМ!$A$39:$A$782,$A13,СВЦЭМ!$B$39:$B$782,M$11)+'СЕТ СН'!$F$12+СВЦЭМ!$D$10+'СЕТ СН'!$F$6-'СЕТ СН'!$F$22</f>
        <v>2194.0571874399998</v>
      </c>
      <c r="N13" s="36">
        <f>SUMIFS(СВЦЭМ!$C$39:$C$782,СВЦЭМ!$A$39:$A$782,$A13,СВЦЭМ!$B$39:$B$782,N$11)+'СЕТ СН'!$F$12+СВЦЭМ!$D$10+'СЕТ СН'!$F$6-'СЕТ СН'!$F$22</f>
        <v>2192.65545006</v>
      </c>
      <c r="O13" s="36">
        <f>SUMIFS(СВЦЭМ!$C$39:$C$782,СВЦЭМ!$A$39:$A$782,$A13,СВЦЭМ!$B$39:$B$782,O$11)+'СЕТ СН'!$F$12+СВЦЭМ!$D$10+'СЕТ СН'!$F$6-'СЕТ СН'!$F$22</f>
        <v>2196.4713957099998</v>
      </c>
      <c r="P13" s="36">
        <f>SUMIFS(СВЦЭМ!$C$39:$C$782,СВЦЭМ!$A$39:$A$782,$A13,СВЦЭМ!$B$39:$B$782,P$11)+'СЕТ СН'!$F$12+СВЦЭМ!$D$10+'СЕТ СН'!$F$6-'СЕТ СН'!$F$22</f>
        <v>2199.7502915699997</v>
      </c>
      <c r="Q13" s="36">
        <f>SUMIFS(СВЦЭМ!$C$39:$C$782,СВЦЭМ!$A$39:$A$782,$A13,СВЦЭМ!$B$39:$B$782,Q$11)+'СЕТ СН'!$F$12+СВЦЭМ!$D$10+'СЕТ СН'!$F$6-'СЕТ СН'!$F$22</f>
        <v>2168.62132492</v>
      </c>
      <c r="R13" s="36">
        <f>SUMIFS(СВЦЭМ!$C$39:$C$782,СВЦЭМ!$A$39:$A$782,$A13,СВЦЭМ!$B$39:$B$782,R$11)+'СЕТ СН'!$F$12+СВЦЭМ!$D$10+'СЕТ СН'!$F$6-'СЕТ СН'!$F$22</f>
        <v>2155.5320916599999</v>
      </c>
      <c r="S13" s="36">
        <f>SUMIFS(СВЦЭМ!$C$39:$C$782,СВЦЭМ!$A$39:$A$782,$A13,СВЦЭМ!$B$39:$B$782,S$11)+'СЕТ СН'!$F$12+СВЦЭМ!$D$10+'СЕТ СН'!$F$6-'СЕТ СН'!$F$22</f>
        <v>2120.0483682999998</v>
      </c>
      <c r="T13" s="36">
        <f>SUMIFS(СВЦЭМ!$C$39:$C$782,СВЦЭМ!$A$39:$A$782,$A13,СВЦЭМ!$B$39:$B$782,T$11)+'СЕТ СН'!$F$12+СВЦЭМ!$D$10+'СЕТ СН'!$F$6-'СЕТ СН'!$F$22</f>
        <v>2098.48345539</v>
      </c>
      <c r="U13" s="36">
        <f>SUMIFS(СВЦЭМ!$C$39:$C$782,СВЦЭМ!$A$39:$A$782,$A13,СВЦЭМ!$B$39:$B$782,U$11)+'СЕТ СН'!$F$12+СВЦЭМ!$D$10+'СЕТ СН'!$F$6-'СЕТ СН'!$F$22</f>
        <v>2122.9496706099999</v>
      </c>
      <c r="V13" s="36">
        <f>SUMIFS(СВЦЭМ!$C$39:$C$782,СВЦЭМ!$A$39:$A$782,$A13,СВЦЭМ!$B$39:$B$782,V$11)+'СЕТ СН'!$F$12+СВЦЭМ!$D$10+'СЕТ СН'!$F$6-'СЕТ СН'!$F$22</f>
        <v>2142.8846425900001</v>
      </c>
      <c r="W13" s="36">
        <f>SUMIFS(СВЦЭМ!$C$39:$C$782,СВЦЭМ!$A$39:$A$782,$A13,СВЦЭМ!$B$39:$B$782,W$11)+'СЕТ СН'!$F$12+СВЦЭМ!$D$10+'СЕТ СН'!$F$6-'СЕТ СН'!$F$22</f>
        <v>2148.6853605199999</v>
      </c>
      <c r="X13" s="36">
        <f>SUMIFS(СВЦЭМ!$C$39:$C$782,СВЦЭМ!$A$39:$A$782,$A13,СВЦЭМ!$B$39:$B$782,X$11)+'СЕТ СН'!$F$12+СВЦЭМ!$D$10+'СЕТ СН'!$F$6-'СЕТ СН'!$F$22</f>
        <v>2189.5329640299997</v>
      </c>
      <c r="Y13" s="36">
        <f>SUMIFS(СВЦЭМ!$C$39:$C$782,СВЦЭМ!$A$39:$A$782,$A13,СВЦЭМ!$B$39:$B$782,Y$11)+'СЕТ СН'!$F$12+СВЦЭМ!$D$10+'СЕТ СН'!$F$6-'СЕТ СН'!$F$22</f>
        <v>2251.2680202300003</v>
      </c>
    </row>
    <row r="14" spans="1:27" ht="15.75" x14ac:dyDescent="0.2">
      <c r="A14" s="35">
        <f t="shared" ref="A14:A42" si="0">A13+1</f>
        <v>44929</v>
      </c>
      <c r="B14" s="36">
        <f>SUMIFS(СВЦЭМ!$C$39:$C$782,СВЦЭМ!$A$39:$A$782,$A14,СВЦЭМ!$B$39:$B$782,B$11)+'СЕТ СН'!$F$12+СВЦЭМ!$D$10+'СЕТ СН'!$F$6-'СЕТ СН'!$F$22</f>
        <v>2224.2549809299999</v>
      </c>
      <c r="C14" s="36">
        <f>SUMIFS(СВЦЭМ!$C$39:$C$782,СВЦЭМ!$A$39:$A$782,$A14,СВЦЭМ!$B$39:$B$782,C$11)+'СЕТ СН'!$F$12+СВЦЭМ!$D$10+'СЕТ СН'!$F$6-'СЕТ СН'!$F$22</f>
        <v>2197.84678811</v>
      </c>
      <c r="D14" s="36">
        <f>SUMIFS(СВЦЭМ!$C$39:$C$782,СВЦЭМ!$A$39:$A$782,$A14,СВЦЭМ!$B$39:$B$782,D$11)+'СЕТ СН'!$F$12+СВЦЭМ!$D$10+'СЕТ СН'!$F$6-'СЕТ СН'!$F$22</f>
        <v>2208.32685365</v>
      </c>
      <c r="E14" s="36">
        <f>SUMIFS(СВЦЭМ!$C$39:$C$782,СВЦЭМ!$A$39:$A$782,$A14,СВЦЭМ!$B$39:$B$782,E$11)+'СЕТ СН'!$F$12+СВЦЭМ!$D$10+'СЕТ СН'!$F$6-'СЕТ СН'!$F$22</f>
        <v>2176.2033135500001</v>
      </c>
      <c r="F14" s="36">
        <f>SUMIFS(СВЦЭМ!$C$39:$C$782,СВЦЭМ!$A$39:$A$782,$A14,СВЦЭМ!$B$39:$B$782,F$11)+'СЕТ СН'!$F$12+СВЦЭМ!$D$10+'СЕТ СН'!$F$6-'СЕТ СН'!$F$22</f>
        <v>2202.3224523700001</v>
      </c>
      <c r="G14" s="36">
        <f>SUMIFS(СВЦЭМ!$C$39:$C$782,СВЦЭМ!$A$39:$A$782,$A14,СВЦЭМ!$B$39:$B$782,G$11)+'СЕТ СН'!$F$12+СВЦЭМ!$D$10+'СЕТ СН'!$F$6-'СЕТ СН'!$F$22</f>
        <v>2208.3860100299999</v>
      </c>
      <c r="H14" s="36">
        <f>SUMIFS(СВЦЭМ!$C$39:$C$782,СВЦЭМ!$A$39:$A$782,$A14,СВЦЭМ!$B$39:$B$782,H$11)+'СЕТ СН'!$F$12+СВЦЭМ!$D$10+'СЕТ СН'!$F$6-'СЕТ СН'!$F$22</f>
        <v>2176.36275978</v>
      </c>
      <c r="I14" s="36">
        <f>SUMIFS(СВЦЭМ!$C$39:$C$782,СВЦЭМ!$A$39:$A$782,$A14,СВЦЭМ!$B$39:$B$782,I$11)+'СЕТ СН'!$F$12+СВЦЭМ!$D$10+'СЕТ СН'!$F$6-'СЕТ СН'!$F$22</f>
        <v>2152.3088195800001</v>
      </c>
      <c r="J14" s="36">
        <f>SUMIFS(СВЦЭМ!$C$39:$C$782,СВЦЭМ!$A$39:$A$782,$A14,СВЦЭМ!$B$39:$B$782,J$11)+'СЕТ СН'!$F$12+СВЦЭМ!$D$10+'СЕТ СН'!$F$6-'СЕТ СН'!$F$22</f>
        <v>2141.10252094</v>
      </c>
      <c r="K14" s="36">
        <f>SUMIFS(СВЦЭМ!$C$39:$C$782,СВЦЭМ!$A$39:$A$782,$A14,СВЦЭМ!$B$39:$B$782,K$11)+'СЕТ СН'!$F$12+СВЦЭМ!$D$10+'СЕТ СН'!$F$6-'СЕТ СН'!$F$22</f>
        <v>2155.6339447400001</v>
      </c>
      <c r="L14" s="36">
        <f>SUMIFS(СВЦЭМ!$C$39:$C$782,СВЦЭМ!$A$39:$A$782,$A14,СВЦЭМ!$B$39:$B$782,L$11)+'СЕТ СН'!$F$12+СВЦЭМ!$D$10+'СЕТ СН'!$F$6-'СЕТ СН'!$F$22</f>
        <v>2168.0473468499999</v>
      </c>
      <c r="M14" s="36">
        <f>SUMIFS(СВЦЭМ!$C$39:$C$782,СВЦЭМ!$A$39:$A$782,$A14,СВЦЭМ!$B$39:$B$782,M$11)+'СЕТ СН'!$F$12+СВЦЭМ!$D$10+'СЕТ СН'!$F$6-'СЕТ СН'!$F$22</f>
        <v>2180.6120531699999</v>
      </c>
      <c r="N14" s="36">
        <f>SUMIFS(СВЦЭМ!$C$39:$C$782,СВЦЭМ!$A$39:$A$782,$A14,СВЦЭМ!$B$39:$B$782,N$11)+'СЕТ СН'!$F$12+СВЦЭМ!$D$10+'СЕТ СН'!$F$6-'СЕТ СН'!$F$22</f>
        <v>2211.3465007599998</v>
      </c>
      <c r="O14" s="36">
        <f>SUMIFS(СВЦЭМ!$C$39:$C$782,СВЦЭМ!$A$39:$A$782,$A14,СВЦЭМ!$B$39:$B$782,O$11)+'СЕТ СН'!$F$12+СВЦЭМ!$D$10+'СЕТ СН'!$F$6-'СЕТ СН'!$F$22</f>
        <v>2221.9615397499997</v>
      </c>
      <c r="P14" s="36">
        <f>SUMIFS(СВЦЭМ!$C$39:$C$782,СВЦЭМ!$A$39:$A$782,$A14,СВЦЭМ!$B$39:$B$782,P$11)+'СЕТ СН'!$F$12+СВЦЭМ!$D$10+'СЕТ СН'!$F$6-'СЕТ СН'!$F$22</f>
        <v>2219.41994965</v>
      </c>
      <c r="Q14" s="36">
        <f>SUMIFS(СВЦЭМ!$C$39:$C$782,СВЦЭМ!$A$39:$A$782,$A14,СВЦЭМ!$B$39:$B$782,Q$11)+'СЕТ СН'!$F$12+СВЦЭМ!$D$10+'СЕТ СН'!$F$6-'СЕТ СН'!$F$22</f>
        <v>2206.3228867799999</v>
      </c>
      <c r="R14" s="36">
        <f>SUMIFS(СВЦЭМ!$C$39:$C$782,СВЦЭМ!$A$39:$A$782,$A14,СВЦЭМ!$B$39:$B$782,R$11)+'СЕТ СН'!$F$12+СВЦЭМ!$D$10+'СЕТ СН'!$F$6-'СЕТ СН'!$F$22</f>
        <v>2164.0514006799999</v>
      </c>
      <c r="S14" s="36">
        <f>SUMIFS(СВЦЭМ!$C$39:$C$782,СВЦЭМ!$A$39:$A$782,$A14,СВЦЭМ!$B$39:$B$782,S$11)+'СЕТ СН'!$F$12+СВЦЭМ!$D$10+'СЕТ СН'!$F$6-'СЕТ СН'!$F$22</f>
        <v>2139.2355511400001</v>
      </c>
      <c r="T14" s="36">
        <f>SUMIFS(СВЦЭМ!$C$39:$C$782,СВЦЭМ!$A$39:$A$782,$A14,СВЦЭМ!$B$39:$B$782,T$11)+'СЕТ СН'!$F$12+СВЦЭМ!$D$10+'СЕТ СН'!$F$6-'СЕТ СН'!$F$22</f>
        <v>2143.6198471799999</v>
      </c>
      <c r="U14" s="36">
        <f>SUMIFS(СВЦЭМ!$C$39:$C$782,СВЦЭМ!$A$39:$A$782,$A14,СВЦЭМ!$B$39:$B$782,U$11)+'СЕТ СН'!$F$12+СВЦЭМ!$D$10+'СЕТ СН'!$F$6-'СЕТ СН'!$F$22</f>
        <v>2148.1388294099997</v>
      </c>
      <c r="V14" s="36">
        <f>SUMIFS(СВЦЭМ!$C$39:$C$782,СВЦЭМ!$A$39:$A$782,$A14,СВЦЭМ!$B$39:$B$782,V$11)+'СЕТ СН'!$F$12+СВЦЭМ!$D$10+'СЕТ СН'!$F$6-'СЕТ СН'!$F$22</f>
        <v>2157.5430297499997</v>
      </c>
      <c r="W14" s="36">
        <f>SUMIFS(СВЦЭМ!$C$39:$C$782,СВЦЭМ!$A$39:$A$782,$A14,СВЦЭМ!$B$39:$B$782,W$11)+'СЕТ СН'!$F$12+СВЦЭМ!$D$10+'СЕТ СН'!$F$6-'СЕТ СН'!$F$22</f>
        <v>2186.8881147100001</v>
      </c>
      <c r="X14" s="36">
        <f>SUMIFS(СВЦЭМ!$C$39:$C$782,СВЦЭМ!$A$39:$A$782,$A14,СВЦЭМ!$B$39:$B$782,X$11)+'СЕТ СН'!$F$12+СВЦЭМ!$D$10+'СЕТ СН'!$F$6-'СЕТ СН'!$F$22</f>
        <v>2208.0553054100001</v>
      </c>
      <c r="Y14" s="36">
        <f>SUMIFS(СВЦЭМ!$C$39:$C$782,СВЦЭМ!$A$39:$A$782,$A14,СВЦЭМ!$B$39:$B$782,Y$11)+'СЕТ СН'!$F$12+СВЦЭМ!$D$10+'СЕТ СН'!$F$6-'СЕТ СН'!$F$22</f>
        <v>2256.6902063399998</v>
      </c>
    </row>
    <row r="15" spans="1:27" ht="15.75" x14ac:dyDescent="0.2">
      <c r="A15" s="35">
        <f t="shared" si="0"/>
        <v>44930</v>
      </c>
      <c r="B15" s="36">
        <f>SUMIFS(СВЦЭМ!$C$39:$C$782,СВЦЭМ!$A$39:$A$782,$A15,СВЦЭМ!$B$39:$B$782,B$11)+'СЕТ СН'!$F$12+СВЦЭМ!$D$10+'СЕТ СН'!$F$6-'СЕТ СН'!$F$22</f>
        <v>2211.3487939299998</v>
      </c>
      <c r="C15" s="36">
        <f>SUMIFS(СВЦЭМ!$C$39:$C$782,СВЦЭМ!$A$39:$A$782,$A15,СВЦЭМ!$B$39:$B$782,C$11)+'СЕТ СН'!$F$12+СВЦЭМ!$D$10+'СЕТ СН'!$F$6-'СЕТ СН'!$F$22</f>
        <v>2254.7982946500001</v>
      </c>
      <c r="D15" s="36">
        <f>SUMIFS(СВЦЭМ!$C$39:$C$782,СВЦЭМ!$A$39:$A$782,$A15,СВЦЭМ!$B$39:$B$782,D$11)+'СЕТ СН'!$F$12+СВЦЭМ!$D$10+'СЕТ СН'!$F$6-'СЕТ СН'!$F$22</f>
        <v>2286.8077108699999</v>
      </c>
      <c r="E15" s="36">
        <f>SUMIFS(СВЦЭМ!$C$39:$C$782,СВЦЭМ!$A$39:$A$782,$A15,СВЦЭМ!$B$39:$B$782,E$11)+'СЕТ СН'!$F$12+СВЦЭМ!$D$10+'СЕТ СН'!$F$6-'СЕТ СН'!$F$22</f>
        <v>2301.7591019400002</v>
      </c>
      <c r="F15" s="36">
        <f>SUMIFS(СВЦЭМ!$C$39:$C$782,СВЦЭМ!$A$39:$A$782,$A15,СВЦЭМ!$B$39:$B$782,F$11)+'СЕТ СН'!$F$12+СВЦЭМ!$D$10+'СЕТ СН'!$F$6-'СЕТ СН'!$F$22</f>
        <v>2270.2546653700001</v>
      </c>
      <c r="G15" s="36">
        <f>SUMIFS(СВЦЭМ!$C$39:$C$782,СВЦЭМ!$A$39:$A$782,$A15,СВЦЭМ!$B$39:$B$782,G$11)+'СЕТ СН'!$F$12+СВЦЭМ!$D$10+'СЕТ СН'!$F$6-'СЕТ СН'!$F$22</f>
        <v>2183.1939613</v>
      </c>
      <c r="H15" s="36">
        <f>SUMIFS(СВЦЭМ!$C$39:$C$782,СВЦЭМ!$A$39:$A$782,$A15,СВЦЭМ!$B$39:$B$782,H$11)+'СЕТ СН'!$F$12+СВЦЭМ!$D$10+'СЕТ СН'!$F$6-'СЕТ СН'!$F$22</f>
        <v>2170.47802938</v>
      </c>
      <c r="I15" s="36">
        <f>SUMIFS(СВЦЭМ!$C$39:$C$782,СВЦЭМ!$A$39:$A$782,$A15,СВЦЭМ!$B$39:$B$782,I$11)+'СЕТ СН'!$F$12+СВЦЭМ!$D$10+'СЕТ СН'!$F$6-'СЕТ СН'!$F$22</f>
        <v>2141.01763398</v>
      </c>
      <c r="J15" s="36">
        <f>SUMIFS(СВЦЭМ!$C$39:$C$782,СВЦЭМ!$A$39:$A$782,$A15,СВЦЭМ!$B$39:$B$782,J$11)+'СЕТ СН'!$F$12+СВЦЭМ!$D$10+'СЕТ СН'!$F$6-'СЕТ СН'!$F$22</f>
        <v>2117.1406527999998</v>
      </c>
      <c r="K15" s="36">
        <f>SUMIFS(СВЦЭМ!$C$39:$C$782,СВЦЭМ!$A$39:$A$782,$A15,СВЦЭМ!$B$39:$B$782,K$11)+'СЕТ СН'!$F$12+СВЦЭМ!$D$10+'СЕТ СН'!$F$6-'СЕТ СН'!$F$22</f>
        <v>2114.41617473</v>
      </c>
      <c r="L15" s="36">
        <f>SUMIFS(СВЦЭМ!$C$39:$C$782,СВЦЭМ!$A$39:$A$782,$A15,СВЦЭМ!$B$39:$B$782,L$11)+'СЕТ СН'!$F$12+СВЦЭМ!$D$10+'СЕТ СН'!$F$6-'СЕТ СН'!$F$22</f>
        <v>2089.6564186000001</v>
      </c>
      <c r="M15" s="36">
        <f>SUMIFS(СВЦЭМ!$C$39:$C$782,СВЦЭМ!$A$39:$A$782,$A15,СВЦЭМ!$B$39:$B$782,M$11)+'СЕТ СН'!$F$12+СВЦЭМ!$D$10+'СЕТ СН'!$F$6-'СЕТ СН'!$F$22</f>
        <v>2097.1053717899999</v>
      </c>
      <c r="N15" s="36">
        <f>SUMIFS(СВЦЭМ!$C$39:$C$782,СВЦЭМ!$A$39:$A$782,$A15,СВЦЭМ!$B$39:$B$782,N$11)+'СЕТ СН'!$F$12+СВЦЭМ!$D$10+'СЕТ СН'!$F$6-'СЕТ СН'!$F$22</f>
        <v>2119.8686338799998</v>
      </c>
      <c r="O15" s="36">
        <f>SUMIFS(СВЦЭМ!$C$39:$C$782,СВЦЭМ!$A$39:$A$782,$A15,СВЦЭМ!$B$39:$B$782,O$11)+'СЕТ СН'!$F$12+СВЦЭМ!$D$10+'СЕТ СН'!$F$6-'СЕТ СН'!$F$22</f>
        <v>2107.0109266899999</v>
      </c>
      <c r="P15" s="36">
        <f>SUMIFS(СВЦЭМ!$C$39:$C$782,СВЦЭМ!$A$39:$A$782,$A15,СВЦЭМ!$B$39:$B$782,P$11)+'СЕТ СН'!$F$12+СВЦЭМ!$D$10+'СЕТ СН'!$F$6-'СЕТ СН'!$F$22</f>
        <v>2125.49845353</v>
      </c>
      <c r="Q15" s="36">
        <f>SUMIFS(СВЦЭМ!$C$39:$C$782,СВЦЭМ!$A$39:$A$782,$A15,СВЦЭМ!$B$39:$B$782,Q$11)+'СЕТ СН'!$F$12+СВЦЭМ!$D$10+'СЕТ СН'!$F$6-'СЕТ СН'!$F$22</f>
        <v>2117.7754918699998</v>
      </c>
      <c r="R15" s="36">
        <f>SUMIFS(СВЦЭМ!$C$39:$C$782,СВЦЭМ!$A$39:$A$782,$A15,СВЦЭМ!$B$39:$B$782,R$11)+'СЕТ СН'!$F$12+СВЦЭМ!$D$10+'СЕТ СН'!$F$6-'СЕТ СН'!$F$22</f>
        <v>2105.8090047400001</v>
      </c>
      <c r="S15" s="36">
        <f>SUMIFS(СВЦЭМ!$C$39:$C$782,СВЦЭМ!$A$39:$A$782,$A15,СВЦЭМ!$B$39:$B$782,S$11)+'СЕТ СН'!$F$12+СВЦЭМ!$D$10+'СЕТ СН'!$F$6-'СЕТ СН'!$F$22</f>
        <v>2038.8574451899999</v>
      </c>
      <c r="T15" s="36">
        <f>SUMIFS(СВЦЭМ!$C$39:$C$782,СВЦЭМ!$A$39:$A$782,$A15,СВЦЭМ!$B$39:$B$782,T$11)+'СЕТ СН'!$F$12+СВЦЭМ!$D$10+'СЕТ СН'!$F$6-'СЕТ СН'!$F$22</f>
        <v>2051.6484879599998</v>
      </c>
      <c r="U15" s="36">
        <f>SUMIFS(СВЦЭМ!$C$39:$C$782,СВЦЭМ!$A$39:$A$782,$A15,СВЦЭМ!$B$39:$B$782,U$11)+'СЕТ СН'!$F$12+СВЦЭМ!$D$10+'СЕТ СН'!$F$6-'СЕТ СН'!$F$22</f>
        <v>2068.12935672</v>
      </c>
      <c r="V15" s="36">
        <f>SUMIFS(СВЦЭМ!$C$39:$C$782,СВЦЭМ!$A$39:$A$782,$A15,СВЦЭМ!$B$39:$B$782,V$11)+'СЕТ СН'!$F$12+СВЦЭМ!$D$10+'СЕТ СН'!$F$6-'СЕТ СН'!$F$22</f>
        <v>2082.6360367399998</v>
      </c>
      <c r="W15" s="36">
        <f>SUMIFS(СВЦЭМ!$C$39:$C$782,СВЦЭМ!$A$39:$A$782,$A15,СВЦЭМ!$B$39:$B$782,W$11)+'СЕТ СН'!$F$12+СВЦЭМ!$D$10+'СЕТ СН'!$F$6-'СЕТ СН'!$F$22</f>
        <v>2097.90601311</v>
      </c>
      <c r="X15" s="36">
        <f>SUMIFS(СВЦЭМ!$C$39:$C$782,СВЦЭМ!$A$39:$A$782,$A15,СВЦЭМ!$B$39:$B$782,X$11)+'СЕТ СН'!$F$12+СВЦЭМ!$D$10+'СЕТ СН'!$F$6-'СЕТ СН'!$F$22</f>
        <v>2125.0116257999998</v>
      </c>
      <c r="Y15" s="36">
        <f>SUMIFS(СВЦЭМ!$C$39:$C$782,СВЦЭМ!$A$39:$A$782,$A15,СВЦЭМ!$B$39:$B$782,Y$11)+'СЕТ СН'!$F$12+СВЦЭМ!$D$10+'СЕТ СН'!$F$6-'СЕТ СН'!$F$22</f>
        <v>2139.13001085</v>
      </c>
    </row>
    <row r="16" spans="1:27" ht="15.75" x14ac:dyDescent="0.2">
      <c r="A16" s="35">
        <f t="shared" si="0"/>
        <v>44931</v>
      </c>
      <c r="B16" s="36">
        <f>SUMIFS(СВЦЭМ!$C$39:$C$782,СВЦЭМ!$A$39:$A$782,$A16,СВЦЭМ!$B$39:$B$782,B$11)+'СЕТ СН'!$F$12+СВЦЭМ!$D$10+'СЕТ СН'!$F$6-'СЕТ СН'!$F$22</f>
        <v>2149.98636592</v>
      </c>
      <c r="C16" s="36">
        <f>SUMIFS(СВЦЭМ!$C$39:$C$782,СВЦЭМ!$A$39:$A$782,$A16,СВЦЭМ!$B$39:$B$782,C$11)+'СЕТ СН'!$F$12+СВЦЭМ!$D$10+'СЕТ СН'!$F$6-'СЕТ СН'!$F$22</f>
        <v>2120.1520748799999</v>
      </c>
      <c r="D16" s="36">
        <f>SUMIFS(СВЦЭМ!$C$39:$C$782,СВЦЭМ!$A$39:$A$782,$A16,СВЦЭМ!$B$39:$B$782,D$11)+'СЕТ СН'!$F$12+СВЦЭМ!$D$10+'СЕТ СН'!$F$6-'СЕТ СН'!$F$22</f>
        <v>2139.0045729799999</v>
      </c>
      <c r="E16" s="36">
        <f>SUMIFS(СВЦЭМ!$C$39:$C$782,СВЦЭМ!$A$39:$A$782,$A16,СВЦЭМ!$B$39:$B$782,E$11)+'СЕТ СН'!$F$12+СВЦЭМ!$D$10+'СЕТ СН'!$F$6-'СЕТ СН'!$F$22</f>
        <v>2152.3384727099997</v>
      </c>
      <c r="F16" s="36">
        <f>SUMIFS(СВЦЭМ!$C$39:$C$782,СВЦЭМ!$A$39:$A$782,$A16,СВЦЭМ!$B$39:$B$782,F$11)+'СЕТ СН'!$F$12+СВЦЭМ!$D$10+'СЕТ СН'!$F$6-'СЕТ СН'!$F$22</f>
        <v>2205.3734689899998</v>
      </c>
      <c r="G16" s="36">
        <f>SUMIFS(СВЦЭМ!$C$39:$C$782,СВЦЭМ!$A$39:$A$782,$A16,СВЦЭМ!$B$39:$B$782,G$11)+'СЕТ СН'!$F$12+СВЦЭМ!$D$10+'СЕТ СН'!$F$6-'СЕТ СН'!$F$22</f>
        <v>2196.7134674099998</v>
      </c>
      <c r="H16" s="36">
        <f>SUMIFS(СВЦЭМ!$C$39:$C$782,СВЦЭМ!$A$39:$A$782,$A16,СВЦЭМ!$B$39:$B$782,H$11)+'СЕТ СН'!$F$12+СВЦЭМ!$D$10+'СЕТ СН'!$F$6-'СЕТ СН'!$F$22</f>
        <v>2203.5395600500001</v>
      </c>
      <c r="I16" s="36">
        <f>SUMIFS(СВЦЭМ!$C$39:$C$782,СВЦЭМ!$A$39:$A$782,$A16,СВЦЭМ!$B$39:$B$782,I$11)+'СЕТ СН'!$F$12+СВЦЭМ!$D$10+'СЕТ СН'!$F$6-'СЕТ СН'!$F$22</f>
        <v>2186.6388601499998</v>
      </c>
      <c r="J16" s="36">
        <f>SUMIFS(СВЦЭМ!$C$39:$C$782,СВЦЭМ!$A$39:$A$782,$A16,СВЦЭМ!$B$39:$B$782,J$11)+'СЕТ СН'!$F$12+СВЦЭМ!$D$10+'СЕТ СН'!$F$6-'СЕТ СН'!$F$22</f>
        <v>2159.0596406099999</v>
      </c>
      <c r="K16" s="36">
        <f>SUMIFS(СВЦЭМ!$C$39:$C$782,СВЦЭМ!$A$39:$A$782,$A16,СВЦЭМ!$B$39:$B$782,K$11)+'СЕТ СН'!$F$12+СВЦЭМ!$D$10+'СЕТ СН'!$F$6-'СЕТ СН'!$F$22</f>
        <v>2124.4878924499999</v>
      </c>
      <c r="L16" s="36">
        <f>SUMIFS(СВЦЭМ!$C$39:$C$782,СВЦЭМ!$A$39:$A$782,$A16,СВЦЭМ!$B$39:$B$782,L$11)+'СЕТ СН'!$F$12+СВЦЭМ!$D$10+'СЕТ СН'!$F$6-'СЕТ СН'!$F$22</f>
        <v>2093.69676888</v>
      </c>
      <c r="M16" s="36">
        <f>SUMIFS(СВЦЭМ!$C$39:$C$782,СВЦЭМ!$A$39:$A$782,$A16,СВЦЭМ!$B$39:$B$782,M$11)+'СЕТ СН'!$F$12+СВЦЭМ!$D$10+'СЕТ СН'!$F$6-'СЕТ СН'!$F$22</f>
        <v>2100.2765268799999</v>
      </c>
      <c r="N16" s="36">
        <f>SUMIFS(СВЦЭМ!$C$39:$C$782,СВЦЭМ!$A$39:$A$782,$A16,СВЦЭМ!$B$39:$B$782,N$11)+'СЕТ СН'!$F$12+СВЦЭМ!$D$10+'СЕТ СН'!$F$6-'СЕТ СН'!$F$22</f>
        <v>2112.6026247499999</v>
      </c>
      <c r="O16" s="36">
        <f>SUMIFS(СВЦЭМ!$C$39:$C$782,СВЦЭМ!$A$39:$A$782,$A16,СВЦЭМ!$B$39:$B$782,O$11)+'СЕТ СН'!$F$12+СВЦЭМ!$D$10+'СЕТ СН'!$F$6-'СЕТ СН'!$F$22</f>
        <v>2135.6439619399998</v>
      </c>
      <c r="P16" s="36">
        <f>SUMIFS(СВЦЭМ!$C$39:$C$782,СВЦЭМ!$A$39:$A$782,$A16,СВЦЭМ!$B$39:$B$782,P$11)+'СЕТ СН'!$F$12+СВЦЭМ!$D$10+'СЕТ СН'!$F$6-'СЕТ СН'!$F$22</f>
        <v>2133.02571764</v>
      </c>
      <c r="Q16" s="36">
        <f>SUMIFS(СВЦЭМ!$C$39:$C$782,СВЦЭМ!$A$39:$A$782,$A16,СВЦЭМ!$B$39:$B$782,Q$11)+'СЕТ СН'!$F$12+СВЦЭМ!$D$10+'СЕТ СН'!$F$6-'СЕТ СН'!$F$22</f>
        <v>2129.4817982300001</v>
      </c>
      <c r="R16" s="36">
        <f>SUMIFS(СВЦЭМ!$C$39:$C$782,СВЦЭМ!$A$39:$A$782,$A16,СВЦЭМ!$B$39:$B$782,R$11)+'СЕТ СН'!$F$12+СВЦЭМ!$D$10+'СЕТ СН'!$F$6-'СЕТ СН'!$F$22</f>
        <v>2147.4270358599997</v>
      </c>
      <c r="S16" s="36">
        <f>SUMIFS(СВЦЭМ!$C$39:$C$782,СВЦЭМ!$A$39:$A$782,$A16,СВЦЭМ!$B$39:$B$782,S$11)+'СЕТ СН'!$F$12+СВЦЭМ!$D$10+'СЕТ СН'!$F$6-'СЕТ СН'!$F$22</f>
        <v>2172.55164805</v>
      </c>
      <c r="T16" s="36">
        <f>SUMIFS(СВЦЭМ!$C$39:$C$782,СВЦЭМ!$A$39:$A$782,$A16,СВЦЭМ!$B$39:$B$782,T$11)+'СЕТ СН'!$F$12+СВЦЭМ!$D$10+'СЕТ СН'!$F$6-'СЕТ СН'!$F$22</f>
        <v>2085.5736450099998</v>
      </c>
      <c r="U16" s="36">
        <f>SUMIFS(СВЦЭМ!$C$39:$C$782,СВЦЭМ!$A$39:$A$782,$A16,СВЦЭМ!$B$39:$B$782,U$11)+'СЕТ СН'!$F$12+СВЦЭМ!$D$10+'СЕТ СН'!$F$6-'СЕТ СН'!$F$22</f>
        <v>2101.63400215</v>
      </c>
      <c r="V16" s="36">
        <f>SUMIFS(СВЦЭМ!$C$39:$C$782,СВЦЭМ!$A$39:$A$782,$A16,СВЦЭМ!$B$39:$B$782,V$11)+'СЕТ СН'!$F$12+СВЦЭМ!$D$10+'СЕТ СН'!$F$6-'СЕТ СН'!$F$22</f>
        <v>2111.9237554900001</v>
      </c>
      <c r="W16" s="36">
        <f>SUMIFS(СВЦЭМ!$C$39:$C$782,СВЦЭМ!$A$39:$A$782,$A16,СВЦЭМ!$B$39:$B$782,W$11)+'СЕТ СН'!$F$12+СВЦЭМ!$D$10+'СЕТ СН'!$F$6-'СЕТ СН'!$F$22</f>
        <v>2113.70214111</v>
      </c>
      <c r="X16" s="36">
        <f>SUMIFS(СВЦЭМ!$C$39:$C$782,СВЦЭМ!$A$39:$A$782,$A16,СВЦЭМ!$B$39:$B$782,X$11)+'СЕТ СН'!$F$12+СВЦЭМ!$D$10+'СЕТ СН'!$F$6-'СЕТ СН'!$F$22</f>
        <v>2144.9723440600001</v>
      </c>
      <c r="Y16" s="36">
        <f>SUMIFS(СВЦЭМ!$C$39:$C$782,СВЦЭМ!$A$39:$A$782,$A16,СВЦЭМ!$B$39:$B$782,Y$11)+'СЕТ СН'!$F$12+СВЦЭМ!$D$10+'СЕТ СН'!$F$6-'СЕТ СН'!$F$22</f>
        <v>2156.9567239099997</v>
      </c>
    </row>
    <row r="17" spans="1:25" ht="15.75" x14ac:dyDescent="0.2">
      <c r="A17" s="35">
        <f t="shared" si="0"/>
        <v>44932</v>
      </c>
      <c r="B17" s="36">
        <f>SUMIFS(СВЦЭМ!$C$39:$C$782,СВЦЭМ!$A$39:$A$782,$A17,СВЦЭМ!$B$39:$B$782,B$11)+'СЕТ СН'!$F$12+СВЦЭМ!$D$10+'СЕТ СН'!$F$6-'СЕТ СН'!$F$22</f>
        <v>2052.2766776499998</v>
      </c>
      <c r="C17" s="36">
        <f>SUMIFS(СВЦЭМ!$C$39:$C$782,СВЦЭМ!$A$39:$A$782,$A17,СВЦЭМ!$B$39:$B$782,C$11)+'СЕТ СН'!$F$12+СВЦЭМ!$D$10+'СЕТ СН'!$F$6-'СЕТ СН'!$F$22</f>
        <v>2068.1440792099997</v>
      </c>
      <c r="D17" s="36">
        <f>SUMIFS(СВЦЭМ!$C$39:$C$782,СВЦЭМ!$A$39:$A$782,$A17,СВЦЭМ!$B$39:$B$782,D$11)+'СЕТ СН'!$F$12+СВЦЭМ!$D$10+'СЕТ СН'!$F$6-'СЕТ СН'!$F$22</f>
        <v>2094.75874337</v>
      </c>
      <c r="E17" s="36">
        <f>SUMIFS(СВЦЭМ!$C$39:$C$782,СВЦЭМ!$A$39:$A$782,$A17,СВЦЭМ!$B$39:$B$782,E$11)+'СЕТ СН'!$F$12+СВЦЭМ!$D$10+'СЕТ СН'!$F$6-'СЕТ СН'!$F$22</f>
        <v>2093.1793281999999</v>
      </c>
      <c r="F17" s="36">
        <f>SUMIFS(СВЦЭМ!$C$39:$C$782,СВЦЭМ!$A$39:$A$782,$A17,СВЦЭМ!$B$39:$B$782,F$11)+'СЕТ СН'!$F$12+СВЦЭМ!$D$10+'СЕТ СН'!$F$6-'СЕТ СН'!$F$22</f>
        <v>2083.70030997</v>
      </c>
      <c r="G17" s="36">
        <f>SUMIFS(СВЦЭМ!$C$39:$C$782,СВЦЭМ!$A$39:$A$782,$A17,СВЦЭМ!$B$39:$B$782,G$11)+'СЕТ СН'!$F$12+СВЦЭМ!$D$10+'СЕТ СН'!$F$6-'СЕТ СН'!$F$22</f>
        <v>2063.2950951899998</v>
      </c>
      <c r="H17" s="36">
        <f>SUMIFS(СВЦЭМ!$C$39:$C$782,СВЦЭМ!$A$39:$A$782,$A17,СВЦЭМ!$B$39:$B$782,H$11)+'СЕТ СН'!$F$12+СВЦЭМ!$D$10+'СЕТ СН'!$F$6-'СЕТ СН'!$F$22</f>
        <v>2047.4768795199998</v>
      </c>
      <c r="I17" s="36">
        <f>SUMIFS(СВЦЭМ!$C$39:$C$782,СВЦЭМ!$A$39:$A$782,$A17,СВЦЭМ!$B$39:$B$782,I$11)+'СЕТ СН'!$F$12+СВЦЭМ!$D$10+'СЕТ СН'!$F$6-'СЕТ СН'!$F$22</f>
        <v>1992.5654809899997</v>
      </c>
      <c r="J17" s="36">
        <f>SUMIFS(СВЦЭМ!$C$39:$C$782,СВЦЭМ!$A$39:$A$782,$A17,СВЦЭМ!$B$39:$B$782,J$11)+'СЕТ СН'!$F$12+СВЦЭМ!$D$10+'СЕТ СН'!$F$6-'СЕТ СН'!$F$22</f>
        <v>1944.71341201</v>
      </c>
      <c r="K17" s="36">
        <f>SUMIFS(СВЦЭМ!$C$39:$C$782,СВЦЭМ!$A$39:$A$782,$A17,СВЦЭМ!$B$39:$B$782,K$11)+'СЕТ СН'!$F$12+СВЦЭМ!$D$10+'СЕТ СН'!$F$6-'СЕТ СН'!$F$22</f>
        <v>1937.4749323399997</v>
      </c>
      <c r="L17" s="36">
        <f>SUMIFS(СВЦЭМ!$C$39:$C$782,СВЦЭМ!$A$39:$A$782,$A17,СВЦЭМ!$B$39:$B$782,L$11)+'СЕТ СН'!$F$12+СВЦЭМ!$D$10+'СЕТ СН'!$F$6-'СЕТ СН'!$F$22</f>
        <v>1937.34409056</v>
      </c>
      <c r="M17" s="36">
        <f>SUMIFS(СВЦЭМ!$C$39:$C$782,СВЦЭМ!$A$39:$A$782,$A17,СВЦЭМ!$B$39:$B$782,M$11)+'СЕТ СН'!$F$12+СВЦЭМ!$D$10+'СЕТ СН'!$F$6-'СЕТ СН'!$F$22</f>
        <v>1955.61057824</v>
      </c>
      <c r="N17" s="36">
        <f>SUMIFS(СВЦЭМ!$C$39:$C$782,СВЦЭМ!$A$39:$A$782,$A17,СВЦЭМ!$B$39:$B$782,N$11)+'СЕТ СН'!$F$12+СВЦЭМ!$D$10+'СЕТ СН'!$F$6-'СЕТ СН'!$F$22</f>
        <v>1983.2781560999997</v>
      </c>
      <c r="O17" s="36">
        <f>SUMIFS(СВЦЭМ!$C$39:$C$782,СВЦЭМ!$A$39:$A$782,$A17,СВЦЭМ!$B$39:$B$782,O$11)+'СЕТ СН'!$F$12+СВЦЭМ!$D$10+'СЕТ СН'!$F$6-'СЕТ СН'!$F$22</f>
        <v>2011.2965524599999</v>
      </c>
      <c r="P17" s="36">
        <f>SUMIFS(СВЦЭМ!$C$39:$C$782,СВЦЭМ!$A$39:$A$782,$A17,СВЦЭМ!$B$39:$B$782,P$11)+'СЕТ СН'!$F$12+СВЦЭМ!$D$10+'СЕТ СН'!$F$6-'СЕТ СН'!$F$22</f>
        <v>2025.6867941599999</v>
      </c>
      <c r="Q17" s="36">
        <f>SUMIFS(СВЦЭМ!$C$39:$C$782,СВЦЭМ!$A$39:$A$782,$A17,СВЦЭМ!$B$39:$B$782,Q$11)+'СЕТ СН'!$F$12+СВЦЭМ!$D$10+'СЕТ СН'!$F$6-'СЕТ СН'!$F$22</f>
        <v>2041.5396442699998</v>
      </c>
      <c r="R17" s="36">
        <f>SUMIFS(СВЦЭМ!$C$39:$C$782,СВЦЭМ!$A$39:$A$782,$A17,СВЦЭМ!$B$39:$B$782,R$11)+'СЕТ СН'!$F$12+СВЦЭМ!$D$10+'СЕТ СН'!$F$6-'СЕТ СН'!$F$22</f>
        <v>1994.2624004199997</v>
      </c>
      <c r="S17" s="36">
        <f>SUMIFS(СВЦЭМ!$C$39:$C$782,СВЦЭМ!$A$39:$A$782,$A17,СВЦЭМ!$B$39:$B$782,S$11)+'СЕТ СН'!$F$12+СВЦЭМ!$D$10+'СЕТ СН'!$F$6-'СЕТ СН'!$F$22</f>
        <v>1973.0600583400001</v>
      </c>
      <c r="T17" s="36">
        <f>SUMIFS(СВЦЭМ!$C$39:$C$782,СВЦЭМ!$A$39:$A$782,$A17,СВЦЭМ!$B$39:$B$782,T$11)+'СЕТ СН'!$F$12+СВЦЭМ!$D$10+'СЕТ СН'!$F$6-'СЕТ СН'!$F$22</f>
        <v>1979.6560913899998</v>
      </c>
      <c r="U17" s="36">
        <f>SUMIFS(СВЦЭМ!$C$39:$C$782,СВЦЭМ!$A$39:$A$782,$A17,СВЦЭМ!$B$39:$B$782,U$11)+'СЕТ СН'!$F$12+СВЦЭМ!$D$10+'СЕТ СН'!$F$6-'СЕТ СН'!$F$22</f>
        <v>1982.1913946599998</v>
      </c>
      <c r="V17" s="36">
        <f>SUMIFS(СВЦЭМ!$C$39:$C$782,СВЦЭМ!$A$39:$A$782,$A17,СВЦЭМ!$B$39:$B$782,V$11)+'СЕТ СН'!$F$12+СВЦЭМ!$D$10+'СЕТ СН'!$F$6-'СЕТ СН'!$F$22</f>
        <v>1983.3106282799999</v>
      </c>
      <c r="W17" s="36">
        <f>SUMIFS(СВЦЭМ!$C$39:$C$782,СВЦЭМ!$A$39:$A$782,$A17,СВЦЭМ!$B$39:$B$782,W$11)+'СЕТ СН'!$F$12+СВЦЭМ!$D$10+'СЕТ СН'!$F$6-'СЕТ СН'!$F$22</f>
        <v>1995.34778233</v>
      </c>
      <c r="X17" s="36">
        <f>SUMIFS(СВЦЭМ!$C$39:$C$782,СВЦЭМ!$A$39:$A$782,$A17,СВЦЭМ!$B$39:$B$782,X$11)+'СЕТ СН'!$F$12+СВЦЭМ!$D$10+'СЕТ СН'!$F$6-'СЕТ СН'!$F$22</f>
        <v>2009.1573432800001</v>
      </c>
      <c r="Y17" s="36">
        <f>SUMIFS(СВЦЭМ!$C$39:$C$782,СВЦЭМ!$A$39:$A$782,$A17,СВЦЭМ!$B$39:$B$782,Y$11)+'СЕТ СН'!$F$12+СВЦЭМ!$D$10+'СЕТ СН'!$F$6-'СЕТ СН'!$F$22</f>
        <v>2061.1823399</v>
      </c>
    </row>
    <row r="18" spans="1:25" ht="15.75" x14ac:dyDescent="0.2">
      <c r="A18" s="35">
        <f t="shared" si="0"/>
        <v>44933</v>
      </c>
      <c r="B18" s="36">
        <f>SUMIFS(СВЦЭМ!$C$39:$C$782,СВЦЭМ!$A$39:$A$782,$A18,СВЦЭМ!$B$39:$B$782,B$11)+'СЕТ СН'!$F$12+СВЦЭМ!$D$10+'СЕТ СН'!$F$6-'СЕТ СН'!$F$22</f>
        <v>2144.0373677099997</v>
      </c>
      <c r="C18" s="36">
        <f>SUMIFS(СВЦЭМ!$C$39:$C$782,СВЦЭМ!$A$39:$A$782,$A18,СВЦЭМ!$B$39:$B$782,C$11)+'СЕТ СН'!$F$12+СВЦЭМ!$D$10+'СЕТ СН'!$F$6-'СЕТ СН'!$F$22</f>
        <v>2184.4844359499998</v>
      </c>
      <c r="D18" s="36">
        <f>SUMIFS(СВЦЭМ!$C$39:$C$782,СВЦЭМ!$A$39:$A$782,$A18,СВЦЭМ!$B$39:$B$782,D$11)+'СЕТ СН'!$F$12+СВЦЭМ!$D$10+'СЕТ СН'!$F$6-'СЕТ СН'!$F$22</f>
        <v>2204.1115727900001</v>
      </c>
      <c r="E18" s="36">
        <f>SUMIFS(СВЦЭМ!$C$39:$C$782,СВЦЭМ!$A$39:$A$782,$A18,СВЦЭМ!$B$39:$B$782,E$11)+'СЕТ СН'!$F$12+СВЦЭМ!$D$10+'СЕТ СН'!$F$6-'СЕТ СН'!$F$22</f>
        <v>2204.3314063799999</v>
      </c>
      <c r="F18" s="36">
        <f>SUMIFS(СВЦЭМ!$C$39:$C$782,СВЦЭМ!$A$39:$A$782,$A18,СВЦЭМ!$B$39:$B$782,F$11)+'СЕТ СН'!$F$12+СВЦЭМ!$D$10+'СЕТ СН'!$F$6-'СЕТ СН'!$F$22</f>
        <v>2188.8481615599999</v>
      </c>
      <c r="G18" s="36">
        <f>SUMIFS(СВЦЭМ!$C$39:$C$782,СВЦЭМ!$A$39:$A$782,$A18,СВЦЭМ!$B$39:$B$782,G$11)+'СЕТ СН'!$F$12+СВЦЭМ!$D$10+'СЕТ СН'!$F$6-'СЕТ СН'!$F$22</f>
        <v>2187.3209539300001</v>
      </c>
      <c r="H18" s="36">
        <f>SUMIFS(СВЦЭМ!$C$39:$C$782,СВЦЭМ!$A$39:$A$782,$A18,СВЦЭМ!$B$39:$B$782,H$11)+'СЕТ СН'!$F$12+СВЦЭМ!$D$10+'СЕТ СН'!$F$6-'СЕТ СН'!$F$22</f>
        <v>2160.0105738499997</v>
      </c>
      <c r="I18" s="36">
        <f>SUMIFS(СВЦЭМ!$C$39:$C$782,СВЦЭМ!$A$39:$A$782,$A18,СВЦЭМ!$B$39:$B$782,I$11)+'СЕТ СН'!$F$12+СВЦЭМ!$D$10+'СЕТ СН'!$F$6-'СЕТ СН'!$F$22</f>
        <v>2146.639987</v>
      </c>
      <c r="J18" s="36">
        <f>SUMIFS(СВЦЭМ!$C$39:$C$782,СВЦЭМ!$A$39:$A$782,$A18,СВЦЭМ!$B$39:$B$782,J$11)+'СЕТ СН'!$F$12+СВЦЭМ!$D$10+'СЕТ СН'!$F$6-'СЕТ СН'!$F$22</f>
        <v>2100.54118389</v>
      </c>
      <c r="K18" s="36">
        <f>SUMIFS(СВЦЭМ!$C$39:$C$782,СВЦЭМ!$A$39:$A$782,$A18,СВЦЭМ!$B$39:$B$782,K$11)+'СЕТ СН'!$F$12+СВЦЭМ!$D$10+'СЕТ СН'!$F$6-'СЕТ СН'!$F$22</f>
        <v>2085.9685916899998</v>
      </c>
      <c r="L18" s="36">
        <f>SUMIFS(СВЦЭМ!$C$39:$C$782,СВЦЭМ!$A$39:$A$782,$A18,СВЦЭМ!$B$39:$B$782,L$11)+'СЕТ СН'!$F$12+СВЦЭМ!$D$10+'СЕТ СН'!$F$6-'СЕТ СН'!$F$22</f>
        <v>2054.1196193199999</v>
      </c>
      <c r="M18" s="36">
        <f>SUMIFS(СВЦЭМ!$C$39:$C$782,СВЦЭМ!$A$39:$A$782,$A18,СВЦЭМ!$B$39:$B$782,M$11)+'СЕТ СН'!$F$12+СВЦЭМ!$D$10+'СЕТ СН'!$F$6-'СЕТ СН'!$F$22</f>
        <v>2084.0455768100001</v>
      </c>
      <c r="N18" s="36">
        <f>SUMIFS(СВЦЭМ!$C$39:$C$782,СВЦЭМ!$A$39:$A$782,$A18,СВЦЭМ!$B$39:$B$782,N$11)+'СЕТ СН'!$F$12+СВЦЭМ!$D$10+'СЕТ СН'!$F$6-'СЕТ СН'!$F$22</f>
        <v>2107.9546749199999</v>
      </c>
      <c r="O18" s="36">
        <f>SUMIFS(СВЦЭМ!$C$39:$C$782,СВЦЭМ!$A$39:$A$782,$A18,СВЦЭМ!$B$39:$B$782,O$11)+'СЕТ СН'!$F$12+СВЦЭМ!$D$10+'СЕТ СН'!$F$6-'СЕТ СН'!$F$22</f>
        <v>2120.0169996300001</v>
      </c>
      <c r="P18" s="36">
        <f>SUMIFS(СВЦЭМ!$C$39:$C$782,СВЦЭМ!$A$39:$A$782,$A18,СВЦЭМ!$B$39:$B$782,P$11)+'СЕТ СН'!$F$12+СВЦЭМ!$D$10+'СЕТ СН'!$F$6-'СЕТ СН'!$F$22</f>
        <v>2126.3953900500001</v>
      </c>
      <c r="Q18" s="36">
        <f>SUMIFS(СВЦЭМ!$C$39:$C$782,СВЦЭМ!$A$39:$A$782,$A18,СВЦЭМ!$B$39:$B$782,Q$11)+'СЕТ СН'!$F$12+СВЦЭМ!$D$10+'СЕТ СН'!$F$6-'СЕТ СН'!$F$22</f>
        <v>2117.4671368199997</v>
      </c>
      <c r="R18" s="36">
        <f>SUMIFS(СВЦЭМ!$C$39:$C$782,СВЦЭМ!$A$39:$A$782,$A18,СВЦЭМ!$B$39:$B$782,R$11)+'СЕТ СН'!$F$12+СВЦЭМ!$D$10+'СЕТ СН'!$F$6-'СЕТ СН'!$F$22</f>
        <v>2102.7546981</v>
      </c>
      <c r="S18" s="36">
        <f>SUMIFS(СВЦЭМ!$C$39:$C$782,СВЦЭМ!$A$39:$A$782,$A18,СВЦЭМ!$B$39:$B$782,S$11)+'СЕТ СН'!$F$12+СВЦЭМ!$D$10+'СЕТ СН'!$F$6-'СЕТ СН'!$F$22</f>
        <v>2090.7798574599997</v>
      </c>
      <c r="T18" s="36">
        <f>SUMIFS(СВЦЭМ!$C$39:$C$782,СВЦЭМ!$A$39:$A$782,$A18,СВЦЭМ!$B$39:$B$782,T$11)+'СЕТ СН'!$F$12+СВЦЭМ!$D$10+'СЕТ СН'!$F$6-'СЕТ СН'!$F$22</f>
        <v>2084.5107861299998</v>
      </c>
      <c r="U18" s="36">
        <f>SUMIFS(СВЦЭМ!$C$39:$C$782,СВЦЭМ!$A$39:$A$782,$A18,СВЦЭМ!$B$39:$B$782,U$11)+'СЕТ СН'!$F$12+СВЦЭМ!$D$10+'СЕТ СН'!$F$6-'СЕТ СН'!$F$22</f>
        <v>2090.0014288499997</v>
      </c>
      <c r="V18" s="36">
        <f>SUMIFS(СВЦЭМ!$C$39:$C$782,СВЦЭМ!$A$39:$A$782,$A18,СВЦЭМ!$B$39:$B$782,V$11)+'СЕТ СН'!$F$12+СВЦЭМ!$D$10+'СЕТ СН'!$F$6-'СЕТ СН'!$F$22</f>
        <v>2101.8549514699998</v>
      </c>
      <c r="W18" s="36">
        <f>SUMIFS(СВЦЭМ!$C$39:$C$782,СВЦЭМ!$A$39:$A$782,$A18,СВЦЭМ!$B$39:$B$782,W$11)+'СЕТ СН'!$F$12+СВЦЭМ!$D$10+'СЕТ СН'!$F$6-'СЕТ СН'!$F$22</f>
        <v>2118.1688169399999</v>
      </c>
      <c r="X18" s="36">
        <f>SUMIFS(СВЦЭМ!$C$39:$C$782,СВЦЭМ!$A$39:$A$782,$A18,СВЦЭМ!$B$39:$B$782,X$11)+'СЕТ СН'!$F$12+СВЦЭМ!$D$10+'СЕТ СН'!$F$6-'СЕТ СН'!$F$22</f>
        <v>2103.4968254699997</v>
      </c>
      <c r="Y18" s="36">
        <f>SUMIFS(СВЦЭМ!$C$39:$C$782,СВЦЭМ!$A$39:$A$782,$A18,СВЦЭМ!$B$39:$B$782,Y$11)+'СЕТ СН'!$F$12+СВЦЭМ!$D$10+'СЕТ СН'!$F$6-'СЕТ СН'!$F$22</f>
        <v>2172.6792326</v>
      </c>
    </row>
    <row r="19" spans="1:25" ht="15.75" x14ac:dyDescent="0.2">
      <c r="A19" s="35">
        <f t="shared" si="0"/>
        <v>44934</v>
      </c>
      <c r="B19" s="36">
        <f>SUMIFS(СВЦЭМ!$C$39:$C$782,СВЦЭМ!$A$39:$A$782,$A19,СВЦЭМ!$B$39:$B$782,B$11)+'СЕТ СН'!$F$12+СВЦЭМ!$D$10+'СЕТ СН'!$F$6-'СЕТ СН'!$F$22</f>
        <v>2310.5682898099999</v>
      </c>
      <c r="C19" s="36">
        <f>SUMIFS(СВЦЭМ!$C$39:$C$782,СВЦЭМ!$A$39:$A$782,$A19,СВЦЭМ!$B$39:$B$782,C$11)+'СЕТ СН'!$F$12+СВЦЭМ!$D$10+'СЕТ СН'!$F$6-'СЕТ СН'!$F$22</f>
        <v>2325.2856296099999</v>
      </c>
      <c r="D19" s="36">
        <f>SUMIFS(СВЦЭМ!$C$39:$C$782,СВЦЭМ!$A$39:$A$782,$A19,СВЦЭМ!$B$39:$B$782,D$11)+'СЕТ СН'!$F$12+СВЦЭМ!$D$10+'СЕТ СН'!$F$6-'СЕТ СН'!$F$22</f>
        <v>2362.9208204800002</v>
      </c>
      <c r="E19" s="36">
        <f>SUMIFS(СВЦЭМ!$C$39:$C$782,СВЦЭМ!$A$39:$A$782,$A19,СВЦЭМ!$B$39:$B$782,E$11)+'СЕТ СН'!$F$12+СВЦЭМ!$D$10+'СЕТ СН'!$F$6-'СЕТ СН'!$F$22</f>
        <v>2354.5426887899998</v>
      </c>
      <c r="F19" s="36">
        <f>SUMIFS(СВЦЭМ!$C$39:$C$782,СВЦЭМ!$A$39:$A$782,$A19,СВЦЭМ!$B$39:$B$782,F$11)+'СЕТ СН'!$F$12+СВЦЭМ!$D$10+'СЕТ СН'!$F$6-'СЕТ СН'!$F$22</f>
        <v>2356.1620791700002</v>
      </c>
      <c r="G19" s="36">
        <f>SUMIFS(СВЦЭМ!$C$39:$C$782,СВЦЭМ!$A$39:$A$782,$A19,СВЦЭМ!$B$39:$B$782,G$11)+'СЕТ СН'!$F$12+СВЦЭМ!$D$10+'СЕТ СН'!$F$6-'СЕТ СН'!$F$22</f>
        <v>2342.8302033700002</v>
      </c>
      <c r="H19" s="36">
        <f>SUMIFS(СВЦЭМ!$C$39:$C$782,СВЦЭМ!$A$39:$A$782,$A19,СВЦЭМ!$B$39:$B$782,H$11)+'СЕТ СН'!$F$12+СВЦЭМ!$D$10+'СЕТ СН'!$F$6-'СЕТ СН'!$F$22</f>
        <v>2328.65079509</v>
      </c>
      <c r="I19" s="36">
        <f>SUMIFS(СВЦЭМ!$C$39:$C$782,СВЦЭМ!$A$39:$A$782,$A19,СВЦЭМ!$B$39:$B$782,I$11)+'СЕТ СН'!$F$12+СВЦЭМ!$D$10+'СЕТ СН'!$F$6-'СЕТ СН'!$F$22</f>
        <v>2272.72807238</v>
      </c>
      <c r="J19" s="36">
        <f>SUMIFS(СВЦЭМ!$C$39:$C$782,СВЦЭМ!$A$39:$A$782,$A19,СВЦЭМ!$B$39:$B$782,J$11)+'СЕТ СН'!$F$12+СВЦЭМ!$D$10+'СЕТ СН'!$F$6-'СЕТ СН'!$F$22</f>
        <v>2243.4587955100001</v>
      </c>
      <c r="K19" s="36">
        <f>SUMIFS(СВЦЭМ!$C$39:$C$782,СВЦЭМ!$A$39:$A$782,$A19,СВЦЭМ!$B$39:$B$782,K$11)+'СЕТ СН'!$F$12+СВЦЭМ!$D$10+'СЕТ СН'!$F$6-'СЕТ СН'!$F$22</f>
        <v>2207.2914729599997</v>
      </c>
      <c r="L19" s="36">
        <f>SUMIFS(СВЦЭМ!$C$39:$C$782,СВЦЭМ!$A$39:$A$782,$A19,СВЦЭМ!$B$39:$B$782,L$11)+'СЕТ СН'!$F$12+СВЦЭМ!$D$10+'СЕТ СН'!$F$6-'СЕТ СН'!$F$22</f>
        <v>2215.45245514</v>
      </c>
      <c r="M19" s="36">
        <f>SUMIFS(СВЦЭМ!$C$39:$C$782,СВЦЭМ!$A$39:$A$782,$A19,СВЦЭМ!$B$39:$B$782,M$11)+'СЕТ СН'!$F$12+СВЦЭМ!$D$10+'СЕТ СН'!$F$6-'СЕТ СН'!$F$22</f>
        <v>2220.5807789299997</v>
      </c>
      <c r="N19" s="36">
        <f>SUMIFS(СВЦЭМ!$C$39:$C$782,СВЦЭМ!$A$39:$A$782,$A19,СВЦЭМ!$B$39:$B$782,N$11)+'СЕТ СН'!$F$12+СВЦЭМ!$D$10+'СЕТ СН'!$F$6-'СЕТ СН'!$F$22</f>
        <v>2238.7399014099997</v>
      </c>
      <c r="O19" s="36">
        <f>SUMIFS(СВЦЭМ!$C$39:$C$782,СВЦЭМ!$A$39:$A$782,$A19,СВЦЭМ!$B$39:$B$782,O$11)+'СЕТ СН'!$F$12+СВЦЭМ!$D$10+'СЕТ СН'!$F$6-'СЕТ СН'!$F$22</f>
        <v>2266.9568153800001</v>
      </c>
      <c r="P19" s="36">
        <f>SUMIFS(СВЦЭМ!$C$39:$C$782,СВЦЭМ!$A$39:$A$782,$A19,СВЦЭМ!$B$39:$B$782,P$11)+'СЕТ СН'!$F$12+СВЦЭМ!$D$10+'СЕТ СН'!$F$6-'СЕТ СН'!$F$22</f>
        <v>2266.67346542</v>
      </c>
      <c r="Q19" s="36">
        <f>SUMIFS(СВЦЭМ!$C$39:$C$782,СВЦЭМ!$A$39:$A$782,$A19,СВЦЭМ!$B$39:$B$782,Q$11)+'СЕТ СН'!$F$12+СВЦЭМ!$D$10+'СЕТ СН'!$F$6-'СЕТ СН'!$F$22</f>
        <v>2262.4600503199999</v>
      </c>
      <c r="R19" s="36">
        <f>SUMIFS(СВЦЭМ!$C$39:$C$782,СВЦЭМ!$A$39:$A$782,$A19,СВЦЭМ!$B$39:$B$782,R$11)+'СЕТ СН'!$F$12+СВЦЭМ!$D$10+'СЕТ СН'!$F$6-'СЕТ СН'!$F$22</f>
        <v>2231.8214346</v>
      </c>
      <c r="S19" s="36">
        <f>SUMIFS(СВЦЭМ!$C$39:$C$782,СВЦЭМ!$A$39:$A$782,$A19,СВЦЭМ!$B$39:$B$782,S$11)+'СЕТ СН'!$F$12+СВЦЭМ!$D$10+'СЕТ СН'!$F$6-'СЕТ СН'!$F$22</f>
        <v>2149.2321238300001</v>
      </c>
      <c r="T19" s="36">
        <f>SUMIFS(СВЦЭМ!$C$39:$C$782,СВЦЭМ!$A$39:$A$782,$A19,СВЦЭМ!$B$39:$B$782,T$11)+'СЕТ СН'!$F$12+СВЦЭМ!$D$10+'СЕТ СН'!$F$6-'СЕТ СН'!$F$22</f>
        <v>2164.25181978</v>
      </c>
      <c r="U19" s="36">
        <f>SUMIFS(СВЦЭМ!$C$39:$C$782,СВЦЭМ!$A$39:$A$782,$A19,СВЦЭМ!$B$39:$B$782,U$11)+'СЕТ СН'!$F$12+СВЦЭМ!$D$10+'СЕТ СН'!$F$6-'СЕТ СН'!$F$22</f>
        <v>2166.8547347599997</v>
      </c>
      <c r="V19" s="36">
        <f>SUMIFS(СВЦЭМ!$C$39:$C$782,СВЦЭМ!$A$39:$A$782,$A19,СВЦЭМ!$B$39:$B$782,V$11)+'СЕТ СН'!$F$12+СВЦЭМ!$D$10+'СЕТ СН'!$F$6-'СЕТ СН'!$F$22</f>
        <v>2203.0222010499997</v>
      </c>
      <c r="W19" s="36">
        <f>SUMIFS(СВЦЭМ!$C$39:$C$782,СВЦЭМ!$A$39:$A$782,$A19,СВЦЭМ!$B$39:$B$782,W$11)+'СЕТ СН'!$F$12+СВЦЭМ!$D$10+'СЕТ СН'!$F$6-'СЕТ СН'!$F$22</f>
        <v>2229.4108989399997</v>
      </c>
      <c r="X19" s="36">
        <f>SUMIFS(СВЦЭМ!$C$39:$C$782,СВЦЭМ!$A$39:$A$782,$A19,СВЦЭМ!$B$39:$B$782,X$11)+'СЕТ СН'!$F$12+СВЦЭМ!$D$10+'СЕТ СН'!$F$6-'СЕТ СН'!$F$22</f>
        <v>2254.65450564</v>
      </c>
      <c r="Y19" s="36">
        <f>SUMIFS(СВЦЭМ!$C$39:$C$782,СВЦЭМ!$A$39:$A$782,$A19,СВЦЭМ!$B$39:$B$782,Y$11)+'СЕТ СН'!$F$12+СВЦЭМ!$D$10+'СЕТ СН'!$F$6-'СЕТ СН'!$F$22</f>
        <v>2297.6205782900001</v>
      </c>
    </row>
    <row r="20" spans="1:25" ht="15.75" x14ac:dyDescent="0.2">
      <c r="A20" s="35">
        <f t="shared" si="0"/>
        <v>44935</v>
      </c>
      <c r="B20" s="36">
        <f>SUMIFS(СВЦЭМ!$C$39:$C$782,СВЦЭМ!$A$39:$A$782,$A20,СВЦЭМ!$B$39:$B$782,B$11)+'СЕТ СН'!$F$12+СВЦЭМ!$D$10+'СЕТ СН'!$F$6-'СЕТ СН'!$F$22</f>
        <v>2237.4357625299999</v>
      </c>
      <c r="C20" s="36">
        <f>SUMIFS(СВЦЭМ!$C$39:$C$782,СВЦЭМ!$A$39:$A$782,$A20,СВЦЭМ!$B$39:$B$782,C$11)+'СЕТ СН'!$F$12+СВЦЭМ!$D$10+'СЕТ СН'!$F$6-'СЕТ СН'!$F$22</f>
        <v>2220.7256592899998</v>
      </c>
      <c r="D20" s="36">
        <f>SUMIFS(СВЦЭМ!$C$39:$C$782,СВЦЭМ!$A$39:$A$782,$A20,СВЦЭМ!$B$39:$B$782,D$11)+'СЕТ СН'!$F$12+СВЦЭМ!$D$10+'СЕТ СН'!$F$6-'СЕТ СН'!$F$22</f>
        <v>2209.4357970199999</v>
      </c>
      <c r="E20" s="36">
        <f>SUMIFS(СВЦЭМ!$C$39:$C$782,СВЦЭМ!$A$39:$A$782,$A20,СВЦЭМ!$B$39:$B$782,E$11)+'СЕТ СН'!$F$12+СВЦЭМ!$D$10+'СЕТ СН'!$F$6-'СЕТ СН'!$F$22</f>
        <v>2204.0966078199999</v>
      </c>
      <c r="F20" s="36">
        <f>SUMIFS(СВЦЭМ!$C$39:$C$782,СВЦЭМ!$A$39:$A$782,$A20,СВЦЭМ!$B$39:$B$782,F$11)+'СЕТ СН'!$F$12+СВЦЭМ!$D$10+'СЕТ СН'!$F$6-'СЕТ СН'!$F$22</f>
        <v>2213.9395520399999</v>
      </c>
      <c r="G20" s="36">
        <f>SUMIFS(СВЦЭМ!$C$39:$C$782,СВЦЭМ!$A$39:$A$782,$A20,СВЦЭМ!$B$39:$B$782,G$11)+'СЕТ СН'!$F$12+СВЦЭМ!$D$10+'СЕТ СН'!$F$6-'СЕТ СН'!$F$22</f>
        <v>2191.78406799</v>
      </c>
      <c r="H20" s="36">
        <f>SUMIFS(СВЦЭМ!$C$39:$C$782,СВЦЭМ!$A$39:$A$782,$A20,СВЦЭМ!$B$39:$B$782,H$11)+'СЕТ СН'!$F$12+СВЦЭМ!$D$10+'СЕТ СН'!$F$6-'СЕТ СН'!$F$22</f>
        <v>2214.5075504599999</v>
      </c>
      <c r="I20" s="36">
        <f>SUMIFS(СВЦЭМ!$C$39:$C$782,СВЦЭМ!$A$39:$A$782,$A20,СВЦЭМ!$B$39:$B$782,I$11)+'СЕТ СН'!$F$12+СВЦЭМ!$D$10+'СЕТ СН'!$F$6-'СЕТ СН'!$F$22</f>
        <v>2214.7225660099998</v>
      </c>
      <c r="J20" s="36">
        <f>SUMIFS(СВЦЭМ!$C$39:$C$782,СВЦЭМ!$A$39:$A$782,$A20,СВЦЭМ!$B$39:$B$782,J$11)+'СЕТ СН'!$F$12+СВЦЭМ!$D$10+'СЕТ СН'!$F$6-'СЕТ СН'!$F$22</f>
        <v>2248.7642879199998</v>
      </c>
      <c r="K20" s="36">
        <f>SUMIFS(СВЦЭМ!$C$39:$C$782,СВЦЭМ!$A$39:$A$782,$A20,СВЦЭМ!$B$39:$B$782,K$11)+'СЕТ СН'!$F$12+СВЦЭМ!$D$10+'СЕТ СН'!$F$6-'СЕТ СН'!$F$22</f>
        <v>2237.29850713</v>
      </c>
      <c r="L20" s="36">
        <f>SUMIFS(СВЦЭМ!$C$39:$C$782,СВЦЭМ!$A$39:$A$782,$A20,СВЦЭМ!$B$39:$B$782,L$11)+'СЕТ СН'!$F$12+СВЦЭМ!$D$10+'СЕТ СН'!$F$6-'СЕТ СН'!$F$22</f>
        <v>2205.58756653</v>
      </c>
      <c r="M20" s="36">
        <f>SUMIFS(СВЦЭМ!$C$39:$C$782,СВЦЭМ!$A$39:$A$782,$A20,СВЦЭМ!$B$39:$B$782,M$11)+'СЕТ СН'!$F$12+СВЦЭМ!$D$10+'СЕТ СН'!$F$6-'СЕТ СН'!$F$22</f>
        <v>2226.8638763599997</v>
      </c>
      <c r="N20" s="36">
        <f>SUMIFS(СВЦЭМ!$C$39:$C$782,СВЦЭМ!$A$39:$A$782,$A20,СВЦЭМ!$B$39:$B$782,N$11)+'СЕТ СН'!$F$12+СВЦЭМ!$D$10+'СЕТ СН'!$F$6-'СЕТ СН'!$F$22</f>
        <v>2197.33818522</v>
      </c>
      <c r="O20" s="36">
        <f>SUMIFS(СВЦЭМ!$C$39:$C$782,СВЦЭМ!$A$39:$A$782,$A20,СВЦЭМ!$B$39:$B$782,O$11)+'СЕТ СН'!$F$12+СВЦЭМ!$D$10+'СЕТ СН'!$F$6-'СЕТ СН'!$F$22</f>
        <v>2201.1488328400001</v>
      </c>
      <c r="P20" s="36">
        <f>SUMIFS(СВЦЭМ!$C$39:$C$782,СВЦЭМ!$A$39:$A$782,$A20,СВЦЭМ!$B$39:$B$782,P$11)+'СЕТ СН'!$F$12+СВЦЭМ!$D$10+'СЕТ СН'!$F$6-'СЕТ СН'!$F$22</f>
        <v>2208.89939095</v>
      </c>
      <c r="Q20" s="36">
        <f>SUMIFS(СВЦЭМ!$C$39:$C$782,СВЦЭМ!$A$39:$A$782,$A20,СВЦЭМ!$B$39:$B$782,Q$11)+'СЕТ СН'!$F$12+СВЦЭМ!$D$10+'СЕТ СН'!$F$6-'СЕТ СН'!$F$22</f>
        <v>2214.79688807</v>
      </c>
      <c r="R20" s="36">
        <f>SUMIFS(СВЦЭМ!$C$39:$C$782,СВЦЭМ!$A$39:$A$782,$A20,СВЦЭМ!$B$39:$B$782,R$11)+'СЕТ СН'!$F$12+СВЦЭМ!$D$10+'СЕТ СН'!$F$6-'СЕТ СН'!$F$22</f>
        <v>2228.2141057499998</v>
      </c>
      <c r="S20" s="36">
        <f>SUMIFS(СВЦЭМ!$C$39:$C$782,СВЦЭМ!$A$39:$A$782,$A20,СВЦЭМ!$B$39:$B$782,S$11)+'СЕТ СН'!$F$12+СВЦЭМ!$D$10+'СЕТ СН'!$F$6-'СЕТ СН'!$F$22</f>
        <v>2213.4379021599998</v>
      </c>
      <c r="T20" s="36">
        <f>SUMIFS(СВЦЭМ!$C$39:$C$782,СВЦЭМ!$A$39:$A$782,$A20,СВЦЭМ!$B$39:$B$782,T$11)+'СЕТ СН'!$F$12+СВЦЭМ!$D$10+'СЕТ СН'!$F$6-'СЕТ СН'!$F$22</f>
        <v>2186.1657782799998</v>
      </c>
      <c r="U20" s="36">
        <f>SUMIFS(СВЦЭМ!$C$39:$C$782,СВЦЭМ!$A$39:$A$782,$A20,СВЦЭМ!$B$39:$B$782,U$11)+'СЕТ СН'!$F$12+СВЦЭМ!$D$10+'СЕТ СН'!$F$6-'СЕТ СН'!$F$22</f>
        <v>2186.8070964999997</v>
      </c>
      <c r="V20" s="36">
        <f>SUMIFS(СВЦЭМ!$C$39:$C$782,СВЦЭМ!$A$39:$A$782,$A20,СВЦЭМ!$B$39:$B$782,V$11)+'СЕТ СН'!$F$12+СВЦЭМ!$D$10+'СЕТ СН'!$F$6-'СЕТ СН'!$F$22</f>
        <v>2218.6383072899998</v>
      </c>
      <c r="W20" s="36">
        <f>SUMIFS(СВЦЭМ!$C$39:$C$782,СВЦЭМ!$A$39:$A$782,$A20,СВЦЭМ!$B$39:$B$782,W$11)+'СЕТ СН'!$F$12+СВЦЭМ!$D$10+'СЕТ СН'!$F$6-'СЕТ СН'!$F$22</f>
        <v>2236.8488923800001</v>
      </c>
      <c r="X20" s="36">
        <f>SUMIFS(СВЦЭМ!$C$39:$C$782,СВЦЭМ!$A$39:$A$782,$A20,СВЦЭМ!$B$39:$B$782,X$11)+'СЕТ СН'!$F$12+СВЦЭМ!$D$10+'СЕТ СН'!$F$6-'СЕТ СН'!$F$22</f>
        <v>2241.4612145400001</v>
      </c>
      <c r="Y20" s="36">
        <f>SUMIFS(СВЦЭМ!$C$39:$C$782,СВЦЭМ!$A$39:$A$782,$A20,СВЦЭМ!$B$39:$B$782,Y$11)+'СЕТ СН'!$F$12+СВЦЭМ!$D$10+'СЕТ СН'!$F$6-'СЕТ СН'!$F$22</f>
        <v>2282.7076378900001</v>
      </c>
    </row>
    <row r="21" spans="1:25" ht="15.75" x14ac:dyDescent="0.2">
      <c r="A21" s="35">
        <f t="shared" si="0"/>
        <v>44936</v>
      </c>
      <c r="B21" s="36">
        <f>SUMIFS(СВЦЭМ!$C$39:$C$782,СВЦЭМ!$A$39:$A$782,$A21,СВЦЭМ!$B$39:$B$782,B$11)+'СЕТ СН'!$F$12+СВЦЭМ!$D$10+'СЕТ СН'!$F$6-'СЕТ СН'!$F$22</f>
        <v>2130.8073863199998</v>
      </c>
      <c r="C21" s="36">
        <f>SUMIFS(СВЦЭМ!$C$39:$C$782,СВЦЭМ!$A$39:$A$782,$A21,СВЦЭМ!$B$39:$B$782,C$11)+'СЕТ СН'!$F$12+СВЦЭМ!$D$10+'СЕТ СН'!$F$6-'СЕТ СН'!$F$22</f>
        <v>2154.7600662899999</v>
      </c>
      <c r="D21" s="36">
        <f>SUMIFS(СВЦЭМ!$C$39:$C$782,СВЦЭМ!$A$39:$A$782,$A21,СВЦЭМ!$B$39:$B$782,D$11)+'СЕТ СН'!$F$12+СВЦЭМ!$D$10+'СЕТ СН'!$F$6-'СЕТ СН'!$F$22</f>
        <v>2167.2956952899999</v>
      </c>
      <c r="E21" s="36">
        <f>SUMIFS(СВЦЭМ!$C$39:$C$782,СВЦЭМ!$A$39:$A$782,$A21,СВЦЭМ!$B$39:$B$782,E$11)+'СЕТ СН'!$F$12+СВЦЭМ!$D$10+'СЕТ СН'!$F$6-'СЕТ СН'!$F$22</f>
        <v>2175.0510280200001</v>
      </c>
      <c r="F21" s="36">
        <f>SUMIFS(СВЦЭМ!$C$39:$C$782,СВЦЭМ!$A$39:$A$782,$A21,СВЦЭМ!$B$39:$B$782,F$11)+'СЕТ СН'!$F$12+СВЦЭМ!$D$10+'СЕТ СН'!$F$6-'СЕТ СН'!$F$22</f>
        <v>2191.0540028</v>
      </c>
      <c r="G21" s="36">
        <f>SUMIFS(СВЦЭМ!$C$39:$C$782,СВЦЭМ!$A$39:$A$782,$A21,СВЦЭМ!$B$39:$B$782,G$11)+'СЕТ СН'!$F$12+СВЦЭМ!$D$10+'СЕТ СН'!$F$6-'СЕТ СН'!$F$22</f>
        <v>2183.65201157</v>
      </c>
      <c r="H21" s="36">
        <f>SUMIFS(СВЦЭМ!$C$39:$C$782,СВЦЭМ!$A$39:$A$782,$A21,СВЦЭМ!$B$39:$B$782,H$11)+'СЕТ СН'!$F$12+СВЦЭМ!$D$10+'СЕТ СН'!$F$6-'СЕТ СН'!$F$22</f>
        <v>2176.4655952099997</v>
      </c>
      <c r="I21" s="36">
        <f>SUMIFS(СВЦЭМ!$C$39:$C$782,СВЦЭМ!$A$39:$A$782,$A21,СВЦЭМ!$B$39:$B$782,I$11)+'СЕТ СН'!$F$12+СВЦЭМ!$D$10+'СЕТ СН'!$F$6-'СЕТ СН'!$F$22</f>
        <v>2138.0719779199999</v>
      </c>
      <c r="J21" s="36">
        <f>SUMIFS(СВЦЭМ!$C$39:$C$782,СВЦЭМ!$A$39:$A$782,$A21,СВЦЭМ!$B$39:$B$782,J$11)+'СЕТ СН'!$F$12+СВЦЭМ!$D$10+'СЕТ СН'!$F$6-'СЕТ СН'!$F$22</f>
        <v>2106.5666404499998</v>
      </c>
      <c r="K21" s="36">
        <f>SUMIFS(СВЦЭМ!$C$39:$C$782,СВЦЭМ!$A$39:$A$782,$A21,СВЦЭМ!$B$39:$B$782,K$11)+'СЕТ СН'!$F$12+СВЦЭМ!$D$10+'СЕТ СН'!$F$6-'СЕТ СН'!$F$22</f>
        <v>2102.4203655799997</v>
      </c>
      <c r="L21" s="36">
        <f>SUMIFS(СВЦЭМ!$C$39:$C$782,СВЦЭМ!$A$39:$A$782,$A21,СВЦЭМ!$B$39:$B$782,L$11)+'СЕТ СН'!$F$12+СВЦЭМ!$D$10+'СЕТ СН'!$F$6-'СЕТ СН'!$F$22</f>
        <v>2093.8311056099997</v>
      </c>
      <c r="M21" s="36">
        <f>SUMIFS(СВЦЭМ!$C$39:$C$782,СВЦЭМ!$A$39:$A$782,$A21,СВЦЭМ!$B$39:$B$782,M$11)+'СЕТ СН'!$F$12+СВЦЭМ!$D$10+'СЕТ СН'!$F$6-'СЕТ СН'!$F$22</f>
        <v>2100.665387</v>
      </c>
      <c r="N21" s="36">
        <f>SUMIFS(СВЦЭМ!$C$39:$C$782,СВЦЭМ!$A$39:$A$782,$A21,СВЦЭМ!$B$39:$B$782,N$11)+'СЕТ СН'!$F$12+СВЦЭМ!$D$10+'СЕТ СН'!$F$6-'СЕТ СН'!$F$22</f>
        <v>2099.5263513899999</v>
      </c>
      <c r="O21" s="36">
        <f>SUMIFS(СВЦЭМ!$C$39:$C$782,СВЦЭМ!$A$39:$A$782,$A21,СВЦЭМ!$B$39:$B$782,O$11)+'СЕТ СН'!$F$12+СВЦЭМ!$D$10+'СЕТ СН'!$F$6-'СЕТ СН'!$F$22</f>
        <v>2105.6721653899999</v>
      </c>
      <c r="P21" s="36">
        <f>SUMIFS(СВЦЭМ!$C$39:$C$782,СВЦЭМ!$A$39:$A$782,$A21,СВЦЭМ!$B$39:$B$782,P$11)+'СЕТ СН'!$F$12+СВЦЭМ!$D$10+'СЕТ СН'!$F$6-'СЕТ СН'!$F$22</f>
        <v>2111.48561561</v>
      </c>
      <c r="Q21" s="36">
        <f>SUMIFS(СВЦЭМ!$C$39:$C$782,СВЦЭМ!$A$39:$A$782,$A21,СВЦЭМ!$B$39:$B$782,Q$11)+'СЕТ СН'!$F$12+СВЦЭМ!$D$10+'СЕТ СН'!$F$6-'СЕТ СН'!$F$22</f>
        <v>2141.17639293</v>
      </c>
      <c r="R21" s="36">
        <f>SUMIFS(СВЦЭМ!$C$39:$C$782,СВЦЭМ!$A$39:$A$782,$A21,СВЦЭМ!$B$39:$B$782,R$11)+'СЕТ СН'!$F$12+СВЦЭМ!$D$10+'СЕТ СН'!$F$6-'СЕТ СН'!$F$22</f>
        <v>2106.4967324899999</v>
      </c>
      <c r="S21" s="36">
        <f>SUMIFS(СВЦЭМ!$C$39:$C$782,СВЦЭМ!$A$39:$A$782,$A21,СВЦЭМ!$B$39:$B$782,S$11)+'СЕТ СН'!$F$12+СВЦЭМ!$D$10+'СЕТ СН'!$F$6-'СЕТ СН'!$F$22</f>
        <v>2073.0734652900001</v>
      </c>
      <c r="T21" s="36">
        <f>SUMIFS(СВЦЭМ!$C$39:$C$782,СВЦЭМ!$A$39:$A$782,$A21,СВЦЭМ!$B$39:$B$782,T$11)+'СЕТ СН'!$F$12+СВЦЭМ!$D$10+'СЕТ СН'!$F$6-'СЕТ СН'!$F$22</f>
        <v>2066.3548713</v>
      </c>
      <c r="U21" s="36">
        <f>SUMIFS(СВЦЭМ!$C$39:$C$782,СВЦЭМ!$A$39:$A$782,$A21,СВЦЭМ!$B$39:$B$782,U$11)+'СЕТ СН'!$F$12+СВЦЭМ!$D$10+'СЕТ СН'!$F$6-'СЕТ СН'!$F$22</f>
        <v>2069.1196866499999</v>
      </c>
      <c r="V21" s="36">
        <f>SUMIFS(СВЦЭМ!$C$39:$C$782,СВЦЭМ!$A$39:$A$782,$A21,СВЦЭМ!$B$39:$B$782,V$11)+'СЕТ СН'!$F$12+СВЦЭМ!$D$10+'СЕТ СН'!$F$6-'СЕТ СН'!$F$22</f>
        <v>2074.6512468699998</v>
      </c>
      <c r="W21" s="36">
        <f>SUMIFS(СВЦЭМ!$C$39:$C$782,СВЦЭМ!$A$39:$A$782,$A21,СВЦЭМ!$B$39:$B$782,W$11)+'СЕТ СН'!$F$12+СВЦЭМ!$D$10+'СЕТ СН'!$F$6-'СЕТ СН'!$F$22</f>
        <v>2080.0270721899997</v>
      </c>
      <c r="X21" s="36">
        <f>SUMIFS(СВЦЭМ!$C$39:$C$782,СВЦЭМ!$A$39:$A$782,$A21,СВЦЭМ!$B$39:$B$782,X$11)+'СЕТ СН'!$F$12+СВЦЭМ!$D$10+'СЕТ СН'!$F$6-'СЕТ СН'!$F$22</f>
        <v>2104.8039854499998</v>
      </c>
      <c r="Y21" s="36">
        <f>SUMIFS(СВЦЭМ!$C$39:$C$782,СВЦЭМ!$A$39:$A$782,$A21,СВЦЭМ!$B$39:$B$782,Y$11)+'СЕТ СН'!$F$12+СВЦЭМ!$D$10+'СЕТ СН'!$F$6-'СЕТ СН'!$F$22</f>
        <v>2142.9663332699997</v>
      </c>
    </row>
    <row r="22" spans="1:25" ht="15.75" x14ac:dyDescent="0.2">
      <c r="A22" s="35">
        <f t="shared" si="0"/>
        <v>44937</v>
      </c>
      <c r="B22" s="36">
        <f>SUMIFS(СВЦЭМ!$C$39:$C$782,СВЦЭМ!$A$39:$A$782,$A22,СВЦЭМ!$B$39:$B$782,B$11)+'СЕТ СН'!$F$12+СВЦЭМ!$D$10+'СЕТ СН'!$F$6-'СЕТ СН'!$F$22</f>
        <v>2073.8579666199998</v>
      </c>
      <c r="C22" s="36">
        <f>SUMIFS(СВЦЭМ!$C$39:$C$782,СВЦЭМ!$A$39:$A$782,$A22,СВЦЭМ!$B$39:$B$782,C$11)+'СЕТ СН'!$F$12+СВЦЭМ!$D$10+'СЕТ СН'!$F$6-'СЕТ СН'!$F$22</f>
        <v>2080.68216669</v>
      </c>
      <c r="D22" s="36">
        <f>SUMIFS(СВЦЭМ!$C$39:$C$782,СВЦЭМ!$A$39:$A$782,$A22,СВЦЭМ!$B$39:$B$782,D$11)+'СЕТ СН'!$F$12+СВЦЭМ!$D$10+'СЕТ СН'!$F$6-'СЕТ СН'!$F$22</f>
        <v>2071.4671712499999</v>
      </c>
      <c r="E22" s="36">
        <f>SUMIFS(СВЦЭМ!$C$39:$C$782,СВЦЭМ!$A$39:$A$782,$A22,СВЦЭМ!$B$39:$B$782,E$11)+'СЕТ СН'!$F$12+СВЦЭМ!$D$10+'СЕТ СН'!$F$6-'СЕТ СН'!$F$22</f>
        <v>2068.5596487099997</v>
      </c>
      <c r="F22" s="36">
        <f>SUMIFS(СВЦЭМ!$C$39:$C$782,СВЦЭМ!$A$39:$A$782,$A22,СВЦЭМ!$B$39:$B$782,F$11)+'СЕТ СН'!$F$12+СВЦЭМ!$D$10+'СЕТ СН'!$F$6-'СЕТ СН'!$F$22</f>
        <v>2063.2223382100001</v>
      </c>
      <c r="G22" s="36">
        <f>SUMIFS(СВЦЭМ!$C$39:$C$782,СВЦЭМ!$A$39:$A$782,$A22,СВЦЭМ!$B$39:$B$782,G$11)+'СЕТ СН'!$F$12+СВЦЭМ!$D$10+'СЕТ СН'!$F$6-'СЕТ СН'!$F$22</f>
        <v>2069.3549782599998</v>
      </c>
      <c r="H22" s="36">
        <f>SUMIFS(СВЦЭМ!$C$39:$C$782,СВЦЭМ!$A$39:$A$782,$A22,СВЦЭМ!$B$39:$B$782,H$11)+'СЕТ СН'!$F$12+СВЦЭМ!$D$10+'СЕТ СН'!$F$6-'СЕТ СН'!$F$22</f>
        <v>2057.31946522</v>
      </c>
      <c r="I22" s="36">
        <f>SUMIFS(СВЦЭМ!$C$39:$C$782,СВЦЭМ!$A$39:$A$782,$A22,СВЦЭМ!$B$39:$B$782,I$11)+'СЕТ СН'!$F$12+СВЦЭМ!$D$10+'СЕТ СН'!$F$6-'СЕТ СН'!$F$22</f>
        <v>2039.7435981499998</v>
      </c>
      <c r="J22" s="36">
        <f>SUMIFS(СВЦЭМ!$C$39:$C$782,СВЦЭМ!$A$39:$A$782,$A22,СВЦЭМ!$B$39:$B$782,J$11)+'СЕТ СН'!$F$12+СВЦЭМ!$D$10+'СЕТ СН'!$F$6-'СЕТ СН'!$F$22</f>
        <v>2020.01161637</v>
      </c>
      <c r="K22" s="36">
        <f>SUMIFS(СВЦЭМ!$C$39:$C$782,СВЦЭМ!$A$39:$A$782,$A22,СВЦЭМ!$B$39:$B$782,K$11)+'СЕТ СН'!$F$12+СВЦЭМ!$D$10+'СЕТ СН'!$F$6-'СЕТ СН'!$F$22</f>
        <v>2009.3015814800001</v>
      </c>
      <c r="L22" s="36">
        <f>SUMIFS(СВЦЭМ!$C$39:$C$782,СВЦЭМ!$A$39:$A$782,$A22,СВЦЭМ!$B$39:$B$782,L$11)+'СЕТ СН'!$F$12+СВЦЭМ!$D$10+'СЕТ СН'!$F$6-'СЕТ СН'!$F$22</f>
        <v>2019.6434301099998</v>
      </c>
      <c r="M22" s="36">
        <f>SUMIFS(СВЦЭМ!$C$39:$C$782,СВЦЭМ!$A$39:$A$782,$A22,СВЦЭМ!$B$39:$B$782,M$11)+'СЕТ СН'!$F$12+СВЦЭМ!$D$10+'СЕТ СН'!$F$6-'СЕТ СН'!$F$22</f>
        <v>2030.0881373299999</v>
      </c>
      <c r="N22" s="36">
        <f>SUMIFS(СВЦЭМ!$C$39:$C$782,СВЦЭМ!$A$39:$A$782,$A22,СВЦЭМ!$B$39:$B$782,N$11)+'СЕТ СН'!$F$12+СВЦЭМ!$D$10+'СЕТ СН'!$F$6-'СЕТ СН'!$F$22</f>
        <v>2056.1522461</v>
      </c>
      <c r="O22" s="36">
        <f>SUMIFS(СВЦЭМ!$C$39:$C$782,СВЦЭМ!$A$39:$A$782,$A22,СВЦЭМ!$B$39:$B$782,O$11)+'СЕТ СН'!$F$12+СВЦЭМ!$D$10+'СЕТ СН'!$F$6-'СЕТ СН'!$F$22</f>
        <v>2031.9352795199998</v>
      </c>
      <c r="P22" s="36">
        <f>SUMIFS(СВЦЭМ!$C$39:$C$782,СВЦЭМ!$A$39:$A$782,$A22,СВЦЭМ!$B$39:$B$782,P$11)+'СЕТ СН'!$F$12+СВЦЭМ!$D$10+'СЕТ СН'!$F$6-'СЕТ СН'!$F$22</f>
        <v>2047.00327565</v>
      </c>
      <c r="Q22" s="36">
        <f>SUMIFS(СВЦЭМ!$C$39:$C$782,СВЦЭМ!$A$39:$A$782,$A22,СВЦЭМ!$B$39:$B$782,Q$11)+'СЕТ СН'!$F$12+СВЦЭМ!$D$10+'СЕТ СН'!$F$6-'СЕТ СН'!$F$22</f>
        <v>2044.5955910799998</v>
      </c>
      <c r="R22" s="36">
        <f>SUMIFS(СВЦЭМ!$C$39:$C$782,СВЦЭМ!$A$39:$A$782,$A22,СВЦЭМ!$B$39:$B$782,R$11)+'СЕТ СН'!$F$12+СВЦЭМ!$D$10+'СЕТ СН'!$F$6-'СЕТ СН'!$F$22</f>
        <v>2067.74374029</v>
      </c>
      <c r="S22" s="36">
        <f>SUMIFS(СВЦЭМ!$C$39:$C$782,СВЦЭМ!$A$39:$A$782,$A22,СВЦЭМ!$B$39:$B$782,S$11)+'СЕТ СН'!$F$12+СВЦЭМ!$D$10+'СЕТ СН'!$F$6-'СЕТ СН'!$F$22</f>
        <v>2043.07623564</v>
      </c>
      <c r="T22" s="36">
        <f>SUMIFS(СВЦЭМ!$C$39:$C$782,СВЦЭМ!$A$39:$A$782,$A22,СВЦЭМ!$B$39:$B$782,T$11)+'СЕТ СН'!$F$12+СВЦЭМ!$D$10+'СЕТ СН'!$F$6-'СЕТ СН'!$F$22</f>
        <v>2005.77429686</v>
      </c>
      <c r="U22" s="36">
        <f>SUMIFS(СВЦЭМ!$C$39:$C$782,СВЦЭМ!$A$39:$A$782,$A22,СВЦЭМ!$B$39:$B$782,U$11)+'СЕТ СН'!$F$12+СВЦЭМ!$D$10+'СЕТ СН'!$F$6-'СЕТ СН'!$F$22</f>
        <v>2016.6622259699998</v>
      </c>
      <c r="V22" s="36">
        <f>SUMIFS(СВЦЭМ!$C$39:$C$782,СВЦЭМ!$A$39:$A$782,$A22,СВЦЭМ!$B$39:$B$782,V$11)+'СЕТ СН'!$F$12+СВЦЭМ!$D$10+'СЕТ СН'!$F$6-'СЕТ СН'!$F$22</f>
        <v>2039.6939427100001</v>
      </c>
      <c r="W22" s="36">
        <f>SUMIFS(СВЦЭМ!$C$39:$C$782,СВЦЭМ!$A$39:$A$782,$A22,СВЦЭМ!$B$39:$B$782,W$11)+'СЕТ СН'!$F$12+СВЦЭМ!$D$10+'СЕТ СН'!$F$6-'СЕТ СН'!$F$22</f>
        <v>2049.7092514599999</v>
      </c>
      <c r="X22" s="36">
        <f>SUMIFS(СВЦЭМ!$C$39:$C$782,СВЦЭМ!$A$39:$A$782,$A22,СВЦЭМ!$B$39:$B$782,X$11)+'СЕТ СН'!$F$12+СВЦЭМ!$D$10+'СЕТ СН'!$F$6-'СЕТ СН'!$F$22</f>
        <v>2059.6389989300001</v>
      </c>
      <c r="Y22" s="36">
        <f>SUMIFS(СВЦЭМ!$C$39:$C$782,СВЦЭМ!$A$39:$A$782,$A22,СВЦЭМ!$B$39:$B$782,Y$11)+'СЕТ СН'!$F$12+СВЦЭМ!$D$10+'СЕТ СН'!$F$6-'СЕТ СН'!$F$22</f>
        <v>2090.1759457999997</v>
      </c>
    </row>
    <row r="23" spans="1:25" ht="15.75" x14ac:dyDescent="0.2">
      <c r="A23" s="35">
        <f t="shared" si="0"/>
        <v>44938</v>
      </c>
      <c r="B23" s="36">
        <f>SUMIFS(СВЦЭМ!$C$39:$C$782,СВЦЭМ!$A$39:$A$782,$A23,СВЦЭМ!$B$39:$B$782,B$11)+'СЕТ СН'!$F$12+СВЦЭМ!$D$10+'СЕТ СН'!$F$6-'СЕТ СН'!$F$22</f>
        <v>2108.5973236899999</v>
      </c>
      <c r="C23" s="36">
        <f>SUMIFS(СВЦЭМ!$C$39:$C$782,СВЦЭМ!$A$39:$A$782,$A23,СВЦЭМ!$B$39:$B$782,C$11)+'СЕТ СН'!$F$12+СВЦЭМ!$D$10+'СЕТ СН'!$F$6-'СЕТ СН'!$F$22</f>
        <v>2142.4841015299999</v>
      </c>
      <c r="D23" s="36">
        <f>SUMIFS(СВЦЭМ!$C$39:$C$782,СВЦЭМ!$A$39:$A$782,$A23,СВЦЭМ!$B$39:$B$782,D$11)+'СЕТ СН'!$F$12+СВЦЭМ!$D$10+'СЕТ СН'!$F$6-'СЕТ СН'!$F$22</f>
        <v>2165.7832336199999</v>
      </c>
      <c r="E23" s="36">
        <f>SUMIFS(СВЦЭМ!$C$39:$C$782,СВЦЭМ!$A$39:$A$782,$A23,СВЦЭМ!$B$39:$B$782,E$11)+'СЕТ СН'!$F$12+СВЦЭМ!$D$10+'СЕТ СН'!$F$6-'СЕТ СН'!$F$22</f>
        <v>2169.13725101</v>
      </c>
      <c r="F23" s="36">
        <f>SUMIFS(СВЦЭМ!$C$39:$C$782,СВЦЭМ!$A$39:$A$782,$A23,СВЦЭМ!$B$39:$B$782,F$11)+'СЕТ СН'!$F$12+СВЦЭМ!$D$10+'СЕТ СН'!$F$6-'СЕТ СН'!$F$22</f>
        <v>2168.6693344999999</v>
      </c>
      <c r="G23" s="36">
        <f>SUMIFS(СВЦЭМ!$C$39:$C$782,СВЦЭМ!$A$39:$A$782,$A23,СВЦЭМ!$B$39:$B$782,G$11)+'СЕТ СН'!$F$12+СВЦЭМ!$D$10+'СЕТ СН'!$F$6-'СЕТ СН'!$F$22</f>
        <v>2156.8965798599997</v>
      </c>
      <c r="H23" s="36">
        <f>SUMIFS(СВЦЭМ!$C$39:$C$782,СВЦЭМ!$A$39:$A$782,$A23,СВЦЭМ!$B$39:$B$782,H$11)+'СЕТ СН'!$F$12+СВЦЭМ!$D$10+'СЕТ СН'!$F$6-'СЕТ СН'!$F$22</f>
        <v>2130.3928940799997</v>
      </c>
      <c r="I23" s="36">
        <f>SUMIFS(СВЦЭМ!$C$39:$C$782,СВЦЭМ!$A$39:$A$782,$A23,СВЦЭМ!$B$39:$B$782,I$11)+'СЕТ СН'!$F$12+СВЦЭМ!$D$10+'СЕТ СН'!$F$6-'СЕТ СН'!$F$22</f>
        <v>2084.9055878899999</v>
      </c>
      <c r="J23" s="36">
        <f>SUMIFS(СВЦЭМ!$C$39:$C$782,СВЦЭМ!$A$39:$A$782,$A23,СВЦЭМ!$B$39:$B$782,J$11)+'СЕТ СН'!$F$12+СВЦЭМ!$D$10+'СЕТ СН'!$F$6-'СЕТ СН'!$F$22</f>
        <v>2038.4936248399999</v>
      </c>
      <c r="K23" s="36">
        <f>SUMIFS(СВЦЭМ!$C$39:$C$782,СВЦЭМ!$A$39:$A$782,$A23,СВЦЭМ!$B$39:$B$782,K$11)+'СЕТ СН'!$F$12+СВЦЭМ!$D$10+'СЕТ СН'!$F$6-'СЕТ СН'!$F$22</f>
        <v>2037.5916385199998</v>
      </c>
      <c r="L23" s="36">
        <f>SUMIFS(СВЦЭМ!$C$39:$C$782,СВЦЭМ!$A$39:$A$782,$A23,СВЦЭМ!$B$39:$B$782,L$11)+'СЕТ СН'!$F$12+СВЦЭМ!$D$10+'СЕТ СН'!$F$6-'СЕТ СН'!$F$22</f>
        <v>2026.3824327899997</v>
      </c>
      <c r="M23" s="36">
        <f>SUMIFS(СВЦЭМ!$C$39:$C$782,СВЦЭМ!$A$39:$A$782,$A23,СВЦЭМ!$B$39:$B$782,M$11)+'СЕТ СН'!$F$12+СВЦЭМ!$D$10+'СЕТ СН'!$F$6-'СЕТ СН'!$F$22</f>
        <v>2026.4660068200001</v>
      </c>
      <c r="N23" s="36">
        <f>SUMIFS(СВЦЭМ!$C$39:$C$782,СВЦЭМ!$A$39:$A$782,$A23,СВЦЭМ!$B$39:$B$782,N$11)+'СЕТ СН'!$F$12+СВЦЭМ!$D$10+'СЕТ СН'!$F$6-'СЕТ СН'!$F$22</f>
        <v>2052.5108587</v>
      </c>
      <c r="O23" s="36">
        <f>SUMIFS(СВЦЭМ!$C$39:$C$782,СВЦЭМ!$A$39:$A$782,$A23,СВЦЭМ!$B$39:$B$782,O$11)+'СЕТ СН'!$F$12+СВЦЭМ!$D$10+'СЕТ СН'!$F$6-'СЕТ СН'!$F$22</f>
        <v>2060.0561205099998</v>
      </c>
      <c r="P23" s="36">
        <f>SUMIFS(СВЦЭМ!$C$39:$C$782,СВЦЭМ!$A$39:$A$782,$A23,СВЦЭМ!$B$39:$B$782,P$11)+'СЕТ СН'!$F$12+СВЦЭМ!$D$10+'СЕТ СН'!$F$6-'СЕТ СН'!$F$22</f>
        <v>2043.7934821099998</v>
      </c>
      <c r="Q23" s="36">
        <f>SUMIFS(СВЦЭМ!$C$39:$C$782,СВЦЭМ!$A$39:$A$782,$A23,СВЦЭМ!$B$39:$B$782,Q$11)+'СЕТ СН'!$F$12+СВЦЭМ!$D$10+'СЕТ СН'!$F$6-'СЕТ СН'!$F$22</f>
        <v>2052.1402707399998</v>
      </c>
      <c r="R23" s="36">
        <f>SUMIFS(СВЦЭМ!$C$39:$C$782,СВЦЭМ!$A$39:$A$782,$A23,СВЦЭМ!$B$39:$B$782,R$11)+'СЕТ СН'!$F$12+СВЦЭМ!$D$10+'СЕТ СН'!$F$6-'СЕТ СН'!$F$22</f>
        <v>2063.0350169200001</v>
      </c>
      <c r="S23" s="36">
        <f>SUMIFS(СВЦЭМ!$C$39:$C$782,СВЦЭМ!$A$39:$A$782,$A23,СВЦЭМ!$B$39:$B$782,S$11)+'СЕТ СН'!$F$12+СВЦЭМ!$D$10+'СЕТ СН'!$F$6-'СЕТ СН'!$F$22</f>
        <v>2062.7622400400001</v>
      </c>
      <c r="T23" s="36">
        <f>SUMIFS(СВЦЭМ!$C$39:$C$782,СВЦЭМ!$A$39:$A$782,$A23,СВЦЭМ!$B$39:$B$782,T$11)+'СЕТ СН'!$F$12+СВЦЭМ!$D$10+'СЕТ СН'!$F$6-'СЕТ СН'!$F$22</f>
        <v>2036.5643732099998</v>
      </c>
      <c r="U23" s="36">
        <f>SUMIFS(СВЦЭМ!$C$39:$C$782,СВЦЭМ!$A$39:$A$782,$A23,СВЦЭМ!$B$39:$B$782,U$11)+'СЕТ СН'!$F$12+СВЦЭМ!$D$10+'СЕТ СН'!$F$6-'СЕТ СН'!$F$22</f>
        <v>2021.6090663</v>
      </c>
      <c r="V23" s="36">
        <f>SUMIFS(СВЦЭМ!$C$39:$C$782,СВЦЭМ!$A$39:$A$782,$A23,СВЦЭМ!$B$39:$B$782,V$11)+'СЕТ СН'!$F$12+СВЦЭМ!$D$10+'СЕТ СН'!$F$6-'СЕТ СН'!$F$22</f>
        <v>2026.6064571899997</v>
      </c>
      <c r="W23" s="36">
        <f>SUMIFS(СВЦЭМ!$C$39:$C$782,СВЦЭМ!$A$39:$A$782,$A23,СВЦЭМ!$B$39:$B$782,W$11)+'СЕТ СН'!$F$12+СВЦЭМ!$D$10+'СЕТ СН'!$F$6-'СЕТ СН'!$F$22</f>
        <v>2036.8580474</v>
      </c>
      <c r="X23" s="36">
        <f>SUMIFS(СВЦЭМ!$C$39:$C$782,СВЦЭМ!$A$39:$A$782,$A23,СВЦЭМ!$B$39:$B$782,X$11)+'СЕТ СН'!$F$12+СВЦЭМ!$D$10+'СЕТ СН'!$F$6-'СЕТ СН'!$F$22</f>
        <v>2051.3564848599999</v>
      </c>
      <c r="Y23" s="36">
        <f>SUMIFS(СВЦЭМ!$C$39:$C$782,СВЦЭМ!$A$39:$A$782,$A23,СВЦЭМ!$B$39:$B$782,Y$11)+'СЕТ СН'!$F$12+СВЦЭМ!$D$10+'СЕТ СН'!$F$6-'СЕТ СН'!$F$22</f>
        <v>2052.2738137199999</v>
      </c>
    </row>
    <row r="24" spans="1:25" ht="15.75" x14ac:dyDescent="0.2">
      <c r="A24" s="35">
        <f t="shared" si="0"/>
        <v>44939</v>
      </c>
      <c r="B24" s="36">
        <f>SUMIFS(СВЦЭМ!$C$39:$C$782,СВЦЭМ!$A$39:$A$782,$A24,СВЦЭМ!$B$39:$B$782,B$11)+'СЕТ СН'!$F$12+СВЦЭМ!$D$10+'СЕТ СН'!$F$6-'СЕТ СН'!$F$22</f>
        <v>2182.8932295499999</v>
      </c>
      <c r="C24" s="36">
        <f>SUMIFS(СВЦЭМ!$C$39:$C$782,СВЦЭМ!$A$39:$A$782,$A24,СВЦЭМ!$B$39:$B$782,C$11)+'СЕТ СН'!$F$12+СВЦЭМ!$D$10+'СЕТ СН'!$F$6-'СЕТ СН'!$F$22</f>
        <v>2216.28714154</v>
      </c>
      <c r="D24" s="36">
        <f>SUMIFS(СВЦЭМ!$C$39:$C$782,СВЦЭМ!$A$39:$A$782,$A24,СВЦЭМ!$B$39:$B$782,D$11)+'СЕТ СН'!$F$12+СВЦЭМ!$D$10+'СЕТ СН'!$F$6-'СЕТ СН'!$F$22</f>
        <v>2216.8330488799998</v>
      </c>
      <c r="E24" s="36">
        <f>SUMIFS(СВЦЭМ!$C$39:$C$782,СВЦЭМ!$A$39:$A$782,$A24,СВЦЭМ!$B$39:$B$782,E$11)+'СЕТ СН'!$F$12+СВЦЭМ!$D$10+'СЕТ СН'!$F$6-'СЕТ СН'!$F$22</f>
        <v>2220.8120471799998</v>
      </c>
      <c r="F24" s="36">
        <f>SUMIFS(СВЦЭМ!$C$39:$C$782,СВЦЭМ!$A$39:$A$782,$A24,СВЦЭМ!$B$39:$B$782,F$11)+'СЕТ СН'!$F$12+СВЦЭМ!$D$10+'СЕТ СН'!$F$6-'СЕТ СН'!$F$22</f>
        <v>2210.8815754399998</v>
      </c>
      <c r="G24" s="36">
        <f>SUMIFS(СВЦЭМ!$C$39:$C$782,СВЦЭМ!$A$39:$A$782,$A24,СВЦЭМ!$B$39:$B$782,G$11)+'СЕТ СН'!$F$12+СВЦЭМ!$D$10+'СЕТ СН'!$F$6-'СЕТ СН'!$F$22</f>
        <v>2172.66685568</v>
      </c>
      <c r="H24" s="36">
        <f>SUMIFS(СВЦЭМ!$C$39:$C$782,СВЦЭМ!$A$39:$A$782,$A24,СВЦЭМ!$B$39:$B$782,H$11)+'СЕТ СН'!$F$12+СВЦЭМ!$D$10+'СЕТ СН'!$F$6-'СЕТ СН'!$F$22</f>
        <v>2098.5966825800001</v>
      </c>
      <c r="I24" s="36">
        <f>SUMIFS(СВЦЭМ!$C$39:$C$782,СВЦЭМ!$A$39:$A$782,$A24,СВЦЭМ!$B$39:$B$782,I$11)+'СЕТ СН'!$F$12+СВЦЭМ!$D$10+'СЕТ СН'!$F$6-'СЕТ СН'!$F$22</f>
        <v>2082.0542626599999</v>
      </c>
      <c r="J24" s="36">
        <f>SUMIFS(СВЦЭМ!$C$39:$C$782,СВЦЭМ!$A$39:$A$782,$A24,СВЦЭМ!$B$39:$B$782,J$11)+'СЕТ СН'!$F$12+СВЦЭМ!$D$10+'СЕТ СН'!$F$6-'СЕТ СН'!$F$22</f>
        <v>2063.3626959999997</v>
      </c>
      <c r="K24" s="36">
        <f>SUMIFS(СВЦЭМ!$C$39:$C$782,СВЦЭМ!$A$39:$A$782,$A24,СВЦЭМ!$B$39:$B$782,K$11)+'СЕТ СН'!$F$12+СВЦЭМ!$D$10+'СЕТ СН'!$F$6-'СЕТ СН'!$F$22</f>
        <v>2035.0917918199998</v>
      </c>
      <c r="L24" s="36">
        <f>SUMIFS(СВЦЭМ!$C$39:$C$782,СВЦЭМ!$A$39:$A$782,$A24,СВЦЭМ!$B$39:$B$782,L$11)+'СЕТ СН'!$F$12+СВЦЭМ!$D$10+'СЕТ СН'!$F$6-'СЕТ СН'!$F$22</f>
        <v>2015.1621537299998</v>
      </c>
      <c r="M24" s="36">
        <f>SUMIFS(СВЦЭМ!$C$39:$C$782,СВЦЭМ!$A$39:$A$782,$A24,СВЦЭМ!$B$39:$B$782,M$11)+'СЕТ СН'!$F$12+СВЦЭМ!$D$10+'СЕТ СН'!$F$6-'СЕТ СН'!$F$22</f>
        <v>2049.0230004499999</v>
      </c>
      <c r="N24" s="36">
        <f>SUMIFS(СВЦЭМ!$C$39:$C$782,СВЦЭМ!$A$39:$A$782,$A24,СВЦЭМ!$B$39:$B$782,N$11)+'СЕТ СН'!$F$12+СВЦЭМ!$D$10+'СЕТ СН'!$F$6-'СЕТ СН'!$F$22</f>
        <v>2068.51232931</v>
      </c>
      <c r="O24" s="36">
        <f>SUMIFS(СВЦЭМ!$C$39:$C$782,СВЦЭМ!$A$39:$A$782,$A24,СВЦЭМ!$B$39:$B$782,O$11)+'СЕТ СН'!$F$12+СВЦЭМ!$D$10+'СЕТ СН'!$F$6-'СЕТ СН'!$F$22</f>
        <v>2092.4549703499997</v>
      </c>
      <c r="P24" s="36">
        <f>SUMIFS(СВЦЭМ!$C$39:$C$782,СВЦЭМ!$A$39:$A$782,$A24,СВЦЭМ!$B$39:$B$782,P$11)+'СЕТ СН'!$F$12+СВЦЭМ!$D$10+'СЕТ СН'!$F$6-'СЕТ СН'!$F$22</f>
        <v>2079.22224469</v>
      </c>
      <c r="Q24" s="36">
        <f>SUMIFS(СВЦЭМ!$C$39:$C$782,СВЦЭМ!$A$39:$A$782,$A24,СВЦЭМ!$B$39:$B$782,Q$11)+'СЕТ СН'!$F$12+СВЦЭМ!$D$10+'СЕТ СН'!$F$6-'СЕТ СН'!$F$22</f>
        <v>2076.2837309900001</v>
      </c>
      <c r="R24" s="36">
        <f>SUMIFS(СВЦЭМ!$C$39:$C$782,СВЦЭМ!$A$39:$A$782,$A24,СВЦЭМ!$B$39:$B$782,R$11)+'СЕТ СН'!$F$12+СВЦЭМ!$D$10+'СЕТ СН'!$F$6-'СЕТ СН'!$F$22</f>
        <v>2064.9347969299997</v>
      </c>
      <c r="S24" s="36">
        <f>SUMIFS(СВЦЭМ!$C$39:$C$782,СВЦЭМ!$A$39:$A$782,$A24,СВЦЭМ!$B$39:$B$782,S$11)+'СЕТ СН'!$F$12+СВЦЭМ!$D$10+'СЕТ СН'!$F$6-'СЕТ СН'!$F$22</f>
        <v>2039.5991810199998</v>
      </c>
      <c r="T24" s="36">
        <f>SUMIFS(СВЦЭМ!$C$39:$C$782,СВЦЭМ!$A$39:$A$782,$A24,СВЦЭМ!$B$39:$B$782,T$11)+'СЕТ СН'!$F$12+СВЦЭМ!$D$10+'СЕТ СН'!$F$6-'СЕТ СН'!$F$22</f>
        <v>2036.4496118899997</v>
      </c>
      <c r="U24" s="36">
        <f>SUMIFS(СВЦЭМ!$C$39:$C$782,СВЦЭМ!$A$39:$A$782,$A24,СВЦЭМ!$B$39:$B$782,U$11)+'СЕТ СН'!$F$12+СВЦЭМ!$D$10+'СЕТ СН'!$F$6-'СЕТ СН'!$F$22</f>
        <v>2051.5237778000001</v>
      </c>
      <c r="V24" s="36">
        <f>SUMIFS(СВЦЭМ!$C$39:$C$782,СВЦЭМ!$A$39:$A$782,$A24,СВЦЭМ!$B$39:$B$782,V$11)+'СЕТ СН'!$F$12+СВЦЭМ!$D$10+'СЕТ СН'!$F$6-'СЕТ СН'!$F$22</f>
        <v>2044.64631362</v>
      </c>
      <c r="W24" s="36">
        <f>SUMIFS(СВЦЭМ!$C$39:$C$782,СВЦЭМ!$A$39:$A$782,$A24,СВЦЭМ!$B$39:$B$782,W$11)+'СЕТ СН'!$F$12+СВЦЭМ!$D$10+'СЕТ СН'!$F$6-'СЕТ СН'!$F$22</f>
        <v>2063.8979547399999</v>
      </c>
      <c r="X24" s="36">
        <f>SUMIFS(СВЦЭМ!$C$39:$C$782,СВЦЭМ!$A$39:$A$782,$A24,СВЦЭМ!$B$39:$B$782,X$11)+'СЕТ СН'!$F$12+СВЦЭМ!$D$10+'СЕТ СН'!$F$6-'СЕТ СН'!$F$22</f>
        <v>2107.9412819599997</v>
      </c>
      <c r="Y24" s="36">
        <f>SUMIFS(СВЦЭМ!$C$39:$C$782,СВЦЭМ!$A$39:$A$782,$A24,СВЦЭМ!$B$39:$B$782,Y$11)+'СЕТ СН'!$F$12+СВЦЭМ!$D$10+'СЕТ СН'!$F$6-'СЕТ СН'!$F$22</f>
        <v>2190.7757027099997</v>
      </c>
    </row>
    <row r="25" spans="1:25" ht="15.75" x14ac:dyDescent="0.2">
      <c r="A25" s="35">
        <f t="shared" si="0"/>
        <v>44940</v>
      </c>
      <c r="B25" s="36">
        <f>SUMIFS(СВЦЭМ!$C$39:$C$782,СВЦЭМ!$A$39:$A$782,$A25,СВЦЭМ!$B$39:$B$782,B$11)+'СЕТ СН'!$F$12+СВЦЭМ!$D$10+'СЕТ СН'!$F$6-'СЕТ СН'!$F$22</f>
        <v>2055.9585173</v>
      </c>
      <c r="C25" s="36">
        <f>SUMIFS(СВЦЭМ!$C$39:$C$782,СВЦЭМ!$A$39:$A$782,$A25,СВЦЭМ!$B$39:$B$782,C$11)+'СЕТ СН'!$F$12+СВЦЭМ!$D$10+'СЕТ СН'!$F$6-'СЕТ СН'!$F$22</f>
        <v>2033.9227738300001</v>
      </c>
      <c r="D25" s="36">
        <f>SUMIFS(СВЦЭМ!$C$39:$C$782,СВЦЭМ!$A$39:$A$782,$A25,СВЦЭМ!$B$39:$B$782,D$11)+'СЕТ СН'!$F$12+СВЦЭМ!$D$10+'СЕТ СН'!$F$6-'СЕТ СН'!$F$22</f>
        <v>2052.30912721</v>
      </c>
      <c r="E25" s="36">
        <f>SUMIFS(СВЦЭМ!$C$39:$C$782,СВЦЭМ!$A$39:$A$782,$A25,СВЦЭМ!$B$39:$B$782,E$11)+'СЕТ СН'!$F$12+СВЦЭМ!$D$10+'СЕТ СН'!$F$6-'СЕТ СН'!$F$22</f>
        <v>2033.9888929099998</v>
      </c>
      <c r="F25" s="36">
        <f>SUMIFS(СВЦЭМ!$C$39:$C$782,СВЦЭМ!$A$39:$A$782,$A25,СВЦЭМ!$B$39:$B$782,F$11)+'СЕТ СН'!$F$12+СВЦЭМ!$D$10+'СЕТ СН'!$F$6-'СЕТ СН'!$F$22</f>
        <v>2032.37548057</v>
      </c>
      <c r="G25" s="36">
        <f>SUMIFS(СВЦЭМ!$C$39:$C$782,СВЦЭМ!$A$39:$A$782,$A25,СВЦЭМ!$B$39:$B$782,G$11)+'СЕТ СН'!$F$12+СВЦЭМ!$D$10+'СЕТ СН'!$F$6-'СЕТ СН'!$F$22</f>
        <v>2005.9997512800001</v>
      </c>
      <c r="H25" s="36">
        <f>SUMIFS(СВЦЭМ!$C$39:$C$782,СВЦЭМ!$A$39:$A$782,$A25,СВЦЭМ!$B$39:$B$782,H$11)+'СЕТ СН'!$F$12+СВЦЭМ!$D$10+'СЕТ СН'!$F$6-'СЕТ СН'!$F$22</f>
        <v>2027.0169345700001</v>
      </c>
      <c r="I25" s="36">
        <f>SUMIFS(СВЦЭМ!$C$39:$C$782,СВЦЭМ!$A$39:$A$782,$A25,СВЦЭМ!$B$39:$B$782,I$11)+'СЕТ СН'!$F$12+СВЦЭМ!$D$10+'СЕТ СН'!$F$6-'СЕТ СН'!$F$22</f>
        <v>2053.2245729000001</v>
      </c>
      <c r="J25" s="36">
        <f>SUMIFS(СВЦЭМ!$C$39:$C$782,СВЦЭМ!$A$39:$A$782,$A25,СВЦЭМ!$B$39:$B$782,J$11)+'СЕТ СН'!$F$12+СВЦЭМ!$D$10+'СЕТ СН'!$F$6-'СЕТ СН'!$F$22</f>
        <v>2032.9931587999999</v>
      </c>
      <c r="K25" s="36">
        <f>SUMIFS(СВЦЭМ!$C$39:$C$782,СВЦЭМ!$A$39:$A$782,$A25,СВЦЭМ!$B$39:$B$782,K$11)+'СЕТ СН'!$F$12+СВЦЭМ!$D$10+'СЕТ СН'!$F$6-'СЕТ СН'!$F$22</f>
        <v>2019.5535495499998</v>
      </c>
      <c r="L25" s="36">
        <f>SUMIFS(СВЦЭМ!$C$39:$C$782,СВЦЭМ!$A$39:$A$782,$A25,СВЦЭМ!$B$39:$B$782,L$11)+'СЕТ СН'!$F$12+СВЦЭМ!$D$10+'СЕТ СН'!$F$6-'СЕТ СН'!$F$22</f>
        <v>1992.53046623</v>
      </c>
      <c r="M25" s="36">
        <f>SUMIFS(СВЦЭМ!$C$39:$C$782,СВЦЭМ!$A$39:$A$782,$A25,СВЦЭМ!$B$39:$B$782,M$11)+'СЕТ СН'!$F$12+СВЦЭМ!$D$10+'СЕТ СН'!$F$6-'СЕТ СН'!$F$22</f>
        <v>1991.0738148599999</v>
      </c>
      <c r="N25" s="36">
        <f>SUMIFS(СВЦЭМ!$C$39:$C$782,СВЦЭМ!$A$39:$A$782,$A25,СВЦЭМ!$B$39:$B$782,N$11)+'СЕТ СН'!$F$12+СВЦЭМ!$D$10+'СЕТ СН'!$F$6-'СЕТ СН'!$F$22</f>
        <v>2012.73280024</v>
      </c>
      <c r="O25" s="36">
        <f>SUMIFS(СВЦЭМ!$C$39:$C$782,СВЦЭМ!$A$39:$A$782,$A25,СВЦЭМ!$B$39:$B$782,O$11)+'СЕТ СН'!$F$12+СВЦЭМ!$D$10+'СЕТ СН'!$F$6-'СЕТ СН'!$F$22</f>
        <v>2027.5521157200001</v>
      </c>
      <c r="P25" s="36">
        <f>SUMIFS(СВЦЭМ!$C$39:$C$782,СВЦЭМ!$A$39:$A$782,$A25,СВЦЭМ!$B$39:$B$782,P$11)+'СЕТ СН'!$F$12+СВЦЭМ!$D$10+'СЕТ СН'!$F$6-'СЕТ СН'!$F$22</f>
        <v>2031.8902982199997</v>
      </c>
      <c r="Q25" s="36">
        <f>SUMIFS(СВЦЭМ!$C$39:$C$782,СВЦЭМ!$A$39:$A$782,$A25,СВЦЭМ!$B$39:$B$782,Q$11)+'СЕТ СН'!$F$12+СВЦЭМ!$D$10+'СЕТ СН'!$F$6-'СЕТ СН'!$F$22</f>
        <v>2022.3765989200001</v>
      </c>
      <c r="R25" s="36">
        <f>SUMIFS(СВЦЭМ!$C$39:$C$782,СВЦЭМ!$A$39:$A$782,$A25,СВЦЭМ!$B$39:$B$782,R$11)+'СЕТ СН'!$F$12+СВЦЭМ!$D$10+'СЕТ СН'!$F$6-'СЕТ СН'!$F$22</f>
        <v>1982.52747353</v>
      </c>
      <c r="S25" s="36">
        <f>SUMIFS(СВЦЭМ!$C$39:$C$782,СВЦЭМ!$A$39:$A$782,$A25,СВЦЭМ!$B$39:$B$782,S$11)+'СЕТ СН'!$F$12+СВЦЭМ!$D$10+'СЕТ СН'!$F$6-'СЕТ СН'!$F$22</f>
        <v>1940.9301849899998</v>
      </c>
      <c r="T25" s="36">
        <f>SUMIFS(СВЦЭМ!$C$39:$C$782,СВЦЭМ!$A$39:$A$782,$A25,СВЦЭМ!$B$39:$B$782,T$11)+'СЕТ СН'!$F$12+СВЦЭМ!$D$10+'СЕТ СН'!$F$6-'СЕТ СН'!$F$22</f>
        <v>1925.7106227199997</v>
      </c>
      <c r="U25" s="36">
        <f>SUMIFS(СВЦЭМ!$C$39:$C$782,СВЦЭМ!$A$39:$A$782,$A25,СВЦЭМ!$B$39:$B$782,U$11)+'СЕТ СН'!$F$12+СВЦЭМ!$D$10+'СЕТ СН'!$F$6-'СЕТ СН'!$F$22</f>
        <v>1929.7791225000001</v>
      </c>
      <c r="V25" s="36">
        <f>SUMIFS(СВЦЭМ!$C$39:$C$782,СВЦЭМ!$A$39:$A$782,$A25,СВЦЭМ!$B$39:$B$782,V$11)+'СЕТ СН'!$F$12+СВЦЭМ!$D$10+'СЕТ СН'!$F$6-'СЕТ СН'!$F$22</f>
        <v>1941.6634257299997</v>
      </c>
      <c r="W25" s="36">
        <f>SUMIFS(СВЦЭМ!$C$39:$C$782,СВЦЭМ!$A$39:$A$782,$A25,СВЦЭМ!$B$39:$B$782,W$11)+'СЕТ СН'!$F$12+СВЦЭМ!$D$10+'СЕТ СН'!$F$6-'СЕТ СН'!$F$22</f>
        <v>1952.1619333499998</v>
      </c>
      <c r="X25" s="36">
        <f>SUMIFS(СВЦЭМ!$C$39:$C$782,СВЦЭМ!$A$39:$A$782,$A25,СВЦЭМ!$B$39:$B$782,X$11)+'СЕТ СН'!$F$12+СВЦЭМ!$D$10+'СЕТ СН'!$F$6-'СЕТ СН'!$F$22</f>
        <v>1978.6135004499997</v>
      </c>
      <c r="Y25" s="36">
        <f>SUMIFS(СВЦЭМ!$C$39:$C$782,СВЦЭМ!$A$39:$A$782,$A25,СВЦЭМ!$B$39:$B$782,Y$11)+'СЕТ СН'!$F$12+СВЦЭМ!$D$10+'СЕТ СН'!$F$6-'СЕТ СН'!$F$22</f>
        <v>2000.7346785599998</v>
      </c>
    </row>
    <row r="26" spans="1:25" ht="15.75" x14ac:dyDescent="0.2">
      <c r="A26" s="35">
        <f t="shared" si="0"/>
        <v>44941</v>
      </c>
      <c r="B26" s="36">
        <f>SUMIFS(СВЦЭМ!$C$39:$C$782,СВЦЭМ!$A$39:$A$782,$A26,СВЦЭМ!$B$39:$B$782,B$11)+'СЕТ СН'!$F$12+СВЦЭМ!$D$10+'СЕТ СН'!$F$6-'СЕТ СН'!$F$22</f>
        <v>2237.2994327399997</v>
      </c>
      <c r="C26" s="36">
        <f>SUMIFS(СВЦЭМ!$C$39:$C$782,СВЦЭМ!$A$39:$A$782,$A26,СВЦЭМ!$B$39:$B$782,C$11)+'СЕТ СН'!$F$12+СВЦЭМ!$D$10+'СЕТ СН'!$F$6-'СЕТ СН'!$F$22</f>
        <v>2257.64577048</v>
      </c>
      <c r="D26" s="36">
        <f>SUMIFS(СВЦЭМ!$C$39:$C$782,СВЦЭМ!$A$39:$A$782,$A26,СВЦЭМ!$B$39:$B$782,D$11)+'СЕТ СН'!$F$12+СВЦЭМ!$D$10+'СЕТ СН'!$F$6-'СЕТ СН'!$F$22</f>
        <v>2265.7410796999998</v>
      </c>
      <c r="E26" s="36">
        <f>SUMIFS(СВЦЭМ!$C$39:$C$782,СВЦЭМ!$A$39:$A$782,$A26,СВЦЭМ!$B$39:$B$782,E$11)+'СЕТ СН'!$F$12+СВЦЭМ!$D$10+'СЕТ СН'!$F$6-'СЕТ СН'!$F$22</f>
        <v>2288.2537104500002</v>
      </c>
      <c r="F26" s="36">
        <f>SUMIFS(СВЦЭМ!$C$39:$C$782,СВЦЭМ!$A$39:$A$782,$A26,СВЦЭМ!$B$39:$B$782,F$11)+'СЕТ СН'!$F$12+СВЦЭМ!$D$10+'СЕТ СН'!$F$6-'СЕТ СН'!$F$22</f>
        <v>2273.0189910100003</v>
      </c>
      <c r="G26" s="36">
        <f>SUMIFS(СВЦЭМ!$C$39:$C$782,СВЦЭМ!$A$39:$A$782,$A26,СВЦЭМ!$B$39:$B$782,G$11)+'СЕТ СН'!$F$12+СВЦЭМ!$D$10+'СЕТ СН'!$F$6-'СЕТ СН'!$F$22</f>
        <v>2304.2547588100001</v>
      </c>
      <c r="H26" s="36">
        <f>SUMIFS(СВЦЭМ!$C$39:$C$782,СВЦЭМ!$A$39:$A$782,$A26,СВЦЭМ!$B$39:$B$782,H$11)+'СЕТ СН'!$F$12+СВЦЭМ!$D$10+'СЕТ СН'!$F$6-'СЕТ СН'!$F$22</f>
        <v>2287.0040818299999</v>
      </c>
      <c r="I26" s="36">
        <f>SUMIFS(СВЦЭМ!$C$39:$C$782,СВЦЭМ!$A$39:$A$782,$A26,СВЦЭМ!$B$39:$B$782,I$11)+'СЕТ СН'!$F$12+СВЦЭМ!$D$10+'СЕТ СН'!$F$6-'СЕТ СН'!$F$22</f>
        <v>2226.1998662699998</v>
      </c>
      <c r="J26" s="36">
        <f>SUMIFS(СВЦЭМ!$C$39:$C$782,СВЦЭМ!$A$39:$A$782,$A26,СВЦЭМ!$B$39:$B$782,J$11)+'СЕТ СН'!$F$12+СВЦЭМ!$D$10+'СЕТ СН'!$F$6-'СЕТ СН'!$F$22</f>
        <v>2160.9842900200001</v>
      </c>
      <c r="K26" s="36">
        <f>SUMIFS(СВЦЭМ!$C$39:$C$782,СВЦЭМ!$A$39:$A$782,$A26,СВЦЭМ!$B$39:$B$782,K$11)+'СЕТ СН'!$F$12+СВЦЭМ!$D$10+'СЕТ СН'!$F$6-'СЕТ СН'!$F$22</f>
        <v>2139.1890098499998</v>
      </c>
      <c r="L26" s="36">
        <f>SUMIFS(СВЦЭМ!$C$39:$C$782,СВЦЭМ!$A$39:$A$782,$A26,СВЦЭМ!$B$39:$B$782,L$11)+'СЕТ СН'!$F$12+СВЦЭМ!$D$10+'СЕТ СН'!$F$6-'СЕТ СН'!$F$22</f>
        <v>2115.7470114399998</v>
      </c>
      <c r="M26" s="36">
        <f>SUMIFS(СВЦЭМ!$C$39:$C$782,СВЦЭМ!$A$39:$A$782,$A26,СВЦЭМ!$B$39:$B$782,M$11)+'СЕТ СН'!$F$12+СВЦЭМ!$D$10+'СЕТ СН'!$F$6-'СЕТ СН'!$F$22</f>
        <v>2120.6622174399999</v>
      </c>
      <c r="N26" s="36">
        <f>SUMIFS(СВЦЭМ!$C$39:$C$782,СВЦЭМ!$A$39:$A$782,$A26,СВЦЭМ!$B$39:$B$782,N$11)+'СЕТ СН'!$F$12+СВЦЭМ!$D$10+'СЕТ СН'!$F$6-'СЕТ СН'!$F$22</f>
        <v>2134.7382628199998</v>
      </c>
      <c r="O26" s="36">
        <f>SUMIFS(СВЦЭМ!$C$39:$C$782,СВЦЭМ!$A$39:$A$782,$A26,СВЦЭМ!$B$39:$B$782,O$11)+'СЕТ СН'!$F$12+СВЦЭМ!$D$10+'СЕТ СН'!$F$6-'СЕТ СН'!$F$22</f>
        <v>2129.1888211800001</v>
      </c>
      <c r="P26" s="36">
        <f>SUMIFS(СВЦЭМ!$C$39:$C$782,СВЦЭМ!$A$39:$A$782,$A26,СВЦЭМ!$B$39:$B$782,P$11)+'СЕТ СН'!$F$12+СВЦЭМ!$D$10+'СЕТ СН'!$F$6-'СЕТ СН'!$F$22</f>
        <v>2140.3170651400001</v>
      </c>
      <c r="Q26" s="36">
        <f>SUMIFS(СВЦЭМ!$C$39:$C$782,СВЦЭМ!$A$39:$A$782,$A26,СВЦЭМ!$B$39:$B$782,Q$11)+'СЕТ СН'!$F$12+СВЦЭМ!$D$10+'СЕТ СН'!$F$6-'СЕТ СН'!$F$22</f>
        <v>2141.0349214299999</v>
      </c>
      <c r="R26" s="36">
        <f>SUMIFS(СВЦЭМ!$C$39:$C$782,СВЦЭМ!$A$39:$A$782,$A26,СВЦЭМ!$B$39:$B$782,R$11)+'СЕТ СН'!$F$12+СВЦЭМ!$D$10+'СЕТ СН'!$F$6-'СЕТ СН'!$F$22</f>
        <v>2108.4939296399998</v>
      </c>
      <c r="S26" s="36">
        <f>SUMIFS(СВЦЭМ!$C$39:$C$782,СВЦЭМ!$A$39:$A$782,$A26,СВЦЭМ!$B$39:$B$782,S$11)+'СЕТ СН'!$F$12+СВЦЭМ!$D$10+'СЕТ СН'!$F$6-'СЕТ СН'!$F$22</f>
        <v>2070.8797151599997</v>
      </c>
      <c r="T26" s="36">
        <f>SUMIFS(СВЦЭМ!$C$39:$C$782,СВЦЭМ!$A$39:$A$782,$A26,СВЦЭМ!$B$39:$B$782,T$11)+'СЕТ СН'!$F$12+СВЦЭМ!$D$10+'СЕТ СН'!$F$6-'СЕТ СН'!$F$22</f>
        <v>2041.0862994499998</v>
      </c>
      <c r="U26" s="36">
        <f>SUMIFS(СВЦЭМ!$C$39:$C$782,СВЦЭМ!$A$39:$A$782,$A26,СВЦЭМ!$B$39:$B$782,U$11)+'СЕТ СН'!$F$12+СВЦЭМ!$D$10+'СЕТ СН'!$F$6-'СЕТ СН'!$F$22</f>
        <v>2038.92547096</v>
      </c>
      <c r="V26" s="36">
        <f>SUMIFS(СВЦЭМ!$C$39:$C$782,СВЦЭМ!$A$39:$A$782,$A26,СВЦЭМ!$B$39:$B$782,V$11)+'СЕТ СН'!$F$12+СВЦЭМ!$D$10+'СЕТ СН'!$F$6-'СЕТ СН'!$F$22</f>
        <v>2072.2505301900001</v>
      </c>
      <c r="W26" s="36">
        <f>SUMIFS(СВЦЭМ!$C$39:$C$782,СВЦЭМ!$A$39:$A$782,$A26,СВЦЭМ!$B$39:$B$782,W$11)+'СЕТ СН'!$F$12+СВЦЭМ!$D$10+'СЕТ СН'!$F$6-'СЕТ СН'!$F$22</f>
        <v>2082.5687253299998</v>
      </c>
      <c r="X26" s="36">
        <f>SUMIFS(СВЦЭМ!$C$39:$C$782,СВЦЭМ!$A$39:$A$782,$A26,СВЦЭМ!$B$39:$B$782,X$11)+'СЕТ СН'!$F$12+СВЦЭМ!$D$10+'СЕТ СН'!$F$6-'СЕТ СН'!$F$22</f>
        <v>2105.5446790199999</v>
      </c>
      <c r="Y26" s="36">
        <f>SUMIFS(СВЦЭМ!$C$39:$C$782,СВЦЭМ!$A$39:$A$782,$A26,СВЦЭМ!$B$39:$B$782,Y$11)+'СЕТ СН'!$F$12+СВЦЭМ!$D$10+'СЕТ СН'!$F$6-'СЕТ СН'!$F$22</f>
        <v>2168.34030024</v>
      </c>
    </row>
    <row r="27" spans="1:25" ht="15.75" x14ac:dyDescent="0.2">
      <c r="A27" s="35">
        <f t="shared" si="0"/>
        <v>44942</v>
      </c>
      <c r="B27" s="36">
        <f>SUMIFS(СВЦЭМ!$C$39:$C$782,СВЦЭМ!$A$39:$A$782,$A27,СВЦЭМ!$B$39:$B$782,B$11)+'СЕТ СН'!$F$12+СВЦЭМ!$D$10+'СЕТ СН'!$F$6-'СЕТ СН'!$F$22</f>
        <v>2158.4706849199997</v>
      </c>
      <c r="C27" s="36">
        <f>SUMIFS(СВЦЭМ!$C$39:$C$782,СВЦЭМ!$A$39:$A$782,$A27,СВЦЭМ!$B$39:$B$782,C$11)+'СЕТ СН'!$F$12+СВЦЭМ!$D$10+'СЕТ СН'!$F$6-'СЕТ СН'!$F$22</f>
        <v>2175.1381275899998</v>
      </c>
      <c r="D27" s="36">
        <f>SUMIFS(СВЦЭМ!$C$39:$C$782,СВЦЭМ!$A$39:$A$782,$A27,СВЦЭМ!$B$39:$B$782,D$11)+'СЕТ СН'!$F$12+СВЦЭМ!$D$10+'СЕТ СН'!$F$6-'СЕТ СН'!$F$22</f>
        <v>2181.5494701299999</v>
      </c>
      <c r="E27" s="36">
        <f>SUMIFS(СВЦЭМ!$C$39:$C$782,СВЦЭМ!$A$39:$A$782,$A27,СВЦЭМ!$B$39:$B$782,E$11)+'СЕТ СН'!$F$12+СВЦЭМ!$D$10+'СЕТ СН'!$F$6-'СЕТ СН'!$F$22</f>
        <v>2200.0619553399997</v>
      </c>
      <c r="F27" s="36">
        <f>SUMIFS(СВЦЭМ!$C$39:$C$782,СВЦЭМ!$A$39:$A$782,$A27,СВЦЭМ!$B$39:$B$782,F$11)+'СЕТ СН'!$F$12+СВЦЭМ!$D$10+'СЕТ СН'!$F$6-'СЕТ СН'!$F$22</f>
        <v>2187.46420541</v>
      </c>
      <c r="G27" s="36">
        <f>SUMIFS(СВЦЭМ!$C$39:$C$782,СВЦЭМ!$A$39:$A$782,$A27,СВЦЭМ!$B$39:$B$782,G$11)+'СЕТ СН'!$F$12+СВЦЭМ!$D$10+'СЕТ СН'!$F$6-'СЕТ СН'!$F$22</f>
        <v>2179.2387869700001</v>
      </c>
      <c r="H27" s="36">
        <f>SUMIFS(СВЦЭМ!$C$39:$C$782,СВЦЭМ!$A$39:$A$782,$A27,СВЦЭМ!$B$39:$B$782,H$11)+'СЕТ СН'!$F$12+СВЦЭМ!$D$10+'СЕТ СН'!$F$6-'СЕТ СН'!$F$22</f>
        <v>2145.4640322400001</v>
      </c>
      <c r="I27" s="36">
        <f>SUMIFS(СВЦЭМ!$C$39:$C$782,СВЦЭМ!$A$39:$A$782,$A27,СВЦЭМ!$B$39:$B$782,I$11)+'СЕТ СН'!$F$12+СВЦЭМ!$D$10+'СЕТ СН'!$F$6-'СЕТ СН'!$F$22</f>
        <v>2111.7777691299998</v>
      </c>
      <c r="J27" s="36">
        <f>SUMIFS(СВЦЭМ!$C$39:$C$782,СВЦЭМ!$A$39:$A$782,$A27,СВЦЭМ!$B$39:$B$782,J$11)+'СЕТ СН'!$F$12+СВЦЭМ!$D$10+'СЕТ СН'!$F$6-'СЕТ СН'!$F$22</f>
        <v>2085.3971501799997</v>
      </c>
      <c r="K27" s="36">
        <f>SUMIFS(СВЦЭМ!$C$39:$C$782,СВЦЭМ!$A$39:$A$782,$A27,СВЦЭМ!$B$39:$B$782,K$11)+'СЕТ СН'!$F$12+СВЦЭМ!$D$10+'СЕТ СН'!$F$6-'СЕТ СН'!$F$22</f>
        <v>2062.9002489099998</v>
      </c>
      <c r="L27" s="36">
        <f>SUMIFS(СВЦЭМ!$C$39:$C$782,СВЦЭМ!$A$39:$A$782,$A27,СВЦЭМ!$B$39:$B$782,L$11)+'СЕТ СН'!$F$12+СВЦЭМ!$D$10+'СЕТ СН'!$F$6-'СЕТ СН'!$F$22</f>
        <v>2081.2109105099998</v>
      </c>
      <c r="M27" s="36">
        <f>SUMIFS(СВЦЭМ!$C$39:$C$782,СВЦЭМ!$A$39:$A$782,$A27,СВЦЭМ!$B$39:$B$782,M$11)+'СЕТ СН'!$F$12+СВЦЭМ!$D$10+'СЕТ СН'!$F$6-'СЕТ СН'!$F$22</f>
        <v>2094.6039365500001</v>
      </c>
      <c r="N27" s="36">
        <f>SUMIFS(СВЦЭМ!$C$39:$C$782,СВЦЭМ!$A$39:$A$782,$A27,СВЦЭМ!$B$39:$B$782,N$11)+'СЕТ СН'!$F$12+СВЦЭМ!$D$10+'СЕТ СН'!$F$6-'СЕТ СН'!$F$22</f>
        <v>2099.98103709</v>
      </c>
      <c r="O27" s="36">
        <f>SUMIFS(СВЦЭМ!$C$39:$C$782,СВЦЭМ!$A$39:$A$782,$A27,СВЦЭМ!$B$39:$B$782,O$11)+'СЕТ СН'!$F$12+СВЦЭМ!$D$10+'СЕТ СН'!$F$6-'СЕТ СН'!$F$22</f>
        <v>2118.9420067000001</v>
      </c>
      <c r="P27" s="36">
        <f>SUMIFS(СВЦЭМ!$C$39:$C$782,СВЦЭМ!$A$39:$A$782,$A27,СВЦЭМ!$B$39:$B$782,P$11)+'СЕТ СН'!$F$12+СВЦЭМ!$D$10+'СЕТ СН'!$F$6-'СЕТ СН'!$F$22</f>
        <v>2138.6004714199998</v>
      </c>
      <c r="Q27" s="36">
        <f>SUMIFS(СВЦЭМ!$C$39:$C$782,СВЦЭМ!$A$39:$A$782,$A27,СВЦЭМ!$B$39:$B$782,Q$11)+'СЕТ СН'!$F$12+СВЦЭМ!$D$10+'СЕТ СН'!$F$6-'СЕТ СН'!$F$22</f>
        <v>2144.7833325299998</v>
      </c>
      <c r="R27" s="36">
        <f>SUMIFS(СВЦЭМ!$C$39:$C$782,СВЦЭМ!$A$39:$A$782,$A27,СВЦЭМ!$B$39:$B$782,R$11)+'СЕТ СН'!$F$12+СВЦЭМ!$D$10+'СЕТ СН'!$F$6-'СЕТ СН'!$F$22</f>
        <v>2147.7062419099998</v>
      </c>
      <c r="S27" s="36">
        <f>SUMIFS(СВЦЭМ!$C$39:$C$782,СВЦЭМ!$A$39:$A$782,$A27,СВЦЭМ!$B$39:$B$782,S$11)+'СЕТ СН'!$F$12+СВЦЭМ!$D$10+'СЕТ СН'!$F$6-'СЕТ СН'!$F$22</f>
        <v>2097.74917972</v>
      </c>
      <c r="T27" s="36">
        <f>SUMIFS(СВЦЭМ!$C$39:$C$782,СВЦЭМ!$A$39:$A$782,$A27,СВЦЭМ!$B$39:$B$782,T$11)+'СЕТ СН'!$F$12+СВЦЭМ!$D$10+'СЕТ СН'!$F$6-'СЕТ СН'!$F$22</f>
        <v>2106.3669844799997</v>
      </c>
      <c r="U27" s="36">
        <f>SUMIFS(СВЦЭМ!$C$39:$C$782,СВЦЭМ!$A$39:$A$782,$A27,СВЦЭМ!$B$39:$B$782,U$11)+'СЕТ СН'!$F$12+СВЦЭМ!$D$10+'СЕТ СН'!$F$6-'СЕТ СН'!$F$22</f>
        <v>2102.1728230999997</v>
      </c>
      <c r="V27" s="36">
        <f>SUMIFS(СВЦЭМ!$C$39:$C$782,СВЦЭМ!$A$39:$A$782,$A27,СВЦЭМ!$B$39:$B$782,V$11)+'СЕТ СН'!$F$12+СВЦЭМ!$D$10+'СЕТ СН'!$F$6-'СЕТ СН'!$F$22</f>
        <v>2111.2625192199998</v>
      </c>
      <c r="W27" s="36">
        <f>SUMIFS(СВЦЭМ!$C$39:$C$782,СВЦЭМ!$A$39:$A$782,$A27,СВЦЭМ!$B$39:$B$782,W$11)+'СЕТ СН'!$F$12+СВЦЭМ!$D$10+'СЕТ СН'!$F$6-'СЕТ СН'!$F$22</f>
        <v>2124.02948195</v>
      </c>
      <c r="X27" s="36">
        <f>SUMIFS(СВЦЭМ!$C$39:$C$782,СВЦЭМ!$A$39:$A$782,$A27,СВЦЭМ!$B$39:$B$782,X$11)+'СЕТ СН'!$F$12+СВЦЭМ!$D$10+'СЕТ СН'!$F$6-'СЕТ СН'!$F$22</f>
        <v>2129.6370206199999</v>
      </c>
      <c r="Y27" s="36">
        <f>SUMIFS(СВЦЭМ!$C$39:$C$782,СВЦЭМ!$A$39:$A$782,$A27,СВЦЭМ!$B$39:$B$782,Y$11)+'СЕТ СН'!$F$12+СВЦЭМ!$D$10+'СЕТ СН'!$F$6-'СЕТ СН'!$F$22</f>
        <v>2171.9197530699998</v>
      </c>
    </row>
    <row r="28" spans="1:25" ht="15.75" x14ac:dyDescent="0.2">
      <c r="A28" s="35">
        <f t="shared" si="0"/>
        <v>44943</v>
      </c>
      <c r="B28" s="36">
        <f>SUMIFS(СВЦЭМ!$C$39:$C$782,СВЦЭМ!$A$39:$A$782,$A28,СВЦЭМ!$B$39:$B$782,B$11)+'СЕТ СН'!$F$12+СВЦЭМ!$D$10+'СЕТ СН'!$F$6-'СЕТ СН'!$F$22</f>
        <v>2195.4168406899998</v>
      </c>
      <c r="C28" s="36">
        <f>SUMIFS(СВЦЭМ!$C$39:$C$782,СВЦЭМ!$A$39:$A$782,$A28,СВЦЭМ!$B$39:$B$782,C$11)+'СЕТ СН'!$F$12+СВЦЭМ!$D$10+'СЕТ СН'!$F$6-'СЕТ СН'!$F$22</f>
        <v>2223.5681819399997</v>
      </c>
      <c r="D28" s="36">
        <f>SUMIFS(СВЦЭМ!$C$39:$C$782,СВЦЭМ!$A$39:$A$782,$A28,СВЦЭМ!$B$39:$B$782,D$11)+'СЕТ СН'!$F$12+СВЦЭМ!$D$10+'СЕТ СН'!$F$6-'СЕТ СН'!$F$22</f>
        <v>2228.71648805</v>
      </c>
      <c r="E28" s="36">
        <f>SUMIFS(СВЦЭМ!$C$39:$C$782,СВЦЭМ!$A$39:$A$782,$A28,СВЦЭМ!$B$39:$B$782,E$11)+'СЕТ СН'!$F$12+СВЦЭМ!$D$10+'СЕТ СН'!$F$6-'СЕТ СН'!$F$22</f>
        <v>2226.9616941099998</v>
      </c>
      <c r="F28" s="36">
        <f>SUMIFS(СВЦЭМ!$C$39:$C$782,СВЦЭМ!$A$39:$A$782,$A28,СВЦЭМ!$B$39:$B$782,F$11)+'СЕТ СН'!$F$12+СВЦЭМ!$D$10+'СЕТ СН'!$F$6-'СЕТ СН'!$F$22</f>
        <v>2222.0096804999998</v>
      </c>
      <c r="G28" s="36">
        <f>SUMIFS(СВЦЭМ!$C$39:$C$782,СВЦЭМ!$A$39:$A$782,$A28,СВЦЭМ!$B$39:$B$782,G$11)+'СЕТ СН'!$F$12+СВЦЭМ!$D$10+'СЕТ СН'!$F$6-'СЕТ СН'!$F$22</f>
        <v>2222.8372945799997</v>
      </c>
      <c r="H28" s="36">
        <f>SUMIFS(СВЦЭМ!$C$39:$C$782,СВЦЭМ!$A$39:$A$782,$A28,СВЦЭМ!$B$39:$B$782,H$11)+'СЕТ СН'!$F$12+СВЦЭМ!$D$10+'СЕТ СН'!$F$6-'СЕТ СН'!$F$22</f>
        <v>2198.9200194800001</v>
      </c>
      <c r="I28" s="36">
        <f>SUMIFS(СВЦЭМ!$C$39:$C$782,СВЦЭМ!$A$39:$A$782,$A28,СВЦЭМ!$B$39:$B$782,I$11)+'СЕТ СН'!$F$12+СВЦЭМ!$D$10+'СЕТ СН'!$F$6-'СЕТ СН'!$F$22</f>
        <v>2149.2587169899998</v>
      </c>
      <c r="J28" s="36">
        <f>SUMIFS(СВЦЭМ!$C$39:$C$782,СВЦЭМ!$A$39:$A$782,$A28,СВЦЭМ!$B$39:$B$782,J$11)+'СЕТ СН'!$F$12+СВЦЭМ!$D$10+'СЕТ СН'!$F$6-'СЕТ СН'!$F$22</f>
        <v>2096.6510181599997</v>
      </c>
      <c r="K28" s="36">
        <f>SUMIFS(СВЦЭМ!$C$39:$C$782,СВЦЭМ!$A$39:$A$782,$A28,СВЦЭМ!$B$39:$B$782,K$11)+'СЕТ СН'!$F$12+СВЦЭМ!$D$10+'СЕТ СН'!$F$6-'СЕТ СН'!$F$22</f>
        <v>2098.7844043699997</v>
      </c>
      <c r="L28" s="36">
        <f>SUMIFS(СВЦЭМ!$C$39:$C$782,СВЦЭМ!$A$39:$A$782,$A28,СВЦЭМ!$B$39:$B$782,L$11)+'СЕТ СН'!$F$12+СВЦЭМ!$D$10+'СЕТ СН'!$F$6-'СЕТ СН'!$F$22</f>
        <v>2082.7124693599999</v>
      </c>
      <c r="M28" s="36">
        <f>SUMIFS(СВЦЭМ!$C$39:$C$782,СВЦЭМ!$A$39:$A$782,$A28,СВЦЭМ!$B$39:$B$782,M$11)+'СЕТ СН'!$F$12+СВЦЭМ!$D$10+'СЕТ СН'!$F$6-'СЕТ СН'!$F$22</f>
        <v>2085.3859469099998</v>
      </c>
      <c r="N28" s="36">
        <f>SUMIFS(СВЦЭМ!$C$39:$C$782,СВЦЭМ!$A$39:$A$782,$A28,СВЦЭМ!$B$39:$B$782,N$11)+'СЕТ СН'!$F$12+СВЦЭМ!$D$10+'СЕТ СН'!$F$6-'СЕТ СН'!$F$22</f>
        <v>2098.6599872299998</v>
      </c>
      <c r="O28" s="36">
        <f>SUMIFS(СВЦЭМ!$C$39:$C$782,СВЦЭМ!$A$39:$A$782,$A28,СВЦЭМ!$B$39:$B$782,O$11)+'СЕТ СН'!$F$12+СВЦЭМ!$D$10+'СЕТ СН'!$F$6-'СЕТ СН'!$F$22</f>
        <v>2114.2533908199998</v>
      </c>
      <c r="P28" s="36">
        <f>SUMIFS(СВЦЭМ!$C$39:$C$782,СВЦЭМ!$A$39:$A$782,$A28,СВЦЭМ!$B$39:$B$782,P$11)+'СЕТ СН'!$F$12+СВЦЭМ!$D$10+'СЕТ СН'!$F$6-'СЕТ СН'!$F$22</f>
        <v>2120.90253596</v>
      </c>
      <c r="Q28" s="36">
        <f>SUMIFS(СВЦЭМ!$C$39:$C$782,СВЦЭМ!$A$39:$A$782,$A28,СВЦЭМ!$B$39:$B$782,Q$11)+'СЕТ СН'!$F$12+СВЦЭМ!$D$10+'СЕТ СН'!$F$6-'СЕТ СН'!$F$22</f>
        <v>2140.13665231</v>
      </c>
      <c r="R28" s="36">
        <f>SUMIFS(СВЦЭМ!$C$39:$C$782,СВЦЭМ!$A$39:$A$782,$A28,СВЦЭМ!$B$39:$B$782,R$11)+'СЕТ СН'!$F$12+СВЦЭМ!$D$10+'СЕТ СН'!$F$6-'СЕТ СН'!$F$22</f>
        <v>2101.7273553999999</v>
      </c>
      <c r="S28" s="36">
        <f>SUMIFS(СВЦЭМ!$C$39:$C$782,СВЦЭМ!$A$39:$A$782,$A28,СВЦЭМ!$B$39:$B$782,S$11)+'СЕТ СН'!$F$12+СВЦЭМ!$D$10+'СЕТ СН'!$F$6-'СЕТ СН'!$F$22</f>
        <v>2100.08632343</v>
      </c>
      <c r="T28" s="36">
        <f>SUMIFS(СВЦЭМ!$C$39:$C$782,СВЦЭМ!$A$39:$A$782,$A28,СВЦЭМ!$B$39:$B$782,T$11)+'СЕТ СН'!$F$12+СВЦЭМ!$D$10+'СЕТ СН'!$F$6-'СЕТ СН'!$F$22</f>
        <v>2071.8951391199998</v>
      </c>
      <c r="U28" s="36">
        <f>SUMIFS(СВЦЭМ!$C$39:$C$782,СВЦЭМ!$A$39:$A$782,$A28,СВЦЭМ!$B$39:$B$782,U$11)+'СЕТ СН'!$F$12+СВЦЭМ!$D$10+'СЕТ СН'!$F$6-'СЕТ СН'!$F$22</f>
        <v>2084.6966315599998</v>
      </c>
      <c r="V28" s="36">
        <f>SUMIFS(СВЦЭМ!$C$39:$C$782,СВЦЭМ!$A$39:$A$782,$A28,СВЦЭМ!$B$39:$B$782,V$11)+'СЕТ СН'!$F$12+СВЦЭМ!$D$10+'СЕТ СН'!$F$6-'СЕТ СН'!$F$22</f>
        <v>2109.1270748899997</v>
      </c>
      <c r="W28" s="36">
        <f>SUMIFS(СВЦЭМ!$C$39:$C$782,СВЦЭМ!$A$39:$A$782,$A28,СВЦЭМ!$B$39:$B$782,W$11)+'СЕТ СН'!$F$12+СВЦЭМ!$D$10+'СЕТ СН'!$F$6-'СЕТ СН'!$F$22</f>
        <v>2110.5362355499997</v>
      </c>
      <c r="X28" s="36">
        <f>SUMIFS(СВЦЭМ!$C$39:$C$782,СВЦЭМ!$A$39:$A$782,$A28,СВЦЭМ!$B$39:$B$782,X$11)+'СЕТ СН'!$F$12+СВЦЭМ!$D$10+'СЕТ СН'!$F$6-'СЕТ СН'!$F$22</f>
        <v>2132.1824542999998</v>
      </c>
      <c r="Y28" s="36">
        <f>SUMIFS(СВЦЭМ!$C$39:$C$782,СВЦЭМ!$A$39:$A$782,$A28,СВЦЭМ!$B$39:$B$782,Y$11)+'СЕТ СН'!$F$12+СВЦЭМ!$D$10+'СЕТ СН'!$F$6-'СЕТ СН'!$F$22</f>
        <v>2162.8702184499998</v>
      </c>
    </row>
    <row r="29" spans="1:25" ht="15.75" x14ac:dyDescent="0.2">
      <c r="A29" s="35">
        <f t="shared" si="0"/>
        <v>44944</v>
      </c>
      <c r="B29" s="36">
        <f>SUMIFS(СВЦЭМ!$C$39:$C$782,СВЦЭМ!$A$39:$A$782,$A29,СВЦЭМ!$B$39:$B$782,B$11)+'СЕТ СН'!$F$12+СВЦЭМ!$D$10+'СЕТ СН'!$F$6-'СЕТ СН'!$F$22</f>
        <v>2195.7607151699999</v>
      </c>
      <c r="C29" s="36">
        <f>SUMIFS(СВЦЭМ!$C$39:$C$782,СВЦЭМ!$A$39:$A$782,$A29,СВЦЭМ!$B$39:$B$782,C$11)+'СЕТ СН'!$F$12+СВЦЭМ!$D$10+'СЕТ СН'!$F$6-'СЕТ СН'!$F$22</f>
        <v>2214.8356101700001</v>
      </c>
      <c r="D29" s="36">
        <f>SUMIFS(СВЦЭМ!$C$39:$C$782,СВЦЭМ!$A$39:$A$782,$A29,СВЦЭМ!$B$39:$B$782,D$11)+'СЕТ СН'!$F$12+СВЦЭМ!$D$10+'СЕТ СН'!$F$6-'СЕТ СН'!$F$22</f>
        <v>2195.0931314199997</v>
      </c>
      <c r="E29" s="36">
        <f>SUMIFS(СВЦЭМ!$C$39:$C$782,СВЦЭМ!$A$39:$A$782,$A29,СВЦЭМ!$B$39:$B$782,E$11)+'СЕТ СН'!$F$12+СВЦЭМ!$D$10+'СЕТ СН'!$F$6-'СЕТ СН'!$F$22</f>
        <v>2198.8948880499997</v>
      </c>
      <c r="F29" s="36">
        <f>SUMIFS(СВЦЭМ!$C$39:$C$782,СВЦЭМ!$A$39:$A$782,$A29,СВЦЭМ!$B$39:$B$782,F$11)+'СЕТ СН'!$F$12+СВЦЭМ!$D$10+'СЕТ СН'!$F$6-'СЕТ СН'!$F$22</f>
        <v>2159.5599622199998</v>
      </c>
      <c r="G29" s="36">
        <f>SUMIFS(СВЦЭМ!$C$39:$C$782,СВЦЭМ!$A$39:$A$782,$A29,СВЦЭМ!$B$39:$B$782,G$11)+'СЕТ СН'!$F$12+СВЦЭМ!$D$10+'СЕТ СН'!$F$6-'СЕТ СН'!$F$22</f>
        <v>2108.1178571599999</v>
      </c>
      <c r="H29" s="36">
        <f>SUMIFS(СВЦЭМ!$C$39:$C$782,СВЦЭМ!$A$39:$A$782,$A29,СВЦЭМ!$B$39:$B$782,H$11)+'СЕТ СН'!$F$12+СВЦЭМ!$D$10+'СЕТ СН'!$F$6-'СЕТ СН'!$F$22</f>
        <v>2057.5879806499997</v>
      </c>
      <c r="I29" s="36">
        <f>SUMIFS(СВЦЭМ!$C$39:$C$782,СВЦЭМ!$A$39:$A$782,$A29,СВЦЭМ!$B$39:$B$782,I$11)+'СЕТ СН'!$F$12+СВЦЭМ!$D$10+'СЕТ СН'!$F$6-'СЕТ СН'!$F$22</f>
        <v>2029.0920104399997</v>
      </c>
      <c r="J29" s="36">
        <f>SUMIFS(СВЦЭМ!$C$39:$C$782,СВЦЭМ!$A$39:$A$782,$A29,СВЦЭМ!$B$39:$B$782,J$11)+'СЕТ СН'!$F$12+СВЦЭМ!$D$10+'СЕТ СН'!$F$6-'СЕТ СН'!$F$22</f>
        <v>2033.04156384</v>
      </c>
      <c r="K29" s="36">
        <f>SUMIFS(СВЦЭМ!$C$39:$C$782,СВЦЭМ!$A$39:$A$782,$A29,СВЦЭМ!$B$39:$B$782,K$11)+'СЕТ СН'!$F$12+СВЦЭМ!$D$10+'СЕТ СН'!$F$6-'СЕТ СН'!$F$22</f>
        <v>2023.3836225199998</v>
      </c>
      <c r="L29" s="36">
        <f>SUMIFS(СВЦЭМ!$C$39:$C$782,СВЦЭМ!$A$39:$A$782,$A29,СВЦЭМ!$B$39:$B$782,L$11)+'СЕТ СН'!$F$12+СВЦЭМ!$D$10+'СЕТ СН'!$F$6-'СЕТ СН'!$F$22</f>
        <v>2033.3918574199997</v>
      </c>
      <c r="M29" s="36">
        <f>SUMIFS(СВЦЭМ!$C$39:$C$782,СВЦЭМ!$A$39:$A$782,$A29,СВЦЭМ!$B$39:$B$782,M$11)+'СЕТ СН'!$F$12+СВЦЭМ!$D$10+'СЕТ СН'!$F$6-'СЕТ СН'!$F$22</f>
        <v>2032.0948493400001</v>
      </c>
      <c r="N29" s="36">
        <f>SUMIFS(СВЦЭМ!$C$39:$C$782,СВЦЭМ!$A$39:$A$782,$A29,СВЦЭМ!$B$39:$B$782,N$11)+'СЕТ СН'!$F$12+СВЦЭМ!$D$10+'СЕТ СН'!$F$6-'СЕТ СН'!$F$22</f>
        <v>2064.0808639100001</v>
      </c>
      <c r="O29" s="36">
        <f>SUMIFS(СВЦЭМ!$C$39:$C$782,СВЦЭМ!$A$39:$A$782,$A29,СВЦЭМ!$B$39:$B$782,O$11)+'СЕТ СН'!$F$12+СВЦЭМ!$D$10+'СЕТ СН'!$F$6-'СЕТ СН'!$F$22</f>
        <v>2100.0020065799999</v>
      </c>
      <c r="P29" s="36">
        <f>SUMIFS(СВЦЭМ!$C$39:$C$782,СВЦЭМ!$A$39:$A$782,$A29,СВЦЭМ!$B$39:$B$782,P$11)+'СЕТ СН'!$F$12+СВЦЭМ!$D$10+'СЕТ СН'!$F$6-'СЕТ СН'!$F$22</f>
        <v>2125.6662788499998</v>
      </c>
      <c r="Q29" s="36">
        <f>SUMIFS(СВЦЭМ!$C$39:$C$782,СВЦЭМ!$A$39:$A$782,$A29,СВЦЭМ!$B$39:$B$782,Q$11)+'СЕТ СН'!$F$12+СВЦЭМ!$D$10+'СЕТ СН'!$F$6-'СЕТ СН'!$F$22</f>
        <v>2129.2159254799999</v>
      </c>
      <c r="R29" s="36">
        <f>SUMIFS(СВЦЭМ!$C$39:$C$782,СВЦЭМ!$A$39:$A$782,$A29,СВЦЭМ!$B$39:$B$782,R$11)+'СЕТ СН'!$F$12+СВЦЭМ!$D$10+'СЕТ СН'!$F$6-'СЕТ СН'!$F$22</f>
        <v>2117.4453604699997</v>
      </c>
      <c r="S29" s="36">
        <f>SUMIFS(СВЦЭМ!$C$39:$C$782,СВЦЭМ!$A$39:$A$782,$A29,СВЦЭМ!$B$39:$B$782,S$11)+'СЕТ СН'!$F$12+СВЦЭМ!$D$10+'СЕТ СН'!$F$6-'СЕТ СН'!$F$22</f>
        <v>2070.9247770399998</v>
      </c>
      <c r="T29" s="36">
        <f>SUMIFS(СВЦЭМ!$C$39:$C$782,СВЦЭМ!$A$39:$A$782,$A29,СВЦЭМ!$B$39:$B$782,T$11)+'СЕТ СН'!$F$12+СВЦЭМ!$D$10+'СЕТ СН'!$F$6-'СЕТ СН'!$F$22</f>
        <v>2052.0094827799999</v>
      </c>
      <c r="U29" s="36">
        <f>SUMIFS(СВЦЭМ!$C$39:$C$782,СВЦЭМ!$A$39:$A$782,$A29,СВЦЭМ!$B$39:$B$782,U$11)+'СЕТ СН'!$F$12+СВЦЭМ!$D$10+'СЕТ СН'!$F$6-'СЕТ СН'!$F$22</f>
        <v>2052.93643901</v>
      </c>
      <c r="V29" s="36">
        <f>SUMIFS(СВЦЭМ!$C$39:$C$782,СВЦЭМ!$A$39:$A$782,$A29,СВЦЭМ!$B$39:$B$782,V$11)+'СЕТ СН'!$F$12+СВЦЭМ!$D$10+'СЕТ СН'!$F$6-'СЕТ СН'!$F$22</f>
        <v>2088.59476817</v>
      </c>
      <c r="W29" s="36">
        <f>SUMIFS(СВЦЭМ!$C$39:$C$782,СВЦЭМ!$A$39:$A$782,$A29,СВЦЭМ!$B$39:$B$782,W$11)+'СЕТ СН'!$F$12+СВЦЭМ!$D$10+'СЕТ СН'!$F$6-'СЕТ СН'!$F$22</f>
        <v>2108.7577293199997</v>
      </c>
      <c r="X29" s="36">
        <f>SUMIFS(СВЦЭМ!$C$39:$C$782,СВЦЭМ!$A$39:$A$782,$A29,СВЦЭМ!$B$39:$B$782,X$11)+'СЕТ СН'!$F$12+СВЦЭМ!$D$10+'СЕТ СН'!$F$6-'СЕТ СН'!$F$22</f>
        <v>2134.2308880599999</v>
      </c>
      <c r="Y29" s="36">
        <f>SUMIFS(СВЦЭМ!$C$39:$C$782,СВЦЭМ!$A$39:$A$782,$A29,СВЦЭМ!$B$39:$B$782,Y$11)+'СЕТ СН'!$F$12+СВЦЭМ!$D$10+'СЕТ СН'!$F$6-'СЕТ СН'!$F$22</f>
        <v>2169.2566910699998</v>
      </c>
    </row>
    <row r="30" spans="1:25" ht="15.75" x14ac:dyDescent="0.2">
      <c r="A30" s="35">
        <f t="shared" si="0"/>
        <v>44945</v>
      </c>
      <c r="B30" s="36">
        <f>SUMIFS(СВЦЭМ!$C$39:$C$782,СВЦЭМ!$A$39:$A$782,$A30,СВЦЭМ!$B$39:$B$782,B$11)+'СЕТ СН'!$F$12+СВЦЭМ!$D$10+'СЕТ СН'!$F$6-'СЕТ СН'!$F$22</f>
        <v>2109.2694961799998</v>
      </c>
      <c r="C30" s="36">
        <f>SUMIFS(СВЦЭМ!$C$39:$C$782,СВЦЭМ!$A$39:$A$782,$A30,СВЦЭМ!$B$39:$B$782,C$11)+'СЕТ СН'!$F$12+СВЦЭМ!$D$10+'СЕТ СН'!$F$6-'СЕТ СН'!$F$22</f>
        <v>2158.2646198699999</v>
      </c>
      <c r="D30" s="36">
        <f>SUMIFS(СВЦЭМ!$C$39:$C$782,СВЦЭМ!$A$39:$A$782,$A30,СВЦЭМ!$B$39:$B$782,D$11)+'СЕТ СН'!$F$12+СВЦЭМ!$D$10+'СЕТ СН'!$F$6-'СЕТ СН'!$F$22</f>
        <v>2149.1837234300001</v>
      </c>
      <c r="E30" s="36">
        <f>SUMIFS(СВЦЭМ!$C$39:$C$782,СВЦЭМ!$A$39:$A$782,$A30,СВЦЭМ!$B$39:$B$782,E$11)+'СЕТ СН'!$F$12+СВЦЭМ!$D$10+'СЕТ СН'!$F$6-'СЕТ СН'!$F$22</f>
        <v>2151.70219817</v>
      </c>
      <c r="F30" s="36">
        <f>SUMIFS(СВЦЭМ!$C$39:$C$782,СВЦЭМ!$A$39:$A$782,$A30,СВЦЭМ!$B$39:$B$782,F$11)+'СЕТ СН'!$F$12+СВЦЭМ!$D$10+'СЕТ СН'!$F$6-'СЕТ СН'!$F$22</f>
        <v>2134.3651801000001</v>
      </c>
      <c r="G30" s="36">
        <f>SUMIFS(СВЦЭМ!$C$39:$C$782,СВЦЭМ!$A$39:$A$782,$A30,СВЦЭМ!$B$39:$B$782,G$11)+'СЕТ СН'!$F$12+СВЦЭМ!$D$10+'СЕТ СН'!$F$6-'СЕТ СН'!$F$22</f>
        <v>2072.3821144099998</v>
      </c>
      <c r="H30" s="36">
        <f>SUMIFS(СВЦЭМ!$C$39:$C$782,СВЦЭМ!$A$39:$A$782,$A30,СВЦЭМ!$B$39:$B$782,H$11)+'СЕТ СН'!$F$12+СВЦЭМ!$D$10+'СЕТ СН'!$F$6-'СЕТ СН'!$F$22</f>
        <v>2068.4640108499998</v>
      </c>
      <c r="I30" s="36">
        <f>SUMIFS(СВЦЭМ!$C$39:$C$782,СВЦЭМ!$A$39:$A$782,$A30,СВЦЭМ!$B$39:$B$782,I$11)+'СЕТ СН'!$F$12+СВЦЭМ!$D$10+'СЕТ СН'!$F$6-'СЕТ СН'!$F$22</f>
        <v>2035.0346747499998</v>
      </c>
      <c r="J30" s="36">
        <f>SUMIFS(СВЦЭМ!$C$39:$C$782,СВЦЭМ!$A$39:$A$782,$A30,СВЦЭМ!$B$39:$B$782,J$11)+'СЕТ СН'!$F$12+СВЦЭМ!$D$10+'СЕТ СН'!$F$6-'СЕТ СН'!$F$22</f>
        <v>2007.5281271700001</v>
      </c>
      <c r="K30" s="36">
        <f>SUMIFS(СВЦЭМ!$C$39:$C$782,СВЦЭМ!$A$39:$A$782,$A30,СВЦЭМ!$B$39:$B$782,K$11)+'СЕТ СН'!$F$12+СВЦЭМ!$D$10+'СЕТ СН'!$F$6-'СЕТ СН'!$F$22</f>
        <v>2004.5972038299997</v>
      </c>
      <c r="L30" s="36">
        <f>SUMIFS(СВЦЭМ!$C$39:$C$782,СВЦЭМ!$A$39:$A$782,$A30,СВЦЭМ!$B$39:$B$782,L$11)+'СЕТ СН'!$F$12+СВЦЭМ!$D$10+'СЕТ СН'!$F$6-'СЕТ СН'!$F$22</f>
        <v>2027.76906401</v>
      </c>
      <c r="M30" s="36">
        <f>SUMIFS(СВЦЭМ!$C$39:$C$782,СВЦЭМ!$A$39:$A$782,$A30,СВЦЭМ!$B$39:$B$782,M$11)+'СЕТ СН'!$F$12+СВЦЭМ!$D$10+'СЕТ СН'!$F$6-'СЕТ СН'!$F$22</f>
        <v>2021.9836003299997</v>
      </c>
      <c r="N30" s="36">
        <f>SUMIFS(СВЦЭМ!$C$39:$C$782,СВЦЭМ!$A$39:$A$782,$A30,СВЦЭМ!$B$39:$B$782,N$11)+'СЕТ СН'!$F$12+СВЦЭМ!$D$10+'СЕТ СН'!$F$6-'СЕТ СН'!$F$22</f>
        <v>2043.78475622</v>
      </c>
      <c r="O30" s="36">
        <f>SUMIFS(СВЦЭМ!$C$39:$C$782,СВЦЭМ!$A$39:$A$782,$A30,СВЦЭМ!$B$39:$B$782,O$11)+'СЕТ СН'!$F$12+СВЦЭМ!$D$10+'СЕТ СН'!$F$6-'СЕТ СН'!$F$22</f>
        <v>2054.6227966599999</v>
      </c>
      <c r="P30" s="36">
        <f>SUMIFS(СВЦЭМ!$C$39:$C$782,СВЦЭМ!$A$39:$A$782,$A30,СВЦЭМ!$B$39:$B$782,P$11)+'СЕТ СН'!$F$12+СВЦЭМ!$D$10+'СЕТ СН'!$F$6-'СЕТ СН'!$F$22</f>
        <v>2062.3374085599999</v>
      </c>
      <c r="Q30" s="36">
        <f>SUMIFS(СВЦЭМ!$C$39:$C$782,СВЦЭМ!$A$39:$A$782,$A30,СВЦЭМ!$B$39:$B$782,Q$11)+'СЕТ СН'!$F$12+СВЦЭМ!$D$10+'СЕТ СН'!$F$6-'СЕТ СН'!$F$22</f>
        <v>2066.89610915</v>
      </c>
      <c r="R30" s="36">
        <f>SUMIFS(СВЦЭМ!$C$39:$C$782,СВЦЭМ!$A$39:$A$782,$A30,СВЦЭМ!$B$39:$B$782,R$11)+'СЕТ СН'!$F$12+СВЦЭМ!$D$10+'СЕТ СН'!$F$6-'СЕТ СН'!$F$22</f>
        <v>2062.9105550099998</v>
      </c>
      <c r="S30" s="36">
        <f>SUMIFS(СВЦЭМ!$C$39:$C$782,СВЦЭМ!$A$39:$A$782,$A30,СВЦЭМ!$B$39:$B$782,S$11)+'СЕТ СН'!$F$12+СВЦЭМ!$D$10+'СЕТ СН'!$F$6-'СЕТ СН'!$F$22</f>
        <v>2045.68322068</v>
      </c>
      <c r="T30" s="36">
        <f>SUMIFS(СВЦЭМ!$C$39:$C$782,СВЦЭМ!$A$39:$A$782,$A30,СВЦЭМ!$B$39:$B$782,T$11)+'СЕТ СН'!$F$12+СВЦЭМ!$D$10+'СЕТ СН'!$F$6-'СЕТ СН'!$F$22</f>
        <v>2002.90087937</v>
      </c>
      <c r="U30" s="36">
        <f>SUMIFS(СВЦЭМ!$C$39:$C$782,СВЦЭМ!$A$39:$A$782,$A30,СВЦЭМ!$B$39:$B$782,U$11)+'СЕТ СН'!$F$12+СВЦЭМ!$D$10+'СЕТ СН'!$F$6-'СЕТ СН'!$F$22</f>
        <v>2015.7633781599998</v>
      </c>
      <c r="V30" s="36">
        <f>SUMIFS(СВЦЭМ!$C$39:$C$782,СВЦЭМ!$A$39:$A$782,$A30,СВЦЭМ!$B$39:$B$782,V$11)+'СЕТ СН'!$F$12+СВЦЭМ!$D$10+'СЕТ СН'!$F$6-'СЕТ СН'!$F$22</f>
        <v>2037.4122443599999</v>
      </c>
      <c r="W30" s="36">
        <f>SUMIFS(СВЦЭМ!$C$39:$C$782,СВЦЭМ!$A$39:$A$782,$A30,СВЦЭМ!$B$39:$B$782,W$11)+'СЕТ СН'!$F$12+СВЦЭМ!$D$10+'СЕТ СН'!$F$6-'СЕТ СН'!$F$22</f>
        <v>2037.6319253500001</v>
      </c>
      <c r="X30" s="36">
        <f>SUMIFS(СВЦЭМ!$C$39:$C$782,СВЦЭМ!$A$39:$A$782,$A30,СВЦЭМ!$B$39:$B$782,X$11)+'СЕТ СН'!$F$12+СВЦЭМ!$D$10+'СЕТ СН'!$F$6-'СЕТ СН'!$F$22</f>
        <v>2060.6017049299999</v>
      </c>
      <c r="Y30" s="36">
        <f>SUMIFS(СВЦЭМ!$C$39:$C$782,СВЦЭМ!$A$39:$A$782,$A30,СВЦЭМ!$B$39:$B$782,Y$11)+'СЕТ СН'!$F$12+СВЦЭМ!$D$10+'СЕТ СН'!$F$6-'СЕТ СН'!$F$22</f>
        <v>2118.38735868</v>
      </c>
    </row>
    <row r="31" spans="1:25" ht="15.75" x14ac:dyDescent="0.2">
      <c r="A31" s="35">
        <f t="shared" si="0"/>
        <v>44946</v>
      </c>
      <c r="B31" s="36">
        <f>SUMIFS(СВЦЭМ!$C$39:$C$782,СВЦЭМ!$A$39:$A$782,$A31,СВЦЭМ!$B$39:$B$782,B$11)+'СЕТ СН'!$F$12+СВЦЭМ!$D$10+'СЕТ СН'!$F$6-'СЕТ СН'!$F$22</f>
        <v>2252.1168035699998</v>
      </c>
      <c r="C31" s="36">
        <f>SUMIFS(СВЦЭМ!$C$39:$C$782,СВЦЭМ!$A$39:$A$782,$A31,СВЦЭМ!$B$39:$B$782,C$11)+'СЕТ СН'!$F$12+СВЦЭМ!$D$10+'СЕТ СН'!$F$6-'СЕТ СН'!$F$22</f>
        <v>2279.0752676899997</v>
      </c>
      <c r="D31" s="36">
        <f>SUMIFS(СВЦЭМ!$C$39:$C$782,СВЦЭМ!$A$39:$A$782,$A31,СВЦЭМ!$B$39:$B$782,D$11)+'СЕТ СН'!$F$12+СВЦЭМ!$D$10+'СЕТ СН'!$F$6-'СЕТ СН'!$F$22</f>
        <v>2266.8498200199997</v>
      </c>
      <c r="E31" s="36">
        <f>SUMIFS(СВЦЭМ!$C$39:$C$782,СВЦЭМ!$A$39:$A$782,$A31,СВЦЭМ!$B$39:$B$782,E$11)+'СЕТ СН'!$F$12+СВЦЭМ!$D$10+'СЕТ СН'!$F$6-'СЕТ СН'!$F$22</f>
        <v>2255.5182111199997</v>
      </c>
      <c r="F31" s="36">
        <f>SUMIFS(СВЦЭМ!$C$39:$C$782,СВЦЭМ!$A$39:$A$782,$A31,СВЦЭМ!$B$39:$B$782,F$11)+'СЕТ СН'!$F$12+СВЦЭМ!$D$10+'СЕТ СН'!$F$6-'СЕТ СН'!$F$22</f>
        <v>2227.5431085699997</v>
      </c>
      <c r="G31" s="36">
        <f>SUMIFS(СВЦЭМ!$C$39:$C$782,СВЦЭМ!$A$39:$A$782,$A31,СВЦЭМ!$B$39:$B$782,G$11)+'СЕТ СН'!$F$12+СВЦЭМ!$D$10+'СЕТ СН'!$F$6-'СЕТ СН'!$F$22</f>
        <v>2174.4002802499999</v>
      </c>
      <c r="H31" s="36">
        <f>SUMIFS(СВЦЭМ!$C$39:$C$782,СВЦЭМ!$A$39:$A$782,$A31,СВЦЭМ!$B$39:$B$782,H$11)+'СЕТ СН'!$F$12+СВЦЭМ!$D$10+'СЕТ СН'!$F$6-'СЕТ СН'!$F$22</f>
        <v>2138.0739912599997</v>
      </c>
      <c r="I31" s="36">
        <f>SUMIFS(СВЦЭМ!$C$39:$C$782,СВЦЭМ!$A$39:$A$782,$A31,СВЦЭМ!$B$39:$B$782,I$11)+'СЕТ СН'!$F$12+СВЦЭМ!$D$10+'СЕТ СН'!$F$6-'СЕТ СН'!$F$22</f>
        <v>2108.6531260900001</v>
      </c>
      <c r="J31" s="36">
        <f>SUMIFS(СВЦЭМ!$C$39:$C$782,СВЦЭМ!$A$39:$A$782,$A31,СВЦЭМ!$B$39:$B$782,J$11)+'СЕТ СН'!$F$12+СВЦЭМ!$D$10+'СЕТ СН'!$F$6-'СЕТ СН'!$F$22</f>
        <v>2076.1216693699998</v>
      </c>
      <c r="K31" s="36">
        <f>SUMIFS(СВЦЭМ!$C$39:$C$782,СВЦЭМ!$A$39:$A$782,$A31,СВЦЭМ!$B$39:$B$782,K$11)+'СЕТ СН'!$F$12+СВЦЭМ!$D$10+'СЕТ СН'!$F$6-'СЕТ СН'!$F$22</f>
        <v>2071.97419696</v>
      </c>
      <c r="L31" s="36">
        <f>SUMIFS(СВЦЭМ!$C$39:$C$782,СВЦЭМ!$A$39:$A$782,$A31,СВЦЭМ!$B$39:$B$782,L$11)+'СЕТ СН'!$F$12+СВЦЭМ!$D$10+'СЕТ СН'!$F$6-'СЕТ СН'!$F$22</f>
        <v>2078.2252985699997</v>
      </c>
      <c r="M31" s="36">
        <f>SUMIFS(СВЦЭМ!$C$39:$C$782,СВЦЭМ!$A$39:$A$782,$A31,СВЦЭМ!$B$39:$B$782,M$11)+'СЕТ СН'!$F$12+СВЦЭМ!$D$10+'СЕТ СН'!$F$6-'СЕТ СН'!$F$22</f>
        <v>2114.9725349800001</v>
      </c>
      <c r="N31" s="36">
        <f>SUMIFS(СВЦЭМ!$C$39:$C$782,СВЦЭМ!$A$39:$A$782,$A31,СВЦЭМ!$B$39:$B$782,N$11)+'СЕТ СН'!$F$12+СВЦЭМ!$D$10+'СЕТ СН'!$F$6-'СЕТ СН'!$F$22</f>
        <v>2128.62153906</v>
      </c>
      <c r="O31" s="36">
        <f>SUMIFS(СВЦЭМ!$C$39:$C$782,СВЦЭМ!$A$39:$A$782,$A31,СВЦЭМ!$B$39:$B$782,O$11)+'СЕТ СН'!$F$12+СВЦЭМ!$D$10+'СЕТ СН'!$F$6-'СЕТ СН'!$F$22</f>
        <v>2140.5091398699997</v>
      </c>
      <c r="P31" s="36">
        <f>SUMIFS(СВЦЭМ!$C$39:$C$782,СВЦЭМ!$A$39:$A$782,$A31,СВЦЭМ!$B$39:$B$782,P$11)+'СЕТ СН'!$F$12+СВЦЭМ!$D$10+'СЕТ СН'!$F$6-'СЕТ СН'!$F$22</f>
        <v>2141.8010593999998</v>
      </c>
      <c r="Q31" s="36">
        <f>SUMIFS(СВЦЭМ!$C$39:$C$782,СВЦЭМ!$A$39:$A$782,$A31,СВЦЭМ!$B$39:$B$782,Q$11)+'СЕТ СН'!$F$12+СВЦЭМ!$D$10+'СЕТ СН'!$F$6-'СЕТ СН'!$F$22</f>
        <v>2147.9986040700001</v>
      </c>
      <c r="R31" s="36">
        <f>SUMIFS(СВЦЭМ!$C$39:$C$782,СВЦЭМ!$A$39:$A$782,$A31,СВЦЭМ!$B$39:$B$782,R$11)+'СЕТ СН'!$F$12+СВЦЭМ!$D$10+'СЕТ СН'!$F$6-'СЕТ СН'!$F$22</f>
        <v>2151.7525744300001</v>
      </c>
      <c r="S31" s="36">
        <f>SUMIFS(СВЦЭМ!$C$39:$C$782,СВЦЭМ!$A$39:$A$782,$A31,СВЦЭМ!$B$39:$B$782,S$11)+'СЕТ СН'!$F$12+СВЦЭМ!$D$10+'СЕТ СН'!$F$6-'СЕТ СН'!$F$22</f>
        <v>2110.2352502799999</v>
      </c>
      <c r="T31" s="36">
        <f>SUMIFS(СВЦЭМ!$C$39:$C$782,СВЦЭМ!$A$39:$A$782,$A31,СВЦЭМ!$B$39:$B$782,T$11)+'СЕТ СН'!$F$12+СВЦЭМ!$D$10+'СЕТ СН'!$F$6-'СЕТ СН'!$F$22</f>
        <v>2099.8370692200001</v>
      </c>
      <c r="U31" s="36">
        <f>SUMIFS(СВЦЭМ!$C$39:$C$782,СВЦЭМ!$A$39:$A$782,$A31,СВЦЭМ!$B$39:$B$782,U$11)+'СЕТ СН'!$F$12+СВЦЭМ!$D$10+'СЕТ СН'!$F$6-'СЕТ СН'!$F$22</f>
        <v>2119.3162700299999</v>
      </c>
      <c r="V31" s="36">
        <f>SUMIFS(СВЦЭМ!$C$39:$C$782,СВЦЭМ!$A$39:$A$782,$A31,СВЦЭМ!$B$39:$B$782,V$11)+'СЕТ СН'!$F$12+СВЦЭМ!$D$10+'СЕТ СН'!$F$6-'СЕТ СН'!$F$22</f>
        <v>2141.1583023999997</v>
      </c>
      <c r="W31" s="36">
        <f>SUMIFS(СВЦЭМ!$C$39:$C$782,СВЦЭМ!$A$39:$A$782,$A31,СВЦЭМ!$B$39:$B$782,W$11)+'СЕТ СН'!$F$12+СВЦЭМ!$D$10+'СЕТ СН'!$F$6-'СЕТ СН'!$F$22</f>
        <v>2357.3370139399999</v>
      </c>
      <c r="X31" s="36">
        <f>SUMIFS(СВЦЭМ!$C$39:$C$782,СВЦЭМ!$A$39:$A$782,$A31,СВЦЭМ!$B$39:$B$782,X$11)+'СЕТ СН'!$F$12+СВЦЭМ!$D$10+'СЕТ СН'!$F$6-'СЕТ СН'!$F$22</f>
        <v>2276.1341116099998</v>
      </c>
      <c r="Y31" s="36">
        <f>SUMIFS(СВЦЭМ!$C$39:$C$782,СВЦЭМ!$A$39:$A$782,$A31,СВЦЭМ!$B$39:$B$782,Y$11)+'СЕТ СН'!$F$12+СВЦЭМ!$D$10+'СЕТ СН'!$F$6-'СЕТ СН'!$F$22</f>
        <v>2252.1994991400002</v>
      </c>
    </row>
    <row r="32" spans="1:25" ht="15.75" x14ac:dyDescent="0.2">
      <c r="A32" s="35">
        <f t="shared" si="0"/>
        <v>44947</v>
      </c>
      <c r="B32" s="36">
        <f>SUMIFS(СВЦЭМ!$C$39:$C$782,СВЦЭМ!$A$39:$A$782,$A32,СВЦЭМ!$B$39:$B$782,B$11)+'СЕТ СН'!$F$12+СВЦЭМ!$D$10+'СЕТ СН'!$F$6-'СЕТ СН'!$F$22</f>
        <v>2260.6197263600002</v>
      </c>
      <c r="C32" s="36">
        <f>SUMIFS(СВЦЭМ!$C$39:$C$782,СВЦЭМ!$A$39:$A$782,$A32,СВЦЭМ!$B$39:$B$782,C$11)+'СЕТ СН'!$F$12+СВЦЭМ!$D$10+'СЕТ СН'!$F$6-'СЕТ СН'!$F$22</f>
        <v>2263.80449198</v>
      </c>
      <c r="D32" s="36">
        <f>SUMIFS(СВЦЭМ!$C$39:$C$782,СВЦЭМ!$A$39:$A$782,$A32,СВЦЭМ!$B$39:$B$782,D$11)+'СЕТ СН'!$F$12+СВЦЭМ!$D$10+'СЕТ СН'!$F$6-'СЕТ СН'!$F$22</f>
        <v>2267.2070746599998</v>
      </c>
      <c r="E32" s="36">
        <f>SUMIFS(СВЦЭМ!$C$39:$C$782,СВЦЭМ!$A$39:$A$782,$A32,СВЦЭМ!$B$39:$B$782,E$11)+'СЕТ СН'!$F$12+СВЦЭМ!$D$10+'СЕТ СН'!$F$6-'СЕТ СН'!$F$22</f>
        <v>2278.1993037500001</v>
      </c>
      <c r="F32" s="36">
        <f>SUMIFS(СВЦЭМ!$C$39:$C$782,СВЦЭМ!$A$39:$A$782,$A32,СВЦЭМ!$B$39:$B$782,F$11)+'СЕТ СН'!$F$12+СВЦЭМ!$D$10+'СЕТ СН'!$F$6-'СЕТ СН'!$F$22</f>
        <v>2266.3817152400002</v>
      </c>
      <c r="G32" s="36">
        <f>SUMIFS(СВЦЭМ!$C$39:$C$782,СВЦЭМ!$A$39:$A$782,$A32,СВЦЭМ!$B$39:$B$782,G$11)+'СЕТ СН'!$F$12+СВЦЭМ!$D$10+'СЕТ СН'!$F$6-'СЕТ СН'!$F$22</f>
        <v>2243.3293944900001</v>
      </c>
      <c r="H32" s="36">
        <f>SUMIFS(СВЦЭМ!$C$39:$C$782,СВЦЭМ!$A$39:$A$782,$A32,СВЦЭМ!$B$39:$B$782,H$11)+'СЕТ СН'!$F$12+СВЦЭМ!$D$10+'СЕТ СН'!$F$6-'СЕТ СН'!$F$22</f>
        <v>2190.0031888599997</v>
      </c>
      <c r="I32" s="36">
        <f>SUMIFS(СВЦЭМ!$C$39:$C$782,СВЦЭМ!$A$39:$A$782,$A32,СВЦЭМ!$B$39:$B$782,I$11)+'СЕТ СН'!$F$12+СВЦЭМ!$D$10+'СЕТ СН'!$F$6-'СЕТ СН'!$F$22</f>
        <v>2126.55244576</v>
      </c>
      <c r="J32" s="36">
        <f>SUMIFS(СВЦЭМ!$C$39:$C$782,СВЦЭМ!$A$39:$A$782,$A32,СВЦЭМ!$B$39:$B$782,J$11)+'СЕТ СН'!$F$12+СВЦЭМ!$D$10+'СЕТ СН'!$F$6-'СЕТ СН'!$F$22</f>
        <v>2071.47112148</v>
      </c>
      <c r="K32" s="36">
        <f>SUMIFS(СВЦЭМ!$C$39:$C$782,СВЦЭМ!$A$39:$A$782,$A32,СВЦЭМ!$B$39:$B$782,K$11)+'СЕТ СН'!$F$12+СВЦЭМ!$D$10+'СЕТ СН'!$F$6-'СЕТ СН'!$F$22</f>
        <v>2098.3574893099999</v>
      </c>
      <c r="L32" s="36">
        <f>SUMIFS(СВЦЭМ!$C$39:$C$782,СВЦЭМ!$A$39:$A$782,$A32,СВЦЭМ!$B$39:$B$782,L$11)+'СЕТ СН'!$F$12+СВЦЭМ!$D$10+'СЕТ СН'!$F$6-'СЕТ СН'!$F$22</f>
        <v>2091.4363474799998</v>
      </c>
      <c r="M32" s="36">
        <f>SUMIFS(СВЦЭМ!$C$39:$C$782,СВЦЭМ!$A$39:$A$782,$A32,СВЦЭМ!$B$39:$B$782,M$11)+'СЕТ СН'!$F$12+СВЦЭМ!$D$10+'СЕТ СН'!$F$6-'СЕТ СН'!$F$22</f>
        <v>2113.0578251500001</v>
      </c>
      <c r="N32" s="36">
        <f>SUMIFS(СВЦЭМ!$C$39:$C$782,СВЦЭМ!$A$39:$A$782,$A32,СВЦЭМ!$B$39:$B$782,N$11)+'СЕТ СН'!$F$12+СВЦЭМ!$D$10+'СЕТ СН'!$F$6-'СЕТ СН'!$F$22</f>
        <v>2135.4802771</v>
      </c>
      <c r="O32" s="36">
        <f>SUMIFS(СВЦЭМ!$C$39:$C$782,СВЦЭМ!$A$39:$A$782,$A32,СВЦЭМ!$B$39:$B$782,O$11)+'СЕТ СН'!$F$12+СВЦЭМ!$D$10+'СЕТ СН'!$F$6-'СЕТ СН'!$F$22</f>
        <v>2152.6646247899998</v>
      </c>
      <c r="P32" s="36">
        <f>SUMIFS(СВЦЭМ!$C$39:$C$782,СВЦЭМ!$A$39:$A$782,$A32,СВЦЭМ!$B$39:$B$782,P$11)+'СЕТ СН'!$F$12+СВЦЭМ!$D$10+'СЕТ СН'!$F$6-'СЕТ СН'!$F$22</f>
        <v>2174.1865036700001</v>
      </c>
      <c r="Q32" s="36">
        <f>SUMIFS(СВЦЭМ!$C$39:$C$782,СВЦЭМ!$A$39:$A$782,$A32,СВЦЭМ!$B$39:$B$782,Q$11)+'СЕТ СН'!$F$12+СВЦЭМ!$D$10+'СЕТ СН'!$F$6-'СЕТ СН'!$F$22</f>
        <v>2176.7867062800001</v>
      </c>
      <c r="R32" s="36">
        <f>SUMIFS(СВЦЭМ!$C$39:$C$782,СВЦЭМ!$A$39:$A$782,$A32,СВЦЭМ!$B$39:$B$782,R$11)+'СЕТ СН'!$F$12+СВЦЭМ!$D$10+'СЕТ СН'!$F$6-'СЕТ СН'!$F$22</f>
        <v>2149.36901248</v>
      </c>
      <c r="S32" s="36">
        <f>SUMIFS(СВЦЭМ!$C$39:$C$782,СВЦЭМ!$A$39:$A$782,$A32,СВЦЭМ!$B$39:$B$782,S$11)+'СЕТ СН'!$F$12+СВЦЭМ!$D$10+'СЕТ СН'!$F$6-'СЕТ СН'!$F$22</f>
        <v>2117.7743181699998</v>
      </c>
      <c r="T32" s="36">
        <f>SUMIFS(СВЦЭМ!$C$39:$C$782,СВЦЭМ!$A$39:$A$782,$A32,СВЦЭМ!$B$39:$B$782,T$11)+'СЕТ СН'!$F$12+СВЦЭМ!$D$10+'СЕТ СН'!$F$6-'СЕТ СН'!$F$22</f>
        <v>2121.6796491699997</v>
      </c>
      <c r="U32" s="36">
        <f>SUMIFS(СВЦЭМ!$C$39:$C$782,СВЦЭМ!$A$39:$A$782,$A32,СВЦЭМ!$B$39:$B$782,U$11)+'СЕТ СН'!$F$12+СВЦЭМ!$D$10+'СЕТ СН'!$F$6-'СЕТ СН'!$F$22</f>
        <v>2135.5199599699999</v>
      </c>
      <c r="V32" s="36">
        <f>SUMIFS(СВЦЭМ!$C$39:$C$782,СВЦЭМ!$A$39:$A$782,$A32,СВЦЭМ!$B$39:$B$782,V$11)+'СЕТ СН'!$F$12+СВЦЭМ!$D$10+'СЕТ СН'!$F$6-'СЕТ СН'!$F$22</f>
        <v>2149.6128226400001</v>
      </c>
      <c r="W32" s="36">
        <f>SUMIFS(СВЦЭМ!$C$39:$C$782,СВЦЭМ!$A$39:$A$782,$A32,СВЦЭМ!$B$39:$B$782,W$11)+'СЕТ СН'!$F$12+СВЦЭМ!$D$10+'СЕТ СН'!$F$6-'СЕТ СН'!$F$22</f>
        <v>2163.9628006200001</v>
      </c>
      <c r="X32" s="36">
        <f>SUMIFS(СВЦЭМ!$C$39:$C$782,СВЦЭМ!$A$39:$A$782,$A32,СВЦЭМ!$B$39:$B$782,X$11)+'СЕТ СН'!$F$12+СВЦЭМ!$D$10+'СЕТ СН'!$F$6-'СЕТ СН'!$F$22</f>
        <v>2199.9561428799998</v>
      </c>
      <c r="Y32" s="36">
        <f>SUMIFS(СВЦЭМ!$C$39:$C$782,СВЦЭМ!$A$39:$A$782,$A32,СВЦЭМ!$B$39:$B$782,Y$11)+'СЕТ СН'!$F$12+СВЦЭМ!$D$10+'СЕТ СН'!$F$6-'СЕТ СН'!$F$22</f>
        <v>2224.8038744099999</v>
      </c>
    </row>
    <row r="33" spans="1:25" ht="15.75" x14ac:dyDescent="0.2">
      <c r="A33" s="35">
        <f t="shared" si="0"/>
        <v>44948</v>
      </c>
      <c r="B33" s="36">
        <f>SUMIFS(СВЦЭМ!$C$39:$C$782,СВЦЭМ!$A$39:$A$782,$A33,СВЦЭМ!$B$39:$B$782,B$11)+'СЕТ СН'!$F$12+СВЦЭМ!$D$10+'СЕТ СН'!$F$6-'СЕТ СН'!$F$22</f>
        <v>2242.5153842300001</v>
      </c>
      <c r="C33" s="36">
        <f>SUMIFS(СВЦЭМ!$C$39:$C$782,СВЦЭМ!$A$39:$A$782,$A33,СВЦЭМ!$B$39:$B$782,C$11)+'СЕТ СН'!$F$12+СВЦЭМ!$D$10+'СЕТ СН'!$F$6-'СЕТ СН'!$F$22</f>
        <v>2282.4476764999999</v>
      </c>
      <c r="D33" s="36">
        <f>SUMIFS(СВЦЭМ!$C$39:$C$782,СВЦЭМ!$A$39:$A$782,$A33,СВЦЭМ!$B$39:$B$782,D$11)+'СЕТ СН'!$F$12+СВЦЭМ!$D$10+'СЕТ СН'!$F$6-'СЕТ СН'!$F$22</f>
        <v>2290.5157876100002</v>
      </c>
      <c r="E33" s="36">
        <f>SUMIFS(СВЦЭМ!$C$39:$C$782,СВЦЭМ!$A$39:$A$782,$A33,СВЦЭМ!$B$39:$B$782,E$11)+'СЕТ СН'!$F$12+СВЦЭМ!$D$10+'СЕТ СН'!$F$6-'СЕТ СН'!$F$22</f>
        <v>2311.0164509800002</v>
      </c>
      <c r="F33" s="36">
        <f>SUMIFS(СВЦЭМ!$C$39:$C$782,СВЦЭМ!$A$39:$A$782,$A33,СВЦЭМ!$B$39:$B$782,F$11)+'СЕТ СН'!$F$12+СВЦЭМ!$D$10+'СЕТ СН'!$F$6-'СЕТ СН'!$F$22</f>
        <v>2292.24833799</v>
      </c>
      <c r="G33" s="36">
        <f>SUMIFS(СВЦЭМ!$C$39:$C$782,СВЦЭМ!$A$39:$A$782,$A33,СВЦЭМ!$B$39:$B$782,G$11)+'СЕТ СН'!$F$12+СВЦЭМ!$D$10+'СЕТ СН'!$F$6-'СЕТ СН'!$F$22</f>
        <v>2288.3309871599999</v>
      </c>
      <c r="H33" s="36">
        <f>SUMIFS(СВЦЭМ!$C$39:$C$782,СВЦЭМ!$A$39:$A$782,$A33,СВЦЭМ!$B$39:$B$782,H$11)+'СЕТ СН'!$F$12+СВЦЭМ!$D$10+'СЕТ СН'!$F$6-'СЕТ СН'!$F$22</f>
        <v>2286.7702693300002</v>
      </c>
      <c r="I33" s="36">
        <f>SUMIFS(СВЦЭМ!$C$39:$C$782,СВЦЭМ!$A$39:$A$782,$A33,СВЦЭМ!$B$39:$B$782,I$11)+'СЕТ СН'!$F$12+СВЦЭМ!$D$10+'СЕТ СН'!$F$6-'СЕТ СН'!$F$22</f>
        <v>2284.6082138699999</v>
      </c>
      <c r="J33" s="36">
        <f>SUMIFS(СВЦЭМ!$C$39:$C$782,СВЦЭМ!$A$39:$A$782,$A33,СВЦЭМ!$B$39:$B$782,J$11)+'СЕТ СН'!$F$12+СВЦЭМ!$D$10+'СЕТ СН'!$F$6-'СЕТ СН'!$F$22</f>
        <v>2225.5983614500001</v>
      </c>
      <c r="K33" s="36">
        <f>SUMIFS(СВЦЭМ!$C$39:$C$782,СВЦЭМ!$A$39:$A$782,$A33,СВЦЭМ!$B$39:$B$782,K$11)+'СЕТ СН'!$F$12+СВЦЭМ!$D$10+'СЕТ СН'!$F$6-'СЕТ СН'!$F$22</f>
        <v>2178.9437582099999</v>
      </c>
      <c r="L33" s="36">
        <f>SUMIFS(СВЦЭМ!$C$39:$C$782,СВЦЭМ!$A$39:$A$782,$A33,СВЦЭМ!$B$39:$B$782,L$11)+'СЕТ СН'!$F$12+СВЦЭМ!$D$10+'СЕТ СН'!$F$6-'СЕТ СН'!$F$22</f>
        <v>2138.4444921700001</v>
      </c>
      <c r="M33" s="36">
        <f>SUMIFS(СВЦЭМ!$C$39:$C$782,СВЦЭМ!$A$39:$A$782,$A33,СВЦЭМ!$B$39:$B$782,M$11)+'СЕТ СН'!$F$12+СВЦЭМ!$D$10+'СЕТ СН'!$F$6-'СЕТ СН'!$F$22</f>
        <v>2122.8920792899999</v>
      </c>
      <c r="N33" s="36">
        <f>SUMIFS(СВЦЭМ!$C$39:$C$782,СВЦЭМ!$A$39:$A$782,$A33,СВЦЭМ!$B$39:$B$782,N$11)+'СЕТ СН'!$F$12+СВЦЭМ!$D$10+'СЕТ СН'!$F$6-'СЕТ СН'!$F$22</f>
        <v>2124.5595642099997</v>
      </c>
      <c r="O33" s="36">
        <f>SUMIFS(СВЦЭМ!$C$39:$C$782,СВЦЭМ!$A$39:$A$782,$A33,СВЦЭМ!$B$39:$B$782,O$11)+'СЕТ СН'!$F$12+СВЦЭМ!$D$10+'СЕТ СН'!$F$6-'СЕТ СН'!$F$22</f>
        <v>2159.6373845099997</v>
      </c>
      <c r="P33" s="36">
        <f>SUMIFS(СВЦЭМ!$C$39:$C$782,СВЦЭМ!$A$39:$A$782,$A33,СВЦЭМ!$B$39:$B$782,P$11)+'СЕТ СН'!$F$12+СВЦЭМ!$D$10+'СЕТ СН'!$F$6-'СЕТ СН'!$F$22</f>
        <v>2174.3742807599997</v>
      </c>
      <c r="Q33" s="36">
        <f>SUMIFS(СВЦЭМ!$C$39:$C$782,СВЦЭМ!$A$39:$A$782,$A33,СВЦЭМ!$B$39:$B$782,Q$11)+'СЕТ СН'!$F$12+СВЦЭМ!$D$10+'СЕТ СН'!$F$6-'СЕТ СН'!$F$22</f>
        <v>2183.1057701999998</v>
      </c>
      <c r="R33" s="36">
        <f>SUMIFS(СВЦЭМ!$C$39:$C$782,СВЦЭМ!$A$39:$A$782,$A33,СВЦЭМ!$B$39:$B$782,R$11)+'СЕТ СН'!$F$12+СВЦЭМ!$D$10+'СЕТ СН'!$F$6-'СЕТ СН'!$F$22</f>
        <v>2177.5424553099997</v>
      </c>
      <c r="S33" s="36">
        <f>SUMIFS(СВЦЭМ!$C$39:$C$782,СВЦЭМ!$A$39:$A$782,$A33,СВЦЭМ!$B$39:$B$782,S$11)+'СЕТ СН'!$F$12+СВЦЭМ!$D$10+'СЕТ СН'!$F$6-'СЕТ СН'!$F$22</f>
        <v>2144.9242497499999</v>
      </c>
      <c r="T33" s="36">
        <f>SUMIFS(СВЦЭМ!$C$39:$C$782,СВЦЭМ!$A$39:$A$782,$A33,СВЦЭМ!$B$39:$B$782,T$11)+'СЕТ СН'!$F$12+СВЦЭМ!$D$10+'СЕТ СН'!$F$6-'СЕТ СН'!$F$22</f>
        <v>2100.92970208</v>
      </c>
      <c r="U33" s="36">
        <f>SUMIFS(СВЦЭМ!$C$39:$C$782,СВЦЭМ!$A$39:$A$782,$A33,СВЦЭМ!$B$39:$B$782,U$11)+'СЕТ СН'!$F$12+СВЦЭМ!$D$10+'СЕТ СН'!$F$6-'СЕТ СН'!$F$22</f>
        <v>2109.23335219</v>
      </c>
      <c r="V33" s="36">
        <f>SUMIFS(СВЦЭМ!$C$39:$C$782,СВЦЭМ!$A$39:$A$782,$A33,СВЦЭМ!$B$39:$B$782,V$11)+'СЕТ СН'!$F$12+СВЦЭМ!$D$10+'СЕТ СН'!$F$6-'СЕТ СН'!$F$22</f>
        <v>2115.1667022399997</v>
      </c>
      <c r="W33" s="36">
        <f>SUMIFS(СВЦЭМ!$C$39:$C$782,СВЦЭМ!$A$39:$A$782,$A33,СВЦЭМ!$B$39:$B$782,W$11)+'СЕТ СН'!$F$12+СВЦЭМ!$D$10+'СЕТ СН'!$F$6-'СЕТ СН'!$F$22</f>
        <v>2128.5947104399997</v>
      </c>
      <c r="X33" s="36">
        <f>SUMIFS(СВЦЭМ!$C$39:$C$782,СВЦЭМ!$A$39:$A$782,$A33,СВЦЭМ!$B$39:$B$782,X$11)+'СЕТ СН'!$F$12+СВЦЭМ!$D$10+'СЕТ СН'!$F$6-'СЕТ СН'!$F$22</f>
        <v>2164.6163482799998</v>
      </c>
      <c r="Y33" s="36">
        <f>SUMIFS(СВЦЭМ!$C$39:$C$782,СВЦЭМ!$A$39:$A$782,$A33,СВЦЭМ!$B$39:$B$782,Y$11)+'СЕТ СН'!$F$12+СВЦЭМ!$D$10+'СЕТ СН'!$F$6-'СЕТ СН'!$F$22</f>
        <v>2202.5067396700001</v>
      </c>
    </row>
    <row r="34" spans="1:25" ht="15.75" x14ac:dyDescent="0.2">
      <c r="A34" s="35">
        <f t="shared" si="0"/>
        <v>44949</v>
      </c>
      <c r="B34" s="36">
        <f>SUMIFS(СВЦЭМ!$C$39:$C$782,СВЦЭМ!$A$39:$A$782,$A34,СВЦЭМ!$B$39:$B$782,B$11)+'СЕТ СН'!$F$12+СВЦЭМ!$D$10+'СЕТ СН'!$F$6-'СЕТ СН'!$F$22</f>
        <v>2222.8142179199999</v>
      </c>
      <c r="C34" s="36">
        <f>SUMIFS(СВЦЭМ!$C$39:$C$782,СВЦЭМ!$A$39:$A$782,$A34,СВЦЭМ!$B$39:$B$782,C$11)+'СЕТ СН'!$F$12+СВЦЭМ!$D$10+'СЕТ СН'!$F$6-'СЕТ СН'!$F$22</f>
        <v>2218.4613230099999</v>
      </c>
      <c r="D34" s="36">
        <f>SUMIFS(СВЦЭМ!$C$39:$C$782,СВЦЭМ!$A$39:$A$782,$A34,СВЦЭМ!$B$39:$B$782,D$11)+'СЕТ СН'!$F$12+СВЦЭМ!$D$10+'СЕТ СН'!$F$6-'СЕТ СН'!$F$22</f>
        <v>2198.5183996999999</v>
      </c>
      <c r="E34" s="36">
        <f>SUMIFS(СВЦЭМ!$C$39:$C$782,СВЦЭМ!$A$39:$A$782,$A34,СВЦЭМ!$B$39:$B$782,E$11)+'СЕТ СН'!$F$12+СВЦЭМ!$D$10+'СЕТ СН'!$F$6-'СЕТ СН'!$F$22</f>
        <v>2220.4715489999999</v>
      </c>
      <c r="F34" s="36">
        <f>SUMIFS(СВЦЭМ!$C$39:$C$782,СВЦЭМ!$A$39:$A$782,$A34,СВЦЭМ!$B$39:$B$782,F$11)+'СЕТ СН'!$F$12+СВЦЭМ!$D$10+'СЕТ СН'!$F$6-'СЕТ СН'!$F$22</f>
        <v>2212.4272441600001</v>
      </c>
      <c r="G34" s="36">
        <f>SUMIFS(СВЦЭМ!$C$39:$C$782,СВЦЭМ!$A$39:$A$782,$A34,СВЦЭМ!$B$39:$B$782,G$11)+'СЕТ СН'!$F$12+СВЦЭМ!$D$10+'СЕТ СН'!$F$6-'СЕТ СН'!$F$22</f>
        <v>2199.2525003299997</v>
      </c>
      <c r="H34" s="36">
        <f>SUMIFS(СВЦЭМ!$C$39:$C$782,СВЦЭМ!$A$39:$A$782,$A34,СВЦЭМ!$B$39:$B$782,H$11)+'СЕТ СН'!$F$12+СВЦЭМ!$D$10+'СЕТ СН'!$F$6-'СЕТ СН'!$F$22</f>
        <v>2235.4192053699999</v>
      </c>
      <c r="I34" s="36">
        <f>SUMIFS(СВЦЭМ!$C$39:$C$782,СВЦЭМ!$A$39:$A$782,$A34,СВЦЭМ!$B$39:$B$782,I$11)+'СЕТ СН'!$F$12+СВЦЭМ!$D$10+'СЕТ СН'!$F$6-'СЕТ СН'!$F$22</f>
        <v>2173.8463707400001</v>
      </c>
      <c r="J34" s="36">
        <f>SUMIFS(СВЦЭМ!$C$39:$C$782,СВЦЭМ!$A$39:$A$782,$A34,СВЦЭМ!$B$39:$B$782,J$11)+'СЕТ СН'!$F$12+СВЦЭМ!$D$10+'СЕТ СН'!$F$6-'СЕТ СН'!$F$22</f>
        <v>2130.81266981</v>
      </c>
      <c r="K34" s="36">
        <f>SUMIFS(СВЦЭМ!$C$39:$C$782,СВЦЭМ!$A$39:$A$782,$A34,СВЦЭМ!$B$39:$B$782,K$11)+'СЕТ СН'!$F$12+СВЦЭМ!$D$10+'СЕТ СН'!$F$6-'СЕТ СН'!$F$22</f>
        <v>2114.6746267099998</v>
      </c>
      <c r="L34" s="36">
        <f>SUMIFS(СВЦЭМ!$C$39:$C$782,СВЦЭМ!$A$39:$A$782,$A34,СВЦЭМ!$B$39:$B$782,L$11)+'СЕТ СН'!$F$12+СВЦЭМ!$D$10+'СЕТ СН'!$F$6-'СЕТ СН'!$F$22</f>
        <v>2095.8479118199998</v>
      </c>
      <c r="M34" s="36">
        <f>SUMIFS(СВЦЭМ!$C$39:$C$782,СВЦЭМ!$A$39:$A$782,$A34,СВЦЭМ!$B$39:$B$782,M$11)+'СЕТ СН'!$F$12+СВЦЭМ!$D$10+'СЕТ СН'!$F$6-'СЕТ СН'!$F$22</f>
        <v>2112.4620104199998</v>
      </c>
      <c r="N34" s="36">
        <f>SUMIFS(СВЦЭМ!$C$39:$C$782,СВЦЭМ!$A$39:$A$782,$A34,СВЦЭМ!$B$39:$B$782,N$11)+'СЕТ СН'!$F$12+СВЦЭМ!$D$10+'СЕТ СН'!$F$6-'СЕТ СН'!$F$22</f>
        <v>2137.78485176</v>
      </c>
      <c r="O34" s="36">
        <f>SUMIFS(СВЦЭМ!$C$39:$C$782,СВЦЭМ!$A$39:$A$782,$A34,СВЦЭМ!$B$39:$B$782,O$11)+'СЕТ СН'!$F$12+СВЦЭМ!$D$10+'СЕТ СН'!$F$6-'СЕТ СН'!$F$22</f>
        <v>2147.8424276299997</v>
      </c>
      <c r="P34" s="36">
        <f>SUMIFS(СВЦЭМ!$C$39:$C$782,СВЦЭМ!$A$39:$A$782,$A34,СВЦЭМ!$B$39:$B$782,P$11)+'СЕТ СН'!$F$12+СВЦЭМ!$D$10+'СЕТ СН'!$F$6-'СЕТ СН'!$F$22</f>
        <v>2165.0979575199999</v>
      </c>
      <c r="Q34" s="36">
        <f>SUMIFS(СВЦЭМ!$C$39:$C$782,СВЦЭМ!$A$39:$A$782,$A34,СВЦЭМ!$B$39:$B$782,Q$11)+'СЕТ СН'!$F$12+СВЦЭМ!$D$10+'СЕТ СН'!$F$6-'СЕТ СН'!$F$22</f>
        <v>2188.9448571600001</v>
      </c>
      <c r="R34" s="36">
        <f>SUMIFS(СВЦЭМ!$C$39:$C$782,СВЦЭМ!$A$39:$A$782,$A34,СВЦЭМ!$B$39:$B$782,R$11)+'СЕТ СН'!$F$12+СВЦЭМ!$D$10+'СЕТ СН'!$F$6-'СЕТ СН'!$F$22</f>
        <v>2183.4021613999998</v>
      </c>
      <c r="S34" s="36">
        <f>SUMIFS(СВЦЭМ!$C$39:$C$782,СВЦЭМ!$A$39:$A$782,$A34,СВЦЭМ!$B$39:$B$782,S$11)+'СЕТ СН'!$F$12+СВЦЭМ!$D$10+'СЕТ СН'!$F$6-'СЕТ СН'!$F$22</f>
        <v>2165.65930609</v>
      </c>
      <c r="T34" s="36">
        <f>SUMIFS(СВЦЭМ!$C$39:$C$782,СВЦЭМ!$A$39:$A$782,$A34,СВЦЭМ!$B$39:$B$782,T$11)+'СЕТ СН'!$F$12+СВЦЭМ!$D$10+'СЕТ СН'!$F$6-'СЕТ СН'!$F$22</f>
        <v>2114.0286198999997</v>
      </c>
      <c r="U34" s="36">
        <f>SUMIFS(СВЦЭМ!$C$39:$C$782,СВЦЭМ!$A$39:$A$782,$A34,СВЦЭМ!$B$39:$B$782,U$11)+'СЕТ СН'!$F$12+СВЦЭМ!$D$10+'СЕТ СН'!$F$6-'СЕТ СН'!$F$22</f>
        <v>2112.1330272099999</v>
      </c>
      <c r="V34" s="36">
        <f>SUMIFS(СВЦЭМ!$C$39:$C$782,СВЦЭМ!$A$39:$A$782,$A34,СВЦЭМ!$B$39:$B$782,V$11)+'СЕТ СН'!$F$12+СВЦЭМ!$D$10+'СЕТ СН'!$F$6-'СЕТ СН'!$F$22</f>
        <v>2120.1334032199998</v>
      </c>
      <c r="W34" s="36">
        <f>SUMIFS(СВЦЭМ!$C$39:$C$782,СВЦЭМ!$A$39:$A$782,$A34,СВЦЭМ!$B$39:$B$782,W$11)+'СЕТ СН'!$F$12+СВЦЭМ!$D$10+'СЕТ СН'!$F$6-'СЕТ СН'!$F$22</f>
        <v>2148.5781398300001</v>
      </c>
      <c r="X34" s="36">
        <f>SUMIFS(СВЦЭМ!$C$39:$C$782,СВЦЭМ!$A$39:$A$782,$A34,СВЦЭМ!$B$39:$B$782,X$11)+'СЕТ СН'!$F$12+СВЦЭМ!$D$10+'СЕТ СН'!$F$6-'СЕТ СН'!$F$22</f>
        <v>2139.2458047599998</v>
      </c>
      <c r="Y34" s="36">
        <f>SUMIFS(СВЦЭМ!$C$39:$C$782,СВЦЭМ!$A$39:$A$782,$A34,СВЦЭМ!$B$39:$B$782,Y$11)+'СЕТ СН'!$F$12+СВЦЭМ!$D$10+'СЕТ СН'!$F$6-'СЕТ СН'!$F$22</f>
        <v>2158.84376643</v>
      </c>
    </row>
    <row r="35" spans="1:25" ht="15.75" x14ac:dyDescent="0.2">
      <c r="A35" s="35">
        <f t="shared" si="0"/>
        <v>44950</v>
      </c>
      <c r="B35" s="36">
        <f>SUMIFS(СВЦЭМ!$C$39:$C$782,СВЦЭМ!$A$39:$A$782,$A35,СВЦЭМ!$B$39:$B$782,B$11)+'СЕТ СН'!$F$12+СВЦЭМ!$D$10+'СЕТ СН'!$F$6-'СЕТ СН'!$F$22</f>
        <v>2128.0264756199999</v>
      </c>
      <c r="C35" s="36">
        <f>SUMIFS(СВЦЭМ!$C$39:$C$782,СВЦЭМ!$A$39:$A$782,$A35,СВЦЭМ!$B$39:$B$782,C$11)+'СЕТ СН'!$F$12+СВЦЭМ!$D$10+'СЕТ СН'!$F$6-'СЕТ СН'!$F$22</f>
        <v>2123.0357764199998</v>
      </c>
      <c r="D35" s="36">
        <f>SUMIFS(СВЦЭМ!$C$39:$C$782,СВЦЭМ!$A$39:$A$782,$A35,СВЦЭМ!$B$39:$B$782,D$11)+'СЕТ СН'!$F$12+СВЦЭМ!$D$10+'СЕТ СН'!$F$6-'СЕТ СН'!$F$22</f>
        <v>2121.8134409899999</v>
      </c>
      <c r="E35" s="36">
        <f>SUMIFS(СВЦЭМ!$C$39:$C$782,СВЦЭМ!$A$39:$A$782,$A35,СВЦЭМ!$B$39:$B$782,E$11)+'СЕТ СН'!$F$12+СВЦЭМ!$D$10+'СЕТ СН'!$F$6-'СЕТ СН'!$F$22</f>
        <v>2108.7697551900001</v>
      </c>
      <c r="F35" s="36">
        <f>SUMIFS(СВЦЭМ!$C$39:$C$782,СВЦЭМ!$A$39:$A$782,$A35,СВЦЭМ!$B$39:$B$782,F$11)+'СЕТ СН'!$F$12+СВЦЭМ!$D$10+'СЕТ СН'!$F$6-'СЕТ СН'!$F$22</f>
        <v>2117.03160725</v>
      </c>
      <c r="G35" s="36">
        <f>SUMIFS(СВЦЭМ!$C$39:$C$782,СВЦЭМ!$A$39:$A$782,$A35,СВЦЭМ!$B$39:$B$782,G$11)+'СЕТ СН'!$F$12+СВЦЭМ!$D$10+'СЕТ СН'!$F$6-'СЕТ СН'!$F$22</f>
        <v>2107.07312529</v>
      </c>
      <c r="H35" s="36">
        <f>SUMIFS(СВЦЭМ!$C$39:$C$782,СВЦЭМ!$A$39:$A$782,$A35,СВЦЭМ!$B$39:$B$782,H$11)+'СЕТ СН'!$F$12+СВЦЭМ!$D$10+'СЕТ СН'!$F$6-'СЕТ СН'!$F$22</f>
        <v>2099.5058230300001</v>
      </c>
      <c r="I35" s="36">
        <f>SUMIFS(СВЦЭМ!$C$39:$C$782,СВЦЭМ!$A$39:$A$782,$A35,СВЦЭМ!$B$39:$B$782,I$11)+'СЕТ СН'!$F$12+СВЦЭМ!$D$10+'СЕТ СН'!$F$6-'СЕТ СН'!$F$22</f>
        <v>2077.0732743399999</v>
      </c>
      <c r="J35" s="36">
        <f>SUMIFS(СВЦЭМ!$C$39:$C$782,СВЦЭМ!$A$39:$A$782,$A35,СВЦЭМ!$B$39:$B$782,J$11)+'СЕТ СН'!$F$12+СВЦЭМ!$D$10+'СЕТ СН'!$F$6-'СЕТ СН'!$F$22</f>
        <v>2034.78739954</v>
      </c>
      <c r="K35" s="36">
        <f>SUMIFS(СВЦЭМ!$C$39:$C$782,СВЦЭМ!$A$39:$A$782,$A35,СВЦЭМ!$B$39:$B$782,K$11)+'СЕТ СН'!$F$12+СВЦЭМ!$D$10+'СЕТ СН'!$F$6-'СЕТ СН'!$F$22</f>
        <v>2008.9308844399998</v>
      </c>
      <c r="L35" s="36">
        <f>SUMIFS(СВЦЭМ!$C$39:$C$782,СВЦЭМ!$A$39:$A$782,$A35,СВЦЭМ!$B$39:$B$782,L$11)+'СЕТ СН'!$F$12+СВЦЭМ!$D$10+'СЕТ СН'!$F$6-'СЕТ СН'!$F$22</f>
        <v>2014.1993230600001</v>
      </c>
      <c r="M35" s="36">
        <f>SUMIFS(СВЦЭМ!$C$39:$C$782,СВЦЭМ!$A$39:$A$782,$A35,СВЦЭМ!$B$39:$B$782,M$11)+'СЕТ СН'!$F$12+СВЦЭМ!$D$10+'СЕТ СН'!$F$6-'СЕТ СН'!$F$22</f>
        <v>2026.6405408999999</v>
      </c>
      <c r="N35" s="36">
        <f>SUMIFS(СВЦЭМ!$C$39:$C$782,СВЦЭМ!$A$39:$A$782,$A35,СВЦЭМ!$B$39:$B$782,N$11)+'СЕТ СН'!$F$12+СВЦЭМ!$D$10+'СЕТ СН'!$F$6-'СЕТ СН'!$F$22</f>
        <v>2044.6886033799997</v>
      </c>
      <c r="O35" s="36">
        <f>SUMIFS(СВЦЭМ!$C$39:$C$782,СВЦЭМ!$A$39:$A$782,$A35,СВЦЭМ!$B$39:$B$782,O$11)+'СЕТ СН'!$F$12+СВЦЭМ!$D$10+'СЕТ СН'!$F$6-'СЕТ СН'!$F$22</f>
        <v>2054.1027414099999</v>
      </c>
      <c r="P35" s="36">
        <f>SUMIFS(СВЦЭМ!$C$39:$C$782,СВЦЭМ!$A$39:$A$782,$A35,СВЦЭМ!$B$39:$B$782,P$11)+'СЕТ СН'!$F$12+СВЦЭМ!$D$10+'СЕТ СН'!$F$6-'СЕТ СН'!$F$22</f>
        <v>2078.2084495599997</v>
      </c>
      <c r="Q35" s="36">
        <f>SUMIFS(СВЦЭМ!$C$39:$C$782,СВЦЭМ!$A$39:$A$782,$A35,СВЦЭМ!$B$39:$B$782,Q$11)+'СЕТ СН'!$F$12+СВЦЭМ!$D$10+'СЕТ СН'!$F$6-'СЕТ СН'!$F$22</f>
        <v>2088.7470411099998</v>
      </c>
      <c r="R35" s="36">
        <f>SUMIFS(СВЦЭМ!$C$39:$C$782,СВЦЭМ!$A$39:$A$782,$A35,СВЦЭМ!$B$39:$B$782,R$11)+'СЕТ СН'!$F$12+СВЦЭМ!$D$10+'СЕТ СН'!$F$6-'СЕТ СН'!$F$22</f>
        <v>2083.6562386099999</v>
      </c>
      <c r="S35" s="36">
        <f>SUMIFS(СВЦЭМ!$C$39:$C$782,СВЦЭМ!$A$39:$A$782,$A35,СВЦЭМ!$B$39:$B$782,S$11)+'СЕТ СН'!$F$12+СВЦЭМ!$D$10+'СЕТ СН'!$F$6-'СЕТ СН'!$F$22</f>
        <v>2054.03880974</v>
      </c>
      <c r="T35" s="36">
        <f>SUMIFS(СВЦЭМ!$C$39:$C$782,СВЦЭМ!$A$39:$A$782,$A35,СВЦЭМ!$B$39:$B$782,T$11)+'СЕТ СН'!$F$12+СВЦЭМ!$D$10+'СЕТ СН'!$F$6-'СЕТ СН'!$F$22</f>
        <v>2003.1875149499997</v>
      </c>
      <c r="U35" s="36">
        <f>SUMIFS(СВЦЭМ!$C$39:$C$782,СВЦЭМ!$A$39:$A$782,$A35,СВЦЭМ!$B$39:$B$782,U$11)+'СЕТ СН'!$F$12+СВЦЭМ!$D$10+'СЕТ СН'!$F$6-'СЕТ СН'!$F$22</f>
        <v>2017.28047599</v>
      </c>
      <c r="V35" s="36">
        <f>SUMIFS(СВЦЭМ!$C$39:$C$782,СВЦЭМ!$A$39:$A$782,$A35,СВЦЭМ!$B$39:$B$782,V$11)+'СЕТ СН'!$F$12+СВЦЭМ!$D$10+'СЕТ СН'!$F$6-'СЕТ СН'!$F$22</f>
        <v>2035.94018336</v>
      </c>
      <c r="W35" s="36">
        <f>SUMIFS(СВЦЭМ!$C$39:$C$782,СВЦЭМ!$A$39:$A$782,$A35,СВЦЭМ!$B$39:$B$782,W$11)+'СЕТ СН'!$F$12+СВЦЭМ!$D$10+'СЕТ СН'!$F$6-'СЕТ СН'!$F$22</f>
        <v>2044.9167514799997</v>
      </c>
      <c r="X35" s="36">
        <f>SUMIFS(СВЦЭМ!$C$39:$C$782,СВЦЭМ!$A$39:$A$782,$A35,СВЦЭМ!$B$39:$B$782,X$11)+'СЕТ СН'!$F$12+СВЦЭМ!$D$10+'СЕТ СН'!$F$6-'СЕТ СН'!$F$22</f>
        <v>2068.7955834700001</v>
      </c>
      <c r="Y35" s="36">
        <f>SUMIFS(СВЦЭМ!$C$39:$C$782,СВЦЭМ!$A$39:$A$782,$A35,СВЦЭМ!$B$39:$B$782,Y$11)+'СЕТ СН'!$F$12+СВЦЭМ!$D$10+'СЕТ СН'!$F$6-'СЕТ СН'!$F$22</f>
        <v>2086.6457189299999</v>
      </c>
    </row>
    <row r="36" spans="1:25" ht="15.75" x14ac:dyDescent="0.2">
      <c r="A36" s="35">
        <f t="shared" si="0"/>
        <v>44951</v>
      </c>
      <c r="B36" s="36">
        <f>SUMIFS(СВЦЭМ!$C$39:$C$782,СВЦЭМ!$A$39:$A$782,$A36,СВЦЭМ!$B$39:$B$782,B$11)+'СЕТ СН'!$F$12+СВЦЭМ!$D$10+'СЕТ СН'!$F$6-'СЕТ СН'!$F$22</f>
        <v>2148.7734367399999</v>
      </c>
      <c r="C36" s="36">
        <f>SUMIFS(СВЦЭМ!$C$39:$C$782,СВЦЭМ!$A$39:$A$782,$A36,СВЦЭМ!$B$39:$B$782,C$11)+'СЕТ СН'!$F$12+СВЦЭМ!$D$10+'СЕТ СН'!$F$6-'СЕТ СН'!$F$22</f>
        <v>2176.41179797</v>
      </c>
      <c r="D36" s="36">
        <f>SUMIFS(СВЦЭМ!$C$39:$C$782,СВЦЭМ!$A$39:$A$782,$A36,СВЦЭМ!$B$39:$B$782,D$11)+'СЕТ СН'!$F$12+СВЦЭМ!$D$10+'СЕТ СН'!$F$6-'СЕТ СН'!$F$22</f>
        <v>2191.7034075399997</v>
      </c>
      <c r="E36" s="36">
        <f>SUMIFS(СВЦЭМ!$C$39:$C$782,СВЦЭМ!$A$39:$A$782,$A36,СВЦЭМ!$B$39:$B$782,E$11)+'СЕТ СН'!$F$12+СВЦЭМ!$D$10+'СЕТ СН'!$F$6-'СЕТ СН'!$F$22</f>
        <v>2200.76356562</v>
      </c>
      <c r="F36" s="36">
        <f>SUMIFS(СВЦЭМ!$C$39:$C$782,СВЦЭМ!$A$39:$A$782,$A36,СВЦЭМ!$B$39:$B$782,F$11)+'СЕТ СН'!$F$12+СВЦЭМ!$D$10+'СЕТ СН'!$F$6-'СЕТ СН'!$F$22</f>
        <v>2189.89637971</v>
      </c>
      <c r="G36" s="36">
        <f>SUMIFS(СВЦЭМ!$C$39:$C$782,СВЦЭМ!$A$39:$A$782,$A36,СВЦЭМ!$B$39:$B$782,G$11)+'СЕТ СН'!$F$12+СВЦЭМ!$D$10+'СЕТ СН'!$F$6-'СЕТ СН'!$F$22</f>
        <v>2176.7395480199998</v>
      </c>
      <c r="H36" s="36">
        <f>SUMIFS(СВЦЭМ!$C$39:$C$782,СВЦЭМ!$A$39:$A$782,$A36,СВЦЭМ!$B$39:$B$782,H$11)+'СЕТ СН'!$F$12+СВЦЭМ!$D$10+'СЕТ СН'!$F$6-'СЕТ СН'!$F$22</f>
        <v>2181.2211645799998</v>
      </c>
      <c r="I36" s="36">
        <f>SUMIFS(СВЦЭМ!$C$39:$C$782,СВЦЭМ!$A$39:$A$782,$A36,СВЦЭМ!$B$39:$B$782,I$11)+'СЕТ СН'!$F$12+СВЦЭМ!$D$10+'СЕТ СН'!$F$6-'СЕТ СН'!$F$22</f>
        <v>2186.06443132</v>
      </c>
      <c r="J36" s="36">
        <f>SUMIFS(СВЦЭМ!$C$39:$C$782,СВЦЭМ!$A$39:$A$782,$A36,СВЦЭМ!$B$39:$B$782,J$11)+'СЕТ СН'!$F$12+СВЦЭМ!$D$10+'СЕТ СН'!$F$6-'СЕТ СН'!$F$22</f>
        <v>2151.1762139699999</v>
      </c>
      <c r="K36" s="36">
        <f>SUMIFS(СВЦЭМ!$C$39:$C$782,СВЦЭМ!$A$39:$A$782,$A36,СВЦЭМ!$B$39:$B$782,K$11)+'СЕТ СН'!$F$12+СВЦЭМ!$D$10+'СЕТ СН'!$F$6-'СЕТ СН'!$F$22</f>
        <v>2124.69752518</v>
      </c>
      <c r="L36" s="36">
        <f>SUMIFS(СВЦЭМ!$C$39:$C$782,СВЦЭМ!$A$39:$A$782,$A36,СВЦЭМ!$B$39:$B$782,L$11)+'СЕТ СН'!$F$12+СВЦЭМ!$D$10+'СЕТ СН'!$F$6-'СЕТ СН'!$F$22</f>
        <v>2092.7395854299998</v>
      </c>
      <c r="M36" s="36">
        <f>SUMIFS(СВЦЭМ!$C$39:$C$782,СВЦЭМ!$A$39:$A$782,$A36,СВЦЭМ!$B$39:$B$782,M$11)+'СЕТ СН'!$F$12+СВЦЭМ!$D$10+'СЕТ СН'!$F$6-'СЕТ СН'!$F$22</f>
        <v>2069.4315721200001</v>
      </c>
      <c r="N36" s="36">
        <f>SUMIFS(СВЦЭМ!$C$39:$C$782,СВЦЭМ!$A$39:$A$782,$A36,СВЦЭМ!$B$39:$B$782,N$11)+'СЕТ СН'!$F$12+СВЦЭМ!$D$10+'СЕТ СН'!$F$6-'СЕТ СН'!$F$22</f>
        <v>2074.83185809</v>
      </c>
      <c r="O36" s="36">
        <f>SUMIFS(СВЦЭМ!$C$39:$C$782,СВЦЭМ!$A$39:$A$782,$A36,СВЦЭМ!$B$39:$B$782,O$11)+'СЕТ СН'!$F$12+СВЦЭМ!$D$10+'СЕТ СН'!$F$6-'СЕТ СН'!$F$22</f>
        <v>2077.1442388999999</v>
      </c>
      <c r="P36" s="36">
        <f>SUMIFS(СВЦЭМ!$C$39:$C$782,СВЦЭМ!$A$39:$A$782,$A36,СВЦЭМ!$B$39:$B$782,P$11)+'СЕТ СН'!$F$12+СВЦЭМ!$D$10+'СЕТ СН'!$F$6-'СЕТ СН'!$F$22</f>
        <v>2097.3076892300001</v>
      </c>
      <c r="Q36" s="36">
        <f>SUMIFS(СВЦЭМ!$C$39:$C$782,СВЦЭМ!$A$39:$A$782,$A36,СВЦЭМ!$B$39:$B$782,Q$11)+'СЕТ СН'!$F$12+СВЦЭМ!$D$10+'СЕТ СН'!$F$6-'СЕТ СН'!$F$22</f>
        <v>2089.2386719399997</v>
      </c>
      <c r="R36" s="36">
        <f>SUMIFS(СВЦЭМ!$C$39:$C$782,СВЦЭМ!$A$39:$A$782,$A36,СВЦЭМ!$B$39:$B$782,R$11)+'СЕТ СН'!$F$12+СВЦЭМ!$D$10+'СЕТ СН'!$F$6-'СЕТ СН'!$F$22</f>
        <v>2088.03507214</v>
      </c>
      <c r="S36" s="36">
        <f>SUMIFS(СВЦЭМ!$C$39:$C$782,СВЦЭМ!$A$39:$A$782,$A36,СВЦЭМ!$B$39:$B$782,S$11)+'СЕТ СН'!$F$12+СВЦЭМ!$D$10+'СЕТ СН'!$F$6-'СЕТ СН'!$F$22</f>
        <v>2069.68311593</v>
      </c>
      <c r="T36" s="36">
        <f>SUMIFS(СВЦЭМ!$C$39:$C$782,СВЦЭМ!$A$39:$A$782,$A36,СВЦЭМ!$B$39:$B$782,T$11)+'СЕТ СН'!$F$12+СВЦЭМ!$D$10+'СЕТ СН'!$F$6-'СЕТ СН'!$F$22</f>
        <v>2050.3472663399998</v>
      </c>
      <c r="U36" s="36">
        <f>SUMIFS(СВЦЭМ!$C$39:$C$782,СВЦЭМ!$A$39:$A$782,$A36,СВЦЭМ!$B$39:$B$782,U$11)+'СЕТ СН'!$F$12+СВЦЭМ!$D$10+'СЕТ СН'!$F$6-'СЕТ СН'!$F$22</f>
        <v>2054.5869889400001</v>
      </c>
      <c r="V36" s="36">
        <f>SUMIFS(СВЦЭМ!$C$39:$C$782,СВЦЭМ!$A$39:$A$782,$A36,СВЦЭМ!$B$39:$B$782,V$11)+'СЕТ СН'!$F$12+СВЦЭМ!$D$10+'СЕТ СН'!$F$6-'СЕТ СН'!$F$22</f>
        <v>2059.6127953099999</v>
      </c>
      <c r="W36" s="36">
        <f>SUMIFS(СВЦЭМ!$C$39:$C$782,СВЦЭМ!$A$39:$A$782,$A36,СВЦЭМ!$B$39:$B$782,W$11)+'СЕТ СН'!$F$12+СВЦЭМ!$D$10+'СЕТ СН'!$F$6-'СЕТ СН'!$F$22</f>
        <v>2078.0561282199997</v>
      </c>
      <c r="X36" s="36">
        <f>SUMIFS(СВЦЭМ!$C$39:$C$782,СВЦЭМ!$A$39:$A$782,$A36,СВЦЭМ!$B$39:$B$782,X$11)+'СЕТ СН'!$F$12+СВЦЭМ!$D$10+'СЕТ СН'!$F$6-'СЕТ СН'!$F$22</f>
        <v>2087.3717836400001</v>
      </c>
      <c r="Y36" s="36">
        <f>SUMIFS(СВЦЭМ!$C$39:$C$782,СВЦЭМ!$A$39:$A$782,$A36,СВЦЭМ!$B$39:$B$782,Y$11)+'СЕТ СН'!$F$12+СВЦЭМ!$D$10+'СЕТ СН'!$F$6-'СЕТ СН'!$F$22</f>
        <v>2122.1852708799997</v>
      </c>
    </row>
    <row r="37" spans="1:25" ht="15.75" x14ac:dyDescent="0.2">
      <c r="A37" s="35">
        <f t="shared" si="0"/>
        <v>44952</v>
      </c>
      <c r="B37" s="36">
        <f>SUMIFS(СВЦЭМ!$C$39:$C$782,СВЦЭМ!$A$39:$A$782,$A37,СВЦЭМ!$B$39:$B$782,B$11)+'СЕТ СН'!$F$12+СВЦЭМ!$D$10+'СЕТ СН'!$F$6-'СЕТ СН'!$F$22</f>
        <v>2177.3506039099998</v>
      </c>
      <c r="C37" s="36">
        <f>SUMIFS(СВЦЭМ!$C$39:$C$782,СВЦЭМ!$A$39:$A$782,$A37,СВЦЭМ!$B$39:$B$782,C$11)+'СЕТ СН'!$F$12+СВЦЭМ!$D$10+'СЕТ СН'!$F$6-'СЕТ СН'!$F$22</f>
        <v>2223.46711671</v>
      </c>
      <c r="D37" s="36">
        <f>SUMIFS(СВЦЭМ!$C$39:$C$782,СВЦЭМ!$A$39:$A$782,$A37,СВЦЭМ!$B$39:$B$782,D$11)+'СЕТ СН'!$F$12+СВЦЭМ!$D$10+'СЕТ СН'!$F$6-'СЕТ СН'!$F$22</f>
        <v>2239.3638508199997</v>
      </c>
      <c r="E37" s="36">
        <f>SUMIFS(СВЦЭМ!$C$39:$C$782,СВЦЭМ!$A$39:$A$782,$A37,СВЦЭМ!$B$39:$B$782,E$11)+'СЕТ СН'!$F$12+СВЦЭМ!$D$10+'СЕТ СН'!$F$6-'СЕТ СН'!$F$22</f>
        <v>2227.3721451699998</v>
      </c>
      <c r="F37" s="36">
        <f>SUMIFS(СВЦЭМ!$C$39:$C$782,СВЦЭМ!$A$39:$A$782,$A37,СВЦЭМ!$B$39:$B$782,F$11)+'СЕТ СН'!$F$12+СВЦЭМ!$D$10+'СЕТ СН'!$F$6-'СЕТ СН'!$F$22</f>
        <v>2216.79345973</v>
      </c>
      <c r="G37" s="36">
        <f>SUMIFS(СВЦЭМ!$C$39:$C$782,СВЦЭМ!$A$39:$A$782,$A37,СВЦЭМ!$B$39:$B$782,G$11)+'СЕТ СН'!$F$12+СВЦЭМ!$D$10+'СЕТ СН'!$F$6-'СЕТ СН'!$F$22</f>
        <v>2218.63089653</v>
      </c>
      <c r="H37" s="36">
        <f>SUMIFS(СВЦЭМ!$C$39:$C$782,СВЦЭМ!$A$39:$A$782,$A37,СВЦЭМ!$B$39:$B$782,H$11)+'СЕТ СН'!$F$12+СВЦЭМ!$D$10+'СЕТ СН'!$F$6-'СЕТ СН'!$F$22</f>
        <v>2175.8936610799997</v>
      </c>
      <c r="I37" s="36">
        <f>SUMIFS(СВЦЭМ!$C$39:$C$782,СВЦЭМ!$A$39:$A$782,$A37,СВЦЭМ!$B$39:$B$782,I$11)+'СЕТ СН'!$F$12+СВЦЭМ!$D$10+'СЕТ СН'!$F$6-'СЕТ СН'!$F$22</f>
        <v>2143.23167173</v>
      </c>
      <c r="J37" s="36">
        <f>SUMIFS(СВЦЭМ!$C$39:$C$782,СВЦЭМ!$A$39:$A$782,$A37,СВЦЭМ!$B$39:$B$782,J$11)+'СЕТ СН'!$F$12+СВЦЭМ!$D$10+'СЕТ СН'!$F$6-'СЕТ СН'!$F$22</f>
        <v>2106.9907892199999</v>
      </c>
      <c r="K37" s="36">
        <f>SUMIFS(СВЦЭМ!$C$39:$C$782,СВЦЭМ!$A$39:$A$782,$A37,СВЦЭМ!$B$39:$B$782,K$11)+'СЕТ СН'!$F$12+СВЦЭМ!$D$10+'СЕТ СН'!$F$6-'СЕТ СН'!$F$22</f>
        <v>2065.5053552899999</v>
      </c>
      <c r="L37" s="36">
        <f>SUMIFS(СВЦЭМ!$C$39:$C$782,СВЦЭМ!$A$39:$A$782,$A37,СВЦЭМ!$B$39:$B$782,L$11)+'СЕТ СН'!$F$12+СВЦЭМ!$D$10+'СЕТ СН'!$F$6-'СЕТ СН'!$F$22</f>
        <v>2029.1220206899998</v>
      </c>
      <c r="M37" s="36">
        <f>SUMIFS(СВЦЭМ!$C$39:$C$782,СВЦЭМ!$A$39:$A$782,$A37,СВЦЭМ!$B$39:$B$782,M$11)+'СЕТ СН'!$F$12+СВЦЭМ!$D$10+'СЕТ СН'!$F$6-'СЕТ СН'!$F$22</f>
        <v>2042.75310709</v>
      </c>
      <c r="N37" s="36">
        <f>SUMIFS(СВЦЭМ!$C$39:$C$782,СВЦЭМ!$A$39:$A$782,$A37,СВЦЭМ!$B$39:$B$782,N$11)+'СЕТ СН'!$F$12+СВЦЭМ!$D$10+'СЕТ СН'!$F$6-'СЕТ СН'!$F$22</f>
        <v>2054.14259459</v>
      </c>
      <c r="O37" s="36">
        <f>SUMIFS(СВЦЭМ!$C$39:$C$782,СВЦЭМ!$A$39:$A$782,$A37,СВЦЭМ!$B$39:$B$782,O$11)+'СЕТ СН'!$F$12+СВЦЭМ!$D$10+'СЕТ СН'!$F$6-'СЕТ СН'!$F$22</f>
        <v>2051.5970901199998</v>
      </c>
      <c r="P37" s="36">
        <f>SUMIFS(СВЦЭМ!$C$39:$C$782,СВЦЭМ!$A$39:$A$782,$A37,СВЦЭМ!$B$39:$B$782,P$11)+'СЕТ СН'!$F$12+СВЦЭМ!$D$10+'СЕТ СН'!$F$6-'СЕТ СН'!$F$22</f>
        <v>2067.9057886299997</v>
      </c>
      <c r="Q37" s="36">
        <f>SUMIFS(СВЦЭМ!$C$39:$C$782,СВЦЭМ!$A$39:$A$782,$A37,СВЦЭМ!$B$39:$B$782,Q$11)+'СЕТ СН'!$F$12+СВЦЭМ!$D$10+'СЕТ СН'!$F$6-'СЕТ СН'!$F$22</f>
        <v>2081.6372870199998</v>
      </c>
      <c r="R37" s="36">
        <f>SUMIFS(СВЦЭМ!$C$39:$C$782,СВЦЭМ!$A$39:$A$782,$A37,СВЦЭМ!$B$39:$B$782,R$11)+'СЕТ СН'!$F$12+СВЦЭМ!$D$10+'СЕТ СН'!$F$6-'СЕТ СН'!$F$22</f>
        <v>2085.1529657000001</v>
      </c>
      <c r="S37" s="36">
        <f>SUMIFS(СВЦЭМ!$C$39:$C$782,СВЦЭМ!$A$39:$A$782,$A37,СВЦЭМ!$B$39:$B$782,S$11)+'СЕТ СН'!$F$12+СВЦЭМ!$D$10+'СЕТ СН'!$F$6-'СЕТ СН'!$F$22</f>
        <v>2073.6036193899999</v>
      </c>
      <c r="T37" s="36">
        <f>SUMIFS(СВЦЭМ!$C$39:$C$782,СВЦЭМ!$A$39:$A$782,$A37,СВЦЭМ!$B$39:$B$782,T$11)+'СЕТ СН'!$F$12+СВЦЭМ!$D$10+'СЕТ СН'!$F$6-'СЕТ СН'!$F$22</f>
        <v>2023.3447753599999</v>
      </c>
      <c r="U37" s="36">
        <f>SUMIFS(СВЦЭМ!$C$39:$C$782,СВЦЭМ!$A$39:$A$782,$A37,СВЦЭМ!$B$39:$B$782,U$11)+'СЕТ СН'!$F$12+СВЦЭМ!$D$10+'СЕТ СН'!$F$6-'СЕТ СН'!$F$22</f>
        <v>2026.8567650699997</v>
      </c>
      <c r="V37" s="36">
        <f>SUMIFS(СВЦЭМ!$C$39:$C$782,СВЦЭМ!$A$39:$A$782,$A37,СВЦЭМ!$B$39:$B$782,V$11)+'СЕТ СН'!$F$12+СВЦЭМ!$D$10+'СЕТ СН'!$F$6-'СЕТ СН'!$F$22</f>
        <v>2030.4826051999999</v>
      </c>
      <c r="W37" s="36">
        <f>SUMIFS(СВЦЭМ!$C$39:$C$782,СВЦЭМ!$A$39:$A$782,$A37,СВЦЭМ!$B$39:$B$782,W$11)+'СЕТ СН'!$F$12+СВЦЭМ!$D$10+'СЕТ СН'!$F$6-'СЕТ СН'!$F$22</f>
        <v>2052.9651917799997</v>
      </c>
      <c r="X37" s="36">
        <f>SUMIFS(СВЦЭМ!$C$39:$C$782,СВЦЭМ!$A$39:$A$782,$A37,СВЦЭМ!$B$39:$B$782,X$11)+'СЕТ СН'!$F$12+СВЦЭМ!$D$10+'СЕТ СН'!$F$6-'СЕТ СН'!$F$22</f>
        <v>2083.8803896300001</v>
      </c>
      <c r="Y37" s="36">
        <f>SUMIFS(СВЦЭМ!$C$39:$C$782,СВЦЭМ!$A$39:$A$782,$A37,СВЦЭМ!$B$39:$B$782,Y$11)+'СЕТ СН'!$F$12+СВЦЭМ!$D$10+'СЕТ СН'!$F$6-'СЕТ СН'!$F$22</f>
        <v>2115.7183971300001</v>
      </c>
    </row>
    <row r="38" spans="1:25" ht="15.75" x14ac:dyDescent="0.2">
      <c r="A38" s="35">
        <f t="shared" si="0"/>
        <v>44953</v>
      </c>
      <c r="B38" s="36">
        <f>SUMIFS(СВЦЭМ!$C$39:$C$782,СВЦЭМ!$A$39:$A$782,$A38,СВЦЭМ!$B$39:$B$782,B$11)+'СЕТ СН'!$F$12+СВЦЭМ!$D$10+'СЕТ СН'!$F$6-'СЕТ СН'!$F$22</f>
        <v>2158.2603464499998</v>
      </c>
      <c r="C38" s="36">
        <f>SUMIFS(СВЦЭМ!$C$39:$C$782,СВЦЭМ!$A$39:$A$782,$A38,СВЦЭМ!$B$39:$B$782,C$11)+'СЕТ СН'!$F$12+СВЦЭМ!$D$10+'СЕТ СН'!$F$6-'СЕТ СН'!$F$22</f>
        <v>2125.7243074399998</v>
      </c>
      <c r="D38" s="36">
        <f>SUMIFS(СВЦЭМ!$C$39:$C$782,СВЦЭМ!$A$39:$A$782,$A38,СВЦЭМ!$B$39:$B$782,D$11)+'СЕТ СН'!$F$12+СВЦЭМ!$D$10+'СЕТ СН'!$F$6-'СЕТ СН'!$F$22</f>
        <v>2121.4029835699998</v>
      </c>
      <c r="E38" s="36">
        <f>SUMIFS(СВЦЭМ!$C$39:$C$782,СВЦЭМ!$A$39:$A$782,$A38,СВЦЭМ!$B$39:$B$782,E$11)+'СЕТ СН'!$F$12+СВЦЭМ!$D$10+'СЕТ СН'!$F$6-'СЕТ СН'!$F$22</f>
        <v>2122.2944201999999</v>
      </c>
      <c r="F38" s="36">
        <f>SUMIFS(СВЦЭМ!$C$39:$C$782,СВЦЭМ!$A$39:$A$782,$A38,СВЦЭМ!$B$39:$B$782,F$11)+'СЕТ СН'!$F$12+СВЦЭМ!$D$10+'СЕТ СН'!$F$6-'СЕТ СН'!$F$22</f>
        <v>2136.51739236</v>
      </c>
      <c r="G38" s="36">
        <f>SUMIFS(СВЦЭМ!$C$39:$C$782,СВЦЭМ!$A$39:$A$782,$A38,СВЦЭМ!$B$39:$B$782,G$11)+'СЕТ СН'!$F$12+СВЦЭМ!$D$10+'СЕТ СН'!$F$6-'СЕТ СН'!$F$22</f>
        <v>2147.6562530199999</v>
      </c>
      <c r="H38" s="36">
        <f>SUMIFS(СВЦЭМ!$C$39:$C$782,СВЦЭМ!$A$39:$A$782,$A38,СВЦЭМ!$B$39:$B$782,H$11)+'СЕТ СН'!$F$12+СВЦЭМ!$D$10+'СЕТ СН'!$F$6-'СЕТ СН'!$F$22</f>
        <v>2138.3626793499998</v>
      </c>
      <c r="I38" s="36">
        <f>SUMIFS(СВЦЭМ!$C$39:$C$782,СВЦЭМ!$A$39:$A$782,$A38,СВЦЭМ!$B$39:$B$782,I$11)+'СЕТ СН'!$F$12+СВЦЭМ!$D$10+'СЕТ СН'!$F$6-'СЕТ СН'!$F$22</f>
        <v>2098.9050117399997</v>
      </c>
      <c r="J38" s="36">
        <f>SUMIFS(СВЦЭМ!$C$39:$C$782,СВЦЭМ!$A$39:$A$782,$A38,СВЦЭМ!$B$39:$B$782,J$11)+'СЕТ СН'!$F$12+СВЦЭМ!$D$10+'СЕТ СН'!$F$6-'СЕТ СН'!$F$22</f>
        <v>2052.9688644499997</v>
      </c>
      <c r="K38" s="36">
        <f>SUMIFS(СВЦЭМ!$C$39:$C$782,СВЦЭМ!$A$39:$A$782,$A38,СВЦЭМ!$B$39:$B$782,K$11)+'СЕТ СН'!$F$12+СВЦЭМ!$D$10+'СЕТ СН'!$F$6-'СЕТ СН'!$F$22</f>
        <v>2038.2308636600001</v>
      </c>
      <c r="L38" s="36">
        <f>SUMIFS(СВЦЭМ!$C$39:$C$782,СВЦЭМ!$A$39:$A$782,$A38,СВЦЭМ!$B$39:$B$782,L$11)+'СЕТ СН'!$F$12+СВЦЭМ!$D$10+'СЕТ СН'!$F$6-'СЕТ СН'!$F$22</f>
        <v>2023.4873024599997</v>
      </c>
      <c r="M38" s="36">
        <f>SUMIFS(СВЦЭМ!$C$39:$C$782,СВЦЭМ!$A$39:$A$782,$A38,СВЦЭМ!$B$39:$B$782,M$11)+'СЕТ СН'!$F$12+СВЦЭМ!$D$10+'СЕТ СН'!$F$6-'СЕТ СН'!$F$22</f>
        <v>2022.6263275199999</v>
      </c>
      <c r="N38" s="36">
        <f>SUMIFS(СВЦЭМ!$C$39:$C$782,СВЦЭМ!$A$39:$A$782,$A38,СВЦЭМ!$B$39:$B$782,N$11)+'СЕТ СН'!$F$12+СВЦЭМ!$D$10+'СЕТ СН'!$F$6-'СЕТ СН'!$F$22</f>
        <v>2050.3481394599999</v>
      </c>
      <c r="O38" s="36">
        <f>SUMIFS(СВЦЭМ!$C$39:$C$782,СВЦЭМ!$A$39:$A$782,$A38,СВЦЭМ!$B$39:$B$782,O$11)+'СЕТ СН'!$F$12+СВЦЭМ!$D$10+'СЕТ СН'!$F$6-'СЕТ СН'!$F$22</f>
        <v>2065.2375464799998</v>
      </c>
      <c r="P38" s="36">
        <f>SUMIFS(СВЦЭМ!$C$39:$C$782,СВЦЭМ!$A$39:$A$782,$A38,СВЦЭМ!$B$39:$B$782,P$11)+'СЕТ СН'!$F$12+СВЦЭМ!$D$10+'СЕТ СН'!$F$6-'СЕТ СН'!$F$22</f>
        <v>2107.7569372299999</v>
      </c>
      <c r="Q38" s="36">
        <f>SUMIFS(СВЦЭМ!$C$39:$C$782,СВЦЭМ!$A$39:$A$782,$A38,СВЦЭМ!$B$39:$B$782,Q$11)+'СЕТ СН'!$F$12+СВЦЭМ!$D$10+'СЕТ СН'!$F$6-'СЕТ СН'!$F$22</f>
        <v>2067.1516560999999</v>
      </c>
      <c r="R38" s="36">
        <f>SUMIFS(СВЦЭМ!$C$39:$C$782,СВЦЭМ!$A$39:$A$782,$A38,СВЦЭМ!$B$39:$B$782,R$11)+'СЕТ СН'!$F$12+СВЦЭМ!$D$10+'СЕТ СН'!$F$6-'СЕТ СН'!$F$22</f>
        <v>2092.9585730499998</v>
      </c>
      <c r="S38" s="36">
        <f>SUMIFS(СВЦЭМ!$C$39:$C$782,СВЦЭМ!$A$39:$A$782,$A38,СВЦЭМ!$B$39:$B$782,S$11)+'СЕТ СН'!$F$12+СВЦЭМ!$D$10+'СЕТ СН'!$F$6-'СЕТ СН'!$F$22</f>
        <v>2081.4336986600001</v>
      </c>
      <c r="T38" s="36">
        <f>SUMIFS(СВЦЭМ!$C$39:$C$782,СВЦЭМ!$A$39:$A$782,$A38,СВЦЭМ!$B$39:$B$782,T$11)+'СЕТ СН'!$F$12+СВЦЭМ!$D$10+'СЕТ СН'!$F$6-'СЕТ СН'!$F$22</f>
        <v>2037.7722740499999</v>
      </c>
      <c r="U38" s="36">
        <f>SUMIFS(СВЦЭМ!$C$39:$C$782,СВЦЭМ!$A$39:$A$782,$A38,СВЦЭМ!$B$39:$B$782,U$11)+'СЕТ СН'!$F$12+СВЦЭМ!$D$10+'СЕТ СН'!$F$6-'СЕТ СН'!$F$22</f>
        <v>2046.4135100899998</v>
      </c>
      <c r="V38" s="36">
        <f>SUMIFS(СВЦЭМ!$C$39:$C$782,СВЦЭМ!$A$39:$A$782,$A38,СВЦЭМ!$B$39:$B$782,V$11)+'СЕТ СН'!$F$12+СВЦЭМ!$D$10+'СЕТ СН'!$F$6-'СЕТ СН'!$F$22</f>
        <v>2072.2482194599997</v>
      </c>
      <c r="W38" s="36">
        <f>SUMIFS(СВЦЭМ!$C$39:$C$782,СВЦЭМ!$A$39:$A$782,$A38,СВЦЭМ!$B$39:$B$782,W$11)+'СЕТ СН'!$F$12+СВЦЭМ!$D$10+'СЕТ СН'!$F$6-'СЕТ СН'!$F$22</f>
        <v>2105.0683426299997</v>
      </c>
      <c r="X38" s="36">
        <f>SUMIFS(СВЦЭМ!$C$39:$C$782,СВЦЭМ!$A$39:$A$782,$A38,СВЦЭМ!$B$39:$B$782,X$11)+'СЕТ СН'!$F$12+СВЦЭМ!$D$10+'СЕТ СН'!$F$6-'СЕТ СН'!$F$22</f>
        <v>2114.8900835499999</v>
      </c>
      <c r="Y38" s="36">
        <f>SUMIFS(СВЦЭМ!$C$39:$C$782,СВЦЭМ!$A$39:$A$782,$A38,СВЦЭМ!$B$39:$B$782,Y$11)+'СЕТ СН'!$F$12+СВЦЭМ!$D$10+'СЕТ СН'!$F$6-'СЕТ СН'!$F$22</f>
        <v>2203.6516894599999</v>
      </c>
    </row>
    <row r="39" spans="1:25" ht="15.75" x14ac:dyDescent="0.2">
      <c r="A39" s="35">
        <f t="shared" si="0"/>
        <v>44954</v>
      </c>
      <c r="B39" s="36">
        <f>SUMIFS(СВЦЭМ!$C$39:$C$782,СВЦЭМ!$A$39:$A$782,$A39,СВЦЭМ!$B$39:$B$782,B$11)+'СЕТ СН'!$F$12+СВЦЭМ!$D$10+'СЕТ СН'!$F$6-'СЕТ СН'!$F$22</f>
        <v>2174.27053776</v>
      </c>
      <c r="C39" s="36">
        <f>SUMIFS(СВЦЭМ!$C$39:$C$782,СВЦЭМ!$A$39:$A$782,$A39,СВЦЭМ!$B$39:$B$782,C$11)+'СЕТ СН'!$F$12+СВЦЭМ!$D$10+'СЕТ СН'!$F$6-'СЕТ СН'!$F$22</f>
        <v>2205.74729849</v>
      </c>
      <c r="D39" s="36">
        <f>SUMIFS(СВЦЭМ!$C$39:$C$782,СВЦЭМ!$A$39:$A$782,$A39,СВЦЭМ!$B$39:$B$782,D$11)+'СЕТ СН'!$F$12+СВЦЭМ!$D$10+'СЕТ СН'!$F$6-'СЕТ СН'!$F$22</f>
        <v>2210.9508119500001</v>
      </c>
      <c r="E39" s="36">
        <f>SUMIFS(СВЦЭМ!$C$39:$C$782,СВЦЭМ!$A$39:$A$782,$A39,СВЦЭМ!$B$39:$B$782,E$11)+'СЕТ СН'!$F$12+СВЦЭМ!$D$10+'СЕТ СН'!$F$6-'СЕТ СН'!$F$22</f>
        <v>2210.7805518299997</v>
      </c>
      <c r="F39" s="36">
        <f>SUMIFS(СВЦЭМ!$C$39:$C$782,СВЦЭМ!$A$39:$A$782,$A39,СВЦЭМ!$B$39:$B$782,F$11)+'СЕТ СН'!$F$12+СВЦЭМ!$D$10+'СЕТ СН'!$F$6-'СЕТ СН'!$F$22</f>
        <v>2203.9776806999998</v>
      </c>
      <c r="G39" s="36">
        <f>SUMIFS(СВЦЭМ!$C$39:$C$782,СВЦЭМ!$A$39:$A$782,$A39,СВЦЭМ!$B$39:$B$782,G$11)+'СЕТ СН'!$F$12+СВЦЭМ!$D$10+'СЕТ СН'!$F$6-'СЕТ СН'!$F$22</f>
        <v>2194.2616300699997</v>
      </c>
      <c r="H39" s="36">
        <f>SUMIFS(СВЦЭМ!$C$39:$C$782,СВЦЭМ!$A$39:$A$782,$A39,СВЦЭМ!$B$39:$B$782,H$11)+'СЕТ СН'!$F$12+СВЦЭМ!$D$10+'СЕТ СН'!$F$6-'СЕТ СН'!$F$22</f>
        <v>2151.36739089</v>
      </c>
      <c r="I39" s="36">
        <f>SUMIFS(СВЦЭМ!$C$39:$C$782,СВЦЭМ!$A$39:$A$782,$A39,СВЦЭМ!$B$39:$B$782,I$11)+'СЕТ СН'!$F$12+СВЦЭМ!$D$10+'СЕТ СН'!$F$6-'СЕТ СН'!$F$22</f>
        <v>2159.2303165200001</v>
      </c>
      <c r="J39" s="36">
        <f>SUMIFS(СВЦЭМ!$C$39:$C$782,СВЦЭМ!$A$39:$A$782,$A39,СВЦЭМ!$B$39:$B$782,J$11)+'СЕТ СН'!$F$12+СВЦЭМ!$D$10+'СЕТ СН'!$F$6-'СЕТ СН'!$F$22</f>
        <v>2145.24294409</v>
      </c>
      <c r="K39" s="36">
        <f>SUMIFS(СВЦЭМ!$C$39:$C$782,СВЦЭМ!$A$39:$A$782,$A39,СВЦЭМ!$B$39:$B$782,K$11)+'СЕТ СН'!$F$12+СВЦЭМ!$D$10+'СЕТ СН'!$F$6-'СЕТ СН'!$F$22</f>
        <v>2062.5001138299999</v>
      </c>
      <c r="L39" s="36">
        <f>SUMIFS(СВЦЭМ!$C$39:$C$782,СВЦЭМ!$A$39:$A$782,$A39,СВЦЭМ!$B$39:$B$782,L$11)+'СЕТ СН'!$F$12+СВЦЭМ!$D$10+'СЕТ СН'!$F$6-'СЕТ СН'!$F$22</f>
        <v>2015.92826165</v>
      </c>
      <c r="M39" s="36">
        <f>SUMIFS(СВЦЭМ!$C$39:$C$782,СВЦЭМ!$A$39:$A$782,$A39,СВЦЭМ!$B$39:$B$782,M$11)+'СЕТ СН'!$F$12+СВЦЭМ!$D$10+'СЕТ СН'!$F$6-'СЕТ СН'!$F$22</f>
        <v>2018.3487554899998</v>
      </c>
      <c r="N39" s="36">
        <f>SUMIFS(СВЦЭМ!$C$39:$C$782,СВЦЭМ!$A$39:$A$782,$A39,СВЦЭМ!$B$39:$B$782,N$11)+'СЕТ СН'!$F$12+СВЦЭМ!$D$10+'СЕТ СН'!$F$6-'СЕТ СН'!$F$22</f>
        <v>2019.6483869499998</v>
      </c>
      <c r="O39" s="36">
        <f>SUMIFS(СВЦЭМ!$C$39:$C$782,СВЦЭМ!$A$39:$A$782,$A39,СВЦЭМ!$B$39:$B$782,O$11)+'СЕТ СН'!$F$12+СВЦЭМ!$D$10+'СЕТ СН'!$F$6-'СЕТ СН'!$F$22</f>
        <v>2024.9709751199998</v>
      </c>
      <c r="P39" s="36">
        <f>SUMIFS(СВЦЭМ!$C$39:$C$782,СВЦЭМ!$A$39:$A$782,$A39,СВЦЭМ!$B$39:$B$782,P$11)+'СЕТ СН'!$F$12+СВЦЭМ!$D$10+'СЕТ СН'!$F$6-'СЕТ СН'!$F$22</f>
        <v>2046.3381861399998</v>
      </c>
      <c r="Q39" s="36">
        <f>SUMIFS(СВЦЭМ!$C$39:$C$782,СВЦЭМ!$A$39:$A$782,$A39,СВЦЭМ!$B$39:$B$782,Q$11)+'СЕТ СН'!$F$12+СВЦЭМ!$D$10+'СЕТ СН'!$F$6-'СЕТ СН'!$F$22</f>
        <v>2063.9897737299998</v>
      </c>
      <c r="R39" s="36">
        <f>SUMIFS(СВЦЭМ!$C$39:$C$782,СВЦЭМ!$A$39:$A$782,$A39,СВЦЭМ!$B$39:$B$782,R$11)+'СЕТ СН'!$F$12+СВЦЭМ!$D$10+'СЕТ СН'!$F$6-'СЕТ СН'!$F$22</f>
        <v>2069.0016766700001</v>
      </c>
      <c r="S39" s="36">
        <f>SUMIFS(СВЦЭМ!$C$39:$C$782,СВЦЭМ!$A$39:$A$782,$A39,СВЦЭМ!$B$39:$B$782,S$11)+'СЕТ СН'!$F$12+СВЦЭМ!$D$10+'СЕТ СН'!$F$6-'СЕТ СН'!$F$22</f>
        <v>2045.7613088099997</v>
      </c>
      <c r="T39" s="36">
        <f>SUMIFS(СВЦЭМ!$C$39:$C$782,СВЦЭМ!$A$39:$A$782,$A39,СВЦЭМ!$B$39:$B$782,T$11)+'СЕТ СН'!$F$12+СВЦЭМ!$D$10+'СЕТ СН'!$F$6-'СЕТ СН'!$F$22</f>
        <v>2004.77498023</v>
      </c>
      <c r="U39" s="36">
        <f>SUMIFS(СВЦЭМ!$C$39:$C$782,СВЦЭМ!$A$39:$A$782,$A39,СВЦЭМ!$B$39:$B$782,U$11)+'СЕТ СН'!$F$12+СВЦЭМ!$D$10+'СЕТ СН'!$F$6-'СЕТ СН'!$F$22</f>
        <v>2015.1795354400001</v>
      </c>
      <c r="V39" s="36">
        <f>SUMIFS(СВЦЭМ!$C$39:$C$782,СВЦЭМ!$A$39:$A$782,$A39,СВЦЭМ!$B$39:$B$782,V$11)+'СЕТ СН'!$F$12+СВЦЭМ!$D$10+'СЕТ СН'!$F$6-'СЕТ СН'!$F$22</f>
        <v>2033.7308326499997</v>
      </c>
      <c r="W39" s="36">
        <f>SUMIFS(СВЦЭМ!$C$39:$C$782,СВЦЭМ!$A$39:$A$782,$A39,СВЦЭМ!$B$39:$B$782,W$11)+'СЕТ СН'!$F$12+СВЦЭМ!$D$10+'СЕТ СН'!$F$6-'СЕТ СН'!$F$22</f>
        <v>2042.9373028</v>
      </c>
      <c r="X39" s="36">
        <f>SUMIFS(СВЦЭМ!$C$39:$C$782,СВЦЭМ!$A$39:$A$782,$A39,СВЦЭМ!$B$39:$B$782,X$11)+'СЕТ СН'!$F$12+СВЦЭМ!$D$10+'СЕТ СН'!$F$6-'СЕТ СН'!$F$22</f>
        <v>2064.9268180999998</v>
      </c>
      <c r="Y39" s="36">
        <f>SUMIFS(СВЦЭМ!$C$39:$C$782,СВЦЭМ!$A$39:$A$782,$A39,СВЦЭМ!$B$39:$B$782,Y$11)+'СЕТ СН'!$F$12+СВЦЭМ!$D$10+'СЕТ СН'!$F$6-'СЕТ СН'!$F$22</f>
        <v>2100.96367874</v>
      </c>
    </row>
    <row r="40" spans="1:25" ht="15.75" x14ac:dyDescent="0.2">
      <c r="A40" s="35">
        <f t="shared" si="0"/>
        <v>44955</v>
      </c>
      <c r="B40" s="36">
        <f>SUMIFS(СВЦЭМ!$C$39:$C$782,СВЦЭМ!$A$39:$A$782,$A40,СВЦЭМ!$B$39:$B$782,B$11)+'СЕТ СН'!$F$12+СВЦЭМ!$D$10+'СЕТ СН'!$F$6-'СЕТ СН'!$F$22</f>
        <v>2101.0098457300001</v>
      </c>
      <c r="C40" s="36">
        <f>SUMIFS(СВЦЭМ!$C$39:$C$782,СВЦЭМ!$A$39:$A$782,$A40,СВЦЭМ!$B$39:$B$782,C$11)+'СЕТ СН'!$F$12+СВЦЭМ!$D$10+'СЕТ СН'!$F$6-'СЕТ СН'!$F$22</f>
        <v>2135.2758416900001</v>
      </c>
      <c r="D40" s="36">
        <f>SUMIFS(СВЦЭМ!$C$39:$C$782,СВЦЭМ!$A$39:$A$782,$A40,СВЦЭМ!$B$39:$B$782,D$11)+'СЕТ СН'!$F$12+СВЦЭМ!$D$10+'СЕТ СН'!$F$6-'СЕТ СН'!$F$22</f>
        <v>2168.1249614899998</v>
      </c>
      <c r="E40" s="36">
        <f>SUMIFS(СВЦЭМ!$C$39:$C$782,СВЦЭМ!$A$39:$A$782,$A40,СВЦЭМ!$B$39:$B$782,E$11)+'СЕТ СН'!$F$12+СВЦЭМ!$D$10+'СЕТ СН'!$F$6-'СЕТ СН'!$F$22</f>
        <v>2178.8188342200001</v>
      </c>
      <c r="F40" s="36">
        <f>SUMIFS(СВЦЭМ!$C$39:$C$782,СВЦЭМ!$A$39:$A$782,$A40,СВЦЭМ!$B$39:$B$782,F$11)+'СЕТ СН'!$F$12+СВЦЭМ!$D$10+'СЕТ СН'!$F$6-'СЕТ СН'!$F$22</f>
        <v>2169.6194554899998</v>
      </c>
      <c r="G40" s="36">
        <f>SUMIFS(СВЦЭМ!$C$39:$C$782,СВЦЭМ!$A$39:$A$782,$A40,СВЦЭМ!$B$39:$B$782,G$11)+'СЕТ СН'!$F$12+СВЦЭМ!$D$10+'СЕТ СН'!$F$6-'СЕТ СН'!$F$22</f>
        <v>2148.2179385999998</v>
      </c>
      <c r="H40" s="36">
        <f>SUMIFS(СВЦЭМ!$C$39:$C$782,СВЦЭМ!$A$39:$A$782,$A40,СВЦЭМ!$B$39:$B$782,H$11)+'СЕТ СН'!$F$12+СВЦЭМ!$D$10+'СЕТ СН'!$F$6-'СЕТ СН'!$F$22</f>
        <v>2139.1300342300001</v>
      </c>
      <c r="I40" s="36">
        <f>SUMIFS(СВЦЭМ!$C$39:$C$782,СВЦЭМ!$A$39:$A$782,$A40,СВЦЭМ!$B$39:$B$782,I$11)+'СЕТ СН'!$F$12+СВЦЭМ!$D$10+'СЕТ СН'!$F$6-'СЕТ СН'!$F$22</f>
        <v>2133.3374201299998</v>
      </c>
      <c r="J40" s="36">
        <f>SUMIFS(СВЦЭМ!$C$39:$C$782,СВЦЭМ!$A$39:$A$782,$A40,СВЦЭМ!$B$39:$B$782,J$11)+'СЕТ СН'!$F$12+СВЦЭМ!$D$10+'СЕТ СН'!$F$6-'СЕТ СН'!$F$22</f>
        <v>2085.1224543999997</v>
      </c>
      <c r="K40" s="36">
        <f>SUMIFS(СВЦЭМ!$C$39:$C$782,СВЦЭМ!$A$39:$A$782,$A40,СВЦЭМ!$B$39:$B$782,K$11)+'СЕТ СН'!$F$12+СВЦЭМ!$D$10+'СЕТ СН'!$F$6-'СЕТ СН'!$F$22</f>
        <v>2027.2592817699997</v>
      </c>
      <c r="L40" s="36">
        <f>SUMIFS(СВЦЭМ!$C$39:$C$782,СВЦЭМ!$A$39:$A$782,$A40,СВЦЭМ!$B$39:$B$782,L$11)+'СЕТ СН'!$F$12+СВЦЭМ!$D$10+'СЕТ СН'!$F$6-'СЕТ СН'!$F$22</f>
        <v>2016.30707639</v>
      </c>
      <c r="M40" s="36">
        <f>SUMIFS(СВЦЭМ!$C$39:$C$782,СВЦЭМ!$A$39:$A$782,$A40,СВЦЭМ!$B$39:$B$782,M$11)+'СЕТ СН'!$F$12+СВЦЭМ!$D$10+'СЕТ СН'!$F$6-'СЕТ СН'!$F$22</f>
        <v>2011.4866942200001</v>
      </c>
      <c r="N40" s="36">
        <f>SUMIFS(СВЦЭМ!$C$39:$C$782,СВЦЭМ!$A$39:$A$782,$A40,СВЦЭМ!$B$39:$B$782,N$11)+'СЕТ СН'!$F$12+СВЦЭМ!$D$10+'СЕТ СН'!$F$6-'СЕТ СН'!$F$22</f>
        <v>2025.3925014900001</v>
      </c>
      <c r="O40" s="36">
        <f>SUMIFS(СВЦЭМ!$C$39:$C$782,СВЦЭМ!$A$39:$A$782,$A40,СВЦЭМ!$B$39:$B$782,O$11)+'СЕТ СН'!$F$12+СВЦЭМ!$D$10+'СЕТ СН'!$F$6-'СЕТ СН'!$F$22</f>
        <v>2041.0374908599997</v>
      </c>
      <c r="P40" s="36">
        <f>SUMIFS(СВЦЭМ!$C$39:$C$782,СВЦЭМ!$A$39:$A$782,$A40,СВЦЭМ!$B$39:$B$782,P$11)+'СЕТ СН'!$F$12+СВЦЭМ!$D$10+'СЕТ СН'!$F$6-'СЕТ СН'!$F$22</f>
        <v>2059.3713403900001</v>
      </c>
      <c r="Q40" s="36">
        <f>SUMIFS(СВЦЭМ!$C$39:$C$782,СВЦЭМ!$A$39:$A$782,$A40,СВЦЭМ!$B$39:$B$782,Q$11)+'СЕТ СН'!$F$12+СВЦЭМ!$D$10+'СЕТ СН'!$F$6-'СЕТ СН'!$F$22</f>
        <v>2065.3147823199997</v>
      </c>
      <c r="R40" s="36">
        <f>SUMIFS(СВЦЭМ!$C$39:$C$782,СВЦЭМ!$A$39:$A$782,$A40,СВЦЭМ!$B$39:$B$782,R$11)+'СЕТ СН'!$F$12+СВЦЭМ!$D$10+'СЕТ СН'!$F$6-'СЕТ СН'!$F$22</f>
        <v>2048.7846231799999</v>
      </c>
      <c r="S40" s="36">
        <f>SUMIFS(СВЦЭМ!$C$39:$C$782,СВЦЭМ!$A$39:$A$782,$A40,СВЦЭМ!$B$39:$B$782,S$11)+'СЕТ СН'!$F$12+СВЦЭМ!$D$10+'СЕТ СН'!$F$6-'СЕТ СН'!$F$22</f>
        <v>2045.9159145599997</v>
      </c>
      <c r="T40" s="36">
        <f>SUMIFS(СВЦЭМ!$C$39:$C$782,СВЦЭМ!$A$39:$A$782,$A40,СВЦЭМ!$B$39:$B$782,T$11)+'СЕТ СН'!$F$12+СВЦЭМ!$D$10+'СЕТ СН'!$F$6-'СЕТ СН'!$F$22</f>
        <v>1996.36632289</v>
      </c>
      <c r="U40" s="36">
        <f>SUMIFS(СВЦЭМ!$C$39:$C$782,СВЦЭМ!$A$39:$A$782,$A40,СВЦЭМ!$B$39:$B$782,U$11)+'СЕТ СН'!$F$12+СВЦЭМ!$D$10+'СЕТ СН'!$F$6-'СЕТ СН'!$F$22</f>
        <v>1982.69564102</v>
      </c>
      <c r="V40" s="36">
        <f>SUMIFS(СВЦЭМ!$C$39:$C$782,СВЦЭМ!$A$39:$A$782,$A40,СВЦЭМ!$B$39:$B$782,V$11)+'СЕТ СН'!$F$12+СВЦЭМ!$D$10+'СЕТ СН'!$F$6-'СЕТ СН'!$F$22</f>
        <v>1998.20153695</v>
      </c>
      <c r="W40" s="36">
        <f>SUMIFS(СВЦЭМ!$C$39:$C$782,СВЦЭМ!$A$39:$A$782,$A40,СВЦЭМ!$B$39:$B$782,W$11)+'СЕТ СН'!$F$12+СВЦЭМ!$D$10+'СЕТ СН'!$F$6-'СЕТ СН'!$F$22</f>
        <v>2015.4058085299998</v>
      </c>
      <c r="X40" s="36">
        <f>SUMIFS(СВЦЭМ!$C$39:$C$782,СВЦЭМ!$A$39:$A$782,$A40,СВЦЭМ!$B$39:$B$782,X$11)+'СЕТ СН'!$F$12+СВЦЭМ!$D$10+'СЕТ СН'!$F$6-'СЕТ СН'!$F$22</f>
        <v>2037.96091643</v>
      </c>
      <c r="Y40" s="36">
        <f>SUMIFS(СВЦЭМ!$C$39:$C$782,СВЦЭМ!$A$39:$A$782,$A40,СВЦЭМ!$B$39:$B$782,Y$11)+'СЕТ СН'!$F$12+СВЦЭМ!$D$10+'СЕТ СН'!$F$6-'СЕТ СН'!$F$22</f>
        <v>2083.4415290399998</v>
      </c>
    </row>
    <row r="41" spans="1:25" ht="15.75" x14ac:dyDescent="0.2">
      <c r="A41" s="35">
        <f t="shared" si="0"/>
        <v>44956</v>
      </c>
      <c r="B41" s="36">
        <f>SUMIFS(СВЦЭМ!$C$39:$C$782,СВЦЭМ!$A$39:$A$782,$A41,СВЦЭМ!$B$39:$B$782,B$11)+'СЕТ СН'!$F$12+СВЦЭМ!$D$10+'СЕТ СН'!$F$6-'СЕТ СН'!$F$22</f>
        <v>2083.15375636</v>
      </c>
      <c r="C41" s="36">
        <f>SUMIFS(СВЦЭМ!$C$39:$C$782,СВЦЭМ!$A$39:$A$782,$A41,СВЦЭМ!$B$39:$B$782,C$11)+'СЕТ СН'!$F$12+СВЦЭМ!$D$10+'СЕТ СН'!$F$6-'СЕТ СН'!$F$22</f>
        <v>2110.6987711900001</v>
      </c>
      <c r="D41" s="36">
        <f>SUMIFS(СВЦЭМ!$C$39:$C$782,СВЦЭМ!$A$39:$A$782,$A41,СВЦЭМ!$B$39:$B$782,D$11)+'СЕТ СН'!$F$12+СВЦЭМ!$D$10+'СЕТ СН'!$F$6-'СЕТ СН'!$F$22</f>
        <v>2129.8205523199999</v>
      </c>
      <c r="E41" s="36">
        <f>SUMIFS(СВЦЭМ!$C$39:$C$782,СВЦЭМ!$A$39:$A$782,$A41,СВЦЭМ!$B$39:$B$782,E$11)+'СЕТ СН'!$F$12+СВЦЭМ!$D$10+'СЕТ СН'!$F$6-'СЕТ СН'!$F$22</f>
        <v>2121.0464272099998</v>
      </c>
      <c r="F41" s="36">
        <f>SUMIFS(СВЦЭМ!$C$39:$C$782,СВЦЭМ!$A$39:$A$782,$A41,СВЦЭМ!$B$39:$B$782,F$11)+'СЕТ СН'!$F$12+СВЦЭМ!$D$10+'СЕТ СН'!$F$6-'СЕТ СН'!$F$22</f>
        <v>2097.0944233099999</v>
      </c>
      <c r="G41" s="36">
        <f>SUMIFS(СВЦЭМ!$C$39:$C$782,СВЦЭМ!$A$39:$A$782,$A41,СВЦЭМ!$B$39:$B$782,G$11)+'СЕТ СН'!$F$12+СВЦЭМ!$D$10+'СЕТ СН'!$F$6-'СЕТ СН'!$F$22</f>
        <v>2117.9500480199999</v>
      </c>
      <c r="H41" s="36">
        <f>SUMIFS(СВЦЭМ!$C$39:$C$782,СВЦЭМ!$A$39:$A$782,$A41,СВЦЭМ!$B$39:$B$782,H$11)+'СЕТ СН'!$F$12+СВЦЭМ!$D$10+'СЕТ СН'!$F$6-'СЕТ СН'!$F$22</f>
        <v>2122.0817014199997</v>
      </c>
      <c r="I41" s="36">
        <f>SUMIFS(СВЦЭМ!$C$39:$C$782,СВЦЭМ!$A$39:$A$782,$A41,СВЦЭМ!$B$39:$B$782,I$11)+'СЕТ СН'!$F$12+СВЦЭМ!$D$10+'СЕТ СН'!$F$6-'СЕТ СН'!$F$22</f>
        <v>2102.0746945299998</v>
      </c>
      <c r="J41" s="36">
        <f>SUMIFS(СВЦЭМ!$C$39:$C$782,СВЦЭМ!$A$39:$A$782,$A41,СВЦЭМ!$B$39:$B$782,J$11)+'СЕТ СН'!$F$12+СВЦЭМ!$D$10+'СЕТ СН'!$F$6-'СЕТ СН'!$F$22</f>
        <v>2052.5614738899999</v>
      </c>
      <c r="K41" s="36">
        <f>SUMIFS(СВЦЭМ!$C$39:$C$782,СВЦЭМ!$A$39:$A$782,$A41,СВЦЭМ!$B$39:$B$782,K$11)+'СЕТ СН'!$F$12+СВЦЭМ!$D$10+'СЕТ СН'!$F$6-'СЕТ СН'!$F$22</f>
        <v>2025.17486396</v>
      </c>
      <c r="L41" s="36">
        <f>SUMIFS(СВЦЭМ!$C$39:$C$782,СВЦЭМ!$A$39:$A$782,$A41,СВЦЭМ!$B$39:$B$782,L$11)+'СЕТ СН'!$F$12+СВЦЭМ!$D$10+'СЕТ СН'!$F$6-'СЕТ СН'!$F$22</f>
        <v>2012.3303416099998</v>
      </c>
      <c r="M41" s="36">
        <f>SUMIFS(СВЦЭМ!$C$39:$C$782,СВЦЭМ!$A$39:$A$782,$A41,СВЦЭМ!$B$39:$B$782,M$11)+'СЕТ СН'!$F$12+СВЦЭМ!$D$10+'СЕТ СН'!$F$6-'СЕТ СН'!$F$22</f>
        <v>2016.7261904299999</v>
      </c>
      <c r="N41" s="36">
        <f>SUMIFS(СВЦЭМ!$C$39:$C$782,СВЦЭМ!$A$39:$A$782,$A41,СВЦЭМ!$B$39:$B$782,N$11)+'СЕТ СН'!$F$12+СВЦЭМ!$D$10+'СЕТ СН'!$F$6-'СЕТ СН'!$F$22</f>
        <v>2040.4661873699997</v>
      </c>
      <c r="O41" s="36">
        <f>SUMIFS(СВЦЭМ!$C$39:$C$782,СВЦЭМ!$A$39:$A$782,$A41,СВЦЭМ!$B$39:$B$782,O$11)+'СЕТ СН'!$F$12+СВЦЭМ!$D$10+'СЕТ СН'!$F$6-'СЕТ СН'!$F$22</f>
        <v>2017.9771260799998</v>
      </c>
      <c r="P41" s="36">
        <f>SUMIFS(СВЦЭМ!$C$39:$C$782,СВЦЭМ!$A$39:$A$782,$A41,СВЦЭМ!$B$39:$B$782,P$11)+'СЕТ СН'!$F$12+СВЦЭМ!$D$10+'СЕТ СН'!$F$6-'СЕТ СН'!$F$22</f>
        <v>2028.0566488199997</v>
      </c>
      <c r="Q41" s="36">
        <f>SUMIFS(СВЦЭМ!$C$39:$C$782,СВЦЭМ!$A$39:$A$782,$A41,СВЦЭМ!$B$39:$B$782,Q$11)+'СЕТ СН'!$F$12+СВЦЭМ!$D$10+'СЕТ СН'!$F$6-'СЕТ СН'!$F$22</f>
        <v>2042.5497297799998</v>
      </c>
      <c r="R41" s="36">
        <f>SUMIFS(СВЦЭМ!$C$39:$C$782,СВЦЭМ!$A$39:$A$782,$A41,СВЦЭМ!$B$39:$B$782,R$11)+'СЕТ СН'!$F$12+СВЦЭМ!$D$10+'СЕТ СН'!$F$6-'СЕТ СН'!$F$22</f>
        <v>2059.05318661</v>
      </c>
      <c r="S41" s="36">
        <f>SUMIFS(СВЦЭМ!$C$39:$C$782,СВЦЭМ!$A$39:$A$782,$A41,СВЦЭМ!$B$39:$B$782,S$11)+'СЕТ СН'!$F$12+СВЦЭМ!$D$10+'СЕТ СН'!$F$6-'СЕТ СН'!$F$22</f>
        <v>2031.2419589699998</v>
      </c>
      <c r="T41" s="36">
        <f>SUMIFS(СВЦЭМ!$C$39:$C$782,СВЦЭМ!$A$39:$A$782,$A41,СВЦЭМ!$B$39:$B$782,T$11)+'СЕТ СН'!$F$12+СВЦЭМ!$D$10+'СЕТ СН'!$F$6-'СЕТ СН'!$F$22</f>
        <v>2041.7348662300001</v>
      </c>
      <c r="U41" s="36">
        <f>SUMIFS(СВЦЭМ!$C$39:$C$782,СВЦЭМ!$A$39:$A$782,$A41,СВЦЭМ!$B$39:$B$782,U$11)+'СЕТ СН'!$F$12+СВЦЭМ!$D$10+'СЕТ СН'!$F$6-'СЕТ СН'!$F$22</f>
        <v>2044.48751055</v>
      </c>
      <c r="V41" s="36">
        <f>SUMIFS(СВЦЭМ!$C$39:$C$782,СВЦЭМ!$A$39:$A$782,$A41,СВЦЭМ!$B$39:$B$782,V$11)+'СЕТ СН'!$F$12+СВЦЭМ!$D$10+'СЕТ СН'!$F$6-'СЕТ СН'!$F$22</f>
        <v>2065.3693781100001</v>
      </c>
      <c r="W41" s="36">
        <f>SUMIFS(СВЦЭМ!$C$39:$C$782,СВЦЭМ!$A$39:$A$782,$A41,СВЦЭМ!$B$39:$B$782,W$11)+'СЕТ СН'!$F$12+СВЦЭМ!$D$10+'СЕТ СН'!$F$6-'СЕТ СН'!$F$22</f>
        <v>2077.5260354100001</v>
      </c>
      <c r="X41" s="36">
        <f>SUMIFS(СВЦЭМ!$C$39:$C$782,СВЦЭМ!$A$39:$A$782,$A41,СВЦЭМ!$B$39:$B$782,X$11)+'СЕТ СН'!$F$12+СВЦЭМ!$D$10+'СЕТ СН'!$F$6-'СЕТ СН'!$F$22</f>
        <v>2082.1351545699999</v>
      </c>
      <c r="Y41" s="36">
        <f>SUMIFS(СВЦЭМ!$C$39:$C$782,СВЦЭМ!$A$39:$A$782,$A41,СВЦЭМ!$B$39:$B$782,Y$11)+'СЕТ СН'!$F$12+СВЦЭМ!$D$10+'СЕТ СН'!$F$6-'СЕТ СН'!$F$22</f>
        <v>2095.87785919</v>
      </c>
    </row>
    <row r="42" spans="1:25" ht="15.75" x14ac:dyDescent="0.2">
      <c r="A42" s="35">
        <f t="shared" si="0"/>
        <v>44957</v>
      </c>
      <c r="B42" s="36">
        <f>SUMIFS(СВЦЭМ!$C$39:$C$782,СВЦЭМ!$A$39:$A$782,$A42,СВЦЭМ!$B$39:$B$782,B$11)+'СЕТ СН'!$F$12+СВЦЭМ!$D$10+'СЕТ СН'!$F$6-'СЕТ СН'!$F$22</f>
        <v>2098.0951583599999</v>
      </c>
      <c r="C42" s="36">
        <f>SUMIFS(СВЦЭМ!$C$39:$C$782,СВЦЭМ!$A$39:$A$782,$A42,СВЦЭМ!$B$39:$B$782,C$11)+'СЕТ СН'!$F$12+СВЦЭМ!$D$10+'СЕТ СН'!$F$6-'СЕТ СН'!$F$22</f>
        <v>2092.3881720999998</v>
      </c>
      <c r="D42" s="36">
        <f>SUMIFS(СВЦЭМ!$C$39:$C$782,СВЦЭМ!$A$39:$A$782,$A42,СВЦЭМ!$B$39:$B$782,D$11)+'СЕТ СН'!$F$12+СВЦЭМ!$D$10+'СЕТ СН'!$F$6-'СЕТ СН'!$F$22</f>
        <v>2097.2332939399998</v>
      </c>
      <c r="E42" s="36">
        <f>SUMIFS(СВЦЭМ!$C$39:$C$782,СВЦЭМ!$A$39:$A$782,$A42,СВЦЭМ!$B$39:$B$782,E$11)+'СЕТ СН'!$F$12+СВЦЭМ!$D$10+'СЕТ СН'!$F$6-'СЕТ СН'!$F$22</f>
        <v>2108.54426177</v>
      </c>
      <c r="F42" s="36">
        <f>SUMIFS(СВЦЭМ!$C$39:$C$782,СВЦЭМ!$A$39:$A$782,$A42,СВЦЭМ!$B$39:$B$782,F$11)+'СЕТ СН'!$F$12+СВЦЭМ!$D$10+'СЕТ СН'!$F$6-'СЕТ СН'!$F$22</f>
        <v>2109.9207029899999</v>
      </c>
      <c r="G42" s="36">
        <f>SUMIFS(СВЦЭМ!$C$39:$C$782,СВЦЭМ!$A$39:$A$782,$A42,СВЦЭМ!$B$39:$B$782,G$11)+'СЕТ СН'!$F$12+СВЦЭМ!$D$10+'СЕТ СН'!$F$6-'СЕТ СН'!$F$22</f>
        <v>2101.91727145</v>
      </c>
      <c r="H42" s="36">
        <f>SUMIFS(СВЦЭМ!$C$39:$C$782,СВЦЭМ!$A$39:$A$782,$A42,СВЦЭМ!$B$39:$B$782,H$11)+'СЕТ СН'!$F$12+СВЦЭМ!$D$10+'СЕТ СН'!$F$6-'СЕТ СН'!$F$22</f>
        <v>2066.3667022699997</v>
      </c>
      <c r="I42" s="36">
        <f>SUMIFS(СВЦЭМ!$C$39:$C$782,СВЦЭМ!$A$39:$A$782,$A42,СВЦЭМ!$B$39:$B$782,I$11)+'СЕТ СН'!$F$12+СВЦЭМ!$D$10+'СЕТ СН'!$F$6-'СЕТ СН'!$F$22</f>
        <v>2047.30858936</v>
      </c>
      <c r="J42" s="36">
        <f>SUMIFS(СВЦЭМ!$C$39:$C$782,СВЦЭМ!$A$39:$A$782,$A42,СВЦЭМ!$B$39:$B$782,J$11)+'СЕТ СН'!$F$12+СВЦЭМ!$D$10+'СЕТ СН'!$F$6-'СЕТ СН'!$F$22</f>
        <v>2017.4397407599999</v>
      </c>
      <c r="K42" s="36">
        <f>SUMIFS(СВЦЭМ!$C$39:$C$782,СВЦЭМ!$A$39:$A$782,$A42,СВЦЭМ!$B$39:$B$782,K$11)+'СЕТ СН'!$F$12+СВЦЭМ!$D$10+'СЕТ СН'!$F$6-'СЕТ СН'!$F$22</f>
        <v>2012.6612940199998</v>
      </c>
      <c r="L42" s="36">
        <f>SUMIFS(СВЦЭМ!$C$39:$C$782,СВЦЭМ!$A$39:$A$782,$A42,СВЦЭМ!$B$39:$B$782,L$11)+'СЕТ СН'!$F$12+СВЦЭМ!$D$10+'СЕТ СН'!$F$6-'СЕТ СН'!$F$22</f>
        <v>2008.81514707</v>
      </c>
      <c r="M42" s="36">
        <f>SUMIFS(СВЦЭМ!$C$39:$C$782,СВЦЭМ!$A$39:$A$782,$A42,СВЦЭМ!$B$39:$B$782,M$11)+'СЕТ СН'!$F$12+СВЦЭМ!$D$10+'СЕТ СН'!$F$6-'СЕТ СН'!$F$22</f>
        <v>2023.79348906</v>
      </c>
      <c r="N42" s="36">
        <f>SUMIFS(СВЦЭМ!$C$39:$C$782,СВЦЭМ!$A$39:$A$782,$A42,СВЦЭМ!$B$39:$B$782,N$11)+'СЕТ СН'!$F$12+СВЦЭМ!$D$10+'СЕТ СН'!$F$6-'СЕТ СН'!$F$22</f>
        <v>2030.34869394</v>
      </c>
      <c r="O42" s="36">
        <f>SUMIFS(СВЦЭМ!$C$39:$C$782,СВЦЭМ!$A$39:$A$782,$A42,СВЦЭМ!$B$39:$B$782,O$11)+'СЕТ СН'!$F$12+СВЦЭМ!$D$10+'СЕТ СН'!$F$6-'СЕТ СН'!$F$22</f>
        <v>2044.0090049800001</v>
      </c>
      <c r="P42" s="36">
        <f>SUMIFS(СВЦЭМ!$C$39:$C$782,СВЦЭМ!$A$39:$A$782,$A42,СВЦЭМ!$B$39:$B$782,P$11)+'СЕТ СН'!$F$12+СВЦЭМ!$D$10+'СЕТ СН'!$F$6-'СЕТ СН'!$F$22</f>
        <v>2053.2597542999997</v>
      </c>
      <c r="Q42" s="36">
        <f>SUMIFS(СВЦЭМ!$C$39:$C$782,СВЦЭМ!$A$39:$A$782,$A42,СВЦЭМ!$B$39:$B$782,Q$11)+'СЕТ СН'!$F$12+СВЦЭМ!$D$10+'СЕТ СН'!$F$6-'СЕТ СН'!$F$22</f>
        <v>2053.1404343199997</v>
      </c>
      <c r="R42" s="36">
        <f>SUMIFS(СВЦЭМ!$C$39:$C$782,СВЦЭМ!$A$39:$A$782,$A42,СВЦЭМ!$B$39:$B$782,R$11)+'СЕТ СН'!$F$12+СВЦЭМ!$D$10+'СЕТ СН'!$F$6-'СЕТ СН'!$F$22</f>
        <v>2068.43632647</v>
      </c>
      <c r="S42" s="36">
        <f>SUMIFS(СВЦЭМ!$C$39:$C$782,СВЦЭМ!$A$39:$A$782,$A42,СВЦЭМ!$B$39:$B$782,S$11)+'СЕТ СН'!$F$12+СВЦЭМ!$D$10+'СЕТ СН'!$F$6-'СЕТ СН'!$F$22</f>
        <v>2057.4317600199997</v>
      </c>
      <c r="T42" s="36">
        <f>SUMIFS(СВЦЭМ!$C$39:$C$782,СВЦЭМ!$A$39:$A$782,$A42,СВЦЭМ!$B$39:$B$782,T$11)+'СЕТ СН'!$F$12+СВЦЭМ!$D$10+'СЕТ СН'!$F$6-'СЕТ СН'!$F$22</f>
        <v>2028.5682902200001</v>
      </c>
      <c r="U42" s="36">
        <f>SUMIFS(СВЦЭМ!$C$39:$C$782,СВЦЭМ!$A$39:$A$782,$A42,СВЦЭМ!$B$39:$B$782,U$11)+'СЕТ СН'!$F$12+СВЦЭМ!$D$10+'СЕТ СН'!$F$6-'СЕТ СН'!$F$22</f>
        <v>2028.7398624899997</v>
      </c>
      <c r="V42" s="36">
        <f>SUMIFS(СВЦЭМ!$C$39:$C$782,СВЦЭМ!$A$39:$A$782,$A42,СВЦЭМ!$B$39:$B$782,V$11)+'СЕТ СН'!$F$12+СВЦЭМ!$D$10+'СЕТ СН'!$F$6-'СЕТ СН'!$F$22</f>
        <v>2032.0749832699998</v>
      </c>
      <c r="W42" s="36">
        <f>SUMIFS(СВЦЭМ!$C$39:$C$782,СВЦЭМ!$A$39:$A$782,$A42,СВЦЭМ!$B$39:$B$782,W$11)+'СЕТ СН'!$F$12+СВЦЭМ!$D$10+'СЕТ СН'!$F$6-'СЕТ СН'!$F$22</f>
        <v>2056.2023694</v>
      </c>
      <c r="X42" s="36">
        <f>SUMIFS(СВЦЭМ!$C$39:$C$782,СВЦЭМ!$A$39:$A$782,$A42,СВЦЭМ!$B$39:$B$782,X$11)+'СЕТ СН'!$F$12+СВЦЭМ!$D$10+'СЕТ СН'!$F$6-'СЕТ СН'!$F$22</f>
        <v>2045.4068087799997</v>
      </c>
      <c r="Y42" s="36">
        <f>SUMIFS(СВЦЭМ!$C$39:$C$782,СВЦЭМ!$A$39:$A$782,$A42,СВЦЭМ!$B$39:$B$782,Y$11)+'СЕТ СН'!$F$12+СВЦЭМ!$D$10+'СЕТ СН'!$F$6-'СЕТ СН'!$F$22</f>
        <v>2137.3397703599999</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8" t="s">
        <v>7</v>
      </c>
      <c r="B45" s="132" t="s">
        <v>71</v>
      </c>
      <c r="C45" s="133"/>
      <c r="D45" s="133"/>
      <c r="E45" s="133"/>
      <c r="F45" s="133"/>
      <c r="G45" s="133"/>
      <c r="H45" s="133"/>
      <c r="I45" s="133"/>
      <c r="J45" s="133"/>
      <c r="K45" s="133"/>
      <c r="L45" s="133"/>
      <c r="M45" s="133"/>
      <c r="N45" s="133"/>
      <c r="O45" s="133"/>
      <c r="P45" s="133"/>
      <c r="Q45" s="133"/>
      <c r="R45" s="133"/>
      <c r="S45" s="133"/>
      <c r="T45" s="133"/>
      <c r="U45" s="133"/>
      <c r="V45" s="133"/>
      <c r="W45" s="133"/>
      <c r="X45" s="133"/>
      <c r="Y45" s="134"/>
    </row>
    <row r="46" spans="1:25" ht="12.75" customHeight="1" x14ac:dyDescent="0.2">
      <c r="A46" s="139"/>
      <c r="B46" s="135"/>
      <c r="C46" s="136"/>
      <c r="D46" s="136"/>
      <c r="E46" s="136"/>
      <c r="F46" s="136"/>
      <c r="G46" s="136"/>
      <c r="H46" s="136"/>
      <c r="I46" s="136"/>
      <c r="J46" s="136"/>
      <c r="K46" s="136"/>
      <c r="L46" s="136"/>
      <c r="M46" s="136"/>
      <c r="N46" s="136"/>
      <c r="O46" s="136"/>
      <c r="P46" s="136"/>
      <c r="Q46" s="136"/>
      <c r="R46" s="136"/>
      <c r="S46" s="136"/>
      <c r="T46" s="136"/>
      <c r="U46" s="136"/>
      <c r="V46" s="136"/>
      <c r="W46" s="136"/>
      <c r="X46" s="136"/>
      <c r="Y46" s="137"/>
    </row>
    <row r="47" spans="1:25" ht="12.75" customHeight="1" x14ac:dyDescent="0.2">
      <c r="A47" s="14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01.01.2023</v>
      </c>
      <c r="B48" s="36">
        <f>SUMIFS(СВЦЭМ!$C$39:$C$782,СВЦЭМ!$A$39:$A$782,$A48,СВЦЭМ!$B$39:$B$782,B$47)+'СЕТ СН'!$G$12+СВЦЭМ!$D$10+'СЕТ СН'!$G$6-'СЕТ СН'!$G$22</f>
        <v>2406.0164300900005</v>
      </c>
      <c r="C48" s="36">
        <f>SUMIFS(СВЦЭМ!$C$39:$C$782,СВЦЭМ!$A$39:$A$782,$A48,СВЦЭМ!$B$39:$B$782,C$47)+'СЕТ СН'!$G$12+СВЦЭМ!$D$10+'СЕТ СН'!$G$6-'СЕТ СН'!$G$22</f>
        <v>2431.3414701600004</v>
      </c>
      <c r="D48" s="36">
        <f>SUMIFS(СВЦЭМ!$C$39:$C$782,СВЦЭМ!$A$39:$A$782,$A48,СВЦЭМ!$B$39:$B$782,D$47)+'СЕТ СН'!$G$12+СВЦЭМ!$D$10+'СЕТ СН'!$G$6-'СЕТ СН'!$G$22</f>
        <v>2374.5523164800002</v>
      </c>
      <c r="E48" s="36">
        <f>SUMIFS(СВЦЭМ!$C$39:$C$782,СВЦЭМ!$A$39:$A$782,$A48,СВЦЭМ!$B$39:$B$782,E$47)+'СЕТ СН'!$G$12+СВЦЭМ!$D$10+'СЕТ СН'!$G$6-'СЕТ СН'!$G$22</f>
        <v>2364.6971180400001</v>
      </c>
      <c r="F48" s="36">
        <f>SUMIFS(СВЦЭМ!$C$39:$C$782,СВЦЭМ!$A$39:$A$782,$A48,СВЦЭМ!$B$39:$B$782,F$47)+'СЕТ СН'!$G$12+СВЦЭМ!$D$10+'СЕТ СН'!$G$6-'СЕТ СН'!$G$22</f>
        <v>2373.251988</v>
      </c>
      <c r="G48" s="36">
        <f>SUMIFS(СВЦЭМ!$C$39:$C$782,СВЦЭМ!$A$39:$A$782,$A48,СВЦЭМ!$B$39:$B$782,G$47)+'СЕТ СН'!$G$12+СВЦЭМ!$D$10+'СЕТ СН'!$G$6-'СЕТ СН'!$G$22</f>
        <v>2379.4648762900001</v>
      </c>
      <c r="H48" s="36">
        <f>SUMIFS(СВЦЭМ!$C$39:$C$782,СВЦЭМ!$A$39:$A$782,$A48,СВЦЭМ!$B$39:$B$782,H$47)+'СЕТ СН'!$G$12+СВЦЭМ!$D$10+'СЕТ СН'!$G$6-'СЕТ СН'!$G$22</f>
        <v>2381.0110456800003</v>
      </c>
      <c r="I48" s="36">
        <f>SUMIFS(СВЦЭМ!$C$39:$C$782,СВЦЭМ!$A$39:$A$782,$A48,СВЦЭМ!$B$39:$B$782,I$47)+'СЕТ СН'!$G$12+СВЦЭМ!$D$10+'СЕТ СН'!$G$6-'СЕТ СН'!$G$22</f>
        <v>2366.8609572</v>
      </c>
      <c r="J48" s="36">
        <f>SUMIFS(СВЦЭМ!$C$39:$C$782,СВЦЭМ!$A$39:$A$782,$A48,СВЦЭМ!$B$39:$B$782,J$47)+'СЕТ СН'!$G$12+СВЦЭМ!$D$10+'СЕТ СН'!$G$6-'СЕТ СН'!$G$22</f>
        <v>2371.1791401700002</v>
      </c>
      <c r="K48" s="36">
        <f>SUMIFS(СВЦЭМ!$C$39:$C$782,СВЦЭМ!$A$39:$A$782,$A48,СВЦЭМ!$B$39:$B$782,K$47)+'СЕТ СН'!$G$12+СВЦЭМ!$D$10+'СЕТ СН'!$G$6-'СЕТ СН'!$G$22</f>
        <v>2407.7715423300001</v>
      </c>
      <c r="L48" s="36">
        <f>SUMIFS(СВЦЭМ!$C$39:$C$782,СВЦЭМ!$A$39:$A$782,$A48,СВЦЭМ!$B$39:$B$782,L$47)+'СЕТ СН'!$G$12+СВЦЭМ!$D$10+'СЕТ СН'!$G$6-'СЕТ СН'!$G$22</f>
        <v>2389.44893168</v>
      </c>
      <c r="M48" s="36">
        <f>SUMIFS(СВЦЭМ!$C$39:$C$782,СВЦЭМ!$A$39:$A$782,$A48,СВЦЭМ!$B$39:$B$782,M$47)+'СЕТ СН'!$G$12+СВЦЭМ!$D$10+'СЕТ СН'!$G$6-'СЕТ СН'!$G$22</f>
        <v>2371.9396660299999</v>
      </c>
      <c r="N48" s="36">
        <f>SUMIFS(СВЦЭМ!$C$39:$C$782,СВЦЭМ!$A$39:$A$782,$A48,СВЦЭМ!$B$39:$B$782,N$47)+'СЕТ СН'!$G$12+СВЦЭМ!$D$10+'СЕТ СН'!$G$6-'СЕТ СН'!$G$22</f>
        <v>2342.08240277</v>
      </c>
      <c r="O48" s="36">
        <f>SUMIFS(СВЦЭМ!$C$39:$C$782,СВЦЭМ!$A$39:$A$782,$A48,СВЦЭМ!$B$39:$B$782,O$47)+'СЕТ СН'!$G$12+СВЦЭМ!$D$10+'СЕТ СН'!$G$6-'СЕТ СН'!$G$22</f>
        <v>2339.9357803799999</v>
      </c>
      <c r="P48" s="36">
        <f>SUMIFS(СВЦЭМ!$C$39:$C$782,СВЦЭМ!$A$39:$A$782,$A48,СВЦЭМ!$B$39:$B$782,P$47)+'СЕТ СН'!$G$12+СВЦЭМ!$D$10+'СЕТ СН'!$G$6-'СЕТ СН'!$G$22</f>
        <v>2361.6118297900002</v>
      </c>
      <c r="Q48" s="36">
        <f>SUMIFS(СВЦЭМ!$C$39:$C$782,СВЦЭМ!$A$39:$A$782,$A48,СВЦЭМ!$B$39:$B$782,Q$47)+'СЕТ СН'!$G$12+СВЦЭМ!$D$10+'СЕТ СН'!$G$6-'СЕТ СН'!$G$22</f>
        <v>2353.6949107</v>
      </c>
      <c r="R48" s="36">
        <f>SUMIFS(СВЦЭМ!$C$39:$C$782,СВЦЭМ!$A$39:$A$782,$A48,СВЦЭМ!$B$39:$B$782,R$47)+'СЕТ СН'!$G$12+СВЦЭМ!$D$10+'СЕТ СН'!$G$6-'СЕТ СН'!$G$22</f>
        <v>2350.4662114900002</v>
      </c>
      <c r="S48" s="36">
        <f>SUMIFS(СВЦЭМ!$C$39:$C$782,СВЦЭМ!$A$39:$A$782,$A48,СВЦЭМ!$B$39:$B$782,S$47)+'СЕТ СН'!$G$12+СВЦЭМ!$D$10+'СЕТ СН'!$G$6-'СЕТ СН'!$G$22</f>
        <v>2286.86075196</v>
      </c>
      <c r="T48" s="36">
        <f>SUMIFS(СВЦЭМ!$C$39:$C$782,СВЦЭМ!$A$39:$A$782,$A48,СВЦЭМ!$B$39:$B$782,T$47)+'СЕТ СН'!$G$12+СВЦЭМ!$D$10+'СЕТ СН'!$G$6-'СЕТ СН'!$G$22</f>
        <v>2270.0543222300003</v>
      </c>
      <c r="U48" s="36">
        <f>SUMIFS(СВЦЭМ!$C$39:$C$782,СВЦЭМ!$A$39:$A$782,$A48,СВЦЭМ!$B$39:$B$782,U$47)+'СЕТ СН'!$G$12+СВЦЭМ!$D$10+'СЕТ СН'!$G$6-'СЕТ СН'!$G$22</f>
        <v>2288.6458520000001</v>
      </c>
      <c r="V48" s="36">
        <f>SUMIFS(СВЦЭМ!$C$39:$C$782,СВЦЭМ!$A$39:$A$782,$A48,СВЦЭМ!$B$39:$B$782,V$47)+'СЕТ СН'!$G$12+СВЦЭМ!$D$10+'СЕТ СН'!$G$6-'СЕТ СН'!$G$22</f>
        <v>2285.6146613000001</v>
      </c>
      <c r="W48" s="36">
        <f>SUMIFS(СВЦЭМ!$C$39:$C$782,СВЦЭМ!$A$39:$A$782,$A48,СВЦЭМ!$B$39:$B$782,W$47)+'СЕТ СН'!$G$12+СВЦЭМ!$D$10+'СЕТ СН'!$G$6-'СЕТ СН'!$G$22</f>
        <v>2302.6577542499999</v>
      </c>
      <c r="X48" s="36">
        <f>SUMIFS(СВЦЭМ!$C$39:$C$782,СВЦЭМ!$A$39:$A$782,$A48,СВЦЭМ!$B$39:$B$782,X$47)+'СЕТ СН'!$G$12+СВЦЭМ!$D$10+'СЕТ СН'!$G$6-'СЕТ СН'!$G$22</f>
        <v>2348.1294773499999</v>
      </c>
      <c r="Y48" s="36">
        <f>SUMIFS(СВЦЭМ!$C$39:$C$782,СВЦЭМ!$A$39:$A$782,$A48,СВЦЭМ!$B$39:$B$782,Y$47)+'СЕТ СН'!$G$12+СВЦЭМ!$D$10+'СЕТ СН'!$G$6-'СЕТ СН'!$G$22</f>
        <v>2430.48009267</v>
      </c>
    </row>
    <row r="49" spans="1:25" ht="15.75" x14ac:dyDescent="0.2">
      <c r="A49" s="35">
        <f>A48+1</f>
        <v>44928</v>
      </c>
      <c r="B49" s="36">
        <f>SUMIFS(СВЦЭМ!$C$39:$C$782,СВЦЭМ!$A$39:$A$782,$A49,СВЦЭМ!$B$39:$B$782,B$47)+'СЕТ СН'!$G$12+СВЦЭМ!$D$10+'СЕТ СН'!$G$6-'СЕТ СН'!$G$22</f>
        <v>2414.5150049600002</v>
      </c>
      <c r="C49" s="36">
        <f>SUMIFS(СВЦЭМ!$C$39:$C$782,СВЦЭМ!$A$39:$A$782,$A49,СВЦЭМ!$B$39:$B$782,C$47)+'СЕТ СН'!$G$12+СВЦЭМ!$D$10+'СЕТ СН'!$G$6-'СЕТ СН'!$G$22</f>
        <v>2416.2671387999999</v>
      </c>
      <c r="D49" s="36">
        <f>SUMIFS(СВЦЭМ!$C$39:$C$782,СВЦЭМ!$A$39:$A$782,$A49,СВЦЭМ!$B$39:$B$782,D$47)+'СЕТ СН'!$G$12+СВЦЭМ!$D$10+'СЕТ СН'!$G$6-'СЕТ СН'!$G$22</f>
        <v>2430.5985099</v>
      </c>
      <c r="E49" s="36">
        <f>SUMIFS(СВЦЭМ!$C$39:$C$782,СВЦЭМ!$A$39:$A$782,$A49,СВЦЭМ!$B$39:$B$782,E$47)+'СЕТ СН'!$G$12+СВЦЭМ!$D$10+'СЕТ СН'!$G$6-'СЕТ СН'!$G$22</f>
        <v>2419.1665075700002</v>
      </c>
      <c r="F49" s="36">
        <f>SUMIFS(СВЦЭМ!$C$39:$C$782,СВЦЭМ!$A$39:$A$782,$A49,СВЦЭМ!$B$39:$B$782,F$47)+'СЕТ СН'!$G$12+СВЦЭМ!$D$10+'СЕТ СН'!$G$6-'СЕТ СН'!$G$22</f>
        <v>2414.7113707500002</v>
      </c>
      <c r="G49" s="36">
        <f>SUMIFS(СВЦЭМ!$C$39:$C$782,СВЦЭМ!$A$39:$A$782,$A49,СВЦЭМ!$B$39:$B$782,G$47)+'СЕТ СН'!$G$12+СВЦЭМ!$D$10+'СЕТ СН'!$G$6-'СЕТ СН'!$G$22</f>
        <v>2410.4236956300001</v>
      </c>
      <c r="H49" s="36">
        <f>SUMIFS(СВЦЭМ!$C$39:$C$782,СВЦЭМ!$A$39:$A$782,$A49,СВЦЭМ!$B$39:$B$782,H$47)+'СЕТ СН'!$G$12+СВЦЭМ!$D$10+'СЕТ СН'!$G$6-'СЕТ СН'!$G$22</f>
        <v>2382.7978380700001</v>
      </c>
      <c r="I49" s="36">
        <f>SUMIFS(СВЦЭМ!$C$39:$C$782,СВЦЭМ!$A$39:$A$782,$A49,СВЦЭМ!$B$39:$B$782,I$47)+'СЕТ СН'!$G$12+СВЦЭМ!$D$10+'СЕТ СН'!$G$6-'СЕТ СН'!$G$22</f>
        <v>2359.0662700500002</v>
      </c>
      <c r="J49" s="36">
        <f>SUMIFS(СВЦЭМ!$C$39:$C$782,СВЦЭМ!$A$39:$A$782,$A49,СВЦЭМ!$B$39:$B$782,J$47)+'СЕТ СН'!$G$12+СВЦЭМ!$D$10+'СЕТ СН'!$G$6-'СЕТ СН'!$G$22</f>
        <v>2327.51440576</v>
      </c>
      <c r="K49" s="36">
        <f>SUMIFS(СВЦЭМ!$C$39:$C$782,СВЦЭМ!$A$39:$A$782,$A49,СВЦЭМ!$B$39:$B$782,K$47)+'СЕТ СН'!$G$12+СВЦЭМ!$D$10+'СЕТ СН'!$G$6-'СЕТ СН'!$G$22</f>
        <v>2329.41584152</v>
      </c>
      <c r="L49" s="36">
        <f>SUMIFS(СВЦЭМ!$C$39:$C$782,СВЦЭМ!$A$39:$A$782,$A49,СВЦЭМ!$B$39:$B$782,L$47)+'СЕТ СН'!$G$12+СВЦЭМ!$D$10+'СЕТ СН'!$G$6-'СЕТ СН'!$G$22</f>
        <v>2324.40864693</v>
      </c>
      <c r="M49" s="36">
        <f>SUMIFS(СВЦЭМ!$C$39:$C$782,СВЦЭМ!$A$39:$A$782,$A49,СВЦЭМ!$B$39:$B$782,M$47)+'СЕТ СН'!$G$12+СВЦЭМ!$D$10+'СЕТ СН'!$G$6-'СЕТ СН'!$G$22</f>
        <v>2338.83718744</v>
      </c>
      <c r="N49" s="36">
        <f>SUMIFS(СВЦЭМ!$C$39:$C$782,СВЦЭМ!$A$39:$A$782,$A49,СВЦЭМ!$B$39:$B$782,N$47)+'СЕТ СН'!$G$12+СВЦЭМ!$D$10+'СЕТ СН'!$G$6-'СЕТ СН'!$G$22</f>
        <v>2337.4354500600002</v>
      </c>
      <c r="O49" s="36">
        <f>SUMIFS(СВЦЭМ!$C$39:$C$782,СВЦЭМ!$A$39:$A$782,$A49,СВЦЭМ!$B$39:$B$782,O$47)+'СЕТ СН'!$G$12+СВЦЭМ!$D$10+'СЕТ СН'!$G$6-'СЕТ СН'!$G$22</f>
        <v>2341.25139571</v>
      </c>
      <c r="P49" s="36">
        <f>SUMIFS(СВЦЭМ!$C$39:$C$782,СВЦЭМ!$A$39:$A$782,$A49,СВЦЭМ!$B$39:$B$782,P$47)+'СЕТ СН'!$G$12+СВЦЭМ!$D$10+'СЕТ СН'!$G$6-'СЕТ СН'!$G$22</f>
        <v>2344.5302915699999</v>
      </c>
      <c r="Q49" s="36">
        <f>SUMIFS(СВЦЭМ!$C$39:$C$782,СВЦЭМ!$A$39:$A$782,$A49,СВЦЭМ!$B$39:$B$782,Q$47)+'СЕТ СН'!$G$12+СВЦЭМ!$D$10+'СЕТ СН'!$G$6-'СЕТ СН'!$G$22</f>
        <v>2313.4013249200002</v>
      </c>
      <c r="R49" s="36">
        <f>SUMIFS(СВЦЭМ!$C$39:$C$782,СВЦЭМ!$A$39:$A$782,$A49,СВЦЭМ!$B$39:$B$782,R$47)+'СЕТ СН'!$G$12+СВЦЭМ!$D$10+'СЕТ СН'!$G$6-'СЕТ СН'!$G$22</f>
        <v>2300.3120916600001</v>
      </c>
      <c r="S49" s="36">
        <f>SUMIFS(СВЦЭМ!$C$39:$C$782,СВЦЭМ!$A$39:$A$782,$A49,СВЦЭМ!$B$39:$B$782,S$47)+'СЕТ СН'!$G$12+СВЦЭМ!$D$10+'СЕТ СН'!$G$6-'СЕТ СН'!$G$22</f>
        <v>2264.8283683</v>
      </c>
      <c r="T49" s="36">
        <f>SUMIFS(СВЦЭМ!$C$39:$C$782,СВЦЭМ!$A$39:$A$782,$A49,СВЦЭМ!$B$39:$B$782,T$47)+'СЕТ СН'!$G$12+СВЦЭМ!$D$10+'СЕТ СН'!$G$6-'СЕТ СН'!$G$22</f>
        <v>2243.2634553900002</v>
      </c>
      <c r="U49" s="36">
        <f>SUMIFS(СВЦЭМ!$C$39:$C$782,СВЦЭМ!$A$39:$A$782,$A49,СВЦЭМ!$B$39:$B$782,U$47)+'СЕТ СН'!$G$12+СВЦЭМ!$D$10+'СЕТ СН'!$G$6-'СЕТ СН'!$G$22</f>
        <v>2267.7296706100001</v>
      </c>
      <c r="V49" s="36">
        <f>SUMIFS(СВЦЭМ!$C$39:$C$782,СВЦЭМ!$A$39:$A$782,$A49,СВЦЭМ!$B$39:$B$782,V$47)+'СЕТ СН'!$G$12+СВЦЭМ!$D$10+'СЕТ СН'!$G$6-'СЕТ СН'!$G$22</f>
        <v>2287.6646425900003</v>
      </c>
      <c r="W49" s="36">
        <f>SUMIFS(СВЦЭМ!$C$39:$C$782,СВЦЭМ!$A$39:$A$782,$A49,СВЦЭМ!$B$39:$B$782,W$47)+'СЕТ СН'!$G$12+СВЦЭМ!$D$10+'СЕТ СН'!$G$6-'СЕТ СН'!$G$22</f>
        <v>2293.4653605200001</v>
      </c>
      <c r="X49" s="36">
        <f>SUMIFS(СВЦЭМ!$C$39:$C$782,СВЦЭМ!$A$39:$A$782,$A49,СВЦЭМ!$B$39:$B$782,X$47)+'СЕТ СН'!$G$12+СВЦЭМ!$D$10+'СЕТ СН'!$G$6-'СЕТ СН'!$G$22</f>
        <v>2334.3129640299999</v>
      </c>
      <c r="Y49" s="36">
        <f>SUMIFS(СВЦЭМ!$C$39:$C$782,СВЦЭМ!$A$39:$A$782,$A49,СВЦЭМ!$B$39:$B$782,Y$47)+'СЕТ СН'!$G$12+СВЦЭМ!$D$10+'СЕТ СН'!$G$6-'СЕТ СН'!$G$22</f>
        <v>2396.0480202300005</v>
      </c>
    </row>
    <row r="50" spans="1:25" ht="15.75" x14ac:dyDescent="0.2">
      <c r="A50" s="35">
        <f t="shared" ref="A50:A78" si="1">A49+1</f>
        <v>44929</v>
      </c>
      <c r="B50" s="36">
        <f>SUMIFS(СВЦЭМ!$C$39:$C$782,СВЦЭМ!$A$39:$A$782,$A50,СВЦЭМ!$B$39:$B$782,B$47)+'СЕТ СН'!$G$12+СВЦЭМ!$D$10+'СЕТ СН'!$G$6-'СЕТ СН'!$G$22</f>
        <v>2369.0349809300001</v>
      </c>
      <c r="C50" s="36">
        <f>SUMIFS(СВЦЭМ!$C$39:$C$782,СВЦЭМ!$A$39:$A$782,$A50,СВЦЭМ!$B$39:$B$782,C$47)+'СЕТ СН'!$G$12+СВЦЭМ!$D$10+'СЕТ СН'!$G$6-'СЕТ СН'!$G$22</f>
        <v>2342.6267881100002</v>
      </c>
      <c r="D50" s="36">
        <f>SUMIFS(СВЦЭМ!$C$39:$C$782,СВЦЭМ!$A$39:$A$782,$A50,СВЦЭМ!$B$39:$B$782,D$47)+'СЕТ СН'!$G$12+СВЦЭМ!$D$10+'СЕТ СН'!$G$6-'СЕТ СН'!$G$22</f>
        <v>2353.1068536500002</v>
      </c>
      <c r="E50" s="36">
        <f>SUMIFS(СВЦЭМ!$C$39:$C$782,СВЦЭМ!$A$39:$A$782,$A50,СВЦЭМ!$B$39:$B$782,E$47)+'СЕТ СН'!$G$12+СВЦЭМ!$D$10+'СЕТ СН'!$G$6-'СЕТ СН'!$G$22</f>
        <v>2320.9833135500003</v>
      </c>
      <c r="F50" s="36">
        <f>SUMIFS(СВЦЭМ!$C$39:$C$782,СВЦЭМ!$A$39:$A$782,$A50,СВЦЭМ!$B$39:$B$782,F$47)+'СЕТ СН'!$G$12+СВЦЭМ!$D$10+'СЕТ СН'!$G$6-'СЕТ СН'!$G$22</f>
        <v>2347.1024523700003</v>
      </c>
      <c r="G50" s="36">
        <f>SUMIFS(СВЦЭМ!$C$39:$C$782,СВЦЭМ!$A$39:$A$782,$A50,СВЦЭМ!$B$39:$B$782,G$47)+'СЕТ СН'!$G$12+СВЦЭМ!$D$10+'СЕТ СН'!$G$6-'СЕТ СН'!$G$22</f>
        <v>2353.1660100300001</v>
      </c>
      <c r="H50" s="36">
        <f>SUMIFS(СВЦЭМ!$C$39:$C$782,СВЦЭМ!$A$39:$A$782,$A50,СВЦЭМ!$B$39:$B$782,H$47)+'СЕТ СН'!$G$12+СВЦЭМ!$D$10+'СЕТ СН'!$G$6-'СЕТ СН'!$G$22</f>
        <v>2321.1427597800002</v>
      </c>
      <c r="I50" s="36">
        <f>SUMIFS(СВЦЭМ!$C$39:$C$782,СВЦЭМ!$A$39:$A$782,$A50,СВЦЭМ!$B$39:$B$782,I$47)+'СЕТ СН'!$G$12+СВЦЭМ!$D$10+'СЕТ СН'!$G$6-'СЕТ СН'!$G$22</f>
        <v>2297.0888195800003</v>
      </c>
      <c r="J50" s="36">
        <f>SUMIFS(СВЦЭМ!$C$39:$C$782,СВЦЭМ!$A$39:$A$782,$A50,СВЦЭМ!$B$39:$B$782,J$47)+'СЕТ СН'!$G$12+СВЦЭМ!$D$10+'СЕТ СН'!$G$6-'СЕТ СН'!$G$22</f>
        <v>2285.8825209400002</v>
      </c>
      <c r="K50" s="36">
        <f>SUMIFS(СВЦЭМ!$C$39:$C$782,СВЦЭМ!$A$39:$A$782,$A50,СВЦЭМ!$B$39:$B$782,K$47)+'СЕТ СН'!$G$12+СВЦЭМ!$D$10+'СЕТ СН'!$G$6-'СЕТ СН'!$G$22</f>
        <v>2300.4139447400003</v>
      </c>
      <c r="L50" s="36">
        <f>SUMIFS(СВЦЭМ!$C$39:$C$782,СВЦЭМ!$A$39:$A$782,$A50,СВЦЭМ!$B$39:$B$782,L$47)+'СЕТ СН'!$G$12+СВЦЭМ!$D$10+'СЕТ СН'!$G$6-'СЕТ СН'!$G$22</f>
        <v>2312.8273468500001</v>
      </c>
      <c r="M50" s="36">
        <f>SUMIFS(СВЦЭМ!$C$39:$C$782,СВЦЭМ!$A$39:$A$782,$A50,СВЦЭМ!$B$39:$B$782,M$47)+'СЕТ СН'!$G$12+СВЦЭМ!$D$10+'СЕТ СН'!$G$6-'СЕТ СН'!$G$22</f>
        <v>2325.3920531700001</v>
      </c>
      <c r="N50" s="36">
        <f>SUMIFS(СВЦЭМ!$C$39:$C$782,СВЦЭМ!$A$39:$A$782,$A50,СВЦЭМ!$B$39:$B$782,N$47)+'СЕТ СН'!$G$12+СВЦЭМ!$D$10+'СЕТ СН'!$G$6-'СЕТ СН'!$G$22</f>
        <v>2356.12650076</v>
      </c>
      <c r="O50" s="36">
        <f>SUMIFS(СВЦЭМ!$C$39:$C$782,СВЦЭМ!$A$39:$A$782,$A50,СВЦЭМ!$B$39:$B$782,O$47)+'СЕТ СН'!$G$12+СВЦЭМ!$D$10+'СЕТ СН'!$G$6-'СЕТ СН'!$G$22</f>
        <v>2366.7415397499999</v>
      </c>
      <c r="P50" s="36">
        <f>SUMIFS(СВЦЭМ!$C$39:$C$782,СВЦЭМ!$A$39:$A$782,$A50,СВЦЭМ!$B$39:$B$782,P$47)+'СЕТ СН'!$G$12+СВЦЭМ!$D$10+'СЕТ СН'!$G$6-'СЕТ СН'!$G$22</f>
        <v>2364.1999496500002</v>
      </c>
      <c r="Q50" s="36">
        <f>SUMIFS(СВЦЭМ!$C$39:$C$782,СВЦЭМ!$A$39:$A$782,$A50,СВЦЭМ!$B$39:$B$782,Q$47)+'СЕТ СН'!$G$12+СВЦЭМ!$D$10+'СЕТ СН'!$G$6-'СЕТ СН'!$G$22</f>
        <v>2351.1028867800001</v>
      </c>
      <c r="R50" s="36">
        <f>SUMIFS(СВЦЭМ!$C$39:$C$782,СВЦЭМ!$A$39:$A$782,$A50,СВЦЭМ!$B$39:$B$782,R$47)+'СЕТ СН'!$G$12+СВЦЭМ!$D$10+'СЕТ СН'!$G$6-'СЕТ СН'!$G$22</f>
        <v>2308.8314006800001</v>
      </c>
      <c r="S50" s="36">
        <f>SUMIFS(СВЦЭМ!$C$39:$C$782,СВЦЭМ!$A$39:$A$782,$A50,СВЦЭМ!$B$39:$B$782,S$47)+'СЕТ СН'!$G$12+СВЦЭМ!$D$10+'СЕТ СН'!$G$6-'СЕТ СН'!$G$22</f>
        <v>2284.0155511400003</v>
      </c>
      <c r="T50" s="36">
        <f>SUMIFS(СВЦЭМ!$C$39:$C$782,СВЦЭМ!$A$39:$A$782,$A50,СВЦЭМ!$B$39:$B$782,T$47)+'СЕТ СН'!$G$12+СВЦЭМ!$D$10+'СЕТ СН'!$G$6-'СЕТ СН'!$G$22</f>
        <v>2288.3998471800001</v>
      </c>
      <c r="U50" s="36">
        <f>SUMIFS(СВЦЭМ!$C$39:$C$782,СВЦЭМ!$A$39:$A$782,$A50,СВЦЭМ!$B$39:$B$782,U$47)+'СЕТ СН'!$G$12+СВЦЭМ!$D$10+'СЕТ СН'!$G$6-'СЕТ СН'!$G$22</f>
        <v>2292.9188294099999</v>
      </c>
      <c r="V50" s="36">
        <f>SUMIFS(СВЦЭМ!$C$39:$C$782,СВЦЭМ!$A$39:$A$782,$A50,СВЦЭМ!$B$39:$B$782,V$47)+'СЕТ СН'!$G$12+СВЦЭМ!$D$10+'СЕТ СН'!$G$6-'СЕТ СН'!$G$22</f>
        <v>2302.3230297499999</v>
      </c>
      <c r="W50" s="36">
        <f>SUMIFS(СВЦЭМ!$C$39:$C$782,СВЦЭМ!$A$39:$A$782,$A50,СВЦЭМ!$B$39:$B$782,W$47)+'СЕТ СН'!$G$12+СВЦЭМ!$D$10+'СЕТ СН'!$G$6-'СЕТ СН'!$G$22</f>
        <v>2331.6681147100003</v>
      </c>
      <c r="X50" s="36">
        <f>SUMIFS(СВЦЭМ!$C$39:$C$782,СВЦЭМ!$A$39:$A$782,$A50,СВЦЭМ!$B$39:$B$782,X$47)+'СЕТ СН'!$G$12+СВЦЭМ!$D$10+'СЕТ СН'!$G$6-'СЕТ СН'!$G$22</f>
        <v>2352.8353054100003</v>
      </c>
      <c r="Y50" s="36">
        <f>SUMIFS(СВЦЭМ!$C$39:$C$782,СВЦЭМ!$A$39:$A$782,$A50,СВЦЭМ!$B$39:$B$782,Y$47)+'СЕТ СН'!$G$12+СВЦЭМ!$D$10+'СЕТ СН'!$G$6-'СЕТ СН'!$G$22</f>
        <v>2401.47020634</v>
      </c>
    </row>
    <row r="51" spans="1:25" ht="15.75" x14ac:dyDescent="0.2">
      <c r="A51" s="35">
        <f t="shared" si="1"/>
        <v>44930</v>
      </c>
      <c r="B51" s="36">
        <f>SUMIFS(СВЦЭМ!$C$39:$C$782,СВЦЭМ!$A$39:$A$782,$A51,СВЦЭМ!$B$39:$B$782,B$47)+'СЕТ СН'!$G$12+СВЦЭМ!$D$10+'СЕТ СН'!$G$6-'СЕТ СН'!$G$22</f>
        <v>2356.12879393</v>
      </c>
      <c r="C51" s="36">
        <f>SUMIFS(СВЦЭМ!$C$39:$C$782,СВЦЭМ!$A$39:$A$782,$A51,СВЦЭМ!$B$39:$B$782,C$47)+'СЕТ СН'!$G$12+СВЦЭМ!$D$10+'СЕТ СН'!$G$6-'СЕТ СН'!$G$22</f>
        <v>2399.5782946500003</v>
      </c>
      <c r="D51" s="36">
        <f>SUMIFS(СВЦЭМ!$C$39:$C$782,СВЦЭМ!$A$39:$A$782,$A51,СВЦЭМ!$B$39:$B$782,D$47)+'СЕТ СН'!$G$12+СВЦЭМ!$D$10+'СЕТ СН'!$G$6-'СЕТ СН'!$G$22</f>
        <v>2431.5877108700001</v>
      </c>
      <c r="E51" s="36">
        <f>SUMIFS(СВЦЭМ!$C$39:$C$782,СВЦЭМ!$A$39:$A$782,$A51,СВЦЭМ!$B$39:$B$782,E$47)+'СЕТ СН'!$G$12+СВЦЭМ!$D$10+'СЕТ СН'!$G$6-'СЕТ СН'!$G$22</f>
        <v>2446.5391019400004</v>
      </c>
      <c r="F51" s="36">
        <f>SUMIFS(СВЦЭМ!$C$39:$C$782,СВЦЭМ!$A$39:$A$782,$A51,СВЦЭМ!$B$39:$B$782,F$47)+'СЕТ СН'!$G$12+СВЦЭМ!$D$10+'СЕТ СН'!$G$6-'СЕТ СН'!$G$22</f>
        <v>2415.0346653700003</v>
      </c>
      <c r="G51" s="36">
        <f>SUMIFS(СВЦЭМ!$C$39:$C$782,СВЦЭМ!$A$39:$A$782,$A51,СВЦЭМ!$B$39:$B$782,G$47)+'СЕТ СН'!$G$12+СВЦЭМ!$D$10+'СЕТ СН'!$G$6-'СЕТ СН'!$G$22</f>
        <v>2327.9739613000002</v>
      </c>
      <c r="H51" s="36">
        <f>SUMIFS(СВЦЭМ!$C$39:$C$782,СВЦЭМ!$A$39:$A$782,$A51,СВЦЭМ!$B$39:$B$782,H$47)+'СЕТ СН'!$G$12+СВЦЭМ!$D$10+'СЕТ СН'!$G$6-'СЕТ СН'!$G$22</f>
        <v>2315.2580293800002</v>
      </c>
      <c r="I51" s="36">
        <f>SUMIFS(СВЦЭМ!$C$39:$C$782,СВЦЭМ!$A$39:$A$782,$A51,СВЦЭМ!$B$39:$B$782,I$47)+'СЕТ СН'!$G$12+СВЦЭМ!$D$10+'СЕТ СН'!$G$6-'СЕТ СН'!$G$22</f>
        <v>2285.7976339800002</v>
      </c>
      <c r="J51" s="36">
        <f>SUMIFS(СВЦЭМ!$C$39:$C$782,СВЦЭМ!$A$39:$A$782,$A51,СВЦЭМ!$B$39:$B$782,J$47)+'СЕТ СН'!$G$12+СВЦЭМ!$D$10+'СЕТ СН'!$G$6-'СЕТ СН'!$G$22</f>
        <v>2261.9206528</v>
      </c>
      <c r="K51" s="36">
        <f>SUMIFS(СВЦЭМ!$C$39:$C$782,СВЦЭМ!$A$39:$A$782,$A51,СВЦЭМ!$B$39:$B$782,K$47)+'СЕТ СН'!$G$12+СВЦЭМ!$D$10+'СЕТ СН'!$G$6-'СЕТ СН'!$G$22</f>
        <v>2259.1961747300002</v>
      </c>
      <c r="L51" s="36">
        <f>SUMIFS(СВЦЭМ!$C$39:$C$782,СВЦЭМ!$A$39:$A$782,$A51,СВЦЭМ!$B$39:$B$782,L$47)+'СЕТ СН'!$G$12+СВЦЭМ!$D$10+'СЕТ СН'!$G$6-'СЕТ СН'!$G$22</f>
        <v>2234.4364186000003</v>
      </c>
      <c r="M51" s="36">
        <f>SUMIFS(СВЦЭМ!$C$39:$C$782,СВЦЭМ!$A$39:$A$782,$A51,СВЦЭМ!$B$39:$B$782,M$47)+'СЕТ СН'!$G$12+СВЦЭМ!$D$10+'СЕТ СН'!$G$6-'СЕТ СН'!$G$22</f>
        <v>2241.8853717900001</v>
      </c>
      <c r="N51" s="36">
        <f>SUMIFS(СВЦЭМ!$C$39:$C$782,СВЦЭМ!$A$39:$A$782,$A51,СВЦЭМ!$B$39:$B$782,N$47)+'СЕТ СН'!$G$12+СВЦЭМ!$D$10+'СЕТ СН'!$G$6-'СЕТ СН'!$G$22</f>
        <v>2264.64863388</v>
      </c>
      <c r="O51" s="36">
        <f>SUMIFS(СВЦЭМ!$C$39:$C$782,СВЦЭМ!$A$39:$A$782,$A51,СВЦЭМ!$B$39:$B$782,O$47)+'СЕТ СН'!$G$12+СВЦЭМ!$D$10+'СЕТ СН'!$G$6-'СЕТ СН'!$G$22</f>
        <v>2251.7909266900001</v>
      </c>
      <c r="P51" s="36">
        <f>SUMIFS(СВЦЭМ!$C$39:$C$782,СВЦЭМ!$A$39:$A$782,$A51,СВЦЭМ!$B$39:$B$782,P$47)+'СЕТ СН'!$G$12+СВЦЭМ!$D$10+'СЕТ СН'!$G$6-'СЕТ СН'!$G$22</f>
        <v>2270.2784535300002</v>
      </c>
      <c r="Q51" s="36">
        <f>SUMIFS(СВЦЭМ!$C$39:$C$782,СВЦЭМ!$A$39:$A$782,$A51,СВЦЭМ!$B$39:$B$782,Q$47)+'СЕТ СН'!$G$12+СВЦЭМ!$D$10+'СЕТ СН'!$G$6-'СЕТ СН'!$G$22</f>
        <v>2262.55549187</v>
      </c>
      <c r="R51" s="36">
        <f>SUMIFS(СВЦЭМ!$C$39:$C$782,СВЦЭМ!$A$39:$A$782,$A51,СВЦЭМ!$B$39:$B$782,R$47)+'СЕТ СН'!$G$12+СВЦЭМ!$D$10+'СЕТ СН'!$G$6-'СЕТ СН'!$G$22</f>
        <v>2250.5890047400003</v>
      </c>
      <c r="S51" s="36">
        <f>SUMIFS(СВЦЭМ!$C$39:$C$782,СВЦЭМ!$A$39:$A$782,$A51,СВЦЭМ!$B$39:$B$782,S$47)+'СЕТ СН'!$G$12+СВЦЭМ!$D$10+'СЕТ СН'!$G$6-'СЕТ СН'!$G$22</f>
        <v>2183.6374451900001</v>
      </c>
      <c r="T51" s="36">
        <f>SUMIFS(СВЦЭМ!$C$39:$C$782,СВЦЭМ!$A$39:$A$782,$A51,СВЦЭМ!$B$39:$B$782,T$47)+'СЕТ СН'!$G$12+СВЦЭМ!$D$10+'СЕТ СН'!$G$6-'СЕТ СН'!$G$22</f>
        <v>2196.42848796</v>
      </c>
      <c r="U51" s="36">
        <f>SUMIFS(СВЦЭМ!$C$39:$C$782,СВЦЭМ!$A$39:$A$782,$A51,СВЦЭМ!$B$39:$B$782,U$47)+'СЕТ СН'!$G$12+СВЦЭМ!$D$10+'СЕТ СН'!$G$6-'СЕТ СН'!$G$22</f>
        <v>2212.9093567200002</v>
      </c>
      <c r="V51" s="36">
        <f>SUMIFS(СВЦЭМ!$C$39:$C$782,СВЦЭМ!$A$39:$A$782,$A51,СВЦЭМ!$B$39:$B$782,V$47)+'СЕТ СН'!$G$12+СВЦЭМ!$D$10+'СЕТ СН'!$G$6-'СЕТ СН'!$G$22</f>
        <v>2227.41603674</v>
      </c>
      <c r="W51" s="36">
        <f>SUMIFS(СВЦЭМ!$C$39:$C$782,СВЦЭМ!$A$39:$A$782,$A51,СВЦЭМ!$B$39:$B$782,W$47)+'СЕТ СН'!$G$12+СВЦЭМ!$D$10+'СЕТ СН'!$G$6-'СЕТ СН'!$G$22</f>
        <v>2242.6860131100002</v>
      </c>
      <c r="X51" s="36">
        <f>SUMIFS(СВЦЭМ!$C$39:$C$782,СВЦЭМ!$A$39:$A$782,$A51,СВЦЭМ!$B$39:$B$782,X$47)+'СЕТ СН'!$G$12+СВЦЭМ!$D$10+'СЕТ СН'!$G$6-'СЕТ СН'!$G$22</f>
        <v>2269.7916258</v>
      </c>
      <c r="Y51" s="36">
        <f>SUMIFS(СВЦЭМ!$C$39:$C$782,СВЦЭМ!$A$39:$A$782,$A51,СВЦЭМ!$B$39:$B$782,Y$47)+'СЕТ СН'!$G$12+СВЦЭМ!$D$10+'СЕТ СН'!$G$6-'СЕТ СН'!$G$22</f>
        <v>2283.9100108500002</v>
      </c>
    </row>
    <row r="52" spans="1:25" ht="15.75" x14ac:dyDescent="0.2">
      <c r="A52" s="35">
        <f t="shared" si="1"/>
        <v>44931</v>
      </c>
      <c r="B52" s="36">
        <f>SUMIFS(СВЦЭМ!$C$39:$C$782,СВЦЭМ!$A$39:$A$782,$A52,СВЦЭМ!$B$39:$B$782,B$47)+'СЕТ СН'!$G$12+СВЦЭМ!$D$10+'СЕТ СН'!$G$6-'СЕТ СН'!$G$22</f>
        <v>2294.7663659200002</v>
      </c>
      <c r="C52" s="36">
        <f>SUMIFS(СВЦЭМ!$C$39:$C$782,СВЦЭМ!$A$39:$A$782,$A52,СВЦЭМ!$B$39:$B$782,C$47)+'СЕТ СН'!$G$12+СВЦЭМ!$D$10+'СЕТ СН'!$G$6-'СЕТ СН'!$G$22</f>
        <v>2264.9320748800001</v>
      </c>
      <c r="D52" s="36">
        <f>SUMIFS(СВЦЭМ!$C$39:$C$782,СВЦЭМ!$A$39:$A$782,$A52,СВЦЭМ!$B$39:$B$782,D$47)+'СЕТ СН'!$G$12+СВЦЭМ!$D$10+'СЕТ СН'!$G$6-'СЕТ СН'!$G$22</f>
        <v>2283.7845729800001</v>
      </c>
      <c r="E52" s="36">
        <f>SUMIFS(СВЦЭМ!$C$39:$C$782,СВЦЭМ!$A$39:$A$782,$A52,СВЦЭМ!$B$39:$B$782,E$47)+'СЕТ СН'!$G$12+СВЦЭМ!$D$10+'СЕТ СН'!$G$6-'СЕТ СН'!$G$22</f>
        <v>2297.1184727099999</v>
      </c>
      <c r="F52" s="36">
        <f>SUMIFS(СВЦЭМ!$C$39:$C$782,СВЦЭМ!$A$39:$A$782,$A52,СВЦЭМ!$B$39:$B$782,F$47)+'СЕТ СН'!$G$12+СВЦЭМ!$D$10+'СЕТ СН'!$G$6-'СЕТ СН'!$G$22</f>
        <v>2350.15346899</v>
      </c>
      <c r="G52" s="36">
        <f>SUMIFS(СВЦЭМ!$C$39:$C$782,СВЦЭМ!$A$39:$A$782,$A52,СВЦЭМ!$B$39:$B$782,G$47)+'СЕТ СН'!$G$12+СВЦЭМ!$D$10+'СЕТ СН'!$G$6-'СЕТ СН'!$G$22</f>
        <v>2341.49346741</v>
      </c>
      <c r="H52" s="36">
        <f>SUMIFS(СВЦЭМ!$C$39:$C$782,СВЦЭМ!$A$39:$A$782,$A52,СВЦЭМ!$B$39:$B$782,H$47)+'СЕТ СН'!$G$12+СВЦЭМ!$D$10+'СЕТ СН'!$G$6-'СЕТ СН'!$G$22</f>
        <v>2348.3195600500003</v>
      </c>
      <c r="I52" s="36">
        <f>SUMIFS(СВЦЭМ!$C$39:$C$782,СВЦЭМ!$A$39:$A$782,$A52,СВЦЭМ!$B$39:$B$782,I$47)+'СЕТ СН'!$G$12+СВЦЭМ!$D$10+'СЕТ СН'!$G$6-'СЕТ СН'!$G$22</f>
        <v>2331.41886015</v>
      </c>
      <c r="J52" s="36">
        <f>SUMIFS(СВЦЭМ!$C$39:$C$782,СВЦЭМ!$A$39:$A$782,$A52,СВЦЭМ!$B$39:$B$782,J$47)+'СЕТ СН'!$G$12+СВЦЭМ!$D$10+'СЕТ СН'!$G$6-'СЕТ СН'!$G$22</f>
        <v>2303.8396406100001</v>
      </c>
      <c r="K52" s="36">
        <f>SUMIFS(СВЦЭМ!$C$39:$C$782,СВЦЭМ!$A$39:$A$782,$A52,СВЦЭМ!$B$39:$B$782,K$47)+'СЕТ СН'!$G$12+СВЦЭМ!$D$10+'СЕТ СН'!$G$6-'СЕТ СН'!$G$22</f>
        <v>2269.2678924500001</v>
      </c>
      <c r="L52" s="36">
        <f>SUMIFS(СВЦЭМ!$C$39:$C$782,СВЦЭМ!$A$39:$A$782,$A52,СВЦЭМ!$B$39:$B$782,L$47)+'СЕТ СН'!$G$12+СВЦЭМ!$D$10+'СЕТ СН'!$G$6-'СЕТ СН'!$G$22</f>
        <v>2238.4767688800002</v>
      </c>
      <c r="M52" s="36">
        <f>SUMIFS(СВЦЭМ!$C$39:$C$782,СВЦЭМ!$A$39:$A$782,$A52,СВЦЭМ!$B$39:$B$782,M$47)+'СЕТ СН'!$G$12+СВЦЭМ!$D$10+'СЕТ СН'!$G$6-'СЕТ СН'!$G$22</f>
        <v>2245.0565268800001</v>
      </c>
      <c r="N52" s="36">
        <f>SUMIFS(СВЦЭМ!$C$39:$C$782,СВЦЭМ!$A$39:$A$782,$A52,СВЦЭМ!$B$39:$B$782,N$47)+'СЕТ СН'!$G$12+СВЦЭМ!$D$10+'СЕТ СН'!$G$6-'СЕТ СН'!$G$22</f>
        <v>2257.3826247500001</v>
      </c>
      <c r="O52" s="36">
        <f>SUMIFS(СВЦЭМ!$C$39:$C$782,СВЦЭМ!$A$39:$A$782,$A52,СВЦЭМ!$B$39:$B$782,O$47)+'СЕТ СН'!$G$12+СВЦЭМ!$D$10+'СЕТ СН'!$G$6-'СЕТ СН'!$G$22</f>
        <v>2280.42396194</v>
      </c>
      <c r="P52" s="36">
        <f>SUMIFS(СВЦЭМ!$C$39:$C$782,СВЦЭМ!$A$39:$A$782,$A52,СВЦЭМ!$B$39:$B$782,P$47)+'СЕТ СН'!$G$12+СВЦЭМ!$D$10+'СЕТ СН'!$G$6-'СЕТ СН'!$G$22</f>
        <v>2277.8057176400002</v>
      </c>
      <c r="Q52" s="36">
        <f>SUMIFS(СВЦЭМ!$C$39:$C$782,СВЦЭМ!$A$39:$A$782,$A52,СВЦЭМ!$B$39:$B$782,Q$47)+'СЕТ СН'!$G$12+СВЦЭМ!$D$10+'СЕТ СН'!$G$6-'СЕТ СН'!$G$22</f>
        <v>2274.2617982300003</v>
      </c>
      <c r="R52" s="36">
        <f>SUMIFS(СВЦЭМ!$C$39:$C$782,СВЦЭМ!$A$39:$A$782,$A52,СВЦЭМ!$B$39:$B$782,R$47)+'СЕТ СН'!$G$12+СВЦЭМ!$D$10+'СЕТ СН'!$G$6-'СЕТ СН'!$G$22</f>
        <v>2292.2070358599999</v>
      </c>
      <c r="S52" s="36">
        <f>SUMIFS(СВЦЭМ!$C$39:$C$782,СВЦЭМ!$A$39:$A$782,$A52,СВЦЭМ!$B$39:$B$782,S$47)+'СЕТ СН'!$G$12+СВЦЭМ!$D$10+'СЕТ СН'!$G$6-'СЕТ СН'!$G$22</f>
        <v>2317.3316480500002</v>
      </c>
      <c r="T52" s="36">
        <f>SUMIFS(СВЦЭМ!$C$39:$C$782,СВЦЭМ!$A$39:$A$782,$A52,СВЦЭМ!$B$39:$B$782,T$47)+'СЕТ СН'!$G$12+СВЦЭМ!$D$10+'СЕТ СН'!$G$6-'СЕТ СН'!$G$22</f>
        <v>2230.35364501</v>
      </c>
      <c r="U52" s="36">
        <f>SUMIFS(СВЦЭМ!$C$39:$C$782,СВЦЭМ!$A$39:$A$782,$A52,СВЦЭМ!$B$39:$B$782,U$47)+'СЕТ СН'!$G$12+СВЦЭМ!$D$10+'СЕТ СН'!$G$6-'СЕТ СН'!$G$22</f>
        <v>2246.4140021500002</v>
      </c>
      <c r="V52" s="36">
        <f>SUMIFS(СВЦЭМ!$C$39:$C$782,СВЦЭМ!$A$39:$A$782,$A52,СВЦЭМ!$B$39:$B$782,V$47)+'СЕТ СН'!$G$12+СВЦЭМ!$D$10+'СЕТ СН'!$G$6-'СЕТ СН'!$G$22</f>
        <v>2256.7037554900003</v>
      </c>
      <c r="W52" s="36">
        <f>SUMIFS(СВЦЭМ!$C$39:$C$782,СВЦЭМ!$A$39:$A$782,$A52,СВЦЭМ!$B$39:$B$782,W$47)+'СЕТ СН'!$G$12+СВЦЭМ!$D$10+'СЕТ СН'!$G$6-'СЕТ СН'!$G$22</f>
        <v>2258.4821411100002</v>
      </c>
      <c r="X52" s="36">
        <f>SUMIFS(СВЦЭМ!$C$39:$C$782,СВЦЭМ!$A$39:$A$782,$A52,СВЦЭМ!$B$39:$B$782,X$47)+'СЕТ СН'!$G$12+СВЦЭМ!$D$10+'СЕТ СН'!$G$6-'СЕТ СН'!$G$22</f>
        <v>2289.7523440600003</v>
      </c>
      <c r="Y52" s="36">
        <f>SUMIFS(СВЦЭМ!$C$39:$C$782,СВЦЭМ!$A$39:$A$782,$A52,СВЦЭМ!$B$39:$B$782,Y$47)+'СЕТ СН'!$G$12+СВЦЭМ!$D$10+'СЕТ СН'!$G$6-'СЕТ СН'!$G$22</f>
        <v>2301.7367239099999</v>
      </c>
    </row>
    <row r="53" spans="1:25" ht="15.75" x14ac:dyDescent="0.2">
      <c r="A53" s="35">
        <f t="shared" si="1"/>
        <v>44932</v>
      </c>
      <c r="B53" s="36">
        <f>SUMIFS(СВЦЭМ!$C$39:$C$782,СВЦЭМ!$A$39:$A$782,$A53,СВЦЭМ!$B$39:$B$782,B$47)+'СЕТ СН'!$G$12+СВЦЭМ!$D$10+'СЕТ СН'!$G$6-'СЕТ СН'!$G$22</f>
        <v>2197.05667765</v>
      </c>
      <c r="C53" s="36">
        <f>SUMIFS(СВЦЭМ!$C$39:$C$782,СВЦЭМ!$A$39:$A$782,$A53,СВЦЭМ!$B$39:$B$782,C$47)+'СЕТ СН'!$G$12+СВЦЭМ!$D$10+'СЕТ СН'!$G$6-'СЕТ СН'!$G$22</f>
        <v>2212.9240792099999</v>
      </c>
      <c r="D53" s="36">
        <f>SUMIFS(СВЦЭМ!$C$39:$C$782,СВЦЭМ!$A$39:$A$782,$A53,СВЦЭМ!$B$39:$B$782,D$47)+'СЕТ СН'!$G$12+СВЦЭМ!$D$10+'СЕТ СН'!$G$6-'СЕТ СН'!$G$22</f>
        <v>2239.5387433700002</v>
      </c>
      <c r="E53" s="36">
        <f>SUMIFS(СВЦЭМ!$C$39:$C$782,СВЦЭМ!$A$39:$A$782,$A53,СВЦЭМ!$B$39:$B$782,E$47)+'СЕТ СН'!$G$12+СВЦЭМ!$D$10+'СЕТ СН'!$G$6-'СЕТ СН'!$G$22</f>
        <v>2237.9593282000001</v>
      </c>
      <c r="F53" s="36">
        <f>SUMIFS(СВЦЭМ!$C$39:$C$782,СВЦЭМ!$A$39:$A$782,$A53,СВЦЭМ!$B$39:$B$782,F$47)+'СЕТ СН'!$G$12+СВЦЭМ!$D$10+'СЕТ СН'!$G$6-'СЕТ СН'!$G$22</f>
        <v>2228.4803099700002</v>
      </c>
      <c r="G53" s="36">
        <f>SUMIFS(СВЦЭМ!$C$39:$C$782,СВЦЭМ!$A$39:$A$782,$A53,СВЦЭМ!$B$39:$B$782,G$47)+'СЕТ СН'!$G$12+СВЦЭМ!$D$10+'СЕТ СН'!$G$6-'СЕТ СН'!$G$22</f>
        <v>2208.07509519</v>
      </c>
      <c r="H53" s="36">
        <f>SUMIFS(СВЦЭМ!$C$39:$C$782,СВЦЭМ!$A$39:$A$782,$A53,СВЦЭМ!$B$39:$B$782,H$47)+'СЕТ СН'!$G$12+СВЦЭМ!$D$10+'СЕТ СН'!$G$6-'СЕТ СН'!$G$22</f>
        <v>2192.25687952</v>
      </c>
      <c r="I53" s="36">
        <f>SUMIFS(СВЦЭМ!$C$39:$C$782,СВЦЭМ!$A$39:$A$782,$A53,СВЦЭМ!$B$39:$B$782,I$47)+'СЕТ СН'!$G$12+СВЦЭМ!$D$10+'СЕТ СН'!$G$6-'СЕТ СН'!$G$22</f>
        <v>2137.3454809899999</v>
      </c>
      <c r="J53" s="36">
        <f>SUMIFS(СВЦЭМ!$C$39:$C$782,СВЦЭМ!$A$39:$A$782,$A53,СВЦЭМ!$B$39:$B$782,J$47)+'СЕТ СН'!$G$12+СВЦЭМ!$D$10+'СЕТ СН'!$G$6-'СЕТ СН'!$G$22</f>
        <v>2089.4934120100002</v>
      </c>
      <c r="K53" s="36">
        <f>SUMIFS(СВЦЭМ!$C$39:$C$782,СВЦЭМ!$A$39:$A$782,$A53,СВЦЭМ!$B$39:$B$782,K$47)+'СЕТ СН'!$G$12+СВЦЭМ!$D$10+'СЕТ СН'!$G$6-'СЕТ СН'!$G$22</f>
        <v>2082.2549323399999</v>
      </c>
      <c r="L53" s="36">
        <f>SUMIFS(СВЦЭМ!$C$39:$C$782,СВЦЭМ!$A$39:$A$782,$A53,СВЦЭМ!$B$39:$B$782,L$47)+'СЕТ СН'!$G$12+СВЦЭМ!$D$10+'СЕТ СН'!$G$6-'СЕТ СН'!$G$22</f>
        <v>2082.1240905600002</v>
      </c>
      <c r="M53" s="36">
        <f>SUMIFS(СВЦЭМ!$C$39:$C$782,СВЦЭМ!$A$39:$A$782,$A53,СВЦЭМ!$B$39:$B$782,M$47)+'СЕТ СН'!$G$12+СВЦЭМ!$D$10+'СЕТ СН'!$G$6-'СЕТ СН'!$G$22</f>
        <v>2100.3905782400002</v>
      </c>
      <c r="N53" s="36">
        <f>SUMIFS(СВЦЭМ!$C$39:$C$782,СВЦЭМ!$A$39:$A$782,$A53,СВЦЭМ!$B$39:$B$782,N$47)+'СЕТ СН'!$G$12+СВЦЭМ!$D$10+'СЕТ СН'!$G$6-'СЕТ СН'!$G$22</f>
        <v>2128.0581560999999</v>
      </c>
      <c r="O53" s="36">
        <f>SUMIFS(СВЦЭМ!$C$39:$C$782,СВЦЭМ!$A$39:$A$782,$A53,СВЦЭМ!$B$39:$B$782,O$47)+'СЕТ СН'!$G$12+СВЦЭМ!$D$10+'СЕТ СН'!$G$6-'СЕТ СН'!$G$22</f>
        <v>2156.0765524600001</v>
      </c>
      <c r="P53" s="36">
        <f>SUMIFS(СВЦЭМ!$C$39:$C$782,СВЦЭМ!$A$39:$A$782,$A53,СВЦЭМ!$B$39:$B$782,P$47)+'СЕТ СН'!$G$12+СВЦЭМ!$D$10+'СЕТ СН'!$G$6-'СЕТ СН'!$G$22</f>
        <v>2170.4667941600001</v>
      </c>
      <c r="Q53" s="36">
        <f>SUMIFS(СВЦЭМ!$C$39:$C$782,СВЦЭМ!$A$39:$A$782,$A53,СВЦЭМ!$B$39:$B$782,Q$47)+'СЕТ СН'!$G$12+СВЦЭМ!$D$10+'СЕТ СН'!$G$6-'СЕТ СН'!$G$22</f>
        <v>2186.31964427</v>
      </c>
      <c r="R53" s="36">
        <f>SUMIFS(СВЦЭМ!$C$39:$C$782,СВЦЭМ!$A$39:$A$782,$A53,СВЦЭМ!$B$39:$B$782,R$47)+'СЕТ СН'!$G$12+СВЦЭМ!$D$10+'СЕТ СН'!$G$6-'СЕТ СН'!$G$22</f>
        <v>2139.0424004199999</v>
      </c>
      <c r="S53" s="36">
        <f>SUMIFS(СВЦЭМ!$C$39:$C$782,СВЦЭМ!$A$39:$A$782,$A53,СВЦЭМ!$B$39:$B$782,S$47)+'СЕТ СН'!$G$12+СВЦЭМ!$D$10+'СЕТ СН'!$G$6-'СЕТ СН'!$G$22</f>
        <v>2117.8400583400003</v>
      </c>
      <c r="T53" s="36">
        <f>SUMIFS(СВЦЭМ!$C$39:$C$782,СВЦЭМ!$A$39:$A$782,$A53,СВЦЭМ!$B$39:$B$782,T$47)+'СЕТ СН'!$G$12+СВЦЭМ!$D$10+'СЕТ СН'!$G$6-'СЕТ СН'!$G$22</f>
        <v>2124.43609139</v>
      </c>
      <c r="U53" s="36">
        <f>SUMIFS(СВЦЭМ!$C$39:$C$782,СВЦЭМ!$A$39:$A$782,$A53,СВЦЭМ!$B$39:$B$782,U$47)+'СЕТ СН'!$G$12+СВЦЭМ!$D$10+'СЕТ СН'!$G$6-'СЕТ СН'!$G$22</f>
        <v>2126.97139466</v>
      </c>
      <c r="V53" s="36">
        <f>SUMIFS(СВЦЭМ!$C$39:$C$782,СВЦЭМ!$A$39:$A$782,$A53,СВЦЭМ!$B$39:$B$782,V$47)+'СЕТ СН'!$G$12+СВЦЭМ!$D$10+'СЕТ СН'!$G$6-'СЕТ СН'!$G$22</f>
        <v>2128.0906282800001</v>
      </c>
      <c r="W53" s="36">
        <f>SUMIFS(СВЦЭМ!$C$39:$C$782,СВЦЭМ!$A$39:$A$782,$A53,СВЦЭМ!$B$39:$B$782,W$47)+'СЕТ СН'!$G$12+СВЦЭМ!$D$10+'СЕТ СН'!$G$6-'СЕТ СН'!$G$22</f>
        <v>2140.1277823300002</v>
      </c>
      <c r="X53" s="36">
        <f>SUMIFS(СВЦЭМ!$C$39:$C$782,СВЦЭМ!$A$39:$A$782,$A53,СВЦЭМ!$B$39:$B$782,X$47)+'СЕТ СН'!$G$12+СВЦЭМ!$D$10+'СЕТ СН'!$G$6-'СЕТ СН'!$G$22</f>
        <v>2153.9373432800003</v>
      </c>
      <c r="Y53" s="36">
        <f>SUMIFS(СВЦЭМ!$C$39:$C$782,СВЦЭМ!$A$39:$A$782,$A53,СВЦЭМ!$B$39:$B$782,Y$47)+'СЕТ СН'!$G$12+СВЦЭМ!$D$10+'СЕТ СН'!$G$6-'СЕТ СН'!$G$22</f>
        <v>2205.9623399000002</v>
      </c>
    </row>
    <row r="54" spans="1:25" ht="15.75" x14ac:dyDescent="0.2">
      <c r="A54" s="35">
        <f t="shared" si="1"/>
        <v>44933</v>
      </c>
      <c r="B54" s="36">
        <f>SUMIFS(СВЦЭМ!$C$39:$C$782,СВЦЭМ!$A$39:$A$782,$A54,СВЦЭМ!$B$39:$B$782,B$47)+'СЕТ СН'!$G$12+СВЦЭМ!$D$10+'СЕТ СН'!$G$6-'СЕТ СН'!$G$22</f>
        <v>2288.8173677099999</v>
      </c>
      <c r="C54" s="36">
        <f>SUMIFS(СВЦЭМ!$C$39:$C$782,СВЦЭМ!$A$39:$A$782,$A54,СВЦЭМ!$B$39:$B$782,C$47)+'СЕТ СН'!$G$12+СВЦЭМ!$D$10+'СЕТ СН'!$G$6-'СЕТ СН'!$G$22</f>
        <v>2329.26443595</v>
      </c>
      <c r="D54" s="36">
        <f>SUMIFS(СВЦЭМ!$C$39:$C$782,СВЦЭМ!$A$39:$A$782,$A54,СВЦЭМ!$B$39:$B$782,D$47)+'СЕТ СН'!$G$12+СВЦЭМ!$D$10+'СЕТ СН'!$G$6-'СЕТ СН'!$G$22</f>
        <v>2348.8915727900003</v>
      </c>
      <c r="E54" s="36">
        <f>SUMIFS(СВЦЭМ!$C$39:$C$782,СВЦЭМ!$A$39:$A$782,$A54,СВЦЭМ!$B$39:$B$782,E$47)+'СЕТ СН'!$G$12+СВЦЭМ!$D$10+'СЕТ СН'!$G$6-'СЕТ СН'!$G$22</f>
        <v>2349.1114063800001</v>
      </c>
      <c r="F54" s="36">
        <f>SUMIFS(СВЦЭМ!$C$39:$C$782,СВЦЭМ!$A$39:$A$782,$A54,СВЦЭМ!$B$39:$B$782,F$47)+'СЕТ СН'!$G$12+СВЦЭМ!$D$10+'СЕТ СН'!$G$6-'СЕТ СН'!$G$22</f>
        <v>2333.6281615600001</v>
      </c>
      <c r="G54" s="36">
        <f>SUMIFS(СВЦЭМ!$C$39:$C$782,СВЦЭМ!$A$39:$A$782,$A54,СВЦЭМ!$B$39:$B$782,G$47)+'СЕТ СН'!$G$12+СВЦЭМ!$D$10+'СЕТ СН'!$G$6-'СЕТ СН'!$G$22</f>
        <v>2332.1009539300003</v>
      </c>
      <c r="H54" s="36">
        <f>SUMIFS(СВЦЭМ!$C$39:$C$782,СВЦЭМ!$A$39:$A$782,$A54,СВЦЭМ!$B$39:$B$782,H$47)+'СЕТ СН'!$G$12+СВЦЭМ!$D$10+'СЕТ СН'!$G$6-'СЕТ СН'!$G$22</f>
        <v>2304.7905738499999</v>
      </c>
      <c r="I54" s="36">
        <f>SUMIFS(СВЦЭМ!$C$39:$C$782,СВЦЭМ!$A$39:$A$782,$A54,СВЦЭМ!$B$39:$B$782,I$47)+'СЕТ СН'!$G$12+СВЦЭМ!$D$10+'СЕТ СН'!$G$6-'СЕТ СН'!$G$22</f>
        <v>2291.4199870000002</v>
      </c>
      <c r="J54" s="36">
        <f>SUMIFS(СВЦЭМ!$C$39:$C$782,СВЦЭМ!$A$39:$A$782,$A54,СВЦЭМ!$B$39:$B$782,J$47)+'СЕТ СН'!$G$12+СВЦЭМ!$D$10+'СЕТ СН'!$G$6-'СЕТ СН'!$G$22</f>
        <v>2245.3211838900002</v>
      </c>
      <c r="K54" s="36">
        <f>SUMIFS(СВЦЭМ!$C$39:$C$782,СВЦЭМ!$A$39:$A$782,$A54,СВЦЭМ!$B$39:$B$782,K$47)+'СЕТ СН'!$G$12+СВЦЭМ!$D$10+'СЕТ СН'!$G$6-'СЕТ СН'!$G$22</f>
        <v>2230.74859169</v>
      </c>
      <c r="L54" s="36">
        <f>SUMIFS(СВЦЭМ!$C$39:$C$782,СВЦЭМ!$A$39:$A$782,$A54,СВЦЭМ!$B$39:$B$782,L$47)+'СЕТ СН'!$G$12+СВЦЭМ!$D$10+'СЕТ СН'!$G$6-'СЕТ СН'!$G$22</f>
        <v>2198.8996193200001</v>
      </c>
      <c r="M54" s="36">
        <f>SUMIFS(СВЦЭМ!$C$39:$C$782,СВЦЭМ!$A$39:$A$782,$A54,СВЦЭМ!$B$39:$B$782,M$47)+'СЕТ СН'!$G$12+СВЦЭМ!$D$10+'СЕТ СН'!$G$6-'СЕТ СН'!$G$22</f>
        <v>2228.8255768100003</v>
      </c>
      <c r="N54" s="36">
        <f>SUMIFS(СВЦЭМ!$C$39:$C$782,СВЦЭМ!$A$39:$A$782,$A54,СВЦЭМ!$B$39:$B$782,N$47)+'СЕТ СН'!$G$12+СВЦЭМ!$D$10+'СЕТ СН'!$G$6-'СЕТ СН'!$G$22</f>
        <v>2252.7346749200001</v>
      </c>
      <c r="O54" s="36">
        <f>SUMIFS(СВЦЭМ!$C$39:$C$782,СВЦЭМ!$A$39:$A$782,$A54,СВЦЭМ!$B$39:$B$782,O$47)+'СЕТ СН'!$G$12+СВЦЭМ!$D$10+'СЕТ СН'!$G$6-'СЕТ СН'!$G$22</f>
        <v>2264.7969996300003</v>
      </c>
      <c r="P54" s="36">
        <f>SUMIFS(СВЦЭМ!$C$39:$C$782,СВЦЭМ!$A$39:$A$782,$A54,СВЦЭМ!$B$39:$B$782,P$47)+'СЕТ СН'!$G$12+СВЦЭМ!$D$10+'СЕТ СН'!$G$6-'СЕТ СН'!$G$22</f>
        <v>2271.1753900500003</v>
      </c>
      <c r="Q54" s="36">
        <f>SUMIFS(СВЦЭМ!$C$39:$C$782,СВЦЭМ!$A$39:$A$782,$A54,СВЦЭМ!$B$39:$B$782,Q$47)+'СЕТ СН'!$G$12+СВЦЭМ!$D$10+'СЕТ СН'!$G$6-'СЕТ СН'!$G$22</f>
        <v>2262.2471368199999</v>
      </c>
      <c r="R54" s="36">
        <f>SUMIFS(СВЦЭМ!$C$39:$C$782,СВЦЭМ!$A$39:$A$782,$A54,СВЦЭМ!$B$39:$B$782,R$47)+'СЕТ СН'!$G$12+СВЦЭМ!$D$10+'СЕТ СН'!$G$6-'СЕТ СН'!$G$22</f>
        <v>2247.5346981000002</v>
      </c>
      <c r="S54" s="36">
        <f>SUMIFS(СВЦЭМ!$C$39:$C$782,СВЦЭМ!$A$39:$A$782,$A54,СВЦЭМ!$B$39:$B$782,S$47)+'СЕТ СН'!$G$12+СВЦЭМ!$D$10+'СЕТ СН'!$G$6-'СЕТ СН'!$G$22</f>
        <v>2235.5598574599999</v>
      </c>
      <c r="T54" s="36">
        <f>SUMIFS(СВЦЭМ!$C$39:$C$782,СВЦЭМ!$A$39:$A$782,$A54,СВЦЭМ!$B$39:$B$782,T$47)+'СЕТ СН'!$G$12+СВЦЭМ!$D$10+'СЕТ СН'!$G$6-'СЕТ СН'!$G$22</f>
        <v>2229.29078613</v>
      </c>
      <c r="U54" s="36">
        <f>SUMIFS(СВЦЭМ!$C$39:$C$782,СВЦЭМ!$A$39:$A$782,$A54,СВЦЭМ!$B$39:$B$782,U$47)+'СЕТ СН'!$G$12+СВЦЭМ!$D$10+'СЕТ СН'!$G$6-'СЕТ СН'!$G$22</f>
        <v>2234.7814288499999</v>
      </c>
      <c r="V54" s="36">
        <f>SUMIFS(СВЦЭМ!$C$39:$C$782,СВЦЭМ!$A$39:$A$782,$A54,СВЦЭМ!$B$39:$B$782,V$47)+'СЕТ СН'!$G$12+СВЦЭМ!$D$10+'СЕТ СН'!$G$6-'СЕТ СН'!$G$22</f>
        <v>2246.63495147</v>
      </c>
      <c r="W54" s="36">
        <f>SUMIFS(СВЦЭМ!$C$39:$C$782,СВЦЭМ!$A$39:$A$782,$A54,СВЦЭМ!$B$39:$B$782,W$47)+'СЕТ СН'!$G$12+СВЦЭМ!$D$10+'СЕТ СН'!$G$6-'СЕТ СН'!$G$22</f>
        <v>2262.9488169400001</v>
      </c>
      <c r="X54" s="36">
        <f>SUMIFS(СВЦЭМ!$C$39:$C$782,СВЦЭМ!$A$39:$A$782,$A54,СВЦЭМ!$B$39:$B$782,X$47)+'СЕТ СН'!$G$12+СВЦЭМ!$D$10+'СЕТ СН'!$G$6-'СЕТ СН'!$G$22</f>
        <v>2248.2768254699999</v>
      </c>
      <c r="Y54" s="36">
        <f>SUMIFS(СВЦЭМ!$C$39:$C$782,СВЦЭМ!$A$39:$A$782,$A54,СВЦЭМ!$B$39:$B$782,Y$47)+'СЕТ СН'!$G$12+СВЦЭМ!$D$10+'СЕТ СН'!$G$6-'СЕТ СН'!$G$22</f>
        <v>2317.4592326000002</v>
      </c>
    </row>
    <row r="55" spans="1:25" ht="15.75" x14ac:dyDescent="0.2">
      <c r="A55" s="35">
        <f t="shared" si="1"/>
        <v>44934</v>
      </c>
      <c r="B55" s="36">
        <f>SUMIFS(СВЦЭМ!$C$39:$C$782,СВЦЭМ!$A$39:$A$782,$A55,СВЦЭМ!$B$39:$B$782,B$47)+'СЕТ СН'!$G$12+СВЦЭМ!$D$10+'СЕТ СН'!$G$6-'СЕТ СН'!$G$22</f>
        <v>2455.3482898100001</v>
      </c>
      <c r="C55" s="36">
        <f>SUMIFS(СВЦЭМ!$C$39:$C$782,СВЦЭМ!$A$39:$A$782,$A55,СВЦЭМ!$B$39:$B$782,C$47)+'СЕТ СН'!$G$12+СВЦЭМ!$D$10+'СЕТ СН'!$G$6-'СЕТ СН'!$G$22</f>
        <v>2470.0656296100001</v>
      </c>
      <c r="D55" s="36">
        <f>SUMIFS(СВЦЭМ!$C$39:$C$782,СВЦЭМ!$A$39:$A$782,$A55,СВЦЭМ!$B$39:$B$782,D$47)+'СЕТ СН'!$G$12+СВЦЭМ!$D$10+'СЕТ СН'!$G$6-'СЕТ СН'!$G$22</f>
        <v>2507.7008204800004</v>
      </c>
      <c r="E55" s="36">
        <f>SUMIFS(СВЦЭМ!$C$39:$C$782,СВЦЭМ!$A$39:$A$782,$A55,СВЦЭМ!$B$39:$B$782,E$47)+'СЕТ СН'!$G$12+СВЦЭМ!$D$10+'СЕТ СН'!$G$6-'СЕТ СН'!$G$22</f>
        <v>2499.32268879</v>
      </c>
      <c r="F55" s="36">
        <f>SUMIFS(СВЦЭМ!$C$39:$C$782,СВЦЭМ!$A$39:$A$782,$A55,СВЦЭМ!$B$39:$B$782,F$47)+'СЕТ СН'!$G$12+СВЦЭМ!$D$10+'СЕТ СН'!$G$6-'СЕТ СН'!$G$22</f>
        <v>2500.9420791700004</v>
      </c>
      <c r="G55" s="36">
        <f>SUMIFS(СВЦЭМ!$C$39:$C$782,СВЦЭМ!$A$39:$A$782,$A55,СВЦЭМ!$B$39:$B$782,G$47)+'СЕТ СН'!$G$12+СВЦЭМ!$D$10+'СЕТ СН'!$G$6-'СЕТ СН'!$G$22</f>
        <v>2487.6102033700004</v>
      </c>
      <c r="H55" s="36">
        <f>SUMIFS(СВЦЭМ!$C$39:$C$782,СВЦЭМ!$A$39:$A$782,$A55,СВЦЭМ!$B$39:$B$782,H$47)+'СЕТ СН'!$G$12+СВЦЭМ!$D$10+'СЕТ СН'!$G$6-'СЕТ СН'!$G$22</f>
        <v>2473.4307950900002</v>
      </c>
      <c r="I55" s="36">
        <f>SUMIFS(СВЦЭМ!$C$39:$C$782,СВЦЭМ!$A$39:$A$782,$A55,СВЦЭМ!$B$39:$B$782,I$47)+'СЕТ СН'!$G$12+СВЦЭМ!$D$10+'СЕТ СН'!$G$6-'СЕТ СН'!$G$22</f>
        <v>2417.5080723800002</v>
      </c>
      <c r="J55" s="36">
        <f>SUMIFS(СВЦЭМ!$C$39:$C$782,СВЦЭМ!$A$39:$A$782,$A55,СВЦЭМ!$B$39:$B$782,J$47)+'СЕТ СН'!$G$12+СВЦЭМ!$D$10+'СЕТ СН'!$G$6-'СЕТ СН'!$G$22</f>
        <v>2388.2387955100003</v>
      </c>
      <c r="K55" s="36">
        <f>SUMIFS(СВЦЭМ!$C$39:$C$782,СВЦЭМ!$A$39:$A$782,$A55,СВЦЭМ!$B$39:$B$782,K$47)+'СЕТ СН'!$G$12+СВЦЭМ!$D$10+'СЕТ СН'!$G$6-'СЕТ СН'!$G$22</f>
        <v>2352.0714729599999</v>
      </c>
      <c r="L55" s="36">
        <f>SUMIFS(СВЦЭМ!$C$39:$C$782,СВЦЭМ!$A$39:$A$782,$A55,СВЦЭМ!$B$39:$B$782,L$47)+'СЕТ СН'!$G$12+СВЦЭМ!$D$10+'СЕТ СН'!$G$6-'СЕТ СН'!$G$22</f>
        <v>2360.2324551400002</v>
      </c>
      <c r="M55" s="36">
        <f>SUMIFS(СВЦЭМ!$C$39:$C$782,СВЦЭМ!$A$39:$A$782,$A55,СВЦЭМ!$B$39:$B$782,M$47)+'СЕТ СН'!$G$12+СВЦЭМ!$D$10+'СЕТ СН'!$G$6-'СЕТ СН'!$G$22</f>
        <v>2365.3607789299999</v>
      </c>
      <c r="N55" s="36">
        <f>SUMIFS(СВЦЭМ!$C$39:$C$782,СВЦЭМ!$A$39:$A$782,$A55,СВЦЭМ!$B$39:$B$782,N$47)+'СЕТ СН'!$G$12+СВЦЭМ!$D$10+'СЕТ СН'!$G$6-'СЕТ СН'!$G$22</f>
        <v>2383.5199014099999</v>
      </c>
      <c r="O55" s="36">
        <f>SUMIFS(СВЦЭМ!$C$39:$C$782,СВЦЭМ!$A$39:$A$782,$A55,СВЦЭМ!$B$39:$B$782,O$47)+'СЕТ СН'!$G$12+СВЦЭМ!$D$10+'СЕТ СН'!$G$6-'СЕТ СН'!$G$22</f>
        <v>2411.7368153800003</v>
      </c>
      <c r="P55" s="36">
        <f>SUMIFS(СВЦЭМ!$C$39:$C$782,СВЦЭМ!$A$39:$A$782,$A55,СВЦЭМ!$B$39:$B$782,P$47)+'СЕТ СН'!$G$12+СВЦЭМ!$D$10+'СЕТ СН'!$G$6-'СЕТ СН'!$G$22</f>
        <v>2411.4534654200002</v>
      </c>
      <c r="Q55" s="36">
        <f>SUMIFS(СВЦЭМ!$C$39:$C$782,СВЦЭМ!$A$39:$A$782,$A55,СВЦЭМ!$B$39:$B$782,Q$47)+'СЕТ СН'!$G$12+СВЦЭМ!$D$10+'СЕТ СН'!$G$6-'СЕТ СН'!$G$22</f>
        <v>2407.2400503200001</v>
      </c>
      <c r="R55" s="36">
        <f>SUMIFS(СВЦЭМ!$C$39:$C$782,СВЦЭМ!$A$39:$A$782,$A55,СВЦЭМ!$B$39:$B$782,R$47)+'СЕТ СН'!$G$12+СВЦЭМ!$D$10+'СЕТ СН'!$G$6-'СЕТ СН'!$G$22</f>
        <v>2376.6014346000002</v>
      </c>
      <c r="S55" s="36">
        <f>SUMIFS(СВЦЭМ!$C$39:$C$782,СВЦЭМ!$A$39:$A$782,$A55,СВЦЭМ!$B$39:$B$782,S$47)+'СЕТ СН'!$G$12+СВЦЭМ!$D$10+'СЕТ СН'!$G$6-'СЕТ СН'!$G$22</f>
        <v>2294.0121238300003</v>
      </c>
      <c r="T55" s="36">
        <f>SUMIFS(СВЦЭМ!$C$39:$C$782,СВЦЭМ!$A$39:$A$782,$A55,СВЦЭМ!$B$39:$B$782,T$47)+'СЕТ СН'!$G$12+СВЦЭМ!$D$10+'СЕТ СН'!$G$6-'СЕТ СН'!$G$22</f>
        <v>2309.0318197800002</v>
      </c>
      <c r="U55" s="36">
        <f>SUMIFS(СВЦЭМ!$C$39:$C$782,СВЦЭМ!$A$39:$A$782,$A55,СВЦЭМ!$B$39:$B$782,U$47)+'СЕТ СН'!$G$12+СВЦЭМ!$D$10+'СЕТ СН'!$G$6-'СЕТ СН'!$G$22</f>
        <v>2311.6347347599999</v>
      </c>
      <c r="V55" s="36">
        <f>SUMIFS(СВЦЭМ!$C$39:$C$782,СВЦЭМ!$A$39:$A$782,$A55,СВЦЭМ!$B$39:$B$782,V$47)+'СЕТ СН'!$G$12+СВЦЭМ!$D$10+'СЕТ СН'!$G$6-'СЕТ СН'!$G$22</f>
        <v>2347.8022010499999</v>
      </c>
      <c r="W55" s="36">
        <f>SUMIFS(СВЦЭМ!$C$39:$C$782,СВЦЭМ!$A$39:$A$782,$A55,СВЦЭМ!$B$39:$B$782,W$47)+'СЕТ СН'!$G$12+СВЦЭМ!$D$10+'СЕТ СН'!$G$6-'СЕТ СН'!$G$22</f>
        <v>2374.1908989399999</v>
      </c>
      <c r="X55" s="36">
        <f>SUMIFS(СВЦЭМ!$C$39:$C$782,СВЦЭМ!$A$39:$A$782,$A55,СВЦЭМ!$B$39:$B$782,X$47)+'СЕТ СН'!$G$12+СВЦЭМ!$D$10+'СЕТ СН'!$G$6-'СЕТ СН'!$G$22</f>
        <v>2399.4345056400002</v>
      </c>
      <c r="Y55" s="36">
        <f>SUMIFS(СВЦЭМ!$C$39:$C$782,СВЦЭМ!$A$39:$A$782,$A55,СВЦЭМ!$B$39:$B$782,Y$47)+'СЕТ СН'!$G$12+СВЦЭМ!$D$10+'СЕТ СН'!$G$6-'СЕТ СН'!$G$22</f>
        <v>2442.4005782900003</v>
      </c>
    </row>
    <row r="56" spans="1:25" ht="15.75" x14ac:dyDescent="0.2">
      <c r="A56" s="35">
        <f t="shared" si="1"/>
        <v>44935</v>
      </c>
      <c r="B56" s="36">
        <f>SUMIFS(СВЦЭМ!$C$39:$C$782,СВЦЭМ!$A$39:$A$782,$A56,СВЦЭМ!$B$39:$B$782,B$47)+'СЕТ СН'!$G$12+СВЦЭМ!$D$10+'СЕТ СН'!$G$6-'СЕТ СН'!$G$22</f>
        <v>2382.2157625300001</v>
      </c>
      <c r="C56" s="36">
        <f>SUMIFS(СВЦЭМ!$C$39:$C$782,СВЦЭМ!$A$39:$A$782,$A56,СВЦЭМ!$B$39:$B$782,C$47)+'СЕТ СН'!$G$12+СВЦЭМ!$D$10+'СЕТ СН'!$G$6-'СЕТ СН'!$G$22</f>
        <v>2365.50565929</v>
      </c>
      <c r="D56" s="36">
        <f>SUMIFS(СВЦЭМ!$C$39:$C$782,СВЦЭМ!$A$39:$A$782,$A56,СВЦЭМ!$B$39:$B$782,D$47)+'СЕТ СН'!$G$12+СВЦЭМ!$D$10+'СЕТ СН'!$G$6-'СЕТ СН'!$G$22</f>
        <v>2354.2157970200001</v>
      </c>
      <c r="E56" s="36">
        <f>SUMIFS(СВЦЭМ!$C$39:$C$782,СВЦЭМ!$A$39:$A$782,$A56,СВЦЭМ!$B$39:$B$782,E$47)+'СЕТ СН'!$G$12+СВЦЭМ!$D$10+'СЕТ СН'!$G$6-'СЕТ СН'!$G$22</f>
        <v>2348.8766078200001</v>
      </c>
      <c r="F56" s="36">
        <f>SUMIFS(СВЦЭМ!$C$39:$C$782,СВЦЭМ!$A$39:$A$782,$A56,СВЦЭМ!$B$39:$B$782,F$47)+'СЕТ СН'!$G$12+СВЦЭМ!$D$10+'СЕТ СН'!$G$6-'СЕТ СН'!$G$22</f>
        <v>2358.7195520400001</v>
      </c>
      <c r="G56" s="36">
        <f>SUMIFS(СВЦЭМ!$C$39:$C$782,СВЦЭМ!$A$39:$A$782,$A56,СВЦЭМ!$B$39:$B$782,G$47)+'СЕТ СН'!$G$12+СВЦЭМ!$D$10+'СЕТ СН'!$G$6-'СЕТ СН'!$G$22</f>
        <v>2336.5640679900002</v>
      </c>
      <c r="H56" s="36">
        <f>SUMIFS(СВЦЭМ!$C$39:$C$782,СВЦЭМ!$A$39:$A$782,$A56,СВЦЭМ!$B$39:$B$782,H$47)+'СЕТ СН'!$G$12+СВЦЭМ!$D$10+'СЕТ СН'!$G$6-'СЕТ СН'!$G$22</f>
        <v>2359.2875504600001</v>
      </c>
      <c r="I56" s="36">
        <f>SUMIFS(СВЦЭМ!$C$39:$C$782,СВЦЭМ!$A$39:$A$782,$A56,СВЦЭМ!$B$39:$B$782,I$47)+'СЕТ СН'!$G$12+СВЦЭМ!$D$10+'СЕТ СН'!$G$6-'СЕТ СН'!$G$22</f>
        <v>2359.50256601</v>
      </c>
      <c r="J56" s="36">
        <f>SUMIFS(СВЦЭМ!$C$39:$C$782,СВЦЭМ!$A$39:$A$782,$A56,СВЦЭМ!$B$39:$B$782,J$47)+'СЕТ СН'!$G$12+СВЦЭМ!$D$10+'СЕТ СН'!$G$6-'СЕТ СН'!$G$22</f>
        <v>2393.54428792</v>
      </c>
      <c r="K56" s="36">
        <f>SUMIFS(СВЦЭМ!$C$39:$C$782,СВЦЭМ!$A$39:$A$782,$A56,СВЦЭМ!$B$39:$B$782,K$47)+'СЕТ СН'!$G$12+СВЦЭМ!$D$10+'СЕТ СН'!$G$6-'СЕТ СН'!$G$22</f>
        <v>2382.0785071300002</v>
      </c>
      <c r="L56" s="36">
        <f>SUMIFS(СВЦЭМ!$C$39:$C$782,СВЦЭМ!$A$39:$A$782,$A56,СВЦЭМ!$B$39:$B$782,L$47)+'СЕТ СН'!$G$12+СВЦЭМ!$D$10+'СЕТ СН'!$G$6-'СЕТ СН'!$G$22</f>
        <v>2350.3675665300002</v>
      </c>
      <c r="M56" s="36">
        <f>SUMIFS(СВЦЭМ!$C$39:$C$782,СВЦЭМ!$A$39:$A$782,$A56,СВЦЭМ!$B$39:$B$782,M$47)+'СЕТ СН'!$G$12+СВЦЭМ!$D$10+'СЕТ СН'!$G$6-'СЕТ СН'!$G$22</f>
        <v>2371.6438763599999</v>
      </c>
      <c r="N56" s="36">
        <f>SUMIFS(СВЦЭМ!$C$39:$C$782,СВЦЭМ!$A$39:$A$782,$A56,СВЦЭМ!$B$39:$B$782,N$47)+'СЕТ СН'!$G$12+СВЦЭМ!$D$10+'СЕТ СН'!$G$6-'СЕТ СН'!$G$22</f>
        <v>2342.1181852200002</v>
      </c>
      <c r="O56" s="36">
        <f>SUMIFS(СВЦЭМ!$C$39:$C$782,СВЦЭМ!$A$39:$A$782,$A56,СВЦЭМ!$B$39:$B$782,O$47)+'СЕТ СН'!$G$12+СВЦЭМ!$D$10+'СЕТ СН'!$G$6-'СЕТ СН'!$G$22</f>
        <v>2345.9288328400003</v>
      </c>
      <c r="P56" s="36">
        <f>SUMIFS(СВЦЭМ!$C$39:$C$782,СВЦЭМ!$A$39:$A$782,$A56,СВЦЭМ!$B$39:$B$782,P$47)+'СЕТ СН'!$G$12+СВЦЭМ!$D$10+'СЕТ СН'!$G$6-'СЕТ СН'!$G$22</f>
        <v>2353.6793909500002</v>
      </c>
      <c r="Q56" s="36">
        <f>SUMIFS(СВЦЭМ!$C$39:$C$782,СВЦЭМ!$A$39:$A$782,$A56,СВЦЭМ!$B$39:$B$782,Q$47)+'СЕТ СН'!$G$12+СВЦЭМ!$D$10+'СЕТ СН'!$G$6-'СЕТ СН'!$G$22</f>
        <v>2359.5768880700002</v>
      </c>
      <c r="R56" s="36">
        <f>SUMIFS(СВЦЭМ!$C$39:$C$782,СВЦЭМ!$A$39:$A$782,$A56,СВЦЭМ!$B$39:$B$782,R$47)+'СЕТ СН'!$G$12+СВЦЭМ!$D$10+'СЕТ СН'!$G$6-'СЕТ СН'!$G$22</f>
        <v>2372.99410575</v>
      </c>
      <c r="S56" s="36">
        <f>SUMIFS(СВЦЭМ!$C$39:$C$782,СВЦЭМ!$A$39:$A$782,$A56,СВЦЭМ!$B$39:$B$782,S$47)+'СЕТ СН'!$G$12+СВЦЭМ!$D$10+'СЕТ СН'!$G$6-'СЕТ СН'!$G$22</f>
        <v>2358.21790216</v>
      </c>
      <c r="T56" s="36">
        <f>SUMIFS(СВЦЭМ!$C$39:$C$782,СВЦЭМ!$A$39:$A$782,$A56,СВЦЭМ!$B$39:$B$782,T$47)+'СЕТ СН'!$G$12+СВЦЭМ!$D$10+'СЕТ СН'!$G$6-'СЕТ СН'!$G$22</f>
        <v>2330.94577828</v>
      </c>
      <c r="U56" s="36">
        <f>SUMIFS(СВЦЭМ!$C$39:$C$782,СВЦЭМ!$A$39:$A$782,$A56,СВЦЭМ!$B$39:$B$782,U$47)+'СЕТ СН'!$G$12+СВЦЭМ!$D$10+'СЕТ СН'!$G$6-'СЕТ СН'!$G$22</f>
        <v>2331.5870964999999</v>
      </c>
      <c r="V56" s="36">
        <f>SUMIFS(СВЦЭМ!$C$39:$C$782,СВЦЭМ!$A$39:$A$782,$A56,СВЦЭМ!$B$39:$B$782,V$47)+'СЕТ СН'!$G$12+СВЦЭМ!$D$10+'СЕТ СН'!$G$6-'СЕТ СН'!$G$22</f>
        <v>2363.41830729</v>
      </c>
      <c r="W56" s="36">
        <f>SUMIFS(СВЦЭМ!$C$39:$C$782,СВЦЭМ!$A$39:$A$782,$A56,СВЦЭМ!$B$39:$B$782,W$47)+'СЕТ СН'!$G$12+СВЦЭМ!$D$10+'СЕТ СН'!$G$6-'СЕТ СН'!$G$22</f>
        <v>2381.6288923800003</v>
      </c>
      <c r="X56" s="36">
        <f>SUMIFS(СВЦЭМ!$C$39:$C$782,СВЦЭМ!$A$39:$A$782,$A56,СВЦЭМ!$B$39:$B$782,X$47)+'СЕТ СН'!$G$12+СВЦЭМ!$D$10+'СЕТ СН'!$G$6-'СЕТ СН'!$G$22</f>
        <v>2386.2412145400003</v>
      </c>
      <c r="Y56" s="36">
        <f>SUMIFS(СВЦЭМ!$C$39:$C$782,СВЦЭМ!$A$39:$A$782,$A56,СВЦЭМ!$B$39:$B$782,Y$47)+'СЕТ СН'!$G$12+СВЦЭМ!$D$10+'СЕТ СН'!$G$6-'СЕТ СН'!$G$22</f>
        <v>2427.4876378900003</v>
      </c>
    </row>
    <row r="57" spans="1:25" ht="15.75" x14ac:dyDescent="0.2">
      <c r="A57" s="35">
        <f t="shared" si="1"/>
        <v>44936</v>
      </c>
      <c r="B57" s="36">
        <f>SUMIFS(СВЦЭМ!$C$39:$C$782,СВЦЭМ!$A$39:$A$782,$A57,СВЦЭМ!$B$39:$B$782,B$47)+'СЕТ СН'!$G$12+СВЦЭМ!$D$10+'СЕТ СН'!$G$6-'СЕТ СН'!$G$22</f>
        <v>2275.58738632</v>
      </c>
      <c r="C57" s="36">
        <f>SUMIFS(СВЦЭМ!$C$39:$C$782,СВЦЭМ!$A$39:$A$782,$A57,СВЦЭМ!$B$39:$B$782,C$47)+'СЕТ СН'!$G$12+СВЦЭМ!$D$10+'СЕТ СН'!$G$6-'СЕТ СН'!$G$22</f>
        <v>2299.5400662900001</v>
      </c>
      <c r="D57" s="36">
        <f>SUMIFS(СВЦЭМ!$C$39:$C$782,СВЦЭМ!$A$39:$A$782,$A57,СВЦЭМ!$B$39:$B$782,D$47)+'СЕТ СН'!$G$12+СВЦЭМ!$D$10+'СЕТ СН'!$G$6-'СЕТ СН'!$G$22</f>
        <v>2312.0756952900001</v>
      </c>
      <c r="E57" s="36">
        <f>SUMIFS(СВЦЭМ!$C$39:$C$782,СВЦЭМ!$A$39:$A$782,$A57,СВЦЭМ!$B$39:$B$782,E$47)+'СЕТ СН'!$G$12+СВЦЭМ!$D$10+'СЕТ СН'!$G$6-'СЕТ СН'!$G$22</f>
        <v>2319.8310280200003</v>
      </c>
      <c r="F57" s="36">
        <f>SUMIFS(СВЦЭМ!$C$39:$C$782,СВЦЭМ!$A$39:$A$782,$A57,СВЦЭМ!$B$39:$B$782,F$47)+'СЕТ СН'!$G$12+СВЦЭМ!$D$10+'СЕТ СН'!$G$6-'СЕТ СН'!$G$22</f>
        <v>2335.8340028000002</v>
      </c>
      <c r="G57" s="36">
        <f>SUMIFS(СВЦЭМ!$C$39:$C$782,СВЦЭМ!$A$39:$A$782,$A57,СВЦЭМ!$B$39:$B$782,G$47)+'СЕТ СН'!$G$12+СВЦЭМ!$D$10+'СЕТ СН'!$G$6-'СЕТ СН'!$G$22</f>
        <v>2328.4320115700002</v>
      </c>
      <c r="H57" s="36">
        <f>SUMIFS(СВЦЭМ!$C$39:$C$782,СВЦЭМ!$A$39:$A$782,$A57,СВЦЭМ!$B$39:$B$782,H$47)+'СЕТ СН'!$G$12+СВЦЭМ!$D$10+'СЕТ СН'!$G$6-'СЕТ СН'!$G$22</f>
        <v>2321.2455952099999</v>
      </c>
      <c r="I57" s="36">
        <f>SUMIFS(СВЦЭМ!$C$39:$C$782,СВЦЭМ!$A$39:$A$782,$A57,СВЦЭМ!$B$39:$B$782,I$47)+'СЕТ СН'!$G$12+СВЦЭМ!$D$10+'СЕТ СН'!$G$6-'СЕТ СН'!$G$22</f>
        <v>2282.8519779200001</v>
      </c>
      <c r="J57" s="36">
        <f>SUMIFS(СВЦЭМ!$C$39:$C$782,СВЦЭМ!$A$39:$A$782,$A57,СВЦЭМ!$B$39:$B$782,J$47)+'СЕТ СН'!$G$12+СВЦЭМ!$D$10+'СЕТ СН'!$G$6-'СЕТ СН'!$G$22</f>
        <v>2251.34664045</v>
      </c>
      <c r="K57" s="36">
        <f>SUMIFS(СВЦЭМ!$C$39:$C$782,СВЦЭМ!$A$39:$A$782,$A57,СВЦЭМ!$B$39:$B$782,K$47)+'СЕТ СН'!$G$12+СВЦЭМ!$D$10+'СЕТ СН'!$G$6-'СЕТ СН'!$G$22</f>
        <v>2247.2003655799999</v>
      </c>
      <c r="L57" s="36">
        <f>SUMIFS(СВЦЭМ!$C$39:$C$782,СВЦЭМ!$A$39:$A$782,$A57,СВЦЭМ!$B$39:$B$782,L$47)+'СЕТ СН'!$G$12+СВЦЭМ!$D$10+'СЕТ СН'!$G$6-'СЕТ СН'!$G$22</f>
        <v>2238.6111056099999</v>
      </c>
      <c r="M57" s="36">
        <f>SUMIFS(СВЦЭМ!$C$39:$C$782,СВЦЭМ!$A$39:$A$782,$A57,СВЦЭМ!$B$39:$B$782,M$47)+'СЕТ СН'!$G$12+СВЦЭМ!$D$10+'СЕТ СН'!$G$6-'СЕТ СН'!$G$22</f>
        <v>2245.4453870000002</v>
      </c>
      <c r="N57" s="36">
        <f>SUMIFS(СВЦЭМ!$C$39:$C$782,СВЦЭМ!$A$39:$A$782,$A57,СВЦЭМ!$B$39:$B$782,N$47)+'СЕТ СН'!$G$12+СВЦЭМ!$D$10+'СЕТ СН'!$G$6-'СЕТ СН'!$G$22</f>
        <v>2244.3063513900001</v>
      </c>
      <c r="O57" s="36">
        <f>SUMIFS(СВЦЭМ!$C$39:$C$782,СВЦЭМ!$A$39:$A$782,$A57,СВЦЭМ!$B$39:$B$782,O$47)+'СЕТ СН'!$G$12+СВЦЭМ!$D$10+'СЕТ СН'!$G$6-'СЕТ СН'!$G$22</f>
        <v>2250.4521653900001</v>
      </c>
      <c r="P57" s="36">
        <f>SUMIFS(СВЦЭМ!$C$39:$C$782,СВЦЭМ!$A$39:$A$782,$A57,СВЦЭМ!$B$39:$B$782,P$47)+'СЕТ СН'!$G$12+СВЦЭМ!$D$10+'СЕТ СН'!$G$6-'СЕТ СН'!$G$22</f>
        <v>2256.2656156100002</v>
      </c>
      <c r="Q57" s="36">
        <f>SUMIFS(СВЦЭМ!$C$39:$C$782,СВЦЭМ!$A$39:$A$782,$A57,СВЦЭМ!$B$39:$B$782,Q$47)+'СЕТ СН'!$G$12+СВЦЭМ!$D$10+'СЕТ СН'!$G$6-'СЕТ СН'!$G$22</f>
        <v>2285.9563929300002</v>
      </c>
      <c r="R57" s="36">
        <f>SUMIFS(СВЦЭМ!$C$39:$C$782,СВЦЭМ!$A$39:$A$782,$A57,СВЦЭМ!$B$39:$B$782,R$47)+'СЕТ СН'!$G$12+СВЦЭМ!$D$10+'СЕТ СН'!$G$6-'СЕТ СН'!$G$22</f>
        <v>2251.2767324900001</v>
      </c>
      <c r="S57" s="36">
        <f>SUMIFS(СВЦЭМ!$C$39:$C$782,СВЦЭМ!$A$39:$A$782,$A57,СВЦЭМ!$B$39:$B$782,S$47)+'СЕТ СН'!$G$12+СВЦЭМ!$D$10+'СЕТ СН'!$G$6-'СЕТ СН'!$G$22</f>
        <v>2217.8534652900003</v>
      </c>
      <c r="T57" s="36">
        <f>SUMIFS(СВЦЭМ!$C$39:$C$782,СВЦЭМ!$A$39:$A$782,$A57,СВЦЭМ!$B$39:$B$782,T$47)+'СЕТ СН'!$G$12+СВЦЭМ!$D$10+'СЕТ СН'!$G$6-'СЕТ СН'!$G$22</f>
        <v>2211.1348713000002</v>
      </c>
      <c r="U57" s="36">
        <f>SUMIFS(СВЦЭМ!$C$39:$C$782,СВЦЭМ!$A$39:$A$782,$A57,СВЦЭМ!$B$39:$B$782,U$47)+'СЕТ СН'!$G$12+СВЦЭМ!$D$10+'СЕТ СН'!$G$6-'СЕТ СН'!$G$22</f>
        <v>2213.8996866500001</v>
      </c>
      <c r="V57" s="36">
        <f>SUMIFS(СВЦЭМ!$C$39:$C$782,СВЦЭМ!$A$39:$A$782,$A57,СВЦЭМ!$B$39:$B$782,V$47)+'СЕТ СН'!$G$12+СВЦЭМ!$D$10+'СЕТ СН'!$G$6-'СЕТ СН'!$G$22</f>
        <v>2219.43124687</v>
      </c>
      <c r="W57" s="36">
        <f>SUMIFS(СВЦЭМ!$C$39:$C$782,СВЦЭМ!$A$39:$A$782,$A57,СВЦЭМ!$B$39:$B$782,W$47)+'СЕТ СН'!$G$12+СВЦЭМ!$D$10+'СЕТ СН'!$G$6-'СЕТ СН'!$G$22</f>
        <v>2224.8070721899999</v>
      </c>
      <c r="X57" s="36">
        <f>SUMIFS(СВЦЭМ!$C$39:$C$782,СВЦЭМ!$A$39:$A$782,$A57,СВЦЭМ!$B$39:$B$782,X$47)+'СЕТ СН'!$G$12+СВЦЭМ!$D$10+'СЕТ СН'!$G$6-'СЕТ СН'!$G$22</f>
        <v>2249.58398545</v>
      </c>
      <c r="Y57" s="36">
        <f>SUMIFS(СВЦЭМ!$C$39:$C$782,СВЦЭМ!$A$39:$A$782,$A57,СВЦЭМ!$B$39:$B$782,Y$47)+'СЕТ СН'!$G$12+СВЦЭМ!$D$10+'СЕТ СН'!$G$6-'СЕТ СН'!$G$22</f>
        <v>2287.7463332699999</v>
      </c>
    </row>
    <row r="58" spans="1:25" ht="15.75" x14ac:dyDescent="0.2">
      <c r="A58" s="35">
        <f t="shared" si="1"/>
        <v>44937</v>
      </c>
      <c r="B58" s="36">
        <f>SUMIFS(СВЦЭМ!$C$39:$C$782,СВЦЭМ!$A$39:$A$782,$A58,СВЦЭМ!$B$39:$B$782,B$47)+'СЕТ СН'!$G$12+СВЦЭМ!$D$10+'СЕТ СН'!$G$6-'СЕТ СН'!$G$22</f>
        <v>2218.63796662</v>
      </c>
      <c r="C58" s="36">
        <f>SUMIFS(СВЦЭМ!$C$39:$C$782,СВЦЭМ!$A$39:$A$782,$A58,СВЦЭМ!$B$39:$B$782,C$47)+'СЕТ СН'!$G$12+СВЦЭМ!$D$10+'СЕТ СН'!$G$6-'СЕТ СН'!$G$22</f>
        <v>2225.4621666900002</v>
      </c>
      <c r="D58" s="36">
        <f>SUMIFS(СВЦЭМ!$C$39:$C$782,СВЦЭМ!$A$39:$A$782,$A58,СВЦЭМ!$B$39:$B$782,D$47)+'СЕТ СН'!$G$12+СВЦЭМ!$D$10+'СЕТ СН'!$G$6-'СЕТ СН'!$G$22</f>
        <v>2216.2471712500001</v>
      </c>
      <c r="E58" s="36">
        <f>SUMIFS(СВЦЭМ!$C$39:$C$782,СВЦЭМ!$A$39:$A$782,$A58,СВЦЭМ!$B$39:$B$782,E$47)+'СЕТ СН'!$G$12+СВЦЭМ!$D$10+'СЕТ СН'!$G$6-'СЕТ СН'!$G$22</f>
        <v>2213.3396487099999</v>
      </c>
      <c r="F58" s="36">
        <f>SUMIFS(СВЦЭМ!$C$39:$C$782,СВЦЭМ!$A$39:$A$782,$A58,СВЦЭМ!$B$39:$B$782,F$47)+'СЕТ СН'!$G$12+СВЦЭМ!$D$10+'СЕТ СН'!$G$6-'СЕТ СН'!$G$22</f>
        <v>2208.0023382100003</v>
      </c>
      <c r="G58" s="36">
        <f>SUMIFS(СВЦЭМ!$C$39:$C$782,СВЦЭМ!$A$39:$A$782,$A58,СВЦЭМ!$B$39:$B$782,G$47)+'СЕТ СН'!$G$12+СВЦЭМ!$D$10+'СЕТ СН'!$G$6-'СЕТ СН'!$G$22</f>
        <v>2214.13497826</v>
      </c>
      <c r="H58" s="36">
        <f>SUMIFS(СВЦЭМ!$C$39:$C$782,СВЦЭМ!$A$39:$A$782,$A58,СВЦЭМ!$B$39:$B$782,H$47)+'СЕТ СН'!$G$12+СВЦЭМ!$D$10+'СЕТ СН'!$G$6-'СЕТ СН'!$G$22</f>
        <v>2202.0994652200002</v>
      </c>
      <c r="I58" s="36">
        <f>SUMIFS(СВЦЭМ!$C$39:$C$782,СВЦЭМ!$A$39:$A$782,$A58,СВЦЭМ!$B$39:$B$782,I$47)+'СЕТ СН'!$G$12+СВЦЭМ!$D$10+'СЕТ СН'!$G$6-'СЕТ СН'!$G$22</f>
        <v>2184.52359815</v>
      </c>
      <c r="J58" s="36">
        <f>SUMIFS(СВЦЭМ!$C$39:$C$782,СВЦЭМ!$A$39:$A$782,$A58,СВЦЭМ!$B$39:$B$782,J$47)+'СЕТ СН'!$G$12+СВЦЭМ!$D$10+'СЕТ СН'!$G$6-'СЕТ СН'!$G$22</f>
        <v>2164.7916163700002</v>
      </c>
      <c r="K58" s="36">
        <f>SUMIFS(СВЦЭМ!$C$39:$C$782,СВЦЭМ!$A$39:$A$782,$A58,СВЦЭМ!$B$39:$B$782,K$47)+'СЕТ СН'!$G$12+СВЦЭМ!$D$10+'СЕТ СН'!$G$6-'СЕТ СН'!$G$22</f>
        <v>2154.0815814800003</v>
      </c>
      <c r="L58" s="36">
        <f>SUMIFS(СВЦЭМ!$C$39:$C$782,СВЦЭМ!$A$39:$A$782,$A58,СВЦЭМ!$B$39:$B$782,L$47)+'СЕТ СН'!$G$12+СВЦЭМ!$D$10+'СЕТ СН'!$G$6-'СЕТ СН'!$G$22</f>
        <v>2164.42343011</v>
      </c>
      <c r="M58" s="36">
        <f>SUMIFS(СВЦЭМ!$C$39:$C$782,СВЦЭМ!$A$39:$A$782,$A58,СВЦЭМ!$B$39:$B$782,M$47)+'СЕТ СН'!$G$12+СВЦЭМ!$D$10+'СЕТ СН'!$G$6-'СЕТ СН'!$G$22</f>
        <v>2174.8681373300001</v>
      </c>
      <c r="N58" s="36">
        <f>SUMIFS(СВЦЭМ!$C$39:$C$782,СВЦЭМ!$A$39:$A$782,$A58,СВЦЭМ!$B$39:$B$782,N$47)+'СЕТ СН'!$G$12+СВЦЭМ!$D$10+'СЕТ СН'!$G$6-'СЕТ СН'!$G$22</f>
        <v>2200.9322461000002</v>
      </c>
      <c r="O58" s="36">
        <f>SUMIFS(СВЦЭМ!$C$39:$C$782,СВЦЭМ!$A$39:$A$782,$A58,СВЦЭМ!$B$39:$B$782,O$47)+'СЕТ СН'!$G$12+СВЦЭМ!$D$10+'СЕТ СН'!$G$6-'СЕТ СН'!$G$22</f>
        <v>2176.71527952</v>
      </c>
      <c r="P58" s="36">
        <f>SUMIFS(СВЦЭМ!$C$39:$C$782,СВЦЭМ!$A$39:$A$782,$A58,СВЦЭМ!$B$39:$B$782,P$47)+'СЕТ СН'!$G$12+СВЦЭМ!$D$10+'СЕТ СН'!$G$6-'СЕТ СН'!$G$22</f>
        <v>2191.7832756500002</v>
      </c>
      <c r="Q58" s="36">
        <f>SUMIFS(СВЦЭМ!$C$39:$C$782,СВЦЭМ!$A$39:$A$782,$A58,СВЦЭМ!$B$39:$B$782,Q$47)+'СЕТ СН'!$G$12+СВЦЭМ!$D$10+'СЕТ СН'!$G$6-'СЕТ СН'!$G$22</f>
        <v>2189.37559108</v>
      </c>
      <c r="R58" s="36">
        <f>SUMIFS(СВЦЭМ!$C$39:$C$782,СВЦЭМ!$A$39:$A$782,$A58,СВЦЭМ!$B$39:$B$782,R$47)+'СЕТ СН'!$G$12+СВЦЭМ!$D$10+'СЕТ СН'!$G$6-'СЕТ СН'!$G$22</f>
        <v>2212.5237402900002</v>
      </c>
      <c r="S58" s="36">
        <f>SUMIFS(СВЦЭМ!$C$39:$C$782,СВЦЭМ!$A$39:$A$782,$A58,СВЦЭМ!$B$39:$B$782,S$47)+'СЕТ СН'!$G$12+СВЦЭМ!$D$10+'СЕТ СН'!$G$6-'СЕТ СН'!$G$22</f>
        <v>2187.8562356400002</v>
      </c>
      <c r="T58" s="36">
        <f>SUMIFS(СВЦЭМ!$C$39:$C$782,СВЦЭМ!$A$39:$A$782,$A58,СВЦЭМ!$B$39:$B$782,T$47)+'СЕТ СН'!$G$12+СВЦЭМ!$D$10+'СЕТ СН'!$G$6-'СЕТ СН'!$G$22</f>
        <v>2150.5542968600002</v>
      </c>
      <c r="U58" s="36">
        <f>SUMIFS(СВЦЭМ!$C$39:$C$782,СВЦЭМ!$A$39:$A$782,$A58,СВЦЭМ!$B$39:$B$782,U$47)+'СЕТ СН'!$G$12+СВЦЭМ!$D$10+'СЕТ СН'!$G$6-'СЕТ СН'!$G$22</f>
        <v>2161.44222597</v>
      </c>
      <c r="V58" s="36">
        <f>SUMIFS(СВЦЭМ!$C$39:$C$782,СВЦЭМ!$A$39:$A$782,$A58,СВЦЭМ!$B$39:$B$782,V$47)+'СЕТ СН'!$G$12+СВЦЭМ!$D$10+'СЕТ СН'!$G$6-'СЕТ СН'!$G$22</f>
        <v>2184.4739427100003</v>
      </c>
      <c r="W58" s="36">
        <f>SUMIFS(СВЦЭМ!$C$39:$C$782,СВЦЭМ!$A$39:$A$782,$A58,СВЦЭМ!$B$39:$B$782,W$47)+'СЕТ СН'!$G$12+СВЦЭМ!$D$10+'СЕТ СН'!$G$6-'СЕТ СН'!$G$22</f>
        <v>2194.4892514600001</v>
      </c>
      <c r="X58" s="36">
        <f>SUMIFS(СВЦЭМ!$C$39:$C$782,СВЦЭМ!$A$39:$A$782,$A58,СВЦЭМ!$B$39:$B$782,X$47)+'СЕТ СН'!$G$12+СВЦЭМ!$D$10+'СЕТ СН'!$G$6-'СЕТ СН'!$G$22</f>
        <v>2204.4189989300003</v>
      </c>
      <c r="Y58" s="36">
        <f>SUMIFS(СВЦЭМ!$C$39:$C$782,СВЦЭМ!$A$39:$A$782,$A58,СВЦЭМ!$B$39:$B$782,Y$47)+'СЕТ СН'!$G$12+СВЦЭМ!$D$10+'СЕТ СН'!$G$6-'СЕТ СН'!$G$22</f>
        <v>2234.9559457999999</v>
      </c>
    </row>
    <row r="59" spans="1:25" ht="15.75" x14ac:dyDescent="0.2">
      <c r="A59" s="35">
        <f t="shared" si="1"/>
        <v>44938</v>
      </c>
      <c r="B59" s="36">
        <f>SUMIFS(СВЦЭМ!$C$39:$C$782,СВЦЭМ!$A$39:$A$782,$A59,СВЦЭМ!$B$39:$B$782,B$47)+'СЕТ СН'!$G$12+СВЦЭМ!$D$10+'СЕТ СН'!$G$6-'СЕТ СН'!$G$22</f>
        <v>2253.3773236900001</v>
      </c>
      <c r="C59" s="36">
        <f>SUMIFS(СВЦЭМ!$C$39:$C$782,СВЦЭМ!$A$39:$A$782,$A59,СВЦЭМ!$B$39:$B$782,C$47)+'СЕТ СН'!$G$12+СВЦЭМ!$D$10+'СЕТ СН'!$G$6-'СЕТ СН'!$G$22</f>
        <v>2287.2641015300001</v>
      </c>
      <c r="D59" s="36">
        <f>SUMIFS(СВЦЭМ!$C$39:$C$782,СВЦЭМ!$A$39:$A$782,$A59,СВЦЭМ!$B$39:$B$782,D$47)+'СЕТ СН'!$G$12+СВЦЭМ!$D$10+'СЕТ СН'!$G$6-'СЕТ СН'!$G$22</f>
        <v>2310.5632336200001</v>
      </c>
      <c r="E59" s="36">
        <f>SUMIFS(СВЦЭМ!$C$39:$C$782,СВЦЭМ!$A$39:$A$782,$A59,СВЦЭМ!$B$39:$B$782,E$47)+'СЕТ СН'!$G$12+СВЦЭМ!$D$10+'СЕТ СН'!$G$6-'СЕТ СН'!$G$22</f>
        <v>2313.9172510100002</v>
      </c>
      <c r="F59" s="36">
        <f>SUMIFS(СВЦЭМ!$C$39:$C$782,СВЦЭМ!$A$39:$A$782,$A59,СВЦЭМ!$B$39:$B$782,F$47)+'СЕТ СН'!$G$12+СВЦЭМ!$D$10+'СЕТ СН'!$G$6-'СЕТ СН'!$G$22</f>
        <v>2313.4493345000001</v>
      </c>
      <c r="G59" s="36">
        <f>SUMIFS(СВЦЭМ!$C$39:$C$782,СВЦЭМ!$A$39:$A$782,$A59,СВЦЭМ!$B$39:$B$782,G$47)+'СЕТ СН'!$G$12+СВЦЭМ!$D$10+'СЕТ СН'!$G$6-'СЕТ СН'!$G$22</f>
        <v>2301.6765798599999</v>
      </c>
      <c r="H59" s="36">
        <f>SUMIFS(СВЦЭМ!$C$39:$C$782,СВЦЭМ!$A$39:$A$782,$A59,СВЦЭМ!$B$39:$B$782,H$47)+'СЕТ СН'!$G$12+СВЦЭМ!$D$10+'СЕТ СН'!$G$6-'СЕТ СН'!$G$22</f>
        <v>2275.1728940799999</v>
      </c>
      <c r="I59" s="36">
        <f>SUMIFS(СВЦЭМ!$C$39:$C$782,СВЦЭМ!$A$39:$A$782,$A59,СВЦЭМ!$B$39:$B$782,I$47)+'СЕТ СН'!$G$12+СВЦЭМ!$D$10+'СЕТ СН'!$G$6-'СЕТ СН'!$G$22</f>
        <v>2229.6855878900001</v>
      </c>
      <c r="J59" s="36">
        <f>SUMIFS(СВЦЭМ!$C$39:$C$782,СВЦЭМ!$A$39:$A$782,$A59,СВЦЭМ!$B$39:$B$782,J$47)+'СЕТ СН'!$G$12+СВЦЭМ!$D$10+'СЕТ СН'!$G$6-'СЕТ СН'!$G$22</f>
        <v>2183.2736248400001</v>
      </c>
      <c r="K59" s="36">
        <f>SUMIFS(СВЦЭМ!$C$39:$C$782,СВЦЭМ!$A$39:$A$782,$A59,СВЦЭМ!$B$39:$B$782,K$47)+'СЕТ СН'!$G$12+СВЦЭМ!$D$10+'СЕТ СН'!$G$6-'СЕТ СН'!$G$22</f>
        <v>2182.37163852</v>
      </c>
      <c r="L59" s="36">
        <f>SUMIFS(СВЦЭМ!$C$39:$C$782,СВЦЭМ!$A$39:$A$782,$A59,СВЦЭМ!$B$39:$B$782,L$47)+'СЕТ СН'!$G$12+СВЦЭМ!$D$10+'СЕТ СН'!$G$6-'СЕТ СН'!$G$22</f>
        <v>2171.1624327899999</v>
      </c>
      <c r="M59" s="36">
        <f>SUMIFS(СВЦЭМ!$C$39:$C$782,СВЦЭМ!$A$39:$A$782,$A59,СВЦЭМ!$B$39:$B$782,M$47)+'СЕТ СН'!$G$12+СВЦЭМ!$D$10+'СЕТ СН'!$G$6-'СЕТ СН'!$G$22</f>
        <v>2171.2460068200003</v>
      </c>
      <c r="N59" s="36">
        <f>SUMIFS(СВЦЭМ!$C$39:$C$782,СВЦЭМ!$A$39:$A$782,$A59,СВЦЭМ!$B$39:$B$782,N$47)+'СЕТ СН'!$G$12+СВЦЭМ!$D$10+'СЕТ СН'!$G$6-'СЕТ СН'!$G$22</f>
        <v>2197.2908587000002</v>
      </c>
      <c r="O59" s="36">
        <f>SUMIFS(СВЦЭМ!$C$39:$C$782,СВЦЭМ!$A$39:$A$782,$A59,СВЦЭМ!$B$39:$B$782,O$47)+'СЕТ СН'!$G$12+СВЦЭМ!$D$10+'СЕТ СН'!$G$6-'СЕТ СН'!$G$22</f>
        <v>2204.83612051</v>
      </c>
      <c r="P59" s="36">
        <f>SUMIFS(СВЦЭМ!$C$39:$C$782,СВЦЭМ!$A$39:$A$782,$A59,СВЦЭМ!$B$39:$B$782,P$47)+'СЕТ СН'!$G$12+СВЦЭМ!$D$10+'СЕТ СН'!$G$6-'СЕТ СН'!$G$22</f>
        <v>2188.57348211</v>
      </c>
      <c r="Q59" s="36">
        <f>SUMIFS(СВЦЭМ!$C$39:$C$782,СВЦЭМ!$A$39:$A$782,$A59,СВЦЭМ!$B$39:$B$782,Q$47)+'СЕТ СН'!$G$12+СВЦЭМ!$D$10+'СЕТ СН'!$G$6-'СЕТ СН'!$G$22</f>
        <v>2196.92027074</v>
      </c>
      <c r="R59" s="36">
        <f>SUMIFS(СВЦЭМ!$C$39:$C$782,СВЦЭМ!$A$39:$A$782,$A59,СВЦЭМ!$B$39:$B$782,R$47)+'СЕТ СН'!$G$12+СВЦЭМ!$D$10+'СЕТ СН'!$G$6-'СЕТ СН'!$G$22</f>
        <v>2207.8150169200003</v>
      </c>
      <c r="S59" s="36">
        <f>SUMIFS(СВЦЭМ!$C$39:$C$782,СВЦЭМ!$A$39:$A$782,$A59,СВЦЭМ!$B$39:$B$782,S$47)+'СЕТ СН'!$G$12+СВЦЭМ!$D$10+'СЕТ СН'!$G$6-'СЕТ СН'!$G$22</f>
        <v>2207.5422400400003</v>
      </c>
      <c r="T59" s="36">
        <f>SUMIFS(СВЦЭМ!$C$39:$C$782,СВЦЭМ!$A$39:$A$782,$A59,СВЦЭМ!$B$39:$B$782,T$47)+'СЕТ СН'!$G$12+СВЦЭМ!$D$10+'СЕТ СН'!$G$6-'СЕТ СН'!$G$22</f>
        <v>2181.34437321</v>
      </c>
      <c r="U59" s="36">
        <f>SUMIFS(СВЦЭМ!$C$39:$C$782,СВЦЭМ!$A$39:$A$782,$A59,СВЦЭМ!$B$39:$B$782,U$47)+'СЕТ СН'!$G$12+СВЦЭМ!$D$10+'СЕТ СН'!$G$6-'СЕТ СН'!$G$22</f>
        <v>2166.3890663000002</v>
      </c>
      <c r="V59" s="36">
        <f>SUMIFS(СВЦЭМ!$C$39:$C$782,СВЦЭМ!$A$39:$A$782,$A59,СВЦЭМ!$B$39:$B$782,V$47)+'СЕТ СН'!$G$12+СВЦЭМ!$D$10+'СЕТ СН'!$G$6-'СЕТ СН'!$G$22</f>
        <v>2171.3864571899999</v>
      </c>
      <c r="W59" s="36">
        <f>SUMIFS(СВЦЭМ!$C$39:$C$782,СВЦЭМ!$A$39:$A$782,$A59,СВЦЭМ!$B$39:$B$782,W$47)+'СЕТ СН'!$G$12+СВЦЭМ!$D$10+'СЕТ СН'!$G$6-'СЕТ СН'!$G$22</f>
        <v>2181.6380474000002</v>
      </c>
      <c r="X59" s="36">
        <f>SUMIFS(СВЦЭМ!$C$39:$C$782,СВЦЭМ!$A$39:$A$782,$A59,СВЦЭМ!$B$39:$B$782,X$47)+'СЕТ СН'!$G$12+СВЦЭМ!$D$10+'СЕТ СН'!$G$6-'СЕТ СН'!$G$22</f>
        <v>2196.1364848600001</v>
      </c>
      <c r="Y59" s="36">
        <f>SUMIFS(СВЦЭМ!$C$39:$C$782,СВЦЭМ!$A$39:$A$782,$A59,СВЦЭМ!$B$39:$B$782,Y$47)+'СЕТ СН'!$G$12+СВЦЭМ!$D$10+'СЕТ СН'!$G$6-'СЕТ СН'!$G$22</f>
        <v>2197.0538137200001</v>
      </c>
    </row>
    <row r="60" spans="1:25" ht="15.75" x14ac:dyDescent="0.2">
      <c r="A60" s="35">
        <f t="shared" si="1"/>
        <v>44939</v>
      </c>
      <c r="B60" s="36">
        <f>SUMIFS(СВЦЭМ!$C$39:$C$782,СВЦЭМ!$A$39:$A$782,$A60,СВЦЭМ!$B$39:$B$782,B$47)+'СЕТ СН'!$G$12+СВЦЭМ!$D$10+'СЕТ СН'!$G$6-'СЕТ СН'!$G$22</f>
        <v>2327.6732295500001</v>
      </c>
      <c r="C60" s="36">
        <f>SUMIFS(СВЦЭМ!$C$39:$C$782,СВЦЭМ!$A$39:$A$782,$A60,СВЦЭМ!$B$39:$B$782,C$47)+'СЕТ СН'!$G$12+СВЦЭМ!$D$10+'СЕТ СН'!$G$6-'СЕТ СН'!$G$22</f>
        <v>2361.0671415400002</v>
      </c>
      <c r="D60" s="36">
        <f>SUMIFS(СВЦЭМ!$C$39:$C$782,СВЦЭМ!$A$39:$A$782,$A60,СВЦЭМ!$B$39:$B$782,D$47)+'СЕТ СН'!$G$12+СВЦЭМ!$D$10+'СЕТ СН'!$G$6-'СЕТ СН'!$G$22</f>
        <v>2361.61304888</v>
      </c>
      <c r="E60" s="36">
        <f>SUMIFS(СВЦЭМ!$C$39:$C$782,СВЦЭМ!$A$39:$A$782,$A60,СВЦЭМ!$B$39:$B$782,E$47)+'СЕТ СН'!$G$12+СВЦЭМ!$D$10+'СЕТ СН'!$G$6-'СЕТ СН'!$G$22</f>
        <v>2365.59204718</v>
      </c>
      <c r="F60" s="36">
        <f>SUMIFS(СВЦЭМ!$C$39:$C$782,СВЦЭМ!$A$39:$A$782,$A60,СВЦЭМ!$B$39:$B$782,F$47)+'СЕТ СН'!$G$12+СВЦЭМ!$D$10+'СЕТ СН'!$G$6-'СЕТ СН'!$G$22</f>
        <v>2355.66157544</v>
      </c>
      <c r="G60" s="36">
        <f>SUMIFS(СВЦЭМ!$C$39:$C$782,СВЦЭМ!$A$39:$A$782,$A60,СВЦЭМ!$B$39:$B$782,G$47)+'СЕТ СН'!$G$12+СВЦЭМ!$D$10+'СЕТ СН'!$G$6-'СЕТ СН'!$G$22</f>
        <v>2317.4468556800002</v>
      </c>
      <c r="H60" s="36">
        <f>SUMIFS(СВЦЭМ!$C$39:$C$782,СВЦЭМ!$A$39:$A$782,$A60,СВЦЭМ!$B$39:$B$782,H$47)+'СЕТ СН'!$G$12+СВЦЭМ!$D$10+'СЕТ СН'!$G$6-'СЕТ СН'!$G$22</f>
        <v>2243.3766825800003</v>
      </c>
      <c r="I60" s="36">
        <f>SUMIFS(СВЦЭМ!$C$39:$C$782,СВЦЭМ!$A$39:$A$782,$A60,СВЦЭМ!$B$39:$B$782,I$47)+'СЕТ СН'!$G$12+СВЦЭМ!$D$10+'СЕТ СН'!$G$6-'СЕТ СН'!$G$22</f>
        <v>2226.8342626600001</v>
      </c>
      <c r="J60" s="36">
        <f>SUMIFS(СВЦЭМ!$C$39:$C$782,СВЦЭМ!$A$39:$A$782,$A60,СВЦЭМ!$B$39:$B$782,J$47)+'СЕТ СН'!$G$12+СВЦЭМ!$D$10+'СЕТ СН'!$G$6-'СЕТ СН'!$G$22</f>
        <v>2208.1426959999999</v>
      </c>
      <c r="K60" s="36">
        <f>SUMIFS(СВЦЭМ!$C$39:$C$782,СВЦЭМ!$A$39:$A$782,$A60,СВЦЭМ!$B$39:$B$782,K$47)+'СЕТ СН'!$G$12+СВЦЭМ!$D$10+'СЕТ СН'!$G$6-'СЕТ СН'!$G$22</f>
        <v>2179.87179182</v>
      </c>
      <c r="L60" s="36">
        <f>SUMIFS(СВЦЭМ!$C$39:$C$782,СВЦЭМ!$A$39:$A$782,$A60,СВЦЭМ!$B$39:$B$782,L$47)+'СЕТ СН'!$G$12+СВЦЭМ!$D$10+'СЕТ СН'!$G$6-'СЕТ СН'!$G$22</f>
        <v>2159.94215373</v>
      </c>
      <c r="M60" s="36">
        <f>SUMIFS(СВЦЭМ!$C$39:$C$782,СВЦЭМ!$A$39:$A$782,$A60,СВЦЭМ!$B$39:$B$782,M$47)+'СЕТ СН'!$G$12+СВЦЭМ!$D$10+'СЕТ СН'!$G$6-'СЕТ СН'!$G$22</f>
        <v>2193.8030004500001</v>
      </c>
      <c r="N60" s="36">
        <f>SUMIFS(СВЦЭМ!$C$39:$C$782,СВЦЭМ!$A$39:$A$782,$A60,СВЦЭМ!$B$39:$B$782,N$47)+'СЕТ СН'!$G$12+СВЦЭМ!$D$10+'СЕТ СН'!$G$6-'СЕТ СН'!$G$22</f>
        <v>2213.2923293100002</v>
      </c>
      <c r="O60" s="36">
        <f>SUMIFS(СВЦЭМ!$C$39:$C$782,СВЦЭМ!$A$39:$A$782,$A60,СВЦЭМ!$B$39:$B$782,O$47)+'СЕТ СН'!$G$12+СВЦЭМ!$D$10+'СЕТ СН'!$G$6-'СЕТ СН'!$G$22</f>
        <v>2237.2349703499999</v>
      </c>
      <c r="P60" s="36">
        <f>SUMIFS(СВЦЭМ!$C$39:$C$782,СВЦЭМ!$A$39:$A$782,$A60,СВЦЭМ!$B$39:$B$782,P$47)+'СЕТ СН'!$G$12+СВЦЭМ!$D$10+'СЕТ СН'!$G$6-'СЕТ СН'!$G$22</f>
        <v>2224.0022446900002</v>
      </c>
      <c r="Q60" s="36">
        <f>SUMIFS(СВЦЭМ!$C$39:$C$782,СВЦЭМ!$A$39:$A$782,$A60,СВЦЭМ!$B$39:$B$782,Q$47)+'СЕТ СН'!$G$12+СВЦЭМ!$D$10+'СЕТ СН'!$G$6-'СЕТ СН'!$G$22</f>
        <v>2221.0637309900003</v>
      </c>
      <c r="R60" s="36">
        <f>SUMIFS(СВЦЭМ!$C$39:$C$782,СВЦЭМ!$A$39:$A$782,$A60,СВЦЭМ!$B$39:$B$782,R$47)+'СЕТ СН'!$G$12+СВЦЭМ!$D$10+'СЕТ СН'!$G$6-'СЕТ СН'!$G$22</f>
        <v>2209.7147969299999</v>
      </c>
      <c r="S60" s="36">
        <f>SUMIFS(СВЦЭМ!$C$39:$C$782,СВЦЭМ!$A$39:$A$782,$A60,СВЦЭМ!$B$39:$B$782,S$47)+'СЕТ СН'!$G$12+СВЦЭМ!$D$10+'СЕТ СН'!$G$6-'СЕТ СН'!$G$22</f>
        <v>2184.37918102</v>
      </c>
      <c r="T60" s="36">
        <f>SUMIFS(СВЦЭМ!$C$39:$C$782,СВЦЭМ!$A$39:$A$782,$A60,СВЦЭМ!$B$39:$B$782,T$47)+'СЕТ СН'!$G$12+СВЦЭМ!$D$10+'СЕТ СН'!$G$6-'СЕТ СН'!$G$22</f>
        <v>2181.2296118899999</v>
      </c>
      <c r="U60" s="36">
        <f>SUMIFS(СВЦЭМ!$C$39:$C$782,СВЦЭМ!$A$39:$A$782,$A60,СВЦЭМ!$B$39:$B$782,U$47)+'СЕТ СН'!$G$12+СВЦЭМ!$D$10+'СЕТ СН'!$G$6-'СЕТ СН'!$G$22</f>
        <v>2196.3037778000003</v>
      </c>
      <c r="V60" s="36">
        <f>SUMIFS(СВЦЭМ!$C$39:$C$782,СВЦЭМ!$A$39:$A$782,$A60,СВЦЭМ!$B$39:$B$782,V$47)+'СЕТ СН'!$G$12+СВЦЭМ!$D$10+'СЕТ СН'!$G$6-'СЕТ СН'!$G$22</f>
        <v>2189.4263136200002</v>
      </c>
      <c r="W60" s="36">
        <f>SUMIFS(СВЦЭМ!$C$39:$C$782,СВЦЭМ!$A$39:$A$782,$A60,СВЦЭМ!$B$39:$B$782,W$47)+'СЕТ СН'!$G$12+СВЦЭМ!$D$10+'СЕТ СН'!$G$6-'СЕТ СН'!$G$22</f>
        <v>2208.6779547400001</v>
      </c>
      <c r="X60" s="36">
        <f>SUMIFS(СВЦЭМ!$C$39:$C$782,СВЦЭМ!$A$39:$A$782,$A60,СВЦЭМ!$B$39:$B$782,X$47)+'СЕТ СН'!$G$12+СВЦЭМ!$D$10+'СЕТ СН'!$G$6-'СЕТ СН'!$G$22</f>
        <v>2252.7212819599999</v>
      </c>
      <c r="Y60" s="36">
        <f>SUMIFS(СВЦЭМ!$C$39:$C$782,СВЦЭМ!$A$39:$A$782,$A60,СВЦЭМ!$B$39:$B$782,Y$47)+'СЕТ СН'!$G$12+СВЦЭМ!$D$10+'СЕТ СН'!$G$6-'СЕТ СН'!$G$22</f>
        <v>2335.5557027099999</v>
      </c>
    </row>
    <row r="61" spans="1:25" ht="15.75" x14ac:dyDescent="0.2">
      <c r="A61" s="35">
        <f t="shared" si="1"/>
        <v>44940</v>
      </c>
      <c r="B61" s="36">
        <f>SUMIFS(СВЦЭМ!$C$39:$C$782,СВЦЭМ!$A$39:$A$782,$A61,СВЦЭМ!$B$39:$B$782,B$47)+'СЕТ СН'!$G$12+СВЦЭМ!$D$10+'СЕТ СН'!$G$6-'СЕТ СН'!$G$22</f>
        <v>2200.7385173000002</v>
      </c>
      <c r="C61" s="36">
        <f>SUMIFS(СВЦЭМ!$C$39:$C$782,СВЦЭМ!$A$39:$A$782,$A61,СВЦЭМ!$B$39:$B$782,C$47)+'СЕТ СН'!$G$12+СВЦЭМ!$D$10+'СЕТ СН'!$G$6-'СЕТ СН'!$G$22</f>
        <v>2178.7027738300003</v>
      </c>
      <c r="D61" s="36">
        <f>SUMIFS(СВЦЭМ!$C$39:$C$782,СВЦЭМ!$A$39:$A$782,$A61,СВЦЭМ!$B$39:$B$782,D$47)+'СЕТ СН'!$G$12+СВЦЭМ!$D$10+'СЕТ СН'!$G$6-'СЕТ СН'!$G$22</f>
        <v>2197.0891272100002</v>
      </c>
      <c r="E61" s="36">
        <f>SUMIFS(СВЦЭМ!$C$39:$C$782,СВЦЭМ!$A$39:$A$782,$A61,СВЦЭМ!$B$39:$B$782,E$47)+'СЕТ СН'!$G$12+СВЦЭМ!$D$10+'СЕТ СН'!$G$6-'СЕТ СН'!$G$22</f>
        <v>2178.76889291</v>
      </c>
      <c r="F61" s="36">
        <f>SUMIFS(СВЦЭМ!$C$39:$C$782,СВЦЭМ!$A$39:$A$782,$A61,СВЦЭМ!$B$39:$B$782,F$47)+'СЕТ СН'!$G$12+СВЦЭМ!$D$10+'СЕТ СН'!$G$6-'СЕТ СН'!$G$22</f>
        <v>2177.1554805700002</v>
      </c>
      <c r="G61" s="36">
        <f>SUMIFS(СВЦЭМ!$C$39:$C$782,СВЦЭМ!$A$39:$A$782,$A61,СВЦЭМ!$B$39:$B$782,G$47)+'СЕТ СН'!$G$12+СВЦЭМ!$D$10+'СЕТ СН'!$G$6-'СЕТ СН'!$G$22</f>
        <v>2150.7797512800003</v>
      </c>
      <c r="H61" s="36">
        <f>SUMIFS(СВЦЭМ!$C$39:$C$782,СВЦЭМ!$A$39:$A$782,$A61,СВЦЭМ!$B$39:$B$782,H$47)+'СЕТ СН'!$G$12+СВЦЭМ!$D$10+'СЕТ СН'!$G$6-'СЕТ СН'!$G$22</f>
        <v>2171.7969345700003</v>
      </c>
      <c r="I61" s="36">
        <f>SUMIFS(СВЦЭМ!$C$39:$C$782,СВЦЭМ!$A$39:$A$782,$A61,СВЦЭМ!$B$39:$B$782,I$47)+'СЕТ СН'!$G$12+СВЦЭМ!$D$10+'СЕТ СН'!$G$6-'СЕТ СН'!$G$22</f>
        <v>2198.0045729000003</v>
      </c>
      <c r="J61" s="36">
        <f>SUMIFS(СВЦЭМ!$C$39:$C$782,СВЦЭМ!$A$39:$A$782,$A61,СВЦЭМ!$B$39:$B$782,J$47)+'СЕТ СН'!$G$12+СВЦЭМ!$D$10+'СЕТ СН'!$G$6-'СЕТ СН'!$G$22</f>
        <v>2177.7731588000001</v>
      </c>
      <c r="K61" s="36">
        <f>SUMIFS(СВЦЭМ!$C$39:$C$782,СВЦЭМ!$A$39:$A$782,$A61,СВЦЭМ!$B$39:$B$782,K$47)+'СЕТ СН'!$G$12+СВЦЭМ!$D$10+'СЕТ СН'!$G$6-'СЕТ СН'!$G$22</f>
        <v>2164.33354955</v>
      </c>
      <c r="L61" s="36">
        <f>SUMIFS(СВЦЭМ!$C$39:$C$782,СВЦЭМ!$A$39:$A$782,$A61,СВЦЭМ!$B$39:$B$782,L$47)+'СЕТ СН'!$G$12+СВЦЭМ!$D$10+'СЕТ СН'!$G$6-'СЕТ СН'!$G$22</f>
        <v>2137.3104662300002</v>
      </c>
      <c r="M61" s="36">
        <f>SUMIFS(СВЦЭМ!$C$39:$C$782,СВЦЭМ!$A$39:$A$782,$A61,СВЦЭМ!$B$39:$B$782,M$47)+'СЕТ СН'!$G$12+СВЦЭМ!$D$10+'СЕТ СН'!$G$6-'СЕТ СН'!$G$22</f>
        <v>2135.8538148600001</v>
      </c>
      <c r="N61" s="36">
        <f>SUMIFS(СВЦЭМ!$C$39:$C$782,СВЦЭМ!$A$39:$A$782,$A61,СВЦЭМ!$B$39:$B$782,N$47)+'СЕТ СН'!$G$12+СВЦЭМ!$D$10+'СЕТ СН'!$G$6-'СЕТ СН'!$G$22</f>
        <v>2157.5128002400002</v>
      </c>
      <c r="O61" s="36">
        <f>SUMIFS(СВЦЭМ!$C$39:$C$782,СВЦЭМ!$A$39:$A$782,$A61,СВЦЭМ!$B$39:$B$782,O$47)+'СЕТ СН'!$G$12+СВЦЭМ!$D$10+'СЕТ СН'!$G$6-'СЕТ СН'!$G$22</f>
        <v>2172.3321157200003</v>
      </c>
      <c r="P61" s="36">
        <f>SUMIFS(СВЦЭМ!$C$39:$C$782,СВЦЭМ!$A$39:$A$782,$A61,СВЦЭМ!$B$39:$B$782,P$47)+'СЕТ СН'!$G$12+СВЦЭМ!$D$10+'СЕТ СН'!$G$6-'СЕТ СН'!$G$22</f>
        <v>2176.6702982199999</v>
      </c>
      <c r="Q61" s="36">
        <f>SUMIFS(СВЦЭМ!$C$39:$C$782,СВЦЭМ!$A$39:$A$782,$A61,СВЦЭМ!$B$39:$B$782,Q$47)+'СЕТ СН'!$G$12+СВЦЭМ!$D$10+'СЕТ СН'!$G$6-'СЕТ СН'!$G$22</f>
        <v>2167.1565989200003</v>
      </c>
      <c r="R61" s="36">
        <f>SUMIFS(СВЦЭМ!$C$39:$C$782,СВЦЭМ!$A$39:$A$782,$A61,СВЦЭМ!$B$39:$B$782,R$47)+'СЕТ СН'!$G$12+СВЦЭМ!$D$10+'СЕТ СН'!$G$6-'СЕТ СН'!$G$22</f>
        <v>2127.3074735300002</v>
      </c>
      <c r="S61" s="36">
        <f>SUMIFS(СВЦЭМ!$C$39:$C$782,СВЦЭМ!$A$39:$A$782,$A61,СВЦЭМ!$B$39:$B$782,S$47)+'СЕТ СН'!$G$12+СВЦЭМ!$D$10+'СЕТ СН'!$G$6-'СЕТ СН'!$G$22</f>
        <v>2085.71018499</v>
      </c>
      <c r="T61" s="36">
        <f>SUMIFS(СВЦЭМ!$C$39:$C$782,СВЦЭМ!$A$39:$A$782,$A61,СВЦЭМ!$B$39:$B$782,T$47)+'СЕТ СН'!$G$12+СВЦЭМ!$D$10+'СЕТ СН'!$G$6-'СЕТ СН'!$G$22</f>
        <v>2070.4906227199999</v>
      </c>
      <c r="U61" s="36">
        <f>SUMIFS(СВЦЭМ!$C$39:$C$782,СВЦЭМ!$A$39:$A$782,$A61,СВЦЭМ!$B$39:$B$782,U$47)+'СЕТ СН'!$G$12+СВЦЭМ!$D$10+'СЕТ СН'!$G$6-'СЕТ СН'!$G$22</f>
        <v>2074.5591225000003</v>
      </c>
      <c r="V61" s="36">
        <f>SUMIFS(СВЦЭМ!$C$39:$C$782,СВЦЭМ!$A$39:$A$782,$A61,СВЦЭМ!$B$39:$B$782,V$47)+'СЕТ СН'!$G$12+СВЦЭМ!$D$10+'СЕТ СН'!$G$6-'СЕТ СН'!$G$22</f>
        <v>2086.4434257299999</v>
      </c>
      <c r="W61" s="36">
        <f>SUMIFS(СВЦЭМ!$C$39:$C$782,СВЦЭМ!$A$39:$A$782,$A61,СВЦЭМ!$B$39:$B$782,W$47)+'СЕТ СН'!$G$12+СВЦЭМ!$D$10+'СЕТ СН'!$G$6-'СЕТ СН'!$G$22</f>
        <v>2096.94193335</v>
      </c>
      <c r="X61" s="36">
        <f>SUMIFS(СВЦЭМ!$C$39:$C$782,СВЦЭМ!$A$39:$A$782,$A61,СВЦЭМ!$B$39:$B$782,X$47)+'СЕТ СН'!$G$12+СВЦЭМ!$D$10+'СЕТ СН'!$G$6-'СЕТ СН'!$G$22</f>
        <v>2123.3935004499999</v>
      </c>
      <c r="Y61" s="36">
        <f>SUMIFS(СВЦЭМ!$C$39:$C$782,СВЦЭМ!$A$39:$A$782,$A61,СВЦЭМ!$B$39:$B$782,Y$47)+'СЕТ СН'!$G$12+СВЦЭМ!$D$10+'СЕТ СН'!$G$6-'СЕТ СН'!$G$22</f>
        <v>2145.51467856</v>
      </c>
    </row>
    <row r="62" spans="1:25" ht="15.75" x14ac:dyDescent="0.2">
      <c r="A62" s="35">
        <f t="shared" si="1"/>
        <v>44941</v>
      </c>
      <c r="B62" s="36">
        <f>SUMIFS(СВЦЭМ!$C$39:$C$782,СВЦЭМ!$A$39:$A$782,$A62,СВЦЭМ!$B$39:$B$782,B$47)+'СЕТ СН'!$G$12+СВЦЭМ!$D$10+'СЕТ СН'!$G$6-'СЕТ СН'!$G$22</f>
        <v>2382.0794327399999</v>
      </c>
      <c r="C62" s="36">
        <f>SUMIFS(СВЦЭМ!$C$39:$C$782,СВЦЭМ!$A$39:$A$782,$A62,СВЦЭМ!$B$39:$B$782,C$47)+'СЕТ СН'!$G$12+СВЦЭМ!$D$10+'СЕТ СН'!$G$6-'СЕТ СН'!$G$22</f>
        <v>2402.4257704800002</v>
      </c>
      <c r="D62" s="36">
        <f>SUMIFS(СВЦЭМ!$C$39:$C$782,СВЦЭМ!$A$39:$A$782,$A62,СВЦЭМ!$B$39:$B$782,D$47)+'СЕТ СН'!$G$12+СВЦЭМ!$D$10+'СЕТ СН'!$G$6-'СЕТ СН'!$G$22</f>
        <v>2410.5210797</v>
      </c>
      <c r="E62" s="36">
        <f>SUMIFS(СВЦЭМ!$C$39:$C$782,СВЦЭМ!$A$39:$A$782,$A62,СВЦЭМ!$B$39:$B$782,E$47)+'СЕТ СН'!$G$12+СВЦЭМ!$D$10+'СЕТ СН'!$G$6-'СЕТ СН'!$G$22</f>
        <v>2433.0337104500004</v>
      </c>
      <c r="F62" s="36">
        <f>SUMIFS(СВЦЭМ!$C$39:$C$782,СВЦЭМ!$A$39:$A$782,$A62,СВЦЭМ!$B$39:$B$782,F$47)+'СЕТ СН'!$G$12+СВЦЭМ!$D$10+'СЕТ СН'!$G$6-'СЕТ СН'!$G$22</f>
        <v>2417.7989910100005</v>
      </c>
      <c r="G62" s="36">
        <f>SUMIFS(СВЦЭМ!$C$39:$C$782,СВЦЭМ!$A$39:$A$782,$A62,СВЦЭМ!$B$39:$B$782,G$47)+'СЕТ СН'!$G$12+СВЦЭМ!$D$10+'СЕТ СН'!$G$6-'СЕТ СН'!$G$22</f>
        <v>2449.0347588100003</v>
      </c>
      <c r="H62" s="36">
        <f>SUMIFS(СВЦЭМ!$C$39:$C$782,СВЦЭМ!$A$39:$A$782,$A62,СВЦЭМ!$B$39:$B$782,H$47)+'СЕТ СН'!$G$12+СВЦЭМ!$D$10+'СЕТ СН'!$G$6-'СЕТ СН'!$G$22</f>
        <v>2431.7840818300001</v>
      </c>
      <c r="I62" s="36">
        <f>SUMIFS(СВЦЭМ!$C$39:$C$782,СВЦЭМ!$A$39:$A$782,$A62,СВЦЭМ!$B$39:$B$782,I$47)+'СЕТ СН'!$G$12+СВЦЭМ!$D$10+'СЕТ СН'!$G$6-'СЕТ СН'!$G$22</f>
        <v>2370.97986627</v>
      </c>
      <c r="J62" s="36">
        <f>SUMIFS(СВЦЭМ!$C$39:$C$782,СВЦЭМ!$A$39:$A$782,$A62,СВЦЭМ!$B$39:$B$782,J$47)+'СЕТ СН'!$G$12+СВЦЭМ!$D$10+'СЕТ СН'!$G$6-'СЕТ СН'!$G$22</f>
        <v>2305.7642900200003</v>
      </c>
      <c r="K62" s="36">
        <f>SUMIFS(СВЦЭМ!$C$39:$C$782,СВЦЭМ!$A$39:$A$782,$A62,СВЦЭМ!$B$39:$B$782,K$47)+'СЕТ СН'!$G$12+СВЦЭМ!$D$10+'СЕТ СН'!$G$6-'СЕТ СН'!$G$22</f>
        <v>2283.96900985</v>
      </c>
      <c r="L62" s="36">
        <f>SUMIFS(СВЦЭМ!$C$39:$C$782,СВЦЭМ!$A$39:$A$782,$A62,СВЦЭМ!$B$39:$B$782,L$47)+'СЕТ СН'!$G$12+СВЦЭМ!$D$10+'СЕТ СН'!$G$6-'СЕТ СН'!$G$22</f>
        <v>2260.52701144</v>
      </c>
      <c r="M62" s="36">
        <f>SUMIFS(СВЦЭМ!$C$39:$C$782,СВЦЭМ!$A$39:$A$782,$A62,СВЦЭМ!$B$39:$B$782,M$47)+'СЕТ СН'!$G$12+СВЦЭМ!$D$10+'СЕТ СН'!$G$6-'СЕТ СН'!$G$22</f>
        <v>2265.4422174400001</v>
      </c>
      <c r="N62" s="36">
        <f>SUMIFS(СВЦЭМ!$C$39:$C$782,СВЦЭМ!$A$39:$A$782,$A62,СВЦЭМ!$B$39:$B$782,N$47)+'СЕТ СН'!$G$12+СВЦЭМ!$D$10+'СЕТ СН'!$G$6-'СЕТ СН'!$G$22</f>
        <v>2279.51826282</v>
      </c>
      <c r="O62" s="36">
        <f>SUMIFS(СВЦЭМ!$C$39:$C$782,СВЦЭМ!$A$39:$A$782,$A62,СВЦЭМ!$B$39:$B$782,O$47)+'СЕТ СН'!$G$12+СВЦЭМ!$D$10+'СЕТ СН'!$G$6-'СЕТ СН'!$G$22</f>
        <v>2273.9688211800003</v>
      </c>
      <c r="P62" s="36">
        <f>SUMIFS(СВЦЭМ!$C$39:$C$782,СВЦЭМ!$A$39:$A$782,$A62,СВЦЭМ!$B$39:$B$782,P$47)+'СЕТ СН'!$G$12+СВЦЭМ!$D$10+'СЕТ СН'!$G$6-'СЕТ СН'!$G$22</f>
        <v>2285.0970651400003</v>
      </c>
      <c r="Q62" s="36">
        <f>SUMIFS(СВЦЭМ!$C$39:$C$782,СВЦЭМ!$A$39:$A$782,$A62,СВЦЭМ!$B$39:$B$782,Q$47)+'СЕТ СН'!$G$12+СВЦЭМ!$D$10+'СЕТ СН'!$G$6-'СЕТ СН'!$G$22</f>
        <v>2285.8149214300001</v>
      </c>
      <c r="R62" s="36">
        <f>SUMIFS(СВЦЭМ!$C$39:$C$782,СВЦЭМ!$A$39:$A$782,$A62,СВЦЭМ!$B$39:$B$782,R$47)+'СЕТ СН'!$G$12+СВЦЭМ!$D$10+'СЕТ СН'!$G$6-'СЕТ СН'!$G$22</f>
        <v>2253.27392964</v>
      </c>
      <c r="S62" s="36">
        <f>SUMIFS(СВЦЭМ!$C$39:$C$782,СВЦЭМ!$A$39:$A$782,$A62,СВЦЭМ!$B$39:$B$782,S$47)+'СЕТ СН'!$G$12+СВЦЭМ!$D$10+'СЕТ СН'!$G$6-'СЕТ СН'!$G$22</f>
        <v>2215.6597151599999</v>
      </c>
      <c r="T62" s="36">
        <f>SUMIFS(СВЦЭМ!$C$39:$C$782,СВЦЭМ!$A$39:$A$782,$A62,СВЦЭМ!$B$39:$B$782,T$47)+'СЕТ СН'!$G$12+СВЦЭМ!$D$10+'СЕТ СН'!$G$6-'СЕТ СН'!$G$22</f>
        <v>2185.86629945</v>
      </c>
      <c r="U62" s="36">
        <f>SUMIFS(СВЦЭМ!$C$39:$C$782,СВЦЭМ!$A$39:$A$782,$A62,СВЦЭМ!$B$39:$B$782,U$47)+'СЕТ СН'!$G$12+СВЦЭМ!$D$10+'СЕТ СН'!$G$6-'СЕТ СН'!$G$22</f>
        <v>2183.7054709600002</v>
      </c>
      <c r="V62" s="36">
        <f>SUMIFS(СВЦЭМ!$C$39:$C$782,СВЦЭМ!$A$39:$A$782,$A62,СВЦЭМ!$B$39:$B$782,V$47)+'СЕТ СН'!$G$12+СВЦЭМ!$D$10+'СЕТ СН'!$G$6-'СЕТ СН'!$G$22</f>
        <v>2217.0305301900003</v>
      </c>
      <c r="W62" s="36">
        <f>SUMIFS(СВЦЭМ!$C$39:$C$782,СВЦЭМ!$A$39:$A$782,$A62,СВЦЭМ!$B$39:$B$782,W$47)+'СЕТ СН'!$G$12+СВЦЭМ!$D$10+'СЕТ СН'!$G$6-'СЕТ СН'!$G$22</f>
        <v>2227.34872533</v>
      </c>
      <c r="X62" s="36">
        <f>SUMIFS(СВЦЭМ!$C$39:$C$782,СВЦЭМ!$A$39:$A$782,$A62,СВЦЭМ!$B$39:$B$782,X$47)+'СЕТ СН'!$G$12+СВЦЭМ!$D$10+'СЕТ СН'!$G$6-'СЕТ СН'!$G$22</f>
        <v>2250.3246790200001</v>
      </c>
      <c r="Y62" s="36">
        <f>SUMIFS(СВЦЭМ!$C$39:$C$782,СВЦЭМ!$A$39:$A$782,$A62,СВЦЭМ!$B$39:$B$782,Y$47)+'СЕТ СН'!$G$12+СВЦЭМ!$D$10+'СЕТ СН'!$G$6-'СЕТ СН'!$G$22</f>
        <v>2313.1203002400002</v>
      </c>
    </row>
    <row r="63" spans="1:25" ht="15.75" x14ac:dyDescent="0.2">
      <c r="A63" s="35">
        <f t="shared" si="1"/>
        <v>44942</v>
      </c>
      <c r="B63" s="36">
        <f>SUMIFS(СВЦЭМ!$C$39:$C$782,СВЦЭМ!$A$39:$A$782,$A63,СВЦЭМ!$B$39:$B$782,B$47)+'СЕТ СН'!$G$12+СВЦЭМ!$D$10+'СЕТ СН'!$G$6-'СЕТ СН'!$G$22</f>
        <v>2303.2506849199999</v>
      </c>
      <c r="C63" s="36">
        <f>SUMIFS(СВЦЭМ!$C$39:$C$782,СВЦЭМ!$A$39:$A$782,$A63,СВЦЭМ!$B$39:$B$782,C$47)+'СЕТ СН'!$G$12+СВЦЭМ!$D$10+'СЕТ СН'!$G$6-'СЕТ СН'!$G$22</f>
        <v>2319.91812759</v>
      </c>
      <c r="D63" s="36">
        <f>SUMIFS(СВЦЭМ!$C$39:$C$782,СВЦЭМ!$A$39:$A$782,$A63,СВЦЭМ!$B$39:$B$782,D$47)+'СЕТ СН'!$G$12+СВЦЭМ!$D$10+'СЕТ СН'!$G$6-'СЕТ СН'!$G$22</f>
        <v>2326.3294701300001</v>
      </c>
      <c r="E63" s="36">
        <f>SUMIFS(СВЦЭМ!$C$39:$C$782,СВЦЭМ!$A$39:$A$782,$A63,СВЦЭМ!$B$39:$B$782,E$47)+'СЕТ СН'!$G$12+СВЦЭМ!$D$10+'СЕТ СН'!$G$6-'СЕТ СН'!$G$22</f>
        <v>2344.8419553399999</v>
      </c>
      <c r="F63" s="36">
        <f>SUMIFS(СВЦЭМ!$C$39:$C$782,СВЦЭМ!$A$39:$A$782,$A63,СВЦЭМ!$B$39:$B$782,F$47)+'СЕТ СН'!$G$12+СВЦЭМ!$D$10+'СЕТ СН'!$G$6-'СЕТ СН'!$G$22</f>
        <v>2332.2442054100002</v>
      </c>
      <c r="G63" s="36">
        <f>SUMIFS(СВЦЭМ!$C$39:$C$782,СВЦЭМ!$A$39:$A$782,$A63,СВЦЭМ!$B$39:$B$782,G$47)+'СЕТ СН'!$G$12+СВЦЭМ!$D$10+'СЕТ СН'!$G$6-'СЕТ СН'!$G$22</f>
        <v>2324.0187869700003</v>
      </c>
      <c r="H63" s="36">
        <f>SUMIFS(СВЦЭМ!$C$39:$C$782,СВЦЭМ!$A$39:$A$782,$A63,СВЦЭМ!$B$39:$B$782,H$47)+'СЕТ СН'!$G$12+СВЦЭМ!$D$10+'СЕТ СН'!$G$6-'СЕТ СН'!$G$22</f>
        <v>2290.2440322400003</v>
      </c>
      <c r="I63" s="36">
        <f>SUMIFS(СВЦЭМ!$C$39:$C$782,СВЦЭМ!$A$39:$A$782,$A63,СВЦЭМ!$B$39:$B$782,I$47)+'СЕТ СН'!$G$12+СВЦЭМ!$D$10+'СЕТ СН'!$G$6-'СЕТ СН'!$G$22</f>
        <v>2256.55776913</v>
      </c>
      <c r="J63" s="36">
        <f>SUMIFS(СВЦЭМ!$C$39:$C$782,СВЦЭМ!$A$39:$A$782,$A63,СВЦЭМ!$B$39:$B$782,J$47)+'СЕТ СН'!$G$12+СВЦЭМ!$D$10+'СЕТ СН'!$G$6-'СЕТ СН'!$G$22</f>
        <v>2230.1771501799999</v>
      </c>
      <c r="K63" s="36">
        <f>SUMIFS(СВЦЭМ!$C$39:$C$782,СВЦЭМ!$A$39:$A$782,$A63,СВЦЭМ!$B$39:$B$782,K$47)+'СЕТ СН'!$G$12+СВЦЭМ!$D$10+'СЕТ СН'!$G$6-'СЕТ СН'!$G$22</f>
        <v>2207.68024891</v>
      </c>
      <c r="L63" s="36">
        <f>SUMIFS(СВЦЭМ!$C$39:$C$782,СВЦЭМ!$A$39:$A$782,$A63,СВЦЭМ!$B$39:$B$782,L$47)+'СЕТ СН'!$G$12+СВЦЭМ!$D$10+'СЕТ СН'!$G$6-'СЕТ СН'!$G$22</f>
        <v>2225.99091051</v>
      </c>
      <c r="M63" s="36">
        <f>SUMIFS(СВЦЭМ!$C$39:$C$782,СВЦЭМ!$A$39:$A$782,$A63,СВЦЭМ!$B$39:$B$782,M$47)+'СЕТ СН'!$G$12+СВЦЭМ!$D$10+'СЕТ СН'!$G$6-'СЕТ СН'!$G$22</f>
        <v>2239.3839365500003</v>
      </c>
      <c r="N63" s="36">
        <f>SUMIFS(СВЦЭМ!$C$39:$C$782,СВЦЭМ!$A$39:$A$782,$A63,СВЦЭМ!$B$39:$B$782,N$47)+'СЕТ СН'!$G$12+СВЦЭМ!$D$10+'СЕТ СН'!$G$6-'СЕТ СН'!$G$22</f>
        <v>2244.7610370900002</v>
      </c>
      <c r="O63" s="36">
        <f>SUMIFS(СВЦЭМ!$C$39:$C$782,СВЦЭМ!$A$39:$A$782,$A63,СВЦЭМ!$B$39:$B$782,O$47)+'СЕТ СН'!$G$12+СВЦЭМ!$D$10+'СЕТ СН'!$G$6-'СЕТ СН'!$G$22</f>
        <v>2263.7220067000003</v>
      </c>
      <c r="P63" s="36">
        <f>SUMIFS(СВЦЭМ!$C$39:$C$782,СВЦЭМ!$A$39:$A$782,$A63,СВЦЭМ!$B$39:$B$782,P$47)+'СЕТ СН'!$G$12+СВЦЭМ!$D$10+'СЕТ СН'!$G$6-'СЕТ СН'!$G$22</f>
        <v>2283.38047142</v>
      </c>
      <c r="Q63" s="36">
        <f>SUMIFS(СВЦЭМ!$C$39:$C$782,СВЦЭМ!$A$39:$A$782,$A63,СВЦЭМ!$B$39:$B$782,Q$47)+'СЕТ СН'!$G$12+СВЦЭМ!$D$10+'СЕТ СН'!$G$6-'СЕТ СН'!$G$22</f>
        <v>2289.56333253</v>
      </c>
      <c r="R63" s="36">
        <f>SUMIFS(СВЦЭМ!$C$39:$C$782,СВЦЭМ!$A$39:$A$782,$A63,СВЦЭМ!$B$39:$B$782,R$47)+'СЕТ СН'!$G$12+СВЦЭМ!$D$10+'СЕТ СН'!$G$6-'СЕТ СН'!$G$22</f>
        <v>2292.48624191</v>
      </c>
      <c r="S63" s="36">
        <f>SUMIFS(СВЦЭМ!$C$39:$C$782,СВЦЭМ!$A$39:$A$782,$A63,СВЦЭМ!$B$39:$B$782,S$47)+'СЕТ СН'!$G$12+СВЦЭМ!$D$10+'СЕТ СН'!$G$6-'СЕТ СН'!$G$22</f>
        <v>2242.5291797200002</v>
      </c>
      <c r="T63" s="36">
        <f>SUMIFS(СВЦЭМ!$C$39:$C$782,СВЦЭМ!$A$39:$A$782,$A63,СВЦЭМ!$B$39:$B$782,T$47)+'СЕТ СН'!$G$12+СВЦЭМ!$D$10+'СЕТ СН'!$G$6-'СЕТ СН'!$G$22</f>
        <v>2251.1469844799999</v>
      </c>
      <c r="U63" s="36">
        <f>SUMIFS(СВЦЭМ!$C$39:$C$782,СВЦЭМ!$A$39:$A$782,$A63,СВЦЭМ!$B$39:$B$782,U$47)+'СЕТ СН'!$G$12+СВЦЭМ!$D$10+'СЕТ СН'!$G$6-'СЕТ СН'!$G$22</f>
        <v>2246.9528230999999</v>
      </c>
      <c r="V63" s="36">
        <f>SUMIFS(СВЦЭМ!$C$39:$C$782,СВЦЭМ!$A$39:$A$782,$A63,СВЦЭМ!$B$39:$B$782,V$47)+'СЕТ СН'!$G$12+СВЦЭМ!$D$10+'СЕТ СН'!$G$6-'СЕТ СН'!$G$22</f>
        <v>2256.04251922</v>
      </c>
      <c r="W63" s="36">
        <f>SUMIFS(СВЦЭМ!$C$39:$C$782,СВЦЭМ!$A$39:$A$782,$A63,СВЦЭМ!$B$39:$B$782,W$47)+'СЕТ СН'!$G$12+СВЦЭМ!$D$10+'СЕТ СН'!$G$6-'СЕТ СН'!$G$22</f>
        <v>2268.8094819500002</v>
      </c>
      <c r="X63" s="36">
        <f>SUMIFS(СВЦЭМ!$C$39:$C$782,СВЦЭМ!$A$39:$A$782,$A63,СВЦЭМ!$B$39:$B$782,X$47)+'СЕТ СН'!$G$12+СВЦЭМ!$D$10+'СЕТ СН'!$G$6-'СЕТ СН'!$G$22</f>
        <v>2274.4170206200001</v>
      </c>
      <c r="Y63" s="36">
        <f>SUMIFS(СВЦЭМ!$C$39:$C$782,СВЦЭМ!$A$39:$A$782,$A63,СВЦЭМ!$B$39:$B$782,Y$47)+'СЕТ СН'!$G$12+СВЦЭМ!$D$10+'СЕТ СН'!$G$6-'СЕТ СН'!$G$22</f>
        <v>2316.69975307</v>
      </c>
    </row>
    <row r="64" spans="1:25" ht="15.75" x14ac:dyDescent="0.2">
      <c r="A64" s="35">
        <f t="shared" si="1"/>
        <v>44943</v>
      </c>
      <c r="B64" s="36">
        <f>SUMIFS(СВЦЭМ!$C$39:$C$782,СВЦЭМ!$A$39:$A$782,$A64,СВЦЭМ!$B$39:$B$782,B$47)+'СЕТ СН'!$G$12+СВЦЭМ!$D$10+'СЕТ СН'!$G$6-'СЕТ СН'!$G$22</f>
        <v>2340.19684069</v>
      </c>
      <c r="C64" s="36">
        <f>SUMIFS(СВЦЭМ!$C$39:$C$782,СВЦЭМ!$A$39:$A$782,$A64,СВЦЭМ!$B$39:$B$782,C$47)+'СЕТ СН'!$G$12+СВЦЭМ!$D$10+'СЕТ СН'!$G$6-'СЕТ СН'!$G$22</f>
        <v>2368.3481819399999</v>
      </c>
      <c r="D64" s="36">
        <f>SUMIFS(СВЦЭМ!$C$39:$C$782,СВЦЭМ!$A$39:$A$782,$A64,СВЦЭМ!$B$39:$B$782,D$47)+'СЕТ СН'!$G$12+СВЦЭМ!$D$10+'СЕТ СН'!$G$6-'СЕТ СН'!$G$22</f>
        <v>2373.4964880500002</v>
      </c>
      <c r="E64" s="36">
        <f>SUMIFS(СВЦЭМ!$C$39:$C$782,СВЦЭМ!$A$39:$A$782,$A64,СВЦЭМ!$B$39:$B$782,E$47)+'СЕТ СН'!$G$12+СВЦЭМ!$D$10+'СЕТ СН'!$G$6-'СЕТ СН'!$G$22</f>
        <v>2371.74169411</v>
      </c>
      <c r="F64" s="36">
        <f>SUMIFS(СВЦЭМ!$C$39:$C$782,СВЦЭМ!$A$39:$A$782,$A64,СВЦЭМ!$B$39:$B$782,F$47)+'СЕТ СН'!$G$12+СВЦЭМ!$D$10+'СЕТ СН'!$G$6-'СЕТ СН'!$G$22</f>
        <v>2366.7896805</v>
      </c>
      <c r="G64" s="36">
        <f>SUMIFS(СВЦЭМ!$C$39:$C$782,СВЦЭМ!$A$39:$A$782,$A64,СВЦЭМ!$B$39:$B$782,G$47)+'СЕТ СН'!$G$12+СВЦЭМ!$D$10+'СЕТ СН'!$G$6-'СЕТ СН'!$G$22</f>
        <v>2367.6172945799999</v>
      </c>
      <c r="H64" s="36">
        <f>SUMIFS(СВЦЭМ!$C$39:$C$782,СВЦЭМ!$A$39:$A$782,$A64,СВЦЭМ!$B$39:$B$782,H$47)+'СЕТ СН'!$G$12+СВЦЭМ!$D$10+'СЕТ СН'!$G$6-'СЕТ СН'!$G$22</f>
        <v>2343.7000194800003</v>
      </c>
      <c r="I64" s="36">
        <f>SUMIFS(СВЦЭМ!$C$39:$C$782,СВЦЭМ!$A$39:$A$782,$A64,СВЦЭМ!$B$39:$B$782,I$47)+'СЕТ СН'!$G$12+СВЦЭМ!$D$10+'СЕТ СН'!$G$6-'СЕТ СН'!$G$22</f>
        <v>2294.03871699</v>
      </c>
      <c r="J64" s="36">
        <f>SUMIFS(СВЦЭМ!$C$39:$C$782,СВЦЭМ!$A$39:$A$782,$A64,СВЦЭМ!$B$39:$B$782,J$47)+'СЕТ СН'!$G$12+СВЦЭМ!$D$10+'СЕТ СН'!$G$6-'СЕТ СН'!$G$22</f>
        <v>2241.4310181599999</v>
      </c>
      <c r="K64" s="36">
        <f>SUMIFS(СВЦЭМ!$C$39:$C$782,СВЦЭМ!$A$39:$A$782,$A64,СВЦЭМ!$B$39:$B$782,K$47)+'СЕТ СН'!$G$12+СВЦЭМ!$D$10+'СЕТ СН'!$G$6-'СЕТ СН'!$G$22</f>
        <v>2243.5644043699999</v>
      </c>
      <c r="L64" s="36">
        <f>SUMIFS(СВЦЭМ!$C$39:$C$782,СВЦЭМ!$A$39:$A$782,$A64,СВЦЭМ!$B$39:$B$782,L$47)+'СЕТ СН'!$G$12+СВЦЭМ!$D$10+'СЕТ СН'!$G$6-'СЕТ СН'!$G$22</f>
        <v>2227.4924693600001</v>
      </c>
      <c r="M64" s="36">
        <f>SUMIFS(СВЦЭМ!$C$39:$C$782,СВЦЭМ!$A$39:$A$782,$A64,СВЦЭМ!$B$39:$B$782,M$47)+'СЕТ СН'!$G$12+СВЦЭМ!$D$10+'СЕТ СН'!$G$6-'СЕТ СН'!$G$22</f>
        <v>2230.16594691</v>
      </c>
      <c r="N64" s="36">
        <f>SUMIFS(СВЦЭМ!$C$39:$C$782,СВЦЭМ!$A$39:$A$782,$A64,СВЦЭМ!$B$39:$B$782,N$47)+'СЕТ СН'!$G$12+СВЦЭМ!$D$10+'СЕТ СН'!$G$6-'СЕТ СН'!$G$22</f>
        <v>2243.43998723</v>
      </c>
      <c r="O64" s="36">
        <f>SUMIFS(СВЦЭМ!$C$39:$C$782,СВЦЭМ!$A$39:$A$782,$A64,СВЦЭМ!$B$39:$B$782,O$47)+'СЕТ СН'!$G$12+СВЦЭМ!$D$10+'СЕТ СН'!$G$6-'СЕТ СН'!$G$22</f>
        <v>2259.03339082</v>
      </c>
      <c r="P64" s="36">
        <f>SUMIFS(СВЦЭМ!$C$39:$C$782,СВЦЭМ!$A$39:$A$782,$A64,СВЦЭМ!$B$39:$B$782,P$47)+'СЕТ СН'!$G$12+СВЦЭМ!$D$10+'СЕТ СН'!$G$6-'СЕТ СН'!$G$22</f>
        <v>2265.6825359600002</v>
      </c>
      <c r="Q64" s="36">
        <f>SUMIFS(СВЦЭМ!$C$39:$C$782,СВЦЭМ!$A$39:$A$782,$A64,СВЦЭМ!$B$39:$B$782,Q$47)+'СЕТ СН'!$G$12+СВЦЭМ!$D$10+'СЕТ СН'!$G$6-'СЕТ СН'!$G$22</f>
        <v>2284.9166523100002</v>
      </c>
      <c r="R64" s="36">
        <f>SUMIFS(СВЦЭМ!$C$39:$C$782,СВЦЭМ!$A$39:$A$782,$A64,СВЦЭМ!$B$39:$B$782,R$47)+'СЕТ СН'!$G$12+СВЦЭМ!$D$10+'СЕТ СН'!$G$6-'СЕТ СН'!$G$22</f>
        <v>2246.5073554000001</v>
      </c>
      <c r="S64" s="36">
        <f>SUMIFS(СВЦЭМ!$C$39:$C$782,СВЦЭМ!$A$39:$A$782,$A64,СВЦЭМ!$B$39:$B$782,S$47)+'СЕТ СН'!$G$12+СВЦЭМ!$D$10+'СЕТ СН'!$G$6-'СЕТ СН'!$G$22</f>
        <v>2244.8663234300002</v>
      </c>
      <c r="T64" s="36">
        <f>SUMIFS(СВЦЭМ!$C$39:$C$782,СВЦЭМ!$A$39:$A$782,$A64,СВЦЭМ!$B$39:$B$782,T$47)+'СЕТ СН'!$G$12+СВЦЭМ!$D$10+'СЕТ СН'!$G$6-'СЕТ СН'!$G$22</f>
        <v>2216.67513912</v>
      </c>
      <c r="U64" s="36">
        <f>SUMIFS(СВЦЭМ!$C$39:$C$782,СВЦЭМ!$A$39:$A$782,$A64,СВЦЭМ!$B$39:$B$782,U$47)+'СЕТ СН'!$G$12+СВЦЭМ!$D$10+'СЕТ СН'!$G$6-'СЕТ СН'!$G$22</f>
        <v>2229.47663156</v>
      </c>
      <c r="V64" s="36">
        <f>SUMIFS(СВЦЭМ!$C$39:$C$782,СВЦЭМ!$A$39:$A$782,$A64,СВЦЭМ!$B$39:$B$782,V$47)+'СЕТ СН'!$G$12+СВЦЭМ!$D$10+'СЕТ СН'!$G$6-'СЕТ СН'!$G$22</f>
        <v>2253.9070748899999</v>
      </c>
      <c r="W64" s="36">
        <f>SUMIFS(СВЦЭМ!$C$39:$C$782,СВЦЭМ!$A$39:$A$782,$A64,СВЦЭМ!$B$39:$B$782,W$47)+'СЕТ СН'!$G$12+СВЦЭМ!$D$10+'СЕТ СН'!$G$6-'СЕТ СН'!$G$22</f>
        <v>2255.3162355499999</v>
      </c>
      <c r="X64" s="36">
        <f>SUMIFS(СВЦЭМ!$C$39:$C$782,СВЦЭМ!$A$39:$A$782,$A64,СВЦЭМ!$B$39:$B$782,X$47)+'СЕТ СН'!$G$12+СВЦЭМ!$D$10+'СЕТ СН'!$G$6-'СЕТ СН'!$G$22</f>
        <v>2276.9624543</v>
      </c>
      <c r="Y64" s="36">
        <f>SUMIFS(СВЦЭМ!$C$39:$C$782,СВЦЭМ!$A$39:$A$782,$A64,СВЦЭМ!$B$39:$B$782,Y$47)+'СЕТ СН'!$G$12+СВЦЭМ!$D$10+'СЕТ СН'!$G$6-'СЕТ СН'!$G$22</f>
        <v>2307.65021845</v>
      </c>
    </row>
    <row r="65" spans="1:27" ht="15.75" x14ac:dyDescent="0.2">
      <c r="A65" s="35">
        <f t="shared" si="1"/>
        <v>44944</v>
      </c>
      <c r="B65" s="36">
        <f>SUMIFS(СВЦЭМ!$C$39:$C$782,СВЦЭМ!$A$39:$A$782,$A65,СВЦЭМ!$B$39:$B$782,B$47)+'СЕТ СН'!$G$12+СВЦЭМ!$D$10+'СЕТ СН'!$G$6-'СЕТ СН'!$G$22</f>
        <v>2340.5407151700001</v>
      </c>
      <c r="C65" s="36">
        <f>SUMIFS(СВЦЭМ!$C$39:$C$782,СВЦЭМ!$A$39:$A$782,$A65,СВЦЭМ!$B$39:$B$782,C$47)+'СЕТ СН'!$G$12+СВЦЭМ!$D$10+'СЕТ СН'!$G$6-'СЕТ СН'!$G$22</f>
        <v>2359.6156101700003</v>
      </c>
      <c r="D65" s="36">
        <f>SUMIFS(СВЦЭМ!$C$39:$C$782,СВЦЭМ!$A$39:$A$782,$A65,СВЦЭМ!$B$39:$B$782,D$47)+'СЕТ СН'!$G$12+СВЦЭМ!$D$10+'СЕТ СН'!$G$6-'СЕТ СН'!$G$22</f>
        <v>2339.8731314199999</v>
      </c>
      <c r="E65" s="36">
        <f>SUMIFS(СВЦЭМ!$C$39:$C$782,СВЦЭМ!$A$39:$A$782,$A65,СВЦЭМ!$B$39:$B$782,E$47)+'СЕТ СН'!$G$12+СВЦЭМ!$D$10+'СЕТ СН'!$G$6-'СЕТ СН'!$G$22</f>
        <v>2343.6748880499999</v>
      </c>
      <c r="F65" s="36">
        <f>SUMIFS(СВЦЭМ!$C$39:$C$782,СВЦЭМ!$A$39:$A$782,$A65,СВЦЭМ!$B$39:$B$782,F$47)+'СЕТ СН'!$G$12+СВЦЭМ!$D$10+'СЕТ СН'!$G$6-'СЕТ СН'!$G$22</f>
        <v>2304.33996222</v>
      </c>
      <c r="G65" s="36">
        <f>SUMIFS(СВЦЭМ!$C$39:$C$782,СВЦЭМ!$A$39:$A$782,$A65,СВЦЭМ!$B$39:$B$782,G$47)+'СЕТ СН'!$G$12+СВЦЭМ!$D$10+'СЕТ СН'!$G$6-'СЕТ СН'!$G$22</f>
        <v>2252.8978571600001</v>
      </c>
      <c r="H65" s="36">
        <f>SUMIFS(СВЦЭМ!$C$39:$C$782,СВЦЭМ!$A$39:$A$782,$A65,СВЦЭМ!$B$39:$B$782,H$47)+'СЕТ СН'!$G$12+СВЦЭМ!$D$10+'СЕТ СН'!$G$6-'СЕТ СН'!$G$22</f>
        <v>2202.3679806499999</v>
      </c>
      <c r="I65" s="36">
        <f>SUMIFS(СВЦЭМ!$C$39:$C$782,СВЦЭМ!$A$39:$A$782,$A65,СВЦЭМ!$B$39:$B$782,I$47)+'СЕТ СН'!$G$12+СВЦЭМ!$D$10+'СЕТ СН'!$G$6-'СЕТ СН'!$G$22</f>
        <v>2173.8720104399999</v>
      </c>
      <c r="J65" s="36">
        <f>SUMIFS(СВЦЭМ!$C$39:$C$782,СВЦЭМ!$A$39:$A$782,$A65,СВЦЭМ!$B$39:$B$782,J$47)+'СЕТ СН'!$G$12+СВЦЭМ!$D$10+'СЕТ СН'!$G$6-'СЕТ СН'!$G$22</f>
        <v>2177.8215638400002</v>
      </c>
      <c r="K65" s="36">
        <f>SUMIFS(СВЦЭМ!$C$39:$C$782,СВЦЭМ!$A$39:$A$782,$A65,СВЦЭМ!$B$39:$B$782,K$47)+'СЕТ СН'!$G$12+СВЦЭМ!$D$10+'СЕТ СН'!$G$6-'СЕТ СН'!$G$22</f>
        <v>2168.16362252</v>
      </c>
      <c r="L65" s="36">
        <f>SUMIFS(СВЦЭМ!$C$39:$C$782,СВЦЭМ!$A$39:$A$782,$A65,СВЦЭМ!$B$39:$B$782,L$47)+'СЕТ СН'!$G$12+СВЦЭМ!$D$10+'СЕТ СН'!$G$6-'СЕТ СН'!$G$22</f>
        <v>2178.1718574199999</v>
      </c>
      <c r="M65" s="36">
        <f>SUMIFS(СВЦЭМ!$C$39:$C$782,СВЦЭМ!$A$39:$A$782,$A65,СВЦЭМ!$B$39:$B$782,M$47)+'СЕТ СН'!$G$12+СВЦЭМ!$D$10+'СЕТ СН'!$G$6-'СЕТ СН'!$G$22</f>
        <v>2176.8748493400003</v>
      </c>
      <c r="N65" s="36">
        <f>SUMIFS(СВЦЭМ!$C$39:$C$782,СВЦЭМ!$A$39:$A$782,$A65,СВЦЭМ!$B$39:$B$782,N$47)+'СЕТ СН'!$G$12+СВЦЭМ!$D$10+'СЕТ СН'!$G$6-'СЕТ СН'!$G$22</f>
        <v>2208.8608639100003</v>
      </c>
      <c r="O65" s="36">
        <f>SUMIFS(СВЦЭМ!$C$39:$C$782,СВЦЭМ!$A$39:$A$782,$A65,СВЦЭМ!$B$39:$B$782,O$47)+'СЕТ СН'!$G$12+СВЦЭМ!$D$10+'СЕТ СН'!$G$6-'СЕТ СН'!$G$22</f>
        <v>2244.7820065800001</v>
      </c>
      <c r="P65" s="36">
        <f>SUMIFS(СВЦЭМ!$C$39:$C$782,СВЦЭМ!$A$39:$A$782,$A65,СВЦЭМ!$B$39:$B$782,P$47)+'СЕТ СН'!$G$12+СВЦЭМ!$D$10+'СЕТ СН'!$G$6-'СЕТ СН'!$G$22</f>
        <v>2270.44627885</v>
      </c>
      <c r="Q65" s="36">
        <f>SUMIFS(СВЦЭМ!$C$39:$C$782,СВЦЭМ!$A$39:$A$782,$A65,СВЦЭМ!$B$39:$B$782,Q$47)+'СЕТ СН'!$G$12+СВЦЭМ!$D$10+'СЕТ СН'!$G$6-'СЕТ СН'!$G$22</f>
        <v>2273.9959254800001</v>
      </c>
      <c r="R65" s="36">
        <f>SUMIFS(СВЦЭМ!$C$39:$C$782,СВЦЭМ!$A$39:$A$782,$A65,СВЦЭМ!$B$39:$B$782,R$47)+'СЕТ СН'!$G$12+СВЦЭМ!$D$10+'СЕТ СН'!$G$6-'СЕТ СН'!$G$22</f>
        <v>2262.2253604699999</v>
      </c>
      <c r="S65" s="36">
        <f>SUMIFS(СВЦЭМ!$C$39:$C$782,СВЦЭМ!$A$39:$A$782,$A65,СВЦЭМ!$B$39:$B$782,S$47)+'СЕТ СН'!$G$12+СВЦЭМ!$D$10+'СЕТ СН'!$G$6-'СЕТ СН'!$G$22</f>
        <v>2215.70477704</v>
      </c>
      <c r="T65" s="36">
        <f>SUMIFS(СВЦЭМ!$C$39:$C$782,СВЦЭМ!$A$39:$A$782,$A65,СВЦЭМ!$B$39:$B$782,T$47)+'СЕТ СН'!$G$12+СВЦЭМ!$D$10+'СЕТ СН'!$G$6-'СЕТ СН'!$G$22</f>
        <v>2196.7894827800001</v>
      </c>
      <c r="U65" s="36">
        <f>SUMIFS(СВЦЭМ!$C$39:$C$782,СВЦЭМ!$A$39:$A$782,$A65,СВЦЭМ!$B$39:$B$782,U$47)+'СЕТ СН'!$G$12+СВЦЭМ!$D$10+'СЕТ СН'!$G$6-'СЕТ СН'!$G$22</f>
        <v>2197.7164390100002</v>
      </c>
      <c r="V65" s="36">
        <f>SUMIFS(СВЦЭМ!$C$39:$C$782,СВЦЭМ!$A$39:$A$782,$A65,СВЦЭМ!$B$39:$B$782,V$47)+'СЕТ СН'!$G$12+СВЦЭМ!$D$10+'СЕТ СН'!$G$6-'СЕТ СН'!$G$22</f>
        <v>2233.3747681700002</v>
      </c>
      <c r="W65" s="36">
        <f>SUMIFS(СВЦЭМ!$C$39:$C$782,СВЦЭМ!$A$39:$A$782,$A65,СВЦЭМ!$B$39:$B$782,W$47)+'СЕТ СН'!$G$12+СВЦЭМ!$D$10+'СЕТ СН'!$G$6-'СЕТ СН'!$G$22</f>
        <v>2253.5377293199999</v>
      </c>
      <c r="X65" s="36">
        <f>SUMIFS(СВЦЭМ!$C$39:$C$782,СВЦЭМ!$A$39:$A$782,$A65,СВЦЭМ!$B$39:$B$782,X$47)+'СЕТ СН'!$G$12+СВЦЭМ!$D$10+'СЕТ СН'!$G$6-'СЕТ СН'!$G$22</f>
        <v>2279.0108880600001</v>
      </c>
      <c r="Y65" s="36">
        <f>SUMIFS(СВЦЭМ!$C$39:$C$782,СВЦЭМ!$A$39:$A$782,$A65,СВЦЭМ!$B$39:$B$782,Y$47)+'СЕТ СН'!$G$12+СВЦЭМ!$D$10+'СЕТ СН'!$G$6-'СЕТ СН'!$G$22</f>
        <v>2314.03669107</v>
      </c>
    </row>
    <row r="66" spans="1:27" ht="15.75" x14ac:dyDescent="0.2">
      <c r="A66" s="35">
        <f t="shared" si="1"/>
        <v>44945</v>
      </c>
      <c r="B66" s="36">
        <f>SUMIFS(СВЦЭМ!$C$39:$C$782,СВЦЭМ!$A$39:$A$782,$A66,СВЦЭМ!$B$39:$B$782,B$47)+'СЕТ СН'!$G$12+СВЦЭМ!$D$10+'СЕТ СН'!$G$6-'СЕТ СН'!$G$22</f>
        <v>2254.04949618</v>
      </c>
      <c r="C66" s="36">
        <f>SUMIFS(СВЦЭМ!$C$39:$C$782,СВЦЭМ!$A$39:$A$782,$A66,СВЦЭМ!$B$39:$B$782,C$47)+'СЕТ СН'!$G$12+СВЦЭМ!$D$10+'СЕТ СН'!$G$6-'СЕТ СН'!$G$22</f>
        <v>2303.0446198700001</v>
      </c>
      <c r="D66" s="36">
        <f>SUMIFS(СВЦЭМ!$C$39:$C$782,СВЦЭМ!$A$39:$A$782,$A66,СВЦЭМ!$B$39:$B$782,D$47)+'СЕТ СН'!$G$12+СВЦЭМ!$D$10+'СЕТ СН'!$G$6-'СЕТ СН'!$G$22</f>
        <v>2293.9637234300003</v>
      </c>
      <c r="E66" s="36">
        <f>SUMIFS(СВЦЭМ!$C$39:$C$782,СВЦЭМ!$A$39:$A$782,$A66,СВЦЭМ!$B$39:$B$782,E$47)+'СЕТ СН'!$G$12+СВЦЭМ!$D$10+'СЕТ СН'!$G$6-'СЕТ СН'!$G$22</f>
        <v>2296.4821981700002</v>
      </c>
      <c r="F66" s="36">
        <f>SUMIFS(СВЦЭМ!$C$39:$C$782,СВЦЭМ!$A$39:$A$782,$A66,СВЦЭМ!$B$39:$B$782,F$47)+'СЕТ СН'!$G$12+СВЦЭМ!$D$10+'СЕТ СН'!$G$6-'СЕТ СН'!$G$22</f>
        <v>2279.1451801000003</v>
      </c>
      <c r="G66" s="36">
        <f>SUMIFS(СВЦЭМ!$C$39:$C$782,СВЦЭМ!$A$39:$A$782,$A66,СВЦЭМ!$B$39:$B$782,G$47)+'СЕТ СН'!$G$12+СВЦЭМ!$D$10+'СЕТ СН'!$G$6-'СЕТ СН'!$G$22</f>
        <v>2217.16211441</v>
      </c>
      <c r="H66" s="36">
        <f>SUMIFS(СВЦЭМ!$C$39:$C$782,СВЦЭМ!$A$39:$A$782,$A66,СВЦЭМ!$B$39:$B$782,H$47)+'СЕТ СН'!$G$12+СВЦЭМ!$D$10+'СЕТ СН'!$G$6-'СЕТ СН'!$G$22</f>
        <v>2213.24401085</v>
      </c>
      <c r="I66" s="36">
        <f>SUMIFS(СВЦЭМ!$C$39:$C$782,СВЦЭМ!$A$39:$A$782,$A66,СВЦЭМ!$B$39:$B$782,I$47)+'СЕТ СН'!$G$12+СВЦЭМ!$D$10+'СЕТ СН'!$G$6-'СЕТ СН'!$G$22</f>
        <v>2179.81467475</v>
      </c>
      <c r="J66" s="36">
        <f>SUMIFS(СВЦЭМ!$C$39:$C$782,СВЦЭМ!$A$39:$A$782,$A66,СВЦЭМ!$B$39:$B$782,J$47)+'СЕТ СН'!$G$12+СВЦЭМ!$D$10+'СЕТ СН'!$G$6-'СЕТ СН'!$G$22</f>
        <v>2152.3081271700003</v>
      </c>
      <c r="K66" s="36">
        <f>SUMIFS(СВЦЭМ!$C$39:$C$782,СВЦЭМ!$A$39:$A$782,$A66,СВЦЭМ!$B$39:$B$782,K$47)+'СЕТ СН'!$G$12+СВЦЭМ!$D$10+'СЕТ СН'!$G$6-'СЕТ СН'!$G$22</f>
        <v>2149.3772038299999</v>
      </c>
      <c r="L66" s="36">
        <f>SUMIFS(СВЦЭМ!$C$39:$C$782,СВЦЭМ!$A$39:$A$782,$A66,СВЦЭМ!$B$39:$B$782,L$47)+'СЕТ СН'!$G$12+СВЦЭМ!$D$10+'СЕТ СН'!$G$6-'СЕТ СН'!$G$22</f>
        <v>2172.5490640100002</v>
      </c>
      <c r="M66" s="36">
        <f>SUMIFS(СВЦЭМ!$C$39:$C$782,СВЦЭМ!$A$39:$A$782,$A66,СВЦЭМ!$B$39:$B$782,M$47)+'СЕТ СН'!$G$12+СВЦЭМ!$D$10+'СЕТ СН'!$G$6-'СЕТ СН'!$G$22</f>
        <v>2166.7636003299999</v>
      </c>
      <c r="N66" s="36">
        <f>SUMIFS(СВЦЭМ!$C$39:$C$782,СВЦЭМ!$A$39:$A$782,$A66,СВЦЭМ!$B$39:$B$782,N$47)+'СЕТ СН'!$G$12+СВЦЭМ!$D$10+'СЕТ СН'!$G$6-'СЕТ СН'!$G$22</f>
        <v>2188.5647562200002</v>
      </c>
      <c r="O66" s="36">
        <f>SUMIFS(СВЦЭМ!$C$39:$C$782,СВЦЭМ!$A$39:$A$782,$A66,СВЦЭМ!$B$39:$B$782,O$47)+'СЕТ СН'!$G$12+СВЦЭМ!$D$10+'СЕТ СН'!$G$6-'СЕТ СН'!$G$22</f>
        <v>2199.4027966600001</v>
      </c>
      <c r="P66" s="36">
        <f>SUMIFS(СВЦЭМ!$C$39:$C$782,СВЦЭМ!$A$39:$A$782,$A66,СВЦЭМ!$B$39:$B$782,P$47)+'СЕТ СН'!$G$12+СВЦЭМ!$D$10+'СЕТ СН'!$G$6-'СЕТ СН'!$G$22</f>
        <v>2207.1174085600001</v>
      </c>
      <c r="Q66" s="36">
        <f>SUMIFS(СВЦЭМ!$C$39:$C$782,СВЦЭМ!$A$39:$A$782,$A66,СВЦЭМ!$B$39:$B$782,Q$47)+'СЕТ СН'!$G$12+СВЦЭМ!$D$10+'СЕТ СН'!$G$6-'СЕТ СН'!$G$22</f>
        <v>2211.6761091500002</v>
      </c>
      <c r="R66" s="36">
        <f>SUMIFS(СВЦЭМ!$C$39:$C$782,СВЦЭМ!$A$39:$A$782,$A66,СВЦЭМ!$B$39:$B$782,R$47)+'СЕТ СН'!$G$12+СВЦЭМ!$D$10+'СЕТ СН'!$G$6-'СЕТ СН'!$G$22</f>
        <v>2207.69055501</v>
      </c>
      <c r="S66" s="36">
        <f>SUMIFS(СВЦЭМ!$C$39:$C$782,СВЦЭМ!$A$39:$A$782,$A66,СВЦЭМ!$B$39:$B$782,S$47)+'СЕТ СН'!$G$12+СВЦЭМ!$D$10+'СЕТ СН'!$G$6-'СЕТ СН'!$G$22</f>
        <v>2190.4632206800002</v>
      </c>
      <c r="T66" s="36">
        <f>SUMIFS(СВЦЭМ!$C$39:$C$782,СВЦЭМ!$A$39:$A$782,$A66,СВЦЭМ!$B$39:$B$782,T$47)+'СЕТ СН'!$G$12+СВЦЭМ!$D$10+'СЕТ СН'!$G$6-'СЕТ СН'!$G$22</f>
        <v>2147.6808793700002</v>
      </c>
      <c r="U66" s="36">
        <f>SUMIFS(СВЦЭМ!$C$39:$C$782,СВЦЭМ!$A$39:$A$782,$A66,СВЦЭМ!$B$39:$B$782,U$47)+'СЕТ СН'!$G$12+СВЦЭМ!$D$10+'СЕТ СН'!$G$6-'СЕТ СН'!$G$22</f>
        <v>2160.54337816</v>
      </c>
      <c r="V66" s="36">
        <f>SUMIFS(СВЦЭМ!$C$39:$C$782,СВЦЭМ!$A$39:$A$782,$A66,СВЦЭМ!$B$39:$B$782,V$47)+'СЕТ СН'!$G$12+СВЦЭМ!$D$10+'СЕТ СН'!$G$6-'СЕТ СН'!$G$22</f>
        <v>2182.1922443600001</v>
      </c>
      <c r="W66" s="36">
        <f>SUMIFS(СВЦЭМ!$C$39:$C$782,СВЦЭМ!$A$39:$A$782,$A66,СВЦЭМ!$B$39:$B$782,W$47)+'СЕТ СН'!$G$12+СВЦЭМ!$D$10+'СЕТ СН'!$G$6-'СЕТ СН'!$G$22</f>
        <v>2182.4119253500003</v>
      </c>
      <c r="X66" s="36">
        <f>SUMIFS(СВЦЭМ!$C$39:$C$782,СВЦЭМ!$A$39:$A$782,$A66,СВЦЭМ!$B$39:$B$782,X$47)+'СЕТ СН'!$G$12+СВЦЭМ!$D$10+'СЕТ СН'!$G$6-'СЕТ СН'!$G$22</f>
        <v>2205.3817049300001</v>
      </c>
      <c r="Y66" s="36">
        <f>SUMIFS(СВЦЭМ!$C$39:$C$782,СВЦЭМ!$A$39:$A$782,$A66,СВЦЭМ!$B$39:$B$782,Y$47)+'СЕТ СН'!$G$12+СВЦЭМ!$D$10+'СЕТ СН'!$G$6-'СЕТ СН'!$G$22</f>
        <v>2263.1673586800002</v>
      </c>
    </row>
    <row r="67" spans="1:27" ht="15.75" x14ac:dyDescent="0.2">
      <c r="A67" s="35">
        <f t="shared" si="1"/>
        <v>44946</v>
      </c>
      <c r="B67" s="36">
        <f>SUMIFS(СВЦЭМ!$C$39:$C$782,СВЦЭМ!$A$39:$A$782,$A67,СВЦЭМ!$B$39:$B$782,B$47)+'СЕТ СН'!$G$12+СВЦЭМ!$D$10+'СЕТ СН'!$G$6-'СЕТ СН'!$G$22</f>
        <v>2396.89680357</v>
      </c>
      <c r="C67" s="36">
        <f>SUMIFS(СВЦЭМ!$C$39:$C$782,СВЦЭМ!$A$39:$A$782,$A67,СВЦЭМ!$B$39:$B$782,C$47)+'СЕТ СН'!$G$12+СВЦЭМ!$D$10+'СЕТ СН'!$G$6-'СЕТ СН'!$G$22</f>
        <v>2423.8552676899999</v>
      </c>
      <c r="D67" s="36">
        <f>SUMIFS(СВЦЭМ!$C$39:$C$782,СВЦЭМ!$A$39:$A$782,$A67,СВЦЭМ!$B$39:$B$782,D$47)+'СЕТ СН'!$G$12+СВЦЭМ!$D$10+'СЕТ СН'!$G$6-'СЕТ СН'!$G$22</f>
        <v>2411.6298200199999</v>
      </c>
      <c r="E67" s="36">
        <f>SUMIFS(СВЦЭМ!$C$39:$C$782,СВЦЭМ!$A$39:$A$782,$A67,СВЦЭМ!$B$39:$B$782,E$47)+'СЕТ СН'!$G$12+СВЦЭМ!$D$10+'СЕТ СН'!$G$6-'СЕТ СН'!$G$22</f>
        <v>2400.2982111199999</v>
      </c>
      <c r="F67" s="36">
        <f>SUMIFS(СВЦЭМ!$C$39:$C$782,СВЦЭМ!$A$39:$A$782,$A67,СВЦЭМ!$B$39:$B$782,F$47)+'СЕТ СН'!$G$12+СВЦЭМ!$D$10+'СЕТ СН'!$G$6-'СЕТ СН'!$G$22</f>
        <v>2372.3231085699999</v>
      </c>
      <c r="G67" s="36">
        <f>SUMIFS(СВЦЭМ!$C$39:$C$782,СВЦЭМ!$A$39:$A$782,$A67,СВЦЭМ!$B$39:$B$782,G$47)+'СЕТ СН'!$G$12+СВЦЭМ!$D$10+'СЕТ СН'!$G$6-'СЕТ СН'!$G$22</f>
        <v>2319.1802802500001</v>
      </c>
      <c r="H67" s="36">
        <f>SUMIFS(СВЦЭМ!$C$39:$C$782,СВЦЭМ!$A$39:$A$782,$A67,СВЦЭМ!$B$39:$B$782,H$47)+'СЕТ СН'!$G$12+СВЦЭМ!$D$10+'СЕТ СН'!$G$6-'СЕТ СН'!$G$22</f>
        <v>2282.8539912599999</v>
      </c>
      <c r="I67" s="36">
        <f>SUMIFS(СВЦЭМ!$C$39:$C$782,СВЦЭМ!$A$39:$A$782,$A67,СВЦЭМ!$B$39:$B$782,I$47)+'СЕТ СН'!$G$12+СВЦЭМ!$D$10+'СЕТ СН'!$G$6-'СЕТ СН'!$G$22</f>
        <v>2253.4331260900003</v>
      </c>
      <c r="J67" s="36">
        <f>SUMIFS(СВЦЭМ!$C$39:$C$782,СВЦЭМ!$A$39:$A$782,$A67,СВЦЭМ!$B$39:$B$782,J$47)+'СЕТ СН'!$G$12+СВЦЭМ!$D$10+'СЕТ СН'!$G$6-'СЕТ СН'!$G$22</f>
        <v>2220.90166937</v>
      </c>
      <c r="K67" s="36">
        <f>SUMIFS(СВЦЭМ!$C$39:$C$782,СВЦЭМ!$A$39:$A$782,$A67,СВЦЭМ!$B$39:$B$782,K$47)+'СЕТ СН'!$G$12+СВЦЭМ!$D$10+'СЕТ СН'!$G$6-'СЕТ СН'!$G$22</f>
        <v>2216.7541969600002</v>
      </c>
      <c r="L67" s="36">
        <f>SUMIFS(СВЦЭМ!$C$39:$C$782,СВЦЭМ!$A$39:$A$782,$A67,СВЦЭМ!$B$39:$B$782,L$47)+'СЕТ СН'!$G$12+СВЦЭМ!$D$10+'СЕТ СН'!$G$6-'СЕТ СН'!$G$22</f>
        <v>2223.0052985699999</v>
      </c>
      <c r="M67" s="36">
        <f>SUMIFS(СВЦЭМ!$C$39:$C$782,СВЦЭМ!$A$39:$A$782,$A67,СВЦЭМ!$B$39:$B$782,M$47)+'СЕТ СН'!$G$12+СВЦЭМ!$D$10+'СЕТ СН'!$G$6-'СЕТ СН'!$G$22</f>
        <v>2259.7525349800003</v>
      </c>
      <c r="N67" s="36">
        <f>SUMIFS(СВЦЭМ!$C$39:$C$782,СВЦЭМ!$A$39:$A$782,$A67,СВЦЭМ!$B$39:$B$782,N$47)+'СЕТ СН'!$G$12+СВЦЭМ!$D$10+'СЕТ СН'!$G$6-'СЕТ СН'!$G$22</f>
        <v>2273.4015390600002</v>
      </c>
      <c r="O67" s="36">
        <f>SUMIFS(СВЦЭМ!$C$39:$C$782,СВЦЭМ!$A$39:$A$782,$A67,СВЦЭМ!$B$39:$B$782,O$47)+'СЕТ СН'!$G$12+СВЦЭМ!$D$10+'СЕТ СН'!$G$6-'СЕТ СН'!$G$22</f>
        <v>2285.2891398699999</v>
      </c>
      <c r="P67" s="36">
        <f>SUMIFS(СВЦЭМ!$C$39:$C$782,СВЦЭМ!$A$39:$A$782,$A67,СВЦЭМ!$B$39:$B$782,P$47)+'СЕТ СН'!$G$12+СВЦЭМ!$D$10+'СЕТ СН'!$G$6-'СЕТ СН'!$G$22</f>
        <v>2286.5810594</v>
      </c>
      <c r="Q67" s="36">
        <f>SUMIFS(СВЦЭМ!$C$39:$C$782,СВЦЭМ!$A$39:$A$782,$A67,СВЦЭМ!$B$39:$B$782,Q$47)+'СЕТ СН'!$G$12+СВЦЭМ!$D$10+'СЕТ СН'!$G$6-'СЕТ СН'!$G$22</f>
        <v>2292.7786040700003</v>
      </c>
      <c r="R67" s="36">
        <f>SUMIFS(СВЦЭМ!$C$39:$C$782,СВЦЭМ!$A$39:$A$782,$A67,СВЦЭМ!$B$39:$B$782,R$47)+'СЕТ СН'!$G$12+СВЦЭМ!$D$10+'СЕТ СН'!$G$6-'СЕТ СН'!$G$22</f>
        <v>2296.5325744300003</v>
      </c>
      <c r="S67" s="36">
        <f>SUMIFS(СВЦЭМ!$C$39:$C$782,СВЦЭМ!$A$39:$A$782,$A67,СВЦЭМ!$B$39:$B$782,S$47)+'СЕТ СН'!$G$12+СВЦЭМ!$D$10+'СЕТ СН'!$G$6-'СЕТ СН'!$G$22</f>
        <v>2255.0152502800001</v>
      </c>
      <c r="T67" s="36">
        <f>SUMIFS(СВЦЭМ!$C$39:$C$782,СВЦЭМ!$A$39:$A$782,$A67,СВЦЭМ!$B$39:$B$782,T$47)+'СЕТ СН'!$G$12+СВЦЭМ!$D$10+'СЕТ СН'!$G$6-'СЕТ СН'!$G$22</f>
        <v>2244.6170692200003</v>
      </c>
      <c r="U67" s="36">
        <f>SUMIFS(СВЦЭМ!$C$39:$C$782,СВЦЭМ!$A$39:$A$782,$A67,СВЦЭМ!$B$39:$B$782,U$47)+'СЕТ СН'!$G$12+СВЦЭМ!$D$10+'СЕТ СН'!$G$6-'СЕТ СН'!$G$22</f>
        <v>2264.0962700300001</v>
      </c>
      <c r="V67" s="36">
        <f>SUMIFS(СВЦЭМ!$C$39:$C$782,СВЦЭМ!$A$39:$A$782,$A67,СВЦЭМ!$B$39:$B$782,V$47)+'СЕТ СН'!$G$12+СВЦЭМ!$D$10+'СЕТ СН'!$G$6-'СЕТ СН'!$G$22</f>
        <v>2285.9383023999999</v>
      </c>
      <c r="W67" s="36">
        <f>SUMIFS(СВЦЭМ!$C$39:$C$782,СВЦЭМ!$A$39:$A$782,$A67,СВЦЭМ!$B$39:$B$782,W$47)+'СЕТ СН'!$G$12+СВЦЭМ!$D$10+'СЕТ СН'!$G$6-'СЕТ СН'!$G$22</f>
        <v>2502.1170139400001</v>
      </c>
      <c r="X67" s="36">
        <f>SUMIFS(СВЦЭМ!$C$39:$C$782,СВЦЭМ!$A$39:$A$782,$A67,СВЦЭМ!$B$39:$B$782,X$47)+'СЕТ СН'!$G$12+СВЦЭМ!$D$10+'СЕТ СН'!$G$6-'СЕТ СН'!$G$22</f>
        <v>2420.91411161</v>
      </c>
      <c r="Y67" s="36">
        <f>SUMIFS(СВЦЭМ!$C$39:$C$782,СВЦЭМ!$A$39:$A$782,$A67,СВЦЭМ!$B$39:$B$782,Y$47)+'СЕТ СН'!$G$12+СВЦЭМ!$D$10+'СЕТ СН'!$G$6-'СЕТ СН'!$G$22</f>
        <v>2396.9794991400004</v>
      </c>
    </row>
    <row r="68" spans="1:27" ht="15.75" x14ac:dyDescent="0.2">
      <c r="A68" s="35">
        <f t="shared" si="1"/>
        <v>44947</v>
      </c>
      <c r="B68" s="36">
        <f>SUMIFS(СВЦЭМ!$C$39:$C$782,СВЦЭМ!$A$39:$A$782,$A68,СВЦЭМ!$B$39:$B$782,B$47)+'СЕТ СН'!$G$12+СВЦЭМ!$D$10+'СЕТ СН'!$G$6-'СЕТ СН'!$G$22</f>
        <v>2405.3997263600004</v>
      </c>
      <c r="C68" s="36">
        <f>SUMIFS(СВЦЭМ!$C$39:$C$782,СВЦЭМ!$A$39:$A$782,$A68,СВЦЭМ!$B$39:$B$782,C$47)+'СЕТ СН'!$G$12+СВЦЭМ!$D$10+'СЕТ СН'!$G$6-'СЕТ СН'!$G$22</f>
        <v>2408.5844919800002</v>
      </c>
      <c r="D68" s="36">
        <f>SUMIFS(СВЦЭМ!$C$39:$C$782,СВЦЭМ!$A$39:$A$782,$A68,СВЦЭМ!$B$39:$B$782,D$47)+'СЕТ СН'!$G$12+СВЦЭМ!$D$10+'СЕТ СН'!$G$6-'СЕТ СН'!$G$22</f>
        <v>2411.98707466</v>
      </c>
      <c r="E68" s="36">
        <f>SUMIFS(СВЦЭМ!$C$39:$C$782,СВЦЭМ!$A$39:$A$782,$A68,СВЦЭМ!$B$39:$B$782,E$47)+'СЕТ СН'!$G$12+СВЦЭМ!$D$10+'СЕТ СН'!$G$6-'СЕТ СН'!$G$22</f>
        <v>2422.9793037500003</v>
      </c>
      <c r="F68" s="36">
        <f>SUMIFS(СВЦЭМ!$C$39:$C$782,СВЦЭМ!$A$39:$A$782,$A68,СВЦЭМ!$B$39:$B$782,F$47)+'СЕТ СН'!$G$12+СВЦЭМ!$D$10+'СЕТ СН'!$G$6-'СЕТ СН'!$G$22</f>
        <v>2411.1617152400004</v>
      </c>
      <c r="G68" s="36">
        <f>SUMIFS(СВЦЭМ!$C$39:$C$782,СВЦЭМ!$A$39:$A$782,$A68,СВЦЭМ!$B$39:$B$782,G$47)+'СЕТ СН'!$G$12+СВЦЭМ!$D$10+'СЕТ СН'!$G$6-'СЕТ СН'!$G$22</f>
        <v>2388.1093944900003</v>
      </c>
      <c r="H68" s="36">
        <f>SUMIFS(СВЦЭМ!$C$39:$C$782,СВЦЭМ!$A$39:$A$782,$A68,СВЦЭМ!$B$39:$B$782,H$47)+'СЕТ СН'!$G$12+СВЦЭМ!$D$10+'СЕТ СН'!$G$6-'СЕТ СН'!$G$22</f>
        <v>2334.7831888599999</v>
      </c>
      <c r="I68" s="36">
        <f>SUMIFS(СВЦЭМ!$C$39:$C$782,СВЦЭМ!$A$39:$A$782,$A68,СВЦЭМ!$B$39:$B$782,I$47)+'СЕТ СН'!$G$12+СВЦЭМ!$D$10+'СЕТ СН'!$G$6-'СЕТ СН'!$G$22</f>
        <v>2271.3324457600002</v>
      </c>
      <c r="J68" s="36">
        <f>SUMIFS(СВЦЭМ!$C$39:$C$782,СВЦЭМ!$A$39:$A$782,$A68,СВЦЭМ!$B$39:$B$782,J$47)+'СЕТ СН'!$G$12+СВЦЭМ!$D$10+'СЕТ СН'!$G$6-'СЕТ СН'!$G$22</f>
        <v>2216.2511214800002</v>
      </c>
      <c r="K68" s="36">
        <f>SUMIFS(СВЦЭМ!$C$39:$C$782,СВЦЭМ!$A$39:$A$782,$A68,СВЦЭМ!$B$39:$B$782,K$47)+'СЕТ СН'!$G$12+СВЦЭМ!$D$10+'СЕТ СН'!$G$6-'СЕТ СН'!$G$22</f>
        <v>2243.1374893100001</v>
      </c>
      <c r="L68" s="36">
        <f>SUMIFS(СВЦЭМ!$C$39:$C$782,СВЦЭМ!$A$39:$A$782,$A68,СВЦЭМ!$B$39:$B$782,L$47)+'СЕТ СН'!$G$12+СВЦЭМ!$D$10+'СЕТ СН'!$G$6-'СЕТ СН'!$G$22</f>
        <v>2236.21634748</v>
      </c>
      <c r="M68" s="36">
        <f>SUMIFS(СВЦЭМ!$C$39:$C$782,СВЦЭМ!$A$39:$A$782,$A68,СВЦЭМ!$B$39:$B$782,M$47)+'СЕТ СН'!$G$12+СВЦЭМ!$D$10+'СЕТ СН'!$G$6-'СЕТ СН'!$G$22</f>
        <v>2257.8378251500003</v>
      </c>
      <c r="N68" s="36">
        <f>SUMIFS(СВЦЭМ!$C$39:$C$782,СВЦЭМ!$A$39:$A$782,$A68,СВЦЭМ!$B$39:$B$782,N$47)+'СЕТ СН'!$G$12+СВЦЭМ!$D$10+'СЕТ СН'!$G$6-'СЕТ СН'!$G$22</f>
        <v>2280.2602771000002</v>
      </c>
      <c r="O68" s="36">
        <f>SUMIFS(СВЦЭМ!$C$39:$C$782,СВЦЭМ!$A$39:$A$782,$A68,СВЦЭМ!$B$39:$B$782,O$47)+'СЕТ СН'!$G$12+СВЦЭМ!$D$10+'СЕТ СН'!$G$6-'СЕТ СН'!$G$22</f>
        <v>2297.44462479</v>
      </c>
      <c r="P68" s="36">
        <f>SUMIFS(СВЦЭМ!$C$39:$C$782,СВЦЭМ!$A$39:$A$782,$A68,СВЦЭМ!$B$39:$B$782,P$47)+'СЕТ СН'!$G$12+СВЦЭМ!$D$10+'СЕТ СН'!$G$6-'СЕТ СН'!$G$22</f>
        <v>2318.9665036700003</v>
      </c>
      <c r="Q68" s="36">
        <f>SUMIFS(СВЦЭМ!$C$39:$C$782,СВЦЭМ!$A$39:$A$782,$A68,СВЦЭМ!$B$39:$B$782,Q$47)+'СЕТ СН'!$G$12+СВЦЭМ!$D$10+'СЕТ СН'!$G$6-'СЕТ СН'!$G$22</f>
        <v>2321.5667062800003</v>
      </c>
      <c r="R68" s="36">
        <f>SUMIFS(СВЦЭМ!$C$39:$C$782,СВЦЭМ!$A$39:$A$782,$A68,СВЦЭМ!$B$39:$B$782,R$47)+'СЕТ СН'!$G$12+СВЦЭМ!$D$10+'СЕТ СН'!$G$6-'СЕТ СН'!$G$22</f>
        <v>2294.1490124800002</v>
      </c>
      <c r="S68" s="36">
        <f>SUMIFS(СВЦЭМ!$C$39:$C$782,СВЦЭМ!$A$39:$A$782,$A68,СВЦЭМ!$B$39:$B$782,S$47)+'СЕТ СН'!$G$12+СВЦЭМ!$D$10+'СЕТ СН'!$G$6-'СЕТ СН'!$G$22</f>
        <v>2262.55431817</v>
      </c>
      <c r="T68" s="36">
        <f>SUMIFS(СВЦЭМ!$C$39:$C$782,СВЦЭМ!$A$39:$A$782,$A68,СВЦЭМ!$B$39:$B$782,T$47)+'СЕТ СН'!$G$12+СВЦЭМ!$D$10+'СЕТ СН'!$G$6-'СЕТ СН'!$G$22</f>
        <v>2266.4596491699999</v>
      </c>
      <c r="U68" s="36">
        <f>SUMIFS(СВЦЭМ!$C$39:$C$782,СВЦЭМ!$A$39:$A$782,$A68,СВЦЭМ!$B$39:$B$782,U$47)+'СЕТ СН'!$G$12+СВЦЭМ!$D$10+'СЕТ СН'!$G$6-'СЕТ СН'!$G$22</f>
        <v>2280.2999599700001</v>
      </c>
      <c r="V68" s="36">
        <f>SUMIFS(СВЦЭМ!$C$39:$C$782,СВЦЭМ!$A$39:$A$782,$A68,СВЦЭМ!$B$39:$B$782,V$47)+'СЕТ СН'!$G$12+СВЦЭМ!$D$10+'СЕТ СН'!$G$6-'СЕТ СН'!$G$22</f>
        <v>2294.3928226400003</v>
      </c>
      <c r="W68" s="36">
        <f>SUMIFS(СВЦЭМ!$C$39:$C$782,СВЦЭМ!$A$39:$A$782,$A68,СВЦЭМ!$B$39:$B$782,W$47)+'СЕТ СН'!$G$12+СВЦЭМ!$D$10+'СЕТ СН'!$G$6-'СЕТ СН'!$G$22</f>
        <v>2308.7428006200003</v>
      </c>
      <c r="X68" s="36">
        <f>SUMIFS(СВЦЭМ!$C$39:$C$782,СВЦЭМ!$A$39:$A$782,$A68,СВЦЭМ!$B$39:$B$782,X$47)+'СЕТ СН'!$G$12+СВЦЭМ!$D$10+'СЕТ СН'!$G$6-'СЕТ СН'!$G$22</f>
        <v>2344.73614288</v>
      </c>
      <c r="Y68" s="36">
        <f>SUMIFS(СВЦЭМ!$C$39:$C$782,СВЦЭМ!$A$39:$A$782,$A68,СВЦЭМ!$B$39:$B$782,Y$47)+'СЕТ СН'!$G$12+СВЦЭМ!$D$10+'СЕТ СН'!$G$6-'СЕТ СН'!$G$22</f>
        <v>2369.5838744100001</v>
      </c>
    </row>
    <row r="69" spans="1:27" ht="15.75" x14ac:dyDescent="0.2">
      <c r="A69" s="35">
        <f t="shared" si="1"/>
        <v>44948</v>
      </c>
      <c r="B69" s="36">
        <f>SUMIFS(СВЦЭМ!$C$39:$C$782,СВЦЭМ!$A$39:$A$782,$A69,СВЦЭМ!$B$39:$B$782,B$47)+'СЕТ СН'!$G$12+СВЦЭМ!$D$10+'СЕТ СН'!$G$6-'СЕТ СН'!$G$22</f>
        <v>2387.2953842300003</v>
      </c>
      <c r="C69" s="36">
        <f>SUMIFS(СВЦЭМ!$C$39:$C$782,СВЦЭМ!$A$39:$A$782,$A69,СВЦЭМ!$B$39:$B$782,C$47)+'СЕТ СН'!$G$12+СВЦЭМ!$D$10+'СЕТ СН'!$G$6-'СЕТ СН'!$G$22</f>
        <v>2427.2276765000001</v>
      </c>
      <c r="D69" s="36">
        <f>SUMIFS(СВЦЭМ!$C$39:$C$782,СВЦЭМ!$A$39:$A$782,$A69,СВЦЭМ!$B$39:$B$782,D$47)+'СЕТ СН'!$G$12+СВЦЭМ!$D$10+'СЕТ СН'!$G$6-'СЕТ СН'!$G$22</f>
        <v>2435.2957876100004</v>
      </c>
      <c r="E69" s="36">
        <f>SUMIFS(СВЦЭМ!$C$39:$C$782,СВЦЭМ!$A$39:$A$782,$A69,СВЦЭМ!$B$39:$B$782,E$47)+'СЕТ СН'!$G$12+СВЦЭМ!$D$10+'СЕТ СН'!$G$6-'СЕТ СН'!$G$22</f>
        <v>2455.7964509800004</v>
      </c>
      <c r="F69" s="36">
        <f>SUMIFS(СВЦЭМ!$C$39:$C$782,СВЦЭМ!$A$39:$A$782,$A69,СВЦЭМ!$B$39:$B$782,F$47)+'СЕТ СН'!$G$12+СВЦЭМ!$D$10+'СЕТ СН'!$G$6-'СЕТ СН'!$G$22</f>
        <v>2437.0283379900002</v>
      </c>
      <c r="G69" s="36">
        <f>SUMIFS(СВЦЭМ!$C$39:$C$782,СВЦЭМ!$A$39:$A$782,$A69,СВЦЭМ!$B$39:$B$782,G$47)+'СЕТ СН'!$G$12+СВЦЭМ!$D$10+'СЕТ СН'!$G$6-'СЕТ СН'!$G$22</f>
        <v>2433.1109871600001</v>
      </c>
      <c r="H69" s="36">
        <f>SUMIFS(СВЦЭМ!$C$39:$C$782,СВЦЭМ!$A$39:$A$782,$A69,СВЦЭМ!$B$39:$B$782,H$47)+'СЕТ СН'!$G$12+СВЦЭМ!$D$10+'СЕТ СН'!$G$6-'СЕТ СН'!$G$22</f>
        <v>2431.5502693300004</v>
      </c>
      <c r="I69" s="36">
        <f>SUMIFS(СВЦЭМ!$C$39:$C$782,СВЦЭМ!$A$39:$A$782,$A69,СВЦЭМ!$B$39:$B$782,I$47)+'СЕТ СН'!$G$12+СВЦЭМ!$D$10+'СЕТ СН'!$G$6-'СЕТ СН'!$G$22</f>
        <v>2429.3882138700001</v>
      </c>
      <c r="J69" s="36">
        <f>SUMIFS(СВЦЭМ!$C$39:$C$782,СВЦЭМ!$A$39:$A$782,$A69,СВЦЭМ!$B$39:$B$782,J$47)+'СЕТ СН'!$G$12+СВЦЭМ!$D$10+'СЕТ СН'!$G$6-'СЕТ СН'!$G$22</f>
        <v>2370.3783614500003</v>
      </c>
      <c r="K69" s="36">
        <f>SUMIFS(СВЦЭМ!$C$39:$C$782,СВЦЭМ!$A$39:$A$782,$A69,СВЦЭМ!$B$39:$B$782,K$47)+'СЕТ СН'!$G$12+СВЦЭМ!$D$10+'СЕТ СН'!$G$6-'СЕТ СН'!$G$22</f>
        <v>2323.7237582100001</v>
      </c>
      <c r="L69" s="36">
        <f>SUMIFS(СВЦЭМ!$C$39:$C$782,СВЦЭМ!$A$39:$A$782,$A69,СВЦЭМ!$B$39:$B$782,L$47)+'СЕТ СН'!$G$12+СВЦЭМ!$D$10+'СЕТ СН'!$G$6-'СЕТ СН'!$G$22</f>
        <v>2283.2244921700003</v>
      </c>
      <c r="M69" s="36">
        <f>SUMIFS(СВЦЭМ!$C$39:$C$782,СВЦЭМ!$A$39:$A$782,$A69,СВЦЭМ!$B$39:$B$782,M$47)+'СЕТ СН'!$G$12+СВЦЭМ!$D$10+'СЕТ СН'!$G$6-'СЕТ СН'!$G$22</f>
        <v>2267.6720792900001</v>
      </c>
      <c r="N69" s="36">
        <f>SUMIFS(СВЦЭМ!$C$39:$C$782,СВЦЭМ!$A$39:$A$782,$A69,СВЦЭМ!$B$39:$B$782,N$47)+'СЕТ СН'!$G$12+СВЦЭМ!$D$10+'СЕТ СН'!$G$6-'СЕТ СН'!$G$22</f>
        <v>2269.3395642099999</v>
      </c>
      <c r="O69" s="36">
        <f>SUMIFS(СВЦЭМ!$C$39:$C$782,СВЦЭМ!$A$39:$A$782,$A69,СВЦЭМ!$B$39:$B$782,O$47)+'СЕТ СН'!$G$12+СВЦЭМ!$D$10+'СЕТ СН'!$G$6-'СЕТ СН'!$G$22</f>
        <v>2304.4173845099999</v>
      </c>
      <c r="P69" s="36">
        <f>SUMIFS(СВЦЭМ!$C$39:$C$782,СВЦЭМ!$A$39:$A$782,$A69,СВЦЭМ!$B$39:$B$782,P$47)+'СЕТ СН'!$G$12+СВЦЭМ!$D$10+'СЕТ СН'!$G$6-'СЕТ СН'!$G$22</f>
        <v>2319.1542807599999</v>
      </c>
      <c r="Q69" s="36">
        <f>SUMIFS(СВЦЭМ!$C$39:$C$782,СВЦЭМ!$A$39:$A$782,$A69,СВЦЭМ!$B$39:$B$782,Q$47)+'СЕТ СН'!$G$12+СВЦЭМ!$D$10+'СЕТ СН'!$G$6-'СЕТ СН'!$G$22</f>
        <v>2327.8857702</v>
      </c>
      <c r="R69" s="36">
        <f>SUMIFS(СВЦЭМ!$C$39:$C$782,СВЦЭМ!$A$39:$A$782,$A69,СВЦЭМ!$B$39:$B$782,R$47)+'СЕТ СН'!$G$12+СВЦЭМ!$D$10+'СЕТ СН'!$G$6-'СЕТ СН'!$G$22</f>
        <v>2322.3224553099999</v>
      </c>
      <c r="S69" s="36">
        <f>SUMIFS(СВЦЭМ!$C$39:$C$782,СВЦЭМ!$A$39:$A$782,$A69,СВЦЭМ!$B$39:$B$782,S$47)+'СЕТ СН'!$G$12+СВЦЭМ!$D$10+'СЕТ СН'!$G$6-'СЕТ СН'!$G$22</f>
        <v>2289.7042497500001</v>
      </c>
      <c r="T69" s="36">
        <f>SUMIFS(СВЦЭМ!$C$39:$C$782,СВЦЭМ!$A$39:$A$782,$A69,СВЦЭМ!$B$39:$B$782,T$47)+'СЕТ СН'!$G$12+СВЦЭМ!$D$10+'СЕТ СН'!$G$6-'СЕТ СН'!$G$22</f>
        <v>2245.7097020800002</v>
      </c>
      <c r="U69" s="36">
        <f>SUMIFS(СВЦЭМ!$C$39:$C$782,СВЦЭМ!$A$39:$A$782,$A69,СВЦЭМ!$B$39:$B$782,U$47)+'СЕТ СН'!$G$12+СВЦЭМ!$D$10+'СЕТ СН'!$G$6-'СЕТ СН'!$G$22</f>
        <v>2254.0133521900002</v>
      </c>
      <c r="V69" s="36">
        <f>SUMIFS(СВЦЭМ!$C$39:$C$782,СВЦЭМ!$A$39:$A$782,$A69,СВЦЭМ!$B$39:$B$782,V$47)+'СЕТ СН'!$G$12+СВЦЭМ!$D$10+'СЕТ СН'!$G$6-'СЕТ СН'!$G$22</f>
        <v>2259.9467022399999</v>
      </c>
      <c r="W69" s="36">
        <f>SUMIFS(СВЦЭМ!$C$39:$C$782,СВЦЭМ!$A$39:$A$782,$A69,СВЦЭМ!$B$39:$B$782,W$47)+'СЕТ СН'!$G$12+СВЦЭМ!$D$10+'СЕТ СН'!$G$6-'СЕТ СН'!$G$22</f>
        <v>2273.3747104399999</v>
      </c>
      <c r="X69" s="36">
        <f>SUMIFS(СВЦЭМ!$C$39:$C$782,СВЦЭМ!$A$39:$A$782,$A69,СВЦЭМ!$B$39:$B$782,X$47)+'СЕТ СН'!$G$12+СВЦЭМ!$D$10+'СЕТ СН'!$G$6-'СЕТ СН'!$G$22</f>
        <v>2309.39634828</v>
      </c>
      <c r="Y69" s="36">
        <f>SUMIFS(СВЦЭМ!$C$39:$C$782,СВЦЭМ!$A$39:$A$782,$A69,СВЦЭМ!$B$39:$B$782,Y$47)+'СЕТ СН'!$G$12+СВЦЭМ!$D$10+'СЕТ СН'!$G$6-'СЕТ СН'!$G$22</f>
        <v>2347.2867396700003</v>
      </c>
    </row>
    <row r="70" spans="1:27" ht="15.75" x14ac:dyDescent="0.2">
      <c r="A70" s="35">
        <f t="shared" si="1"/>
        <v>44949</v>
      </c>
      <c r="B70" s="36">
        <f>SUMIFS(СВЦЭМ!$C$39:$C$782,СВЦЭМ!$A$39:$A$782,$A70,СВЦЭМ!$B$39:$B$782,B$47)+'СЕТ СН'!$G$12+СВЦЭМ!$D$10+'СЕТ СН'!$G$6-'СЕТ СН'!$G$22</f>
        <v>2367.5942179200001</v>
      </c>
      <c r="C70" s="36">
        <f>SUMIFS(СВЦЭМ!$C$39:$C$782,СВЦЭМ!$A$39:$A$782,$A70,СВЦЭМ!$B$39:$B$782,C$47)+'СЕТ СН'!$G$12+СВЦЭМ!$D$10+'СЕТ СН'!$G$6-'СЕТ СН'!$G$22</f>
        <v>2363.2413230100001</v>
      </c>
      <c r="D70" s="36">
        <f>SUMIFS(СВЦЭМ!$C$39:$C$782,СВЦЭМ!$A$39:$A$782,$A70,СВЦЭМ!$B$39:$B$782,D$47)+'СЕТ СН'!$G$12+СВЦЭМ!$D$10+'СЕТ СН'!$G$6-'СЕТ СН'!$G$22</f>
        <v>2343.2983997000001</v>
      </c>
      <c r="E70" s="36">
        <f>SUMIFS(СВЦЭМ!$C$39:$C$782,СВЦЭМ!$A$39:$A$782,$A70,СВЦЭМ!$B$39:$B$782,E$47)+'СЕТ СН'!$G$12+СВЦЭМ!$D$10+'СЕТ СН'!$G$6-'СЕТ СН'!$G$22</f>
        <v>2365.2515490000001</v>
      </c>
      <c r="F70" s="36">
        <f>SUMIFS(СВЦЭМ!$C$39:$C$782,СВЦЭМ!$A$39:$A$782,$A70,СВЦЭМ!$B$39:$B$782,F$47)+'СЕТ СН'!$G$12+СВЦЭМ!$D$10+'СЕТ СН'!$G$6-'СЕТ СН'!$G$22</f>
        <v>2357.2072441600003</v>
      </c>
      <c r="G70" s="36">
        <f>SUMIFS(СВЦЭМ!$C$39:$C$782,СВЦЭМ!$A$39:$A$782,$A70,СВЦЭМ!$B$39:$B$782,G$47)+'СЕТ СН'!$G$12+СВЦЭМ!$D$10+'СЕТ СН'!$G$6-'СЕТ СН'!$G$22</f>
        <v>2344.0325003299999</v>
      </c>
      <c r="H70" s="36">
        <f>SUMIFS(СВЦЭМ!$C$39:$C$782,СВЦЭМ!$A$39:$A$782,$A70,СВЦЭМ!$B$39:$B$782,H$47)+'СЕТ СН'!$G$12+СВЦЭМ!$D$10+'СЕТ СН'!$G$6-'СЕТ СН'!$G$22</f>
        <v>2380.1992053700001</v>
      </c>
      <c r="I70" s="36">
        <f>SUMIFS(СВЦЭМ!$C$39:$C$782,СВЦЭМ!$A$39:$A$782,$A70,СВЦЭМ!$B$39:$B$782,I$47)+'СЕТ СН'!$G$12+СВЦЭМ!$D$10+'СЕТ СН'!$G$6-'СЕТ СН'!$G$22</f>
        <v>2318.6263707400003</v>
      </c>
      <c r="J70" s="36">
        <f>SUMIFS(СВЦЭМ!$C$39:$C$782,СВЦЭМ!$A$39:$A$782,$A70,СВЦЭМ!$B$39:$B$782,J$47)+'СЕТ СН'!$G$12+СВЦЭМ!$D$10+'СЕТ СН'!$G$6-'СЕТ СН'!$G$22</f>
        <v>2275.5926698100002</v>
      </c>
      <c r="K70" s="36">
        <f>SUMIFS(СВЦЭМ!$C$39:$C$782,СВЦЭМ!$A$39:$A$782,$A70,СВЦЭМ!$B$39:$B$782,K$47)+'СЕТ СН'!$G$12+СВЦЭМ!$D$10+'СЕТ СН'!$G$6-'СЕТ СН'!$G$22</f>
        <v>2259.45462671</v>
      </c>
      <c r="L70" s="36">
        <f>SUMIFS(СВЦЭМ!$C$39:$C$782,СВЦЭМ!$A$39:$A$782,$A70,СВЦЭМ!$B$39:$B$782,L$47)+'СЕТ СН'!$G$12+СВЦЭМ!$D$10+'СЕТ СН'!$G$6-'СЕТ СН'!$G$22</f>
        <v>2240.62791182</v>
      </c>
      <c r="M70" s="36">
        <f>SUMIFS(СВЦЭМ!$C$39:$C$782,СВЦЭМ!$A$39:$A$782,$A70,СВЦЭМ!$B$39:$B$782,M$47)+'СЕТ СН'!$G$12+СВЦЭМ!$D$10+'СЕТ СН'!$G$6-'СЕТ СН'!$G$22</f>
        <v>2257.24201042</v>
      </c>
      <c r="N70" s="36">
        <f>SUMIFS(СВЦЭМ!$C$39:$C$782,СВЦЭМ!$A$39:$A$782,$A70,СВЦЭМ!$B$39:$B$782,N$47)+'СЕТ СН'!$G$12+СВЦЭМ!$D$10+'СЕТ СН'!$G$6-'СЕТ СН'!$G$22</f>
        <v>2282.5648517600002</v>
      </c>
      <c r="O70" s="36">
        <f>SUMIFS(СВЦЭМ!$C$39:$C$782,СВЦЭМ!$A$39:$A$782,$A70,СВЦЭМ!$B$39:$B$782,O$47)+'СЕТ СН'!$G$12+СВЦЭМ!$D$10+'СЕТ СН'!$G$6-'СЕТ СН'!$G$22</f>
        <v>2292.6224276299999</v>
      </c>
      <c r="P70" s="36">
        <f>SUMIFS(СВЦЭМ!$C$39:$C$782,СВЦЭМ!$A$39:$A$782,$A70,СВЦЭМ!$B$39:$B$782,P$47)+'СЕТ СН'!$G$12+СВЦЭМ!$D$10+'СЕТ СН'!$G$6-'СЕТ СН'!$G$22</f>
        <v>2309.8779575200001</v>
      </c>
      <c r="Q70" s="36">
        <f>SUMIFS(СВЦЭМ!$C$39:$C$782,СВЦЭМ!$A$39:$A$782,$A70,СВЦЭМ!$B$39:$B$782,Q$47)+'СЕТ СН'!$G$12+СВЦЭМ!$D$10+'СЕТ СН'!$G$6-'СЕТ СН'!$G$22</f>
        <v>2333.7248571600003</v>
      </c>
      <c r="R70" s="36">
        <f>SUMIFS(СВЦЭМ!$C$39:$C$782,СВЦЭМ!$A$39:$A$782,$A70,СВЦЭМ!$B$39:$B$782,R$47)+'СЕТ СН'!$G$12+СВЦЭМ!$D$10+'СЕТ СН'!$G$6-'СЕТ СН'!$G$22</f>
        <v>2328.1821614</v>
      </c>
      <c r="S70" s="36">
        <f>SUMIFS(СВЦЭМ!$C$39:$C$782,СВЦЭМ!$A$39:$A$782,$A70,СВЦЭМ!$B$39:$B$782,S$47)+'СЕТ СН'!$G$12+СВЦЭМ!$D$10+'СЕТ СН'!$G$6-'СЕТ СН'!$G$22</f>
        <v>2310.4393060900002</v>
      </c>
      <c r="T70" s="36">
        <f>SUMIFS(СВЦЭМ!$C$39:$C$782,СВЦЭМ!$A$39:$A$782,$A70,СВЦЭМ!$B$39:$B$782,T$47)+'СЕТ СН'!$G$12+СВЦЭМ!$D$10+'СЕТ СН'!$G$6-'СЕТ СН'!$G$22</f>
        <v>2258.8086198999999</v>
      </c>
      <c r="U70" s="36">
        <f>SUMIFS(СВЦЭМ!$C$39:$C$782,СВЦЭМ!$A$39:$A$782,$A70,СВЦЭМ!$B$39:$B$782,U$47)+'СЕТ СН'!$G$12+СВЦЭМ!$D$10+'СЕТ СН'!$G$6-'СЕТ СН'!$G$22</f>
        <v>2256.9130272100001</v>
      </c>
      <c r="V70" s="36">
        <f>SUMIFS(СВЦЭМ!$C$39:$C$782,СВЦЭМ!$A$39:$A$782,$A70,СВЦЭМ!$B$39:$B$782,V$47)+'СЕТ СН'!$G$12+СВЦЭМ!$D$10+'СЕТ СН'!$G$6-'СЕТ СН'!$G$22</f>
        <v>2264.91340322</v>
      </c>
      <c r="W70" s="36">
        <f>SUMIFS(СВЦЭМ!$C$39:$C$782,СВЦЭМ!$A$39:$A$782,$A70,СВЦЭМ!$B$39:$B$782,W$47)+'СЕТ СН'!$G$12+СВЦЭМ!$D$10+'СЕТ СН'!$G$6-'СЕТ СН'!$G$22</f>
        <v>2293.3581398300003</v>
      </c>
      <c r="X70" s="36">
        <f>SUMIFS(СВЦЭМ!$C$39:$C$782,СВЦЭМ!$A$39:$A$782,$A70,СВЦЭМ!$B$39:$B$782,X$47)+'СЕТ СН'!$G$12+СВЦЭМ!$D$10+'СЕТ СН'!$G$6-'СЕТ СН'!$G$22</f>
        <v>2284.02580476</v>
      </c>
      <c r="Y70" s="36">
        <f>SUMIFS(СВЦЭМ!$C$39:$C$782,СВЦЭМ!$A$39:$A$782,$A70,СВЦЭМ!$B$39:$B$782,Y$47)+'СЕТ СН'!$G$12+СВЦЭМ!$D$10+'СЕТ СН'!$G$6-'СЕТ СН'!$G$22</f>
        <v>2303.6237664300002</v>
      </c>
    </row>
    <row r="71" spans="1:27" ht="15.75" x14ac:dyDescent="0.2">
      <c r="A71" s="35">
        <f t="shared" si="1"/>
        <v>44950</v>
      </c>
      <c r="B71" s="36">
        <f>SUMIFS(СВЦЭМ!$C$39:$C$782,СВЦЭМ!$A$39:$A$782,$A71,СВЦЭМ!$B$39:$B$782,B$47)+'СЕТ СН'!$G$12+СВЦЭМ!$D$10+'СЕТ СН'!$G$6-'СЕТ СН'!$G$22</f>
        <v>2272.8064756200001</v>
      </c>
      <c r="C71" s="36">
        <f>SUMIFS(СВЦЭМ!$C$39:$C$782,СВЦЭМ!$A$39:$A$782,$A71,СВЦЭМ!$B$39:$B$782,C$47)+'СЕТ СН'!$G$12+СВЦЭМ!$D$10+'СЕТ СН'!$G$6-'СЕТ СН'!$G$22</f>
        <v>2267.81577642</v>
      </c>
      <c r="D71" s="36">
        <f>SUMIFS(СВЦЭМ!$C$39:$C$782,СВЦЭМ!$A$39:$A$782,$A71,СВЦЭМ!$B$39:$B$782,D$47)+'СЕТ СН'!$G$12+СВЦЭМ!$D$10+'СЕТ СН'!$G$6-'СЕТ СН'!$G$22</f>
        <v>2266.5934409900001</v>
      </c>
      <c r="E71" s="36">
        <f>SUMIFS(СВЦЭМ!$C$39:$C$782,СВЦЭМ!$A$39:$A$782,$A71,СВЦЭМ!$B$39:$B$782,E$47)+'СЕТ СН'!$G$12+СВЦЭМ!$D$10+'СЕТ СН'!$G$6-'СЕТ СН'!$G$22</f>
        <v>2253.5497551900003</v>
      </c>
      <c r="F71" s="36">
        <f>SUMIFS(СВЦЭМ!$C$39:$C$782,СВЦЭМ!$A$39:$A$782,$A71,СВЦЭМ!$B$39:$B$782,F$47)+'СЕТ СН'!$G$12+СВЦЭМ!$D$10+'СЕТ СН'!$G$6-'СЕТ СН'!$G$22</f>
        <v>2261.8116072500002</v>
      </c>
      <c r="G71" s="36">
        <f>SUMIFS(СВЦЭМ!$C$39:$C$782,СВЦЭМ!$A$39:$A$782,$A71,СВЦЭМ!$B$39:$B$782,G$47)+'СЕТ СН'!$G$12+СВЦЭМ!$D$10+'СЕТ СН'!$G$6-'СЕТ СН'!$G$22</f>
        <v>2251.8531252900002</v>
      </c>
      <c r="H71" s="36">
        <f>SUMIFS(СВЦЭМ!$C$39:$C$782,СВЦЭМ!$A$39:$A$782,$A71,СВЦЭМ!$B$39:$B$782,H$47)+'СЕТ СН'!$G$12+СВЦЭМ!$D$10+'СЕТ СН'!$G$6-'СЕТ СН'!$G$22</f>
        <v>2244.2858230300003</v>
      </c>
      <c r="I71" s="36">
        <f>SUMIFS(СВЦЭМ!$C$39:$C$782,СВЦЭМ!$A$39:$A$782,$A71,СВЦЭМ!$B$39:$B$782,I$47)+'СЕТ СН'!$G$12+СВЦЭМ!$D$10+'СЕТ СН'!$G$6-'СЕТ СН'!$G$22</f>
        <v>2221.8532743400001</v>
      </c>
      <c r="J71" s="36">
        <f>SUMIFS(СВЦЭМ!$C$39:$C$782,СВЦЭМ!$A$39:$A$782,$A71,СВЦЭМ!$B$39:$B$782,J$47)+'СЕТ СН'!$G$12+СВЦЭМ!$D$10+'СЕТ СН'!$G$6-'СЕТ СН'!$G$22</f>
        <v>2179.5673995400002</v>
      </c>
      <c r="K71" s="36">
        <f>SUMIFS(СВЦЭМ!$C$39:$C$782,СВЦЭМ!$A$39:$A$782,$A71,СВЦЭМ!$B$39:$B$782,K$47)+'СЕТ СН'!$G$12+СВЦЭМ!$D$10+'СЕТ СН'!$G$6-'СЕТ СН'!$G$22</f>
        <v>2153.71088444</v>
      </c>
      <c r="L71" s="36">
        <f>SUMIFS(СВЦЭМ!$C$39:$C$782,СВЦЭМ!$A$39:$A$782,$A71,СВЦЭМ!$B$39:$B$782,L$47)+'СЕТ СН'!$G$12+СВЦЭМ!$D$10+'СЕТ СН'!$G$6-'СЕТ СН'!$G$22</f>
        <v>2158.9793230600003</v>
      </c>
      <c r="M71" s="36">
        <f>SUMIFS(СВЦЭМ!$C$39:$C$782,СВЦЭМ!$A$39:$A$782,$A71,СВЦЭМ!$B$39:$B$782,M$47)+'СЕТ СН'!$G$12+СВЦЭМ!$D$10+'СЕТ СН'!$G$6-'СЕТ СН'!$G$22</f>
        <v>2171.4205409000001</v>
      </c>
      <c r="N71" s="36">
        <f>SUMIFS(СВЦЭМ!$C$39:$C$782,СВЦЭМ!$A$39:$A$782,$A71,СВЦЭМ!$B$39:$B$782,N$47)+'СЕТ СН'!$G$12+СВЦЭМ!$D$10+'СЕТ СН'!$G$6-'СЕТ СН'!$G$22</f>
        <v>2189.4686033799999</v>
      </c>
      <c r="O71" s="36">
        <f>SUMIFS(СВЦЭМ!$C$39:$C$782,СВЦЭМ!$A$39:$A$782,$A71,СВЦЭМ!$B$39:$B$782,O$47)+'СЕТ СН'!$G$12+СВЦЭМ!$D$10+'СЕТ СН'!$G$6-'СЕТ СН'!$G$22</f>
        <v>2198.8827414100001</v>
      </c>
      <c r="P71" s="36">
        <f>SUMIFS(СВЦЭМ!$C$39:$C$782,СВЦЭМ!$A$39:$A$782,$A71,СВЦЭМ!$B$39:$B$782,P$47)+'СЕТ СН'!$G$12+СВЦЭМ!$D$10+'СЕТ СН'!$G$6-'СЕТ СН'!$G$22</f>
        <v>2222.9884495599999</v>
      </c>
      <c r="Q71" s="36">
        <f>SUMIFS(СВЦЭМ!$C$39:$C$782,СВЦЭМ!$A$39:$A$782,$A71,СВЦЭМ!$B$39:$B$782,Q$47)+'СЕТ СН'!$G$12+СВЦЭМ!$D$10+'СЕТ СН'!$G$6-'СЕТ СН'!$G$22</f>
        <v>2233.52704111</v>
      </c>
      <c r="R71" s="36">
        <f>SUMIFS(СВЦЭМ!$C$39:$C$782,СВЦЭМ!$A$39:$A$782,$A71,СВЦЭМ!$B$39:$B$782,R$47)+'СЕТ СН'!$G$12+СВЦЭМ!$D$10+'СЕТ СН'!$G$6-'СЕТ СН'!$G$22</f>
        <v>2228.4362386100001</v>
      </c>
      <c r="S71" s="36">
        <f>SUMIFS(СВЦЭМ!$C$39:$C$782,СВЦЭМ!$A$39:$A$782,$A71,СВЦЭМ!$B$39:$B$782,S$47)+'СЕТ СН'!$G$12+СВЦЭМ!$D$10+'СЕТ СН'!$G$6-'СЕТ СН'!$G$22</f>
        <v>2198.8188097400002</v>
      </c>
      <c r="T71" s="36">
        <f>SUMIFS(СВЦЭМ!$C$39:$C$782,СВЦЭМ!$A$39:$A$782,$A71,СВЦЭМ!$B$39:$B$782,T$47)+'СЕТ СН'!$G$12+СВЦЭМ!$D$10+'СЕТ СН'!$G$6-'СЕТ СН'!$G$22</f>
        <v>2147.9675149499999</v>
      </c>
      <c r="U71" s="36">
        <f>SUMIFS(СВЦЭМ!$C$39:$C$782,СВЦЭМ!$A$39:$A$782,$A71,СВЦЭМ!$B$39:$B$782,U$47)+'СЕТ СН'!$G$12+СВЦЭМ!$D$10+'СЕТ СН'!$G$6-'СЕТ СН'!$G$22</f>
        <v>2162.0604759900002</v>
      </c>
      <c r="V71" s="36">
        <f>SUMIFS(СВЦЭМ!$C$39:$C$782,СВЦЭМ!$A$39:$A$782,$A71,СВЦЭМ!$B$39:$B$782,V$47)+'СЕТ СН'!$G$12+СВЦЭМ!$D$10+'СЕТ СН'!$G$6-'СЕТ СН'!$G$22</f>
        <v>2180.7201833600002</v>
      </c>
      <c r="W71" s="36">
        <f>SUMIFS(СВЦЭМ!$C$39:$C$782,СВЦЭМ!$A$39:$A$782,$A71,СВЦЭМ!$B$39:$B$782,W$47)+'СЕТ СН'!$G$12+СВЦЭМ!$D$10+'СЕТ СН'!$G$6-'СЕТ СН'!$G$22</f>
        <v>2189.6967514799999</v>
      </c>
      <c r="X71" s="36">
        <f>SUMIFS(СВЦЭМ!$C$39:$C$782,СВЦЭМ!$A$39:$A$782,$A71,СВЦЭМ!$B$39:$B$782,X$47)+'СЕТ СН'!$G$12+СВЦЭМ!$D$10+'СЕТ СН'!$G$6-'СЕТ СН'!$G$22</f>
        <v>2213.5755834700003</v>
      </c>
      <c r="Y71" s="36">
        <f>SUMIFS(СВЦЭМ!$C$39:$C$782,СВЦЭМ!$A$39:$A$782,$A71,СВЦЭМ!$B$39:$B$782,Y$47)+'СЕТ СН'!$G$12+СВЦЭМ!$D$10+'СЕТ СН'!$G$6-'СЕТ СН'!$G$22</f>
        <v>2231.4257189300001</v>
      </c>
    </row>
    <row r="72" spans="1:27" ht="15.75" x14ac:dyDescent="0.2">
      <c r="A72" s="35">
        <f t="shared" si="1"/>
        <v>44951</v>
      </c>
      <c r="B72" s="36">
        <f>SUMIFS(СВЦЭМ!$C$39:$C$782,СВЦЭМ!$A$39:$A$782,$A72,СВЦЭМ!$B$39:$B$782,B$47)+'СЕТ СН'!$G$12+СВЦЭМ!$D$10+'СЕТ СН'!$G$6-'СЕТ СН'!$G$22</f>
        <v>2293.5534367400001</v>
      </c>
      <c r="C72" s="36">
        <f>SUMIFS(СВЦЭМ!$C$39:$C$782,СВЦЭМ!$A$39:$A$782,$A72,СВЦЭМ!$B$39:$B$782,C$47)+'СЕТ СН'!$G$12+СВЦЭМ!$D$10+'СЕТ СН'!$G$6-'СЕТ СН'!$G$22</f>
        <v>2321.1917979700002</v>
      </c>
      <c r="D72" s="36">
        <f>SUMIFS(СВЦЭМ!$C$39:$C$782,СВЦЭМ!$A$39:$A$782,$A72,СВЦЭМ!$B$39:$B$782,D$47)+'СЕТ СН'!$G$12+СВЦЭМ!$D$10+'СЕТ СН'!$G$6-'СЕТ СН'!$G$22</f>
        <v>2336.4834075399999</v>
      </c>
      <c r="E72" s="36">
        <f>SUMIFS(СВЦЭМ!$C$39:$C$782,СВЦЭМ!$A$39:$A$782,$A72,СВЦЭМ!$B$39:$B$782,E$47)+'СЕТ СН'!$G$12+СВЦЭМ!$D$10+'СЕТ СН'!$G$6-'СЕТ СН'!$G$22</f>
        <v>2345.5435656200002</v>
      </c>
      <c r="F72" s="36">
        <f>SUMIFS(СВЦЭМ!$C$39:$C$782,СВЦЭМ!$A$39:$A$782,$A72,СВЦЭМ!$B$39:$B$782,F$47)+'СЕТ СН'!$G$12+СВЦЭМ!$D$10+'СЕТ СН'!$G$6-'СЕТ СН'!$G$22</f>
        <v>2334.6763797100002</v>
      </c>
      <c r="G72" s="36">
        <f>SUMIFS(СВЦЭМ!$C$39:$C$782,СВЦЭМ!$A$39:$A$782,$A72,СВЦЭМ!$B$39:$B$782,G$47)+'СЕТ СН'!$G$12+СВЦЭМ!$D$10+'СЕТ СН'!$G$6-'СЕТ СН'!$G$22</f>
        <v>2321.51954802</v>
      </c>
      <c r="H72" s="36">
        <f>SUMIFS(СВЦЭМ!$C$39:$C$782,СВЦЭМ!$A$39:$A$782,$A72,СВЦЭМ!$B$39:$B$782,H$47)+'СЕТ СН'!$G$12+СВЦЭМ!$D$10+'СЕТ СН'!$G$6-'СЕТ СН'!$G$22</f>
        <v>2326.00116458</v>
      </c>
      <c r="I72" s="36">
        <f>SUMIFS(СВЦЭМ!$C$39:$C$782,СВЦЭМ!$A$39:$A$782,$A72,СВЦЭМ!$B$39:$B$782,I$47)+'СЕТ СН'!$G$12+СВЦЭМ!$D$10+'СЕТ СН'!$G$6-'СЕТ СН'!$G$22</f>
        <v>2330.8444313200002</v>
      </c>
      <c r="J72" s="36">
        <f>SUMIFS(СВЦЭМ!$C$39:$C$782,СВЦЭМ!$A$39:$A$782,$A72,СВЦЭМ!$B$39:$B$782,J$47)+'СЕТ СН'!$G$12+СВЦЭМ!$D$10+'СЕТ СН'!$G$6-'СЕТ СН'!$G$22</f>
        <v>2295.9562139700001</v>
      </c>
      <c r="K72" s="36">
        <f>SUMIFS(СВЦЭМ!$C$39:$C$782,СВЦЭМ!$A$39:$A$782,$A72,СВЦЭМ!$B$39:$B$782,K$47)+'СЕТ СН'!$G$12+СВЦЭМ!$D$10+'СЕТ СН'!$G$6-'СЕТ СН'!$G$22</f>
        <v>2269.4775251800002</v>
      </c>
      <c r="L72" s="36">
        <f>SUMIFS(СВЦЭМ!$C$39:$C$782,СВЦЭМ!$A$39:$A$782,$A72,СВЦЭМ!$B$39:$B$782,L$47)+'СЕТ СН'!$G$12+СВЦЭМ!$D$10+'СЕТ СН'!$G$6-'СЕТ СН'!$G$22</f>
        <v>2237.51958543</v>
      </c>
      <c r="M72" s="36">
        <f>SUMIFS(СВЦЭМ!$C$39:$C$782,СВЦЭМ!$A$39:$A$782,$A72,СВЦЭМ!$B$39:$B$782,M$47)+'СЕТ СН'!$G$12+СВЦЭМ!$D$10+'СЕТ СН'!$G$6-'СЕТ СН'!$G$22</f>
        <v>2214.2115721200003</v>
      </c>
      <c r="N72" s="36">
        <f>SUMIFS(СВЦЭМ!$C$39:$C$782,СВЦЭМ!$A$39:$A$782,$A72,СВЦЭМ!$B$39:$B$782,N$47)+'СЕТ СН'!$G$12+СВЦЭМ!$D$10+'СЕТ СН'!$G$6-'СЕТ СН'!$G$22</f>
        <v>2219.6118580900002</v>
      </c>
      <c r="O72" s="36">
        <f>SUMIFS(СВЦЭМ!$C$39:$C$782,СВЦЭМ!$A$39:$A$782,$A72,СВЦЭМ!$B$39:$B$782,O$47)+'СЕТ СН'!$G$12+СВЦЭМ!$D$10+'СЕТ СН'!$G$6-'СЕТ СН'!$G$22</f>
        <v>2221.9242389000001</v>
      </c>
      <c r="P72" s="36">
        <f>SUMIFS(СВЦЭМ!$C$39:$C$782,СВЦЭМ!$A$39:$A$782,$A72,СВЦЭМ!$B$39:$B$782,P$47)+'СЕТ СН'!$G$12+СВЦЭМ!$D$10+'СЕТ СН'!$G$6-'СЕТ СН'!$G$22</f>
        <v>2242.0876892300003</v>
      </c>
      <c r="Q72" s="36">
        <f>SUMIFS(СВЦЭМ!$C$39:$C$782,СВЦЭМ!$A$39:$A$782,$A72,СВЦЭМ!$B$39:$B$782,Q$47)+'СЕТ СН'!$G$12+СВЦЭМ!$D$10+'СЕТ СН'!$G$6-'СЕТ СН'!$G$22</f>
        <v>2234.0186719399999</v>
      </c>
      <c r="R72" s="36">
        <f>SUMIFS(СВЦЭМ!$C$39:$C$782,СВЦЭМ!$A$39:$A$782,$A72,СВЦЭМ!$B$39:$B$782,R$47)+'СЕТ СН'!$G$12+СВЦЭМ!$D$10+'СЕТ СН'!$G$6-'СЕТ СН'!$G$22</f>
        <v>2232.8150721400002</v>
      </c>
      <c r="S72" s="36">
        <f>SUMIFS(СВЦЭМ!$C$39:$C$782,СВЦЭМ!$A$39:$A$782,$A72,СВЦЭМ!$B$39:$B$782,S$47)+'СЕТ СН'!$G$12+СВЦЭМ!$D$10+'СЕТ СН'!$G$6-'СЕТ СН'!$G$22</f>
        <v>2214.4631159300002</v>
      </c>
      <c r="T72" s="36">
        <f>SUMIFS(СВЦЭМ!$C$39:$C$782,СВЦЭМ!$A$39:$A$782,$A72,СВЦЭМ!$B$39:$B$782,T$47)+'СЕТ СН'!$G$12+СВЦЭМ!$D$10+'СЕТ СН'!$G$6-'СЕТ СН'!$G$22</f>
        <v>2195.12726634</v>
      </c>
      <c r="U72" s="36">
        <f>SUMIFS(СВЦЭМ!$C$39:$C$782,СВЦЭМ!$A$39:$A$782,$A72,СВЦЭМ!$B$39:$B$782,U$47)+'СЕТ СН'!$G$12+СВЦЭМ!$D$10+'СЕТ СН'!$G$6-'СЕТ СН'!$G$22</f>
        <v>2199.3669889400003</v>
      </c>
      <c r="V72" s="36">
        <f>SUMIFS(СВЦЭМ!$C$39:$C$782,СВЦЭМ!$A$39:$A$782,$A72,СВЦЭМ!$B$39:$B$782,V$47)+'СЕТ СН'!$G$12+СВЦЭМ!$D$10+'СЕТ СН'!$G$6-'СЕТ СН'!$G$22</f>
        <v>2204.3927953100001</v>
      </c>
      <c r="W72" s="36">
        <f>SUMIFS(СВЦЭМ!$C$39:$C$782,СВЦЭМ!$A$39:$A$782,$A72,СВЦЭМ!$B$39:$B$782,W$47)+'СЕТ СН'!$G$12+СВЦЭМ!$D$10+'СЕТ СН'!$G$6-'СЕТ СН'!$G$22</f>
        <v>2222.8361282199999</v>
      </c>
      <c r="X72" s="36">
        <f>SUMIFS(СВЦЭМ!$C$39:$C$782,СВЦЭМ!$A$39:$A$782,$A72,СВЦЭМ!$B$39:$B$782,X$47)+'СЕТ СН'!$G$12+СВЦЭМ!$D$10+'СЕТ СН'!$G$6-'СЕТ СН'!$G$22</f>
        <v>2232.1517836400003</v>
      </c>
      <c r="Y72" s="36">
        <f>SUMIFS(СВЦЭМ!$C$39:$C$782,СВЦЭМ!$A$39:$A$782,$A72,СВЦЭМ!$B$39:$B$782,Y$47)+'СЕТ СН'!$G$12+СВЦЭМ!$D$10+'СЕТ СН'!$G$6-'СЕТ СН'!$G$22</f>
        <v>2266.9652708799999</v>
      </c>
    </row>
    <row r="73" spans="1:27" ht="15.75" x14ac:dyDescent="0.2">
      <c r="A73" s="35">
        <f t="shared" si="1"/>
        <v>44952</v>
      </c>
      <c r="B73" s="36">
        <f>SUMIFS(СВЦЭМ!$C$39:$C$782,СВЦЭМ!$A$39:$A$782,$A73,СВЦЭМ!$B$39:$B$782,B$47)+'СЕТ СН'!$G$12+СВЦЭМ!$D$10+'СЕТ СН'!$G$6-'СЕТ СН'!$G$22</f>
        <v>2322.13060391</v>
      </c>
      <c r="C73" s="36">
        <f>SUMIFS(СВЦЭМ!$C$39:$C$782,СВЦЭМ!$A$39:$A$782,$A73,СВЦЭМ!$B$39:$B$782,C$47)+'СЕТ СН'!$G$12+СВЦЭМ!$D$10+'СЕТ СН'!$G$6-'СЕТ СН'!$G$22</f>
        <v>2368.2471167100002</v>
      </c>
      <c r="D73" s="36">
        <f>SUMIFS(СВЦЭМ!$C$39:$C$782,СВЦЭМ!$A$39:$A$782,$A73,СВЦЭМ!$B$39:$B$782,D$47)+'СЕТ СН'!$G$12+СВЦЭМ!$D$10+'СЕТ СН'!$G$6-'СЕТ СН'!$G$22</f>
        <v>2384.1438508199999</v>
      </c>
      <c r="E73" s="36">
        <f>SUMIFS(СВЦЭМ!$C$39:$C$782,СВЦЭМ!$A$39:$A$782,$A73,СВЦЭМ!$B$39:$B$782,E$47)+'СЕТ СН'!$G$12+СВЦЭМ!$D$10+'СЕТ СН'!$G$6-'СЕТ СН'!$G$22</f>
        <v>2372.15214517</v>
      </c>
      <c r="F73" s="36">
        <f>SUMIFS(СВЦЭМ!$C$39:$C$782,СВЦЭМ!$A$39:$A$782,$A73,СВЦЭМ!$B$39:$B$782,F$47)+'СЕТ СН'!$G$12+СВЦЭМ!$D$10+'СЕТ СН'!$G$6-'СЕТ СН'!$G$22</f>
        <v>2361.5734597300002</v>
      </c>
      <c r="G73" s="36">
        <f>SUMIFS(СВЦЭМ!$C$39:$C$782,СВЦЭМ!$A$39:$A$782,$A73,СВЦЭМ!$B$39:$B$782,G$47)+'СЕТ СН'!$G$12+СВЦЭМ!$D$10+'СЕТ СН'!$G$6-'СЕТ СН'!$G$22</f>
        <v>2363.4108965300002</v>
      </c>
      <c r="H73" s="36">
        <f>SUMIFS(СВЦЭМ!$C$39:$C$782,СВЦЭМ!$A$39:$A$782,$A73,СВЦЭМ!$B$39:$B$782,H$47)+'СЕТ СН'!$G$12+СВЦЭМ!$D$10+'СЕТ СН'!$G$6-'СЕТ СН'!$G$22</f>
        <v>2320.6736610799999</v>
      </c>
      <c r="I73" s="36">
        <f>SUMIFS(СВЦЭМ!$C$39:$C$782,СВЦЭМ!$A$39:$A$782,$A73,СВЦЭМ!$B$39:$B$782,I$47)+'СЕТ СН'!$G$12+СВЦЭМ!$D$10+'СЕТ СН'!$G$6-'СЕТ СН'!$G$22</f>
        <v>2288.0116717300002</v>
      </c>
      <c r="J73" s="36">
        <f>SUMIFS(СВЦЭМ!$C$39:$C$782,СВЦЭМ!$A$39:$A$782,$A73,СВЦЭМ!$B$39:$B$782,J$47)+'СЕТ СН'!$G$12+СВЦЭМ!$D$10+'СЕТ СН'!$G$6-'СЕТ СН'!$G$22</f>
        <v>2251.7707892200001</v>
      </c>
      <c r="K73" s="36">
        <f>SUMIFS(СВЦЭМ!$C$39:$C$782,СВЦЭМ!$A$39:$A$782,$A73,СВЦЭМ!$B$39:$B$782,K$47)+'СЕТ СН'!$G$12+СВЦЭМ!$D$10+'СЕТ СН'!$G$6-'СЕТ СН'!$G$22</f>
        <v>2210.2853552900001</v>
      </c>
      <c r="L73" s="36">
        <f>SUMIFS(СВЦЭМ!$C$39:$C$782,СВЦЭМ!$A$39:$A$782,$A73,СВЦЭМ!$B$39:$B$782,L$47)+'СЕТ СН'!$G$12+СВЦЭМ!$D$10+'СЕТ СН'!$G$6-'СЕТ СН'!$G$22</f>
        <v>2173.90202069</v>
      </c>
      <c r="M73" s="36">
        <f>SUMIFS(СВЦЭМ!$C$39:$C$782,СВЦЭМ!$A$39:$A$782,$A73,СВЦЭМ!$B$39:$B$782,M$47)+'СЕТ СН'!$G$12+СВЦЭМ!$D$10+'СЕТ СН'!$G$6-'СЕТ СН'!$G$22</f>
        <v>2187.5331070900002</v>
      </c>
      <c r="N73" s="36">
        <f>SUMIFS(СВЦЭМ!$C$39:$C$782,СВЦЭМ!$A$39:$A$782,$A73,СВЦЭМ!$B$39:$B$782,N$47)+'СЕТ СН'!$G$12+СВЦЭМ!$D$10+'СЕТ СН'!$G$6-'СЕТ СН'!$G$22</f>
        <v>2198.9225945900002</v>
      </c>
      <c r="O73" s="36">
        <f>SUMIFS(СВЦЭМ!$C$39:$C$782,СВЦЭМ!$A$39:$A$782,$A73,СВЦЭМ!$B$39:$B$782,O$47)+'СЕТ СН'!$G$12+СВЦЭМ!$D$10+'СЕТ СН'!$G$6-'СЕТ СН'!$G$22</f>
        <v>2196.37709012</v>
      </c>
      <c r="P73" s="36">
        <f>SUMIFS(СВЦЭМ!$C$39:$C$782,СВЦЭМ!$A$39:$A$782,$A73,СВЦЭМ!$B$39:$B$782,P$47)+'СЕТ СН'!$G$12+СВЦЭМ!$D$10+'СЕТ СН'!$G$6-'СЕТ СН'!$G$22</f>
        <v>2212.6857886299999</v>
      </c>
      <c r="Q73" s="36">
        <f>SUMIFS(СВЦЭМ!$C$39:$C$782,СВЦЭМ!$A$39:$A$782,$A73,СВЦЭМ!$B$39:$B$782,Q$47)+'СЕТ СН'!$G$12+СВЦЭМ!$D$10+'СЕТ СН'!$G$6-'СЕТ СН'!$G$22</f>
        <v>2226.41728702</v>
      </c>
      <c r="R73" s="36">
        <f>SUMIFS(СВЦЭМ!$C$39:$C$782,СВЦЭМ!$A$39:$A$782,$A73,СВЦЭМ!$B$39:$B$782,R$47)+'СЕТ СН'!$G$12+СВЦЭМ!$D$10+'СЕТ СН'!$G$6-'СЕТ СН'!$G$22</f>
        <v>2229.9329657000003</v>
      </c>
      <c r="S73" s="36">
        <f>SUMIFS(СВЦЭМ!$C$39:$C$782,СВЦЭМ!$A$39:$A$782,$A73,СВЦЭМ!$B$39:$B$782,S$47)+'СЕТ СН'!$G$12+СВЦЭМ!$D$10+'СЕТ СН'!$G$6-'СЕТ СН'!$G$22</f>
        <v>2218.3836193900001</v>
      </c>
      <c r="T73" s="36">
        <f>SUMIFS(СВЦЭМ!$C$39:$C$782,СВЦЭМ!$A$39:$A$782,$A73,СВЦЭМ!$B$39:$B$782,T$47)+'СЕТ СН'!$G$12+СВЦЭМ!$D$10+'СЕТ СН'!$G$6-'СЕТ СН'!$G$22</f>
        <v>2168.1247753600001</v>
      </c>
      <c r="U73" s="36">
        <f>SUMIFS(СВЦЭМ!$C$39:$C$782,СВЦЭМ!$A$39:$A$782,$A73,СВЦЭМ!$B$39:$B$782,U$47)+'СЕТ СН'!$G$12+СВЦЭМ!$D$10+'СЕТ СН'!$G$6-'СЕТ СН'!$G$22</f>
        <v>2171.6367650699999</v>
      </c>
      <c r="V73" s="36">
        <f>SUMIFS(СВЦЭМ!$C$39:$C$782,СВЦЭМ!$A$39:$A$782,$A73,СВЦЭМ!$B$39:$B$782,V$47)+'СЕТ СН'!$G$12+СВЦЭМ!$D$10+'СЕТ СН'!$G$6-'СЕТ СН'!$G$22</f>
        <v>2175.2626052000001</v>
      </c>
      <c r="W73" s="36">
        <f>SUMIFS(СВЦЭМ!$C$39:$C$782,СВЦЭМ!$A$39:$A$782,$A73,СВЦЭМ!$B$39:$B$782,W$47)+'СЕТ СН'!$G$12+СВЦЭМ!$D$10+'СЕТ СН'!$G$6-'СЕТ СН'!$G$22</f>
        <v>2197.7451917799999</v>
      </c>
      <c r="X73" s="36">
        <f>SUMIFS(СВЦЭМ!$C$39:$C$782,СВЦЭМ!$A$39:$A$782,$A73,СВЦЭМ!$B$39:$B$782,X$47)+'СЕТ СН'!$G$12+СВЦЭМ!$D$10+'СЕТ СН'!$G$6-'СЕТ СН'!$G$22</f>
        <v>2228.6603896300003</v>
      </c>
      <c r="Y73" s="36">
        <f>SUMIFS(СВЦЭМ!$C$39:$C$782,СВЦЭМ!$A$39:$A$782,$A73,СВЦЭМ!$B$39:$B$782,Y$47)+'СЕТ СН'!$G$12+СВЦЭМ!$D$10+'СЕТ СН'!$G$6-'СЕТ СН'!$G$22</f>
        <v>2260.4983971300003</v>
      </c>
    </row>
    <row r="74" spans="1:27" ht="15.75" x14ac:dyDescent="0.2">
      <c r="A74" s="35">
        <f t="shared" si="1"/>
        <v>44953</v>
      </c>
      <c r="B74" s="36">
        <f>SUMIFS(СВЦЭМ!$C$39:$C$782,СВЦЭМ!$A$39:$A$782,$A74,СВЦЭМ!$B$39:$B$782,B$47)+'СЕТ СН'!$G$12+СВЦЭМ!$D$10+'СЕТ СН'!$G$6-'СЕТ СН'!$G$22</f>
        <v>2303.04034645</v>
      </c>
      <c r="C74" s="36">
        <f>SUMIFS(СВЦЭМ!$C$39:$C$782,СВЦЭМ!$A$39:$A$782,$A74,СВЦЭМ!$B$39:$B$782,C$47)+'СЕТ СН'!$G$12+СВЦЭМ!$D$10+'СЕТ СН'!$G$6-'СЕТ СН'!$G$22</f>
        <v>2270.50430744</v>
      </c>
      <c r="D74" s="36">
        <f>SUMIFS(СВЦЭМ!$C$39:$C$782,СВЦЭМ!$A$39:$A$782,$A74,СВЦЭМ!$B$39:$B$782,D$47)+'СЕТ СН'!$G$12+СВЦЭМ!$D$10+'СЕТ СН'!$G$6-'СЕТ СН'!$G$22</f>
        <v>2266.18298357</v>
      </c>
      <c r="E74" s="36">
        <f>SUMIFS(СВЦЭМ!$C$39:$C$782,СВЦЭМ!$A$39:$A$782,$A74,СВЦЭМ!$B$39:$B$782,E$47)+'СЕТ СН'!$G$12+СВЦЭМ!$D$10+'СЕТ СН'!$G$6-'СЕТ СН'!$G$22</f>
        <v>2267.0744202000001</v>
      </c>
      <c r="F74" s="36">
        <f>SUMIFS(СВЦЭМ!$C$39:$C$782,СВЦЭМ!$A$39:$A$782,$A74,СВЦЭМ!$B$39:$B$782,F$47)+'СЕТ СН'!$G$12+СВЦЭМ!$D$10+'СЕТ СН'!$G$6-'СЕТ СН'!$G$22</f>
        <v>2281.2973923600002</v>
      </c>
      <c r="G74" s="36">
        <f>SUMIFS(СВЦЭМ!$C$39:$C$782,СВЦЭМ!$A$39:$A$782,$A74,СВЦЭМ!$B$39:$B$782,G$47)+'СЕТ СН'!$G$12+СВЦЭМ!$D$10+'СЕТ СН'!$G$6-'СЕТ СН'!$G$22</f>
        <v>2292.4362530200001</v>
      </c>
      <c r="H74" s="36">
        <f>SUMIFS(СВЦЭМ!$C$39:$C$782,СВЦЭМ!$A$39:$A$782,$A74,СВЦЭМ!$B$39:$B$782,H$47)+'СЕТ СН'!$G$12+СВЦЭМ!$D$10+'СЕТ СН'!$G$6-'СЕТ СН'!$G$22</f>
        <v>2283.14267935</v>
      </c>
      <c r="I74" s="36">
        <f>SUMIFS(СВЦЭМ!$C$39:$C$782,СВЦЭМ!$A$39:$A$782,$A74,СВЦЭМ!$B$39:$B$782,I$47)+'СЕТ СН'!$G$12+СВЦЭМ!$D$10+'СЕТ СН'!$G$6-'СЕТ СН'!$G$22</f>
        <v>2243.6850117399999</v>
      </c>
      <c r="J74" s="36">
        <f>SUMIFS(СВЦЭМ!$C$39:$C$782,СВЦЭМ!$A$39:$A$782,$A74,СВЦЭМ!$B$39:$B$782,J$47)+'СЕТ СН'!$G$12+СВЦЭМ!$D$10+'СЕТ СН'!$G$6-'СЕТ СН'!$G$22</f>
        <v>2197.7488644499999</v>
      </c>
      <c r="K74" s="36">
        <f>SUMIFS(СВЦЭМ!$C$39:$C$782,СВЦЭМ!$A$39:$A$782,$A74,СВЦЭМ!$B$39:$B$782,K$47)+'СЕТ СН'!$G$12+СВЦЭМ!$D$10+'СЕТ СН'!$G$6-'СЕТ СН'!$G$22</f>
        <v>2183.0108636600003</v>
      </c>
      <c r="L74" s="36">
        <f>SUMIFS(СВЦЭМ!$C$39:$C$782,СВЦЭМ!$A$39:$A$782,$A74,СВЦЭМ!$B$39:$B$782,L$47)+'СЕТ СН'!$G$12+СВЦЭМ!$D$10+'СЕТ СН'!$G$6-'СЕТ СН'!$G$22</f>
        <v>2168.2673024599999</v>
      </c>
      <c r="M74" s="36">
        <f>SUMIFS(СВЦЭМ!$C$39:$C$782,СВЦЭМ!$A$39:$A$782,$A74,СВЦЭМ!$B$39:$B$782,M$47)+'СЕТ СН'!$G$12+СВЦЭМ!$D$10+'СЕТ СН'!$G$6-'СЕТ СН'!$G$22</f>
        <v>2167.4063275200001</v>
      </c>
      <c r="N74" s="36">
        <f>SUMIFS(СВЦЭМ!$C$39:$C$782,СВЦЭМ!$A$39:$A$782,$A74,СВЦЭМ!$B$39:$B$782,N$47)+'СЕТ СН'!$G$12+СВЦЭМ!$D$10+'СЕТ СН'!$G$6-'СЕТ СН'!$G$22</f>
        <v>2195.1281394600001</v>
      </c>
      <c r="O74" s="36">
        <f>SUMIFS(СВЦЭМ!$C$39:$C$782,СВЦЭМ!$A$39:$A$782,$A74,СВЦЭМ!$B$39:$B$782,O$47)+'СЕТ СН'!$G$12+СВЦЭМ!$D$10+'СЕТ СН'!$G$6-'СЕТ СН'!$G$22</f>
        <v>2210.01754648</v>
      </c>
      <c r="P74" s="36">
        <f>SUMIFS(СВЦЭМ!$C$39:$C$782,СВЦЭМ!$A$39:$A$782,$A74,СВЦЭМ!$B$39:$B$782,P$47)+'СЕТ СН'!$G$12+СВЦЭМ!$D$10+'СЕТ СН'!$G$6-'СЕТ СН'!$G$22</f>
        <v>2252.5369372300001</v>
      </c>
      <c r="Q74" s="36">
        <f>SUMIFS(СВЦЭМ!$C$39:$C$782,СВЦЭМ!$A$39:$A$782,$A74,СВЦЭМ!$B$39:$B$782,Q$47)+'СЕТ СН'!$G$12+СВЦЭМ!$D$10+'СЕТ СН'!$G$6-'СЕТ СН'!$G$22</f>
        <v>2211.9316561000001</v>
      </c>
      <c r="R74" s="36">
        <f>SUMIFS(СВЦЭМ!$C$39:$C$782,СВЦЭМ!$A$39:$A$782,$A74,СВЦЭМ!$B$39:$B$782,R$47)+'СЕТ СН'!$G$12+СВЦЭМ!$D$10+'СЕТ СН'!$G$6-'СЕТ СН'!$G$22</f>
        <v>2237.73857305</v>
      </c>
      <c r="S74" s="36">
        <f>SUMIFS(СВЦЭМ!$C$39:$C$782,СВЦЭМ!$A$39:$A$782,$A74,СВЦЭМ!$B$39:$B$782,S$47)+'СЕТ СН'!$G$12+СВЦЭМ!$D$10+'СЕТ СН'!$G$6-'СЕТ СН'!$G$22</f>
        <v>2226.2136986600003</v>
      </c>
      <c r="T74" s="36">
        <f>SUMIFS(СВЦЭМ!$C$39:$C$782,СВЦЭМ!$A$39:$A$782,$A74,СВЦЭМ!$B$39:$B$782,T$47)+'СЕТ СН'!$G$12+СВЦЭМ!$D$10+'СЕТ СН'!$G$6-'СЕТ СН'!$G$22</f>
        <v>2182.5522740500001</v>
      </c>
      <c r="U74" s="36">
        <f>SUMIFS(СВЦЭМ!$C$39:$C$782,СВЦЭМ!$A$39:$A$782,$A74,СВЦЭМ!$B$39:$B$782,U$47)+'СЕТ СН'!$G$12+СВЦЭМ!$D$10+'СЕТ СН'!$G$6-'СЕТ СН'!$G$22</f>
        <v>2191.19351009</v>
      </c>
      <c r="V74" s="36">
        <f>SUMIFS(СВЦЭМ!$C$39:$C$782,СВЦЭМ!$A$39:$A$782,$A74,СВЦЭМ!$B$39:$B$782,V$47)+'СЕТ СН'!$G$12+СВЦЭМ!$D$10+'СЕТ СН'!$G$6-'СЕТ СН'!$G$22</f>
        <v>2217.0282194599999</v>
      </c>
      <c r="W74" s="36">
        <f>SUMIFS(СВЦЭМ!$C$39:$C$782,СВЦЭМ!$A$39:$A$782,$A74,СВЦЭМ!$B$39:$B$782,W$47)+'СЕТ СН'!$G$12+СВЦЭМ!$D$10+'СЕТ СН'!$G$6-'СЕТ СН'!$G$22</f>
        <v>2249.8483426299999</v>
      </c>
      <c r="X74" s="36">
        <f>SUMIFS(СВЦЭМ!$C$39:$C$782,СВЦЭМ!$A$39:$A$782,$A74,СВЦЭМ!$B$39:$B$782,X$47)+'СЕТ СН'!$G$12+СВЦЭМ!$D$10+'СЕТ СН'!$G$6-'СЕТ СН'!$G$22</f>
        <v>2259.6700835500001</v>
      </c>
      <c r="Y74" s="36">
        <f>SUMIFS(СВЦЭМ!$C$39:$C$782,СВЦЭМ!$A$39:$A$782,$A74,СВЦЭМ!$B$39:$B$782,Y$47)+'СЕТ СН'!$G$12+СВЦЭМ!$D$10+'СЕТ СН'!$G$6-'СЕТ СН'!$G$22</f>
        <v>2348.4316894600001</v>
      </c>
    </row>
    <row r="75" spans="1:27" ht="15.75" x14ac:dyDescent="0.2">
      <c r="A75" s="35">
        <f t="shared" si="1"/>
        <v>44954</v>
      </c>
      <c r="B75" s="36">
        <f>SUMIFS(СВЦЭМ!$C$39:$C$782,СВЦЭМ!$A$39:$A$782,$A75,СВЦЭМ!$B$39:$B$782,B$47)+'СЕТ СН'!$G$12+СВЦЭМ!$D$10+'СЕТ СН'!$G$6-'СЕТ СН'!$G$22</f>
        <v>2319.0505377600002</v>
      </c>
      <c r="C75" s="36">
        <f>SUMIFS(СВЦЭМ!$C$39:$C$782,СВЦЭМ!$A$39:$A$782,$A75,СВЦЭМ!$B$39:$B$782,C$47)+'СЕТ СН'!$G$12+СВЦЭМ!$D$10+'СЕТ СН'!$G$6-'СЕТ СН'!$G$22</f>
        <v>2350.5272984900002</v>
      </c>
      <c r="D75" s="36">
        <f>SUMIFS(СВЦЭМ!$C$39:$C$782,СВЦЭМ!$A$39:$A$782,$A75,СВЦЭМ!$B$39:$B$782,D$47)+'СЕТ СН'!$G$12+СВЦЭМ!$D$10+'СЕТ СН'!$G$6-'СЕТ СН'!$G$22</f>
        <v>2355.7308119500003</v>
      </c>
      <c r="E75" s="36">
        <f>SUMIFS(СВЦЭМ!$C$39:$C$782,СВЦЭМ!$A$39:$A$782,$A75,СВЦЭМ!$B$39:$B$782,E$47)+'СЕТ СН'!$G$12+СВЦЭМ!$D$10+'СЕТ СН'!$G$6-'СЕТ СН'!$G$22</f>
        <v>2355.5605518299999</v>
      </c>
      <c r="F75" s="36">
        <f>SUMIFS(СВЦЭМ!$C$39:$C$782,СВЦЭМ!$A$39:$A$782,$A75,СВЦЭМ!$B$39:$B$782,F$47)+'СЕТ СН'!$G$12+СВЦЭМ!$D$10+'СЕТ СН'!$G$6-'СЕТ СН'!$G$22</f>
        <v>2348.7576807</v>
      </c>
      <c r="G75" s="36">
        <f>SUMIFS(СВЦЭМ!$C$39:$C$782,СВЦЭМ!$A$39:$A$782,$A75,СВЦЭМ!$B$39:$B$782,G$47)+'СЕТ СН'!$G$12+СВЦЭМ!$D$10+'СЕТ СН'!$G$6-'СЕТ СН'!$G$22</f>
        <v>2339.0416300699999</v>
      </c>
      <c r="H75" s="36">
        <f>SUMIFS(СВЦЭМ!$C$39:$C$782,СВЦЭМ!$A$39:$A$782,$A75,СВЦЭМ!$B$39:$B$782,H$47)+'СЕТ СН'!$G$12+СВЦЭМ!$D$10+'СЕТ СН'!$G$6-'СЕТ СН'!$G$22</f>
        <v>2296.1473908900002</v>
      </c>
      <c r="I75" s="36">
        <f>SUMIFS(СВЦЭМ!$C$39:$C$782,СВЦЭМ!$A$39:$A$782,$A75,СВЦЭМ!$B$39:$B$782,I$47)+'СЕТ СН'!$G$12+СВЦЭМ!$D$10+'СЕТ СН'!$G$6-'СЕТ СН'!$G$22</f>
        <v>2304.0103165200003</v>
      </c>
      <c r="J75" s="36">
        <f>SUMIFS(СВЦЭМ!$C$39:$C$782,СВЦЭМ!$A$39:$A$782,$A75,СВЦЭМ!$B$39:$B$782,J$47)+'СЕТ СН'!$G$12+СВЦЭМ!$D$10+'СЕТ СН'!$G$6-'СЕТ СН'!$G$22</f>
        <v>2290.0229440900002</v>
      </c>
      <c r="K75" s="36">
        <f>SUMIFS(СВЦЭМ!$C$39:$C$782,СВЦЭМ!$A$39:$A$782,$A75,СВЦЭМ!$B$39:$B$782,K$47)+'СЕТ СН'!$G$12+СВЦЭМ!$D$10+'СЕТ СН'!$G$6-'СЕТ СН'!$G$22</f>
        <v>2207.2801138300001</v>
      </c>
      <c r="L75" s="36">
        <f>SUMIFS(СВЦЭМ!$C$39:$C$782,СВЦЭМ!$A$39:$A$782,$A75,СВЦЭМ!$B$39:$B$782,L$47)+'СЕТ СН'!$G$12+СВЦЭМ!$D$10+'СЕТ СН'!$G$6-'СЕТ СН'!$G$22</f>
        <v>2160.7082616500002</v>
      </c>
      <c r="M75" s="36">
        <f>SUMIFS(СВЦЭМ!$C$39:$C$782,СВЦЭМ!$A$39:$A$782,$A75,СВЦЭМ!$B$39:$B$782,M$47)+'СЕТ СН'!$G$12+СВЦЭМ!$D$10+'СЕТ СН'!$G$6-'СЕТ СН'!$G$22</f>
        <v>2163.12875549</v>
      </c>
      <c r="N75" s="36">
        <f>SUMIFS(СВЦЭМ!$C$39:$C$782,СВЦЭМ!$A$39:$A$782,$A75,СВЦЭМ!$B$39:$B$782,N$47)+'СЕТ СН'!$G$12+СВЦЭМ!$D$10+'СЕТ СН'!$G$6-'СЕТ СН'!$G$22</f>
        <v>2164.42838695</v>
      </c>
      <c r="O75" s="36">
        <f>SUMIFS(СВЦЭМ!$C$39:$C$782,СВЦЭМ!$A$39:$A$782,$A75,СВЦЭМ!$B$39:$B$782,O$47)+'СЕТ СН'!$G$12+СВЦЭМ!$D$10+'СЕТ СН'!$G$6-'СЕТ СН'!$G$22</f>
        <v>2169.75097512</v>
      </c>
      <c r="P75" s="36">
        <f>SUMIFS(СВЦЭМ!$C$39:$C$782,СВЦЭМ!$A$39:$A$782,$A75,СВЦЭМ!$B$39:$B$782,P$47)+'СЕТ СН'!$G$12+СВЦЭМ!$D$10+'СЕТ СН'!$G$6-'СЕТ СН'!$G$22</f>
        <v>2191.11818614</v>
      </c>
      <c r="Q75" s="36">
        <f>SUMIFS(СВЦЭМ!$C$39:$C$782,СВЦЭМ!$A$39:$A$782,$A75,СВЦЭМ!$B$39:$B$782,Q$47)+'СЕТ СН'!$G$12+СВЦЭМ!$D$10+'СЕТ СН'!$G$6-'СЕТ СН'!$G$22</f>
        <v>2208.76977373</v>
      </c>
      <c r="R75" s="36">
        <f>SUMIFS(СВЦЭМ!$C$39:$C$782,СВЦЭМ!$A$39:$A$782,$A75,СВЦЭМ!$B$39:$B$782,R$47)+'СЕТ СН'!$G$12+СВЦЭМ!$D$10+'СЕТ СН'!$G$6-'СЕТ СН'!$G$22</f>
        <v>2213.7816766700003</v>
      </c>
      <c r="S75" s="36">
        <f>SUMIFS(СВЦЭМ!$C$39:$C$782,СВЦЭМ!$A$39:$A$782,$A75,СВЦЭМ!$B$39:$B$782,S$47)+'СЕТ СН'!$G$12+СВЦЭМ!$D$10+'СЕТ СН'!$G$6-'СЕТ СН'!$G$22</f>
        <v>2190.5413088099999</v>
      </c>
      <c r="T75" s="36">
        <f>SUMIFS(СВЦЭМ!$C$39:$C$782,СВЦЭМ!$A$39:$A$782,$A75,СВЦЭМ!$B$39:$B$782,T$47)+'СЕТ СН'!$G$12+СВЦЭМ!$D$10+'СЕТ СН'!$G$6-'СЕТ СН'!$G$22</f>
        <v>2149.5549802300002</v>
      </c>
      <c r="U75" s="36">
        <f>SUMIFS(СВЦЭМ!$C$39:$C$782,СВЦЭМ!$A$39:$A$782,$A75,СВЦЭМ!$B$39:$B$782,U$47)+'СЕТ СН'!$G$12+СВЦЭМ!$D$10+'СЕТ СН'!$G$6-'СЕТ СН'!$G$22</f>
        <v>2159.9595354400003</v>
      </c>
      <c r="V75" s="36">
        <f>SUMIFS(СВЦЭМ!$C$39:$C$782,СВЦЭМ!$A$39:$A$782,$A75,СВЦЭМ!$B$39:$B$782,V$47)+'СЕТ СН'!$G$12+СВЦЭМ!$D$10+'СЕТ СН'!$G$6-'СЕТ СН'!$G$22</f>
        <v>2178.5108326499999</v>
      </c>
      <c r="W75" s="36">
        <f>SUMIFS(СВЦЭМ!$C$39:$C$782,СВЦЭМ!$A$39:$A$782,$A75,СВЦЭМ!$B$39:$B$782,W$47)+'СЕТ СН'!$G$12+СВЦЭМ!$D$10+'СЕТ СН'!$G$6-'СЕТ СН'!$G$22</f>
        <v>2187.7173028000002</v>
      </c>
      <c r="X75" s="36">
        <f>SUMIFS(СВЦЭМ!$C$39:$C$782,СВЦЭМ!$A$39:$A$782,$A75,СВЦЭМ!$B$39:$B$782,X$47)+'СЕТ СН'!$G$12+СВЦЭМ!$D$10+'СЕТ СН'!$G$6-'СЕТ СН'!$G$22</f>
        <v>2209.7068181</v>
      </c>
      <c r="Y75" s="36">
        <f>SUMIFS(СВЦЭМ!$C$39:$C$782,СВЦЭМ!$A$39:$A$782,$A75,СВЦЭМ!$B$39:$B$782,Y$47)+'СЕТ СН'!$G$12+СВЦЭМ!$D$10+'СЕТ СН'!$G$6-'СЕТ СН'!$G$22</f>
        <v>2245.7436787400002</v>
      </c>
    </row>
    <row r="76" spans="1:27" ht="15.75" x14ac:dyDescent="0.2">
      <c r="A76" s="35">
        <f t="shared" si="1"/>
        <v>44955</v>
      </c>
      <c r="B76" s="36">
        <f>SUMIFS(СВЦЭМ!$C$39:$C$782,СВЦЭМ!$A$39:$A$782,$A76,СВЦЭМ!$B$39:$B$782,B$47)+'СЕТ СН'!$G$12+СВЦЭМ!$D$10+'СЕТ СН'!$G$6-'СЕТ СН'!$G$22</f>
        <v>2245.7898457300003</v>
      </c>
      <c r="C76" s="36">
        <f>SUMIFS(СВЦЭМ!$C$39:$C$782,СВЦЭМ!$A$39:$A$782,$A76,СВЦЭМ!$B$39:$B$782,C$47)+'СЕТ СН'!$G$12+СВЦЭМ!$D$10+'СЕТ СН'!$G$6-'СЕТ СН'!$G$22</f>
        <v>2280.0558416900003</v>
      </c>
      <c r="D76" s="36">
        <f>SUMIFS(СВЦЭМ!$C$39:$C$782,СВЦЭМ!$A$39:$A$782,$A76,СВЦЭМ!$B$39:$B$782,D$47)+'СЕТ СН'!$G$12+СВЦЭМ!$D$10+'СЕТ СН'!$G$6-'СЕТ СН'!$G$22</f>
        <v>2312.90496149</v>
      </c>
      <c r="E76" s="36">
        <f>SUMIFS(СВЦЭМ!$C$39:$C$782,СВЦЭМ!$A$39:$A$782,$A76,СВЦЭМ!$B$39:$B$782,E$47)+'СЕТ СН'!$G$12+СВЦЭМ!$D$10+'СЕТ СН'!$G$6-'СЕТ СН'!$G$22</f>
        <v>2323.5988342200003</v>
      </c>
      <c r="F76" s="36">
        <f>SUMIFS(СВЦЭМ!$C$39:$C$782,СВЦЭМ!$A$39:$A$782,$A76,СВЦЭМ!$B$39:$B$782,F$47)+'СЕТ СН'!$G$12+СВЦЭМ!$D$10+'СЕТ СН'!$G$6-'СЕТ СН'!$G$22</f>
        <v>2314.39945549</v>
      </c>
      <c r="G76" s="36">
        <f>SUMIFS(СВЦЭМ!$C$39:$C$782,СВЦЭМ!$A$39:$A$782,$A76,СВЦЭМ!$B$39:$B$782,G$47)+'СЕТ СН'!$G$12+СВЦЭМ!$D$10+'СЕТ СН'!$G$6-'СЕТ СН'!$G$22</f>
        <v>2292.9979386</v>
      </c>
      <c r="H76" s="36">
        <f>SUMIFS(СВЦЭМ!$C$39:$C$782,СВЦЭМ!$A$39:$A$782,$A76,СВЦЭМ!$B$39:$B$782,H$47)+'СЕТ СН'!$G$12+СВЦЭМ!$D$10+'СЕТ СН'!$G$6-'СЕТ СН'!$G$22</f>
        <v>2283.9100342300003</v>
      </c>
      <c r="I76" s="36">
        <f>SUMIFS(СВЦЭМ!$C$39:$C$782,СВЦЭМ!$A$39:$A$782,$A76,СВЦЭМ!$B$39:$B$782,I$47)+'СЕТ СН'!$G$12+СВЦЭМ!$D$10+'СЕТ СН'!$G$6-'СЕТ СН'!$G$22</f>
        <v>2278.11742013</v>
      </c>
      <c r="J76" s="36">
        <f>SUMIFS(СВЦЭМ!$C$39:$C$782,СВЦЭМ!$A$39:$A$782,$A76,СВЦЭМ!$B$39:$B$782,J$47)+'СЕТ СН'!$G$12+СВЦЭМ!$D$10+'СЕТ СН'!$G$6-'СЕТ СН'!$G$22</f>
        <v>2229.9024543999999</v>
      </c>
      <c r="K76" s="36">
        <f>SUMIFS(СВЦЭМ!$C$39:$C$782,СВЦЭМ!$A$39:$A$782,$A76,СВЦЭМ!$B$39:$B$782,K$47)+'СЕТ СН'!$G$12+СВЦЭМ!$D$10+'СЕТ СН'!$G$6-'СЕТ СН'!$G$22</f>
        <v>2172.0392817699999</v>
      </c>
      <c r="L76" s="36">
        <f>SUMIFS(СВЦЭМ!$C$39:$C$782,СВЦЭМ!$A$39:$A$782,$A76,СВЦЭМ!$B$39:$B$782,L$47)+'СЕТ СН'!$G$12+СВЦЭМ!$D$10+'СЕТ СН'!$G$6-'СЕТ СН'!$G$22</f>
        <v>2161.0870763900002</v>
      </c>
      <c r="M76" s="36">
        <f>SUMIFS(СВЦЭМ!$C$39:$C$782,СВЦЭМ!$A$39:$A$782,$A76,СВЦЭМ!$B$39:$B$782,M$47)+'СЕТ СН'!$G$12+СВЦЭМ!$D$10+'СЕТ СН'!$G$6-'СЕТ СН'!$G$22</f>
        <v>2156.2666942200003</v>
      </c>
      <c r="N76" s="36">
        <f>SUMIFS(СВЦЭМ!$C$39:$C$782,СВЦЭМ!$A$39:$A$782,$A76,СВЦЭМ!$B$39:$B$782,N$47)+'СЕТ СН'!$G$12+СВЦЭМ!$D$10+'СЕТ СН'!$G$6-'СЕТ СН'!$G$22</f>
        <v>2170.1725014900003</v>
      </c>
      <c r="O76" s="36">
        <f>SUMIFS(СВЦЭМ!$C$39:$C$782,СВЦЭМ!$A$39:$A$782,$A76,СВЦЭМ!$B$39:$B$782,O$47)+'СЕТ СН'!$G$12+СВЦЭМ!$D$10+'СЕТ СН'!$G$6-'СЕТ СН'!$G$22</f>
        <v>2185.8174908599999</v>
      </c>
      <c r="P76" s="36">
        <f>SUMIFS(СВЦЭМ!$C$39:$C$782,СВЦЭМ!$A$39:$A$782,$A76,СВЦЭМ!$B$39:$B$782,P$47)+'СЕТ СН'!$G$12+СВЦЭМ!$D$10+'СЕТ СН'!$G$6-'СЕТ СН'!$G$22</f>
        <v>2204.1513403900003</v>
      </c>
      <c r="Q76" s="36">
        <f>SUMIFS(СВЦЭМ!$C$39:$C$782,СВЦЭМ!$A$39:$A$782,$A76,СВЦЭМ!$B$39:$B$782,Q$47)+'СЕТ СН'!$G$12+СВЦЭМ!$D$10+'СЕТ СН'!$G$6-'СЕТ СН'!$G$22</f>
        <v>2210.0947823199999</v>
      </c>
      <c r="R76" s="36">
        <f>SUMIFS(СВЦЭМ!$C$39:$C$782,СВЦЭМ!$A$39:$A$782,$A76,СВЦЭМ!$B$39:$B$782,R$47)+'СЕТ СН'!$G$12+СВЦЭМ!$D$10+'СЕТ СН'!$G$6-'СЕТ СН'!$G$22</f>
        <v>2193.5646231800001</v>
      </c>
      <c r="S76" s="36">
        <f>SUMIFS(СВЦЭМ!$C$39:$C$782,СВЦЭМ!$A$39:$A$782,$A76,СВЦЭМ!$B$39:$B$782,S$47)+'СЕТ СН'!$G$12+СВЦЭМ!$D$10+'СЕТ СН'!$G$6-'СЕТ СН'!$G$22</f>
        <v>2190.6959145599999</v>
      </c>
      <c r="T76" s="36">
        <f>SUMIFS(СВЦЭМ!$C$39:$C$782,СВЦЭМ!$A$39:$A$782,$A76,СВЦЭМ!$B$39:$B$782,T$47)+'СЕТ СН'!$G$12+СВЦЭМ!$D$10+'СЕТ СН'!$G$6-'СЕТ СН'!$G$22</f>
        <v>2141.1463228900002</v>
      </c>
      <c r="U76" s="36">
        <f>SUMIFS(СВЦЭМ!$C$39:$C$782,СВЦЭМ!$A$39:$A$782,$A76,СВЦЭМ!$B$39:$B$782,U$47)+'СЕТ СН'!$G$12+СВЦЭМ!$D$10+'СЕТ СН'!$G$6-'СЕТ СН'!$G$22</f>
        <v>2127.4756410200002</v>
      </c>
      <c r="V76" s="36">
        <f>SUMIFS(СВЦЭМ!$C$39:$C$782,СВЦЭМ!$A$39:$A$782,$A76,СВЦЭМ!$B$39:$B$782,V$47)+'СЕТ СН'!$G$12+СВЦЭМ!$D$10+'СЕТ СН'!$G$6-'СЕТ СН'!$G$22</f>
        <v>2142.9815369500002</v>
      </c>
      <c r="W76" s="36">
        <f>SUMIFS(СВЦЭМ!$C$39:$C$782,СВЦЭМ!$A$39:$A$782,$A76,СВЦЭМ!$B$39:$B$782,W$47)+'СЕТ СН'!$G$12+СВЦЭМ!$D$10+'СЕТ СН'!$G$6-'СЕТ СН'!$G$22</f>
        <v>2160.18580853</v>
      </c>
      <c r="X76" s="36">
        <f>SUMIFS(СВЦЭМ!$C$39:$C$782,СВЦЭМ!$A$39:$A$782,$A76,СВЦЭМ!$B$39:$B$782,X$47)+'СЕТ СН'!$G$12+СВЦЭМ!$D$10+'СЕТ СН'!$G$6-'СЕТ СН'!$G$22</f>
        <v>2182.7409164300002</v>
      </c>
      <c r="Y76" s="36">
        <f>SUMIFS(СВЦЭМ!$C$39:$C$782,СВЦЭМ!$A$39:$A$782,$A76,СВЦЭМ!$B$39:$B$782,Y$47)+'СЕТ СН'!$G$12+СВЦЭМ!$D$10+'СЕТ СН'!$G$6-'СЕТ СН'!$G$22</f>
        <v>2228.22152904</v>
      </c>
    </row>
    <row r="77" spans="1:27" ht="15.75" x14ac:dyDescent="0.2">
      <c r="A77" s="35">
        <f t="shared" si="1"/>
        <v>44956</v>
      </c>
      <c r="B77" s="36">
        <f>SUMIFS(СВЦЭМ!$C$39:$C$782,СВЦЭМ!$A$39:$A$782,$A77,СВЦЭМ!$B$39:$B$782,B$47)+'СЕТ СН'!$G$12+СВЦЭМ!$D$10+'СЕТ СН'!$G$6-'СЕТ СН'!$G$22</f>
        <v>2227.9337563600002</v>
      </c>
      <c r="C77" s="36">
        <f>SUMIFS(СВЦЭМ!$C$39:$C$782,СВЦЭМ!$A$39:$A$782,$A77,СВЦЭМ!$B$39:$B$782,C$47)+'СЕТ СН'!$G$12+СВЦЭМ!$D$10+'СЕТ СН'!$G$6-'СЕТ СН'!$G$22</f>
        <v>2255.4787711900003</v>
      </c>
      <c r="D77" s="36">
        <f>SUMIFS(СВЦЭМ!$C$39:$C$782,СВЦЭМ!$A$39:$A$782,$A77,СВЦЭМ!$B$39:$B$782,D$47)+'СЕТ СН'!$G$12+СВЦЭМ!$D$10+'СЕТ СН'!$G$6-'СЕТ СН'!$G$22</f>
        <v>2274.6005523200001</v>
      </c>
      <c r="E77" s="36">
        <f>SUMIFS(СВЦЭМ!$C$39:$C$782,СВЦЭМ!$A$39:$A$782,$A77,СВЦЭМ!$B$39:$B$782,E$47)+'СЕТ СН'!$G$12+СВЦЭМ!$D$10+'СЕТ СН'!$G$6-'СЕТ СН'!$G$22</f>
        <v>2265.82642721</v>
      </c>
      <c r="F77" s="36">
        <f>SUMIFS(СВЦЭМ!$C$39:$C$782,СВЦЭМ!$A$39:$A$782,$A77,СВЦЭМ!$B$39:$B$782,F$47)+'СЕТ СН'!$G$12+СВЦЭМ!$D$10+'СЕТ СН'!$G$6-'СЕТ СН'!$G$22</f>
        <v>2241.8744233100001</v>
      </c>
      <c r="G77" s="36">
        <f>SUMIFS(СВЦЭМ!$C$39:$C$782,СВЦЭМ!$A$39:$A$782,$A77,СВЦЭМ!$B$39:$B$782,G$47)+'СЕТ СН'!$G$12+СВЦЭМ!$D$10+'СЕТ СН'!$G$6-'СЕТ СН'!$G$22</f>
        <v>2262.7300480200001</v>
      </c>
      <c r="H77" s="36">
        <f>SUMIFS(СВЦЭМ!$C$39:$C$782,СВЦЭМ!$A$39:$A$782,$A77,СВЦЭМ!$B$39:$B$782,H$47)+'СЕТ СН'!$G$12+СВЦЭМ!$D$10+'СЕТ СН'!$G$6-'СЕТ СН'!$G$22</f>
        <v>2266.8617014199999</v>
      </c>
      <c r="I77" s="36">
        <f>SUMIFS(СВЦЭМ!$C$39:$C$782,СВЦЭМ!$A$39:$A$782,$A77,СВЦЭМ!$B$39:$B$782,I$47)+'СЕТ СН'!$G$12+СВЦЭМ!$D$10+'СЕТ СН'!$G$6-'СЕТ СН'!$G$22</f>
        <v>2246.85469453</v>
      </c>
      <c r="J77" s="36">
        <f>SUMIFS(СВЦЭМ!$C$39:$C$782,СВЦЭМ!$A$39:$A$782,$A77,СВЦЭМ!$B$39:$B$782,J$47)+'СЕТ СН'!$G$12+СВЦЭМ!$D$10+'СЕТ СН'!$G$6-'СЕТ СН'!$G$22</f>
        <v>2197.3414738900001</v>
      </c>
      <c r="K77" s="36">
        <f>SUMIFS(СВЦЭМ!$C$39:$C$782,СВЦЭМ!$A$39:$A$782,$A77,СВЦЭМ!$B$39:$B$782,K$47)+'СЕТ СН'!$G$12+СВЦЭМ!$D$10+'СЕТ СН'!$G$6-'СЕТ СН'!$G$22</f>
        <v>2169.9548639600002</v>
      </c>
      <c r="L77" s="36">
        <f>SUMIFS(СВЦЭМ!$C$39:$C$782,СВЦЭМ!$A$39:$A$782,$A77,СВЦЭМ!$B$39:$B$782,L$47)+'СЕТ СН'!$G$12+СВЦЭМ!$D$10+'СЕТ СН'!$G$6-'СЕТ СН'!$G$22</f>
        <v>2157.11034161</v>
      </c>
      <c r="M77" s="36">
        <f>SUMIFS(СВЦЭМ!$C$39:$C$782,СВЦЭМ!$A$39:$A$782,$A77,СВЦЭМ!$B$39:$B$782,M$47)+'СЕТ СН'!$G$12+СВЦЭМ!$D$10+'СЕТ СН'!$G$6-'СЕТ СН'!$G$22</f>
        <v>2161.5061904300001</v>
      </c>
      <c r="N77" s="36">
        <f>SUMIFS(СВЦЭМ!$C$39:$C$782,СВЦЭМ!$A$39:$A$782,$A77,СВЦЭМ!$B$39:$B$782,N$47)+'СЕТ СН'!$G$12+СВЦЭМ!$D$10+'СЕТ СН'!$G$6-'СЕТ СН'!$G$22</f>
        <v>2185.2461873699999</v>
      </c>
      <c r="O77" s="36">
        <f>SUMIFS(СВЦЭМ!$C$39:$C$782,СВЦЭМ!$A$39:$A$782,$A77,СВЦЭМ!$B$39:$B$782,O$47)+'СЕТ СН'!$G$12+СВЦЭМ!$D$10+'СЕТ СН'!$G$6-'СЕТ СН'!$G$22</f>
        <v>2162.75712608</v>
      </c>
      <c r="P77" s="36">
        <f>SUMIFS(СВЦЭМ!$C$39:$C$782,СВЦЭМ!$A$39:$A$782,$A77,СВЦЭМ!$B$39:$B$782,P$47)+'СЕТ СН'!$G$12+СВЦЭМ!$D$10+'СЕТ СН'!$G$6-'СЕТ СН'!$G$22</f>
        <v>2172.8366488199999</v>
      </c>
      <c r="Q77" s="36">
        <f>SUMIFS(СВЦЭМ!$C$39:$C$782,СВЦЭМ!$A$39:$A$782,$A77,СВЦЭМ!$B$39:$B$782,Q$47)+'СЕТ СН'!$G$12+СВЦЭМ!$D$10+'СЕТ СН'!$G$6-'СЕТ СН'!$G$22</f>
        <v>2187.32972978</v>
      </c>
      <c r="R77" s="36">
        <f>SUMIFS(СВЦЭМ!$C$39:$C$782,СВЦЭМ!$A$39:$A$782,$A77,СВЦЭМ!$B$39:$B$782,R$47)+'СЕТ СН'!$G$12+СВЦЭМ!$D$10+'СЕТ СН'!$G$6-'СЕТ СН'!$G$22</f>
        <v>2203.8331866100002</v>
      </c>
      <c r="S77" s="36">
        <f>SUMIFS(СВЦЭМ!$C$39:$C$782,СВЦЭМ!$A$39:$A$782,$A77,СВЦЭМ!$B$39:$B$782,S$47)+'СЕТ СН'!$G$12+СВЦЭМ!$D$10+'СЕТ СН'!$G$6-'СЕТ СН'!$G$22</f>
        <v>2176.02195897</v>
      </c>
      <c r="T77" s="36">
        <f>SUMIFS(СВЦЭМ!$C$39:$C$782,СВЦЭМ!$A$39:$A$782,$A77,СВЦЭМ!$B$39:$B$782,T$47)+'СЕТ СН'!$G$12+СВЦЭМ!$D$10+'СЕТ СН'!$G$6-'СЕТ СН'!$G$22</f>
        <v>2186.5148662300003</v>
      </c>
      <c r="U77" s="36">
        <f>SUMIFS(СВЦЭМ!$C$39:$C$782,СВЦЭМ!$A$39:$A$782,$A77,СВЦЭМ!$B$39:$B$782,U$47)+'СЕТ СН'!$G$12+СВЦЭМ!$D$10+'СЕТ СН'!$G$6-'СЕТ СН'!$G$22</f>
        <v>2189.2675105500002</v>
      </c>
      <c r="V77" s="36">
        <f>SUMIFS(СВЦЭМ!$C$39:$C$782,СВЦЭМ!$A$39:$A$782,$A77,СВЦЭМ!$B$39:$B$782,V$47)+'СЕТ СН'!$G$12+СВЦЭМ!$D$10+'СЕТ СН'!$G$6-'СЕТ СН'!$G$22</f>
        <v>2210.1493781100003</v>
      </c>
      <c r="W77" s="36">
        <f>SUMIFS(СВЦЭМ!$C$39:$C$782,СВЦЭМ!$A$39:$A$782,$A77,СВЦЭМ!$B$39:$B$782,W$47)+'СЕТ СН'!$G$12+СВЦЭМ!$D$10+'СЕТ СН'!$G$6-'СЕТ СН'!$G$22</f>
        <v>2222.3060354100003</v>
      </c>
      <c r="X77" s="36">
        <f>SUMIFS(СВЦЭМ!$C$39:$C$782,СВЦЭМ!$A$39:$A$782,$A77,СВЦЭМ!$B$39:$B$782,X$47)+'СЕТ СН'!$G$12+СВЦЭМ!$D$10+'СЕТ СН'!$G$6-'СЕТ СН'!$G$22</f>
        <v>2226.9151545700001</v>
      </c>
      <c r="Y77" s="36">
        <f>SUMIFS(СВЦЭМ!$C$39:$C$782,СВЦЭМ!$A$39:$A$782,$A77,СВЦЭМ!$B$39:$B$782,Y$47)+'СЕТ СН'!$G$12+СВЦЭМ!$D$10+'СЕТ СН'!$G$6-'СЕТ СН'!$G$22</f>
        <v>2240.6578591900002</v>
      </c>
      <c r="AA77" s="37"/>
    </row>
    <row r="78" spans="1:27" ht="15.75" x14ac:dyDescent="0.2">
      <c r="A78" s="35">
        <f t="shared" si="1"/>
        <v>44957</v>
      </c>
      <c r="B78" s="36">
        <f>SUMIFS(СВЦЭМ!$C$39:$C$782,СВЦЭМ!$A$39:$A$782,$A78,СВЦЭМ!$B$39:$B$782,B$47)+'СЕТ СН'!$G$12+СВЦЭМ!$D$10+'СЕТ СН'!$G$6-'СЕТ СН'!$G$22</f>
        <v>2242.8751583600001</v>
      </c>
      <c r="C78" s="36">
        <f>SUMIFS(СВЦЭМ!$C$39:$C$782,СВЦЭМ!$A$39:$A$782,$A78,СВЦЭМ!$B$39:$B$782,C$47)+'СЕТ СН'!$G$12+СВЦЭМ!$D$10+'СЕТ СН'!$G$6-'СЕТ СН'!$G$22</f>
        <v>2237.1681721</v>
      </c>
      <c r="D78" s="36">
        <f>SUMIFS(СВЦЭМ!$C$39:$C$782,СВЦЭМ!$A$39:$A$782,$A78,СВЦЭМ!$B$39:$B$782,D$47)+'СЕТ СН'!$G$12+СВЦЭМ!$D$10+'СЕТ СН'!$G$6-'СЕТ СН'!$G$22</f>
        <v>2242.01329394</v>
      </c>
      <c r="E78" s="36">
        <f>SUMIFS(СВЦЭМ!$C$39:$C$782,СВЦЭМ!$A$39:$A$782,$A78,СВЦЭМ!$B$39:$B$782,E$47)+'СЕТ СН'!$G$12+СВЦЭМ!$D$10+'СЕТ СН'!$G$6-'СЕТ СН'!$G$22</f>
        <v>2253.3242617700002</v>
      </c>
      <c r="F78" s="36">
        <f>SUMIFS(СВЦЭМ!$C$39:$C$782,СВЦЭМ!$A$39:$A$782,$A78,СВЦЭМ!$B$39:$B$782,F$47)+'СЕТ СН'!$G$12+СВЦЭМ!$D$10+'СЕТ СН'!$G$6-'СЕТ СН'!$G$22</f>
        <v>2254.7007029900001</v>
      </c>
      <c r="G78" s="36">
        <f>SUMIFS(СВЦЭМ!$C$39:$C$782,СВЦЭМ!$A$39:$A$782,$A78,СВЦЭМ!$B$39:$B$782,G$47)+'СЕТ СН'!$G$12+СВЦЭМ!$D$10+'СЕТ СН'!$G$6-'СЕТ СН'!$G$22</f>
        <v>2246.6972714500002</v>
      </c>
      <c r="H78" s="36">
        <f>SUMIFS(СВЦЭМ!$C$39:$C$782,СВЦЭМ!$A$39:$A$782,$A78,СВЦЭМ!$B$39:$B$782,H$47)+'СЕТ СН'!$G$12+СВЦЭМ!$D$10+'СЕТ СН'!$G$6-'СЕТ СН'!$G$22</f>
        <v>2211.1467022699999</v>
      </c>
      <c r="I78" s="36">
        <f>SUMIFS(СВЦЭМ!$C$39:$C$782,СВЦЭМ!$A$39:$A$782,$A78,СВЦЭМ!$B$39:$B$782,I$47)+'СЕТ СН'!$G$12+СВЦЭМ!$D$10+'СЕТ СН'!$G$6-'СЕТ СН'!$G$22</f>
        <v>2192.0885893600002</v>
      </c>
      <c r="J78" s="36">
        <f>SUMIFS(СВЦЭМ!$C$39:$C$782,СВЦЭМ!$A$39:$A$782,$A78,СВЦЭМ!$B$39:$B$782,J$47)+'СЕТ СН'!$G$12+СВЦЭМ!$D$10+'СЕТ СН'!$G$6-'СЕТ СН'!$G$22</f>
        <v>2162.2197407600001</v>
      </c>
      <c r="K78" s="36">
        <f>SUMIFS(СВЦЭМ!$C$39:$C$782,СВЦЭМ!$A$39:$A$782,$A78,СВЦЭМ!$B$39:$B$782,K$47)+'СЕТ СН'!$G$12+СВЦЭМ!$D$10+'СЕТ СН'!$G$6-'СЕТ СН'!$G$22</f>
        <v>2157.44129402</v>
      </c>
      <c r="L78" s="36">
        <f>SUMIFS(СВЦЭМ!$C$39:$C$782,СВЦЭМ!$A$39:$A$782,$A78,СВЦЭМ!$B$39:$B$782,L$47)+'СЕТ СН'!$G$12+СВЦЭМ!$D$10+'СЕТ СН'!$G$6-'СЕТ СН'!$G$22</f>
        <v>2153.5951470700002</v>
      </c>
      <c r="M78" s="36">
        <f>SUMIFS(СВЦЭМ!$C$39:$C$782,СВЦЭМ!$A$39:$A$782,$A78,СВЦЭМ!$B$39:$B$782,M$47)+'СЕТ СН'!$G$12+СВЦЭМ!$D$10+'СЕТ СН'!$G$6-'СЕТ СН'!$G$22</f>
        <v>2168.5734890600002</v>
      </c>
      <c r="N78" s="36">
        <f>SUMIFS(СВЦЭМ!$C$39:$C$782,СВЦЭМ!$A$39:$A$782,$A78,СВЦЭМ!$B$39:$B$782,N$47)+'СЕТ СН'!$G$12+СВЦЭМ!$D$10+'СЕТ СН'!$G$6-'СЕТ СН'!$G$22</f>
        <v>2175.1286939400002</v>
      </c>
      <c r="O78" s="36">
        <f>SUMIFS(СВЦЭМ!$C$39:$C$782,СВЦЭМ!$A$39:$A$782,$A78,СВЦЭМ!$B$39:$B$782,O$47)+'СЕТ СН'!$G$12+СВЦЭМ!$D$10+'СЕТ СН'!$G$6-'СЕТ СН'!$G$22</f>
        <v>2188.7890049800003</v>
      </c>
      <c r="P78" s="36">
        <f>SUMIFS(СВЦЭМ!$C$39:$C$782,СВЦЭМ!$A$39:$A$782,$A78,СВЦЭМ!$B$39:$B$782,P$47)+'СЕТ СН'!$G$12+СВЦЭМ!$D$10+'СЕТ СН'!$G$6-'СЕТ СН'!$G$22</f>
        <v>2198.0397542999999</v>
      </c>
      <c r="Q78" s="36">
        <f>SUMIFS(СВЦЭМ!$C$39:$C$782,СВЦЭМ!$A$39:$A$782,$A78,СВЦЭМ!$B$39:$B$782,Q$47)+'СЕТ СН'!$G$12+СВЦЭМ!$D$10+'СЕТ СН'!$G$6-'СЕТ СН'!$G$22</f>
        <v>2197.9204343199999</v>
      </c>
      <c r="R78" s="36">
        <f>SUMIFS(СВЦЭМ!$C$39:$C$782,СВЦЭМ!$A$39:$A$782,$A78,СВЦЭМ!$B$39:$B$782,R$47)+'СЕТ СН'!$G$12+СВЦЭМ!$D$10+'СЕТ СН'!$G$6-'СЕТ СН'!$G$22</f>
        <v>2213.2163264700002</v>
      </c>
      <c r="S78" s="36">
        <f>SUMIFS(СВЦЭМ!$C$39:$C$782,СВЦЭМ!$A$39:$A$782,$A78,СВЦЭМ!$B$39:$B$782,S$47)+'СЕТ СН'!$G$12+СВЦЭМ!$D$10+'СЕТ СН'!$G$6-'СЕТ СН'!$G$22</f>
        <v>2202.2117600199999</v>
      </c>
      <c r="T78" s="36">
        <f>SUMIFS(СВЦЭМ!$C$39:$C$782,СВЦЭМ!$A$39:$A$782,$A78,СВЦЭМ!$B$39:$B$782,T$47)+'СЕТ СН'!$G$12+СВЦЭМ!$D$10+'СЕТ СН'!$G$6-'СЕТ СН'!$G$22</f>
        <v>2173.3482902200003</v>
      </c>
      <c r="U78" s="36">
        <f>SUMIFS(СВЦЭМ!$C$39:$C$782,СВЦЭМ!$A$39:$A$782,$A78,СВЦЭМ!$B$39:$B$782,U$47)+'СЕТ СН'!$G$12+СВЦЭМ!$D$10+'СЕТ СН'!$G$6-'СЕТ СН'!$G$22</f>
        <v>2173.5198624899999</v>
      </c>
      <c r="V78" s="36">
        <f>SUMIFS(СВЦЭМ!$C$39:$C$782,СВЦЭМ!$A$39:$A$782,$A78,СВЦЭМ!$B$39:$B$782,V$47)+'СЕТ СН'!$G$12+СВЦЭМ!$D$10+'СЕТ СН'!$G$6-'СЕТ СН'!$G$22</f>
        <v>2176.85498327</v>
      </c>
      <c r="W78" s="36">
        <f>SUMIFS(СВЦЭМ!$C$39:$C$782,СВЦЭМ!$A$39:$A$782,$A78,СВЦЭМ!$B$39:$B$782,W$47)+'СЕТ СН'!$G$12+СВЦЭМ!$D$10+'СЕТ СН'!$G$6-'СЕТ СН'!$G$22</f>
        <v>2200.9823694000002</v>
      </c>
      <c r="X78" s="36">
        <f>SUMIFS(СВЦЭМ!$C$39:$C$782,СВЦЭМ!$A$39:$A$782,$A78,СВЦЭМ!$B$39:$B$782,X$47)+'СЕТ СН'!$G$12+СВЦЭМ!$D$10+'СЕТ СН'!$G$6-'СЕТ СН'!$G$22</f>
        <v>2190.1868087799999</v>
      </c>
      <c r="Y78" s="36">
        <f>SUMIFS(СВЦЭМ!$C$39:$C$782,СВЦЭМ!$A$39:$A$782,$A78,СВЦЭМ!$B$39:$B$782,Y$47)+'СЕТ СН'!$G$12+СВЦЭМ!$D$10+'СЕТ СН'!$G$6-'СЕТ СН'!$G$22</f>
        <v>2282.1197703600001</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8" t="s">
        <v>7</v>
      </c>
      <c r="B81" s="132" t="s">
        <v>72</v>
      </c>
      <c r="C81" s="133"/>
      <c r="D81" s="133"/>
      <c r="E81" s="133"/>
      <c r="F81" s="133"/>
      <c r="G81" s="133"/>
      <c r="H81" s="133"/>
      <c r="I81" s="133"/>
      <c r="J81" s="133"/>
      <c r="K81" s="133"/>
      <c r="L81" s="133"/>
      <c r="M81" s="133"/>
      <c r="N81" s="133"/>
      <c r="O81" s="133"/>
      <c r="P81" s="133"/>
      <c r="Q81" s="133"/>
      <c r="R81" s="133"/>
      <c r="S81" s="133"/>
      <c r="T81" s="133"/>
      <c r="U81" s="133"/>
      <c r="V81" s="133"/>
      <c r="W81" s="133"/>
      <c r="X81" s="133"/>
      <c r="Y81" s="134"/>
    </row>
    <row r="82" spans="1:25" ht="12.75" customHeight="1" x14ac:dyDescent="0.2">
      <c r="A82" s="139"/>
      <c r="B82" s="135"/>
      <c r="C82" s="136"/>
      <c r="D82" s="136"/>
      <c r="E82" s="136"/>
      <c r="F82" s="136"/>
      <c r="G82" s="136"/>
      <c r="H82" s="136"/>
      <c r="I82" s="136"/>
      <c r="J82" s="136"/>
      <c r="K82" s="136"/>
      <c r="L82" s="136"/>
      <c r="M82" s="136"/>
      <c r="N82" s="136"/>
      <c r="O82" s="136"/>
      <c r="P82" s="136"/>
      <c r="Q82" s="136"/>
      <c r="R82" s="136"/>
      <c r="S82" s="136"/>
      <c r="T82" s="136"/>
      <c r="U82" s="136"/>
      <c r="V82" s="136"/>
      <c r="W82" s="136"/>
      <c r="X82" s="136"/>
      <c r="Y82" s="137"/>
    </row>
    <row r="83" spans="1:25" ht="12.75" customHeight="1" x14ac:dyDescent="0.2">
      <c r="A83" s="14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01.01.2023</v>
      </c>
      <c r="B84" s="36">
        <f>SUMIFS(СВЦЭМ!$C$39:$C$782,СВЦЭМ!$A$39:$A$782,$A84,СВЦЭМ!$B$39:$B$782,B$83)+'СЕТ СН'!$H$12+СВЦЭМ!$D$10+'СЕТ СН'!$H$6-'СЕТ СН'!$H$22</f>
        <v>2449.3864300900004</v>
      </c>
      <c r="C84" s="36">
        <f>SUMIFS(СВЦЭМ!$C$39:$C$782,СВЦЭМ!$A$39:$A$782,$A84,СВЦЭМ!$B$39:$B$782,C$83)+'СЕТ СН'!$H$12+СВЦЭМ!$D$10+'СЕТ СН'!$H$6-'СЕТ СН'!$H$22</f>
        <v>2474.7114701600003</v>
      </c>
      <c r="D84" s="36">
        <f>SUMIFS(СВЦЭМ!$C$39:$C$782,СВЦЭМ!$A$39:$A$782,$A84,СВЦЭМ!$B$39:$B$782,D$83)+'СЕТ СН'!$H$12+СВЦЭМ!$D$10+'СЕТ СН'!$H$6-'СЕТ СН'!$H$22</f>
        <v>2417.9223164800001</v>
      </c>
      <c r="E84" s="36">
        <f>SUMIFS(СВЦЭМ!$C$39:$C$782,СВЦЭМ!$A$39:$A$782,$A84,СВЦЭМ!$B$39:$B$782,E$83)+'СЕТ СН'!$H$12+СВЦЭМ!$D$10+'СЕТ СН'!$H$6-'СЕТ СН'!$H$22</f>
        <v>2408.06711804</v>
      </c>
      <c r="F84" s="36">
        <f>SUMIFS(СВЦЭМ!$C$39:$C$782,СВЦЭМ!$A$39:$A$782,$A84,СВЦЭМ!$B$39:$B$782,F$83)+'СЕТ СН'!$H$12+СВЦЭМ!$D$10+'СЕТ СН'!$H$6-'СЕТ СН'!$H$22</f>
        <v>2416.6219879999999</v>
      </c>
      <c r="G84" s="36">
        <f>SUMIFS(СВЦЭМ!$C$39:$C$782,СВЦЭМ!$A$39:$A$782,$A84,СВЦЭМ!$B$39:$B$782,G$83)+'СЕТ СН'!$H$12+СВЦЭМ!$D$10+'СЕТ СН'!$H$6-'СЕТ СН'!$H$22</f>
        <v>2422.83487629</v>
      </c>
      <c r="H84" s="36">
        <f>SUMIFS(СВЦЭМ!$C$39:$C$782,СВЦЭМ!$A$39:$A$782,$A84,СВЦЭМ!$B$39:$B$782,H$83)+'СЕТ СН'!$H$12+СВЦЭМ!$D$10+'СЕТ СН'!$H$6-'СЕТ СН'!$H$22</f>
        <v>2424.3810456800002</v>
      </c>
      <c r="I84" s="36">
        <f>SUMIFS(СВЦЭМ!$C$39:$C$782,СВЦЭМ!$A$39:$A$782,$A84,СВЦЭМ!$B$39:$B$782,I$83)+'СЕТ СН'!$H$12+СВЦЭМ!$D$10+'СЕТ СН'!$H$6-'СЕТ СН'!$H$22</f>
        <v>2410.2309571999999</v>
      </c>
      <c r="J84" s="36">
        <f>SUMIFS(СВЦЭМ!$C$39:$C$782,СВЦЭМ!$A$39:$A$782,$A84,СВЦЭМ!$B$39:$B$782,J$83)+'СЕТ СН'!$H$12+СВЦЭМ!$D$10+'СЕТ СН'!$H$6-'СЕТ СН'!$H$22</f>
        <v>2414.5491401700001</v>
      </c>
      <c r="K84" s="36">
        <f>SUMIFS(СВЦЭМ!$C$39:$C$782,СВЦЭМ!$A$39:$A$782,$A84,СВЦЭМ!$B$39:$B$782,K$83)+'СЕТ СН'!$H$12+СВЦЭМ!$D$10+'СЕТ СН'!$H$6-'СЕТ СН'!$H$22</f>
        <v>2451.14154233</v>
      </c>
      <c r="L84" s="36">
        <f>SUMIFS(СВЦЭМ!$C$39:$C$782,СВЦЭМ!$A$39:$A$782,$A84,СВЦЭМ!$B$39:$B$782,L$83)+'СЕТ СН'!$H$12+СВЦЭМ!$D$10+'СЕТ СН'!$H$6-'СЕТ СН'!$H$22</f>
        <v>2432.8189316799999</v>
      </c>
      <c r="M84" s="36">
        <f>SUMIFS(СВЦЭМ!$C$39:$C$782,СВЦЭМ!$A$39:$A$782,$A84,СВЦЭМ!$B$39:$B$782,M$83)+'СЕТ СН'!$H$12+СВЦЭМ!$D$10+'СЕТ СН'!$H$6-'СЕТ СН'!$H$22</f>
        <v>2415.3096660299998</v>
      </c>
      <c r="N84" s="36">
        <f>SUMIFS(СВЦЭМ!$C$39:$C$782,СВЦЭМ!$A$39:$A$782,$A84,СВЦЭМ!$B$39:$B$782,N$83)+'СЕТ СН'!$H$12+СВЦЭМ!$D$10+'СЕТ СН'!$H$6-'СЕТ СН'!$H$22</f>
        <v>2385.4524027699999</v>
      </c>
      <c r="O84" s="36">
        <f>SUMIFS(СВЦЭМ!$C$39:$C$782,СВЦЭМ!$A$39:$A$782,$A84,СВЦЭМ!$B$39:$B$782,O$83)+'СЕТ СН'!$H$12+СВЦЭМ!$D$10+'СЕТ СН'!$H$6-'СЕТ СН'!$H$22</f>
        <v>2383.3057803799998</v>
      </c>
      <c r="P84" s="36">
        <f>SUMIFS(СВЦЭМ!$C$39:$C$782,СВЦЭМ!$A$39:$A$782,$A84,СВЦЭМ!$B$39:$B$782,P$83)+'СЕТ СН'!$H$12+СВЦЭМ!$D$10+'СЕТ СН'!$H$6-'СЕТ СН'!$H$22</f>
        <v>2404.9818297900001</v>
      </c>
      <c r="Q84" s="36">
        <f>SUMIFS(СВЦЭМ!$C$39:$C$782,СВЦЭМ!$A$39:$A$782,$A84,СВЦЭМ!$B$39:$B$782,Q$83)+'СЕТ СН'!$H$12+СВЦЭМ!$D$10+'СЕТ СН'!$H$6-'СЕТ СН'!$H$22</f>
        <v>2397.0649106999999</v>
      </c>
      <c r="R84" s="36">
        <f>SUMIFS(СВЦЭМ!$C$39:$C$782,СВЦЭМ!$A$39:$A$782,$A84,СВЦЭМ!$B$39:$B$782,R$83)+'СЕТ СН'!$H$12+СВЦЭМ!$D$10+'СЕТ СН'!$H$6-'СЕТ СН'!$H$22</f>
        <v>2393.8362114900001</v>
      </c>
      <c r="S84" s="36">
        <f>SUMIFS(СВЦЭМ!$C$39:$C$782,СВЦЭМ!$A$39:$A$782,$A84,СВЦЭМ!$B$39:$B$782,S$83)+'СЕТ СН'!$H$12+СВЦЭМ!$D$10+'СЕТ СН'!$H$6-'СЕТ СН'!$H$22</f>
        <v>2330.2307519599999</v>
      </c>
      <c r="T84" s="36">
        <f>SUMIFS(СВЦЭМ!$C$39:$C$782,СВЦЭМ!$A$39:$A$782,$A84,СВЦЭМ!$B$39:$B$782,T$83)+'СЕТ СН'!$H$12+СВЦЭМ!$D$10+'СЕТ СН'!$H$6-'СЕТ СН'!$H$22</f>
        <v>2313.4243222300001</v>
      </c>
      <c r="U84" s="36">
        <f>SUMIFS(СВЦЭМ!$C$39:$C$782,СВЦЭМ!$A$39:$A$782,$A84,СВЦЭМ!$B$39:$B$782,U$83)+'СЕТ СН'!$H$12+СВЦЭМ!$D$10+'СЕТ СН'!$H$6-'СЕТ СН'!$H$22</f>
        <v>2332.015852</v>
      </c>
      <c r="V84" s="36">
        <f>SUMIFS(СВЦЭМ!$C$39:$C$782,СВЦЭМ!$A$39:$A$782,$A84,СВЦЭМ!$B$39:$B$782,V$83)+'СЕТ СН'!$H$12+СВЦЭМ!$D$10+'СЕТ СН'!$H$6-'СЕТ СН'!$H$22</f>
        <v>2328.9846613</v>
      </c>
      <c r="W84" s="36">
        <f>SUMIFS(СВЦЭМ!$C$39:$C$782,СВЦЭМ!$A$39:$A$782,$A84,СВЦЭМ!$B$39:$B$782,W$83)+'СЕТ СН'!$H$12+СВЦЭМ!$D$10+'СЕТ СН'!$H$6-'СЕТ СН'!$H$22</f>
        <v>2346.0277542499998</v>
      </c>
      <c r="X84" s="36">
        <f>SUMIFS(СВЦЭМ!$C$39:$C$782,СВЦЭМ!$A$39:$A$782,$A84,СВЦЭМ!$B$39:$B$782,X$83)+'СЕТ СН'!$H$12+СВЦЭМ!$D$10+'СЕТ СН'!$H$6-'СЕТ СН'!$H$22</f>
        <v>2391.4994773499998</v>
      </c>
      <c r="Y84" s="36">
        <f>SUMIFS(СВЦЭМ!$C$39:$C$782,СВЦЭМ!$A$39:$A$782,$A84,СВЦЭМ!$B$39:$B$782,Y$83)+'СЕТ СН'!$H$12+СВЦЭМ!$D$10+'СЕТ СН'!$H$6-'СЕТ СН'!$H$22</f>
        <v>2473.8500926699999</v>
      </c>
    </row>
    <row r="85" spans="1:25" ht="15.75" x14ac:dyDescent="0.2">
      <c r="A85" s="35">
        <f>A84+1</f>
        <v>44928</v>
      </c>
      <c r="B85" s="36">
        <f>SUMIFS(СВЦЭМ!$C$39:$C$782,СВЦЭМ!$A$39:$A$782,$A85,СВЦЭМ!$B$39:$B$782,B$83)+'СЕТ СН'!$H$12+СВЦЭМ!$D$10+'СЕТ СН'!$H$6-'СЕТ СН'!$H$22</f>
        <v>2457.8850049600001</v>
      </c>
      <c r="C85" s="36">
        <f>SUMIFS(СВЦЭМ!$C$39:$C$782,СВЦЭМ!$A$39:$A$782,$A85,СВЦЭМ!$B$39:$B$782,C$83)+'СЕТ СН'!$H$12+СВЦЭМ!$D$10+'СЕТ СН'!$H$6-'СЕТ СН'!$H$22</f>
        <v>2459.6371387999998</v>
      </c>
      <c r="D85" s="36">
        <f>SUMIFS(СВЦЭМ!$C$39:$C$782,СВЦЭМ!$A$39:$A$782,$A85,СВЦЭМ!$B$39:$B$782,D$83)+'СЕТ СН'!$H$12+СВЦЭМ!$D$10+'СЕТ СН'!$H$6-'СЕТ СН'!$H$22</f>
        <v>2473.9685098999998</v>
      </c>
      <c r="E85" s="36">
        <f>SUMIFS(СВЦЭМ!$C$39:$C$782,СВЦЭМ!$A$39:$A$782,$A85,СВЦЭМ!$B$39:$B$782,E$83)+'СЕТ СН'!$H$12+СВЦЭМ!$D$10+'СЕТ СН'!$H$6-'СЕТ СН'!$H$22</f>
        <v>2462.5365075700001</v>
      </c>
      <c r="F85" s="36">
        <f>SUMIFS(СВЦЭМ!$C$39:$C$782,СВЦЭМ!$A$39:$A$782,$A85,СВЦЭМ!$B$39:$B$782,F$83)+'СЕТ СН'!$H$12+СВЦЭМ!$D$10+'СЕТ СН'!$H$6-'СЕТ СН'!$H$22</f>
        <v>2458.0813707500001</v>
      </c>
      <c r="G85" s="36">
        <f>SUMIFS(СВЦЭМ!$C$39:$C$782,СВЦЭМ!$A$39:$A$782,$A85,СВЦЭМ!$B$39:$B$782,G$83)+'СЕТ СН'!$H$12+СВЦЭМ!$D$10+'СЕТ СН'!$H$6-'СЕТ СН'!$H$22</f>
        <v>2453.79369563</v>
      </c>
      <c r="H85" s="36">
        <f>SUMIFS(СВЦЭМ!$C$39:$C$782,СВЦЭМ!$A$39:$A$782,$A85,СВЦЭМ!$B$39:$B$782,H$83)+'СЕТ СН'!$H$12+СВЦЭМ!$D$10+'СЕТ СН'!$H$6-'СЕТ СН'!$H$22</f>
        <v>2426.16783807</v>
      </c>
      <c r="I85" s="36">
        <f>SUMIFS(СВЦЭМ!$C$39:$C$782,СВЦЭМ!$A$39:$A$782,$A85,СВЦЭМ!$B$39:$B$782,I$83)+'СЕТ СН'!$H$12+СВЦЭМ!$D$10+'СЕТ СН'!$H$6-'СЕТ СН'!$H$22</f>
        <v>2402.4362700500001</v>
      </c>
      <c r="J85" s="36">
        <f>SUMIFS(СВЦЭМ!$C$39:$C$782,СВЦЭМ!$A$39:$A$782,$A85,СВЦЭМ!$B$39:$B$782,J$83)+'СЕТ СН'!$H$12+СВЦЭМ!$D$10+'СЕТ СН'!$H$6-'СЕТ СН'!$H$22</f>
        <v>2370.8844057599999</v>
      </c>
      <c r="K85" s="36">
        <f>SUMIFS(СВЦЭМ!$C$39:$C$782,СВЦЭМ!$A$39:$A$782,$A85,СВЦЭМ!$B$39:$B$782,K$83)+'СЕТ СН'!$H$12+СВЦЭМ!$D$10+'СЕТ СН'!$H$6-'СЕТ СН'!$H$22</f>
        <v>2372.7858415199998</v>
      </c>
      <c r="L85" s="36">
        <f>SUMIFS(СВЦЭМ!$C$39:$C$782,СВЦЭМ!$A$39:$A$782,$A85,СВЦЭМ!$B$39:$B$782,L$83)+'СЕТ СН'!$H$12+СВЦЭМ!$D$10+'СЕТ СН'!$H$6-'СЕТ СН'!$H$22</f>
        <v>2367.7786469299999</v>
      </c>
      <c r="M85" s="36">
        <f>SUMIFS(СВЦЭМ!$C$39:$C$782,СВЦЭМ!$A$39:$A$782,$A85,СВЦЭМ!$B$39:$B$782,M$83)+'СЕТ СН'!$H$12+СВЦЭМ!$D$10+'СЕТ СН'!$H$6-'СЕТ СН'!$H$22</f>
        <v>2382.2071874399999</v>
      </c>
      <c r="N85" s="36">
        <f>SUMIFS(СВЦЭМ!$C$39:$C$782,СВЦЭМ!$A$39:$A$782,$A85,СВЦЭМ!$B$39:$B$782,N$83)+'СЕТ СН'!$H$12+СВЦЭМ!$D$10+'СЕТ СН'!$H$6-'СЕТ СН'!$H$22</f>
        <v>2380.8054500600001</v>
      </c>
      <c r="O85" s="36">
        <f>SUMIFS(СВЦЭМ!$C$39:$C$782,СВЦЭМ!$A$39:$A$782,$A85,СВЦЭМ!$B$39:$B$782,O$83)+'СЕТ СН'!$H$12+СВЦЭМ!$D$10+'СЕТ СН'!$H$6-'СЕТ СН'!$H$22</f>
        <v>2384.6213957099999</v>
      </c>
      <c r="P85" s="36">
        <f>SUMIFS(СВЦЭМ!$C$39:$C$782,СВЦЭМ!$A$39:$A$782,$A85,СВЦЭМ!$B$39:$B$782,P$83)+'СЕТ СН'!$H$12+СВЦЭМ!$D$10+'СЕТ СН'!$H$6-'СЕТ СН'!$H$22</f>
        <v>2387.9002915699998</v>
      </c>
      <c r="Q85" s="36">
        <f>SUMIFS(СВЦЭМ!$C$39:$C$782,СВЦЭМ!$A$39:$A$782,$A85,СВЦЭМ!$B$39:$B$782,Q$83)+'СЕТ СН'!$H$12+СВЦЭМ!$D$10+'СЕТ СН'!$H$6-'СЕТ СН'!$H$22</f>
        <v>2356.7713249200001</v>
      </c>
      <c r="R85" s="36">
        <f>SUMIFS(СВЦЭМ!$C$39:$C$782,СВЦЭМ!$A$39:$A$782,$A85,СВЦЭМ!$B$39:$B$782,R$83)+'СЕТ СН'!$H$12+СВЦЭМ!$D$10+'СЕТ СН'!$H$6-'СЕТ СН'!$H$22</f>
        <v>2343.68209166</v>
      </c>
      <c r="S85" s="36">
        <f>SUMIFS(СВЦЭМ!$C$39:$C$782,СВЦЭМ!$A$39:$A$782,$A85,СВЦЭМ!$B$39:$B$782,S$83)+'СЕТ СН'!$H$12+СВЦЭМ!$D$10+'СЕТ СН'!$H$6-'СЕТ СН'!$H$22</f>
        <v>2308.1983682999999</v>
      </c>
      <c r="T85" s="36">
        <f>SUMIFS(СВЦЭМ!$C$39:$C$782,СВЦЭМ!$A$39:$A$782,$A85,СВЦЭМ!$B$39:$B$782,T$83)+'СЕТ СН'!$H$12+СВЦЭМ!$D$10+'СЕТ СН'!$H$6-'СЕТ СН'!$H$22</f>
        <v>2286.6334553900001</v>
      </c>
      <c r="U85" s="36">
        <f>SUMIFS(СВЦЭМ!$C$39:$C$782,СВЦЭМ!$A$39:$A$782,$A85,СВЦЭМ!$B$39:$B$782,U$83)+'СЕТ СН'!$H$12+СВЦЭМ!$D$10+'СЕТ СН'!$H$6-'СЕТ СН'!$H$22</f>
        <v>2311.09967061</v>
      </c>
      <c r="V85" s="36">
        <f>SUMIFS(СВЦЭМ!$C$39:$C$782,СВЦЭМ!$A$39:$A$782,$A85,СВЦЭМ!$B$39:$B$782,V$83)+'СЕТ СН'!$H$12+СВЦЭМ!$D$10+'СЕТ СН'!$H$6-'СЕТ СН'!$H$22</f>
        <v>2331.0346425900002</v>
      </c>
      <c r="W85" s="36">
        <f>SUMIFS(СВЦЭМ!$C$39:$C$782,СВЦЭМ!$A$39:$A$782,$A85,СВЦЭМ!$B$39:$B$782,W$83)+'СЕТ СН'!$H$12+СВЦЭМ!$D$10+'СЕТ СН'!$H$6-'СЕТ СН'!$H$22</f>
        <v>2336.83536052</v>
      </c>
      <c r="X85" s="36">
        <f>SUMIFS(СВЦЭМ!$C$39:$C$782,СВЦЭМ!$A$39:$A$782,$A85,СВЦЭМ!$B$39:$B$782,X$83)+'СЕТ СН'!$H$12+СВЦЭМ!$D$10+'СЕТ СН'!$H$6-'СЕТ СН'!$H$22</f>
        <v>2377.6829640299998</v>
      </c>
      <c r="Y85" s="36">
        <f>SUMIFS(СВЦЭМ!$C$39:$C$782,СВЦЭМ!$A$39:$A$782,$A85,СВЦЭМ!$B$39:$B$782,Y$83)+'СЕТ СН'!$H$12+СВЦЭМ!$D$10+'СЕТ СН'!$H$6-'СЕТ СН'!$H$22</f>
        <v>2439.4180202300004</v>
      </c>
    </row>
    <row r="86" spans="1:25" ht="15.75" x14ac:dyDescent="0.2">
      <c r="A86" s="35">
        <f t="shared" ref="A86:A114" si="2">A85+1</f>
        <v>44929</v>
      </c>
      <c r="B86" s="36">
        <f>SUMIFS(СВЦЭМ!$C$39:$C$782,СВЦЭМ!$A$39:$A$782,$A86,СВЦЭМ!$B$39:$B$782,B$83)+'СЕТ СН'!$H$12+СВЦЭМ!$D$10+'СЕТ СН'!$H$6-'СЕТ СН'!$H$22</f>
        <v>2412.40498093</v>
      </c>
      <c r="C86" s="36">
        <f>SUMIFS(СВЦЭМ!$C$39:$C$782,СВЦЭМ!$A$39:$A$782,$A86,СВЦЭМ!$B$39:$B$782,C$83)+'СЕТ СН'!$H$12+СВЦЭМ!$D$10+'СЕТ СН'!$H$6-'СЕТ СН'!$H$22</f>
        <v>2385.9967881100001</v>
      </c>
      <c r="D86" s="36">
        <f>SUMIFS(СВЦЭМ!$C$39:$C$782,СВЦЭМ!$A$39:$A$782,$A86,СВЦЭМ!$B$39:$B$782,D$83)+'СЕТ СН'!$H$12+СВЦЭМ!$D$10+'СЕТ СН'!$H$6-'СЕТ СН'!$H$22</f>
        <v>2396.4768536500001</v>
      </c>
      <c r="E86" s="36">
        <f>SUMIFS(СВЦЭМ!$C$39:$C$782,СВЦЭМ!$A$39:$A$782,$A86,СВЦЭМ!$B$39:$B$782,E$83)+'СЕТ СН'!$H$12+СВЦЭМ!$D$10+'СЕТ СН'!$H$6-'СЕТ СН'!$H$22</f>
        <v>2364.3533135500002</v>
      </c>
      <c r="F86" s="36">
        <f>SUMIFS(СВЦЭМ!$C$39:$C$782,СВЦЭМ!$A$39:$A$782,$A86,СВЦЭМ!$B$39:$B$782,F$83)+'СЕТ СН'!$H$12+СВЦЭМ!$D$10+'СЕТ СН'!$H$6-'СЕТ СН'!$H$22</f>
        <v>2390.4724523700002</v>
      </c>
      <c r="G86" s="36">
        <f>SUMIFS(СВЦЭМ!$C$39:$C$782,СВЦЭМ!$A$39:$A$782,$A86,СВЦЭМ!$B$39:$B$782,G$83)+'СЕТ СН'!$H$12+СВЦЭМ!$D$10+'СЕТ СН'!$H$6-'СЕТ СН'!$H$22</f>
        <v>2396.5360100299999</v>
      </c>
      <c r="H86" s="36">
        <f>SUMIFS(СВЦЭМ!$C$39:$C$782,СВЦЭМ!$A$39:$A$782,$A86,СВЦЭМ!$B$39:$B$782,H$83)+'СЕТ СН'!$H$12+СВЦЭМ!$D$10+'СЕТ СН'!$H$6-'СЕТ СН'!$H$22</f>
        <v>2364.5127597800001</v>
      </c>
      <c r="I86" s="36">
        <f>SUMIFS(СВЦЭМ!$C$39:$C$782,СВЦЭМ!$A$39:$A$782,$A86,СВЦЭМ!$B$39:$B$782,I$83)+'СЕТ СН'!$H$12+СВЦЭМ!$D$10+'СЕТ СН'!$H$6-'СЕТ СН'!$H$22</f>
        <v>2340.4588195800002</v>
      </c>
      <c r="J86" s="36">
        <f>SUMIFS(СВЦЭМ!$C$39:$C$782,СВЦЭМ!$A$39:$A$782,$A86,СВЦЭМ!$B$39:$B$782,J$83)+'СЕТ СН'!$H$12+СВЦЭМ!$D$10+'СЕТ СН'!$H$6-'СЕТ СН'!$H$22</f>
        <v>2329.2525209400001</v>
      </c>
      <c r="K86" s="36">
        <f>SUMIFS(СВЦЭМ!$C$39:$C$782,СВЦЭМ!$A$39:$A$782,$A86,СВЦЭМ!$B$39:$B$782,K$83)+'СЕТ СН'!$H$12+СВЦЭМ!$D$10+'СЕТ СН'!$H$6-'СЕТ СН'!$H$22</f>
        <v>2343.7839447400002</v>
      </c>
      <c r="L86" s="36">
        <f>SUMIFS(СВЦЭМ!$C$39:$C$782,СВЦЭМ!$A$39:$A$782,$A86,СВЦЭМ!$B$39:$B$782,L$83)+'СЕТ СН'!$H$12+СВЦЭМ!$D$10+'СЕТ СН'!$H$6-'СЕТ СН'!$H$22</f>
        <v>2356.19734685</v>
      </c>
      <c r="M86" s="36">
        <f>SUMIFS(СВЦЭМ!$C$39:$C$782,СВЦЭМ!$A$39:$A$782,$A86,СВЦЭМ!$B$39:$B$782,M$83)+'СЕТ СН'!$H$12+СВЦЭМ!$D$10+'СЕТ СН'!$H$6-'СЕТ СН'!$H$22</f>
        <v>2368.7620531699999</v>
      </c>
      <c r="N86" s="36">
        <f>SUMIFS(СВЦЭМ!$C$39:$C$782,СВЦЭМ!$A$39:$A$782,$A86,СВЦЭМ!$B$39:$B$782,N$83)+'СЕТ СН'!$H$12+СВЦЭМ!$D$10+'СЕТ СН'!$H$6-'СЕТ СН'!$H$22</f>
        <v>2399.4965007599999</v>
      </c>
      <c r="O86" s="36">
        <f>SUMIFS(СВЦЭМ!$C$39:$C$782,СВЦЭМ!$A$39:$A$782,$A86,СВЦЭМ!$B$39:$B$782,O$83)+'СЕТ СН'!$H$12+СВЦЭМ!$D$10+'СЕТ СН'!$H$6-'СЕТ СН'!$H$22</f>
        <v>2410.1115397499998</v>
      </c>
      <c r="P86" s="36">
        <f>SUMIFS(СВЦЭМ!$C$39:$C$782,СВЦЭМ!$A$39:$A$782,$A86,СВЦЭМ!$B$39:$B$782,P$83)+'СЕТ СН'!$H$12+СВЦЭМ!$D$10+'СЕТ СН'!$H$6-'СЕТ СН'!$H$22</f>
        <v>2407.5699496500001</v>
      </c>
      <c r="Q86" s="36">
        <f>SUMIFS(СВЦЭМ!$C$39:$C$782,СВЦЭМ!$A$39:$A$782,$A86,СВЦЭМ!$B$39:$B$782,Q$83)+'СЕТ СН'!$H$12+СВЦЭМ!$D$10+'СЕТ СН'!$H$6-'СЕТ СН'!$H$22</f>
        <v>2394.47288678</v>
      </c>
      <c r="R86" s="36">
        <f>SUMIFS(СВЦЭМ!$C$39:$C$782,СВЦЭМ!$A$39:$A$782,$A86,СВЦЭМ!$B$39:$B$782,R$83)+'СЕТ СН'!$H$12+СВЦЭМ!$D$10+'СЕТ СН'!$H$6-'СЕТ СН'!$H$22</f>
        <v>2352.20140068</v>
      </c>
      <c r="S86" s="36">
        <f>SUMIFS(СВЦЭМ!$C$39:$C$782,СВЦЭМ!$A$39:$A$782,$A86,СВЦЭМ!$B$39:$B$782,S$83)+'СЕТ СН'!$H$12+СВЦЭМ!$D$10+'СЕТ СН'!$H$6-'СЕТ СН'!$H$22</f>
        <v>2327.3855511400002</v>
      </c>
      <c r="T86" s="36">
        <f>SUMIFS(СВЦЭМ!$C$39:$C$782,СВЦЭМ!$A$39:$A$782,$A86,СВЦЭМ!$B$39:$B$782,T$83)+'СЕТ СН'!$H$12+СВЦЭМ!$D$10+'СЕТ СН'!$H$6-'СЕТ СН'!$H$22</f>
        <v>2331.7698471799999</v>
      </c>
      <c r="U86" s="36">
        <f>SUMIFS(СВЦЭМ!$C$39:$C$782,СВЦЭМ!$A$39:$A$782,$A86,СВЦЭМ!$B$39:$B$782,U$83)+'СЕТ СН'!$H$12+СВЦЭМ!$D$10+'СЕТ СН'!$H$6-'СЕТ СН'!$H$22</f>
        <v>2336.2888294099998</v>
      </c>
      <c r="V86" s="36">
        <f>SUMIFS(СВЦЭМ!$C$39:$C$782,СВЦЭМ!$A$39:$A$782,$A86,СВЦЭМ!$B$39:$B$782,V$83)+'СЕТ СН'!$H$12+СВЦЭМ!$D$10+'СЕТ СН'!$H$6-'СЕТ СН'!$H$22</f>
        <v>2345.6930297499998</v>
      </c>
      <c r="W86" s="36">
        <f>SUMIFS(СВЦЭМ!$C$39:$C$782,СВЦЭМ!$A$39:$A$782,$A86,СВЦЭМ!$B$39:$B$782,W$83)+'СЕТ СН'!$H$12+СВЦЭМ!$D$10+'СЕТ СН'!$H$6-'СЕТ СН'!$H$22</f>
        <v>2375.0381147100002</v>
      </c>
      <c r="X86" s="36">
        <f>SUMIFS(СВЦЭМ!$C$39:$C$782,СВЦЭМ!$A$39:$A$782,$A86,СВЦЭМ!$B$39:$B$782,X$83)+'СЕТ СН'!$H$12+СВЦЭМ!$D$10+'СЕТ СН'!$H$6-'СЕТ СН'!$H$22</f>
        <v>2396.2053054100002</v>
      </c>
      <c r="Y86" s="36">
        <f>SUMIFS(СВЦЭМ!$C$39:$C$782,СВЦЭМ!$A$39:$A$782,$A86,СВЦЭМ!$B$39:$B$782,Y$83)+'СЕТ СН'!$H$12+СВЦЭМ!$D$10+'СЕТ СН'!$H$6-'СЕТ СН'!$H$22</f>
        <v>2444.8402063399999</v>
      </c>
    </row>
    <row r="87" spans="1:25" ht="15.75" x14ac:dyDescent="0.2">
      <c r="A87" s="35">
        <f t="shared" si="2"/>
        <v>44930</v>
      </c>
      <c r="B87" s="36">
        <f>SUMIFS(СВЦЭМ!$C$39:$C$782,СВЦЭМ!$A$39:$A$782,$A87,СВЦЭМ!$B$39:$B$782,B$83)+'СЕТ СН'!$H$12+СВЦЭМ!$D$10+'СЕТ СН'!$H$6-'СЕТ СН'!$H$22</f>
        <v>2399.4987939299999</v>
      </c>
      <c r="C87" s="36">
        <f>SUMIFS(СВЦЭМ!$C$39:$C$782,СВЦЭМ!$A$39:$A$782,$A87,СВЦЭМ!$B$39:$B$782,C$83)+'СЕТ СН'!$H$12+СВЦЭМ!$D$10+'СЕТ СН'!$H$6-'СЕТ СН'!$H$22</f>
        <v>2442.9482946500002</v>
      </c>
      <c r="D87" s="36">
        <f>SUMIFS(СВЦЭМ!$C$39:$C$782,СВЦЭМ!$A$39:$A$782,$A87,СВЦЭМ!$B$39:$B$782,D$83)+'СЕТ СН'!$H$12+СВЦЭМ!$D$10+'СЕТ СН'!$H$6-'СЕТ СН'!$H$22</f>
        <v>2474.95771087</v>
      </c>
      <c r="E87" s="36">
        <f>SUMIFS(СВЦЭМ!$C$39:$C$782,СВЦЭМ!$A$39:$A$782,$A87,СВЦЭМ!$B$39:$B$782,E$83)+'СЕТ СН'!$H$12+СВЦЭМ!$D$10+'СЕТ СН'!$H$6-'СЕТ СН'!$H$22</f>
        <v>2489.9091019400003</v>
      </c>
      <c r="F87" s="36">
        <f>SUMIFS(СВЦЭМ!$C$39:$C$782,СВЦЭМ!$A$39:$A$782,$A87,СВЦЭМ!$B$39:$B$782,F$83)+'СЕТ СН'!$H$12+СВЦЭМ!$D$10+'СЕТ СН'!$H$6-'СЕТ СН'!$H$22</f>
        <v>2458.4046653700002</v>
      </c>
      <c r="G87" s="36">
        <f>SUMIFS(СВЦЭМ!$C$39:$C$782,СВЦЭМ!$A$39:$A$782,$A87,СВЦЭМ!$B$39:$B$782,G$83)+'СЕТ СН'!$H$12+СВЦЭМ!$D$10+'СЕТ СН'!$H$6-'СЕТ СН'!$H$22</f>
        <v>2371.3439613</v>
      </c>
      <c r="H87" s="36">
        <f>SUMIFS(СВЦЭМ!$C$39:$C$782,СВЦЭМ!$A$39:$A$782,$A87,СВЦЭМ!$B$39:$B$782,H$83)+'СЕТ СН'!$H$12+СВЦЭМ!$D$10+'СЕТ СН'!$H$6-'СЕТ СН'!$H$22</f>
        <v>2358.62802938</v>
      </c>
      <c r="I87" s="36">
        <f>SUMIFS(СВЦЭМ!$C$39:$C$782,СВЦЭМ!$A$39:$A$782,$A87,СВЦЭМ!$B$39:$B$782,I$83)+'СЕТ СН'!$H$12+СВЦЭМ!$D$10+'СЕТ СН'!$H$6-'СЕТ СН'!$H$22</f>
        <v>2329.1676339800001</v>
      </c>
      <c r="J87" s="36">
        <f>SUMIFS(СВЦЭМ!$C$39:$C$782,СВЦЭМ!$A$39:$A$782,$A87,СВЦЭМ!$B$39:$B$782,J$83)+'СЕТ СН'!$H$12+СВЦЭМ!$D$10+'СЕТ СН'!$H$6-'СЕТ СН'!$H$22</f>
        <v>2305.2906527999999</v>
      </c>
      <c r="K87" s="36">
        <f>SUMIFS(СВЦЭМ!$C$39:$C$782,СВЦЭМ!$A$39:$A$782,$A87,СВЦЭМ!$B$39:$B$782,K$83)+'СЕТ СН'!$H$12+СВЦЭМ!$D$10+'СЕТ СН'!$H$6-'СЕТ СН'!$H$22</f>
        <v>2302.5661747300001</v>
      </c>
      <c r="L87" s="36">
        <f>SUMIFS(СВЦЭМ!$C$39:$C$782,СВЦЭМ!$A$39:$A$782,$A87,СВЦЭМ!$B$39:$B$782,L$83)+'СЕТ СН'!$H$12+СВЦЭМ!$D$10+'СЕТ СН'!$H$6-'СЕТ СН'!$H$22</f>
        <v>2277.8064186000001</v>
      </c>
      <c r="M87" s="36">
        <f>SUMIFS(СВЦЭМ!$C$39:$C$782,СВЦЭМ!$A$39:$A$782,$A87,СВЦЭМ!$B$39:$B$782,M$83)+'СЕТ СН'!$H$12+СВЦЭМ!$D$10+'СЕТ СН'!$H$6-'СЕТ СН'!$H$22</f>
        <v>2285.25537179</v>
      </c>
      <c r="N87" s="36">
        <f>SUMIFS(СВЦЭМ!$C$39:$C$782,СВЦЭМ!$A$39:$A$782,$A87,СВЦЭМ!$B$39:$B$782,N$83)+'СЕТ СН'!$H$12+СВЦЭМ!$D$10+'СЕТ СН'!$H$6-'СЕТ СН'!$H$22</f>
        <v>2308.0186338799999</v>
      </c>
      <c r="O87" s="36">
        <f>SUMIFS(СВЦЭМ!$C$39:$C$782,СВЦЭМ!$A$39:$A$782,$A87,СВЦЭМ!$B$39:$B$782,O$83)+'СЕТ СН'!$H$12+СВЦЭМ!$D$10+'СЕТ СН'!$H$6-'СЕТ СН'!$H$22</f>
        <v>2295.16092669</v>
      </c>
      <c r="P87" s="36">
        <f>SUMIFS(СВЦЭМ!$C$39:$C$782,СВЦЭМ!$A$39:$A$782,$A87,СВЦЭМ!$B$39:$B$782,P$83)+'СЕТ СН'!$H$12+СВЦЭМ!$D$10+'СЕТ СН'!$H$6-'СЕТ СН'!$H$22</f>
        <v>2313.6484535300001</v>
      </c>
      <c r="Q87" s="36">
        <f>SUMIFS(СВЦЭМ!$C$39:$C$782,СВЦЭМ!$A$39:$A$782,$A87,СВЦЭМ!$B$39:$B$782,Q$83)+'СЕТ СН'!$H$12+СВЦЭМ!$D$10+'СЕТ СН'!$H$6-'СЕТ СН'!$H$22</f>
        <v>2305.9254918699999</v>
      </c>
      <c r="R87" s="36">
        <f>SUMIFS(СВЦЭМ!$C$39:$C$782,СВЦЭМ!$A$39:$A$782,$A87,СВЦЭМ!$B$39:$B$782,R$83)+'СЕТ СН'!$H$12+СВЦЭМ!$D$10+'СЕТ СН'!$H$6-'СЕТ СН'!$H$22</f>
        <v>2293.9590047400002</v>
      </c>
      <c r="S87" s="36">
        <f>SUMIFS(СВЦЭМ!$C$39:$C$782,СВЦЭМ!$A$39:$A$782,$A87,СВЦЭМ!$B$39:$B$782,S$83)+'СЕТ СН'!$H$12+СВЦЭМ!$D$10+'СЕТ СН'!$H$6-'СЕТ СН'!$H$22</f>
        <v>2227.00744519</v>
      </c>
      <c r="T87" s="36">
        <f>SUMIFS(СВЦЭМ!$C$39:$C$782,СВЦЭМ!$A$39:$A$782,$A87,СВЦЭМ!$B$39:$B$782,T$83)+'СЕТ СН'!$H$12+СВЦЭМ!$D$10+'СЕТ СН'!$H$6-'СЕТ СН'!$H$22</f>
        <v>2239.7984879599999</v>
      </c>
      <c r="U87" s="36">
        <f>SUMIFS(СВЦЭМ!$C$39:$C$782,СВЦЭМ!$A$39:$A$782,$A87,СВЦЭМ!$B$39:$B$782,U$83)+'СЕТ СН'!$H$12+СВЦЭМ!$D$10+'СЕТ СН'!$H$6-'СЕТ СН'!$H$22</f>
        <v>2256.2793567200001</v>
      </c>
      <c r="V87" s="36">
        <f>SUMIFS(СВЦЭМ!$C$39:$C$782,СВЦЭМ!$A$39:$A$782,$A87,СВЦЭМ!$B$39:$B$782,V$83)+'СЕТ СН'!$H$12+СВЦЭМ!$D$10+'СЕТ СН'!$H$6-'СЕТ СН'!$H$22</f>
        <v>2270.7860367399999</v>
      </c>
      <c r="W87" s="36">
        <f>SUMIFS(СВЦЭМ!$C$39:$C$782,СВЦЭМ!$A$39:$A$782,$A87,СВЦЭМ!$B$39:$B$782,W$83)+'СЕТ СН'!$H$12+СВЦЭМ!$D$10+'СЕТ СН'!$H$6-'СЕТ СН'!$H$22</f>
        <v>2286.0560131100001</v>
      </c>
      <c r="X87" s="36">
        <f>SUMIFS(СВЦЭМ!$C$39:$C$782,СВЦЭМ!$A$39:$A$782,$A87,СВЦЭМ!$B$39:$B$782,X$83)+'СЕТ СН'!$H$12+СВЦЭМ!$D$10+'СЕТ СН'!$H$6-'СЕТ СН'!$H$22</f>
        <v>2313.1616257999999</v>
      </c>
      <c r="Y87" s="36">
        <f>SUMIFS(СВЦЭМ!$C$39:$C$782,СВЦЭМ!$A$39:$A$782,$A87,СВЦЭМ!$B$39:$B$782,Y$83)+'СЕТ СН'!$H$12+СВЦЭМ!$D$10+'СЕТ СН'!$H$6-'СЕТ СН'!$H$22</f>
        <v>2327.2800108500001</v>
      </c>
    </row>
    <row r="88" spans="1:25" ht="15.75" x14ac:dyDescent="0.2">
      <c r="A88" s="35">
        <f t="shared" si="2"/>
        <v>44931</v>
      </c>
      <c r="B88" s="36">
        <f>SUMIFS(СВЦЭМ!$C$39:$C$782,СВЦЭМ!$A$39:$A$782,$A88,СВЦЭМ!$B$39:$B$782,B$83)+'СЕТ СН'!$H$12+СВЦЭМ!$D$10+'СЕТ СН'!$H$6-'СЕТ СН'!$H$22</f>
        <v>2338.1363659200001</v>
      </c>
      <c r="C88" s="36">
        <f>SUMIFS(СВЦЭМ!$C$39:$C$782,СВЦЭМ!$A$39:$A$782,$A88,СВЦЭМ!$B$39:$B$782,C$83)+'СЕТ СН'!$H$12+СВЦЭМ!$D$10+'СЕТ СН'!$H$6-'СЕТ СН'!$H$22</f>
        <v>2308.30207488</v>
      </c>
      <c r="D88" s="36">
        <f>SUMIFS(СВЦЭМ!$C$39:$C$782,СВЦЭМ!$A$39:$A$782,$A88,СВЦЭМ!$B$39:$B$782,D$83)+'СЕТ СН'!$H$12+СВЦЭМ!$D$10+'СЕТ СН'!$H$6-'СЕТ СН'!$H$22</f>
        <v>2327.15457298</v>
      </c>
      <c r="E88" s="36">
        <f>SUMIFS(СВЦЭМ!$C$39:$C$782,СВЦЭМ!$A$39:$A$782,$A88,СВЦЭМ!$B$39:$B$782,E$83)+'СЕТ СН'!$H$12+СВЦЭМ!$D$10+'СЕТ СН'!$H$6-'СЕТ СН'!$H$22</f>
        <v>2340.4884727099998</v>
      </c>
      <c r="F88" s="36">
        <f>SUMIFS(СВЦЭМ!$C$39:$C$782,СВЦЭМ!$A$39:$A$782,$A88,СВЦЭМ!$B$39:$B$782,F$83)+'СЕТ СН'!$H$12+СВЦЭМ!$D$10+'СЕТ СН'!$H$6-'СЕТ СН'!$H$22</f>
        <v>2393.5234689899999</v>
      </c>
      <c r="G88" s="36">
        <f>SUMIFS(СВЦЭМ!$C$39:$C$782,СВЦЭМ!$A$39:$A$782,$A88,СВЦЭМ!$B$39:$B$782,G$83)+'СЕТ СН'!$H$12+СВЦЭМ!$D$10+'СЕТ СН'!$H$6-'СЕТ СН'!$H$22</f>
        <v>2384.8634674099999</v>
      </c>
      <c r="H88" s="36">
        <f>SUMIFS(СВЦЭМ!$C$39:$C$782,СВЦЭМ!$A$39:$A$782,$A88,СВЦЭМ!$B$39:$B$782,H$83)+'СЕТ СН'!$H$12+СВЦЭМ!$D$10+'СЕТ СН'!$H$6-'СЕТ СН'!$H$22</f>
        <v>2391.6895600500002</v>
      </c>
      <c r="I88" s="36">
        <f>SUMIFS(СВЦЭМ!$C$39:$C$782,СВЦЭМ!$A$39:$A$782,$A88,СВЦЭМ!$B$39:$B$782,I$83)+'СЕТ СН'!$H$12+СВЦЭМ!$D$10+'СЕТ СН'!$H$6-'СЕТ СН'!$H$22</f>
        <v>2374.7888601499999</v>
      </c>
      <c r="J88" s="36">
        <f>SUMIFS(СВЦЭМ!$C$39:$C$782,СВЦЭМ!$A$39:$A$782,$A88,СВЦЭМ!$B$39:$B$782,J$83)+'СЕТ СН'!$H$12+СВЦЭМ!$D$10+'СЕТ СН'!$H$6-'СЕТ СН'!$H$22</f>
        <v>2347.20964061</v>
      </c>
      <c r="K88" s="36">
        <f>SUMIFS(СВЦЭМ!$C$39:$C$782,СВЦЭМ!$A$39:$A$782,$A88,СВЦЭМ!$B$39:$B$782,K$83)+'СЕТ СН'!$H$12+СВЦЭМ!$D$10+'СЕТ СН'!$H$6-'СЕТ СН'!$H$22</f>
        <v>2312.63789245</v>
      </c>
      <c r="L88" s="36">
        <f>SUMIFS(СВЦЭМ!$C$39:$C$782,СВЦЭМ!$A$39:$A$782,$A88,СВЦЭМ!$B$39:$B$782,L$83)+'СЕТ СН'!$H$12+СВЦЭМ!$D$10+'СЕТ СН'!$H$6-'СЕТ СН'!$H$22</f>
        <v>2281.8467688800001</v>
      </c>
      <c r="M88" s="36">
        <f>SUMIFS(СВЦЭМ!$C$39:$C$782,СВЦЭМ!$A$39:$A$782,$A88,СВЦЭМ!$B$39:$B$782,M$83)+'СЕТ СН'!$H$12+СВЦЭМ!$D$10+'СЕТ СН'!$H$6-'СЕТ СН'!$H$22</f>
        <v>2288.42652688</v>
      </c>
      <c r="N88" s="36">
        <f>SUMIFS(СВЦЭМ!$C$39:$C$782,СВЦЭМ!$A$39:$A$782,$A88,СВЦЭМ!$B$39:$B$782,N$83)+'СЕТ СН'!$H$12+СВЦЭМ!$D$10+'СЕТ СН'!$H$6-'СЕТ СН'!$H$22</f>
        <v>2300.75262475</v>
      </c>
      <c r="O88" s="36">
        <f>SUMIFS(СВЦЭМ!$C$39:$C$782,СВЦЭМ!$A$39:$A$782,$A88,СВЦЭМ!$B$39:$B$782,O$83)+'СЕТ СН'!$H$12+СВЦЭМ!$D$10+'СЕТ СН'!$H$6-'СЕТ СН'!$H$22</f>
        <v>2323.7939619399999</v>
      </c>
      <c r="P88" s="36">
        <f>SUMIFS(СВЦЭМ!$C$39:$C$782,СВЦЭМ!$A$39:$A$782,$A88,СВЦЭМ!$B$39:$B$782,P$83)+'СЕТ СН'!$H$12+СВЦЭМ!$D$10+'СЕТ СН'!$H$6-'СЕТ СН'!$H$22</f>
        <v>2321.1757176400001</v>
      </c>
      <c r="Q88" s="36">
        <f>SUMIFS(СВЦЭМ!$C$39:$C$782,СВЦЭМ!$A$39:$A$782,$A88,СВЦЭМ!$B$39:$B$782,Q$83)+'СЕТ СН'!$H$12+СВЦЭМ!$D$10+'СЕТ СН'!$H$6-'СЕТ СН'!$H$22</f>
        <v>2317.6317982300002</v>
      </c>
      <c r="R88" s="36">
        <f>SUMIFS(СВЦЭМ!$C$39:$C$782,СВЦЭМ!$A$39:$A$782,$A88,СВЦЭМ!$B$39:$B$782,R$83)+'СЕТ СН'!$H$12+СВЦЭМ!$D$10+'СЕТ СН'!$H$6-'СЕТ СН'!$H$22</f>
        <v>2335.5770358599998</v>
      </c>
      <c r="S88" s="36">
        <f>SUMIFS(СВЦЭМ!$C$39:$C$782,СВЦЭМ!$A$39:$A$782,$A88,СВЦЭМ!$B$39:$B$782,S$83)+'СЕТ СН'!$H$12+СВЦЭМ!$D$10+'СЕТ СН'!$H$6-'СЕТ СН'!$H$22</f>
        <v>2360.7016480500001</v>
      </c>
      <c r="T88" s="36">
        <f>SUMIFS(СВЦЭМ!$C$39:$C$782,СВЦЭМ!$A$39:$A$782,$A88,СВЦЭМ!$B$39:$B$782,T$83)+'СЕТ СН'!$H$12+СВЦЭМ!$D$10+'СЕТ СН'!$H$6-'СЕТ СН'!$H$22</f>
        <v>2273.7236450099999</v>
      </c>
      <c r="U88" s="36">
        <f>SUMIFS(СВЦЭМ!$C$39:$C$782,СВЦЭМ!$A$39:$A$782,$A88,СВЦЭМ!$B$39:$B$782,U$83)+'СЕТ СН'!$H$12+СВЦЭМ!$D$10+'СЕТ СН'!$H$6-'СЕТ СН'!$H$22</f>
        <v>2289.7840021500001</v>
      </c>
      <c r="V88" s="36">
        <f>SUMIFS(СВЦЭМ!$C$39:$C$782,СВЦЭМ!$A$39:$A$782,$A88,СВЦЭМ!$B$39:$B$782,V$83)+'СЕТ СН'!$H$12+СВЦЭМ!$D$10+'СЕТ СН'!$H$6-'СЕТ СН'!$H$22</f>
        <v>2300.0737554900002</v>
      </c>
      <c r="W88" s="36">
        <f>SUMIFS(СВЦЭМ!$C$39:$C$782,СВЦЭМ!$A$39:$A$782,$A88,СВЦЭМ!$B$39:$B$782,W$83)+'СЕТ СН'!$H$12+СВЦЭМ!$D$10+'СЕТ СН'!$H$6-'СЕТ СН'!$H$22</f>
        <v>2301.85214111</v>
      </c>
      <c r="X88" s="36">
        <f>SUMIFS(СВЦЭМ!$C$39:$C$782,СВЦЭМ!$A$39:$A$782,$A88,СВЦЭМ!$B$39:$B$782,X$83)+'СЕТ СН'!$H$12+СВЦЭМ!$D$10+'СЕТ СН'!$H$6-'СЕТ СН'!$H$22</f>
        <v>2333.1223440600002</v>
      </c>
      <c r="Y88" s="36">
        <f>SUMIFS(СВЦЭМ!$C$39:$C$782,СВЦЭМ!$A$39:$A$782,$A88,СВЦЭМ!$B$39:$B$782,Y$83)+'СЕТ СН'!$H$12+СВЦЭМ!$D$10+'СЕТ СН'!$H$6-'СЕТ СН'!$H$22</f>
        <v>2345.1067239099998</v>
      </c>
    </row>
    <row r="89" spans="1:25" ht="15.75" x14ac:dyDescent="0.2">
      <c r="A89" s="35">
        <f t="shared" si="2"/>
        <v>44932</v>
      </c>
      <c r="B89" s="36">
        <f>SUMIFS(СВЦЭМ!$C$39:$C$782,СВЦЭМ!$A$39:$A$782,$A89,СВЦЭМ!$B$39:$B$782,B$83)+'СЕТ СН'!$H$12+СВЦЭМ!$D$10+'СЕТ СН'!$H$6-'СЕТ СН'!$H$22</f>
        <v>2240.4266776499999</v>
      </c>
      <c r="C89" s="36">
        <f>SUMIFS(СВЦЭМ!$C$39:$C$782,СВЦЭМ!$A$39:$A$782,$A89,СВЦЭМ!$B$39:$B$782,C$83)+'СЕТ СН'!$H$12+СВЦЭМ!$D$10+'СЕТ СН'!$H$6-'СЕТ СН'!$H$22</f>
        <v>2256.2940792099998</v>
      </c>
      <c r="D89" s="36">
        <f>SUMIFS(СВЦЭМ!$C$39:$C$782,СВЦЭМ!$A$39:$A$782,$A89,СВЦЭМ!$B$39:$B$782,D$83)+'СЕТ СН'!$H$12+СВЦЭМ!$D$10+'СЕТ СН'!$H$6-'СЕТ СН'!$H$22</f>
        <v>2282.9087433700001</v>
      </c>
      <c r="E89" s="36">
        <f>SUMIFS(СВЦЭМ!$C$39:$C$782,СВЦЭМ!$A$39:$A$782,$A89,СВЦЭМ!$B$39:$B$782,E$83)+'СЕТ СН'!$H$12+СВЦЭМ!$D$10+'СЕТ СН'!$H$6-'СЕТ СН'!$H$22</f>
        <v>2281.3293282</v>
      </c>
      <c r="F89" s="36">
        <f>SUMIFS(СВЦЭМ!$C$39:$C$782,СВЦЭМ!$A$39:$A$782,$A89,СВЦЭМ!$B$39:$B$782,F$83)+'СЕТ СН'!$H$12+СВЦЭМ!$D$10+'СЕТ СН'!$H$6-'СЕТ СН'!$H$22</f>
        <v>2271.8503099700001</v>
      </c>
      <c r="G89" s="36">
        <f>SUMIFS(СВЦЭМ!$C$39:$C$782,СВЦЭМ!$A$39:$A$782,$A89,СВЦЭМ!$B$39:$B$782,G$83)+'СЕТ СН'!$H$12+СВЦЭМ!$D$10+'СЕТ СН'!$H$6-'СЕТ СН'!$H$22</f>
        <v>2251.4450951899998</v>
      </c>
      <c r="H89" s="36">
        <f>SUMIFS(СВЦЭМ!$C$39:$C$782,СВЦЭМ!$A$39:$A$782,$A89,СВЦЭМ!$B$39:$B$782,H$83)+'СЕТ СН'!$H$12+СВЦЭМ!$D$10+'СЕТ СН'!$H$6-'СЕТ СН'!$H$22</f>
        <v>2235.6268795199999</v>
      </c>
      <c r="I89" s="36">
        <f>SUMIFS(СВЦЭМ!$C$39:$C$782,СВЦЭМ!$A$39:$A$782,$A89,СВЦЭМ!$B$39:$B$782,I$83)+'СЕТ СН'!$H$12+СВЦЭМ!$D$10+'СЕТ СН'!$H$6-'СЕТ СН'!$H$22</f>
        <v>2180.7154809899998</v>
      </c>
      <c r="J89" s="36">
        <f>SUMIFS(СВЦЭМ!$C$39:$C$782,СВЦЭМ!$A$39:$A$782,$A89,СВЦЭМ!$B$39:$B$782,J$83)+'СЕТ СН'!$H$12+СВЦЭМ!$D$10+'СЕТ СН'!$H$6-'СЕТ СН'!$H$22</f>
        <v>2132.86341201</v>
      </c>
      <c r="K89" s="36">
        <f>SUMIFS(СВЦЭМ!$C$39:$C$782,СВЦЭМ!$A$39:$A$782,$A89,СВЦЭМ!$B$39:$B$782,K$83)+'СЕТ СН'!$H$12+СВЦЭМ!$D$10+'СЕТ СН'!$H$6-'СЕТ СН'!$H$22</f>
        <v>2125.6249323399998</v>
      </c>
      <c r="L89" s="36">
        <f>SUMIFS(СВЦЭМ!$C$39:$C$782,СВЦЭМ!$A$39:$A$782,$A89,СВЦЭМ!$B$39:$B$782,L$83)+'СЕТ СН'!$H$12+СВЦЭМ!$D$10+'СЕТ СН'!$H$6-'СЕТ СН'!$H$22</f>
        <v>2125.4940905600001</v>
      </c>
      <c r="M89" s="36">
        <f>SUMIFS(СВЦЭМ!$C$39:$C$782,СВЦЭМ!$A$39:$A$782,$A89,СВЦЭМ!$B$39:$B$782,M$83)+'СЕТ СН'!$H$12+СВЦЭМ!$D$10+'СЕТ СН'!$H$6-'СЕТ СН'!$H$22</f>
        <v>2143.7605782400001</v>
      </c>
      <c r="N89" s="36">
        <f>SUMIFS(СВЦЭМ!$C$39:$C$782,СВЦЭМ!$A$39:$A$782,$A89,СВЦЭМ!$B$39:$B$782,N$83)+'СЕТ СН'!$H$12+СВЦЭМ!$D$10+'СЕТ СН'!$H$6-'СЕТ СН'!$H$22</f>
        <v>2171.4281560999998</v>
      </c>
      <c r="O89" s="36">
        <f>SUMIFS(СВЦЭМ!$C$39:$C$782,СВЦЭМ!$A$39:$A$782,$A89,СВЦЭМ!$B$39:$B$782,O$83)+'СЕТ СН'!$H$12+СВЦЭМ!$D$10+'СЕТ СН'!$H$6-'СЕТ СН'!$H$22</f>
        <v>2199.44655246</v>
      </c>
      <c r="P89" s="36">
        <f>SUMIFS(СВЦЭМ!$C$39:$C$782,СВЦЭМ!$A$39:$A$782,$A89,СВЦЭМ!$B$39:$B$782,P$83)+'СЕТ СН'!$H$12+СВЦЭМ!$D$10+'СЕТ СН'!$H$6-'СЕТ СН'!$H$22</f>
        <v>2213.83679416</v>
      </c>
      <c r="Q89" s="36">
        <f>SUMIFS(СВЦЭМ!$C$39:$C$782,СВЦЭМ!$A$39:$A$782,$A89,СВЦЭМ!$B$39:$B$782,Q$83)+'СЕТ СН'!$H$12+СВЦЭМ!$D$10+'СЕТ СН'!$H$6-'СЕТ СН'!$H$22</f>
        <v>2229.6896442699999</v>
      </c>
      <c r="R89" s="36">
        <f>SUMIFS(СВЦЭМ!$C$39:$C$782,СВЦЭМ!$A$39:$A$782,$A89,СВЦЭМ!$B$39:$B$782,R$83)+'СЕТ СН'!$H$12+СВЦЭМ!$D$10+'СЕТ СН'!$H$6-'СЕТ СН'!$H$22</f>
        <v>2182.4124004199998</v>
      </c>
      <c r="S89" s="36">
        <f>SUMIFS(СВЦЭМ!$C$39:$C$782,СВЦЭМ!$A$39:$A$782,$A89,СВЦЭМ!$B$39:$B$782,S$83)+'СЕТ СН'!$H$12+СВЦЭМ!$D$10+'СЕТ СН'!$H$6-'СЕТ СН'!$H$22</f>
        <v>2161.2100583400002</v>
      </c>
      <c r="T89" s="36">
        <f>SUMIFS(СВЦЭМ!$C$39:$C$782,СВЦЭМ!$A$39:$A$782,$A89,СВЦЭМ!$B$39:$B$782,T$83)+'СЕТ СН'!$H$12+СВЦЭМ!$D$10+'СЕТ СН'!$H$6-'СЕТ СН'!$H$22</f>
        <v>2167.8060913899999</v>
      </c>
      <c r="U89" s="36">
        <f>SUMIFS(СВЦЭМ!$C$39:$C$782,СВЦЭМ!$A$39:$A$782,$A89,СВЦЭМ!$B$39:$B$782,U$83)+'СЕТ СН'!$H$12+СВЦЭМ!$D$10+'СЕТ СН'!$H$6-'СЕТ СН'!$H$22</f>
        <v>2170.3413946599999</v>
      </c>
      <c r="V89" s="36">
        <f>SUMIFS(СВЦЭМ!$C$39:$C$782,СВЦЭМ!$A$39:$A$782,$A89,СВЦЭМ!$B$39:$B$782,V$83)+'СЕТ СН'!$H$12+СВЦЭМ!$D$10+'СЕТ СН'!$H$6-'СЕТ СН'!$H$22</f>
        <v>2171.46062828</v>
      </c>
      <c r="W89" s="36">
        <f>SUMIFS(СВЦЭМ!$C$39:$C$782,СВЦЭМ!$A$39:$A$782,$A89,СВЦЭМ!$B$39:$B$782,W$83)+'СЕТ СН'!$H$12+СВЦЭМ!$D$10+'СЕТ СН'!$H$6-'СЕТ СН'!$H$22</f>
        <v>2183.4977823300001</v>
      </c>
      <c r="X89" s="36">
        <f>SUMIFS(СВЦЭМ!$C$39:$C$782,СВЦЭМ!$A$39:$A$782,$A89,СВЦЭМ!$B$39:$B$782,X$83)+'СЕТ СН'!$H$12+СВЦЭМ!$D$10+'СЕТ СН'!$H$6-'СЕТ СН'!$H$22</f>
        <v>2197.3073432800002</v>
      </c>
      <c r="Y89" s="36">
        <f>SUMIFS(СВЦЭМ!$C$39:$C$782,СВЦЭМ!$A$39:$A$782,$A89,СВЦЭМ!$B$39:$B$782,Y$83)+'СЕТ СН'!$H$12+СВЦЭМ!$D$10+'СЕТ СН'!$H$6-'СЕТ СН'!$H$22</f>
        <v>2249.3323399000001</v>
      </c>
    </row>
    <row r="90" spans="1:25" ht="15.75" x14ac:dyDescent="0.2">
      <c r="A90" s="35">
        <f t="shared" si="2"/>
        <v>44933</v>
      </c>
      <c r="B90" s="36">
        <f>SUMIFS(СВЦЭМ!$C$39:$C$782,СВЦЭМ!$A$39:$A$782,$A90,СВЦЭМ!$B$39:$B$782,B$83)+'СЕТ СН'!$H$12+СВЦЭМ!$D$10+'СЕТ СН'!$H$6-'СЕТ СН'!$H$22</f>
        <v>2332.1873677099998</v>
      </c>
      <c r="C90" s="36">
        <f>SUMIFS(СВЦЭМ!$C$39:$C$782,СВЦЭМ!$A$39:$A$782,$A90,СВЦЭМ!$B$39:$B$782,C$83)+'СЕТ СН'!$H$12+СВЦЭМ!$D$10+'СЕТ СН'!$H$6-'СЕТ СН'!$H$22</f>
        <v>2372.6344359499999</v>
      </c>
      <c r="D90" s="36">
        <f>SUMIFS(СВЦЭМ!$C$39:$C$782,СВЦЭМ!$A$39:$A$782,$A90,СВЦЭМ!$B$39:$B$782,D$83)+'СЕТ СН'!$H$12+СВЦЭМ!$D$10+'СЕТ СН'!$H$6-'СЕТ СН'!$H$22</f>
        <v>2392.2615727900002</v>
      </c>
      <c r="E90" s="36">
        <f>SUMIFS(СВЦЭМ!$C$39:$C$782,СВЦЭМ!$A$39:$A$782,$A90,СВЦЭМ!$B$39:$B$782,E$83)+'СЕТ СН'!$H$12+СВЦЭМ!$D$10+'СЕТ СН'!$H$6-'СЕТ СН'!$H$22</f>
        <v>2392.48140638</v>
      </c>
      <c r="F90" s="36">
        <f>SUMIFS(СВЦЭМ!$C$39:$C$782,СВЦЭМ!$A$39:$A$782,$A90,СВЦЭМ!$B$39:$B$782,F$83)+'СЕТ СН'!$H$12+СВЦЭМ!$D$10+'СЕТ СН'!$H$6-'СЕТ СН'!$H$22</f>
        <v>2376.99816156</v>
      </c>
      <c r="G90" s="36">
        <f>SUMIFS(СВЦЭМ!$C$39:$C$782,СВЦЭМ!$A$39:$A$782,$A90,СВЦЭМ!$B$39:$B$782,G$83)+'СЕТ СН'!$H$12+СВЦЭМ!$D$10+'СЕТ СН'!$H$6-'СЕТ СН'!$H$22</f>
        <v>2375.4709539300002</v>
      </c>
      <c r="H90" s="36">
        <f>SUMIFS(СВЦЭМ!$C$39:$C$782,СВЦЭМ!$A$39:$A$782,$A90,СВЦЭМ!$B$39:$B$782,H$83)+'СЕТ СН'!$H$12+СВЦЭМ!$D$10+'СЕТ СН'!$H$6-'СЕТ СН'!$H$22</f>
        <v>2348.1605738499998</v>
      </c>
      <c r="I90" s="36">
        <f>SUMIFS(СВЦЭМ!$C$39:$C$782,СВЦЭМ!$A$39:$A$782,$A90,СВЦЭМ!$B$39:$B$782,I$83)+'СЕТ СН'!$H$12+СВЦЭМ!$D$10+'СЕТ СН'!$H$6-'СЕТ СН'!$H$22</f>
        <v>2334.7899870000001</v>
      </c>
      <c r="J90" s="36">
        <f>SUMIFS(СВЦЭМ!$C$39:$C$782,СВЦЭМ!$A$39:$A$782,$A90,СВЦЭМ!$B$39:$B$782,J$83)+'СЕТ СН'!$H$12+СВЦЭМ!$D$10+'СЕТ СН'!$H$6-'СЕТ СН'!$H$22</f>
        <v>2288.69118389</v>
      </c>
      <c r="K90" s="36">
        <f>SUMIFS(СВЦЭМ!$C$39:$C$782,СВЦЭМ!$A$39:$A$782,$A90,СВЦЭМ!$B$39:$B$782,K$83)+'СЕТ СН'!$H$12+СВЦЭМ!$D$10+'СЕТ СН'!$H$6-'СЕТ СН'!$H$22</f>
        <v>2274.1185916899999</v>
      </c>
      <c r="L90" s="36">
        <f>SUMIFS(СВЦЭМ!$C$39:$C$782,СВЦЭМ!$A$39:$A$782,$A90,СВЦЭМ!$B$39:$B$782,L$83)+'СЕТ СН'!$H$12+СВЦЭМ!$D$10+'СЕТ СН'!$H$6-'СЕТ СН'!$H$22</f>
        <v>2242.2696193199999</v>
      </c>
      <c r="M90" s="36">
        <f>SUMIFS(СВЦЭМ!$C$39:$C$782,СВЦЭМ!$A$39:$A$782,$A90,СВЦЭМ!$B$39:$B$782,M$83)+'СЕТ СН'!$H$12+СВЦЭМ!$D$10+'СЕТ СН'!$H$6-'СЕТ СН'!$H$22</f>
        <v>2272.1955768100001</v>
      </c>
      <c r="N90" s="36">
        <f>SUMIFS(СВЦЭМ!$C$39:$C$782,СВЦЭМ!$A$39:$A$782,$A90,СВЦЭМ!$B$39:$B$782,N$83)+'СЕТ СН'!$H$12+СВЦЭМ!$D$10+'СЕТ СН'!$H$6-'СЕТ СН'!$H$22</f>
        <v>2296.10467492</v>
      </c>
      <c r="O90" s="36">
        <f>SUMIFS(СВЦЭМ!$C$39:$C$782,СВЦЭМ!$A$39:$A$782,$A90,СВЦЭМ!$B$39:$B$782,O$83)+'СЕТ СН'!$H$12+СВЦЭМ!$D$10+'СЕТ СН'!$H$6-'СЕТ СН'!$H$22</f>
        <v>2308.1669996300002</v>
      </c>
      <c r="P90" s="36">
        <f>SUMIFS(СВЦЭМ!$C$39:$C$782,СВЦЭМ!$A$39:$A$782,$A90,СВЦЭМ!$B$39:$B$782,P$83)+'СЕТ СН'!$H$12+СВЦЭМ!$D$10+'СЕТ СН'!$H$6-'СЕТ СН'!$H$22</f>
        <v>2314.5453900500002</v>
      </c>
      <c r="Q90" s="36">
        <f>SUMIFS(СВЦЭМ!$C$39:$C$782,СВЦЭМ!$A$39:$A$782,$A90,СВЦЭМ!$B$39:$B$782,Q$83)+'СЕТ СН'!$H$12+СВЦЭМ!$D$10+'СЕТ СН'!$H$6-'СЕТ СН'!$H$22</f>
        <v>2305.6171368199998</v>
      </c>
      <c r="R90" s="36">
        <f>SUMIFS(СВЦЭМ!$C$39:$C$782,СВЦЭМ!$A$39:$A$782,$A90,СВЦЭМ!$B$39:$B$782,R$83)+'СЕТ СН'!$H$12+СВЦЭМ!$D$10+'СЕТ СН'!$H$6-'СЕТ СН'!$H$22</f>
        <v>2290.9046981000001</v>
      </c>
      <c r="S90" s="36">
        <f>SUMIFS(СВЦЭМ!$C$39:$C$782,СВЦЭМ!$A$39:$A$782,$A90,СВЦЭМ!$B$39:$B$782,S$83)+'СЕТ СН'!$H$12+СВЦЭМ!$D$10+'СЕТ СН'!$H$6-'СЕТ СН'!$H$22</f>
        <v>2278.9298574599998</v>
      </c>
      <c r="T90" s="36">
        <f>SUMIFS(СВЦЭМ!$C$39:$C$782,СВЦЭМ!$A$39:$A$782,$A90,СВЦЭМ!$B$39:$B$782,T$83)+'СЕТ СН'!$H$12+СВЦЭМ!$D$10+'СЕТ СН'!$H$6-'СЕТ СН'!$H$22</f>
        <v>2272.6607861299999</v>
      </c>
      <c r="U90" s="36">
        <f>SUMIFS(СВЦЭМ!$C$39:$C$782,СВЦЭМ!$A$39:$A$782,$A90,СВЦЭМ!$B$39:$B$782,U$83)+'СЕТ СН'!$H$12+СВЦЭМ!$D$10+'СЕТ СН'!$H$6-'СЕТ СН'!$H$22</f>
        <v>2278.1514288499998</v>
      </c>
      <c r="V90" s="36">
        <f>SUMIFS(СВЦЭМ!$C$39:$C$782,СВЦЭМ!$A$39:$A$782,$A90,СВЦЭМ!$B$39:$B$782,V$83)+'СЕТ СН'!$H$12+СВЦЭМ!$D$10+'СЕТ СН'!$H$6-'СЕТ СН'!$H$22</f>
        <v>2290.0049514699999</v>
      </c>
      <c r="W90" s="36">
        <f>SUMIFS(СВЦЭМ!$C$39:$C$782,СВЦЭМ!$A$39:$A$782,$A90,СВЦЭМ!$B$39:$B$782,W$83)+'СЕТ СН'!$H$12+СВЦЭМ!$D$10+'СЕТ СН'!$H$6-'СЕТ СН'!$H$22</f>
        <v>2306.31881694</v>
      </c>
      <c r="X90" s="36">
        <f>SUMIFS(СВЦЭМ!$C$39:$C$782,СВЦЭМ!$A$39:$A$782,$A90,СВЦЭМ!$B$39:$B$782,X$83)+'СЕТ СН'!$H$12+СВЦЭМ!$D$10+'СЕТ СН'!$H$6-'СЕТ СН'!$H$22</f>
        <v>2291.6468254699998</v>
      </c>
      <c r="Y90" s="36">
        <f>SUMIFS(СВЦЭМ!$C$39:$C$782,СВЦЭМ!$A$39:$A$782,$A90,СВЦЭМ!$B$39:$B$782,Y$83)+'СЕТ СН'!$H$12+СВЦЭМ!$D$10+'СЕТ СН'!$H$6-'СЕТ СН'!$H$22</f>
        <v>2360.8292326000001</v>
      </c>
    </row>
    <row r="91" spans="1:25" ht="15.75" x14ac:dyDescent="0.2">
      <c r="A91" s="35">
        <f t="shared" si="2"/>
        <v>44934</v>
      </c>
      <c r="B91" s="36">
        <f>SUMIFS(СВЦЭМ!$C$39:$C$782,СВЦЭМ!$A$39:$A$782,$A91,СВЦЭМ!$B$39:$B$782,B$83)+'СЕТ СН'!$H$12+СВЦЭМ!$D$10+'СЕТ СН'!$H$6-'СЕТ СН'!$H$22</f>
        <v>2498.71828981</v>
      </c>
      <c r="C91" s="36">
        <f>SUMIFS(СВЦЭМ!$C$39:$C$782,СВЦЭМ!$A$39:$A$782,$A91,СВЦЭМ!$B$39:$B$782,C$83)+'СЕТ СН'!$H$12+СВЦЭМ!$D$10+'СЕТ СН'!$H$6-'СЕТ СН'!$H$22</f>
        <v>2513.43562961</v>
      </c>
      <c r="D91" s="36">
        <f>SUMIFS(СВЦЭМ!$C$39:$C$782,СВЦЭМ!$A$39:$A$782,$A91,СВЦЭМ!$B$39:$B$782,D$83)+'СЕТ СН'!$H$12+СВЦЭМ!$D$10+'СЕТ СН'!$H$6-'СЕТ СН'!$H$22</f>
        <v>2551.0708204800003</v>
      </c>
      <c r="E91" s="36">
        <f>SUMIFS(СВЦЭМ!$C$39:$C$782,СВЦЭМ!$A$39:$A$782,$A91,СВЦЭМ!$B$39:$B$782,E$83)+'СЕТ СН'!$H$12+СВЦЭМ!$D$10+'СЕТ СН'!$H$6-'СЕТ СН'!$H$22</f>
        <v>2542.6926887899999</v>
      </c>
      <c r="F91" s="36">
        <f>SUMIFS(СВЦЭМ!$C$39:$C$782,СВЦЭМ!$A$39:$A$782,$A91,СВЦЭМ!$B$39:$B$782,F$83)+'СЕТ СН'!$H$12+СВЦЭМ!$D$10+'СЕТ СН'!$H$6-'СЕТ СН'!$H$22</f>
        <v>2544.3120791700003</v>
      </c>
      <c r="G91" s="36">
        <f>SUMIFS(СВЦЭМ!$C$39:$C$782,СВЦЭМ!$A$39:$A$782,$A91,СВЦЭМ!$B$39:$B$782,G$83)+'СЕТ СН'!$H$12+СВЦЭМ!$D$10+'СЕТ СН'!$H$6-'СЕТ СН'!$H$22</f>
        <v>2530.9802033700003</v>
      </c>
      <c r="H91" s="36">
        <f>SUMIFS(СВЦЭМ!$C$39:$C$782,СВЦЭМ!$A$39:$A$782,$A91,СВЦЭМ!$B$39:$B$782,H$83)+'СЕТ СН'!$H$12+СВЦЭМ!$D$10+'СЕТ СН'!$H$6-'СЕТ СН'!$H$22</f>
        <v>2516.8007950900001</v>
      </c>
      <c r="I91" s="36">
        <f>SUMIFS(СВЦЭМ!$C$39:$C$782,СВЦЭМ!$A$39:$A$782,$A91,СВЦЭМ!$B$39:$B$782,I$83)+'СЕТ СН'!$H$12+СВЦЭМ!$D$10+'СЕТ СН'!$H$6-'СЕТ СН'!$H$22</f>
        <v>2460.87807238</v>
      </c>
      <c r="J91" s="36">
        <f>SUMIFS(СВЦЭМ!$C$39:$C$782,СВЦЭМ!$A$39:$A$782,$A91,СВЦЭМ!$B$39:$B$782,J$83)+'СЕТ СН'!$H$12+СВЦЭМ!$D$10+'СЕТ СН'!$H$6-'СЕТ СН'!$H$22</f>
        <v>2431.6087955100002</v>
      </c>
      <c r="K91" s="36">
        <f>SUMIFS(СВЦЭМ!$C$39:$C$782,СВЦЭМ!$A$39:$A$782,$A91,СВЦЭМ!$B$39:$B$782,K$83)+'СЕТ СН'!$H$12+СВЦЭМ!$D$10+'СЕТ СН'!$H$6-'СЕТ СН'!$H$22</f>
        <v>2395.4414729599998</v>
      </c>
      <c r="L91" s="36">
        <f>SUMIFS(СВЦЭМ!$C$39:$C$782,СВЦЭМ!$A$39:$A$782,$A91,СВЦЭМ!$B$39:$B$782,L$83)+'СЕТ СН'!$H$12+СВЦЭМ!$D$10+'СЕТ СН'!$H$6-'СЕТ СН'!$H$22</f>
        <v>2403.6024551400001</v>
      </c>
      <c r="M91" s="36">
        <f>SUMIFS(СВЦЭМ!$C$39:$C$782,СВЦЭМ!$A$39:$A$782,$A91,СВЦЭМ!$B$39:$B$782,M$83)+'СЕТ СН'!$H$12+СВЦЭМ!$D$10+'СЕТ СН'!$H$6-'СЕТ СН'!$H$22</f>
        <v>2408.7307789299998</v>
      </c>
      <c r="N91" s="36">
        <f>SUMIFS(СВЦЭМ!$C$39:$C$782,СВЦЭМ!$A$39:$A$782,$A91,СВЦЭМ!$B$39:$B$782,N$83)+'СЕТ СН'!$H$12+СВЦЭМ!$D$10+'СЕТ СН'!$H$6-'СЕТ СН'!$H$22</f>
        <v>2426.8899014099998</v>
      </c>
      <c r="O91" s="36">
        <f>SUMIFS(СВЦЭМ!$C$39:$C$782,СВЦЭМ!$A$39:$A$782,$A91,СВЦЭМ!$B$39:$B$782,O$83)+'СЕТ СН'!$H$12+СВЦЭМ!$D$10+'СЕТ СН'!$H$6-'СЕТ СН'!$H$22</f>
        <v>2455.1068153800002</v>
      </c>
      <c r="P91" s="36">
        <f>SUMIFS(СВЦЭМ!$C$39:$C$782,СВЦЭМ!$A$39:$A$782,$A91,СВЦЭМ!$B$39:$B$782,P$83)+'СЕТ СН'!$H$12+СВЦЭМ!$D$10+'СЕТ СН'!$H$6-'СЕТ СН'!$H$22</f>
        <v>2454.82346542</v>
      </c>
      <c r="Q91" s="36">
        <f>SUMIFS(СВЦЭМ!$C$39:$C$782,СВЦЭМ!$A$39:$A$782,$A91,СВЦЭМ!$B$39:$B$782,Q$83)+'СЕТ СН'!$H$12+СВЦЭМ!$D$10+'СЕТ СН'!$H$6-'СЕТ СН'!$H$22</f>
        <v>2450.61005032</v>
      </c>
      <c r="R91" s="36">
        <f>SUMIFS(СВЦЭМ!$C$39:$C$782,СВЦЭМ!$A$39:$A$782,$A91,СВЦЭМ!$B$39:$B$782,R$83)+'СЕТ СН'!$H$12+СВЦЭМ!$D$10+'СЕТ СН'!$H$6-'СЕТ СН'!$H$22</f>
        <v>2419.9714346000001</v>
      </c>
      <c r="S91" s="36">
        <f>SUMIFS(СВЦЭМ!$C$39:$C$782,СВЦЭМ!$A$39:$A$782,$A91,СВЦЭМ!$B$39:$B$782,S$83)+'СЕТ СН'!$H$12+СВЦЭМ!$D$10+'СЕТ СН'!$H$6-'СЕТ СН'!$H$22</f>
        <v>2337.3821238300002</v>
      </c>
      <c r="T91" s="36">
        <f>SUMIFS(СВЦЭМ!$C$39:$C$782,СВЦЭМ!$A$39:$A$782,$A91,СВЦЭМ!$B$39:$B$782,T$83)+'СЕТ СН'!$H$12+СВЦЭМ!$D$10+'СЕТ СН'!$H$6-'СЕТ СН'!$H$22</f>
        <v>2352.4018197800001</v>
      </c>
      <c r="U91" s="36">
        <f>SUMIFS(СВЦЭМ!$C$39:$C$782,СВЦЭМ!$A$39:$A$782,$A91,СВЦЭМ!$B$39:$B$782,U$83)+'СЕТ СН'!$H$12+СВЦЭМ!$D$10+'СЕТ СН'!$H$6-'СЕТ СН'!$H$22</f>
        <v>2355.0047347599998</v>
      </c>
      <c r="V91" s="36">
        <f>SUMIFS(СВЦЭМ!$C$39:$C$782,СВЦЭМ!$A$39:$A$782,$A91,СВЦЭМ!$B$39:$B$782,V$83)+'СЕТ СН'!$H$12+СВЦЭМ!$D$10+'СЕТ СН'!$H$6-'СЕТ СН'!$H$22</f>
        <v>2391.1722010499998</v>
      </c>
      <c r="W91" s="36">
        <f>SUMIFS(СВЦЭМ!$C$39:$C$782,СВЦЭМ!$A$39:$A$782,$A91,СВЦЭМ!$B$39:$B$782,W$83)+'СЕТ СН'!$H$12+СВЦЭМ!$D$10+'СЕТ СН'!$H$6-'СЕТ СН'!$H$22</f>
        <v>2417.5608989399998</v>
      </c>
      <c r="X91" s="36">
        <f>SUMIFS(СВЦЭМ!$C$39:$C$782,СВЦЭМ!$A$39:$A$782,$A91,СВЦЭМ!$B$39:$B$782,X$83)+'СЕТ СН'!$H$12+СВЦЭМ!$D$10+'СЕТ СН'!$H$6-'СЕТ СН'!$H$22</f>
        <v>2442.8045056400001</v>
      </c>
      <c r="Y91" s="36">
        <f>SUMIFS(СВЦЭМ!$C$39:$C$782,СВЦЭМ!$A$39:$A$782,$A91,СВЦЭМ!$B$39:$B$782,Y$83)+'СЕТ СН'!$H$12+СВЦЭМ!$D$10+'СЕТ СН'!$H$6-'СЕТ СН'!$H$22</f>
        <v>2485.7705782900002</v>
      </c>
    </row>
    <row r="92" spans="1:25" ht="15.75" x14ac:dyDescent="0.2">
      <c r="A92" s="35">
        <f t="shared" si="2"/>
        <v>44935</v>
      </c>
      <c r="B92" s="36">
        <f>SUMIFS(СВЦЭМ!$C$39:$C$782,СВЦЭМ!$A$39:$A$782,$A92,СВЦЭМ!$B$39:$B$782,B$83)+'СЕТ СН'!$H$12+СВЦЭМ!$D$10+'СЕТ СН'!$H$6-'СЕТ СН'!$H$22</f>
        <v>2425.58576253</v>
      </c>
      <c r="C92" s="36">
        <f>SUMIFS(СВЦЭМ!$C$39:$C$782,СВЦЭМ!$A$39:$A$782,$A92,СВЦЭМ!$B$39:$B$782,C$83)+'СЕТ СН'!$H$12+СВЦЭМ!$D$10+'СЕТ СН'!$H$6-'СЕТ СН'!$H$22</f>
        <v>2408.8756592899999</v>
      </c>
      <c r="D92" s="36">
        <f>SUMIFS(СВЦЭМ!$C$39:$C$782,СВЦЭМ!$A$39:$A$782,$A92,СВЦЭМ!$B$39:$B$782,D$83)+'СЕТ СН'!$H$12+СВЦЭМ!$D$10+'СЕТ СН'!$H$6-'СЕТ СН'!$H$22</f>
        <v>2397.58579702</v>
      </c>
      <c r="E92" s="36">
        <f>SUMIFS(СВЦЭМ!$C$39:$C$782,СВЦЭМ!$A$39:$A$782,$A92,СВЦЭМ!$B$39:$B$782,E$83)+'СЕТ СН'!$H$12+СВЦЭМ!$D$10+'СЕТ СН'!$H$6-'СЕТ СН'!$H$22</f>
        <v>2392.24660782</v>
      </c>
      <c r="F92" s="36">
        <f>SUMIFS(СВЦЭМ!$C$39:$C$782,СВЦЭМ!$A$39:$A$782,$A92,СВЦЭМ!$B$39:$B$782,F$83)+'СЕТ СН'!$H$12+СВЦЭМ!$D$10+'СЕТ СН'!$H$6-'СЕТ СН'!$H$22</f>
        <v>2402.0895520399999</v>
      </c>
      <c r="G92" s="36">
        <f>SUMIFS(СВЦЭМ!$C$39:$C$782,СВЦЭМ!$A$39:$A$782,$A92,СВЦЭМ!$B$39:$B$782,G$83)+'СЕТ СН'!$H$12+СВЦЭМ!$D$10+'СЕТ СН'!$H$6-'СЕТ СН'!$H$22</f>
        <v>2379.9340679900001</v>
      </c>
      <c r="H92" s="36">
        <f>SUMIFS(СВЦЭМ!$C$39:$C$782,СВЦЭМ!$A$39:$A$782,$A92,СВЦЭМ!$B$39:$B$782,H$83)+'СЕТ СН'!$H$12+СВЦЭМ!$D$10+'СЕТ СН'!$H$6-'СЕТ СН'!$H$22</f>
        <v>2402.65755046</v>
      </c>
      <c r="I92" s="36">
        <f>SUMIFS(СВЦЭМ!$C$39:$C$782,СВЦЭМ!$A$39:$A$782,$A92,СВЦЭМ!$B$39:$B$782,I$83)+'СЕТ СН'!$H$12+СВЦЭМ!$D$10+'СЕТ СН'!$H$6-'СЕТ СН'!$H$22</f>
        <v>2402.8725660099999</v>
      </c>
      <c r="J92" s="36">
        <f>SUMIFS(СВЦЭМ!$C$39:$C$782,СВЦЭМ!$A$39:$A$782,$A92,СВЦЭМ!$B$39:$B$782,J$83)+'СЕТ СН'!$H$12+СВЦЭМ!$D$10+'СЕТ СН'!$H$6-'СЕТ СН'!$H$22</f>
        <v>2436.9142879199999</v>
      </c>
      <c r="K92" s="36">
        <f>SUMIFS(СВЦЭМ!$C$39:$C$782,СВЦЭМ!$A$39:$A$782,$A92,СВЦЭМ!$B$39:$B$782,K$83)+'СЕТ СН'!$H$12+СВЦЭМ!$D$10+'СЕТ СН'!$H$6-'СЕТ СН'!$H$22</f>
        <v>2425.4485071300001</v>
      </c>
      <c r="L92" s="36">
        <f>SUMIFS(СВЦЭМ!$C$39:$C$782,СВЦЭМ!$A$39:$A$782,$A92,СВЦЭМ!$B$39:$B$782,L$83)+'СЕТ СН'!$H$12+СВЦЭМ!$D$10+'СЕТ СН'!$H$6-'СЕТ СН'!$H$22</f>
        <v>2393.7375665300001</v>
      </c>
      <c r="M92" s="36">
        <f>SUMIFS(СВЦЭМ!$C$39:$C$782,СВЦЭМ!$A$39:$A$782,$A92,СВЦЭМ!$B$39:$B$782,M$83)+'СЕТ СН'!$H$12+СВЦЭМ!$D$10+'СЕТ СН'!$H$6-'СЕТ СН'!$H$22</f>
        <v>2415.0138763599998</v>
      </c>
      <c r="N92" s="36">
        <f>SUMIFS(СВЦЭМ!$C$39:$C$782,СВЦЭМ!$A$39:$A$782,$A92,СВЦЭМ!$B$39:$B$782,N$83)+'СЕТ СН'!$H$12+СВЦЭМ!$D$10+'СЕТ СН'!$H$6-'СЕТ СН'!$H$22</f>
        <v>2385.4881852200001</v>
      </c>
      <c r="O92" s="36">
        <f>SUMIFS(СВЦЭМ!$C$39:$C$782,СВЦЭМ!$A$39:$A$782,$A92,СВЦЭМ!$B$39:$B$782,O$83)+'СЕТ СН'!$H$12+СВЦЭМ!$D$10+'СЕТ СН'!$H$6-'СЕТ СН'!$H$22</f>
        <v>2389.2988328400002</v>
      </c>
      <c r="P92" s="36">
        <f>SUMIFS(СВЦЭМ!$C$39:$C$782,СВЦЭМ!$A$39:$A$782,$A92,СВЦЭМ!$B$39:$B$782,P$83)+'СЕТ СН'!$H$12+СВЦЭМ!$D$10+'СЕТ СН'!$H$6-'СЕТ СН'!$H$22</f>
        <v>2397.0493909500001</v>
      </c>
      <c r="Q92" s="36">
        <f>SUMIFS(СВЦЭМ!$C$39:$C$782,СВЦЭМ!$A$39:$A$782,$A92,СВЦЭМ!$B$39:$B$782,Q$83)+'СЕТ СН'!$H$12+СВЦЭМ!$D$10+'СЕТ СН'!$H$6-'СЕТ СН'!$H$22</f>
        <v>2402.9468880700001</v>
      </c>
      <c r="R92" s="36">
        <f>SUMIFS(СВЦЭМ!$C$39:$C$782,СВЦЭМ!$A$39:$A$782,$A92,СВЦЭМ!$B$39:$B$782,R$83)+'СЕТ СН'!$H$12+СВЦЭМ!$D$10+'СЕТ СН'!$H$6-'СЕТ СН'!$H$22</f>
        <v>2416.3641057499999</v>
      </c>
      <c r="S92" s="36">
        <f>SUMIFS(СВЦЭМ!$C$39:$C$782,СВЦЭМ!$A$39:$A$782,$A92,СВЦЭМ!$B$39:$B$782,S$83)+'СЕТ СН'!$H$12+СВЦЭМ!$D$10+'СЕТ СН'!$H$6-'СЕТ СН'!$H$22</f>
        <v>2401.5879021599999</v>
      </c>
      <c r="T92" s="36">
        <f>SUMIFS(СВЦЭМ!$C$39:$C$782,СВЦЭМ!$A$39:$A$782,$A92,СВЦЭМ!$B$39:$B$782,T$83)+'СЕТ СН'!$H$12+СВЦЭМ!$D$10+'СЕТ СН'!$H$6-'СЕТ СН'!$H$22</f>
        <v>2374.3157782799999</v>
      </c>
      <c r="U92" s="36">
        <f>SUMIFS(СВЦЭМ!$C$39:$C$782,СВЦЭМ!$A$39:$A$782,$A92,СВЦЭМ!$B$39:$B$782,U$83)+'СЕТ СН'!$H$12+СВЦЭМ!$D$10+'СЕТ СН'!$H$6-'СЕТ СН'!$H$22</f>
        <v>2374.9570964999998</v>
      </c>
      <c r="V92" s="36">
        <f>SUMIFS(СВЦЭМ!$C$39:$C$782,СВЦЭМ!$A$39:$A$782,$A92,СВЦЭМ!$B$39:$B$782,V$83)+'СЕТ СН'!$H$12+СВЦЭМ!$D$10+'СЕТ СН'!$H$6-'СЕТ СН'!$H$22</f>
        <v>2406.7883072899999</v>
      </c>
      <c r="W92" s="36">
        <f>SUMIFS(СВЦЭМ!$C$39:$C$782,СВЦЭМ!$A$39:$A$782,$A92,СВЦЭМ!$B$39:$B$782,W$83)+'СЕТ СН'!$H$12+СВЦЭМ!$D$10+'СЕТ СН'!$H$6-'СЕТ СН'!$H$22</f>
        <v>2424.9988923800001</v>
      </c>
      <c r="X92" s="36">
        <f>SUMIFS(СВЦЭМ!$C$39:$C$782,СВЦЭМ!$A$39:$A$782,$A92,СВЦЭМ!$B$39:$B$782,X$83)+'СЕТ СН'!$H$12+СВЦЭМ!$D$10+'СЕТ СН'!$H$6-'СЕТ СН'!$H$22</f>
        <v>2429.6112145400002</v>
      </c>
      <c r="Y92" s="36">
        <f>SUMIFS(СВЦЭМ!$C$39:$C$782,СВЦЭМ!$A$39:$A$782,$A92,СВЦЭМ!$B$39:$B$782,Y$83)+'СЕТ СН'!$H$12+СВЦЭМ!$D$10+'СЕТ СН'!$H$6-'СЕТ СН'!$H$22</f>
        <v>2470.8576378900002</v>
      </c>
    </row>
    <row r="93" spans="1:25" ht="15.75" x14ac:dyDescent="0.2">
      <c r="A93" s="35">
        <f t="shared" si="2"/>
        <v>44936</v>
      </c>
      <c r="B93" s="36">
        <f>SUMIFS(СВЦЭМ!$C$39:$C$782,СВЦЭМ!$A$39:$A$782,$A93,СВЦЭМ!$B$39:$B$782,B$83)+'СЕТ СН'!$H$12+СВЦЭМ!$D$10+'СЕТ СН'!$H$6-'СЕТ СН'!$H$22</f>
        <v>2318.9573863199998</v>
      </c>
      <c r="C93" s="36">
        <f>SUMIFS(СВЦЭМ!$C$39:$C$782,СВЦЭМ!$A$39:$A$782,$A93,СВЦЭМ!$B$39:$B$782,C$83)+'СЕТ СН'!$H$12+СВЦЭМ!$D$10+'СЕТ СН'!$H$6-'СЕТ СН'!$H$22</f>
        <v>2342.91006629</v>
      </c>
      <c r="D93" s="36">
        <f>SUMIFS(СВЦЭМ!$C$39:$C$782,СВЦЭМ!$A$39:$A$782,$A93,СВЦЭМ!$B$39:$B$782,D$83)+'СЕТ СН'!$H$12+СВЦЭМ!$D$10+'СЕТ СН'!$H$6-'СЕТ СН'!$H$22</f>
        <v>2355.44569529</v>
      </c>
      <c r="E93" s="36">
        <f>SUMIFS(СВЦЭМ!$C$39:$C$782,СВЦЭМ!$A$39:$A$782,$A93,СВЦЭМ!$B$39:$B$782,E$83)+'СЕТ СН'!$H$12+СВЦЭМ!$D$10+'СЕТ СН'!$H$6-'СЕТ СН'!$H$22</f>
        <v>2363.2010280200002</v>
      </c>
      <c r="F93" s="36">
        <f>SUMIFS(СВЦЭМ!$C$39:$C$782,СВЦЭМ!$A$39:$A$782,$A93,СВЦЭМ!$B$39:$B$782,F$83)+'СЕТ СН'!$H$12+СВЦЭМ!$D$10+'СЕТ СН'!$H$6-'СЕТ СН'!$H$22</f>
        <v>2379.2040028000001</v>
      </c>
      <c r="G93" s="36">
        <f>SUMIFS(СВЦЭМ!$C$39:$C$782,СВЦЭМ!$A$39:$A$782,$A93,СВЦЭМ!$B$39:$B$782,G$83)+'СЕТ СН'!$H$12+СВЦЭМ!$D$10+'СЕТ СН'!$H$6-'СЕТ СН'!$H$22</f>
        <v>2371.8020115700001</v>
      </c>
      <c r="H93" s="36">
        <f>SUMIFS(СВЦЭМ!$C$39:$C$782,СВЦЭМ!$A$39:$A$782,$A93,СВЦЭМ!$B$39:$B$782,H$83)+'СЕТ СН'!$H$12+СВЦЭМ!$D$10+'СЕТ СН'!$H$6-'СЕТ СН'!$H$22</f>
        <v>2364.6155952099998</v>
      </c>
      <c r="I93" s="36">
        <f>SUMIFS(СВЦЭМ!$C$39:$C$782,СВЦЭМ!$A$39:$A$782,$A93,СВЦЭМ!$B$39:$B$782,I$83)+'СЕТ СН'!$H$12+СВЦЭМ!$D$10+'СЕТ СН'!$H$6-'СЕТ СН'!$H$22</f>
        <v>2326.22197792</v>
      </c>
      <c r="J93" s="36">
        <f>SUMIFS(СВЦЭМ!$C$39:$C$782,СВЦЭМ!$A$39:$A$782,$A93,СВЦЭМ!$B$39:$B$782,J$83)+'СЕТ СН'!$H$12+СВЦЭМ!$D$10+'СЕТ СН'!$H$6-'СЕТ СН'!$H$22</f>
        <v>2294.7166404499999</v>
      </c>
      <c r="K93" s="36">
        <f>SUMIFS(СВЦЭМ!$C$39:$C$782,СВЦЭМ!$A$39:$A$782,$A93,СВЦЭМ!$B$39:$B$782,K$83)+'СЕТ СН'!$H$12+СВЦЭМ!$D$10+'СЕТ СН'!$H$6-'СЕТ СН'!$H$22</f>
        <v>2290.5703655799998</v>
      </c>
      <c r="L93" s="36">
        <f>SUMIFS(СВЦЭМ!$C$39:$C$782,СВЦЭМ!$A$39:$A$782,$A93,СВЦЭМ!$B$39:$B$782,L$83)+'СЕТ СН'!$H$12+СВЦЭМ!$D$10+'СЕТ СН'!$H$6-'СЕТ СН'!$H$22</f>
        <v>2281.9811056099998</v>
      </c>
      <c r="M93" s="36">
        <f>SUMIFS(СВЦЭМ!$C$39:$C$782,СВЦЭМ!$A$39:$A$782,$A93,СВЦЭМ!$B$39:$B$782,M$83)+'СЕТ СН'!$H$12+СВЦЭМ!$D$10+'СЕТ СН'!$H$6-'СЕТ СН'!$H$22</f>
        <v>2288.8153870000001</v>
      </c>
      <c r="N93" s="36">
        <f>SUMIFS(СВЦЭМ!$C$39:$C$782,СВЦЭМ!$A$39:$A$782,$A93,СВЦЭМ!$B$39:$B$782,N$83)+'СЕТ СН'!$H$12+СВЦЭМ!$D$10+'СЕТ СН'!$H$6-'СЕТ СН'!$H$22</f>
        <v>2287.67635139</v>
      </c>
      <c r="O93" s="36">
        <f>SUMIFS(СВЦЭМ!$C$39:$C$782,СВЦЭМ!$A$39:$A$782,$A93,СВЦЭМ!$B$39:$B$782,O$83)+'СЕТ СН'!$H$12+СВЦЭМ!$D$10+'СЕТ СН'!$H$6-'СЕТ СН'!$H$22</f>
        <v>2293.82216539</v>
      </c>
      <c r="P93" s="36">
        <f>SUMIFS(СВЦЭМ!$C$39:$C$782,СВЦЭМ!$A$39:$A$782,$A93,СВЦЭМ!$B$39:$B$782,P$83)+'СЕТ СН'!$H$12+СВЦЭМ!$D$10+'СЕТ СН'!$H$6-'СЕТ СН'!$H$22</f>
        <v>2299.6356156100001</v>
      </c>
      <c r="Q93" s="36">
        <f>SUMIFS(СВЦЭМ!$C$39:$C$782,СВЦЭМ!$A$39:$A$782,$A93,СВЦЭМ!$B$39:$B$782,Q$83)+'СЕТ СН'!$H$12+СВЦЭМ!$D$10+'СЕТ СН'!$H$6-'СЕТ СН'!$H$22</f>
        <v>2329.3263929300001</v>
      </c>
      <c r="R93" s="36">
        <f>SUMIFS(СВЦЭМ!$C$39:$C$782,СВЦЭМ!$A$39:$A$782,$A93,СВЦЭМ!$B$39:$B$782,R$83)+'СЕТ СН'!$H$12+СВЦЭМ!$D$10+'СЕТ СН'!$H$6-'СЕТ СН'!$H$22</f>
        <v>2294.64673249</v>
      </c>
      <c r="S93" s="36">
        <f>SUMIFS(СВЦЭМ!$C$39:$C$782,СВЦЭМ!$A$39:$A$782,$A93,СВЦЭМ!$B$39:$B$782,S$83)+'СЕТ СН'!$H$12+СВЦЭМ!$D$10+'СЕТ СН'!$H$6-'СЕТ СН'!$H$22</f>
        <v>2261.2234652900001</v>
      </c>
      <c r="T93" s="36">
        <f>SUMIFS(СВЦЭМ!$C$39:$C$782,СВЦЭМ!$A$39:$A$782,$A93,СВЦЭМ!$B$39:$B$782,T$83)+'СЕТ СН'!$H$12+СВЦЭМ!$D$10+'СЕТ СН'!$H$6-'СЕТ СН'!$H$22</f>
        <v>2254.5048713000001</v>
      </c>
      <c r="U93" s="36">
        <f>SUMIFS(СВЦЭМ!$C$39:$C$782,СВЦЭМ!$A$39:$A$782,$A93,СВЦЭМ!$B$39:$B$782,U$83)+'СЕТ СН'!$H$12+СВЦЭМ!$D$10+'СЕТ СН'!$H$6-'СЕТ СН'!$H$22</f>
        <v>2257.26968665</v>
      </c>
      <c r="V93" s="36">
        <f>SUMIFS(СВЦЭМ!$C$39:$C$782,СВЦЭМ!$A$39:$A$782,$A93,СВЦЭМ!$B$39:$B$782,V$83)+'СЕТ СН'!$H$12+СВЦЭМ!$D$10+'СЕТ СН'!$H$6-'СЕТ СН'!$H$22</f>
        <v>2262.8012468699999</v>
      </c>
      <c r="W93" s="36">
        <f>SUMIFS(СВЦЭМ!$C$39:$C$782,СВЦЭМ!$A$39:$A$782,$A93,СВЦЭМ!$B$39:$B$782,W$83)+'СЕТ СН'!$H$12+СВЦЭМ!$D$10+'СЕТ СН'!$H$6-'СЕТ СН'!$H$22</f>
        <v>2268.1770721899998</v>
      </c>
      <c r="X93" s="36">
        <f>SUMIFS(СВЦЭМ!$C$39:$C$782,СВЦЭМ!$A$39:$A$782,$A93,СВЦЭМ!$B$39:$B$782,X$83)+'СЕТ СН'!$H$12+СВЦЭМ!$D$10+'СЕТ СН'!$H$6-'СЕТ СН'!$H$22</f>
        <v>2292.9539854499999</v>
      </c>
      <c r="Y93" s="36">
        <f>SUMIFS(СВЦЭМ!$C$39:$C$782,СВЦЭМ!$A$39:$A$782,$A93,СВЦЭМ!$B$39:$B$782,Y$83)+'СЕТ СН'!$H$12+СВЦЭМ!$D$10+'СЕТ СН'!$H$6-'СЕТ СН'!$H$22</f>
        <v>2331.1163332699998</v>
      </c>
    </row>
    <row r="94" spans="1:25" ht="15.75" x14ac:dyDescent="0.2">
      <c r="A94" s="35">
        <f t="shared" si="2"/>
        <v>44937</v>
      </c>
      <c r="B94" s="36">
        <f>SUMIFS(СВЦЭМ!$C$39:$C$782,СВЦЭМ!$A$39:$A$782,$A94,СВЦЭМ!$B$39:$B$782,B$83)+'СЕТ СН'!$H$12+СВЦЭМ!$D$10+'СЕТ СН'!$H$6-'СЕТ СН'!$H$22</f>
        <v>2262.0079666199999</v>
      </c>
      <c r="C94" s="36">
        <f>SUMIFS(СВЦЭМ!$C$39:$C$782,СВЦЭМ!$A$39:$A$782,$A94,СВЦЭМ!$B$39:$B$782,C$83)+'СЕТ СН'!$H$12+СВЦЭМ!$D$10+'СЕТ СН'!$H$6-'СЕТ СН'!$H$22</f>
        <v>2268.8321666900001</v>
      </c>
      <c r="D94" s="36">
        <f>SUMIFS(СВЦЭМ!$C$39:$C$782,СВЦЭМ!$A$39:$A$782,$A94,СВЦЭМ!$B$39:$B$782,D$83)+'СЕТ СН'!$H$12+СВЦЭМ!$D$10+'СЕТ СН'!$H$6-'СЕТ СН'!$H$22</f>
        <v>2259.61717125</v>
      </c>
      <c r="E94" s="36">
        <f>SUMIFS(СВЦЭМ!$C$39:$C$782,СВЦЭМ!$A$39:$A$782,$A94,СВЦЭМ!$B$39:$B$782,E$83)+'СЕТ СН'!$H$12+СВЦЭМ!$D$10+'СЕТ СН'!$H$6-'СЕТ СН'!$H$22</f>
        <v>2256.7096487099998</v>
      </c>
      <c r="F94" s="36">
        <f>SUMIFS(СВЦЭМ!$C$39:$C$782,СВЦЭМ!$A$39:$A$782,$A94,СВЦЭМ!$B$39:$B$782,F$83)+'СЕТ СН'!$H$12+СВЦЭМ!$D$10+'СЕТ СН'!$H$6-'СЕТ СН'!$H$22</f>
        <v>2251.3723382100002</v>
      </c>
      <c r="G94" s="36">
        <f>SUMIFS(СВЦЭМ!$C$39:$C$782,СВЦЭМ!$A$39:$A$782,$A94,СВЦЭМ!$B$39:$B$782,G$83)+'СЕТ СН'!$H$12+СВЦЭМ!$D$10+'СЕТ СН'!$H$6-'СЕТ СН'!$H$22</f>
        <v>2257.5049782599999</v>
      </c>
      <c r="H94" s="36">
        <f>SUMIFS(СВЦЭМ!$C$39:$C$782,СВЦЭМ!$A$39:$A$782,$A94,СВЦЭМ!$B$39:$B$782,H$83)+'СЕТ СН'!$H$12+СВЦЭМ!$D$10+'СЕТ СН'!$H$6-'СЕТ СН'!$H$22</f>
        <v>2245.4694652200001</v>
      </c>
      <c r="I94" s="36">
        <f>SUMIFS(СВЦЭМ!$C$39:$C$782,СВЦЭМ!$A$39:$A$782,$A94,СВЦЭМ!$B$39:$B$782,I$83)+'СЕТ СН'!$H$12+СВЦЭМ!$D$10+'СЕТ СН'!$H$6-'СЕТ СН'!$H$22</f>
        <v>2227.8935981499999</v>
      </c>
      <c r="J94" s="36">
        <f>SUMIFS(СВЦЭМ!$C$39:$C$782,СВЦЭМ!$A$39:$A$782,$A94,СВЦЭМ!$B$39:$B$782,J$83)+'СЕТ СН'!$H$12+СВЦЭМ!$D$10+'СЕТ СН'!$H$6-'СЕТ СН'!$H$22</f>
        <v>2208.16161637</v>
      </c>
      <c r="K94" s="36">
        <f>SUMIFS(СВЦЭМ!$C$39:$C$782,СВЦЭМ!$A$39:$A$782,$A94,СВЦЭМ!$B$39:$B$782,K$83)+'СЕТ СН'!$H$12+СВЦЭМ!$D$10+'СЕТ СН'!$H$6-'СЕТ СН'!$H$22</f>
        <v>2197.4515814800002</v>
      </c>
      <c r="L94" s="36">
        <f>SUMIFS(СВЦЭМ!$C$39:$C$782,СВЦЭМ!$A$39:$A$782,$A94,СВЦЭМ!$B$39:$B$782,L$83)+'СЕТ СН'!$H$12+СВЦЭМ!$D$10+'СЕТ СН'!$H$6-'СЕТ СН'!$H$22</f>
        <v>2207.7934301099999</v>
      </c>
      <c r="M94" s="36">
        <f>SUMIFS(СВЦЭМ!$C$39:$C$782,СВЦЭМ!$A$39:$A$782,$A94,СВЦЭМ!$B$39:$B$782,M$83)+'СЕТ СН'!$H$12+СВЦЭМ!$D$10+'СЕТ СН'!$H$6-'СЕТ СН'!$H$22</f>
        <v>2218.23813733</v>
      </c>
      <c r="N94" s="36">
        <f>SUMIFS(СВЦЭМ!$C$39:$C$782,СВЦЭМ!$A$39:$A$782,$A94,СВЦЭМ!$B$39:$B$782,N$83)+'СЕТ СН'!$H$12+СВЦЭМ!$D$10+'СЕТ СН'!$H$6-'СЕТ СН'!$H$22</f>
        <v>2244.3022461</v>
      </c>
      <c r="O94" s="36">
        <f>SUMIFS(СВЦЭМ!$C$39:$C$782,СВЦЭМ!$A$39:$A$782,$A94,СВЦЭМ!$B$39:$B$782,O$83)+'СЕТ СН'!$H$12+СВЦЭМ!$D$10+'СЕТ СН'!$H$6-'СЕТ СН'!$H$22</f>
        <v>2220.0852795199999</v>
      </c>
      <c r="P94" s="36">
        <f>SUMIFS(СВЦЭМ!$C$39:$C$782,СВЦЭМ!$A$39:$A$782,$A94,СВЦЭМ!$B$39:$B$782,P$83)+'СЕТ СН'!$H$12+СВЦЭМ!$D$10+'СЕТ СН'!$H$6-'СЕТ СН'!$H$22</f>
        <v>2235.1532756500001</v>
      </c>
      <c r="Q94" s="36">
        <f>SUMIFS(СВЦЭМ!$C$39:$C$782,СВЦЭМ!$A$39:$A$782,$A94,СВЦЭМ!$B$39:$B$782,Q$83)+'СЕТ СН'!$H$12+СВЦЭМ!$D$10+'СЕТ СН'!$H$6-'СЕТ СН'!$H$22</f>
        <v>2232.7455910799999</v>
      </c>
      <c r="R94" s="36">
        <f>SUMIFS(СВЦЭМ!$C$39:$C$782,СВЦЭМ!$A$39:$A$782,$A94,СВЦЭМ!$B$39:$B$782,R$83)+'СЕТ СН'!$H$12+СВЦЭМ!$D$10+'СЕТ СН'!$H$6-'СЕТ СН'!$H$22</f>
        <v>2255.8937402900001</v>
      </c>
      <c r="S94" s="36">
        <f>SUMIFS(СВЦЭМ!$C$39:$C$782,СВЦЭМ!$A$39:$A$782,$A94,СВЦЭМ!$B$39:$B$782,S$83)+'СЕТ СН'!$H$12+СВЦЭМ!$D$10+'СЕТ СН'!$H$6-'СЕТ СН'!$H$22</f>
        <v>2231.2262356400001</v>
      </c>
      <c r="T94" s="36">
        <f>SUMIFS(СВЦЭМ!$C$39:$C$782,СВЦЭМ!$A$39:$A$782,$A94,СВЦЭМ!$B$39:$B$782,T$83)+'СЕТ СН'!$H$12+СВЦЭМ!$D$10+'СЕТ СН'!$H$6-'СЕТ СН'!$H$22</f>
        <v>2193.9242968600001</v>
      </c>
      <c r="U94" s="36">
        <f>SUMIFS(СВЦЭМ!$C$39:$C$782,СВЦЭМ!$A$39:$A$782,$A94,СВЦЭМ!$B$39:$B$782,U$83)+'СЕТ СН'!$H$12+СВЦЭМ!$D$10+'СЕТ СН'!$H$6-'СЕТ СН'!$H$22</f>
        <v>2204.8122259699999</v>
      </c>
      <c r="V94" s="36">
        <f>SUMIFS(СВЦЭМ!$C$39:$C$782,СВЦЭМ!$A$39:$A$782,$A94,СВЦЭМ!$B$39:$B$782,V$83)+'СЕТ СН'!$H$12+СВЦЭМ!$D$10+'СЕТ СН'!$H$6-'СЕТ СН'!$H$22</f>
        <v>2227.8439427100002</v>
      </c>
      <c r="W94" s="36">
        <f>SUMIFS(СВЦЭМ!$C$39:$C$782,СВЦЭМ!$A$39:$A$782,$A94,СВЦЭМ!$B$39:$B$782,W$83)+'СЕТ СН'!$H$12+СВЦЭМ!$D$10+'СЕТ СН'!$H$6-'СЕТ СН'!$H$22</f>
        <v>2237.85925146</v>
      </c>
      <c r="X94" s="36">
        <f>SUMIFS(СВЦЭМ!$C$39:$C$782,СВЦЭМ!$A$39:$A$782,$A94,СВЦЭМ!$B$39:$B$782,X$83)+'СЕТ СН'!$H$12+СВЦЭМ!$D$10+'СЕТ СН'!$H$6-'СЕТ СН'!$H$22</f>
        <v>2247.7889989300002</v>
      </c>
      <c r="Y94" s="36">
        <f>SUMIFS(СВЦЭМ!$C$39:$C$782,СВЦЭМ!$A$39:$A$782,$A94,СВЦЭМ!$B$39:$B$782,Y$83)+'СЕТ СН'!$H$12+СВЦЭМ!$D$10+'СЕТ СН'!$H$6-'СЕТ СН'!$H$22</f>
        <v>2278.3259457999998</v>
      </c>
    </row>
    <row r="95" spans="1:25" ht="15.75" x14ac:dyDescent="0.2">
      <c r="A95" s="35">
        <f t="shared" si="2"/>
        <v>44938</v>
      </c>
      <c r="B95" s="36">
        <f>SUMIFS(СВЦЭМ!$C$39:$C$782,СВЦЭМ!$A$39:$A$782,$A95,СВЦЭМ!$B$39:$B$782,B$83)+'СЕТ СН'!$H$12+СВЦЭМ!$D$10+'СЕТ СН'!$H$6-'СЕТ СН'!$H$22</f>
        <v>2296.74732369</v>
      </c>
      <c r="C95" s="36">
        <f>SUMIFS(СВЦЭМ!$C$39:$C$782,СВЦЭМ!$A$39:$A$782,$A95,СВЦЭМ!$B$39:$B$782,C$83)+'СЕТ СН'!$H$12+СВЦЭМ!$D$10+'СЕТ СН'!$H$6-'СЕТ СН'!$H$22</f>
        <v>2330.63410153</v>
      </c>
      <c r="D95" s="36">
        <f>SUMIFS(СВЦЭМ!$C$39:$C$782,СВЦЭМ!$A$39:$A$782,$A95,СВЦЭМ!$B$39:$B$782,D$83)+'СЕТ СН'!$H$12+СВЦЭМ!$D$10+'СЕТ СН'!$H$6-'СЕТ СН'!$H$22</f>
        <v>2353.93323362</v>
      </c>
      <c r="E95" s="36">
        <f>SUMIFS(СВЦЭМ!$C$39:$C$782,СВЦЭМ!$A$39:$A$782,$A95,СВЦЭМ!$B$39:$B$782,E$83)+'СЕТ СН'!$H$12+СВЦЭМ!$D$10+'СЕТ СН'!$H$6-'СЕТ СН'!$H$22</f>
        <v>2357.2872510100001</v>
      </c>
      <c r="F95" s="36">
        <f>SUMIFS(СВЦЭМ!$C$39:$C$782,СВЦЭМ!$A$39:$A$782,$A95,СВЦЭМ!$B$39:$B$782,F$83)+'СЕТ СН'!$H$12+СВЦЭМ!$D$10+'СЕТ СН'!$H$6-'СЕТ СН'!$H$22</f>
        <v>2356.8193345</v>
      </c>
      <c r="G95" s="36">
        <f>SUMIFS(СВЦЭМ!$C$39:$C$782,СВЦЭМ!$A$39:$A$782,$A95,СВЦЭМ!$B$39:$B$782,G$83)+'СЕТ СН'!$H$12+СВЦЭМ!$D$10+'СЕТ СН'!$H$6-'СЕТ СН'!$H$22</f>
        <v>2345.0465798599998</v>
      </c>
      <c r="H95" s="36">
        <f>SUMIFS(СВЦЭМ!$C$39:$C$782,СВЦЭМ!$A$39:$A$782,$A95,СВЦЭМ!$B$39:$B$782,H$83)+'СЕТ СН'!$H$12+СВЦЭМ!$D$10+'СЕТ СН'!$H$6-'СЕТ СН'!$H$22</f>
        <v>2318.5428940799998</v>
      </c>
      <c r="I95" s="36">
        <f>SUMIFS(СВЦЭМ!$C$39:$C$782,СВЦЭМ!$A$39:$A$782,$A95,СВЦЭМ!$B$39:$B$782,I$83)+'СЕТ СН'!$H$12+СВЦЭМ!$D$10+'СЕТ СН'!$H$6-'СЕТ СН'!$H$22</f>
        <v>2273.05558789</v>
      </c>
      <c r="J95" s="36">
        <f>SUMIFS(СВЦЭМ!$C$39:$C$782,СВЦЭМ!$A$39:$A$782,$A95,СВЦЭМ!$B$39:$B$782,J$83)+'СЕТ СН'!$H$12+СВЦЭМ!$D$10+'СЕТ СН'!$H$6-'СЕТ СН'!$H$22</f>
        <v>2226.64362484</v>
      </c>
      <c r="K95" s="36">
        <f>SUMIFS(СВЦЭМ!$C$39:$C$782,СВЦЭМ!$A$39:$A$782,$A95,СВЦЭМ!$B$39:$B$782,K$83)+'СЕТ СН'!$H$12+СВЦЭМ!$D$10+'СЕТ СН'!$H$6-'СЕТ СН'!$H$22</f>
        <v>2225.7416385199999</v>
      </c>
      <c r="L95" s="36">
        <f>SUMIFS(СВЦЭМ!$C$39:$C$782,СВЦЭМ!$A$39:$A$782,$A95,СВЦЭМ!$B$39:$B$782,L$83)+'СЕТ СН'!$H$12+СВЦЭМ!$D$10+'СЕТ СН'!$H$6-'СЕТ СН'!$H$22</f>
        <v>2214.5324327899998</v>
      </c>
      <c r="M95" s="36">
        <f>SUMIFS(СВЦЭМ!$C$39:$C$782,СВЦЭМ!$A$39:$A$782,$A95,СВЦЭМ!$B$39:$B$782,M$83)+'СЕТ СН'!$H$12+СВЦЭМ!$D$10+'СЕТ СН'!$H$6-'СЕТ СН'!$H$22</f>
        <v>2214.6160068200002</v>
      </c>
      <c r="N95" s="36">
        <f>SUMIFS(СВЦЭМ!$C$39:$C$782,СВЦЭМ!$A$39:$A$782,$A95,СВЦЭМ!$B$39:$B$782,N$83)+'СЕТ СН'!$H$12+СВЦЭМ!$D$10+'СЕТ СН'!$H$6-'СЕТ СН'!$H$22</f>
        <v>2240.6608587000001</v>
      </c>
      <c r="O95" s="36">
        <f>SUMIFS(СВЦЭМ!$C$39:$C$782,СВЦЭМ!$A$39:$A$782,$A95,СВЦЭМ!$B$39:$B$782,O$83)+'СЕТ СН'!$H$12+СВЦЭМ!$D$10+'СЕТ СН'!$H$6-'СЕТ СН'!$H$22</f>
        <v>2248.2061205099999</v>
      </c>
      <c r="P95" s="36">
        <f>SUMIFS(СВЦЭМ!$C$39:$C$782,СВЦЭМ!$A$39:$A$782,$A95,СВЦЭМ!$B$39:$B$782,P$83)+'СЕТ СН'!$H$12+СВЦЭМ!$D$10+'СЕТ СН'!$H$6-'СЕТ СН'!$H$22</f>
        <v>2231.9434821099999</v>
      </c>
      <c r="Q95" s="36">
        <f>SUMIFS(СВЦЭМ!$C$39:$C$782,СВЦЭМ!$A$39:$A$782,$A95,СВЦЭМ!$B$39:$B$782,Q$83)+'СЕТ СН'!$H$12+СВЦЭМ!$D$10+'СЕТ СН'!$H$6-'СЕТ СН'!$H$22</f>
        <v>2240.2902707399999</v>
      </c>
      <c r="R95" s="36">
        <f>SUMIFS(СВЦЭМ!$C$39:$C$782,СВЦЭМ!$A$39:$A$782,$A95,СВЦЭМ!$B$39:$B$782,R$83)+'СЕТ СН'!$H$12+СВЦЭМ!$D$10+'СЕТ СН'!$H$6-'СЕТ СН'!$H$22</f>
        <v>2251.1850169200002</v>
      </c>
      <c r="S95" s="36">
        <f>SUMIFS(СВЦЭМ!$C$39:$C$782,СВЦЭМ!$A$39:$A$782,$A95,СВЦЭМ!$B$39:$B$782,S$83)+'СЕТ СН'!$H$12+СВЦЭМ!$D$10+'СЕТ СН'!$H$6-'СЕТ СН'!$H$22</f>
        <v>2250.9122400400001</v>
      </c>
      <c r="T95" s="36">
        <f>SUMIFS(СВЦЭМ!$C$39:$C$782,СВЦЭМ!$A$39:$A$782,$A95,СВЦЭМ!$B$39:$B$782,T$83)+'СЕТ СН'!$H$12+СВЦЭМ!$D$10+'СЕТ СН'!$H$6-'СЕТ СН'!$H$22</f>
        <v>2224.7143732099998</v>
      </c>
      <c r="U95" s="36">
        <f>SUMIFS(СВЦЭМ!$C$39:$C$782,СВЦЭМ!$A$39:$A$782,$A95,СВЦЭМ!$B$39:$B$782,U$83)+'СЕТ СН'!$H$12+СВЦЭМ!$D$10+'СЕТ СН'!$H$6-'СЕТ СН'!$H$22</f>
        <v>2209.7590663000001</v>
      </c>
      <c r="V95" s="36">
        <f>SUMIFS(СВЦЭМ!$C$39:$C$782,СВЦЭМ!$A$39:$A$782,$A95,СВЦЭМ!$B$39:$B$782,V$83)+'СЕТ СН'!$H$12+СВЦЭМ!$D$10+'СЕТ СН'!$H$6-'СЕТ СН'!$H$22</f>
        <v>2214.7564571899998</v>
      </c>
      <c r="W95" s="36">
        <f>SUMIFS(СВЦЭМ!$C$39:$C$782,СВЦЭМ!$A$39:$A$782,$A95,СВЦЭМ!$B$39:$B$782,W$83)+'СЕТ СН'!$H$12+СВЦЭМ!$D$10+'СЕТ СН'!$H$6-'СЕТ СН'!$H$22</f>
        <v>2225.0080474000001</v>
      </c>
      <c r="X95" s="36">
        <f>SUMIFS(СВЦЭМ!$C$39:$C$782,СВЦЭМ!$A$39:$A$782,$A95,СВЦЭМ!$B$39:$B$782,X$83)+'СЕТ СН'!$H$12+СВЦЭМ!$D$10+'СЕТ СН'!$H$6-'СЕТ СН'!$H$22</f>
        <v>2239.50648486</v>
      </c>
      <c r="Y95" s="36">
        <f>SUMIFS(СВЦЭМ!$C$39:$C$782,СВЦЭМ!$A$39:$A$782,$A95,СВЦЭМ!$B$39:$B$782,Y$83)+'СЕТ СН'!$H$12+СВЦЭМ!$D$10+'СЕТ СН'!$H$6-'СЕТ СН'!$H$22</f>
        <v>2240.42381372</v>
      </c>
    </row>
    <row r="96" spans="1:25" ht="15.75" x14ac:dyDescent="0.2">
      <c r="A96" s="35">
        <f t="shared" si="2"/>
        <v>44939</v>
      </c>
      <c r="B96" s="36">
        <f>SUMIFS(СВЦЭМ!$C$39:$C$782,СВЦЭМ!$A$39:$A$782,$A96,СВЦЭМ!$B$39:$B$782,B$83)+'СЕТ СН'!$H$12+СВЦЭМ!$D$10+'СЕТ СН'!$H$6-'СЕТ СН'!$H$22</f>
        <v>2371.04322955</v>
      </c>
      <c r="C96" s="36">
        <f>SUMIFS(СВЦЭМ!$C$39:$C$782,СВЦЭМ!$A$39:$A$782,$A96,СВЦЭМ!$B$39:$B$782,C$83)+'СЕТ СН'!$H$12+СВЦЭМ!$D$10+'СЕТ СН'!$H$6-'СЕТ СН'!$H$22</f>
        <v>2404.4371415400001</v>
      </c>
      <c r="D96" s="36">
        <f>SUMIFS(СВЦЭМ!$C$39:$C$782,СВЦЭМ!$A$39:$A$782,$A96,СВЦЭМ!$B$39:$B$782,D$83)+'СЕТ СН'!$H$12+СВЦЭМ!$D$10+'СЕТ СН'!$H$6-'СЕТ СН'!$H$22</f>
        <v>2404.9830488799998</v>
      </c>
      <c r="E96" s="36">
        <f>SUMIFS(СВЦЭМ!$C$39:$C$782,СВЦЭМ!$A$39:$A$782,$A96,СВЦЭМ!$B$39:$B$782,E$83)+'СЕТ СН'!$H$12+СВЦЭМ!$D$10+'СЕТ СН'!$H$6-'СЕТ СН'!$H$22</f>
        <v>2408.9620471799999</v>
      </c>
      <c r="F96" s="36">
        <f>SUMIFS(СВЦЭМ!$C$39:$C$782,СВЦЭМ!$A$39:$A$782,$A96,СВЦЭМ!$B$39:$B$782,F$83)+'СЕТ СН'!$H$12+СВЦЭМ!$D$10+'СЕТ СН'!$H$6-'СЕТ СН'!$H$22</f>
        <v>2399.0315754399999</v>
      </c>
      <c r="G96" s="36">
        <f>SUMIFS(СВЦЭМ!$C$39:$C$782,СВЦЭМ!$A$39:$A$782,$A96,СВЦЭМ!$B$39:$B$782,G$83)+'СЕТ СН'!$H$12+СВЦЭМ!$D$10+'СЕТ СН'!$H$6-'СЕТ СН'!$H$22</f>
        <v>2360.8168556800001</v>
      </c>
      <c r="H96" s="36">
        <f>SUMIFS(СВЦЭМ!$C$39:$C$782,СВЦЭМ!$A$39:$A$782,$A96,СВЦЭМ!$B$39:$B$782,H$83)+'СЕТ СН'!$H$12+СВЦЭМ!$D$10+'СЕТ СН'!$H$6-'СЕТ СН'!$H$22</f>
        <v>2286.7466825800002</v>
      </c>
      <c r="I96" s="36">
        <f>SUMIFS(СВЦЭМ!$C$39:$C$782,СВЦЭМ!$A$39:$A$782,$A96,СВЦЭМ!$B$39:$B$782,I$83)+'СЕТ СН'!$H$12+СВЦЭМ!$D$10+'СЕТ СН'!$H$6-'СЕТ СН'!$H$22</f>
        <v>2270.20426266</v>
      </c>
      <c r="J96" s="36">
        <f>SUMIFS(СВЦЭМ!$C$39:$C$782,СВЦЭМ!$A$39:$A$782,$A96,СВЦЭМ!$B$39:$B$782,J$83)+'СЕТ СН'!$H$12+СВЦЭМ!$D$10+'СЕТ СН'!$H$6-'СЕТ СН'!$H$22</f>
        <v>2251.5126959999998</v>
      </c>
      <c r="K96" s="36">
        <f>SUMIFS(СВЦЭМ!$C$39:$C$782,СВЦЭМ!$A$39:$A$782,$A96,СВЦЭМ!$B$39:$B$782,K$83)+'СЕТ СН'!$H$12+СВЦЭМ!$D$10+'СЕТ СН'!$H$6-'СЕТ СН'!$H$22</f>
        <v>2223.2417918199999</v>
      </c>
      <c r="L96" s="36">
        <f>SUMIFS(СВЦЭМ!$C$39:$C$782,СВЦЭМ!$A$39:$A$782,$A96,СВЦЭМ!$B$39:$B$782,L$83)+'СЕТ СН'!$H$12+СВЦЭМ!$D$10+'СЕТ СН'!$H$6-'СЕТ СН'!$H$22</f>
        <v>2203.3121537299999</v>
      </c>
      <c r="M96" s="36">
        <f>SUMIFS(СВЦЭМ!$C$39:$C$782,СВЦЭМ!$A$39:$A$782,$A96,СВЦЭМ!$B$39:$B$782,M$83)+'СЕТ СН'!$H$12+СВЦЭМ!$D$10+'СЕТ СН'!$H$6-'СЕТ СН'!$H$22</f>
        <v>2237.17300045</v>
      </c>
      <c r="N96" s="36">
        <f>SUMIFS(СВЦЭМ!$C$39:$C$782,СВЦЭМ!$A$39:$A$782,$A96,СВЦЭМ!$B$39:$B$782,N$83)+'СЕТ СН'!$H$12+СВЦЭМ!$D$10+'СЕТ СН'!$H$6-'СЕТ СН'!$H$22</f>
        <v>2256.6623293100001</v>
      </c>
      <c r="O96" s="36">
        <f>SUMIFS(СВЦЭМ!$C$39:$C$782,СВЦЭМ!$A$39:$A$782,$A96,СВЦЭМ!$B$39:$B$782,O$83)+'СЕТ СН'!$H$12+СВЦЭМ!$D$10+'СЕТ СН'!$H$6-'СЕТ СН'!$H$22</f>
        <v>2280.6049703499998</v>
      </c>
      <c r="P96" s="36">
        <f>SUMIFS(СВЦЭМ!$C$39:$C$782,СВЦЭМ!$A$39:$A$782,$A96,СВЦЭМ!$B$39:$B$782,P$83)+'СЕТ СН'!$H$12+СВЦЭМ!$D$10+'СЕТ СН'!$H$6-'СЕТ СН'!$H$22</f>
        <v>2267.3722446900001</v>
      </c>
      <c r="Q96" s="36">
        <f>SUMIFS(СВЦЭМ!$C$39:$C$782,СВЦЭМ!$A$39:$A$782,$A96,СВЦЭМ!$B$39:$B$782,Q$83)+'СЕТ СН'!$H$12+СВЦЭМ!$D$10+'СЕТ СН'!$H$6-'СЕТ СН'!$H$22</f>
        <v>2264.4337309900002</v>
      </c>
      <c r="R96" s="36">
        <f>SUMIFS(СВЦЭМ!$C$39:$C$782,СВЦЭМ!$A$39:$A$782,$A96,СВЦЭМ!$B$39:$B$782,R$83)+'СЕТ СН'!$H$12+СВЦЭМ!$D$10+'СЕТ СН'!$H$6-'СЕТ СН'!$H$22</f>
        <v>2253.0847969299998</v>
      </c>
      <c r="S96" s="36">
        <f>SUMIFS(СВЦЭМ!$C$39:$C$782,СВЦЭМ!$A$39:$A$782,$A96,СВЦЭМ!$B$39:$B$782,S$83)+'СЕТ СН'!$H$12+СВЦЭМ!$D$10+'СЕТ СН'!$H$6-'СЕТ СН'!$H$22</f>
        <v>2227.7491810199999</v>
      </c>
      <c r="T96" s="36">
        <f>SUMIFS(СВЦЭМ!$C$39:$C$782,СВЦЭМ!$A$39:$A$782,$A96,СВЦЭМ!$B$39:$B$782,T$83)+'СЕТ СН'!$H$12+СВЦЭМ!$D$10+'СЕТ СН'!$H$6-'СЕТ СН'!$H$22</f>
        <v>2224.5996118899998</v>
      </c>
      <c r="U96" s="36">
        <f>SUMIFS(СВЦЭМ!$C$39:$C$782,СВЦЭМ!$A$39:$A$782,$A96,СВЦЭМ!$B$39:$B$782,U$83)+'СЕТ СН'!$H$12+СВЦЭМ!$D$10+'СЕТ СН'!$H$6-'СЕТ СН'!$H$22</f>
        <v>2239.6737778000002</v>
      </c>
      <c r="V96" s="36">
        <f>SUMIFS(СВЦЭМ!$C$39:$C$782,СВЦЭМ!$A$39:$A$782,$A96,СВЦЭМ!$B$39:$B$782,V$83)+'СЕТ СН'!$H$12+СВЦЭМ!$D$10+'СЕТ СН'!$H$6-'СЕТ СН'!$H$22</f>
        <v>2232.7963136200001</v>
      </c>
      <c r="W96" s="36">
        <f>SUMIFS(СВЦЭМ!$C$39:$C$782,СВЦЭМ!$A$39:$A$782,$A96,СВЦЭМ!$B$39:$B$782,W$83)+'СЕТ СН'!$H$12+СВЦЭМ!$D$10+'СЕТ СН'!$H$6-'СЕТ СН'!$H$22</f>
        <v>2252.04795474</v>
      </c>
      <c r="X96" s="36">
        <f>SUMIFS(СВЦЭМ!$C$39:$C$782,СВЦЭМ!$A$39:$A$782,$A96,СВЦЭМ!$B$39:$B$782,X$83)+'СЕТ СН'!$H$12+СВЦЭМ!$D$10+'СЕТ СН'!$H$6-'СЕТ СН'!$H$22</f>
        <v>2296.0912819599998</v>
      </c>
      <c r="Y96" s="36">
        <f>SUMIFS(СВЦЭМ!$C$39:$C$782,СВЦЭМ!$A$39:$A$782,$A96,СВЦЭМ!$B$39:$B$782,Y$83)+'СЕТ СН'!$H$12+СВЦЭМ!$D$10+'СЕТ СН'!$H$6-'СЕТ СН'!$H$22</f>
        <v>2378.9257027099998</v>
      </c>
    </row>
    <row r="97" spans="1:25" ht="15.75" x14ac:dyDescent="0.2">
      <c r="A97" s="35">
        <f t="shared" si="2"/>
        <v>44940</v>
      </c>
      <c r="B97" s="36">
        <f>SUMIFS(СВЦЭМ!$C$39:$C$782,СВЦЭМ!$A$39:$A$782,$A97,СВЦЭМ!$B$39:$B$782,B$83)+'СЕТ СН'!$H$12+СВЦЭМ!$D$10+'СЕТ СН'!$H$6-'СЕТ СН'!$H$22</f>
        <v>2244.1085173000001</v>
      </c>
      <c r="C97" s="36">
        <f>SUMIFS(СВЦЭМ!$C$39:$C$782,СВЦЭМ!$A$39:$A$782,$A97,СВЦЭМ!$B$39:$B$782,C$83)+'СЕТ СН'!$H$12+СВЦЭМ!$D$10+'СЕТ СН'!$H$6-'СЕТ СН'!$H$22</f>
        <v>2222.0727738300002</v>
      </c>
      <c r="D97" s="36">
        <f>SUMIFS(СВЦЭМ!$C$39:$C$782,СВЦЭМ!$A$39:$A$782,$A97,СВЦЭМ!$B$39:$B$782,D$83)+'СЕТ СН'!$H$12+СВЦЭМ!$D$10+'СЕТ СН'!$H$6-'СЕТ СН'!$H$22</f>
        <v>2240.4591272100001</v>
      </c>
      <c r="E97" s="36">
        <f>SUMIFS(СВЦЭМ!$C$39:$C$782,СВЦЭМ!$A$39:$A$782,$A97,СВЦЭМ!$B$39:$B$782,E$83)+'СЕТ СН'!$H$12+СВЦЭМ!$D$10+'СЕТ СН'!$H$6-'СЕТ СН'!$H$22</f>
        <v>2222.1388929099999</v>
      </c>
      <c r="F97" s="36">
        <f>SUMIFS(СВЦЭМ!$C$39:$C$782,СВЦЭМ!$A$39:$A$782,$A97,СВЦЭМ!$B$39:$B$782,F$83)+'СЕТ СН'!$H$12+СВЦЭМ!$D$10+'СЕТ СН'!$H$6-'СЕТ СН'!$H$22</f>
        <v>2220.5254805700001</v>
      </c>
      <c r="G97" s="36">
        <f>SUMIFS(СВЦЭМ!$C$39:$C$782,СВЦЭМ!$A$39:$A$782,$A97,СВЦЭМ!$B$39:$B$782,G$83)+'СЕТ СН'!$H$12+СВЦЭМ!$D$10+'СЕТ СН'!$H$6-'СЕТ СН'!$H$22</f>
        <v>2194.1497512800001</v>
      </c>
      <c r="H97" s="36">
        <f>SUMIFS(СВЦЭМ!$C$39:$C$782,СВЦЭМ!$A$39:$A$782,$A97,СВЦЭМ!$B$39:$B$782,H$83)+'СЕТ СН'!$H$12+СВЦЭМ!$D$10+'СЕТ СН'!$H$6-'СЕТ СН'!$H$22</f>
        <v>2215.1669345700002</v>
      </c>
      <c r="I97" s="36">
        <f>SUMIFS(СВЦЭМ!$C$39:$C$782,СВЦЭМ!$A$39:$A$782,$A97,СВЦЭМ!$B$39:$B$782,I$83)+'СЕТ СН'!$H$12+СВЦЭМ!$D$10+'СЕТ СН'!$H$6-'СЕТ СН'!$H$22</f>
        <v>2241.3745729000002</v>
      </c>
      <c r="J97" s="36">
        <f>SUMIFS(СВЦЭМ!$C$39:$C$782,СВЦЭМ!$A$39:$A$782,$A97,СВЦЭМ!$B$39:$B$782,J$83)+'СЕТ СН'!$H$12+СВЦЭМ!$D$10+'СЕТ СН'!$H$6-'СЕТ СН'!$H$22</f>
        <v>2221.1431588</v>
      </c>
      <c r="K97" s="36">
        <f>SUMIFS(СВЦЭМ!$C$39:$C$782,СВЦЭМ!$A$39:$A$782,$A97,СВЦЭМ!$B$39:$B$782,K$83)+'СЕТ СН'!$H$12+СВЦЭМ!$D$10+'СЕТ СН'!$H$6-'СЕТ СН'!$H$22</f>
        <v>2207.7035495499999</v>
      </c>
      <c r="L97" s="36">
        <f>SUMIFS(СВЦЭМ!$C$39:$C$782,СВЦЭМ!$A$39:$A$782,$A97,СВЦЭМ!$B$39:$B$782,L$83)+'СЕТ СН'!$H$12+СВЦЭМ!$D$10+'СЕТ СН'!$H$6-'СЕТ СН'!$H$22</f>
        <v>2180.6804662300001</v>
      </c>
      <c r="M97" s="36">
        <f>SUMIFS(СВЦЭМ!$C$39:$C$782,СВЦЭМ!$A$39:$A$782,$A97,СВЦЭМ!$B$39:$B$782,M$83)+'СЕТ СН'!$H$12+СВЦЭМ!$D$10+'СЕТ СН'!$H$6-'СЕТ СН'!$H$22</f>
        <v>2179.2238148599999</v>
      </c>
      <c r="N97" s="36">
        <f>SUMIFS(СВЦЭМ!$C$39:$C$782,СВЦЭМ!$A$39:$A$782,$A97,СВЦЭМ!$B$39:$B$782,N$83)+'СЕТ СН'!$H$12+СВЦЭМ!$D$10+'СЕТ СН'!$H$6-'СЕТ СН'!$H$22</f>
        <v>2200.8828002400001</v>
      </c>
      <c r="O97" s="36">
        <f>SUMIFS(СВЦЭМ!$C$39:$C$782,СВЦЭМ!$A$39:$A$782,$A97,СВЦЭМ!$B$39:$B$782,O$83)+'СЕТ СН'!$H$12+СВЦЭМ!$D$10+'СЕТ СН'!$H$6-'СЕТ СН'!$H$22</f>
        <v>2215.7021157200002</v>
      </c>
      <c r="P97" s="36">
        <f>SUMIFS(СВЦЭМ!$C$39:$C$782,СВЦЭМ!$A$39:$A$782,$A97,СВЦЭМ!$B$39:$B$782,P$83)+'СЕТ СН'!$H$12+СВЦЭМ!$D$10+'СЕТ СН'!$H$6-'СЕТ СН'!$H$22</f>
        <v>2220.0402982199998</v>
      </c>
      <c r="Q97" s="36">
        <f>SUMIFS(СВЦЭМ!$C$39:$C$782,СВЦЭМ!$A$39:$A$782,$A97,СВЦЭМ!$B$39:$B$782,Q$83)+'СЕТ СН'!$H$12+СВЦЭМ!$D$10+'СЕТ СН'!$H$6-'СЕТ СН'!$H$22</f>
        <v>2210.5265989200002</v>
      </c>
      <c r="R97" s="36">
        <f>SUMIFS(СВЦЭМ!$C$39:$C$782,СВЦЭМ!$A$39:$A$782,$A97,СВЦЭМ!$B$39:$B$782,R$83)+'СЕТ СН'!$H$12+СВЦЭМ!$D$10+'СЕТ СН'!$H$6-'СЕТ СН'!$H$22</f>
        <v>2170.67747353</v>
      </c>
      <c r="S97" s="36">
        <f>SUMIFS(СВЦЭМ!$C$39:$C$782,СВЦЭМ!$A$39:$A$782,$A97,СВЦЭМ!$B$39:$B$782,S$83)+'СЕТ СН'!$H$12+СВЦЭМ!$D$10+'СЕТ СН'!$H$6-'СЕТ СН'!$H$22</f>
        <v>2129.0801849899999</v>
      </c>
      <c r="T97" s="36">
        <f>SUMIFS(СВЦЭМ!$C$39:$C$782,СВЦЭМ!$A$39:$A$782,$A97,СВЦЭМ!$B$39:$B$782,T$83)+'СЕТ СН'!$H$12+СВЦЭМ!$D$10+'СЕТ СН'!$H$6-'СЕТ СН'!$H$22</f>
        <v>2113.8606227199998</v>
      </c>
      <c r="U97" s="36">
        <f>SUMIFS(СВЦЭМ!$C$39:$C$782,СВЦЭМ!$A$39:$A$782,$A97,СВЦЭМ!$B$39:$B$782,U$83)+'СЕТ СН'!$H$12+СВЦЭМ!$D$10+'СЕТ СН'!$H$6-'СЕТ СН'!$H$22</f>
        <v>2117.9291225000002</v>
      </c>
      <c r="V97" s="36">
        <f>SUMIFS(СВЦЭМ!$C$39:$C$782,СВЦЭМ!$A$39:$A$782,$A97,СВЦЭМ!$B$39:$B$782,V$83)+'СЕТ СН'!$H$12+СВЦЭМ!$D$10+'СЕТ СН'!$H$6-'СЕТ СН'!$H$22</f>
        <v>2129.8134257299998</v>
      </c>
      <c r="W97" s="36">
        <f>SUMIFS(СВЦЭМ!$C$39:$C$782,СВЦЭМ!$A$39:$A$782,$A97,СВЦЭМ!$B$39:$B$782,W$83)+'СЕТ СН'!$H$12+СВЦЭМ!$D$10+'СЕТ СН'!$H$6-'СЕТ СН'!$H$22</f>
        <v>2140.3119333499999</v>
      </c>
      <c r="X97" s="36">
        <f>SUMIFS(СВЦЭМ!$C$39:$C$782,СВЦЭМ!$A$39:$A$782,$A97,СВЦЭМ!$B$39:$B$782,X$83)+'СЕТ СН'!$H$12+СВЦЭМ!$D$10+'СЕТ СН'!$H$6-'СЕТ СН'!$H$22</f>
        <v>2166.7635004499998</v>
      </c>
      <c r="Y97" s="36">
        <f>SUMIFS(СВЦЭМ!$C$39:$C$782,СВЦЭМ!$A$39:$A$782,$A97,СВЦЭМ!$B$39:$B$782,Y$83)+'СЕТ СН'!$H$12+СВЦЭМ!$D$10+'СЕТ СН'!$H$6-'СЕТ СН'!$H$22</f>
        <v>2188.8846785599999</v>
      </c>
    </row>
    <row r="98" spans="1:25" ht="15.75" x14ac:dyDescent="0.2">
      <c r="A98" s="35">
        <f t="shared" si="2"/>
        <v>44941</v>
      </c>
      <c r="B98" s="36">
        <f>SUMIFS(СВЦЭМ!$C$39:$C$782,СВЦЭМ!$A$39:$A$782,$A98,СВЦЭМ!$B$39:$B$782,B$83)+'СЕТ СН'!$H$12+СВЦЭМ!$D$10+'СЕТ СН'!$H$6-'СЕТ СН'!$H$22</f>
        <v>2425.4494327399998</v>
      </c>
      <c r="C98" s="36">
        <f>SUMIFS(СВЦЭМ!$C$39:$C$782,СВЦЭМ!$A$39:$A$782,$A98,СВЦЭМ!$B$39:$B$782,C$83)+'СЕТ СН'!$H$12+СВЦЭМ!$D$10+'СЕТ СН'!$H$6-'СЕТ СН'!$H$22</f>
        <v>2445.7957704800001</v>
      </c>
      <c r="D98" s="36">
        <f>SUMIFS(СВЦЭМ!$C$39:$C$782,СВЦЭМ!$A$39:$A$782,$A98,СВЦЭМ!$B$39:$B$782,D$83)+'СЕТ СН'!$H$12+СВЦЭМ!$D$10+'СЕТ СН'!$H$6-'СЕТ СН'!$H$22</f>
        <v>2453.8910796999999</v>
      </c>
      <c r="E98" s="36">
        <f>SUMIFS(СВЦЭМ!$C$39:$C$782,СВЦЭМ!$A$39:$A$782,$A98,СВЦЭМ!$B$39:$B$782,E$83)+'СЕТ СН'!$H$12+СВЦЭМ!$D$10+'СЕТ СН'!$H$6-'СЕТ СН'!$H$22</f>
        <v>2476.4037104500003</v>
      </c>
      <c r="F98" s="36">
        <f>SUMIFS(СВЦЭМ!$C$39:$C$782,СВЦЭМ!$A$39:$A$782,$A98,СВЦЭМ!$B$39:$B$782,F$83)+'СЕТ СН'!$H$12+СВЦЭМ!$D$10+'СЕТ СН'!$H$6-'СЕТ СН'!$H$22</f>
        <v>2461.1689910100004</v>
      </c>
      <c r="G98" s="36">
        <f>SUMIFS(СВЦЭМ!$C$39:$C$782,СВЦЭМ!$A$39:$A$782,$A98,СВЦЭМ!$B$39:$B$782,G$83)+'СЕТ СН'!$H$12+СВЦЭМ!$D$10+'СЕТ СН'!$H$6-'СЕТ СН'!$H$22</f>
        <v>2492.4047588100002</v>
      </c>
      <c r="H98" s="36">
        <f>SUMIFS(СВЦЭМ!$C$39:$C$782,СВЦЭМ!$A$39:$A$782,$A98,СВЦЭМ!$B$39:$B$782,H$83)+'СЕТ СН'!$H$12+СВЦЭМ!$D$10+'СЕТ СН'!$H$6-'СЕТ СН'!$H$22</f>
        <v>2475.15408183</v>
      </c>
      <c r="I98" s="36">
        <f>SUMIFS(СВЦЭМ!$C$39:$C$782,СВЦЭМ!$A$39:$A$782,$A98,СВЦЭМ!$B$39:$B$782,I$83)+'СЕТ СН'!$H$12+СВЦЭМ!$D$10+'СЕТ СН'!$H$6-'СЕТ СН'!$H$22</f>
        <v>2414.3498662699999</v>
      </c>
      <c r="J98" s="36">
        <f>SUMIFS(СВЦЭМ!$C$39:$C$782,СВЦЭМ!$A$39:$A$782,$A98,СВЦЭМ!$B$39:$B$782,J$83)+'СЕТ СН'!$H$12+СВЦЭМ!$D$10+'СЕТ СН'!$H$6-'СЕТ СН'!$H$22</f>
        <v>2349.1342900200002</v>
      </c>
      <c r="K98" s="36">
        <f>SUMIFS(СВЦЭМ!$C$39:$C$782,СВЦЭМ!$A$39:$A$782,$A98,СВЦЭМ!$B$39:$B$782,K$83)+'СЕТ СН'!$H$12+СВЦЭМ!$D$10+'СЕТ СН'!$H$6-'СЕТ СН'!$H$22</f>
        <v>2327.3390098499999</v>
      </c>
      <c r="L98" s="36">
        <f>SUMIFS(СВЦЭМ!$C$39:$C$782,СВЦЭМ!$A$39:$A$782,$A98,СВЦЭМ!$B$39:$B$782,L$83)+'СЕТ СН'!$H$12+СВЦЭМ!$D$10+'СЕТ СН'!$H$6-'СЕТ СН'!$H$22</f>
        <v>2303.8970114399999</v>
      </c>
      <c r="M98" s="36">
        <f>SUMIFS(СВЦЭМ!$C$39:$C$782,СВЦЭМ!$A$39:$A$782,$A98,СВЦЭМ!$B$39:$B$782,M$83)+'СЕТ СН'!$H$12+СВЦЭМ!$D$10+'СЕТ СН'!$H$6-'СЕТ СН'!$H$22</f>
        <v>2308.81221744</v>
      </c>
      <c r="N98" s="36">
        <f>SUMIFS(СВЦЭМ!$C$39:$C$782,СВЦЭМ!$A$39:$A$782,$A98,СВЦЭМ!$B$39:$B$782,N$83)+'СЕТ СН'!$H$12+СВЦЭМ!$D$10+'СЕТ СН'!$H$6-'СЕТ СН'!$H$22</f>
        <v>2322.8882628199999</v>
      </c>
      <c r="O98" s="36">
        <f>SUMIFS(СВЦЭМ!$C$39:$C$782,СВЦЭМ!$A$39:$A$782,$A98,СВЦЭМ!$B$39:$B$782,O$83)+'СЕТ СН'!$H$12+СВЦЭМ!$D$10+'СЕТ СН'!$H$6-'СЕТ СН'!$H$22</f>
        <v>2317.3388211800002</v>
      </c>
      <c r="P98" s="36">
        <f>SUMIFS(СВЦЭМ!$C$39:$C$782,СВЦЭМ!$A$39:$A$782,$A98,СВЦЭМ!$B$39:$B$782,P$83)+'СЕТ СН'!$H$12+СВЦЭМ!$D$10+'СЕТ СН'!$H$6-'СЕТ СН'!$H$22</f>
        <v>2328.4670651400002</v>
      </c>
      <c r="Q98" s="36">
        <f>SUMIFS(СВЦЭМ!$C$39:$C$782,СВЦЭМ!$A$39:$A$782,$A98,СВЦЭМ!$B$39:$B$782,Q$83)+'СЕТ СН'!$H$12+СВЦЭМ!$D$10+'СЕТ СН'!$H$6-'СЕТ СН'!$H$22</f>
        <v>2329.18492143</v>
      </c>
      <c r="R98" s="36">
        <f>SUMIFS(СВЦЭМ!$C$39:$C$782,СВЦЭМ!$A$39:$A$782,$A98,СВЦЭМ!$B$39:$B$782,R$83)+'СЕТ СН'!$H$12+СВЦЭМ!$D$10+'СЕТ СН'!$H$6-'СЕТ СН'!$H$22</f>
        <v>2296.6439296399999</v>
      </c>
      <c r="S98" s="36">
        <f>SUMIFS(СВЦЭМ!$C$39:$C$782,СВЦЭМ!$A$39:$A$782,$A98,СВЦЭМ!$B$39:$B$782,S$83)+'СЕТ СН'!$H$12+СВЦЭМ!$D$10+'СЕТ СН'!$H$6-'СЕТ СН'!$H$22</f>
        <v>2259.0297151599998</v>
      </c>
      <c r="T98" s="36">
        <f>SUMIFS(СВЦЭМ!$C$39:$C$782,СВЦЭМ!$A$39:$A$782,$A98,СВЦЭМ!$B$39:$B$782,T$83)+'СЕТ СН'!$H$12+СВЦЭМ!$D$10+'СЕТ СН'!$H$6-'СЕТ СН'!$H$22</f>
        <v>2229.2362994499999</v>
      </c>
      <c r="U98" s="36">
        <f>SUMIFS(СВЦЭМ!$C$39:$C$782,СВЦЭМ!$A$39:$A$782,$A98,СВЦЭМ!$B$39:$B$782,U$83)+'СЕТ СН'!$H$12+СВЦЭМ!$D$10+'СЕТ СН'!$H$6-'СЕТ СН'!$H$22</f>
        <v>2227.0754709600001</v>
      </c>
      <c r="V98" s="36">
        <f>SUMIFS(СВЦЭМ!$C$39:$C$782,СВЦЭМ!$A$39:$A$782,$A98,СВЦЭМ!$B$39:$B$782,V$83)+'СЕТ СН'!$H$12+СВЦЭМ!$D$10+'СЕТ СН'!$H$6-'СЕТ СН'!$H$22</f>
        <v>2260.4005301900002</v>
      </c>
      <c r="W98" s="36">
        <f>SUMIFS(СВЦЭМ!$C$39:$C$782,СВЦЭМ!$A$39:$A$782,$A98,СВЦЭМ!$B$39:$B$782,W$83)+'СЕТ СН'!$H$12+СВЦЭМ!$D$10+'СЕТ СН'!$H$6-'СЕТ СН'!$H$22</f>
        <v>2270.7187253299999</v>
      </c>
      <c r="X98" s="36">
        <f>SUMIFS(СВЦЭМ!$C$39:$C$782,СВЦЭМ!$A$39:$A$782,$A98,СВЦЭМ!$B$39:$B$782,X$83)+'СЕТ СН'!$H$12+СВЦЭМ!$D$10+'СЕТ СН'!$H$6-'СЕТ СН'!$H$22</f>
        <v>2293.69467902</v>
      </c>
      <c r="Y98" s="36">
        <f>SUMIFS(СВЦЭМ!$C$39:$C$782,СВЦЭМ!$A$39:$A$782,$A98,СВЦЭМ!$B$39:$B$782,Y$83)+'СЕТ СН'!$H$12+СВЦЭМ!$D$10+'СЕТ СН'!$H$6-'СЕТ СН'!$H$22</f>
        <v>2356.4903002400001</v>
      </c>
    </row>
    <row r="99" spans="1:25" ht="15.75" x14ac:dyDescent="0.2">
      <c r="A99" s="35">
        <f t="shared" si="2"/>
        <v>44942</v>
      </c>
      <c r="B99" s="36">
        <f>SUMIFS(СВЦЭМ!$C$39:$C$782,СВЦЭМ!$A$39:$A$782,$A99,СВЦЭМ!$B$39:$B$782,B$83)+'СЕТ СН'!$H$12+СВЦЭМ!$D$10+'СЕТ СН'!$H$6-'СЕТ СН'!$H$22</f>
        <v>2346.6206849199998</v>
      </c>
      <c r="C99" s="36">
        <f>SUMIFS(СВЦЭМ!$C$39:$C$782,СВЦЭМ!$A$39:$A$782,$A99,СВЦЭМ!$B$39:$B$782,C$83)+'СЕТ СН'!$H$12+СВЦЭМ!$D$10+'СЕТ СН'!$H$6-'СЕТ СН'!$H$22</f>
        <v>2363.2881275899999</v>
      </c>
      <c r="D99" s="36">
        <f>SUMIFS(СВЦЭМ!$C$39:$C$782,СВЦЭМ!$A$39:$A$782,$A99,СВЦЭМ!$B$39:$B$782,D$83)+'СЕТ СН'!$H$12+СВЦЭМ!$D$10+'СЕТ СН'!$H$6-'СЕТ СН'!$H$22</f>
        <v>2369.69947013</v>
      </c>
      <c r="E99" s="36">
        <f>SUMIFS(СВЦЭМ!$C$39:$C$782,СВЦЭМ!$A$39:$A$782,$A99,СВЦЭМ!$B$39:$B$782,E$83)+'СЕТ СН'!$H$12+СВЦЭМ!$D$10+'СЕТ СН'!$H$6-'СЕТ СН'!$H$22</f>
        <v>2388.2119553399998</v>
      </c>
      <c r="F99" s="36">
        <f>SUMIFS(СВЦЭМ!$C$39:$C$782,СВЦЭМ!$A$39:$A$782,$A99,СВЦЭМ!$B$39:$B$782,F$83)+'СЕТ СН'!$H$12+СВЦЭМ!$D$10+'СЕТ СН'!$H$6-'СЕТ СН'!$H$22</f>
        <v>2375.6142054100001</v>
      </c>
      <c r="G99" s="36">
        <f>SUMIFS(СВЦЭМ!$C$39:$C$782,СВЦЭМ!$A$39:$A$782,$A99,СВЦЭМ!$B$39:$B$782,G$83)+'СЕТ СН'!$H$12+СВЦЭМ!$D$10+'СЕТ СН'!$H$6-'СЕТ СН'!$H$22</f>
        <v>2367.3887869700002</v>
      </c>
      <c r="H99" s="36">
        <f>SUMIFS(СВЦЭМ!$C$39:$C$782,СВЦЭМ!$A$39:$A$782,$A99,СВЦЭМ!$B$39:$B$782,H$83)+'СЕТ СН'!$H$12+СВЦЭМ!$D$10+'СЕТ СН'!$H$6-'СЕТ СН'!$H$22</f>
        <v>2333.6140322400001</v>
      </c>
      <c r="I99" s="36">
        <f>SUMIFS(СВЦЭМ!$C$39:$C$782,СВЦЭМ!$A$39:$A$782,$A99,СВЦЭМ!$B$39:$B$782,I$83)+'СЕТ СН'!$H$12+СВЦЭМ!$D$10+'СЕТ СН'!$H$6-'СЕТ СН'!$H$22</f>
        <v>2299.9277691299999</v>
      </c>
      <c r="J99" s="36">
        <f>SUMIFS(СВЦЭМ!$C$39:$C$782,СВЦЭМ!$A$39:$A$782,$A99,СВЦЭМ!$B$39:$B$782,J$83)+'СЕТ СН'!$H$12+СВЦЭМ!$D$10+'СЕТ СН'!$H$6-'СЕТ СН'!$H$22</f>
        <v>2273.5471501799998</v>
      </c>
      <c r="K99" s="36">
        <f>SUMIFS(СВЦЭМ!$C$39:$C$782,СВЦЭМ!$A$39:$A$782,$A99,СВЦЭМ!$B$39:$B$782,K$83)+'СЕТ СН'!$H$12+СВЦЭМ!$D$10+'СЕТ СН'!$H$6-'СЕТ СН'!$H$22</f>
        <v>2251.0502489099999</v>
      </c>
      <c r="L99" s="36">
        <f>SUMIFS(СВЦЭМ!$C$39:$C$782,СВЦЭМ!$A$39:$A$782,$A99,СВЦЭМ!$B$39:$B$782,L$83)+'СЕТ СН'!$H$12+СВЦЭМ!$D$10+'СЕТ СН'!$H$6-'СЕТ СН'!$H$22</f>
        <v>2269.3609105099999</v>
      </c>
      <c r="M99" s="36">
        <f>SUMIFS(СВЦЭМ!$C$39:$C$782,СВЦЭМ!$A$39:$A$782,$A99,СВЦЭМ!$B$39:$B$782,M$83)+'СЕТ СН'!$H$12+СВЦЭМ!$D$10+'СЕТ СН'!$H$6-'СЕТ СН'!$H$22</f>
        <v>2282.7539365500002</v>
      </c>
      <c r="N99" s="36">
        <f>SUMIFS(СВЦЭМ!$C$39:$C$782,СВЦЭМ!$A$39:$A$782,$A99,СВЦЭМ!$B$39:$B$782,N$83)+'СЕТ СН'!$H$12+СВЦЭМ!$D$10+'СЕТ СН'!$H$6-'СЕТ СН'!$H$22</f>
        <v>2288.1310370900001</v>
      </c>
      <c r="O99" s="36">
        <f>SUMIFS(СВЦЭМ!$C$39:$C$782,СВЦЭМ!$A$39:$A$782,$A99,СВЦЭМ!$B$39:$B$782,O$83)+'СЕТ СН'!$H$12+СВЦЭМ!$D$10+'СЕТ СН'!$H$6-'СЕТ СН'!$H$22</f>
        <v>2307.0920067000002</v>
      </c>
      <c r="P99" s="36">
        <f>SUMIFS(СВЦЭМ!$C$39:$C$782,СВЦЭМ!$A$39:$A$782,$A99,СВЦЭМ!$B$39:$B$782,P$83)+'СЕТ СН'!$H$12+СВЦЭМ!$D$10+'СЕТ СН'!$H$6-'СЕТ СН'!$H$22</f>
        <v>2326.7504714199999</v>
      </c>
      <c r="Q99" s="36">
        <f>SUMIFS(СВЦЭМ!$C$39:$C$782,СВЦЭМ!$A$39:$A$782,$A99,СВЦЭМ!$B$39:$B$782,Q$83)+'СЕТ СН'!$H$12+СВЦЭМ!$D$10+'СЕТ СН'!$H$6-'СЕТ СН'!$H$22</f>
        <v>2332.9333325299999</v>
      </c>
      <c r="R99" s="36">
        <f>SUMIFS(СВЦЭМ!$C$39:$C$782,СВЦЭМ!$A$39:$A$782,$A99,СВЦЭМ!$B$39:$B$782,R$83)+'СЕТ СН'!$H$12+СВЦЭМ!$D$10+'СЕТ СН'!$H$6-'СЕТ СН'!$H$22</f>
        <v>2335.8562419099999</v>
      </c>
      <c r="S99" s="36">
        <f>SUMIFS(СВЦЭМ!$C$39:$C$782,СВЦЭМ!$A$39:$A$782,$A99,СВЦЭМ!$B$39:$B$782,S$83)+'СЕТ СН'!$H$12+СВЦЭМ!$D$10+'СЕТ СН'!$H$6-'СЕТ СН'!$H$22</f>
        <v>2285.8991797200001</v>
      </c>
      <c r="T99" s="36">
        <f>SUMIFS(СВЦЭМ!$C$39:$C$782,СВЦЭМ!$A$39:$A$782,$A99,СВЦЭМ!$B$39:$B$782,T$83)+'СЕТ СН'!$H$12+СВЦЭМ!$D$10+'СЕТ СН'!$H$6-'СЕТ СН'!$H$22</f>
        <v>2294.5169844799998</v>
      </c>
      <c r="U99" s="36">
        <f>SUMIFS(СВЦЭМ!$C$39:$C$782,СВЦЭМ!$A$39:$A$782,$A99,СВЦЭМ!$B$39:$B$782,U$83)+'СЕТ СН'!$H$12+СВЦЭМ!$D$10+'СЕТ СН'!$H$6-'СЕТ СН'!$H$22</f>
        <v>2290.3228230999998</v>
      </c>
      <c r="V99" s="36">
        <f>SUMIFS(СВЦЭМ!$C$39:$C$782,СВЦЭМ!$A$39:$A$782,$A99,СВЦЭМ!$B$39:$B$782,V$83)+'СЕТ СН'!$H$12+СВЦЭМ!$D$10+'СЕТ СН'!$H$6-'СЕТ СН'!$H$22</f>
        <v>2299.4125192199999</v>
      </c>
      <c r="W99" s="36">
        <f>SUMIFS(СВЦЭМ!$C$39:$C$782,СВЦЭМ!$A$39:$A$782,$A99,СВЦЭМ!$B$39:$B$782,W$83)+'СЕТ СН'!$H$12+СВЦЭМ!$D$10+'СЕТ СН'!$H$6-'СЕТ СН'!$H$22</f>
        <v>2312.1794819500001</v>
      </c>
      <c r="X99" s="36">
        <f>SUMIFS(СВЦЭМ!$C$39:$C$782,СВЦЭМ!$A$39:$A$782,$A99,СВЦЭМ!$B$39:$B$782,X$83)+'СЕТ СН'!$H$12+СВЦЭМ!$D$10+'СЕТ СН'!$H$6-'СЕТ СН'!$H$22</f>
        <v>2317.78702062</v>
      </c>
      <c r="Y99" s="36">
        <f>SUMIFS(СВЦЭМ!$C$39:$C$782,СВЦЭМ!$A$39:$A$782,$A99,СВЦЭМ!$B$39:$B$782,Y$83)+'СЕТ СН'!$H$12+СВЦЭМ!$D$10+'СЕТ СН'!$H$6-'СЕТ СН'!$H$22</f>
        <v>2360.0697530699999</v>
      </c>
    </row>
    <row r="100" spans="1:25" ht="15.75" x14ac:dyDescent="0.2">
      <c r="A100" s="35">
        <f t="shared" si="2"/>
        <v>44943</v>
      </c>
      <c r="B100" s="36">
        <f>SUMIFS(СВЦЭМ!$C$39:$C$782,СВЦЭМ!$A$39:$A$782,$A100,СВЦЭМ!$B$39:$B$782,B$83)+'СЕТ СН'!$H$12+СВЦЭМ!$D$10+'СЕТ СН'!$H$6-'СЕТ СН'!$H$22</f>
        <v>2383.5668406899999</v>
      </c>
      <c r="C100" s="36">
        <f>SUMIFS(СВЦЭМ!$C$39:$C$782,СВЦЭМ!$A$39:$A$782,$A100,СВЦЭМ!$B$39:$B$782,C$83)+'СЕТ СН'!$H$12+СВЦЭМ!$D$10+'СЕТ СН'!$H$6-'СЕТ СН'!$H$22</f>
        <v>2411.7181819399998</v>
      </c>
      <c r="D100" s="36">
        <f>SUMIFS(СВЦЭМ!$C$39:$C$782,СВЦЭМ!$A$39:$A$782,$A100,СВЦЭМ!$B$39:$B$782,D$83)+'СЕТ СН'!$H$12+СВЦЭМ!$D$10+'СЕТ СН'!$H$6-'СЕТ СН'!$H$22</f>
        <v>2416.86648805</v>
      </c>
      <c r="E100" s="36">
        <f>SUMIFS(СВЦЭМ!$C$39:$C$782,СВЦЭМ!$A$39:$A$782,$A100,СВЦЭМ!$B$39:$B$782,E$83)+'СЕТ СН'!$H$12+СВЦЭМ!$D$10+'СЕТ СН'!$H$6-'СЕТ СН'!$H$22</f>
        <v>2415.1116941099999</v>
      </c>
      <c r="F100" s="36">
        <f>SUMIFS(СВЦЭМ!$C$39:$C$782,СВЦЭМ!$A$39:$A$782,$A100,СВЦЭМ!$B$39:$B$782,F$83)+'СЕТ СН'!$H$12+СВЦЭМ!$D$10+'СЕТ СН'!$H$6-'СЕТ СН'!$H$22</f>
        <v>2410.1596804999999</v>
      </c>
      <c r="G100" s="36">
        <f>SUMIFS(СВЦЭМ!$C$39:$C$782,СВЦЭМ!$A$39:$A$782,$A100,СВЦЭМ!$B$39:$B$782,G$83)+'СЕТ СН'!$H$12+СВЦЭМ!$D$10+'СЕТ СН'!$H$6-'СЕТ СН'!$H$22</f>
        <v>2410.9872945799998</v>
      </c>
      <c r="H100" s="36">
        <f>SUMIFS(СВЦЭМ!$C$39:$C$782,СВЦЭМ!$A$39:$A$782,$A100,СВЦЭМ!$B$39:$B$782,H$83)+'СЕТ СН'!$H$12+СВЦЭМ!$D$10+'СЕТ СН'!$H$6-'СЕТ СН'!$H$22</f>
        <v>2387.0700194800002</v>
      </c>
      <c r="I100" s="36">
        <f>SUMIFS(СВЦЭМ!$C$39:$C$782,СВЦЭМ!$A$39:$A$782,$A100,СВЦЭМ!$B$39:$B$782,I$83)+'СЕТ СН'!$H$12+СВЦЭМ!$D$10+'СЕТ СН'!$H$6-'СЕТ СН'!$H$22</f>
        <v>2337.4087169899999</v>
      </c>
      <c r="J100" s="36">
        <f>SUMIFS(СВЦЭМ!$C$39:$C$782,СВЦЭМ!$A$39:$A$782,$A100,СВЦЭМ!$B$39:$B$782,J$83)+'СЕТ СН'!$H$12+СВЦЭМ!$D$10+'СЕТ СН'!$H$6-'СЕТ СН'!$H$22</f>
        <v>2284.8010181599998</v>
      </c>
      <c r="K100" s="36">
        <f>SUMIFS(СВЦЭМ!$C$39:$C$782,СВЦЭМ!$A$39:$A$782,$A100,СВЦЭМ!$B$39:$B$782,K$83)+'СЕТ СН'!$H$12+СВЦЭМ!$D$10+'СЕТ СН'!$H$6-'СЕТ СН'!$H$22</f>
        <v>2286.9344043699998</v>
      </c>
      <c r="L100" s="36">
        <f>SUMIFS(СВЦЭМ!$C$39:$C$782,СВЦЭМ!$A$39:$A$782,$A100,СВЦЭМ!$B$39:$B$782,L$83)+'СЕТ СН'!$H$12+СВЦЭМ!$D$10+'СЕТ СН'!$H$6-'СЕТ СН'!$H$22</f>
        <v>2270.86246936</v>
      </c>
      <c r="M100" s="36">
        <f>SUMIFS(СВЦЭМ!$C$39:$C$782,СВЦЭМ!$A$39:$A$782,$A100,СВЦЭМ!$B$39:$B$782,M$83)+'СЕТ СН'!$H$12+СВЦЭМ!$D$10+'СЕТ СН'!$H$6-'СЕТ СН'!$H$22</f>
        <v>2273.5359469099999</v>
      </c>
      <c r="N100" s="36">
        <f>SUMIFS(СВЦЭМ!$C$39:$C$782,СВЦЭМ!$A$39:$A$782,$A100,СВЦЭМ!$B$39:$B$782,N$83)+'СЕТ СН'!$H$12+СВЦЭМ!$D$10+'СЕТ СН'!$H$6-'СЕТ СН'!$H$22</f>
        <v>2286.8099872299999</v>
      </c>
      <c r="O100" s="36">
        <f>SUMIFS(СВЦЭМ!$C$39:$C$782,СВЦЭМ!$A$39:$A$782,$A100,СВЦЭМ!$B$39:$B$782,O$83)+'СЕТ СН'!$H$12+СВЦЭМ!$D$10+'СЕТ СН'!$H$6-'СЕТ СН'!$H$22</f>
        <v>2302.4033908199999</v>
      </c>
      <c r="P100" s="36">
        <f>SUMIFS(СВЦЭМ!$C$39:$C$782,СВЦЭМ!$A$39:$A$782,$A100,СВЦЭМ!$B$39:$B$782,P$83)+'СЕТ СН'!$H$12+СВЦЭМ!$D$10+'СЕТ СН'!$H$6-'СЕТ СН'!$H$22</f>
        <v>2309.0525359600001</v>
      </c>
      <c r="Q100" s="36">
        <f>SUMIFS(СВЦЭМ!$C$39:$C$782,СВЦЭМ!$A$39:$A$782,$A100,СВЦЭМ!$B$39:$B$782,Q$83)+'СЕТ СН'!$H$12+СВЦЭМ!$D$10+'СЕТ СН'!$H$6-'СЕТ СН'!$H$22</f>
        <v>2328.2866523100001</v>
      </c>
      <c r="R100" s="36">
        <f>SUMIFS(СВЦЭМ!$C$39:$C$782,СВЦЭМ!$A$39:$A$782,$A100,СВЦЭМ!$B$39:$B$782,R$83)+'СЕТ СН'!$H$12+СВЦЭМ!$D$10+'СЕТ СН'!$H$6-'СЕТ СН'!$H$22</f>
        <v>2289.8773553999999</v>
      </c>
      <c r="S100" s="36">
        <f>SUMIFS(СВЦЭМ!$C$39:$C$782,СВЦЭМ!$A$39:$A$782,$A100,СВЦЭМ!$B$39:$B$782,S$83)+'СЕТ СН'!$H$12+СВЦЭМ!$D$10+'СЕТ СН'!$H$6-'СЕТ СН'!$H$22</f>
        <v>2288.2363234300001</v>
      </c>
      <c r="T100" s="36">
        <f>SUMIFS(СВЦЭМ!$C$39:$C$782,СВЦЭМ!$A$39:$A$782,$A100,СВЦЭМ!$B$39:$B$782,T$83)+'СЕТ СН'!$H$12+СВЦЭМ!$D$10+'СЕТ СН'!$H$6-'СЕТ СН'!$H$22</f>
        <v>2260.0451391199999</v>
      </c>
      <c r="U100" s="36">
        <f>SUMIFS(СВЦЭМ!$C$39:$C$782,СВЦЭМ!$A$39:$A$782,$A100,СВЦЭМ!$B$39:$B$782,U$83)+'СЕТ СН'!$H$12+СВЦЭМ!$D$10+'СЕТ СН'!$H$6-'СЕТ СН'!$H$22</f>
        <v>2272.8466315599999</v>
      </c>
      <c r="V100" s="36">
        <f>SUMIFS(СВЦЭМ!$C$39:$C$782,СВЦЭМ!$A$39:$A$782,$A100,СВЦЭМ!$B$39:$B$782,V$83)+'СЕТ СН'!$H$12+СВЦЭМ!$D$10+'СЕТ СН'!$H$6-'СЕТ СН'!$H$22</f>
        <v>2297.2770748899998</v>
      </c>
      <c r="W100" s="36">
        <f>SUMIFS(СВЦЭМ!$C$39:$C$782,СВЦЭМ!$A$39:$A$782,$A100,СВЦЭМ!$B$39:$B$782,W$83)+'СЕТ СН'!$H$12+СВЦЭМ!$D$10+'СЕТ СН'!$H$6-'СЕТ СН'!$H$22</f>
        <v>2298.6862355499998</v>
      </c>
      <c r="X100" s="36">
        <f>SUMIFS(СВЦЭМ!$C$39:$C$782,СВЦЭМ!$A$39:$A$782,$A100,СВЦЭМ!$B$39:$B$782,X$83)+'СЕТ СН'!$H$12+СВЦЭМ!$D$10+'СЕТ СН'!$H$6-'СЕТ СН'!$H$22</f>
        <v>2320.3324542999999</v>
      </c>
      <c r="Y100" s="36">
        <f>SUMIFS(СВЦЭМ!$C$39:$C$782,СВЦЭМ!$A$39:$A$782,$A100,СВЦЭМ!$B$39:$B$782,Y$83)+'СЕТ СН'!$H$12+СВЦЭМ!$D$10+'СЕТ СН'!$H$6-'СЕТ СН'!$H$22</f>
        <v>2351.0202184499999</v>
      </c>
    </row>
    <row r="101" spans="1:25" ht="15.75" x14ac:dyDescent="0.2">
      <c r="A101" s="35">
        <f t="shared" si="2"/>
        <v>44944</v>
      </c>
      <c r="B101" s="36">
        <f>SUMIFS(СВЦЭМ!$C$39:$C$782,СВЦЭМ!$A$39:$A$782,$A101,СВЦЭМ!$B$39:$B$782,B$83)+'СЕТ СН'!$H$12+СВЦЭМ!$D$10+'СЕТ СН'!$H$6-'СЕТ СН'!$H$22</f>
        <v>2383.91071517</v>
      </c>
      <c r="C101" s="36">
        <f>SUMIFS(СВЦЭМ!$C$39:$C$782,СВЦЭМ!$A$39:$A$782,$A101,СВЦЭМ!$B$39:$B$782,C$83)+'СЕТ СН'!$H$12+СВЦЭМ!$D$10+'СЕТ СН'!$H$6-'СЕТ СН'!$H$22</f>
        <v>2402.9856101700002</v>
      </c>
      <c r="D101" s="36">
        <f>SUMIFS(СВЦЭМ!$C$39:$C$782,СВЦЭМ!$A$39:$A$782,$A101,СВЦЭМ!$B$39:$B$782,D$83)+'СЕТ СН'!$H$12+СВЦЭМ!$D$10+'СЕТ СН'!$H$6-'СЕТ СН'!$H$22</f>
        <v>2383.2431314199998</v>
      </c>
      <c r="E101" s="36">
        <f>SUMIFS(СВЦЭМ!$C$39:$C$782,СВЦЭМ!$A$39:$A$782,$A101,СВЦЭМ!$B$39:$B$782,E$83)+'СЕТ СН'!$H$12+СВЦЭМ!$D$10+'СЕТ СН'!$H$6-'СЕТ СН'!$H$22</f>
        <v>2387.0448880499998</v>
      </c>
      <c r="F101" s="36">
        <f>SUMIFS(СВЦЭМ!$C$39:$C$782,СВЦЭМ!$A$39:$A$782,$A101,СВЦЭМ!$B$39:$B$782,F$83)+'СЕТ СН'!$H$12+СВЦЭМ!$D$10+'СЕТ СН'!$H$6-'СЕТ СН'!$H$22</f>
        <v>2347.7099622199999</v>
      </c>
      <c r="G101" s="36">
        <f>SUMIFS(СВЦЭМ!$C$39:$C$782,СВЦЭМ!$A$39:$A$782,$A101,СВЦЭМ!$B$39:$B$782,G$83)+'СЕТ СН'!$H$12+СВЦЭМ!$D$10+'СЕТ СН'!$H$6-'СЕТ СН'!$H$22</f>
        <v>2296.2678571599999</v>
      </c>
      <c r="H101" s="36">
        <f>SUMIFS(СВЦЭМ!$C$39:$C$782,СВЦЭМ!$A$39:$A$782,$A101,СВЦЭМ!$B$39:$B$782,H$83)+'СЕТ СН'!$H$12+СВЦЭМ!$D$10+'СЕТ СН'!$H$6-'СЕТ СН'!$H$22</f>
        <v>2245.7379806499998</v>
      </c>
      <c r="I101" s="36">
        <f>SUMIFS(СВЦЭМ!$C$39:$C$782,СВЦЭМ!$A$39:$A$782,$A101,СВЦЭМ!$B$39:$B$782,I$83)+'СЕТ СН'!$H$12+СВЦЭМ!$D$10+'СЕТ СН'!$H$6-'СЕТ СН'!$H$22</f>
        <v>2217.2420104399998</v>
      </c>
      <c r="J101" s="36">
        <f>SUMIFS(СВЦЭМ!$C$39:$C$782,СВЦЭМ!$A$39:$A$782,$A101,СВЦЭМ!$B$39:$B$782,J$83)+'СЕТ СН'!$H$12+СВЦЭМ!$D$10+'СЕТ СН'!$H$6-'СЕТ СН'!$H$22</f>
        <v>2221.1915638400001</v>
      </c>
      <c r="K101" s="36">
        <f>SUMIFS(СВЦЭМ!$C$39:$C$782,СВЦЭМ!$A$39:$A$782,$A101,СВЦЭМ!$B$39:$B$782,K$83)+'СЕТ СН'!$H$12+СВЦЭМ!$D$10+'СЕТ СН'!$H$6-'СЕТ СН'!$H$22</f>
        <v>2211.5336225199999</v>
      </c>
      <c r="L101" s="36">
        <f>SUMIFS(СВЦЭМ!$C$39:$C$782,СВЦЭМ!$A$39:$A$782,$A101,СВЦЭМ!$B$39:$B$782,L$83)+'СЕТ СН'!$H$12+СВЦЭМ!$D$10+'СЕТ СН'!$H$6-'СЕТ СН'!$H$22</f>
        <v>2221.5418574199998</v>
      </c>
      <c r="M101" s="36">
        <f>SUMIFS(СВЦЭМ!$C$39:$C$782,СВЦЭМ!$A$39:$A$782,$A101,СВЦЭМ!$B$39:$B$782,M$83)+'СЕТ СН'!$H$12+СВЦЭМ!$D$10+'СЕТ СН'!$H$6-'СЕТ СН'!$H$22</f>
        <v>2220.2448493400002</v>
      </c>
      <c r="N101" s="36">
        <f>SUMIFS(СВЦЭМ!$C$39:$C$782,СВЦЭМ!$A$39:$A$782,$A101,СВЦЭМ!$B$39:$B$782,N$83)+'СЕТ СН'!$H$12+СВЦЭМ!$D$10+'СЕТ СН'!$H$6-'СЕТ СН'!$H$22</f>
        <v>2252.2308639100002</v>
      </c>
      <c r="O101" s="36">
        <f>SUMIFS(СВЦЭМ!$C$39:$C$782,СВЦЭМ!$A$39:$A$782,$A101,СВЦЭМ!$B$39:$B$782,O$83)+'СЕТ СН'!$H$12+СВЦЭМ!$D$10+'СЕТ СН'!$H$6-'СЕТ СН'!$H$22</f>
        <v>2288.15200658</v>
      </c>
      <c r="P101" s="36">
        <f>SUMIFS(СВЦЭМ!$C$39:$C$782,СВЦЭМ!$A$39:$A$782,$A101,СВЦЭМ!$B$39:$B$782,P$83)+'СЕТ СН'!$H$12+СВЦЭМ!$D$10+'СЕТ СН'!$H$6-'СЕТ СН'!$H$22</f>
        <v>2313.8162788499999</v>
      </c>
      <c r="Q101" s="36">
        <f>SUMIFS(СВЦЭМ!$C$39:$C$782,СВЦЭМ!$A$39:$A$782,$A101,СВЦЭМ!$B$39:$B$782,Q$83)+'СЕТ СН'!$H$12+СВЦЭМ!$D$10+'СЕТ СН'!$H$6-'СЕТ СН'!$H$22</f>
        <v>2317.36592548</v>
      </c>
      <c r="R101" s="36">
        <f>SUMIFS(СВЦЭМ!$C$39:$C$782,СВЦЭМ!$A$39:$A$782,$A101,СВЦЭМ!$B$39:$B$782,R$83)+'СЕТ СН'!$H$12+СВЦЭМ!$D$10+'СЕТ СН'!$H$6-'СЕТ СН'!$H$22</f>
        <v>2305.5953604699998</v>
      </c>
      <c r="S101" s="36">
        <f>SUMIFS(СВЦЭМ!$C$39:$C$782,СВЦЭМ!$A$39:$A$782,$A101,СВЦЭМ!$B$39:$B$782,S$83)+'СЕТ СН'!$H$12+СВЦЭМ!$D$10+'СЕТ СН'!$H$6-'СЕТ СН'!$H$22</f>
        <v>2259.0747770399998</v>
      </c>
      <c r="T101" s="36">
        <f>SUMIFS(СВЦЭМ!$C$39:$C$782,СВЦЭМ!$A$39:$A$782,$A101,СВЦЭМ!$B$39:$B$782,T$83)+'СЕТ СН'!$H$12+СВЦЭМ!$D$10+'СЕТ СН'!$H$6-'СЕТ СН'!$H$22</f>
        <v>2240.15948278</v>
      </c>
      <c r="U101" s="36">
        <f>SUMIFS(СВЦЭМ!$C$39:$C$782,СВЦЭМ!$A$39:$A$782,$A101,СВЦЭМ!$B$39:$B$782,U$83)+'СЕТ СН'!$H$12+СВЦЭМ!$D$10+'СЕТ СН'!$H$6-'СЕТ СН'!$H$22</f>
        <v>2241.08643901</v>
      </c>
      <c r="V101" s="36">
        <f>SUMIFS(СВЦЭМ!$C$39:$C$782,СВЦЭМ!$A$39:$A$782,$A101,СВЦЭМ!$B$39:$B$782,V$83)+'СЕТ СН'!$H$12+СВЦЭМ!$D$10+'СЕТ СН'!$H$6-'СЕТ СН'!$H$22</f>
        <v>2276.74476817</v>
      </c>
      <c r="W101" s="36">
        <f>SUMIFS(СВЦЭМ!$C$39:$C$782,СВЦЭМ!$A$39:$A$782,$A101,СВЦЭМ!$B$39:$B$782,W$83)+'СЕТ СН'!$H$12+СВЦЭМ!$D$10+'СЕТ СН'!$H$6-'СЕТ СН'!$H$22</f>
        <v>2296.9077293199998</v>
      </c>
      <c r="X101" s="36">
        <f>SUMIFS(СВЦЭМ!$C$39:$C$782,СВЦЭМ!$A$39:$A$782,$A101,СВЦЭМ!$B$39:$B$782,X$83)+'СЕТ СН'!$H$12+СВЦЭМ!$D$10+'СЕТ СН'!$H$6-'СЕТ СН'!$H$22</f>
        <v>2322.38088806</v>
      </c>
      <c r="Y101" s="36">
        <f>SUMIFS(СВЦЭМ!$C$39:$C$782,СВЦЭМ!$A$39:$A$782,$A101,СВЦЭМ!$B$39:$B$782,Y$83)+'СЕТ СН'!$H$12+СВЦЭМ!$D$10+'СЕТ СН'!$H$6-'СЕТ СН'!$H$22</f>
        <v>2357.4066910699999</v>
      </c>
    </row>
    <row r="102" spans="1:25" ht="15.75" x14ac:dyDescent="0.2">
      <c r="A102" s="35">
        <f t="shared" si="2"/>
        <v>44945</v>
      </c>
      <c r="B102" s="36">
        <f>SUMIFS(СВЦЭМ!$C$39:$C$782,СВЦЭМ!$A$39:$A$782,$A102,СВЦЭМ!$B$39:$B$782,B$83)+'СЕТ СН'!$H$12+СВЦЭМ!$D$10+'СЕТ СН'!$H$6-'СЕТ СН'!$H$22</f>
        <v>2297.4194961799999</v>
      </c>
      <c r="C102" s="36">
        <f>SUMIFS(СВЦЭМ!$C$39:$C$782,СВЦЭМ!$A$39:$A$782,$A102,СВЦЭМ!$B$39:$B$782,C$83)+'СЕТ СН'!$H$12+СВЦЭМ!$D$10+'СЕТ СН'!$H$6-'СЕТ СН'!$H$22</f>
        <v>2346.41461987</v>
      </c>
      <c r="D102" s="36">
        <f>SUMIFS(СВЦЭМ!$C$39:$C$782,СВЦЭМ!$A$39:$A$782,$A102,СВЦЭМ!$B$39:$B$782,D$83)+'СЕТ СН'!$H$12+СВЦЭМ!$D$10+'СЕТ СН'!$H$6-'СЕТ СН'!$H$22</f>
        <v>2337.3337234300002</v>
      </c>
      <c r="E102" s="36">
        <f>SUMIFS(СВЦЭМ!$C$39:$C$782,СВЦЭМ!$A$39:$A$782,$A102,СВЦЭМ!$B$39:$B$782,E$83)+'СЕТ СН'!$H$12+СВЦЭМ!$D$10+'СЕТ СН'!$H$6-'СЕТ СН'!$H$22</f>
        <v>2339.8521981700001</v>
      </c>
      <c r="F102" s="36">
        <f>SUMIFS(СВЦЭМ!$C$39:$C$782,СВЦЭМ!$A$39:$A$782,$A102,СВЦЭМ!$B$39:$B$782,F$83)+'СЕТ СН'!$H$12+СВЦЭМ!$D$10+'СЕТ СН'!$H$6-'СЕТ СН'!$H$22</f>
        <v>2322.5151801000002</v>
      </c>
      <c r="G102" s="36">
        <f>SUMIFS(СВЦЭМ!$C$39:$C$782,СВЦЭМ!$A$39:$A$782,$A102,СВЦЭМ!$B$39:$B$782,G$83)+'СЕТ СН'!$H$12+СВЦЭМ!$D$10+'СЕТ СН'!$H$6-'СЕТ СН'!$H$22</f>
        <v>2260.5321144099998</v>
      </c>
      <c r="H102" s="36">
        <f>SUMIFS(СВЦЭМ!$C$39:$C$782,СВЦЭМ!$A$39:$A$782,$A102,СВЦЭМ!$B$39:$B$782,H$83)+'СЕТ СН'!$H$12+СВЦЭМ!$D$10+'СЕТ СН'!$H$6-'СЕТ СН'!$H$22</f>
        <v>2256.6140108499999</v>
      </c>
      <c r="I102" s="36">
        <f>SUMIFS(СВЦЭМ!$C$39:$C$782,СВЦЭМ!$A$39:$A$782,$A102,СВЦЭМ!$B$39:$B$782,I$83)+'СЕТ СН'!$H$12+СВЦЭМ!$D$10+'СЕТ СН'!$H$6-'СЕТ СН'!$H$22</f>
        <v>2223.1846747499999</v>
      </c>
      <c r="J102" s="36">
        <f>SUMIFS(СВЦЭМ!$C$39:$C$782,СВЦЭМ!$A$39:$A$782,$A102,СВЦЭМ!$B$39:$B$782,J$83)+'СЕТ СН'!$H$12+СВЦЭМ!$D$10+'СЕТ СН'!$H$6-'СЕТ СН'!$H$22</f>
        <v>2195.6781271700002</v>
      </c>
      <c r="K102" s="36">
        <f>SUMIFS(СВЦЭМ!$C$39:$C$782,СВЦЭМ!$A$39:$A$782,$A102,СВЦЭМ!$B$39:$B$782,K$83)+'СЕТ СН'!$H$12+СВЦЭМ!$D$10+'СЕТ СН'!$H$6-'СЕТ СН'!$H$22</f>
        <v>2192.7472038299998</v>
      </c>
      <c r="L102" s="36">
        <f>SUMIFS(СВЦЭМ!$C$39:$C$782,СВЦЭМ!$A$39:$A$782,$A102,СВЦЭМ!$B$39:$B$782,L$83)+'СЕТ СН'!$H$12+СВЦЭМ!$D$10+'СЕТ СН'!$H$6-'СЕТ СН'!$H$22</f>
        <v>2215.9190640100001</v>
      </c>
      <c r="M102" s="36">
        <f>SUMIFS(СВЦЭМ!$C$39:$C$782,СВЦЭМ!$A$39:$A$782,$A102,СВЦЭМ!$B$39:$B$782,M$83)+'СЕТ СН'!$H$12+СВЦЭМ!$D$10+'СЕТ СН'!$H$6-'СЕТ СН'!$H$22</f>
        <v>2210.1336003299998</v>
      </c>
      <c r="N102" s="36">
        <f>SUMIFS(СВЦЭМ!$C$39:$C$782,СВЦЭМ!$A$39:$A$782,$A102,СВЦЭМ!$B$39:$B$782,N$83)+'СЕТ СН'!$H$12+СВЦЭМ!$D$10+'СЕТ СН'!$H$6-'СЕТ СН'!$H$22</f>
        <v>2231.9347562200001</v>
      </c>
      <c r="O102" s="36">
        <f>SUMIFS(СВЦЭМ!$C$39:$C$782,СВЦЭМ!$A$39:$A$782,$A102,СВЦЭМ!$B$39:$B$782,O$83)+'СЕТ СН'!$H$12+СВЦЭМ!$D$10+'СЕТ СН'!$H$6-'СЕТ СН'!$H$22</f>
        <v>2242.77279666</v>
      </c>
      <c r="P102" s="36">
        <f>SUMIFS(СВЦЭМ!$C$39:$C$782,СВЦЭМ!$A$39:$A$782,$A102,СВЦЭМ!$B$39:$B$782,P$83)+'СЕТ СН'!$H$12+СВЦЭМ!$D$10+'СЕТ СН'!$H$6-'СЕТ СН'!$H$22</f>
        <v>2250.4874085599999</v>
      </c>
      <c r="Q102" s="36">
        <f>SUMIFS(СВЦЭМ!$C$39:$C$782,СВЦЭМ!$A$39:$A$782,$A102,СВЦЭМ!$B$39:$B$782,Q$83)+'СЕТ СН'!$H$12+СВЦЭМ!$D$10+'СЕТ СН'!$H$6-'СЕТ СН'!$H$22</f>
        <v>2255.0461091500001</v>
      </c>
      <c r="R102" s="36">
        <f>SUMIFS(СВЦЭМ!$C$39:$C$782,СВЦЭМ!$A$39:$A$782,$A102,СВЦЭМ!$B$39:$B$782,R$83)+'СЕТ СН'!$H$12+СВЦЭМ!$D$10+'СЕТ СН'!$H$6-'СЕТ СН'!$H$22</f>
        <v>2251.0605550099999</v>
      </c>
      <c r="S102" s="36">
        <f>SUMIFS(СВЦЭМ!$C$39:$C$782,СВЦЭМ!$A$39:$A$782,$A102,СВЦЭМ!$B$39:$B$782,S$83)+'СЕТ СН'!$H$12+СВЦЭМ!$D$10+'СЕТ СН'!$H$6-'СЕТ СН'!$H$22</f>
        <v>2233.8332206800001</v>
      </c>
      <c r="T102" s="36">
        <f>SUMIFS(СВЦЭМ!$C$39:$C$782,СВЦЭМ!$A$39:$A$782,$A102,СВЦЭМ!$B$39:$B$782,T$83)+'СЕТ СН'!$H$12+СВЦЭМ!$D$10+'СЕТ СН'!$H$6-'СЕТ СН'!$H$22</f>
        <v>2191.0508793700001</v>
      </c>
      <c r="U102" s="36">
        <f>SUMIFS(СВЦЭМ!$C$39:$C$782,СВЦЭМ!$A$39:$A$782,$A102,СВЦЭМ!$B$39:$B$782,U$83)+'СЕТ СН'!$H$12+СВЦЭМ!$D$10+'СЕТ СН'!$H$6-'СЕТ СН'!$H$22</f>
        <v>2203.9133781599999</v>
      </c>
      <c r="V102" s="36">
        <f>SUMIFS(СВЦЭМ!$C$39:$C$782,СВЦЭМ!$A$39:$A$782,$A102,СВЦЭМ!$B$39:$B$782,V$83)+'СЕТ СН'!$H$12+СВЦЭМ!$D$10+'СЕТ СН'!$H$6-'СЕТ СН'!$H$22</f>
        <v>2225.56224436</v>
      </c>
      <c r="W102" s="36">
        <f>SUMIFS(СВЦЭМ!$C$39:$C$782,СВЦЭМ!$A$39:$A$782,$A102,СВЦЭМ!$B$39:$B$782,W$83)+'СЕТ СН'!$H$12+СВЦЭМ!$D$10+'СЕТ СН'!$H$6-'СЕТ СН'!$H$22</f>
        <v>2225.7819253500002</v>
      </c>
      <c r="X102" s="36">
        <f>SUMIFS(СВЦЭМ!$C$39:$C$782,СВЦЭМ!$A$39:$A$782,$A102,СВЦЭМ!$B$39:$B$782,X$83)+'СЕТ СН'!$H$12+СВЦЭМ!$D$10+'СЕТ СН'!$H$6-'СЕТ СН'!$H$22</f>
        <v>2248.75170493</v>
      </c>
      <c r="Y102" s="36">
        <f>SUMIFS(СВЦЭМ!$C$39:$C$782,СВЦЭМ!$A$39:$A$782,$A102,СВЦЭМ!$B$39:$B$782,Y$83)+'СЕТ СН'!$H$12+СВЦЭМ!$D$10+'СЕТ СН'!$H$6-'СЕТ СН'!$H$22</f>
        <v>2306.5373586800001</v>
      </c>
    </row>
    <row r="103" spans="1:25" ht="15.75" x14ac:dyDescent="0.2">
      <c r="A103" s="35">
        <f t="shared" si="2"/>
        <v>44946</v>
      </c>
      <c r="B103" s="36">
        <f>SUMIFS(СВЦЭМ!$C$39:$C$782,СВЦЭМ!$A$39:$A$782,$A103,СВЦЭМ!$B$39:$B$782,B$83)+'СЕТ СН'!$H$12+СВЦЭМ!$D$10+'СЕТ СН'!$H$6-'СЕТ СН'!$H$22</f>
        <v>2440.2668035699999</v>
      </c>
      <c r="C103" s="36">
        <f>SUMIFS(СВЦЭМ!$C$39:$C$782,СВЦЭМ!$A$39:$A$782,$A103,СВЦЭМ!$B$39:$B$782,C$83)+'СЕТ СН'!$H$12+СВЦЭМ!$D$10+'СЕТ СН'!$H$6-'СЕТ СН'!$H$22</f>
        <v>2467.2252676899998</v>
      </c>
      <c r="D103" s="36">
        <f>SUMIFS(СВЦЭМ!$C$39:$C$782,СВЦЭМ!$A$39:$A$782,$A103,СВЦЭМ!$B$39:$B$782,D$83)+'СЕТ СН'!$H$12+СВЦЭМ!$D$10+'СЕТ СН'!$H$6-'СЕТ СН'!$H$22</f>
        <v>2454.9998200199998</v>
      </c>
      <c r="E103" s="36">
        <f>SUMIFS(СВЦЭМ!$C$39:$C$782,СВЦЭМ!$A$39:$A$782,$A103,СВЦЭМ!$B$39:$B$782,E$83)+'СЕТ СН'!$H$12+СВЦЭМ!$D$10+'СЕТ СН'!$H$6-'СЕТ СН'!$H$22</f>
        <v>2443.6682111199998</v>
      </c>
      <c r="F103" s="36">
        <f>SUMIFS(СВЦЭМ!$C$39:$C$782,СВЦЭМ!$A$39:$A$782,$A103,СВЦЭМ!$B$39:$B$782,F$83)+'СЕТ СН'!$H$12+СВЦЭМ!$D$10+'СЕТ СН'!$H$6-'СЕТ СН'!$H$22</f>
        <v>2415.6931085699998</v>
      </c>
      <c r="G103" s="36">
        <f>SUMIFS(СВЦЭМ!$C$39:$C$782,СВЦЭМ!$A$39:$A$782,$A103,СВЦЭМ!$B$39:$B$782,G$83)+'СЕТ СН'!$H$12+СВЦЭМ!$D$10+'СЕТ СН'!$H$6-'СЕТ СН'!$H$22</f>
        <v>2362.55028025</v>
      </c>
      <c r="H103" s="36">
        <f>SUMIFS(СВЦЭМ!$C$39:$C$782,СВЦЭМ!$A$39:$A$782,$A103,СВЦЭМ!$B$39:$B$782,H$83)+'СЕТ СН'!$H$12+СВЦЭМ!$D$10+'СЕТ СН'!$H$6-'СЕТ СН'!$H$22</f>
        <v>2326.2239912599998</v>
      </c>
      <c r="I103" s="36">
        <f>SUMIFS(СВЦЭМ!$C$39:$C$782,СВЦЭМ!$A$39:$A$782,$A103,СВЦЭМ!$B$39:$B$782,I$83)+'СЕТ СН'!$H$12+СВЦЭМ!$D$10+'СЕТ СН'!$H$6-'СЕТ СН'!$H$22</f>
        <v>2296.8031260900002</v>
      </c>
      <c r="J103" s="36">
        <f>SUMIFS(СВЦЭМ!$C$39:$C$782,СВЦЭМ!$A$39:$A$782,$A103,СВЦЭМ!$B$39:$B$782,J$83)+'СЕТ СН'!$H$12+СВЦЭМ!$D$10+'СЕТ СН'!$H$6-'СЕТ СН'!$H$22</f>
        <v>2264.2716693699999</v>
      </c>
      <c r="K103" s="36">
        <f>SUMIFS(СВЦЭМ!$C$39:$C$782,СВЦЭМ!$A$39:$A$782,$A103,СВЦЭМ!$B$39:$B$782,K$83)+'СЕТ СН'!$H$12+СВЦЭМ!$D$10+'СЕТ СН'!$H$6-'СЕТ СН'!$H$22</f>
        <v>2260.1241969600001</v>
      </c>
      <c r="L103" s="36">
        <f>SUMIFS(СВЦЭМ!$C$39:$C$782,СВЦЭМ!$A$39:$A$782,$A103,СВЦЭМ!$B$39:$B$782,L$83)+'СЕТ СН'!$H$12+СВЦЭМ!$D$10+'СЕТ СН'!$H$6-'СЕТ СН'!$H$22</f>
        <v>2266.3752985699998</v>
      </c>
      <c r="M103" s="36">
        <f>SUMIFS(СВЦЭМ!$C$39:$C$782,СВЦЭМ!$A$39:$A$782,$A103,СВЦЭМ!$B$39:$B$782,M$83)+'СЕТ СН'!$H$12+СВЦЭМ!$D$10+'СЕТ СН'!$H$6-'СЕТ СН'!$H$22</f>
        <v>2303.1225349800002</v>
      </c>
      <c r="N103" s="36">
        <f>SUMIFS(СВЦЭМ!$C$39:$C$782,СВЦЭМ!$A$39:$A$782,$A103,СВЦЭМ!$B$39:$B$782,N$83)+'СЕТ СН'!$H$12+СВЦЭМ!$D$10+'СЕТ СН'!$H$6-'СЕТ СН'!$H$22</f>
        <v>2316.7715390600001</v>
      </c>
      <c r="O103" s="36">
        <f>SUMIFS(СВЦЭМ!$C$39:$C$782,СВЦЭМ!$A$39:$A$782,$A103,СВЦЭМ!$B$39:$B$782,O$83)+'СЕТ СН'!$H$12+СВЦЭМ!$D$10+'СЕТ СН'!$H$6-'СЕТ СН'!$H$22</f>
        <v>2328.6591398699998</v>
      </c>
      <c r="P103" s="36">
        <f>SUMIFS(СВЦЭМ!$C$39:$C$782,СВЦЭМ!$A$39:$A$782,$A103,СВЦЭМ!$B$39:$B$782,P$83)+'СЕТ СН'!$H$12+СВЦЭМ!$D$10+'СЕТ СН'!$H$6-'СЕТ СН'!$H$22</f>
        <v>2329.9510593999998</v>
      </c>
      <c r="Q103" s="36">
        <f>SUMIFS(СВЦЭМ!$C$39:$C$782,СВЦЭМ!$A$39:$A$782,$A103,СВЦЭМ!$B$39:$B$782,Q$83)+'СЕТ СН'!$H$12+СВЦЭМ!$D$10+'СЕТ СН'!$H$6-'СЕТ СН'!$H$22</f>
        <v>2336.1486040700001</v>
      </c>
      <c r="R103" s="36">
        <f>SUMIFS(СВЦЭМ!$C$39:$C$782,СВЦЭМ!$A$39:$A$782,$A103,СВЦЭМ!$B$39:$B$782,R$83)+'СЕТ СН'!$H$12+СВЦЭМ!$D$10+'СЕТ СН'!$H$6-'СЕТ СН'!$H$22</f>
        <v>2339.9025744300002</v>
      </c>
      <c r="S103" s="36">
        <f>SUMIFS(СВЦЭМ!$C$39:$C$782,СВЦЭМ!$A$39:$A$782,$A103,СВЦЭМ!$B$39:$B$782,S$83)+'СЕТ СН'!$H$12+СВЦЭМ!$D$10+'СЕТ СН'!$H$6-'СЕТ СН'!$H$22</f>
        <v>2298.38525028</v>
      </c>
      <c r="T103" s="36">
        <f>SUMIFS(СВЦЭМ!$C$39:$C$782,СВЦЭМ!$A$39:$A$782,$A103,СВЦЭМ!$B$39:$B$782,T$83)+'СЕТ СН'!$H$12+СВЦЭМ!$D$10+'СЕТ СН'!$H$6-'СЕТ СН'!$H$22</f>
        <v>2287.9870692200002</v>
      </c>
      <c r="U103" s="36">
        <f>SUMIFS(СВЦЭМ!$C$39:$C$782,СВЦЭМ!$A$39:$A$782,$A103,СВЦЭМ!$B$39:$B$782,U$83)+'СЕТ СН'!$H$12+СВЦЭМ!$D$10+'СЕТ СН'!$H$6-'СЕТ СН'!$H$22</f>
        <v>2307.46627003</v>
      </c>
      <c r="V103" s="36">
        <f>SUMIFS(СВЦЭМ!$C$39:$C$782,СВЦЭМ!$A$39:$A$782,$A103,СВЦЭМ!$B$39:$B$782,V$83)+'СЕТ СН'!$H$12+СВЦЭМ!$D$10+'СЕТ СН'!$H$6-'СЕТ СН'!$H$22</f>
        <v>2329.3083023999998</v>
      </c>
      <c r="W103" s="36">
        <f>SUMIFS(СВЦЭМ!$C$39:$C$782,СВЦЭМ!$A$39:$A$782,$A103,СВЦЭМ!$B$39:$B$782,W$83)+'СЕТ СН'!$H$12+СВЦЭМ!$D$10+'СЕТ СН'!$H$6-'СЕТ СН'!$H$22</f>
        <v>2545.48701394</v>
      </c>
      <c r="X103" s="36">
        <f>SUMIFS(СВЦЭМ!$C$39:$C$782,СВЦЭМ!$A$39:$A$782,$A103,СВЦЭМ!$B$39:$B$782,X$83)+'СЕТ СН'!$H$12+СВЦЭМ!$D$10+'СЕТ СН'!$H$6-'СЕТ СН'!$H$22</f>
        <v>2464.2841116099999</v>
      </c>
      <c r="Y103" s="36">
        <f>SUMIFS(СВЦЭМ!$C$39:$C$782,СВЦЭМ!$A$39:$A$782,$A103,СВЦЭМ!$B$39:$B$782,Y$83)+'СЕТ СН'!$H$12+СВЦЭМ!$D$10+'СЕТ СН'!$H$6-'СЕТ СН'!$H$22</f>
        <v>2440.3494991400003</v>
      </c>
    </row>
    <row r="104" spans="1:25" ht="15.75" x14ac:dyDescent="0.2">
      <c r="A104" s="35">
        <f t="shared" si="2"/>
        <v>44947</v>
      </c>
      <c r="B104" s="36">
        <f>SUMIFS(СВЦЭМ!$C$39:$C$782,СВЦЭМ!$A$39:$A$782,$A104,СВЦЭМ!$B$39:$B$782,B$83)+'СЕТ СН'!$H$12+СВЦЭМ!$D$10+'СЕТ СН'!$H$6-'СЕТ СН'!$H$22</f>
        <v>2448.7697263600003</v>
      </c>
      <c r="C104" s="36">
        <f>SUMIFS(СВЦЭМ!$C$39:$C$782,СВЦЭМ!$A$39:$A$782,$A104,СВЦЭМ!$B$39:$B$782,C$83)+'СЕТ СН'!$H$12+СВЦЭМ!$D$10+'СЕТ СН'!$H$6-'СЕТ СН'!$H$22</f>
        <v>2451.9544919800001</v>
      </c>
      <c r="D104" s="36">
        <f>SUMIFS(СВЦЭМ!$C$39:$C$782,СВЦЭМ!$A$39:$A$782,$A104,СВЦЭМ!$B$39:$B$782,D$83)+'СЕТ СН'!$H$12+СВЦЭМ!$D$10+'СЕТ СН'!$H$6-'СЕТ СН'!$H$22</f>
        <v>2455.3570746599999</v>
      </c>
      <c r="E104" s="36">
        <f>SUMIFS(СВЦЭМ!$C$39:$C$782,СВЦЭМ!$A$39:$A$782,$A104,СВЦЭМ!$B$39:$B$782,E$83)+'СЕТ СН'!$H$12+СВЦЭМ!$D$10+'СЕТ СН'!$H$6-'СЕТ СН'!$H$22</f>
        <v>2466.3493037500002</v>
      </c>
      <c r="F104" s="36">
        <f>SUMIFS(СВЦЭМ!$C$39:$C$782,СВЦЭМ!$A$39:$A$782,$A104,СВЦЭМ!$B$39:$B$782,F$83)+'СЕТ СН'!$H$12+СВЦЭМ!$D$10+'СЕТ СН'!$H$6-'СЕТ СН'!$H$22</f>
        <v>2454.5317152400003</v>
      </c>
      <c r="G104" s="36">
        <f>SUMIFS(СВЦЭМ!$C$39:$C$782,СВЦЭМ!$A$39:$A$782,$A104,СВЦЭМ!$B$39:$B$782,G$83)+'СЕТ СН'!$H$12+СВЦЭМ!$D$10+'СЕТ СН'!$H$6-'СЕТ СН'!$H$22</f>
        <v>2431.4793944900002</v>
      </c>
      <c r="H104" s="36">
        <f>SUMIFS(СВЦЭМ!$C$39:$C$782,СВЦЭМ!$A$39:$A$782,$A104,СВЦЭМ!$B$39:$B$782,H$83)+'СЕТ СН'!$H$12+СВЦЭМ!$D$10+'СЕТ СН'!$H$6-'СЕТ СН'!$H$22</f>
        <v>2378.1531888599998</v>
      </c>
      <c r="I104" s="36">
        <f>SUMIFS(СВЦЭМ!$C$39:$C$782,СВЦЭМ!$A$39:$A$782,$A104,СВЦЭМ!$B$39:$B$782,I$83)+'СЕТ СН'!$H$12+СВЦЭМ!$D$10+'СЕТ СН'!$H$6-'СЕТ СН'!$H$22</f>
        <v>2314.70244576</v>
      </c>
      <c r="J104" s="36">
        <f>SUMIFS(СВЦЭМ!$C$39:$C$782,СВЦЭМ!$A$39:$A$782,$A104,СВЦЭМ!$B$39:$B$782,J$83)+'СЕТ СН'!$H$12+СВЦЭМ!$D$10+'СЕТ СН'!$H$6-'СЕТ СН'!$H$22</f>
        <v>2259.6211214800001</v>
      </c>
      <c r="K104" s="36">
        <f>SUMIFS(СВЦЭМ!$C$39:$C$782,СВЦЭМ!$A$39:$A$782,$A104,СВЦЭМ!$B$39:$B$782,K$83)+'СЕТ СН'!$H$12+СВЦЭМ!$D$10+'СЕТ СН'!$H$6-'СЕТ СН'!$H$22</f>
        <v>2286.50748931</v>
      </c>
      <c r="L104" s="36">
        <f>SUMIFS(СВЦЭМ!$C$39:$C$782,СВЦЭМ!$A$39:$A$782,$A104,СВЦЭМ!$B$39:$B$782,L$83)+'СЕТ СН'!$H$12+СВЦЭМ!$D$10+'СЕТ СН'!$H$6-'СЕТ СН'!$H$22</f>
        <v>2279.5863474799999</v>
      </c>
      <c r="M104" s="36">
        <f>SUMIFS(СВЦЭМ!$C$39:$C$782,СВЦЭМ!$A$39:$A$782,$A104,СВЦЭМ!$B$39:$B$782,M$83)+'СЕТ СН'!$H$12+СВЦЭМ!$D$10+'СЕТ СН'!$H$6-'СЕТ СН'!$H$22</f>
        <v>2301.2078251500002</v>
      </c>
      <c r="N104" s="36">
        <f>SUMIFS(СВЦЭМ!$C$39:$C$782,СВЦЭМ!$A$39:$A$782,$A104,СВЦЭМ!$B$39:$B$782,N$83)+'СЕТ СН'!$H$12+СВЦЭМ!$D$10+'СЕТ СН'!$H$6-'СЕТ СН'!$H$22</f>
        <v>2323.6302771000001</v>
      </c>
      <c r="O104" s="36">
        <f>SUMIFS(СВЦЭМ!$C$39:$C$782,СВЦЭМ!$A$39:$A$782,$A104,СВЦЭМ!$B$39:$B$782,O$83)+'СЕТ СН'!$H$12+СВЦЭМ!$D$10+'СЕТ СН'!$H$6-'СЕТ СН'!$H$22</f>
        <v>2340.8146247899999</v>
      </c>
      <c r="P104" s="36">
        <f>SUMIFS(СВЦЭМ!$C$39:$C$782,СВЦЭМ!$A$39:$A$782,$A104,СВЦЭМ!$B$39:$B$782,P$83)+'СЕТ СН'!$H$12+СВЦЭМ!$D$10+'СЕТ СН'!$H$6-'СЕТ СН'!$H$22</f>
        <v>2362.3365036700002</v>
      </c>
      <c r="Q104" s="36">
        <f>SUMIFS(СВЦЭМ!$C$39:$C$782,СВЦЭМ!$A$39:$A$782,$A104,СВЦЭМ!$B$39:$B$782,Q$83)+'СЕТ СН'!$H$12+СВЦЭМ!$D$10+'СЕТ СН'!$H$6-'СЕТ СН'!$H$22</f>
        <v>2364.9367062800002</v>
      </c>
      <c r="R104" s="36">
        <f>SUMIFS(СВЦЭМ!$C$39:$C$782,СВЦЭМ!$A$39:$A$782,$A104,СВЦЭМ!$B$39:$B$782,R$83)+'СЕТ СН'!$H$12+СВЦЭМ!$D$10+'СЕТ СН'!$H$6-'СЕТ СН'!$H$22</f>
        <v>2337.5190124800001</v>
      </c>
      <c r="S104" s="36">
        <f>SUMIFS(СВЦЭМ!$C$39:$C$782,СВЦЭМ!$A$39:$A$782,$A104,СВЦЭМ!$B$39:$B$782,S$83)+'СЕТ СН'!$H$12+СВЦЭМ!$D$10+'СЕТ СН'!$H$6-'СЕТ СН'!$H$22</f>
        <v>2305.9243181699999</v>
      </c>
      <c r="T104" s="36">
        <f>SUMIFS(СВЦЭМ!$C$39:$C$782,СВЦЭМ!$A$39:$A$782,$A104,СВЦЭМ!$B$39:$B$782,T$83)+'СЕТ СН'!$H$12+СВЦЭМ!$D$10+'СЕТ СН'!$H$6-'СЕТ СН'!$H$22</f>
        <v>2309.8296491699998</v>
      </c>
      <c r="U104" s="36">
        <f>SUMIFS(СВЦЭМ!$C$39:$C$782,СВЦЭМ!$A$39:$A$782,$A104,СВЦЭМ!$B$39:$B$782,U$83)+'СЕТ СН'!$H$12+СВЦЭМ!$D$10+'СЕТ СН'!$H$6-'СЕТ СН'!$H$22</f>
        <v>2323.66995997</v>
      </c>
      <c r="V104" s="36">
        <f>SUMIFS(СВЦЭМ!$C$39:$C$782,СВЦЭМ!$A$39:$A$782,$A104,СВЦЭМ!$B$39:$B$782,V$83)+'СЕТ СН'!$H$12+СВЦЭМ!$D$10+'СЕТ СН'!$H$6-'СЕТ СН'!$H$22</f>
        <v>2337.7628226400002</v>
      </c>
      <c r="W104" s="36">
        <f>SUMIFS(СВЦЭМ!$C$39:$C$782,СВЦЭМ!$A$39:$A$782,$A104,СВЦЭМ!$B$39:$B$782,W$83)+'СЕТ СН'!$H$12+СВЦЭМ!$D$10+'СЕТ СН'!$H$6-'СЕТ СН'!$H$22</f>
        <v>2352.1128006200001</v>
      </c>
      <c r="X104" s="36">
        <f>SUMIFS(СВЦЭМ!$C$39:$C$782,СВЦЭМ!$A$39:$A$782,$A104,СВЦЭМ!$B$39:$B$782,X$83)+'СЕТ СН'!$H$12+СВЦЭМ!$D$10+'СЕТ СН'!$H$6-'СЕТ СН'!$H$22</f>
        <v>2388.1061428799999</v>
      </c>
      <c r="Y104" s="36">
        <f>SUMIFS(СВЦЭМ!$C$39:$C$782,СВЦЭМ!$A$39:$A$782,$A104,СВЦЭМ!$B$39:$B$782,Y$83)+'СЕТ СН'!$H$12+СВЦЭМ!$D$10+'СЕТ СН'!$H$6-'СЕТ СН'!$H$22</f>
        <v>2412.95387441</v>
      </c>
    </row>
    <row r="105" spans="1:25" ht="15.75" x14ac:dyDescent="0.2">
      <c r="A105" s="35">
        <f t="shared" si="2"/>
        <v>44948</v>
      </c>
      <c r="B105" s="36">
        <f>SUMIFS(СВЦЭМ!$C$39:$C$782,СВЦЭМ!$A$39:$A$782,$A105,СВЦЭМ!$B$39:$B$782,B$83)+'СЕТ СН'!$H$12+СВЦЭМ!$D$10+'СЕТ СН'!$H$6-'СЕТ СН'!$H$22</f>
        <v>2430.6653842300002</v>
      </c>
      <c r="C105" s="36">
        <f>SUMIFS(СВЦЭМ!$C$39:$C$782,СВЦЭМ!$A$39:$A$782,$A105,СВЦЭМ!$B$39:$B$782,C$83)+'СЕТ СН'!$H$12+СВЦЭМ!$D$10+'СЕТ СН'!$H$6-'СЕТ СН'!$H$22</f>
        <v>2470.5976765</v>
      </c>
      <c r="D105" s="36">
        <f>SUMIFS(СВЦЭМ!$C$39:$C$782,СВЦЭМ!$A$39:$A$782,$A105,СВЦЭМ!$B$39:$B$782,D$83)+'СЕТ СН'!$H$12+СВЦЭМ!$D$10+'СЕТ СН'!$H$6-'СЕТ СН'!$H$22</f>
        <v>2478.6657876100003</v>
      </c>
      <c r="E105" s="36">
        <f>SUMIFS(СВЦЭМ!$C$39:$C$782,СВЦЭМ!$A$39:$A$782,$A105,СВЦЭМ!$B$39:$B$782,E$83)+'СЕТ СН'!$H$12+СВЦЭМ!$D$10+'СЕТ СН'!$H$6-'СЕТ СН'!$H$22</f>
        <v>2499.1664509800003</v>
      </c>
      <c r="F105" s="36">
        <f>SUMIFS(СВЦЭМ!$C$39:$C$782,СВЦЭМ!$A$39:$A$782,$A105,СВЦЭМ!$B$39:$B$782,F$83)+'СЕТ СН'!$H$12+СВЦЭМ!$D$10+'СЕТ СН'!$H$6-'СЕТ СН'!$H$22</f>
        <v>2480.3983379900001</v>
      </c>
      <c r="G105" s="36">
        <f>SUMIFS(СВЦЭМ!$C$39:$C$782,СВЦЭМ!$A$39:$A$782,$A105,СВЦЭМ!$B$39:$B$782,G$83)+'СЕТ СН'!$H$12+СВЦЭМ!$D$10+'СЕТ СН'!$H$6-'СЕТ СН'!$H$22</f>
        <v>2476.48098716</v>
      </c>
      <c r="H105" s="36">
        <f>SUMIFS(СВЦЭМ!$C$39:$C$782,СВЦЭМ!$A$39:$A$782,$A105,СВЦЭМ!$B$39:$B$782,H$83)+'СЕТ СН'!$H$12+СВЦЭМ!$D$10+'СЕТ СН'!$H$6-'СЕТ СН'!$H$22</f>
        <v>2474.9202693300003</v>
      </c>
      <c r="I105" s="36">
        <f>SUMIFS(СВЦЭМ!$C$39:$C$782,СВЦЭМ!$A$39:$A$782,$A105,СВЦЭМ!$B$39:$B$782,I$83)+'СЕТ СН'!$H$12+СВЦЭМ!$D$10+'СЕТ СН'!$H$6-'СЕТ СН'!$H$22</f>
        <v>2472.75821387</v>
      </c>
      <c r="J105" s="36">
        <f>SUMIFS(СВЦЭМ!$C$39:$C$782,СВЦЭМ!$A$39:$A$782,$A105,СВЦЭМ!$B$39:$B$782,J$83)+'СЕТ СН'!$H$12+СВЦЭМ!$D$10+'СЕТ СН'!$H$6-'СЕТ СН'!$H$22</f>
        <v>2413.7483614500002</v>
      </c>
      <c r="K105" s="36">
        <f>SUMIFS(СВЦЭМ!$C$39:$C$782,СВЦЭМ!$A$39:$A$782,$A105,СВЦЭМ!$B$39:$B$782,K$83)+'СЕТ СН'!$H$12+СВЦЭМ!$D$10+'СЕТ СН'!$H$6-'СЕТ СН'!$H$22</f>
        <v>2367.09375821</v>
      </c>
      <c r="L105" s="36">
        <f>SUMIFS(СВЦЭМ!$C$39:$C$782,СВЦЭМ!$A$39:$A$782,$A105,СВЦЭМ!$B$39:$B$782,L$83)+'СЕТ СН'!$H$12+СВЦЭМ!$D$10+'СЕТ СН'!$H$6-'СЕТ СН'!$H$22</f>
        <v>2326.5944921700002</v>
      </c>
      <c r="M105" s="36">
        <f>SUMIFS(СВЦЭМ!$C$39:$C$782,СВЦЭМ!$A$39:$A$782,$A105,СВЦЭМ!$B$39:$B$782,M$83)+'СЕТ СН'!$H$12+СВЦЭМ!$D$10+'СЕТ СН'!$H$6-'СЕТ СН'!$H$22</f>
        <v>2311.0420792899999</v>
      </c>
      <c r="N105" s="36">
        <f>SUMIFS(СВЦЭМ!$C$39:$C$782,СВЦЭМ!$A$39:$A$782,$A105,СВЦЭМ!$B$39:$B$782,N$83)+'СЕТ СН'!$H$12+СВЦЭМ!$D$10+'СЕТ СН'!$H$6-'СЕТ СН'!$H$22</f>
        <v>2312.7095642099998</v>
      </c>
      <c r="O105" s="36">
        <f>SUMIFS(СВЦЭМ!$C$39:$C$782,СВЦЭМ!$A$39:$A$782,$A105,СВЦЭМ!$B$39:$B$782,O$83)+'СЕТ СН'!$H$12+СВЦЭМ!$D$10+'СЕТ СН'!$H$6-'СЕТ СН'!$H$22</f>
        <v>2347.7873845099998</v>
      </c>
      <c r="P105" s="36">
        <f>SUMIFS(СВЦЭМ!$C$39:$C$782,СВЦЭМ!$A$39:$A$782,$A105,СВЦЭМ!$B$39:$B$782,P$83)+'СЕТ СН'!$H$12+СВЦЭМ!$D$10+'СЕТ СН'!$H$6-'СЕТ СН'!$H$22</f>
        <v>2362.5242807599998</v>
      </c>
      <c r="Q105" s="36">
        <f>SUMIFS(СВЦЭМ!$C$39:$C$782,СВЦЭМ!$A$39:$A$782,$A105,СВЦЭМ!$B$39:$B$782,Q$83)+'СЕТ СН'!$H$12+СВЦЭМ!$D$10+'СЕТ СН'!$H$6-'СЕТ СН'!$H$22</f>
        <v>2371.2557701999999</v>
      </c>
      <c r="R105" s="36">
        <f>SUMIFS(СВЦЭМ!$C$39:$C$782,СВЦЭМ!$A$39:$A$782,$A105,СВЦЭМ!$B$39:$B$782,R$83)+'СЕТ СН'!$H$12+СВЦЭМ!$D$10+'СЕТ СН'!$H$6-'СЕТ СН'!$H$22</f>
        <v>2365.6924553099998</v>
      </c>
      <c r="S105" s="36">
        <f>SUMIFS(СВЦЭМ!$C$39:$C$782,СВЦЭМ!$A$39:$A$782,$A105,СВЦЭМ!$B$39:$B$782,S$83)+'СЕТ СН'!$H$12+СВЦЭМ!$D$10+'СЕТ СН'!$H$6-'СЕТ СН'!$H$22</f>
        <v>2333.07424975</v>
      </c>
      <c r="T105" s="36">
        <f>SUMIFS(СВЦЭМ!$C$39:$C$782,СВЦЭМ!$A$39:$A$782,$A105,СВЦЭМ!$B$39:$B$782,T$83)+'СЕТ СН'!$H$12+СВЦЭМ!$D$10+'СЕТ СН'!$H$6-'СЕТ СН'!$H$22</f>
        <v>2289.0797020800001</v>
      </c>
      <c r="U105" s="36">
        <f>SUMIFS(СВЦЭМ!$C$39:$C$782,СВЦЭМ!$A$39:$A$782,$A105,СВЦЭМ!$B$39:$B$782,U$83)+'СЕТ СН'!$H$12+СВЦЭМ!$D$10+'СЕТ СН'!$H$6-'СЕТ СН'!$H$22</f>
        <v>2297.3833521900001</v>
      </c>
      <c r="V105" s="36">
        <f>SUMIFS(СВЦЭМ!$C$39:$C$782,СВЦЭМ!$A$39:$A$782,$A105,СВЦЭМ!$B$39:$B$782,V$83)+'СЕТ СН'!$H$12+СВЦЭМ!$D$10+'СЕТ СН'!$H$6-'СЕТ СН'!$H$22</f>
        <v>2303.3167022399998</v>
      </c>
      <c r="W105" s="36">
        <f>SUMIFS(СВЦЭМ!$C$39:$C$782,СВЦЭМ!$A$39:$A$782,$A105,СВЦЭМ!$B$39:$B$782,W$83)+'СЕТ СН'!$H$12+СВЦЭМ!$D$10+'СЕТ СН'!$H$6-'СЕТ СН'!$H$22</f>
        <v>2316.7447104399998</v>
      </c>
      <c r="X105" s="36">
        <f>SUMIFS(СВЦЭМ!$C$39:$C$782,СВЦЭМ!$A$39:$A$782,$A105,СВЦЭМ!$B$39:$B$782,X$83)+'СЕТ СН'!$H$12+СВЦЭМ!$D$10+'СЕТ СН'!$H$6-'СЕТ СН'!$H$22</f>
        <v>2352.7663482799999</v>
      </c>
      <c r="Y105" s="36">
        <f>SUMIFS(СВЦЭМ!$C$39:$C$782,СВЦЭМ!$A$39:$A$782,$A105,СВЦЭМ!$B$39:$B$782,Y$83)+'СЕТ СН'!$H$12+СВЦЭМ!$D$10+'СЕТ СН'!$H$6-'СЕТ СН'!$H$22</f>
        <v>2390.6567396700002</v>
      </c>
    </row>
    <row r="106" spans="1:25" ht="15.75" x14ac:dyDescent="0.2">
      <c r="A106" s="35">
        <f t="shared" si="2"/>
        <v>44949</v>
      </c>
      <c r="B106" s="36">
        <f>SUMIFS(СВЦЭМ!$C$39:$C$782,СВЦЭМ!$A$39:$A$782,$A106,СВЦЭМ!$B$39:$B$782,B$83)+'СЕТ СН'!$H$12+СВЦЭМ!$D$10+'СЕТ СН'!$H$6-'СЕТ СН'!$H$22</f>
        <v>2410.96421792</v>
      </c>
      <c r="C106" s="36">
        <f>SUMIFS(СВЦЭМ!$C$39:$C$782,СВЦЭМ!$A$39:$A$782,$A106,СВЦЭМ!$B$39:$B$782,C$83)+'СЕТ СН'!$H$12+СВЦЭМ!$D$10+'СЕТ СН'!$H$6-'СЕТ СН'!$H$22</f>
        <v>2406.61132301</v>
      </c>
      <c r="D106" s="36">
        <f>SUMIFS(СВЦЭМ!$C$39:$C$782,СВЦЭМ!$A$39:$A$782,$A106,СВЦЭМ!$B$39:$B$782,D$83)+'СЕТ СН'!$H$12+СВЦЭМ!$D$10+'СЕТ СН'!$H$6-'СЕТ СН'!$H$22</f>
        <v>2386.6683997</v>
      </c>
      <c r="E106" s="36">
        <f>SUMIFS(СВЦЭМ!$C$39:$C$782,СВЦЭМ!$A$39:$A$782,$A106,СВЦЭМ!$B$39:$B$782,E$83)+'СЕТ СН'!$H$12+СВЦЭМ!$D$10+'СЕТ СН'!$H$6-'СЕТ СН'!$H$22</f>
        <v>2408.621549</v>
      </c>
      <c r="F106" s="36">
        <f>SUMIFS(СВЦЭМ!$C$39:$C$782,СВЦЭМ!$A$39:$A$782,$A106,СВЦЭМ!$B$39:$B$782,F$83)+'СЕТ СН'!$H$12+СВЦЭМ!$D$10+'СЕТ СН'!$H$6-'СЕТ СН'!$H$22</f>
        <v>2400.5772441600002</v>
      </c>
      <c r="G106" s="36">
        <f>SUMIFS(СВЦЭМ!$C$39:$C$782,СВЦЭМ!$A$39:$A$782,$A106,СВЦЭМ!$B$39:$B$782,G$83)+'СЕТ СН'!$H$12+СВЦЭМ!$D$10+'СЕТ СН'!$H$6-'СЕТ СН'!$H$22</f>
        <v>2387.4025003299998</v>
      </c>
      <c r="H106" s="36">
        <f>SUMIFS(СВЦЭМ!$C$39:$C$782,СВЦЭМ!$A$39:$A$782,$A106,СВЦЭМ!$B$39:$B$782,H$83)+'СЕТ СН'!$H$12+СВЦЭМ!$D$10+'СЕТ СН'!$H$6-'СЕТ СН'!$H$22</f>
        <v>2423.56920537</v>
      </c>
      <c r="I106" s="36">
        <f>SUMIFS(СВЦЭМ!$C$39:$C$782,СВЦЭМ!$A$39:$A$782,$A106,СВЦЭМ!$B$39:$B$782,I$83)+'СЕТ СН'!$H$12+СВЦЭМ!$D$10+'СЕТ СН'!$H$6-'СЕТ СН'!$H$22</f>
        <v>2361.9963707400002</v>
      </c>
      <c r="J106" s="36">
        <f>SUMIFS(СВЦЭМ!$C$39:$C$782,СВЦЭМ!$A$39:$A$782,$A106,СВЦЭМ!$B$39:$B$782,J$83)+'СЕТ СН'!$H$12+СВЦЭМ!$D$10+'СЕТ СН'!$H$6-'СЕТ СН'!$H$22</f>
        <v>2318.9626698100001</v>
      </c>
      <c r="K106" s="36">
        <f>SUMIFS(СВЦЭМ!$C$39:$C$782,СВЦЭМ!$A$39:$A$782,$A106,СВЦЭМ!$B$39:$B$782,K$83)+'СЕТ СН'!$H$12+СВЦЭМ!$D$10+'СЕТ СН'!$H$6-'СЕТ СН'!$H$22</f>
        <v>2302.8246267099998</v>
      </c>
      <c r="L106" s="36">
        <f>SUMIFS(СВЦЭМ!$C$39:$C$782,СВЦЭМ!$A$39:$A$782,$A106,СВЦЭМ!$B$39:$B$782,L$83)+'СЕТ СН'!$H$12+СВЦЭМ!$D$10+'СЕТ СН'!$H$6-'СЕТ СН'!$H$22</f>
        <v>2283.9979118199999</v>
      </c>
      <c r="M106" s="36">
        <f>SUMIFS(СВЦЭМ!$C$39:$C$782,СВЦЭМ!$A$39:$A$782,$A106,СВЦЭМ!$B$39:$B$782,M$83)+'СЕТ СН'!$H$12+СВЦЭМ!$D$10+'СЕТ СН'!$H$6-'СЕТ СН'!$H$22</f>
        <v>2300.6120104199999</v>
      </c>
      <c r="N106" s="36">
        <f>SUMIFS(СВЦЭМ!$C$39:$C$782,СВЦЭМ!$A$39:$A$782,$A106,СВЦЭМ!$B$39:$B$782,N$83)+'СЕТ СН'!$H$12+СВЦЭМ!$D$10+'СЕТ СН'!$H$6-'СЕТ СН'!$H$22</f>
        <v>2325.9348517600001</v>
      </c>
      <c r="O106" s="36">
        <f>SUMIFS(СВЦЭМ!$C$39:$C$782,СВЦЭМ!$A$39:$A$782,$A106,СВЦЭМ!$B$39:$B$782,O$83)+'СЕТ СН'!$H$12+СВЦЭМ!$D$10+'СЕТ СН'!$H$6-'СЕТ СН'!$H$22</f>
        <v>2335.9924276299998</v>
      </c>
      <c r="P106" s="36">
        <f>SUMIFS(СВЦЭМ!$C$39:$C$782,СВЦЭМ!$A$39:$A$782,$A106,СВЦЭМ!$B$39:$B$782,P$83)+'СЕТ СН'!$H$12+СВЦЭМ!$D$10+'СЕТ СН'!$H$6-'СЕТ СН'!$H$22</f>
        <v>2353.24795752</v>
      </c>
      <c r="Q106" s="36">
        <f>SUMIFS(СВЦЭМ!$C$39:$C$782,СВЦЭМ!$A$39:$A$782,$A106,СВЦЭМ!$B$39:$B$782,Q$83)+'СЕТ СН'!$H$12+СВЦЭМ!$D$10+'СЕТ СН'!$H$6-'СЕТ СН'!$H$22</f>
        <v>2377.0948571600002</v>
      </c>
      <c r="R106" s="36">
        <f>SUMIFS(СВЦЭМ!$C$39:$C$782,СВЦЭМ!$A$39:$A$782,$A106,СВЦЭМ!$B$39:$B$782,R$83)+'СЕТ СН'!$H$12+СВЦЭМ!$D$10+'СЕТ СН'!$H$6-'СЕТ СН'!$H$22</f>
        <v>2371.5521613999999</v>
      </c>
      <c r="S106" s="36">
        <f>SUMIFS(СВЦЭМ!$C$39:$C$782,СВЦЭМ!$A$39:$A$782,$A106,СВЦЭМ!$B$39:$B$782,S$83)+'СЕТ СН'!$H$12+СВЦЭМ!$D$10+'СЕТ СН'!$H$6-'СЕТ СН'!$H$22</f>
        <v>2353.8093060900001</v>
      </c>
      <c r="T106" s="36">
        <f>SUMIFS(СВЦЭМ!$C$39:$C$782,СВЦЭМ!$A$39:$A$782,$A106,СВЦЭМ!$B$39:$B$782,T$83)+'СЕТ СН'!$H$12+СВЦЭМ!$D$10+'СЕТ СН'!$H$6-'СЕТ СН'!$H$22</f>
        <v>2302.1786198999998</v>
      </c>
      <c r="U106" s="36">
        <f>SUMIFS(СВЦЭМ!$C$39:$C$782,СВЦЭМ!$A$39:$A$782,$A106,СВЦЭМ!$B$39:$B$782,U$83)+'СЕТ СН'!$H$12+СВЦЭМ!$D$10+'СЕТ СН'!$H$6-'СЕТ СН'!$H$22</f>
        <v>2300.28302721</v>
      </c>
      <c r="V106" s="36">
        <f>SUMIFS(СВЦЭМ!$C$39:$C$782,СВЦЭМ!$A$39:$A$782,$A106,СВЦЭМ!$B$39:$B$782,V$83)+'СЕТ СН'!$H$12+СВЦЭМ!$D$10+'СЕТ СН'!$H$6-'СЕТ СН'!$H$22</f>
        <v>2308.2834032199999</v>
      </c>
      <c r="W106" s="36">
        <f>SUMIFS(СВЦЭМ!$C$39:$C$782,СВЦЭМ!$A$39:$A$782,$A106,СВЦЭМ!$B$39:$B$782,W$83)+'СЕТ СН'!$H$12+СВЦЭМ!$D$10+'СЕТ СН'!$H$6-'СЕТ СН'!$H$22</f>
        <v>2336.7281398300001</v>
      </c>
      <c r="X106" s="36">
        <f>SUMIFS(СВЦЭМ!$C$39:$C$782,СВЦЭМ!$A$39:$A$782,$A106,СВЦЭМ!$B$39:$B$782,X$83)+'СЕТ СН'!$H$12+СВЦЭМ!$D$10+'СЕТ СН'!$H$6-'СЕТ СН'!$H$22</f>
        <v>2327.3958047599999</v>
      </c>
      <c r="Y106" s="36">
        <f>SUMIFS(СВЦЭМ!$C$39:$C$782,СВЦЭМ!$A$39:$A$782,$A106,СВЦЭМ!$B$39:$B$782,Y$83)+'СЕТ СН'!$H$12+СВЦЭМ!$D$10+'СЕТ СН'!$H$6-'СЕТ СН'!$H$22</f>
        <v>2346.9937664300001</v>
      </c>
    </row>
    <row r="107" spans="1:25" ht="15.75" x14ac:dyDescent="0.2">
      <c r="A107" s="35">
        <f t="shared" si="2"/>
        <v>44950</v>
      </c>
      <c r="B107" s="36">
        <f>SUMIFS(СВЦЭМ!$C$39:$C$782,СВЦЭМ!$A$39:$A$782,$A107,СВЦЭМ!$B$39:$B$782,B$83)+'СЕТ СН'!$H$12+СВЦЭМ!$D$10+'СЕТ СН'!$H$6-'СЕТ СН'!$H$22</f>
        <v>2316.17647562</v>
      </c>
      <c r="C107" s="36">
        <f>SUMIFS(СВЦЭМ!$C$39:$C$782,СВЦЭМ!$A$39:$A$782,$A107,СВЦЭМ!$B$39:$B$782,C$83)+'СЕТ СН'!$H$12+СВЦЭМ!$D$10+'СЕТ СН'!$H$6-'СЕТ СН'!$H$22</f>
        <v>2311.1857764199999</v>
      </c>
      <c r="D107" s="36">
        <f>SUMIFS(СВЦЭМ!$C$39:$C$782,СВЦЭМ!$A$39:$A$782,$A107,СВЦЭМ!$B$39:$B$782,D$83)+'СЕТ СН'!$H$12+СВЦЭМ!$D$10+'СЕТ СН'!$H$6-'СЕТ СН'!$H$22</f>
        <v>2309.96344099</v>
      </c>
      <c r="E107" s="36">
        <f>SUMIFS(СВЦЭМ!$C$39:$C$782,СВЦЭМ!$A$39:$A$782,$A107,СВЦЭМ!$B$39:$B$782,E$83)+'СЕТ СН'!$H$12+СВЦЭМ!$D$10+'СЕТ СН'!$H$6-'СЕТ СН'!$H$22</f>
        <v>2296.9197551900002</v>
      </c>
      <c r="F107" s="36">
        <f>SUMIFS(СВЦЭМ!$C$39:$C$782,СВЦЭМ!$A$39:$A$782,$A107,СВЦЭМ!$B$39:$B$782,F$83)+'СЕТ СН'!$H$12+СВЦЭМ!$D$10+'СЕТ СН'!$H$6-'СЕТ СН'!$H$22</f>
        <v>2305.1816072500001</v>
      </c>
      <c r="G107" s="36">
        <f>SUMIFS(СВЦЭМ!$C$39:$C$782,СВЦЭМ!$A$39:$A$782,$A107,СВЦЭМ!$B$39:$B$782,G$83)+'СЕТ СН'!$H$12+СВЦЭМ!$D$10+'СЕТ СН'!$H$6-'СЕТ СН'!$H$22</f>
        <v>2295.2231252900001</v>
      </c>
      <c r="H107" s="36">
        <f>SUMIFS(СВЦЭМ!$C$39:$C$782,СВЦЭМ!$A$39:$A$782,$A107,СВЦЭМ!$B$39:$B$782,H$83)+'СЕТ СН'!$H$12+СВЦЭМ!$D$10+'СЕТ СН'!$H$6-'СЕТ СН'!$H$22</f>
        <v>2287.6558230300002</v>
      </c>
      <c r="I107" s="36">
        <f>SUMIFS(СВЦЭМ!$C$39:$C$782,СВЦЭМ!$A$39:$A$782,$A107,СВЦЭМ!$B$39:$B$782,I$83)+'СЕТ СН'!$H$12+СВЦЭМ!$D$10+'СЕТ СН'!$H$6-'СЕТ СН'!$H$22</f>
        <v>2265.22327434</v>
      </c>
      <c r="J107" s="36">
        <f>SUMIFS(СВЦЭМ!$C$39:$C$782,СВЦЭМ!$A$39:$A$782,$A107,СВЦЭМ!$B$39:$B$782,J$83)+'СЕТ СН'!$H$12+СВЦЭМ!$D$10+'СЕТ СН'!$H$6-'СЕТ СН'!$H$22</f>
        <v>2222.9373995400001</v>
      </c>
      <c r="K107" s="36">
        <f>SUMIFS(СВЦЭМ!$C$39:$C$782,СВЦЭМ!$A$39:$A$782,$A107,СВЦЭМ!$B$39:$B$782,K$83)+'СЕТ СН'!$H$12+СВЦЭМ!$D$10+'СЕТ СН'!$H$6-'СЕТ СН'!$H$22</f>
        <v>2197.0808844399999</v>
      </c>
      <c r="L107" s="36">
        <f>SUMIFS(СВЦЭМ!$C$39:$C$782,СВЦЭМ!$A$39:$A$782,$A107,СВЦЭМ!$B$39:$B$782,L$83)+'СЕТ СН'!$H$12+СВЦЭМ!$D$10+'СЕТ СН'!$H$6-'СЕТ СН'!$H$22</f>
        <v>2202.3493230600002</v>
      </c>
      <c r="M107" s="36">
        <f>SUMIFS(СВЦЭМ!$C$39:$C$782,СВЦЭМ!$A$39:$A$782,$A107,СВЦЭМ!$B$39:$B$782,M$83)+'СЕТ СН'!$H$12+СВЦЭМ!$D$10+'СЕТ СН'!$H$6-'СЕТ СН'!$H$22</f>
        <v>2214.7905409</v>
      </c>
      <c r="N107" s="36">
        <f>SUMIFS(СВЦЭМ!$C$39:$C$782,СВЦЭМ!$A$39:$A$782,$A107,СВЦЭМ!$B$39:$B$782,N$83)+'СЕТ СН'!$H$12+СВЦЭМ!$D$10+'СЕТ СН'!$H$6-'СЕТ СН'!$H$22</f>
        <v>2232.8386033799998</v>
      </c>
      <c r="O107" s="36">
        <f>SUMIFS(СВЦЭМ!$C$39:$C$782,СВЦЭМ!$A$39:$A$782,$A107,СВЦЭМ!$B$39:$B$782,O$83)+'СЕТ СН'!$H$12+СВЦЭМ!$D$10+'СЕТ СН'!$H$6-'СЕТ СН'!$H$22</f>
        <v>2242.25274141</v>
      </c>
      <c r="P107" s="36">
        <f>SUMIFS(СВЦЭМ!$C$39:$C$782,СВЦЭМ!$A$39:$A$782,$A107,СВЦЭМ!$B$39:$B$782,P$83)+'СЕТ СН'!$H$12+СВЦЭМ!$D$10+'СЕТ СН'!$H$6-'СЕТ СН'!$H$22</f>
        <v>2266.3584495599998</v>
      </c>
      <c r="Q107" s="36">
        <f>SUMIFS(СВЦЭМ!$C$39:$C$782,СВЦЭМ!$A$39:$A$782,$A107,СВЦЭМ!$B$39:$B$782,Q$83)+'СЕТ СН'!$H$12+СВЦЭМ!$D$10+'СЕТ СН'!$H$6-'СЕТ СН'!$H$22</f>
        <v>2276.8970411099999</v>
      </c>
      <c r="R107" s="36">
        <f>SUMIFS(СВЦЭМ!$C$39:$C$782,СВЦЭМ!$A$39:$A$782,$A107,СВЦЭМ!$B$39:$B$782,R$83)+'СЕТ СН'!$H$12+СВЦЭМ!$D$10+'СЕТ СН'!$H$6-'СЕТ СН'!$H$22</f>
        <v>2271.80623861</v>
      </c>
      <c r="S107" s="36">
        <f>SUMIFS(СВЦЭМ!$C$39:$C$782,СВЦЭМ!$A$39:$A$782,$A107,СВЦЭМ!$B$39:$B$782,S$83)+'СЕТ СН'!$H$12+СВЦЭМ!$D$10+'СЕТ СН'!$H$6-'СЕТ СН'!$H$22</f>
        <v>2242.1888097400001</v>
      </c>
      <c r="T107" s="36">
        <f>SUMIFS(СВЦЭМ!$C$39:$C$782,СВЦЭМ!$A$39:$A$782,$A107,СВЦЭМ!$B$39:$B$782,T$83)+'СЕТ СН'!$H$12+СВЦЭМ!$D$10+'СЕТ СН'!$H$6-'СЕТ СН'!$H$22</f>
        <v>2191.3375149499998</v>
      </c>
      <c r="U107" s="36">
        <f>SUMIFS(СВЦЭМ!$C$39:$C$782,СВЦЭМ!$A$39:$A$782,$A107,СВЦЭМ!$B$39:$B$782,U$83)+'СЕТ СН'!$H$12+СВЦЭМ!$D$10+'СЕТ СН'!$H$6-'СЕТ СН'!$H$22</f>
        <v>2205.4304759900001</v>
      </c>
      <c r="V107" s="36">
        <f>SUMIFS(СВЦЭМ!$C$39:$C$782,СВЦЭМ!$A$39:$A$782,$A107,СВЦЭМ!$B$39:$B$782,V$83)+'СЕТ СН'!$H$12+СВЦЭМ!$D$10+'СЕТ СН'!$H$6-'СЕТ СН'!$H$22</f>
        <v>2224.0901833600001</v>
      </c>
      <c r="W107" s="36">
        <f>SUMIFS(СВЦЭМ!$C$39:$C$782,СВЦЭМ!$A$39:$A$782,$A107,СВЦЭМ!$B$39:$B$782,W$83)+'СЕТ СН'!$H$12+СВЦЭМ!$D$10+'СЕТ СН'!$H$6-'СЕТ СН'!$H$22</f>
        <v>2233.0667514799998</v>
      </c>
      <c r="X107" s="36">
        <f>SUMIFS(СВЦЭМ!$C$39:$C$782,СВЦЭМ!$A$39:$A$782,$A107,СВЦЭМ!$B$39:$B$782,X$83)+'СЕТ СН'!$H$12+СВЦЭМ!$D$10+'СЕТ СН'!$H$6-'СЕТ СН'!$H$22</f>
        <v>2256.9455834700002</v>
      </c>
      <c r="Y107" s="36">
        <f>SUMIFS(СВЦЭМ!$C$39:$C$782,СВЦЭМ!$A$39:$A$782,$A107,СВЦЭМ!$B$39:$B$782,Y$83)+'СЕТ СН'!$H$12+СВЦЭМ!$D$10+'СЕТ СН'!$H$6-'СЕТ СН'!$H$22</f>
        <v>2274.79571893</v>
      </c>
    </row>
    <row r="108" spans="1:25" ht="15.75" x14ac:dyDescent="0.2">
      <c r="A108" s="35">
        <f t="shared" si="2"/>
        <v>44951</v>
      </c>
      <c r="B108" s="36">
        <f>SUMIFS(СВЦЭМ!$C$39:$C$782,СВЦЭМ!$A$39:$A$782,$A108,СВЦЭМ!$B$39:$B$782,B$83)+'СЕТ СН'!$H$12+СВЦЭМ!$D$10+'СЕТ СН'!$H$6-'СЕТ СН'!$H$22</f>
        <v>2336.9234367399999</v>
      </c>
      <c r="C108" s="36">
        <f>SUMIFS(СВЦЭМ!$C$39:$C$782,СВЦЭМ!$A$39:$A$782,$A108,СВЦЭМ!$B$39:$B$782,C$83)+'СЕТ СН'!$H$12+СВЦЭМ!$D$10+'СЕТ СН'!$H$6-'СЕТ СН'!$H$22</f>
        <v>2364.56179797</v>
      </c>
      <c r="D108" s="36">
        <f>SUMIFS(СВЦЭМ!$C$39:$C$782,СВЦЭМ!$A$39:$A$782,$A108,СВЦЭМ!$B$39:$B$782,D$83)+'СЕТ СН'!$H$12+СВЦЭМ!$D$10+'СЕТ СН'!$H$6-'СЕТ СН'!$H$22</f>
        <v>2379.8534075399998</v>
      </c>
      <c r="E108" s="36">
        <f>SUMIFS(СВЦЭМ!$C$39:$C$782,СВЦЭМ!$A$39:$A$782,$A108,СВЦЭМ!$B$39:$B$782,E$83)+'СЕТ СН'!$H$12+СВЦЭМ!$D$10+'СЕТ СН'!$H$6-'СЕТ СН'!$H$22</f>
        <v>2388.9135656200001</v>
      </c>
      <c r="F108" s="36">
        <f>SUMIFS(СВЦЭМ!$C$39:$C$782,СВЦЭМ!$A$39:$A$782,$A108,СВЦЭМ!$B$39:$B$782,F$83)+'СЕТ СН'!$H$12+СВЦЭМ!$D$10+'СЕТ СН'!$H$6-'СЕТ СН'!$H$22</f>
        <v>2378.0463797100001</v>
      </c>
      <c r="G108" s="36">
        <f>SUMIFS(СВЦЭМ!$C$39:$C$782,СВЦЭМ!$A$39:$A$782,$A108,СВЦЭМ!$B$39:$B$782,G$83)+'СЕТ СН'!$H$12+СВЦЭМ!$D$10+'СЕТ СН'!$H$6-'СЕТ СН'!$H$22</f>
        <v>2364.8895480199999</v>
      </c>
      <c r="H108" s="36">
        <f>SUMIFS(СВЦЭМ!$C$39:$C$782,СВЦЭМ!$A$39:$A$782,$A108,СВЦЭМ!$B$39:$B$782,H$83)+'СЕТ СН'!$H$12+СВЦЭМ!$D$10+'СЕТ СН'!$H$6-'СЕТ СН'!$H$22</f>
        <v>2369.3711645799999</v>
      </c>
      <c r="I108" s="36">
        <f>SUMIFS(СВЦЭМ!$C$39:$C$782,СВЦЭМ!$A$39:$A$782,$A108,СВЦЭМ!$B$39:$B$782,I$83)+'СЕТ СН'!$H$12+СВЦЭМ!$D$10+'СЕТ СН'!$H$6-'СЕТ СН'!$H$22</f>
        <v>2374.2144313200001</v>
      </c>
      <c r="J108" s="36">
        <f>SUMIFS(СВЦЭМ!$C$39:$C$782,СВЦЭМ!$A$39:$A$782,$A108,СВЦЭМ!$B$39:$B$782,J$83)+'СЕТ СН'!$H$12+СВЦЭМ!$D$10+'СЕТ СН'!$H$6-'СЕТ СН'!$H$22</f>
        <v>2339.32621397</v>
      </c>
      <c r="K108" s="36">
        <f>SUMIFS(СВЦЭМ!$C$39:$C$782,СВЦЭМ!$A$39:$A$782,$A108,СВЦЭМ!$B$39:$B$782,K$83)+'СЕТ СН'!$H$12+СВЦЭМ!$D$10+'СЕТ СН'!$H$6-'СЕТ СН'!$H$22</f>
        <v>2312.84752518</v>
      </c>
      <c r="L108" s="36">
        <f>SUMIFS(СВЦЭМ!$C$39:$C$782,СВЦЭМ!$A$39:$A$782,$A108,СВЦЭМ!$B$39:$B$782,L$83)+'СЕТ СН'!$H$12+СВЦЭМ!$D$10+'СЕТ СН'!$H$6-'СЕТ СН'!$H$22</f>
        <v>2280.8895854299999</v>
      </c>
      <c r="M108" s="36">
        <f>SUMIFS(СВЦЭМ!$C$39:$C$782,СВЦЭМ!$A$39:$A$782,$A108,СВЦЭМ!$B$39:$B$782,M$83)+'СЕТ СН'!$H$12+СВЦЭМ!$D$10+'СЕТ СН'!$H$6-'СЕТ СН'!$H$22</f>
        <v>2257.5815721200001</v>
      </c>
      <c r="N108" s="36">
        <f>SUMIFS(СВЦЭМ!$C$39:$C$782,СВЦЭМ!$A$39:$A$782,$A108,СВЦЭМ!$B$39:$B$782,N$83)+'СЕТ СН'!$H$12+СВЦЭМ!$D$10+'СЕТ СН'!$H$6-'СЕТ СН'!$H$22</f>
        <v>2262.9818580900001</v>
      </c>
      <c r="O108" s="36">
        <f>SUMIFS(СВЦЭМ!$C$39:$C$782,СВЦЭМ!$A$39:$A$782,$A108,СВЦЭМ!$B$39:$B$782,O$83)+'СЕТ СН'!$H$12+СВЦЭМ!$D$10+'СЕТ СН'!$H$6-'СЕТ СН'!$H$22</f>
        <v>2265.2942389</v>
      </c>
      <c r="P108" s="36">
        <f>SUMIFS(СВЦЭМ!$C$39:$C$782,СВЦЭМ!$A$39:$A$782,$A108,СВЦЭМ!$B$39:$B$782,P$83)+'СЕТ СН'!$H$12+СВЦЭМ!$D$10+'СЕТ СН'!$H$6-'СЕТ СН'!$H$22</f>
        <v>2285.4576892300001</v>
      </c>
      <c r="Q108" s="36">
        <f>SUMIFS(СВЦЭМ!$C$39:$C$782,СВЦЭМ!$A$39:$A$782,$A108,СВЦЭМ!$B$39:$B$782,Q$83)+'СЕТ СН'!$H$12+СВЦЭМ!$D$10+'СЕТ СН'!$H$6-'СЕТ СН'!$H$22</f>
        <v>2277.3886719399998</v>
      </c>
      <c r="R108" s="36">
        <f>SUMIFS(СВЦЭМ!$C$39:$C$782,СВЦЭМ!$A$39:$A$782,$A108,СВЦЭМ!$B$39:$B$782,R$83)+'СЕТ СН'!$H$12+СВЦЭМ!$D$10+'СЕТ СН'!$H$6-'СЕТ СН'!$H$22</f>
        <v>2276.1850721400001</v>
      </c>
      <c r="S108" s="36">
        <f>SUMIFS(СВЦЭМ!$C$39:$C$782,СВЦЭМ!$A$39:$A$782,$A108,СВЦЭМ!$B$39:$B$782,S$83)+'СЕТ СН'!$H$12+СВЦЭМ!$D$10+'СЕТ СН'!$H$6-'СЕТ СН'!$H$22</f>
        <v>2257.8331159300001</v>
      </c>
      <c r="T108" s="36">
        <f>SUMIFS(СВЦЭМ!$C$39:$C$782,СВЦЭМ!$A$39:$A$782,$A108,СВЦЭМ!$B$39:$B$782,T$83)+'СЕТ СН'!$H$12+СВЦЭМ!$D$10+'СЕТ СН'!$H$6-'СЕТ СН'!$H$22</f>
        <v>2238.4972663399999</v>
      </c>
      <c r="U108" s="36">
        <f>SUMIFS(СВЦЭМ!$C$39:$C$782,СВЦЭМ!$A$39:$A$782,$A108,СВЦЭМ!$B$39:$B$782,U$83)+'СЕТ СН'!$H$12+СВЦЭМ!$D$10+'СЕТ СН'!$H$6-'СЕТ СН'!$H$22</f>
        <v>2242.7369889400002</v>
      </c>
      <c r="V108" s="36">
        <f>SUMIFS(СВЦЭМ!$C$39:$C$782,СВЦЭМ!$A$39:$A$782,$A108,СВЦЭМ!$B$39:$B$782,V$83)+'СЕТ СН'!$H$12+СВЦЭМ!$D$10+'СЕТ СН'!$H$6-'СЕТ СН'!$H$22</f>
        <v>2247.76279531</v>
      </c>
      <c r="W108" s="36">
        <f>SUMIFS(СВЦЭМ!$C$39:$C$782,СВЦЭМ!$A$39:$A$782,$A108,СВЦЭМ!$B$39:$B$782,W$83)+'СЕТ СН'!$H$12+СВЦЭМ!$D$10+'СЕТ СН'!$H$6-'СЕТ СН'!$H$22</f>
        <v>2266.2061282199998</v>
      </c>
      <c r="X108" s="36">
        <f>SUMIFS(СВЦЭМ!$C$39:$C$782,СВЦЭМ!$A$39:$A$782,$A108,СВЦЭМ!$B$39:$B$782,X$83)+'СЕТ СН'!$H$12+СВЦЭМ!$D$10+'СЕТ СН'!$H$6-'СЕТ СН'!$H$22</f>
        <v>2275.5217836400002</v>
      </c>
      <c r="Y108" s="36">
        <f>SUMIFS(СВЦЭМ!$C$39:$C$782,СВЦЭМ!$A$39:$A$782,$A108,СВЦЭМ!$B$39:$B$782,Y$83)+'СЕТ СН'!$H$12+СВЦЭМ!$D$10+'СЕТ СН'!$H$6-'СЕТ СН'!$H$22</f>
        <v>2310.3352708799998</v>
      </c>
    </row>
    <row r="109" spans="1:25" ht="15.75" x14ac:dyDescent="0.2">
      <c r="A109" s="35">
        <f t="shared" si="2"/>
        <v>44952</v>
      </c>
      <c r="B109" s="36">
        <f>SUMIFS(СВЦЭМ!$C$39:$C$782,СВЦЭМ!$A$39:$A$782,$A109,СВЦЭМ!$B$39:$B$782,B$83)+'СЕТ СН'!$H$12+СВЦЭМ!$D$10+'СЕТ СН'!$H$6-'СЕТ СН'!$H$22</f>
        <v>2365.5006039099999</v>
      </c>
      <c r="C109" s="36">
        <f>SUMIFS(СВЦЭМ!$C$39:$C$782,СВЦЭМ!$A$39:$A$782,$A109,СВЦЭМ!$B$39:$B$782,C$83)+'СЕТ СН'!$H$12+СВЦЭМ!$D$10+'СЕТ СН'!$H$6-'СЕТ СН'!$H$22</f>
        <v>2411.6171167100001</v>
      </c>
      <c r="D109" s="36">
        <f>SUMIFS(СВЦЭМ!$C$39:$C$782,СВЦЭМ!$A$39:$A$782,$A109,СВЦЭМ!$B$39:$B$782,D$83)+'СЕТ СН'!$H$12+СВЦЭМ!$D$10+'СЕТ СН'!$H$6-'СЕТ СН'!$H$22</f>
        <v>2427.5138508199998</v>
      </c>
      <c r="E109" s="36">
        <f>SUMIFS(СВЦЭМ!$C$39:$C$782,СВЦЭМ!$A$39:$A$782,$A109,СВЦЭМ!$B$39:$B$782,E$83)+'СЕТ СН'!$H$12+СВЦЭМ!$D$10+'СЕТ СН'!$H$6-'СЕТ СН'!$H$22</f>
        <v>2415.5221451699999</v>
      </c>
      <c r="F109" s="36">
        <f>SUMIFS(СВЦЭМ!$C$39:$C$782,СВЦЭМ!$A$39:$A$782,$A109,СВЦЭМ!$B$39:$B$782,F$83)+'СЕТ СН'!$H$12+СВЦЭМ!$D$10+'СЕТ СН'!$H$6-'СЕТ СН'!$H$22</f>
        <v>2404.9434597300001</v>
      </c>
      <c r="G109" s="36">
        <f>SUMIFS(СВЦЭМ!$C$39:$C$782,СВЦЭМ!$A$39:$A$782,$A109,СВЦЭМ!$B$39:$B$782,G$83)+'СЕТ СН'!$H$12+СВЦЭМ!$D$10+'СЕТ СН'!$H$6-'СЕТ СН'!$H$22</f>
        <v>2406.7808965300001</v>
      </c>
      <c r="H109" s="36">
        <f>SUMIFS(СВЦЭМ!$C$39:$C$782,СВЦЭМ!$A$39:$A$782,$A109,СВЦЭМ!$B$39:$B$782,H$83)+'СЕТ СН'!$H$12+СВЦЭМ!$D$10+'СЕТ СН'!$H$6-'СЕТ СН'!$H$22</f>
        <v>2364.0436610799998</v>
      </c>
      <c r="I109" s="36">
        <f>SUMIFS(СВЦЭМ!$C$39:$C$782,СВЦЭМ!$A$39:$A$782,$A109,СВЦЭМ!$B$39:$B$782,I$83)+'СЕТ СН'!$H$12+СВЦЭМ!$D$10+'СЕТ СН'!$H$6-'СЕТ СН'!$H$22</f>
        <v>2331.3816717300001</v>
      </c>
      <c r="J109" s="36">
        <f>SUMIFS(СВЦЭМ!$C$39:$C$782,СВЦЭМ!$A$39:$A$782,$A109,СВЦЭМ!$B$39:$B$782,J$83)+'СЕТ СН'!$H$12+СВЦЭМ!$D$10+'СЕТ СН'!$H$6-'СЕТ СН'!$H$22</f>
        <v>2295.14078922</v>
      </c>
      <c r="K109" s="36">
        <f>SUMIFS(СВЦЭМ!$C$39:$C$782,СВЦЭМ!$A$39:$A$782,$A109,СВЦЭМ!$B$39:$B$782,K$83)+'СЕТ СН'!$H$12+СВЦЭМ!$D$10+'СЕТ СН'!$H$6-'СЕТ СН'!$H$22</f>
        <v>2253.65535529</v>
      </c>
      <c r="L109" s="36">
        <f>SUMIFS(СВЦЭМ!$C$39:$C$782,СВЦЭМ!$A$39:$A$782,$A109,СВЦЭМ!$B$39:$B$782,L$83)+'СЕТ СН'!$H$12+СВЦЭМ!$D$10+'СЕТ СН'!$H$6-'СЕТ СН'!$H$22</f>
        <v>2217.2720206899999</v>
      </c>
      <c r="M109" s="36">
        <f>SUMIFS(СВЦЭМ!$C$39:$C$782,СВЦЭМ!$A$39:$A$782,$A109,СВЦЭМ!$B$39:$B$782,M$83)+'СЕТ СН'!$H$12+СВЦЭМ!$D$10+'СЕТ СН'!$H$6-'СЕТ СН'!$H$22</f>
        <v>2230.90310709</v>
      </c>
      <c r="N109" s="36">
        <f>SUMIFS(СВЦЭМ!$C$39:$C$782,СВЦЭМ!$A$39:$A$782,$A109,СВЦЭМ!$B$39:$B$782,N$83)+'СЕТ СН'!$H$12+СВЦЭМ!$D$10+'СЕТ СН'!$H$6-'СЕТ СН'!$H$22</f>
        <v>2242.2925945900001</v>
      </c>
      <c r="O109" s="36">
        <f>SUMIFS(СВЦЭМ!$C$39:$C$782,СВЦЭМ!$A$39:$A$782,$A109,СВЦЭМ!$B$39:$B$782,O$83)+'СЕТ СН'!$H$12+СВЦЭМ!$D$10+'СЕТ СН'!$H$6-'СЕТ СН'!$H$22</f>
        <v>2239.7470901199999</v>
      </c>
      <c r="P109" s="36">
        <f>SUMIFS(СВЦЭМ!$C$39:$C$782,СВЦЭМ!$A$39:$A$782,$A109,СВЦЭМ!$B$39:$B$782,P$83)+'СЕТ СН'!$H$12+СВЦЭМ!$D$10+'СЕТ СН'!$H$6-'СЕТ СН'!$H$22</f>
        <v>2256.0557886299998</v>
      </c>
      <c r="Q109" s="36">
        <f>SUMIFS(СВЦЭМ!$C$39:$C$782,СВЦЭМ!$A$39:$A$782,$A109,СВЦЭМ!$B$39:$B$782,Q$83)+'СЕТ СН'!$H$12+СВЦЭМ!$D$10+'СЕТ СН'!$H$6-'СЕТ СН'!$H$22</f>
        <v>2269.7872870199999</v>
      </c>
      <c r="R109" s="36">
        <f>SUMIFS(СВЦЭМ!$C$39:$C$782,СВЦЭМ!$A$39:$A$782,$A109,СВЦЭМ!$B$39:$B$782,R$83)+'СЕТ СН'!$H$12+СВЦЭМ!$D$10+'СЕТ СН'!$H$6-'СЕТ СН'!$H$22</f>
        <v>2273.3029657000002</v>
      </c>
      <c r="S109" s="36">
        <f>SUMIFS(СВЦЭМ!$C$39:$C$782,СВЦЭМ!$A$39:$A$782,$A109,СВЦЭМ!$B$39:$B$782,S$83)+'СЕТ СН'!$H$12+СВЦЭМ!$D$10+'СЕТ СН'!$H$6-'СЕТ СН'!$H$22</f>
        <v>2261.75361939</v>
      </c>
      <c r="T109" s="36">
        <f>SUMIFS(СВЦЭМ!$C$39:$C$782,СВЦЭМ!$A$39:$A$782,$A109,СВЦЭМ!$B$39:$B$782,T$83)+'СЕТ СН'!$H$12+СВЦЭМ!$D$10+'СЕТ СН'!$H$6-'СЕТ СН'!$H$22</f>
        <v>2211.4947753599999</v>
      </c>
      <c r="U109" s="36">
        <f>SUMIFS(СВЦЭМ!$C$39:$C$782,СВЦЭМ!$A$39:$A$782,$A109,СВЦЭМ!$B$39:$B$782,U$83)+'СЕТ СН'!$H$12+СВЦЭМ!$D$10+'СЕТ СН'!$H$6-'СЕТ СН'!$H$22</f>
        <v>2215.0067650699998</v>
      </c>
      <c r="V109" s="36">
        <f>SUMIFS(СВЦЭМ!$C$39:$C$782,СВЦЭМ!$A$39:$A$782,$A109,СВЦЭМ!$B$39:$B$782,V$83)+'СЕТ СН'!$H$12+СВЦЭМ!$D$10+'СЕТ СН'!$H$6-'СЕТ СН'!$H$22</f>
        <v>2218.6326051999999</v>
      </c>
      <c r="W109" s="36">
        <f>SUMIFS(СВЦЭМ!$C$39:$C$782,СВЦЭМ!$A$39:$A$782,$A109,СВЦЭМ!$B$39:$B$782,W$83)+'СЕТ СН'!$H$12+СВЦЭМ!$D$10+'СЕТ СН'!$H$6-'СЕТ СН'!$H$22</f>
        <v>2241.1151917799998</v>
      </c>
      <c r="X109" s="36">
        <f>SUMIFS(СВЦЭМ!$C$39:$C$782,СВЦЭМ!$A$39:$A$782,$A109,СВЦЭМ!$B$39:$B$782,X$83)+'СЕТ СН'!$H$12+СВЦЭМ!$D$10+'СЕТ СН'!$H$6-'СЕТ СН'!$H$22</f>
        <v>2272.0303896300002</v>
      </c>
      <c r="Y109" s="36">
        <f>SUMIFS(СВЦЭМ!$C$39:$C$782,СВЦЭМ!$A$39:$A$782,$A109,СВЦЭМ!$B$39:$B$782,Y$83)+'СЕТ СН'!$H$12+СВЦЭМ!$D$10+'СЕТ СН'!$H$6-'СЕТ СН'!$H$22</f>
        <v>2303.8683971300002</v>
      </c>
    </row>
    <row r="110" spans="1:25" ht="15.75" x14ac:dyDescent="0.2">
      <c r="A110" s="35">
        <f t="shared" si="2"/>
        <v>44953</v>
      </c>
      <c r="B110" s="36">
        <f>SUMIFS(СВЦЭМ!$C$39:$C$782,СВЦЭМ!$A$39:$A$782,$A110,СВЦЭМ!$B$39:$B$782,B$83)+'СЕТ СН'!$H$12+СВЦЭМ!$D$10+'СЕТ СН'!$H$6-'СЕТ СН'!$H$22</f>
        <v>2346.4103464499999</v>
      </c>
      <c r="C110" s="36">
        <f>SUMIFS(СВЦЭМ!$C$39:$C$782,СВЦЭМ!$A$39:$A$782,$A110,СВЦЭМ!$B$39:$B$782,C$83)+'СЕТ СН'!$H$12+СВЦЭМ!$D$10+'СЕТ СН'!$H$6-'СЕТ СН'!$H$22</f>
        <v>2313.8743074399999</v>
      </c>
      <c r="D110" s="36">
        <f>SUMIFS(СВЦЭМ!$C$39:$C$782,СВЦЭМ!$A$39:$A$782,$A110,СВЦЭМ!$B$39:$B$782,D$83)+'СЕТ СН'!$H$12+СВЦЭМ!$D$10+'СЕТ СН'!$H$6-'СЕТ СН'!$H$22</f>
        <v>2309.5529835699999</v>
      </c>
      <c r="E110" s="36">
        <f>SUMIFS(СВЦЭМ!$C$39:$C$782,СВЦЭМ!$A$39:$A$782,$A110,СВЦЭМ!$B$39:$B$782,E$83)+'СЕТ СН'!$H$12+СВЦЭМ!$D$10+'СЕТ СН'!$H$6-'СЕТ СН'!$H$22</f>
        <v>2310.4444202</v>
      </c>
      <c r="F110" s="36">
        <f>SUMIFS(СВЦЭМ!$C$39:$C$782,СВЦЭМ!$A$39:$A$782,$A110,СВЦЭМ!$B$39:$B$782,F$83)+'СЕТ СН'!$H$12+СВЦЭМ!$D$10+'СЕТ СН'!$H$6-'СЕТ СН'!$H$22</f>
        <v>2324.6673923600001</v>
      </c>
      <c r="G110" s="36">
        <f>SUMIFS(СВЦЭМ!$C$39:$C$782,СВЦЭМ!$A$39:$A$782,$A110,СВЦЭМ!$B$39:$B$782,G$83)+'СЕТ СН'!$H$12+СВЦЭМ!$D$10+'СЕТ СН'!$H$6-'СЕТ СН'!$H$22</f>
        <v>2335.80625302</v>
      </c>
      <c r="H110" s="36">
        <f>SUMIFS(СВЦЭМ!$C$39:$C$782,СВЦЭМ!$A$39:$A$782,$A110,СВЦЭМ!$B$39:$B$782,H$83)+'СЕТ СН'!$H$12+СВЦЭМ!$D$10+'СЕТ СН'!$H$6-'СЕТ СН'!$H$22</f>
        <v>2326.5126793499999</v>
      </c>
      <c r="I110" s="36">
        <f>SUMIFS(СВЦЭМ!$C$39:$C$782,СВЦЭМ!$A$39:$A$782,$A110,СВЦЭМ!$B$39:$B$782,I$83)+'СЕТ СН'!$H$12+СВЦЭМ!$D$10+'СЕТ СН'!$H$6-'СЕТ СН'!$H$22</f>
        <v>2287.0550117399998</v>
      </c>
      <c r="J110" s="36">
        <f>SUMIFS(СВЦЭМ!$C$39:$C$782,СВЦЭМ!$A$39:$A$782,$A110,СВЦЭМ!$B$39:$B$782,J$83)+'СЕТ СН'!$H$12+СВЦЭМ!$D$10+'СЕТ СН'!$H$6-'СЕТ СН'!$H$22</f>
        <v>2241.1188644499998</v>
      </c>
      <c r="K110" s="36">
        <f>SUMIFS(СВЦЭМ!$C$39:$C$782,СВЦЭМ!$A$39:$A$782,$A110,СВЦЭМ!$B$39:$B$782,K$83)+'СЕТ СН'!$H$12+СВЦЭМ!$D$10+'СЕТ СН'!$H$6-'СЕТ СН'!$H$22</f>
        <v>2226.3808636600002</v>
      </c>
      <c r="L110" s="36">
        <f>SUMIFS(СВЦЭМ!$C$39:$C$782,СВЦЭМ!$A$39:$A$782,$A110,СВЦЭМ!$B$39:$B$782,L$83)+'СЕТ СН'!$H$12+СВЦЭМ!$D$10+'СЕТ СН'!$H$6-'СЕТ СН'!$H$22</f>
        <v>2211.6373024599998</v>
      </c>
      <c r="M110" s="36">
        <f>SUMIFS(СВЦЭМ!$C$39:$C$782,СВЦЭМ!$A$39:$A$782,$A110,СВЦЭМ!$B$39:$B$782,M$83)+'СЕТ СН'!$H$12+СВЦЭМ!$D$10+'СЕТ СН'!$H$6-'СЕТ СН'!$H$22</f>
        <v>2210.77632752</v>
      </c>
      <c r="N110" s="36">
        <f>SUMIFS(СВЦЭМ!$C$39:$C$782,СВЦЭМ!$A$39:$A$782,$A110,СВЦЭМ!$B$39:$B$782,N$83)+'СЕТ СН'!$H$12+СВЦЭМ!$D$10+'СЕТ СН'!$H$6-'СЕТ СН'!$H$22</f>
        <v>2238.4981394599999</v>
      </c>
      <c r="O110" s="36">
        <f>SUMIFS(СВЦЭМ!$C$39:$C$782,СВЦЭМ!$A$39:$A$782,$A110,СВЦЭМ!$B$39:$B$782,O$83)+'СЕТ СН'!$H$12+СВЦЭМ!$D$10+'СЕТ СН'!$H$6-'СЕТ СН'!$H$22</f>
        <v>2253.3875464799999</v>
      </c>
      <c r="P110" s="36">
        <f>SUMIFS(СВЦЭМ!$C$39:$C$782,СВЦЭМ!$A$39:$A$782,$A110,СВЦЭМ!$B$39:$B$782,P$83)+'СЕТ СН'!$H$12+СВЦЭМ!$D$10+'СЕТ СН'!$H$6-'СЕТ СН'!$H$22</f>
        <v>2295.90693723</v>
      </c>
      <c r="Q110" s="36">
        <f>SUMIFS(СВЦЭМ!$C$39:$C$782,СВЦЭМ!$A$39:$A$782,$A110,СВЦЭМ!$B$39:$B$782,Q$83)+'СЕТ СН'!$H$12+СВЦЭМ!$D$10+'СЕТ СН'!$H$6-'СЕТ СН'!$H$22</f>
        <v>2255.3016560999999</v>
      </c>
      <c r="R110" s="36">
        <f>SUMIFS(СВЦЭМ!$C$39:$C$782,СВЦЭМ!$A$39:$A$782,$A110,СВЦЭМ!$B$39:$B$782,R$83)+'СЕТ СН'!$H$12+СВЦЭМ!$D$10+'СЕТ СН'!$H$6-'СЕТ СН'!$H$22</f>
        <v>2281.1085730499999</v>
      </c>
      <c r="S110" s="36">
        <f>SUMIFS(СВЦЭМ!$C$39:$C$782,СВЦЭМ!$A$39:$A$782,$A110,СВЦЭМ!$B$39:$B$782,S$83)+'СЕТ СН'!$H$12+СВЦЭМ!$D$10+'СЕТ СН'!$H$6-'СЕТ СН'!$H$22</f>
        <v>2269.5836986600002</v>
      </c>
      <c r="T110" s="36">
        <f>SUMIFS(СВЦЭМ!$C$39:$C$782,СВЦЭМ!$A$39:$A$782,$A110,СВЦЭМ!$B$39:$B$782,T$83)+'СЕТ СН'!$H$12+СВЦЭМ!$D$10+'СЕТ СН'!$H$6-'СЕТ СН'!$H$22</f>
        <v>2225.9222740499999</v>
      </c>
      <c r="U110" s="36">
        <f>SUMIFS(СВЦЭМ!$C$39:$C$782,СВЦЭМ!$A$39:$A$782,$A110,СВЦЭМ!$B$39:$B$782,U$83)+'СЕТ СН'!$H$12+СВЦЭМ!$D$10+'СЕТ СН'!$H$6-'СЕТ СН'!$H$22</f>
        <v>2234.5635100899999</v>
      </c>
      <c r="V110" s="36">
        <f>SUMIFS(СВЦЭМ!$C$39:$C$782,СВЦЭМ!$A$39:$A$782,$A110,СВЦЭМ!$B$39:$B$782,V$83)+'СЕТ СН'!$H$12+СВЦЭМ!$D$10+'СЕТ СН'!$H$6-'СЕТ СН'!$H$22</f>
        <v>2260.3982194599998</v>
      </c>
      <c r="W110" s="36">
        <f>SUMIFS(СВЦЭМ!$C$39:$C$782,СВЦЭМ!$A$39:$A$782,$A110,СВЦЭМ!$B$39:$B$782,W$83)+'СЕТ СН'!$H$12+СВЦЭМ!$D$10+'СЕТ СН'!$H$6-'СЕТ СН'!$H$22</f>
        <v>2293.2183426299998</v>
      </c>
      <c r="X110" s="36">
        <f>SUMIFS(СВЦЭМ!$C$39:$C$782,СВЦЭМ!$A$39:$A$782,$A110,СВЦЭМ!$B$39:$B$782,X$83)+'СЕТ СН'!$H$12+СВЦЭМ!$D$10+'СЕТ СН'!$H$6-'СЕТ СН'!$H$22</f>
        <v>2303.04008355</v>
      </c>
      <c r="Y110" s="36">
        <f>SUMIFS(СВЦЭМ!$C$39:$C$782,СВЦЭМ!$A$39:$A$782,$A110,СВЦЭМ!$B$39:$B$782,Y$83)+'СЕТ СН'!$H$12+СВЦЭМ!$D$10+'СЕТ СН'!$H$6-'СЕТ СН'!$H$22</f>
        <v>2391.80168946</v>
      </c>
    </row>
    <row r="111" spans="1:25" ht="15.75" x14ac:dyDescent="0.2">
      <c r="A111" s="35">
        <f t="shared" si="2"/>
        <v>44954</v>
      </c>
      <c r="B111" s="36">
        <f>SUMIFS(СВЦЭМ!$C$39:$C$782,СВЦЭМ!$A$39:$A$782,$A111,СВЦЭМ!$B$39:$B$782,B$83)+'СЕТ СН'!$H$12+СВЦЭМ!$D$10+'СЕТ СН'!$H$6-'СЕТ СН'!$H$22</f>
        <v>2362.4205377600001</v>
      </c>
      <c r="C111" s="36">
        <f>SUMIFS(СВЦЭМ!$C$39:$C$782,СВЦЭМ!$A$39:$A$782,$A111,СВЦЭМ!$B$39:$B$782,C$83)+'СЕТ СН'!$H$12+СВЦЭМ!$D$10+'СЕТ СН'!$H$6-'СЕТ СН'!$H$22</f>
        <v>2393.8972984900001</v>
      </c>
      <c r="D111" s="36">
        <f>SUMIFS(СВЦЭМ!$C$39:$C$782,СВЦЭМ!$A$39:$A$782,$A111,СВЦЭМ!$B$39:$B$782,D$83)+'СЕТ СН'!$H$12+СВЦЭМ!$D$10+'СЕТ СН'!$H$6-'СЕТ СН'!$H$22</f>
        <v>2399.1008119500002</v>
      </c>
      <c r="E111" s="36">
        <f>SUMIFS(СВЦЭМ!$C$39:$C$782,СВЦЭМ!$A$39:$A$782,$A111,СВЦЭМ!$B$39:$B$782,E$83)+'СЕТ СН'!$H$12+СВЦЭМ!$D$10+'СЕТ СН'!$H$6-'СЕТ СН'!$H$22</f>
        <v>2398.9305518299998</v>
      </c>
      <c r="F111" s="36">
        <f>SUMIFS(СВЦЭМ!$C$39:$C$782,СВЦЭМ!$A$39:$A$782,$A111,СВЦЭМ!$B$39:$B$782,F$83)+'СЕТ СН'!$H$12+СВЦЭМ!$D$10+'СЕТ СН'!$H$6-'СЕТ СН'!$H$22</f>
        <v>2392.1276806999999</v>
      </c>
      <c r="G111" s="36">
        <f>SUMIFS(СВЦЭМ!$C$39:$C$782,СВЦЭМ!$A$39:$A$782,$A111,СВЦЭМ!$B$39:$B$782,G$83)+'СЕТ СН'!$H$12+СВЦЭМ!$D$10+'СЕТ СН'!$H$6-'СЕТ СН'!$H$22</f>
        <v>2382.4116300699998</v>
      </c>
      <c r="H111" s="36">
        <f>SUMIFS(СВЦЭМ!$C$39:$C$782,СВЦЭМ!$A$39:$A$782,$A111,СВЦЭМ!$B$39:$B$782,H$83)+'СЕТ СН'!$H$12+СВЦЭМ!$D$10+'СЕТ СН'!$H$6-'СЕТ СН'!$H$22</f>
        <v>2339.5173908900001</v>
      </c>
      <c r="I111" s="36">
        <f>SUMIFS(СВЦЭМ!$C$39:$C$782,СВЦЭМ!$A$39:$A$782,$A111,СВЦЭМ!$B$39:$B$782,I$83)+'СЕТ СН'!$H$12+СВЦЭМ!$D$10+'СЕТ СН'!$H$6-'СЕТ СН'!$H$22</f>
        <v>2347.3803165200002</v>
      </c>
      <c r="J111" s="36">
        <f>SUMIFS(СВЦЭМ!$C$39:$C$782,СВЦЭМ!$A$39:$A$782,$A111,СВЦЭМ!$B$39:$B$782,J$83)+'СЕТ СН'!$H$12+СВЦЭМ!$D$10+'СЕТ СН'!$H$6-'СЕТ СН'!$H$22</f>
        <v>2333.3929440900001</v>
      </c>
      <c r="K111" s="36">
        <f>SUMIFS(СВЦЭМ!$C$39:$C$782,СВЦЭМ!$A$39:$A$782,$A111,СВЦЭМ!$B$39:$B$782,K$83)+'СЕТ СН'!$H$12+СВЦЭМ!$D$10+'СЕТ СН'!$H$6-'СЕТ СН'!$H$22</f>
        <v>2250.65011383</v>
      </c>
      <c r="L111" s="36">
        <f>SUMIFS(СВЦЭМ!$C$39:$C$782,СВЦЭМ!$A$39:$A$782,$A111,СВЦЭМ!$B$39:$B$782,L$83)+'СЕТ СН'!$H$12+СВЦЭМ!$D$10+'СЕТ СН'!$H$6-'СЕТ СН'!$H$22</f>
        <v>2204.0782616500001</v>
      </c>
      <c r="M111" s="36">
        <f>SUMIFS(СВЦЭМ!$C$39:$C$782,СВЦЭМ!$A$39:$A$782,$A111,СВЦЭМ!$B$39:$B$782,M$83)+'СЕТ СН'!$H$12+СВЦЭМ!$D$10+'СЕТ СН'!$H$6-'СЕТ СН'!$H$22</f>
        <v>2206.4987554899999</v>
      </c>
      <c r="N111" s="36">
        <f>SUMIFS(СВЦЭМ!$C$39:$C$782,СВЦЭМ!$A$39:$A$782,$A111,СВЦЭМ!$B$39:$B$782,N$83)+'СЕТ СН'!$H$12+СВЦЭМ!$D$10+'СЕТ СН'!$H$6-'СЕТ СН'!$H$22</f>
        <v>2207.7983869499999</v>
      </c>
      <c r="O111" s="36">
        <f>SUMIFS(СВЦЭМ!$C$39:$C$782,СВЦЭМ!$A$39:$A$782,$A111,СВЦЭМ!$B$39:$B$782,O$83)+'СЕТ СН'!$H$12+СВЦЭМ!$D$10+'СЕТ СН'!$H$6-'СЕТ СН'!$H$22</f>
        <v>2213.1209751199999</v>
      </c>
      <c r="P111" s="36">
        <f>SUMIFS(СВЦЭМ!$C$39:$C$782,СВЦЭМ!$A$39:$A$782,$A111,СВЦЭМ!$B$39:$B$782,P$83)+'СЕТ СН'!$H$12+СВЦЭМ!$D$10+'СЕТ СН'!$H$6-'СЕТ СН'!$H$22</f>
        <v>2234.4881861399999</v>
      </c>
      <c r="Q111" s="36">
        <f>SUMIFS(СВЦЭМ!$C$39:$C$782,СВЦЭМ!$A$39:$A$782,$A111,СВЦЭМ!$B$39:$B$782,Q$83)+'СЕТ СН'!$H$12+СВЦЭМ!$D$10+'СЕТ СН'!$H$6-'СЕТ СН'!$H$22</f>
        <v>2252.1397737299999</v>
      </c>
      <c r="R111" s="36">
        <f>SUMIFS(СВЦЭМ!$C$39:$C$782,СВЦЭМ!$A$39:$A$782,$A111,СВЦЭМ!$B$39:$B$782,R$83)+'СЕТ СН'!$H$12+СВЦЭМ!$D$10+'СЕТ СН'!$H$6-'СЕТ СН'!$H$22</f>
        <v>2257.1516766700001</v>
      </c>
      <c r="S111" s="36">
        <f>SUMIFS(СВЦЭМ!$C$39:$C$782,СВЦЭМ!$A$39:$A$782,$A111,СВЦЭМ!$B$39:$B$782,S$83)+'СЕТ СН'!$H$12+СВЦЭМ!$D$10+'СЕТ СН'!$H$6-'СЕТ СН'!$H$22</f>
        <v>2233.9113088099998</v>
      </c>
      <c r="T111" s="36">
        <f>SUMIFS(СВЦЭМ!$C$39:$C$782,СВЦЭМ!$A$39:$A$782,$A111,СВЦЭМ!$B$39:$B$782,T$83)+'СЕТ СН'!$H$12+СВЦЭМ!$D$10+'СЕТ СН'!$H$6-'СЕТ СН'!$H$22</f>
        <v>2192.9249802300001</v>
      </c>
      <c r="U111" s="36">
        <f>SUMIFS(СВЦЭМ!$C$39:$C$782,СВЦЭМ!$A$39:$A$782,$A111,СВЦЭМ!$B$39:$B$782,U$83)+'СЕТ СН'!$H$12+СВЦЭМ!$D$10+'СЕТ СН'!$H$6-'СЕТ СН'!$H$22</f>
        <v>2203.3295354400002</v>
      </c>
      <c r="V111" s="36">
        <f>SUMIFS(СВЦЭМ!$C$39:$C$782,СВЦЭМ!$A$39:$A$782,$A111,СВЦЭМ!$B$39:$B$782,V$83)+'СЕТ СН'!$H$12+СВЦЭМ!$D$10+'СЕТ СН'!$H$6-'СЕТ СН'!$H$22</f>
        <v>2221.8808326499998</v>
      </c>
      <c r="W111" s="36">
        <f>SUMIFS(СВЦЭМ!$C$39:$C$782,СВЦЭМ!$A$39:$A$782,$A111,СВЦЭМ!$B$39:$B$782,W$83)+'СЕТ СН'!$H$12+СВЦЭМ!$D$10+'СЕТ СН'!$H$6-'СЕТ СН'!$H$22</f>
        <v>2231.0873028000001</v>
      </c>
      <c r="X111" s="36">
        <f>SUMIFS(СВЦЭМ!$C$39:$C$782,СВЦЭМ!$A$39:$A$782,$A111,СВЦЭМ!$B$39:$B$782,X$83)+'СЕТ СН'!$H$12+СВЦЭМ!$D$10+'СЕТ СН'!$H$6-'СЕТ СН'!$H$22</f>
        <v>2253.0768180999999</v>
      </c>
      <c r="Y111" s="36">
        <f>SUMIFS(СВЦЭМ!$C$39:$C$782,СВЦЭМ!$A$39:$A$782,$A111,СВЦЭМ!$B$39:$B$782,Y$83)+'СЕТ СН'!$H$12+СВЦЭМ!$D$10+'СЕТ СН'!$H$6-'СЕТ СН'!$H$22</f>
        <v>2289.1136787400001</v>
      </c>
    </row>
    <row r="112" spans="1:25" ht="15.75" x14ac:dyDescent="0.2">
      <c r="A112" s="35">
        <f t="shared" si="2"/>
        <v>44955</v>
      </c>
      <c r="B112" s="36">
        <f>SUMIFS(СВЦЭМ!$C$39:$C$782,СВЦЭМ!$A$39:$A$782,$A112,СВЦЭМ!$B$39:$B$782,B$83)+'СЕТ СН'!$H$12+СВЦЭМ!$D$10+'СЕТ СН'!$H$6-'СЕТ СН'!$H$22</f>
        <v>2289.1598457300001</v>
      </c>
      <c r="C112" s="36">
        <f>SUMIFS(СВЦЭМ!$C$39:$C$782,СВЦЭМ!$A$39:$A$782,$A112,СВЦЭМ!$B$39:$B$782,C$83)+'СЕТ СН'!$H$12+СВЦЭМ!$D$10+'СЕТ СН'!$H$6-'СЕТ СН'!$H$22</f>
        <v>2323.4258416900002</v>
      </c>
      <c r="D112" s="36">
        <f>SUMIFS(СВЦЭМ!$C$39:$C$782,СВЦЭМ!$A$39:$A$782,$A112,СВЦЭМ!$B$39:$B$782,D$83)+'СЕТ СН'!$H$12+СВЦЭМ!$D$10+'СЕТ СН'!$H$6-'СЕТ СН'!$H$22</f>
        <v>2356.2749614899999</v>
      </c>
      <c r="E112" s="36">
        <f>SUMIFS(СВЦЭМ!$C$39:$C$782,СВЦЭМ!$A$39:$A$782,$A112,СВЦЭМ!$B$39:$B$782,E$83)+'СЕТ СН'!$H$12+СВЦЭМ!$D$10+'СЕТ СН'!$H$6-'СЕТ СН'!$H$22</f>
        <v>2366.9688342200002</v>
      </c>
      <c r="F112" s="36">
        <f>SUMIFS(СВЦЭМ!$C$39:$C$782,СВЦЭМ!$A$39:$A$782,$A112,СВЦЭМ!$B$39:$B$782,F$83)+'СЕТ СН'!$H$12+СВЦЭМ!$D$10+'СЕТ СН'!$H$6-'СЕТ СН'!$H$22</f>
        <v>2357.7694554899999</v>
      </c>
      <c r="G112" s="36">
        <f>SUMIFS(СВЦЭМ!$C$39:$C$782,СВЦЭМ!$A$39:$A$782,$A112,СВЦЭМ!$B$39:$B$782,G$83)+'СЕТ СН'!$H$12+СВЦЭМ!$D$10+'СЕТ СН'!$H$6-'СЕТ СН'!$H$22</f>
        <v>2336.3679385999999</v>
      </c>
      <c r="H112" s="36">
        <f>SUMIFS(СВЦЭМ!$C$39:$C$782,СВЦЭМ!$A$39:$A$782,$A112,СВЦЭМ!$B$39:$B$782,H$83)+'СЕТ СН'!$H$12+СВЦЭМ!$D$10+'СЕТ СН'!$H$6-'СЕТ СН'!$H$22</f>
        <v>2327.2800342300002</v>
      </c>
      <c r="I112" s="36">
        <f>SUMIFS(СВЦЭМ!$C$39:$C$782,СВЦЭМ!$A$39:$A$782,$A112,СВЦЭМ!$B$39:$B$782,I$83)+'СЕТ СН'!$H$12+СВЦЭМ!$D$10+'СЕТ СН'!$H$6-'СЕТ СН'!$H$22</f>
        <v>2321.4874201299999</v>
      </c>
      <c r="J112" s="36">
        <f>SUMIFS(СВЦЭМ!$C$39:$C$782,СВЦЭМ!$A$39:$A$782,$A112,СВЦЭМ!$B$39:$B$782,J$83)+'СЕТ СН'!$H$12+СВЦЭМ!$D$10+'СЕТ СН'!$H$6-'СЕТ СН'!$H$22</f>
        <v>2273.2724543999998</v>
      </c>
      <c r="K112" s="36">
        <f>SUMIFS(СВЦЭМ!$C$39:$C$782,СВЦЭМ!$A$39:$A$782,$A112,СВЦЭМ!$B$39:$B$782,K$83)+'СЕТ СН'!$H$12+СВЦЭМ!$D$10+'СЕТ СН'!$H$6-'СЕТ СН'!$H$22</f>
        <v>2215.4092817699998</v>
      </c>
      <c r="L112" s="36">
        <f>SUMIFS(СВЦЭМ!$C$39:$C$782,СВЦЭМ!$A$39:$A$782,$A112,СВЦЭМ!$B$39:$B$782,L$83)+'СЕТ СН'!$H$12+СВЦЭМ!$D$10+'СЕТ СН'!$H$6-'СЕТ СН'!$H$22</f>
        <v>2204.4570763900001</v>
      </c>
      <c r="M112" s="36">
        <f>SUMIFS(СВЦЭМ!$C$39:$C$782,СВЦЭМ!$A$39:$A$782,$A112,СВЦЭМ!$B$39:$B$782,M$83)+'СЕТ СН'!$H$12+СВЦЭМ!$D$10+'СЕТ СН'!$H$6-'СЕТ СН'!$H$22</f>
        <v>2199.6366942200002</v>
      </c>
      <c r="N112" s="36">
        <f>SUMIFS(СВЦЭМ!$C$39:$C$782,СВЦЭМ!$A$39:$A$782,$A112,СВЦЭМ!$B$39:$B$782,N$83)+'СЕТ СН'!$H$12+СВЦЭМ!$D$10+'СЕТ СН'!$H$6-'СЕТ СН'!$H$22</f>
        <v>2213.5425014900002</v>
      </c>
      <c r="O112" s="36">
        <f>SUMIFS(СВЦЭМ!$C$39:$C$782,СВЦЭМ!$A$39:$A$782,$A112,СВЦЭМ!$B$39:$B$782,O$83)+'СЕТ СН'!$H$12+СВЦЭМ!$D$10+'СЕТ СН'!$H$6-'СЕТ СН'!$H$22</f>
        <v>2229.1874908599998</v>
      </c>
      <c r="P112" s="36">
        <f>SUMIFS(СВЦЭМ!$C$39:$C$782,СВЦЭМ!$A$39:$A$782,$A112,СВЦЭМ!$B$39:$B$782,P$83)+'СЕТ СН'!$H$12+СВЦЭМ!$D$10+'СЕТ СН'!$H$6-'СЕТ СН'!$H$22</f>
        <v>2247.5213403900002</v>
      </c>
      <c r="Q112" s="36">
        <f>SUMIFS(СВЦЭМ!$C$39:$C$782,СВЦЭМ!$A$39:$A$782,$A112,СВЦЭМ!$B$39:$B$782,Q$83)+'СЕТ СН'!$H$12+СВЦЭМ!$D$10+'СЕТ СН'!$H$6-'СЕТ СН'!$H$22</f>
        <v>2253.4647823199998</v>
      </c>
      <c r="R112" s="36">
        <f>SUMIFS(СВЦЭМ!$C$39:$C$782,СВЦЭМ!$A$39:$A$782,$A112,СВЦЭМ!$B$39:$B$782,R$83)+'СЕТ СН'!$H$12+СВЦЭМ!$D$10+'СЕТ СН'!$H$6-'СЕТ СН'!$H$22</f>
        <v>2236.93462318</v>
      </c>
      <c r="S112" s="36">
        <f>SUMIFS(СВЦЭМ!$C$39:$C$782,СВЦЭМ!$A$39:$A$782,$A112,СВЦЭМ!$B$39:$B$782,S$83)+'СЕТ СН'!$H$12+СВЦЭМ!$D$10+'СЕТ СН'!$H$6-'СЕТ СН'!$H$22</f>
        <v>2234.0659145599998</v>
      </c>
      <c r="T112" s="36">
        <f>SUMIFS(СВЦЭМ!$C$39:$C$782,СВЦЭМ!$A$39:$A$782,$A112,СВЦЭМ!$B$39:$B$782,T$83)+'СЕТ СН'!$H$12+СВЦЭМ!$D$10+'СЕТ СН'!$H$6-'СЕТ СН'!$H$22</f>
        <v>2184.5163228900001</v>
      </c>
      <c r="U112" s="36">
        <f>SUMIFS(СВЦЭМ!$C$39:$C$782,СВЦЭМ!$A$39:$A$782,$A112,СВЦЭМ!$B$39:$B$782,U$83)+'СЕТ СН'!$H$12+СВЦЭМ!$D$10+'СЕТ СН'!$H$6-'СЕТ СН'!$H$22</f>
        <v>2170.8456410200001</v>
      </c>
      <c r="V112" s="36">
        <f>SUMIFS(СВЦЭМ!$C$39:$C$782,СВЦЭМ!$A$39:$A$782,$A112,СВЦЭМ!$B$39:$B$782,V$83)+'СЕТ СН'!$H$12+СВЦЭМ!$D$10+'СЕТ СН'!$H$6-'СЕТ СН'!$H$22</f>
        <v>2186.3515369500001</v>
      </c>
      <c r="W112" s="36">
        <f>SUMIFS(СВЦЭМ!$C$39:$C$782,СВЦЭМ!$A$39:$A$782,$A112,СВЦЭМ!$B$39:$B$782,W$83)+'СЕТ СН'!$H$12+СВЦЭМ!$D$10+'СЕТ СН'!$H$6-'СЕТ СН'!$H$22</f>
        <v>2203.5558085299999</v>
      </c>
      <c r="X112" s="36">
        <f>SUMIFS(СВЦЭМ!$C$39:$C$782,СВЦЭМ!$A$39:$A$782,$A112,СВЦЭМ!$B$39:$B$782,X$83)+'СЕТ СН'!$H$12+СВЦЭМ!$D$10+'СЕТ СН'!$H$6-'СЕТ СН'!$H$22</f>
        <v>2226.1109164300001</v>
      </c>
      <c r="Y112" s="36">
        <f>SUMIFS(СВЦЭМ!$C$39:$C$782,СВЦЭМ!$A$39:$A$782,$A112,СВЦЭМ!$B$39:$B$782,Y$83)+'СЕТ СН'!$H$12+СВЦЭМ!$D$10+'СЕТ СН'!$H$6-'СЕТ СН'!$H$22</f>
        <v>2271.5915290399998</v>
      </c>
    </row>
    <row r="113" spans="1:27" ht="15.75" x14ac:dyDescent="0.2">
      <c r="A113" s="35">
        <f t="shared" si="2"/>
        <v>44956</v>
      </c>
      <c r="B113" s="36">
        <f>SUMIFS(СВЦЭМ!$C$39:$C$782,СВЦЭМ!$A$39:$A$782,$A113,СВЦЭМ!$B$39:$B$782,B$83)+'СЕТ СН'!$H$12+СВЦЭМ!$D$10+'СЕТ СН'!$H$6-'СЕТ СН'!$H$22</f>
        <v>2271.3037563600001</v>
      </c>
      <c r="C113" s="36">
        <f>SUMIFS(СВЦЭМ!$C$39:$C$782,СВЦЭМ!$A$39:$A$782,$A113,СВЦЭМ!$B$39:$B$782,C$83)+'СЕТ СН'!$H$12+СВЦЭМ!$D$10+'СЕТ СН'!$H$6-'СЕТ СН'!$H$22</f>
        <v>2298.8487711900002</v>
      </c>
      <c r="D113" s="36">
        <f>SUMIFS(СВЦЭМ!$C$39:$C$782,СВЦЭМ!$A$39:$A$782,$A113,СВЦЭМ!$B$39:$B$782,D$83)+'СЕТ СН'!$H$12+СВЦЭМ!$D$10+'СЕТ СН'!$H$6-'СЕТ СН'!$H$22</f>
        <v>2317.97055232</v>
      </c>
      <c r="E113" s="36">
        <f>SUMIFS(СВЦЭМ!$C$39:$C$782,СВЦЭМ!$A$39:$A$782,$A113,СВЦЭМ!$B$39:$B$782,E$83)+'СЕТ СН'!$H$12+СВЦЭМ!$D$10+'СЕТ СН'!$H$6-'СЕТ СН'!$H$22</f>
        <v>2309.1964272099999</v>
      </c>
      <c r="F113" s="36">
        <f>SUMIFS(СВЦЭМ!$C$39:$C$782,СВЦЭМ!$A$39:$A$782,$A113,СВЦЭМ!$B$39:$B$782,F$83)+'СЕТ СН'!$H$12+СВЦЭМ!$D$10+'СЕТ СН'!$H$6-'СЕТ СН'!$H$22</f>
        <v>2285.24442331</v>
      </c>
      <c r="G113" s="36">
        <f>SUMIFS(СВЦЭМ!$C$39:$C$782,СВЦЭМ!$A$39:$A$782,$A113,СВЦЭМ!$B$39:$B$782,G$83)+'СЕТ СН'!$H$12+СВЦЭМ!$D$10+'СЕТ СН'!$H$6-'СЕТ СН'!$H$22</f>
        <v>2306.10004802</v>
      </c>
      <c r="H113" s="36">
        <f>SUMIFS(СВЦЭМ!$C$39:$C$782,СВЦЭМ!$A$39:$A$782,$A113,СВЦЭМ!$B$39:$B$782,H$83)+'СЕТ СН'!$H$12+СВЦЭМ!$D$10+'СЕТ СН'!$H$6-'СЕТ СН'!$H$22</f>
        <v>2310.2317014199998</v>
      </c>
      <c r="I113" s="36">
        <f>SUMIFS(СВЦЭМ!$C$39:$C$782,СВЦЭМ!$A$39:$A$782,$A113,СВЦЭМ!$B$39:$B$782,I$83)+'СЕТ СН'!$H$12+СВЦЭМ!$D$10+'СЕТ СН'!$H$6-'СЕТ СН'!$H$22</f>
        <v>2290.2246945299999</v>
      </c>
      <c r="J113" s="36">
        <f>SUMIFS(СВЦЭМ!$C$39:$C$782,СВЦЭМ!$A$39:$A$782,$A113,СВЦЭМ!$B$39:$B$782,J$83)+'СЕТ СН'!$H$12+СВЦЭМ!$D$10+'СЕТ СН'!$H$6-'СЕТ СН'!$H$22</f>
        <v>2240.71147389</v>
      </c>
      <c r="K113" s="36">
        <f>SUMIFS(СВЦЭМ!$C$39:$C$782,СВЦЭМ!$A$39:$A$782,$A113,СВЦЭМ!$B$39:$B$782,K$83)+'СЕТ СН'!$H$12+СВЦЭМ!$D$10+'СЕТ СН'!$H$6-'СЕТ СН'!$H$22</f>
        <v>2213.3248639600001</v>
      </c>
      <c r="L113" s="36">
        <f>SUMIFS(СВЦЭМ!$C$39:$C$782,СВЦЭМ!$A$39:$A$782,$A113,СВЦЭМ!$B$39:$B$782,L$83)+'СЕТ СН'!$H$12+СВЦЭМ!$D$10+'СЕТ СН'!$H$6-'СЕТ СН'!$H$22</f>
        <v>2200.4803416099999</v>
      </c>
      <c r="M113" s="36">
        <f>SUMIFS(СВЦЭМ!$C$39:$C$782,СВЦЭМ!$A$39:$A$782,$A113,СВЦЭМ!$B$39:$B$782,M$83)+'СЕТ СН'!$H$12+СВЦЭМ!$D$10+'СЕТ СН'!$H$6-'СЕТ СН'!$H$22</f>
        <v>2204.87619043</v>
      </c>
      <c r="N113" s="36">
        <f>SUMIFS(СВЦЭМ!$C$39:$C$782,СВЦЭМ!$A$39:$A$782,$A113,СВЦЭМ!$B$39:$B$782,N$83)+'СЕТ СН'!$H$12+СВЦЭМ!$D$10+'СЕТ СН'!$H$6-'СЕТ СН'!$H$22</f>
        <v>2228.6161873699998</v>
      </c>
      <c r="O113" s="36">
        <f>SUMIFS(СВЦЭМ!$C$39:$C$782,СВЦЭМ!$A$39:$A$782,$A113,СВЦЭМ!$B$39:$B$782,O$83)+'СЕТ СН'!$H$12+СВЦЭМ!$D$10+'СЕТ СН'!$H$6-'СЕТ СН'!$H$22</f>
        <v>2206.1271260799999</v>
      </c>
      <c r="P113" s="36">
        <f>SUMIFS(СВЦЭМ!$C$39:$C$782,СВЦЭМ!$A$39:$A$782,$A113,СВЦЭМ!$B$39:$B$782,P$83)+'СЕТ СН'!$H$12+СВЦЭМ!$D$10+'СЕТ СН'!$H$6-'СЕТ СН'!$H$22</f>
        <v>2216.2066488199998</v>
      </c>
      <c r="Q113" s="36">
        <f>SUMIFS(СВЦЭМ!$C$39:$C$782,СВЦЭМ!$A$39:$A$782,$A113,СВЦЭМ!$B$39:$B$782,Q$83)+'СЕТ СН'!$H$12+СВЦЭМ!$D$10+'СЕТ СН'!$H$6-'СЕТ СН'!$H$22</f>
        <v>2230.6997297799999</v>
      </c>
      <c r="R113" s="36">
        <f>SUMIFS(СВЦЭМ!$C$39:$C$782,СВЦЭМ!$A$39:$A$782,$A113,СВЦЭМ!$B$39:$B$782,R$83)+'СЕТ СН'!$H$12+СВЦЭМ!$D$10+'СЕТ СН'!$H$6-'СЕТ СН'!$H$22</f>
        <v>2247.2031866100001</v>
      </c>
      <c r="S113" s="36">
        <f>SUMIFS(СВЦЭМ!$C$39:$C$782,СВЦЭМ!$A$39:$A$782,$A113,СВЦЭМ!$B$39:$B$782,S$83)+'СЕТ СН'!$H$12+СВЦЭМ!$D$10+'СЕТ СН'!$H$6-'СЕТ СН'!$H$22</f>
        <v>2219.3919589699999</v>
      </c>
      <c r="T113" s="36">
        <f>SUMIFS(СВЦЭМ!$C$39:$C$782,СВЦЭМ!$A$39:$A$782,$A113,СВЦЭМ!$B$39:$B$782,T$83)+'СЕТ СН'!$H$12+СВЦЭМ!$D$10+'СЕТ СН'!$H$6-'СЕТ СН'!$H$22</f>
        <v>2229.8848662300002</v>
      </c>
      <c r="U113" s="36">
        <f>SUMIFS(СВЦЭМ!$C$39:$C$782,СВЦЭМ!$A$39:$A$782,$A113,СВЦЭМ!$B$39:$B$782,U$83)+'СЕТ СН'!$H$12+СВЦЭМ!$D$10+'СЕТ СН'!$H$6-'СЕТ СН'!$H$22</f>
        <v>2232.6375105500001</v>
      </c>
      <c r="V113" s="36">
        <f>SUMIFS(СВЦЭМ!$C$39:$C$782,СВЦЭМ!$A$39:$A$782,$A113,СВЦЭМ!$B$39:$B$782,V$83)+'СЕТ СН'!$H$12+СВЦЭМ!$D$10+'СЕТ СН'!$H$6-'СЕТ СН'!$H$22</f>
        <v>2253.5193781100002</v>
      </c>
      <c r="W113" s="36">
        <f>SUMIFS(СВЦЭМ!$C$39:$C$782,СВЦЭМ!$A$39:$A$782,$A113,СВЦЭМ!$B$39:$B$782,W$83)+'СЕТ СН'!$H$12+СВЦЭМ!$D$10+'СЕТ СН'!$H$6-'СЕТ СН'!$H$22</f>
        <v>2265.6760354100002</v>
      </c>
      <c r="X113" s="36">
        <f>SUMIFS(СВЦЭМ!$C$39:$C$782,СВЦЭМ!$A$39:$A$782,$A113,СВЦЭМ!$B$39:$B$782,X$83)+'СЕТ СН'!$H$12+СВЦЭМ!$D$10+'СЕТ СН'!$H$6-'СЕТ СН'!$H$22</f>
        <v>2270.28515457</v>
      </c>
      <c r="Y113" s="36">
        <f>SUMIFS(СВЦЭМ!$C$39:$C$782,СВЦЭМ!$A$39:$A$782,$A113,СВЦЭМ!$B$39:$B$782,Y$83)+'СЕТ СН'!$H$12+СВЦЭМ!$D$10+'СЕТ СН'!$H$6-'СЕТ СН'!$H$22</f>
        <v>2284.0278591900001</v>
      </c>
      <c r="AA113" s="37"/>
    </row>
    <row r="114" spans="1:27" ht="15.75" x14ac:dyDescent="0.2">
      <c r="A114" s="35">
        <f t="shared" si="2"/>
        <v>44957</v>
      </c>
      <c r="B114" s="36">
        <f>SUMIFS(СВЦЭМ!$C$39:$C$782,СВЦЭМ!$A$39:$A$782,$A114,СВЦЭМ!$B$39:$B$782,B$83)+'СЕТ СН'!$H$12+СВЦЭМ!$D$10+'СЕТ СН'!$H$6-'СЕТ СН'!$H$22</f>
        <v>2286.24515836</v>
      </c>
      <c r="C114" s="36">
        <f>SUMIFS(СВЦЭМ!$C$39:$C$782,СВЦЭМ!$A$39:$A$782,$A114,СВЦЭМ!$B$39:$B$782,C$83)+'СЕТ СН'!$H$12+СВЦЭМ!$D$10+'СЕТ СН'!$H$6-'СЕТ СН'!$H$22</f>
        <v>2280.5381720999999</v>
      </c>
      <c r="D114" s="36">
        <f>SUMIFS(СВЦЭМ!$C$39:$C$782,СВЦЭМ!$A$39:$A$782,$A114,СВЦЭМ!$B$39:$B$782,D$83)+'СЕТ СН'!$H$12+СВЦЭМ!$D$10+'СЕТ СН'!$H$6-'СЕТ СН'!$H$22</f>
        <v>2285.3832939399999</v>
      </c>
      <c r="E114" s="36">
        <f>SUMIFS(СВЦЭМ!$C$39:$C$782,СВЦЭМ!$A$39:$A$782,$A114,СВЦЭМ!$B$39:$B$782,E$83)+'СЕТ СН'!$H$12+СВЦЭМ!$D$10+'СЕТ СН'!$H$6-'СЕТ СН'!$H$22</f>
        <v>2296.6942617700001</v>
      </c>
      <c r="F114" s="36">
        <f>SUMIFS(СВЦЭМ!$C$39:$C$782,СВЦЭМ!$A$39:$A$782,$A114,СВЦЭМ!$B$39:$B$782,F$83)+'СЕТ СН'!$H$12+СВЦЭМ!$D$10+'СЕТ СН'!$H$6-'СЕТ СН'!$H$22</f>
        <v>2298.07070299</v>
      </c>
      <c r="G114" s="36">
        <f>SUMIFS(СВЦЭМ!$C$39:$C$782,СВЦЭМ!$A$39:$A$782,$A114,СВЦЭМ!$B$39:$B$782,G$83)+'СЕТ СН'!$H$12+СВЦЭМ!$D$10+'СЕТ СН'!$H$6-'СЕТ СН'!$H$22</f>
        <v>2290.0672714500001</v>
      </c>
      <c r="H114" s="36">
        <f>SUMIFS(СВЦЭМ!$C$39:$C$782,СВЦЭМ!$A$39:$A$782,$A114,СВЦЭМ!$B$39:$B$782,H$83)+'СЕТ СН'!$H$12+СВЦЭМ!$D$10+'СЕТ СН'!$H$6-'СЕТ СН'!$H$22</f>
        <v>2254.5167022699998</v>
      </c>
      <c r="I114" s="36">
        <f>SUMIFS(СВЦЭМ!$C$39:$C$782,СВЦЭМ!$A$39:$A$782,$A114,СВЦЭМ!$B$39:$B$782,I$83)+'СЕТ СН'!$H$12+СВЦЭМ!$D$10+'СЕТ СН'!$H$6-'СЕТ СН'!$H$22</f>
        <v>2235.4585893600001</v>
      </c>
      <c r="J114" s="36">
        <f>SUMIFS(СВЦЭМ!$C$39:$C$782,СВЦЭМ!$A$39:$A$782,$A114,СВЦЭМ!$B$39:$B$782,J$83)+'СЕТ СН'!$H$12+СВЦЭМ!$D$10+'СЕТ СН'!$H$6-'СЕТ СН'!$H$22</f>
        <v>2205.58974076</v>
      </c>
      <c r="K114" s="36">
        <f>SUMIFS(СВЦЭМ!$C$39:$C$782,СВЦЭМ!$A$39:$A$782,$A114,СВЦЭМ!$B$39:$B$782,K$83)+'СЕТ СН'!$H$12+СВЦЭМ!$D$10+'СЕТ СН'!$H$6-'СЕТ СН'!$H$22</f>
        <v>2200.8112940199999</v>
      </c>
      <c r="L114" s="36">
        <f>SUMIFS(СВЦЭМ!$C$39:$C$782,СВЦЭМ!$A$39:$A$782,$A114,СВЦЭМ!$B$39:$B$782,L$83)+'СЕТ СН'!$H$12+СВЦЭМ!$D$10+'СЕТ СН'!$H$6-'СЕТ СН'!$H$22</f>
        <v>2196.9651470700001</v>
      </c>
      <c r="M114" s="36">
        <f>SUMIFS(СВЦЭМ!$C$39:$C$782,СВЦЭМ!$A$39:$A$782,$A114,СВЦЭМ!$B$39:$B$782,M$83)+'СЕТ СН'!$H$12+СВЦЭМ!$D$10+'СЕТ СН'!$H$6-'СЕТ СН'!$H$22</f>
        <v>2211.94348906</v>
      </c>
      <c r="N114" s="36">
        <f>SUMIFS(СВЦЭМ!$C$39:$C$782,СВЦЭМ!$A$39:$A$782,$A114,СВЦЭМ!$B$39:$B$782,N$83)+'СЕТ СН'!$H$12+СВЦЭМ!$D$10+'СЕТ СН'!$H$6-'СЕТ СН'!$H$22</f>
        <v>2218.4986939400001</v>
      </c>
      <c r="O114" s="36">
        <f>SUMIFS(СВЦЭМ!$C$39:$C$782,СВЦЭМ!$A$39:$A$782,$A114,СВЦЭМ!$B$39:$B$782,O$83)+'СЕТ СН'!$H$12+СВЦЭМ!$D$10+'СЕТ СН'!$H$6-'СЕТ СН'!$H$22</f>
        <v>2232.1590049800002</v>
      </c>
      <c r="P114" s="36">
        <f>SUMIFS(СВЦЭМ!$C$39:$C$782,СВЦЭМ!$A$39:$A$782,$A114,СВЦЭМ!$B$39:$B$782,P$83)+'СЕТ СН'!$H$12+СВЦЭМ!$D$10+'СЕТ СН'!$H$6-'СЕТ СН'!$H$22</f>
        <v>2241.4097542999998</v>
      </c>
      <c r="Q114" s="36">
        <f>SUMIFS(СВЦЭМ!$C$39:$C$782,СВЦЭМ!$A$39:$A$782,$A114,СВЦЭМ!$B$39:$B$782,Q$83)+'СЕТ СН'!$H$12+СВЦЭМ!$D$10+'СЕТ СН'!$H$6-'СЕТ СН'!$H$22</f>
        <v>2241.2904343199998</v>
      </c>
      <c r="R114" s="36">
        <f>SUMIFS(СВЦЭМ!$C$39:$C$782,СВЦЭМ!$A$39:$A$782,$A114,СВЦЭМ!$B$39:$B$782,R$83)+'СЕТ СН'!$H$12+СВЦЭМ!$D$10+'СЕТ СН'!$H$6-'СЕТ СН'!$H$22</f>
        <v>2256.5863264700001</v>
      </c>
      <c r="S114" s="36">
        <f>SUMIFS(СВЦЭМ!$C$39:$C$782,СВЦЭМ!$A$39:$A$782,$A114,СВЦЭМ!$B$39:$B$782,S$83)+'СЕТ СН'!$H$12+СВЦЭМ!$D$10+'СЕТ СН'!$H$6-'СЕТ СН'!$H$22</f>
        <v>2245.5817600199998</v>
      </c>
      <c r="T114" s="36">
        <f>SUMIFS(СВЦЭМ!$C$39:$C$782,СВЦЭМ!$A$39:$A$782,$A114,СВЦЭМ!$B$39:$B$782,T$83)+'СЕТ СН'!$H$12+СВЦЭМ!$D$10+'СЕТ СН'!$H$6-'СЕТ СН'!$H$22</f>
        <v>2216.7182902200002</v>
      </c>
      <c r="U114" s="36">
        <f>SUMIFS(СВЦЭМ!$C$39:$C$782,СВЦЭМ!$A$39:$A$782,$A114,СВЦЭМ!$B$39:$B$782,U$83)+'СЕТ СН'!$H$12+СВЦЭМ!$D$10+'СЕТ СН'!$H$6-'СЕТ СН'!$H$22</f>
        <v>2216.8898624899998</v>
      </c>
      <c r="V114" s="36">
        <f>SUMIFS(СВЦЭМ!$C$39:$C$782,СВЦЭМ!$A$39:$A$782,$A114,СВЦЭМ!$B$39:$B$782,V$83)+'СЕТ СН'!$H$12+СВЦЭМ!$D$10+'СЕТ СН'!$H$6-'СЕТ СН'!$H$22</f>
        <v>2220.2249832699999</v>
      </c>
      <c r="W114" s="36">
        <f>SUMIFS(СВЦЭМ!$C$39:$C$782,СВЦЭМ!$A$39:$A$782,$A114,СВЦЭМ!$B$39:$B$782,W$83)+'СЕТ СН'!$H$12+СВЦЭМ!$D$10+'СЕТ СН'!$H$6-'СЕТ СН'!$H$22</f>
        <v>2244.3523694</v>
      </c>
      <c r="X114" s="36">
        <f>SUMIFS(СВЦЭМ!$C$39:$C$782,СВЦЭМ!$A$39:$A$782,$A114,СВЦЭМ!$B$39:$B$782,X$83)+'СЕТ СН'!$H$12+СВЦЭМ!$D$10+'СЕТ СН'!$H$6-'СЕТ СН'!$H$22</f>
        <v>2233.5568087799998</v>
      </c>
      <c r="Y114" s="36">
        <f>SUMIFS(СВЦЭМ!$C$39:$C$782,СВЦЭМ!$A$39:$A$782,$A114,СВЦЭМ!$B$39:$B$782,Y$83)+'СЕТ СН'!$H$12+СВЦЭМ!$D$10+'СЕТ СН'!$H$6-'СЕТ СН'!$H$22</f>
        <v>2325.48977036</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8" t="s">
        <v>7</v>
      </c>
      <c r="B117" s="132" t="s">
        <v>73</v>
      </c>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4"/>
    </row>
    <row r="118" spans="1:27" ht="12.75" customHeight="1" x14ac:dyDescent="0.2">
      <c r="A118" s="139"/>
      <c r="B118" s="135"/>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7"/>
    </row>
    <row r="119" spans="1:27" ht="12.75" customHeight="1" x14ac:dyDescent="0.2">
      <c r="A119" s="14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01.01.2023</v>
      </c>
      <c r="B120" s="36">
        <f>SUMIFS(СВЦЭМ!$C$39:$C$782,СВЦЭМ!$A$39:$A$782,$A120,СВЦЭМ!$B$39:$B$782,B$119)+'СЕТ СН'!$I$12+СВЦЭМ!$D$10+'СЕТ СН'!$I$6-'СЕТ СН'!$I$22</f>
        <v>2919.5764300900005</v>
      </c>
      <c r="C120" s="36">
        <f>SUMIFS(СВЦЭМ!$C$39:$C$782,СВЦЭМ!$A$39:$A$782,$A120,СВЦЭМ!$B$39:$B$782,C$119)+'СЕТ СН'!$I$12+СВЦЭМ!$D$10+'СЕТ СН'!$I$6-'СЕТ СН'!$I$22</f>
        <v>2944.9014701600004</v>
      </c>
      <c r="D120" s="36">
        <f>SUMIFS(СВЦЭМ!$C$39:$C$782,СВЦЭМ!$A$39:$A$782,$A120,СВЦЭМ!$B$39:$B$782,D$119)+'СЕТ СН'!$I$12+СВЦЭМ!$D$10+'СЕТ СН'!$I$6-'СЕТ СН'!$I$22</f>
        <v>2888.1123164800001</v>
      </c>
      <c r="E120" s="36">
        <f>SUMIFS(СВЦЭМ!$C$39:$C$782,СВЦЭМ!$A$39:$A$782,$A120,СВЦЭМ!$B$39:$B$782,E$119)+'СЕТ СН'!$I$12+СВЦЭМ!$D$10+'СЕТ СН'!$I$6-'СЕТ СН'!$I$22</f>
        <v>2878.25711804</v>
      </c>
      <c r="F120" s="36">
        <f>SUMIFS(СВЦЭМ!$C$39:$C$782,СВЦЭМ!$A$39:$A$782,$A120,СВЦЭМ!$B$39:$B$782,F$119)+'СЕТ СН'!$I$12+СВЦЭМ!$D$10+'СЕТ СН'!$I$6-'СЕТ СН'!$I$22</f>
        <v>2886.8119879999999</v>
      </c>
      <c r="G120" s="36">
        <f>SUMIFS(СВЦЭМ!$C$39:$C$782,СВЦЭМ!$A$39:$A$782,$A120,СВЦЭМ!$B$39:$B$782,G$119)+'СЕТ СН'!$I$12+СВЦЭМ!$D$10+'СЕТ СН'!$I$6-'СЕТ СН'!$I$22</f>
        <v>2893.0248762900001</v>
      </c>
      <c r="H120" s="36">
        <f>SUMIFS(СВЦЭМ!$C$39:$C$782,СВЦЭМ!$A$39:$A$782,$A120,СВЦЭМ!$B$39:$B$782,H$119)+'СЕТ СН'!$I$12+СВЦЭМ!$D$10+'СЕТ СН'!$I$6-'СЕТ СН'!$I$22</f>
        <v>2894.5710456800002</v>
      </c>
      <c r="I120" s="36">
        <f>SUMIFS(СВЦЭМ!$C$39:$C$782,СВЦЭМ!$A$39:$A$782,$A120,СВЦЭМ!$B$39:$B$782,I$119)+'СЕТ СН'!$I$12+СВЦЭМ!$D$10+'СЕТ СН'!$I$6-'СЕТ СН'!$I$22</f>
        <v>2880.4209572</v>
      </c>
      <c r="J120" s="36">
        <f>SUMIFS(СВЦЭМ!$C$39:$C$782,СВЦЭМ!$A$39:$A$782,$A120,СВЦЭМ!$B$39:$B$782,J$119)+'СЕТ СН'!$I$12+СВЦЭМ!$D$10+'СЕТ СН'!$I$6-'СЕТ СН'!$I$22</f>
        <v>2884.7391401700002</v>
      </c>
      <c r="K120" s="36">
        <f>SUMIFS(СВЦЭМ!$C$39:$C$782,СВЦЭМ!$A$39:$A$782,$A120,СВЦЭМ!$B$39:$B$782,K$119)+'СЕТ СН'!$I$12+СВЦЭМ!$D$10+'СЕТ СН'!$I$6-'СЕТ СН'!$I$22</f>
        <v>2921.33154233</v>
      </c>
      <c r="L120" s="36">
        <f>SUMIFS(СВЦЭМ!$C$39:$C$782,СВЦЭМ!$A$39:$A$782,$A120,СВЦЭМ!$B$39:$B$782,L$119)+'СЕТ СН'!$I$12+СВЦЭМ!$D$10+'СЕТ СН'!$I$6-'СЕТ СН'!$I$22</f>
        <v>2903.0089316799999</v>
      </c>
      <c r="M120" s="36">
        <f>SUMIFS(СВЦЭМ!$C$39:$C$782,СВЦЭМ!$A$39:$A$782,$A120,СВЦЭМ!$B$39:$B$782,M$119)+'СЕТ СН'!$I$12+СВЦЭМ!$D$10+'СЕТ СН'!$I$6-'СЕТ СН'!$I$22</f>
        <v>2885.4996660299998</v>
      </c>
      <c r="N120" s="36">
        <f>SUMIFS(СВЦЭМ!$C$39:$C$782,СВЦЭМ!$A$39:$A$782,$A120,СВЦЭМ!$B$39:$B$782,N$119)+'СЕТ СН'!$I$12+СВЦЭМ!$D$10+'СЕТ СН'!$I$6-'СЕТ СН'!$I$22</f>
        <v>2855.64240277</v>
      </c>
      <c r="O120" s="36">
        <f>SUMIFS(СВЦЭМ!$C$39:$C$782,СВЦЭМ!$A$39:$A$782,$A120,СВЦЭМ!$B$39:$B$782,O$119)+'СЕТ СН'!$I$12+СВЦЭМ!$D$10+'СЕТ СН'!$I$6-'СЕТ СН'!$I$22</f>
        <v>2853.4957803799998</v>
      </c>
      <c r="P120" s="36">
        <f>SUMIFS(СВЦЭМ!$C$39:$C$782,СВЦЭМ!$A$39:$A$782,$A120,СВЦЭМ!$B$39:$B$782,P$119)+'СЕТ СН'!$I$12+СВЦЭМ!$D$10+'СЕТ СН'!$I$6-'СЕТ СН'!$I$22</f>
        <v>2875.1718297900002</v>
      </c>
      <c r="Q120" s="36">
        <f>SUMIFS(СВЦЭМ!$C$39:$C$782,СВЦЭМ!$A$39:$A$782,$A120,СВЦЭМ!$B$39:$B$782,Q$119)+'СЕТ СН'!$I$12+СВЦЭМ!$D$10+'СЕТ СН'!$I$6-'СЕТ СН'!$I$22</f>
        <v>2867.2549107</v>
      </c>
      <c r="R120" s="36">
        <f>SUMIFS(СВЦЭМ!$C$39:$C$782,СВЦЭМ!$A$39:$A$782,$A120,СВЦЭМ!$B$39:$B$782,R$119)+'СЕТ СН'!$I$12+СВЦЭМ!$D$10+'СЕТ СН'!$I$6-'СЕТ СН'!$I$22</f>
        <v>2864.0262114900002</v>
      </c>
      <c r="S120" s="36">
        <f>SUMIFS(СВЦЭМ!$C$39:$C$782,СВЦЭМ!$A$39:$A$782,$A120,СВЦЭМ!$B$39:$B$782,S$119)+'СЕТ СН'!$I$12+СВЦЭМ!$D$10+'СЕТ СН'!$I$6-'СЕТ СН'!$I$22</f>
        <v>2800.42075196</v>
      </c>
      <c r="T120" s="36">
        <f>SUMIFS(СВЦЭМ!$C$39:$C$782,СВЦЭМ!$A$39:$A$782,$A120,СВЦЭМ!$B$39:$B$782,T$119)+'СЕТ СН'!$I$12+СВЦЭМ!$D$10+'СЕТ СН'!$I$6-'СЕТ СН'!$I$22</f>
        <v>2783.6143222300002</v>
      </c>
      <c r="U120" s="36">
        <f>SUMIFS(СВЦЭМ!$C$39:$C$782,СВЦЭМ!$A$39:$A$782,$A120,СВЦЭМ!$B$39:$B$782,U$119)+'СЕТ СН'!$I$12+СВЦЭМ!$D$10+'СЕТ СН'!$I$6-'СЕТ СН'!$I$22</f>
        <v>2802.205852</v>
      </c>
      <c r="V120" s="36">
        <f>SUMIFS(СВЦЭМ!$C$39:$C$782,СВЦЭМ!$A$39:$A$782,$A120,СВЦЭМ!$B$39:$B$782,V$119)+'СЕТ СН'!$I$12+СВЦЭМ!$D$10+'СЕТ СН'!$I$6-'СЕТ СН'!$I$22</f>
        <v>2799.1746613</v>
      </c>
      <c r="W120" s="36">
        <f>SUMIFS(СВЦЭМ!$C$39:$C$782,СВЦЭМ!$A$39:$A$782,$A120,СВЦЭМ!$B$39:$B$782,W$119)+'СЕТ СН'!$I$12+СВЦЭМ!$D$10+'СЕТ СН'!$I$6-'СЕТ СН'!$I$22</f>
        <v>2816.2177542499999</v>
      </c>
      <c r="X120" s="36">
        <f>SUMIFS(СВЦЭМ!$C$39:$C$782,СВЦЭМ!$A$39:$A$782,$A120,СВЦЭМ!$B$39:$B$782,X$119)+'СЕТ СН'!$I$12+СВЦЭМ!$D$10+'СЕТ СН'!$I$6-'СЕТ СН'!$I$22</f>
        <v>2861.6894773499998</v>
      </c>
      <c r="Y120" s="36">
        <f>SUMIFS(СВЦЭМ!$C$39:$C$782,СВЦЭМ!$A$39:$A$782,$A120,СВЦЭМ!$B$39:$B$782,Y$119)+'СЕТ СН'!$I$12+СВЦЭМ!$D$10+'СЕТ СН'!$I$6-'СЕТ СН'!$I$22</f>
        <v>2944.0400926699999</v>
      </c>
    </row>
    <row r="121" spans="1:27" ht="15.75" x14ac:dyDescent="0.2">
      <c r="A121" s="35">
        <f>A120+1</f>
        <v>44928</v>
      </c>
      <c r="B121" s="36">
        <f>SUMIFS(СВЦЭМ!$C$39:$C$782,СВЦЭМ!$A$39:$A$782,$A121,СВЦЭМ!$B$39:$B$782,B$119)+'СЕТ СН'!$I$12+СВЦЭМ!$D$10+'СЕТ СН'!$I$6-'СЕТ СН'!$I$22</f>
        <v>2928.0750049600001</v>
      </c>
      <c r="C121" s="36">
        <f>SUMIFS(СВЦЭМ!$C$39:$C$782,СВЦЭМ!$A$39:$A$782,$A121,СВЦЭМ!$B$39:$B$782,C$119)+'СЕТ СН'!$I$12+СВЦЭМ!$D$10+'СЕТ СН'!$I$6-'СЕТ СН'!$I$22</f>
        <v>2929.8271387999998</v>
      </c>
      <c r="D121" s="36">
        <f>SUMIFS(СВЦЭМ!$C$39:$C$782,СВЦЭМ!$A$39:$A$782,$A121,СВЦЭМ!$B$39:$B$782,D$119)+'СЕТ СН'!$I$12+СВЦЭМ!$D$10+'СЕТ СН'!$I$6-'СЕТ СН'!$I$22</f>
        <v>2944.1585098999999</v>
      </c>
      <c r="E121" s="36">
        <f>SUMIFS(СВЦЭМ!$C$39:$C$782,СВЦЭМ!$A$39:$A$782,$A121,СВЦЭМ!$B$39:$B$782,E$119)+'СЕТ СН'!$I$12+СВЦЭМ!$D$10+'СЕТ СН'!$I$6-'СЕТ СН'!$I$22</f>
        <v>2932.7265075700002</v>
      </c>
      <c r="F121" s="36">
        <f>SUMIFS(СВЦЭМ!$C$39:$C$782,СВЦЭМ!$A$39:$A$782,$A121,СВЦЭМ!$B$39:$B$782,F$119)+'СЕТ СН'!$I$12+СВЦЭМ!$D$10+'СЕТ СН'!$I$6-'СЕТ СН'!$I$22</f>
        <v>2928.2713707500002</v>
      </c>
      <c r="G121" s="36">
        <f>SUMIFS(СВЦЭМ!$C$39:$C$782,СВЦЭМ!$A$39:$A$782,$A121,СВЦЭМ!$B$39:$B$782,G$119)+'СЕТ СН'!$I$12+СВЦЭМ!$D$10+'СЕТ СН'!$I$6-'СЕТ СН'!$I$22</f>
        <v>2923.9836956300001</v>
      </c>
      <c r="H121" s="36">
        <f>SUMIFS(СВЦЭМ!$C$39:$C$782,СВЦЭМ!$A$39:$A$782,$A121,СВЦЭМ!$B$39:$B$782,H$119)+'СЕТ СН'!$I$12+СВЦЭМ!$D$10+'СЕТ СН'!$I$6-'СЕТ СН'!$I$22</f>
        <v>2896.3578380700001</v>
      </c>
      <c r="I121" s="36">
        <f>SUMIFS(СВЦЭМ!$C$39:$C$782,СВЦЭМ!$A$39:$A$782,$A121,СВЦЭМ!$B$39:$B$782,I$119)+'СЕТ СН'!$I$12+СВЦЭМ!$D$10+'СЕТ СН'!$I$6-'СЕТ СН'!$I$22</f>
        <v>2872.6262700500001</v>
      </c>
      <c r="J121" s="36">
        <f>SUMIFS(СВЦЭМ!$C$39:$C$782,СВЦЭМ!$A$39:$A$782,$A121,СВЦЭМ!$B$39:$B$782,J$119)+'СЕТ СН'!$I$12+СВЦЭМ!$D$10+'СЕТ СН'!$I$6-'СЕТ СН'!$I$22</f>
        <v>2841.07440576</v>
      </c>
      <c r="K121" s="36">
        <f>SUMIFS(СВЦЭМ!$C$39:$C$782,СВЦЭМ!$A$39:$A$782,$A121,СВЦЭМ!$B$39:$B$782,K$119)+'СЕТ СН'!$I$12+СВЦЭМ!$D$10+'СЕТ СН'!$I$6-'СЕТ СН'!$I$22</f>
        <v>2842.9758415199999</v>
      </c>
      <c r="L121" s="36">
        <f>SUMIFS(СВЦЭМ!$C$39:$C$782,СВЦЭМ!$A$39:$A$782,$A121,СВЦЭМ!$B$39:$B$782,L$119)+'СЕТ СН'!$I$12+СВЦЭМ!$D$10+'СЕТ СН'!$I$6-'СЕТ СН'!$I$22</f>
        <v>2837.96864693</v>
      </c>
      <c r="M121" s="36">
        <f>SUMIFS(СВЦЭМ!$C$39:$C$782,СВЦЭМ!$A$39:$A$782,$A121,СВЦЭМ!$B$39:$B$782,M$119)+'СЕТ СН'!$I$12+СВЦЭМ!$D$10+'СЕТ СН'!$I$6-'СЕТ СН'!$I$22</f>
        <v>2852.3971874399999</v>
      </c>
      <c r="N121" s="36">
        <f>SUMIFS(СВЦЭМ!$C$39:$C$782,СВЦЭМ!$A$39:$A$782,$A121,СВЦЭМ!$B$39:$B$782,N$119)+'СЕТ СН'!$I$12+СВЦЭМ!$D$10+'СЕТ СН'!$I$6-'СЕТ СН'!$I$22</f>
        <v>2850.9954500600002</v>
      </c>
      <c r="O121" s="36">
        <f>SUMIFS(СВЦЭМ!$C$39:$C$782,СВЦЭМ!$A$39:$A$782,$A121,СВЦЭМ!$B$39:$B$782,O$119)+'СЕТ СН'!$I$12+СВЦЭМ!$D$10+'СЕТ СН'!$I$6-'СЕТ СН'!$I$22</f>
        <v>2854.8113957099999</v>
      </c>
      <c r="P121" s="36">
        <f>SUMIFS(СВЦЭМ!$C$39:$C$782,СВЦЭМ!$A$39:$A$782,$A121,СВЦЭМ!$B$39:$B$782,P$119)+'СЕТ СН'!$I$12+СВЦЭМ!$D$10+'СЕТ СН'!$I$6-'СЕТ СН'!$I$22</f>
        <v>2858.0902915699999</v>
      </c>
      <c r="Q121" s="36">
        <f>SUMIFS(СВЦЭМ!$C$39:$C$782,СВЦЭМ!$A$39:$A$782,$A121,СВЦЭМ!$B$39:$B$782,Q$119)+'СЕТ СН'!$I$12+СВЦЭМ!$D$10+'СЕТ СН'!$I$6-'СЕТ СН'!$I$22</f>
        <v>2826.9613249200002</v>
      </c>
      <c r="R121" s="36">
        <f>SUMIFS(СВЦЭМ!$C$39:$C$782,СВЦЭМ!$A$39:$A$782,$A121,СВЦЭМ!$B$39:$B$782,R$119)+'СЕТ СН'!$I$12+СВЦЭМ!$D$10+'СЕТ СН'!$I$6-'СЕТ СН'!$I$22</f>
        <v>2813.87209166</v>
      </c>
      <c r="S121" s="36">
        <f>SUMIFS(СВЦЭМ!$C$39:$C$782,СВЦЭМ!$A$39:$A$782,$A121,СВЦЭМ!$B$39:$B$782,S$119)+'СЕТ СН'!$I$12+СВЦЭМ!$D$10+'СЕТ СН'!$I$6-'СЕТ СН'!$I$22</f>
        <v>2778.3883682999999</v>
      </c>
      <c r="T121" s="36">
        <f>SUMIFS(СВЦЭМ!$C$39:$C$782,СВЦЭМ!$A$39:$A$782,$A121,СВЦЭМ!$B$39:$B$782,T$119)+'СЕТ СН'!$I$12+СВЦЭМ!$D$10+'СЕТ СН'!$I$6-'СЕТ СН'!$I$22</f>
        <v>2756.8234553900002</v>
      </c>
      <c r="U121" s="36">
        <f>SUMIFS(СВЦЭМ!$C$39:$C$782,СВЦЭМ!$A$39:$A$782,$A121,СВЦЭМ!$B$39:$B$782,U$119)+'СЕТ СН'!$I$12+СВЦЭМ!$D$10+'СЕТ СН'!$I$6-'СЕТ СН'!$I$22</f>
        <v>2781.28967061</v>
      </c>
      <c r="V121" s="36">
        <f>SUMIFS(СВЦЭМ!$C$39:$C$782,СВЦЭМ!$A$39:$A$782,$A121,СВЦЭМ!$B$39:$B$782,V$119)+'СЕТ СН'!$I$12+СВЦЭМ!$D$10+'СЕТ СН'!$I$6-'СЕТ СН'!$I$22</f>
        <v>2801.2246425900003</v>
      </c>
      <c r="W121" s="36">
        <f>SUMIFS(СВЦЭМ!$C$39:$C$782,СВЦЭМ!$A$39:$A$782,$A121,СВЦЭМ!$B$39:$B$782,W$119)+'СЕТ СН'!$I$12+СВЦЭМ!$D$10+'СЕТ СН'!$I$6-'СЕТ СН'!$I$22</f>
        <v>2807.02536052</v>
      </c>
      <c r="X121" s="36">
        <f>SUMIFS(СВЦЭМ!$C$39:$C$782,СВЦЭМ!$A$39:$A$782,$A121,СВЦЭМ!$B$39:$B$782,X$119)+'СЕТ СН'!$I$12+СВЦЭМ!$D$10+'СЕТ СН'!$I$6-'СЕТ СН'!$I$22</f>
        <v>2847.8729640299998</v>
      </c>
      <c r="Y121" s="36">
        <f>SUMIFS(СВЦЭМ!$C$39:$C$782,СВЦЭМ!$A$39:$A$782,$A121,СВЦЭМ!$B$39:$B$782,Y$119)+'СЕТ СН'!$I$12+СВЦЭМ!$D$10+'СЕТ СН'!$I$6-'СЕТ СН'!$I$22</f>
        <v>2909.6080202300004</v>
      </c>
    </row>
    <row r="122" spans="1:27" ht="15.75" x14ac:dyDescent="0.2">
      <c r="A122" s="35">
        <f t="shared" ref="A122:A150" si="3">A121+1</f>
        <v>44929</v>
      </c>
      <c r="B122" s="36">
        <f>SUMIFS(СВЦЭМ!$C$39:$C$782,СВЦЭМ!$A$39:$A$782,$A122,СВЦЭМ!$B$39:$B$782,B$119)+'СЕТ СН'!$I$12+СВЦЭМ!$D$10+'СЕТ СН'!$I$6-'СЕТ СН'!$I$22</f>
        <v>2882.59498093</v>
      </c>
      <c r="C122" s="36">
        <f>SUMIFS(СВЦЭМ!$C$39:$C$782,СВЦЭМ!$A$39:$A$782,$A122,СВЦЭМ!$B$39:$B$782,C$119)+'СЕТ СН'!$I$12+СВЦЭМ!$D$10+'СЕТ СН'!$I$6-'СЕТ СН'!$I$22</f>
        <v>2856.1867881100002</v>
      </c>
      <c r="D122" s="36">
        <f>SUMIFS(СВЦЭМ!$C$39:$C$782,СВЦЭМ!$A$39:$A$782,$A122,СВЦЭМ!$B$39:$B$782,D$119)+'СЕТ СН'!$I$12+СВЦЭМ!$D$10+'СЕТ СН'!$I$6-'СЕТ СН'!$I$22</f>
        <v>2866.6668536500001</v>
      </c>
      <c r="E122" s="36">
        <f>SUMIFS(СВЦЭМ!$C$39:$C$782,СВЦЭМ!$A$39:$A$782,$A122,СВЦЭМ!$B$39:$B$782,E$119)+'СЕТ СН'!$I$12+СВЦЭМ!$D$10+'СЕТ СН'!$I$6-'СЕТ СН'!$I$22</f>
        <v>2834.5433135500002</v>
      </c>
      <c r="F122" s="36">
        <f>SUMIFS(СВЦЭМ!$C$39:$C$782,СВЦЭМ!$A$39:$A$782,$A122,СВЦЭМ!$B$39:$B$782,F$119)+'СЕТ СН'!$I$12+СВЦЭМ!$D$10+'СЕТ СН'!$I$6-'СЕТ СН'!$I$22</f>
        <v>2860.6624523700002</v>
      </c>
      <c r="G122" s="36">
        <f>SUMIFS(СВЦЭМ!$C$39:$C$782,СВЦЭМ!$A$39:$A$782,$A122,СВЦЭМ!$B$39:$B$782,G$119)+'СЕТ СН'!$I$12+СВЦЭМ!$D$10+'СЕТ СН'!$I$6-'СЕТ СН'!$I$22</f>
        <v>2866.72601003</v>
      </c>
      <c r="H122" s="36">
        <f>SUMIFS(СВЦЭМ!$C$39:$C$782,СВЦЭМ!$A$39:$A$782,$A122,СВЦЭМ!$B$39:$B$782,H$119)+'СЕТ СН'!$I$12+СВЦЭМ!$D$10+'СЕТ СН'!$I$6-'СЕТ СН'!$I$22</f>
        <v>2834.7027597800002</v>
      </c>
      <c r="I122" s="36">
        <f>SUMIFS(СВЦЭМ!$C$39:$C$782,СВЦЭМ!$A$39:$A$782,$A122,СВЦЭМ!$B$39:$B$782,I$119)+'СЕТ СН'!$I$12+СВЦЭМ!$D$10+'СЕТ СН'!$I$6-'СЕТ СН'!$I$22</f>
        <v>2810.6488195800002</v>
      </c>
      <c r="J122" s="36">
        <f>SUMIFS(СВЦЭМ!$C$39:$C$782,СВЦЭМ!$A$39:$A$782,$A122,СВЦЭМ!$B$39:$B$782,J$119)+'СЕТ СН'!$I$12+СВЦЭМ!$D$10+'СЕТ СН'!$I$6-'СЕТ СН'!$I$22</f>
        <v>2799.4425209400001</v>
      </c>
      <c r="K122" s="36">
        <f>SUMIFS(СВЦЭМ!$C$39:$C$782,СВЦЭМ!$A$39:$A$782,$A122,СВЦЭМ!$B$39:$B$782,K$119)+'СЕТ СН'!$I$12+СВЦЭМ!$D$10+'СЕТ СН'!$I$6-'СЕТ СН'!$I$22</f>
        <v>2813.9739447400002</v>
      </c>
      <c r="L122" s="36">
        <f>SUMIFS(СВЦЭМ!$C$39:$C$782,СВЦЭМ!$A$39:$A$782,$A122,СВЦЭМ!$B$39:$B$782,L$119)+'СЕТ СН'!$I$12+СВЦЭМ!$D$10+'СЕТ СН'!$I$6-'СЕТ СН'!$I$22</f>
        <v>2826.3873468500001</v>
      </c>
      <c r="M122" s="36">
        <f>SUMIFS(СВЦЭМ!$C$39:$C$782,СВЦЭМ!$A$39:$A$782,$A122,СВЦЭМ!$B$39:$B$782,M$119)+'СЕТ СН'!$I$12+СВЦЭМ!$D$10+'СЕТ СН'!$I$6-'СЕТ СН'!$I$22</f>
        <v>2838.95205317</v>
      </c>
      <c r="N122" s="36">
        <f>SUMIFS(СВЦЭМ!$C$39:$C$782,СВЦЭМ!$A$39:$A$782,$A122,СВЦЭМ!$B$39:$B$782,N$119)+'СЕТ СН'!$I$12+СВЦЭМ!$D$10+'СЕТ СН'!$I$6-'СЕТ СН'!$I$22</f>
        <v>2869.6865007599999</v>
      </c>
      <c r="O122" s="36">
        <f>SUMIFS(СВЦЭМ!$C$39:$C$782,СВЦЭМ!$A$39:$A$782,$A122,СВЦЭМ!$B$39:$B$782,O$119)+'СЕТ СН'!$I$12+СВЦЭМ!$D$10+'СЕТ СН'!$I$6-'СЕТ СН'!$I$22</f>
        <v>2880.3015397499998</v>
      </c>
      <c r="P122" s="36">
        <f>SUMIFS(СВЦЭМ!$C$39:$C$782,СВЦЭМ!$A$39:$A$782,$A122,СВЦЭМ!$B$39:$B$782,P$119)+'СЕТ СН'!$I$12+СВЦЭМ!$D$10+'СЕТ СН'!$I$6-'СЕТ СН'!$I$22</f>
        <v>2877.7599496500002</v>
      </c>
      <c r="Q122" s="36">
        <f>SUMIFS(СВЦЭМ!$C$39:$C$782,СВЦЭМ!$A$39:$A$782,$A122,СВЦЭМ!$B$39:$B$782,Q$119)+'СЕТ СН'!$I$12+СВЦЭМ!$D$10+'СЕТ СН'!$I$6-'СЕТ СН'!$I$22</f>
        <v>2864.66288678</v>
      </c>
      <c r="R122" s="36">
        <f>SUMIFS(СВЦЭМ!$C$39:$C$782,СВЦЭМ!$A$39:$A$782,$A122,СВЦЭМ!$B$39:$B$782,R$119)+'СЕТ СН'!$I$12+СВЦЭМ!$D$10+'СЕТ СН'!$I$6-'СЕТ СН'!$I$22</f>
        <v>2822.3914006800001</v>
      </c>
      <c r="S122" s="36">
        <f>SUMIFS(СВЦЭМ!$C$39:$C$782,СВЦЭМ!$A$39:$A$782,$A122,СВЦЭМ!$B$39:$B$782,S$119)+'СЕТ СН'!$I$12+СВЦЭМ!$D$10+'СЕТ СН'!$I$6-'СЕТ СН'!$I$22</f>
        <v>2797.5755511400002</v>
      </c>
      <c r="T122" s="36">
        <f>SUMIFS(СВЦЭМ!$C$39:$C$782,СВЦЭМ!$A$39:$A$782,$A122,СВЦЭМ!$B$39:$B$782,T$119)+'СЕТ СН'!$I$12+СВЦЭМ!$D$10+'СЕТ СН'!$I$6-'СЕТ СН'!$I$22</f>
        <v>2801.95984718</v>
      </c>
      <c r="U122" s="36">
        <f>SUMIFS(СВЦЭМ!$C$39:$C$782,СВЦЭМ!$A$39:$A$782,$A122,СВЦЭМ!$B$39:$B$782,U$119)+'СЕТ СН'!$I$12+СВЦЭМ!$D$10+'СЕТ СН'!$I$6-'СЕТ СН'!$I$22</f>
        <v>2806.4788294099999</v>
      </c>
      <c r="V122" s="36">
        <f>SUMIFS(СВЦЭМ!$C$39:$C$782,СВЦЭМ!$A$39:$A$782,$A122,СВЦЭМ!$B$39:$B$782,V$119)+'СЕТ СН'!$I$12+СВЦЭМ!$D$10+'СЕТ СН'!$I$6-'СЕТ СН'!$I$22</f>
        <v>2815.8830297499999</v>
      </c>
      <c r="W122" s="36">
        <f>SUMIFS(СВЦЭМ!$C$39:$C$782,СВЦЭМ!$A$39:$A$782,$A122,СВЦЭМ!$B$39:$B$782,W$119)+'СЕТ СН'!$I$12+СВЦЭМ!$D$10+'СЕТ СН'!$I$6-'СЕТ СН'!$I$22</f>
        <v>2845.2281147100002</v>
      </c>
      <c r="X122" s="36">
        <f>SUMIFS(СВЦЭМ!$C$39:$C$782,СВЦЭМ!$A$39:$A$782,$A122,СВЦЭМ!$B$39:$B$782,X$119)+'СЕТ СН'!$I$12+СВЦЭМ!$D$10+'СЕТ СН'!$I$6-'СЕТ СН'!$I$22</f>
        <v>2866.3953054100002</v>
      </c>
      <c r="Y122" s="36">
        <f>SUMIFS(СВЦЭМ!$C$39:$C$782,СВЦЭМ!$A$39:$A$782,$A122,СВЦЭМ!$B$39:$B$782,Y$119)+'СЕТ СН'!$I$12+СВЦЭМ!$D$10+'СЕТ СН'!$I$6-'СЕТ СН'!$I$22</f>
        <v>2915.0302063399999</v>
      </c>
    </row>
    <row r="123" spans="1:27" ht="15.75" x14ac:dyDescent="0.2">
      <c r="A123" s="35">
        <f t="shared" si="3"/>
        <v>44930</v>
      </c>
      <c r="B123" s="36">
        <f>SUMIFS(СВЦЭМ!$C$39:$C$782,СВЦЭМ!$A$39:$A$782,$A123,СВЦЭМ!$B$39:$B$782,B$119)+'СЕТ СН'!$I$12+СВЦЭМ!$D$10+'СЕТ СН'!$I$6-'СЕТ СН'!$I$22</f>
        <v>2869.68879393</v>
      </c>
      <c r="C123" s="36">
        <f>SUMIFS(СВЦЭМ!$C$39:$C$782,СВЦЭМ!$A$39:$A$782,$A123,СВЦЭМ!$B$39:$B$782,C$119)+'СЕТ СН'!$I$12+СВЦЭМ!$D$10+'СЕТ СН'!$I$6-'СЕТ СН'!$I$22</f>
        <v>2913.1382946500003</v>
      </c>
      <c r="D123" s="36">
        <f>SUMIFS(СВЦЭМ!$C$39:$C$782,СВЦЭМ!$A$39:$A$782,$A123,СВЦЭМ!$B$39:$B$782,D$119)+'СЕТ СН'!$I$12+СВЦЭМ!$D$10+'СЕТ СН'!$I$6-'СЕТ СН'!$I$22</f>
        <v>2945.1477108700001</v>
      </c>
      <c r="E123" s="36">
        <f>SUMIFS(СВЦЭМ!$C$39:$C$782,СВЦЭМ!$A$39:$A$782,$A123,СВЦЭМ!$B$39:$B$782,E$119)+'СЕТ СН'!$I$12+СВЦЭМ!$D$10+'СЕТ СН'!$I$6-'СЕТ СН'!$I$22</f>
        <v>2960.0991019400003</v>
      </c>
      <c r="F123" s="36">
        <f>SUMIFS(СВЦЭМ!$C$39:$C$782,СВЦЭМ!$A$39:$A$782,$A123,СВЦЭМ!$B$39:$B$782,F$119)+'СЕТ СН'!$I$12+СВЦЭМ!$D$10+'СЕТ СН'!$I$6-'СЕТ СН'!$I$22</f>
        <v>2928.5946653700003</v>
      </c>
      <c r="G123" s="36">
        <f>SUMIFS(СВЦЭМ!$C$39:$C$782,СВЦЭМ!$A$39:$A$782,$A123,СВЦЭМ!$B$39:$B$782,G$119)+'СЕТ СН'!$I$12+СВЦЭМ!$D$10+'СЕТ СН'!$I$6-'СЕТ СН'!$I$22</f>
        <v>2841.5339613000001</v>
      </c>
      <c r="H123" s="36">
        <f>SUMIFS(СВЦЭМ!$C$39:$C$782,СВЦЭМ!$A$39:$A$782,$A123,СВЦЭМ!$B$39:$B$782,H$119)+'СЕТ СН'!$I$12+СВЦЭМ!$D$10+'СЕТ СН'!$I$6-'СЕТ СН'!$I$22</f>
        <v>2828.8180293800001</v>
      </c>
      <c r="I123" s="36">
        <f>SUMIFS(СВЦЭМ!$C$39:$C$782,СВЦЭМ!$A$39:$A$782,$A123,СВЦЭМ!$B$39:$B$782,I$119)+'СЕТ СН'!$I$12+СВЦЭМ!$D$10+'СЕТ СН'!$I$6-'СЕТ СН'!$I$22</f>
        <v>2799.3576339800002</v>
      </c>
      <c r="J123" s="36">
        <f>SUMIFS(СВЦЭМ!$C$39:$C$782,СВЦЭМ!$A$39:$A$782,$A123,СВЦЭМ!$B$39:$B$782,J$119)+'СЕТ СН'!$I$12+СВЦЭМ!$D$10+'СЕТ СН'!$I$6-'СЕТ СН'!$I$22</f>
        <v>2775.4806527999999</v>
      </c>
      <c r="K123" s="36">
        <f>SUMIFS(СВЦЭМ!$C$39:$C$782,СВЦЭМ!$A$39:$A$782,$A123,СВЦЭМ!$B$39:$B$782,K$119)+'СЕТ СН'!$I$12+СВЦЭМ!$D$10+'СЕТ СН'!$I$6-'СЕТ СН'!$I$22</f>
        <v>2772.7561747300001</v>
      </c>
      <c r="L123" s="36">
        <f>SUMIFS(СВЦЭМ!$C$39:$C$782,СВЦЭМ!$A$39:$A$782,$A123,СВЦЭМ!$B$39:$B$782,L$119)+'СЕТ СН'!$I$12+СВЦЭМ!$D$10+'СЕТ СН'!$I$6-'СЕТ СН'!$I$22</f>
        <v>2747.9964186000002</v>
      </c>
      <c r="M123" s="36">
        <f>SUMIFS(СВЦЭМ!$C$39:$C$782,СВЦЭМ!$A$39:$A$782,$A123,СВЦЭМ!$B$39:$B$782,M$119)+'СЕТ СН'!$I$12+СВЦЭМ!$D$10+'СЕТ СН'!$I$6-'СЕТ СН'!$I$22</f>
        <v>2755.4453717900001</v>
      </c>
      <c r="N123" s="36">
        <f>SUMIFS(СВЦЭМ!$C$39:$C$782,СВЦЭМ!$A$39:$A$782,$A123,СВЦЭМ!$B$39:$B$782,N$119)+'СЕТ СН'!$I$12+СВЦЭМ!$D$10+'СЕТ СН'!$I$6-'СЕТ СН'!$I$22</f>
        <v>2778.20863388</v>
      </c>
      <c r="O123" s="36">
        <f>SUMIFS(СВЦЭМ!$C$39:$C$782,СВЦЭМ!$A$39:$A$782,$A123,СВЦЭМ!$B$39:$B$782,O$119)+'СЕТ СН'!$I$12+СВЦЭМ!$D$10+'СЕТ СН'!$I$6-'СЕТ СН'!$I$22</f>
        <v>2765.3509266900001</v>
      </c>
      <c r="P123" s="36">
        <f>SUMIFS(СВЦЭМ!$C$39:$C$782,СВЦЭМ!$A$39:$A$782,$A123,СВЦЭМ!$B$39:$B$782,P$119)+'СЕТ СН'!$I$12+СВЦЭМ!$D$10+'СЕТ СН'!$I$6-'СЕТ СН'!$I$22</f>
        <v>2783.8384535300002</v>
      </c>
      <c r="Q123" s="36">
        <f>SUMIFS(СВЦЭМ!$C$39:$C$782,СВЦЭМ!$A$39:$A$782,$A123,СВЦЭМ!$B$39:$B$782,Q$119)+'СЕТ СН'!$I$12+СВЦЭМ!$D$10+'СЕТ СН'!$I$6-'СЕТ СН'!$I$22</f>
        <v>2776.1154918699999</v>
      </c>
      <c r="R123" s="36">
        <f>SUMIFS(СВЦЭМ!$C$39:$C$782,СВЦЭМ!$A$39:$A$782,$A123,СВЦЭМ!$B$39:$B$782,R$119)+'СЕТ СН'!$I$12+СВЦЭМ!$D$10+'СЕТ СН'!$I$6-'СЕТ СН'!$I$22</f>
        <v>2764.1490047400002</v>
      </c>
      <c r="S123" s="36">
        <f>SUMIFS(СВЦЭМ!$C$39:$C$782,СВЦЭМ!$A$39:$A$782,$A123,СВЦЭМ!$B$39:$B$782,S$119)+'СЕТ СН'!$I$12+СВЦЭМ!$D$10+'СЕТ СН'!$I$6-'СЕТ СН'!$I$22</f>
        <v>2697.1974451900001</v>
      </c>
      <c r="T123" s="36">
        <f>SUMIFS(СВЦЭМ!$C$39:$C$782,СВЦЭМ!$A$39:$A$782,$A123,СВЦЭМ!$B$39:$B$782,T$119)+'СЕТ СН'!$I$12+СВЦЭМ!$D$10+'СЕТ СН'!$I$6-'СЕТ СН'!$I$22</f>
        <v>2709.9884879599999</v>
      </c>
      <c r="U123" s="36">
        <f>SUMIFS(СВЦЭМ!$C$39:$C$782,СВЦЭМ!$A$39:$A$782,$A123,СВЦЭМ!$B$39:$B$782,U$119)+'СЕТ СН'!$I$12+СВЦЭМ!$D$10+'СЕТ СН'!$I$6-'СЕТ СН'!$I$22</f>
        <v>2726.4693567200002</v>
      </c>
      <c r="V123" s="36">
        <f>SUMIFS(СВЦЭМ!$C$39:$C$782,СВЦЭМ!$A$39:$A$782,$A123,СВЦЭМ!$B$39:$B$782,V$119)+'СЕТ СН'!$I$12+СВЦЭМ!$D$10+'СЕТ СН'!$I$6-'СЕТ СН'!$I$22</f>
        <v>2740.9760367399999</v>
      </c>
      <c r="W123" s="36">
        <f>SUMIFS(СВЦЭМ!$C$39:$C$782,СВЦЭМ!$A$39:$A$782,$A123,СВЦЭМ!$B$39:$B$782,W$119)+'СЕТ СН'!$I$12+СВЦЭМ!$D$10+'СЕТ СН'!$I$6-'СЕТ СН'!$I$22</f>
        <v>2756.2460131100001</v>
      </c>
      <c r="X123" s="36">
        <f>SUMIFS(СВЦЭМ!$C$39:$C$782,СВЦЭМ!$A$39:$A$782,$A123,СВЦЭМ!$B$39:$B$782,X$119)+'СЕТ СН'!$I$12+СВЦЭМ!$D$10+'СЕТ СН'!$I$6-'СЕТ СН'!$I$22</f>
        <v>2783.3516258</v>
      </c>
      <c r="Y123" s="36">
        <f>SUMIFS(СВЦЭМ!$C$39:$C$782,СВЦЭМ!$A$39:$A$782,$A123,СВЦЭМ!$B$39:$B$782,Y$119)+'СЕТ СН'!$I$12+СВЦЭМ!$D$10+'СЕТ СН'!$I$6-'СЕТ СН'!$I$22</f>
        <v>2797.4700108500001</v>
      </c>
    </row>
    <row r="124" spans="1:27" ht="15.75" x14ac:dyDescent="0.2">
      <c r="A124" s="35">
        <f t="shared" si="3"/>
        <v>44931</v>
      </c>
      <c r="B124" s="36">
        <f>SUMIFS(СВЦЭМ!$C$39:$C$782,СВЦЭМ!$A$39:$A$782,$A124,СВЦЭМ!$B$39:$B$782,B$119)+'СЕТ СН'!$I$12+СВЦЭМ!$D$10+'СЕТ СН'!$I$6-'СЕТ СН'!$I$22</f>
        <v>2808.3263659200002</v>
      </c>
      <c r="C124" s="36">
        <f>SUMIFS(СВЦЭМ!$C$39:$C$782,СВЦЭМ!$A$39:$A$782,$A124,СВЦЭМ!$B$39:$B$782,C$119)+'СЕТ СН'!$I$12+СВЦЭМ!$D$10+'СЕТ СН'!$I$6-'СЕТ СН'!$I$22</f>
        <v>2778.49207488</v>
      </c>
      <c r="D124" s="36">
        <f>SUMIFS(СВЦЭМ!$C$39:$C$782,СВЦЭМ!$A$39:$A$782,$A124,СВЦЭМ!$B$39:$B$782,D$119)+'СЕТ СН'!$I$12+СВЦЭМ!$D$10+'СЕТ СН'!$I$6-'СЕТ СН'!$I$22</f>
        <v>2797.3445729800001</v>
      </c>
      <c r="E124" s="36">
        <f>SUMIFS(СВЦЭМ!$C$39:$C$782,СВЦЭМ!$A$39:$A$782,$A124,СВЦЭМ!$B$39:$B$782,E$119)+'СЕТ СН'!$I$12+СВЦЭМ!$D$10+'СЕТ СН'!$I$6-'СЕТ СН'!$I$22</f>
        <v>2810.6784727099998</v>
      </c>
      <c r="F124" s="36">
        <f>SUMIFS(СВЦЭМ!$C$39:$C$782,СВЦЭМ!$A$39:$A$782,$A124,СВЦЭМ!$B$39:$B$782,F$119)+'СЕТ СН'!$I$12+СВЦЭМ!$D$10+'СЕТ СН'!$I$6-'СЕТ СН'!$I$22</f>
        <v>2863.7134689899999</v>
      </c>
      <c r="G124" s="36">
        <f>SUMIFS(СВЦЭМ!$C$39:$C$782,СВЦЭМ!$A$39:$A$782,$A124,СВЦЭМ!$B$39:$B$782,G$119)+'СЕТ СН'!$I$12+СВЦЭМ!$D$10+'СЕТ СН'!$I$6-'СЕТ СН'!$I$22</f>
        <v>2855.0534674099999</v>
      </c>
      <c r="H124" s="36">
        <f>SUMIFS(СВЦЭМ!$C$39:$C$782,СВЦЭМ!$A$39:$A$782,$A124,СВЦЭМ!$B$39:$B$782,H$119)+'СЕТ СН'!$I$12+СВЦЭМ!$D$10+'СЕТ СН'!$I$6-'СЕТ СН'!$I$22</f>
        <v>2861.8795600500002</v>
      </c>
      <c r="I124" s="36">
        <f>SUMIFS(СВЦЭМ!$C$39:$C$782,СВЦЭМ!$A$39:$A$782,$A124,СВЦЭМ!$B$39:$B$782,I$119)+'СЕТ СН'!$I$12+СВЦЭМ!$D$10+'СЕТ СН'!$I$6-'СЕТ СН'!$I$22</f>
        <v>2844.9788601499999</v>
      </c>
      <c r="J124" s="36">
        <f>SUMIFS(СВЦЭМ!$C$39:$C$782,СВЦЭМ!$A$39:$A$782,$A124,СВЦЭМ!$B$39:$B$782,J$119)+'СЕТ СН'!$I$12+СВЦЭМ!$D$10+'СЕТ СН'!$I$6-'СЕТ СН'!$I$22</f>
        <v>2817.39964061</v>
      </c>
      <c r="K124" s="36">
        <f>SUMIFS(СВЦЭМ!$C$39:$C$782,СВЦЭМ!$A$39:$A$782,$A124,СВЦЭМ!$B$39:$B$782,K$119)+'СЕТ СН'!$I$12+СВЦЭМ!$D$10+'СЕТ СН'!$I$6-'СЕТ СН'!$I$22</f>
        <v>2782.82789245</v>
      </c>
      <c r="L124" s="36">
        <f>SUMIFS(СВЦЭМ!$C$39:$C$782,СВЦЭМ!$A$39:$A$782,$A124,СВЦЭМ!$B$39:$B$782,L$119)+'СЕТ СН'!$I$12+СВЦЭМ!$D$10+'СЕТ СН'!$I$6-'СЕТ СН'!$I$22</f>
        <v>2752.0367688800002</v>
      </c>
      <c r="M124" s="36">
        <f>SUMIFS(СВЦЭМ!$C$39:$C$782,СВЦЭМ!$A$39:$A$782,$A124,СВЦЭМ!$B$39:$B$782,M$119)+'СЕТ СН'!$I$12+СВЦЭМ!$D$10+'СЕТ СН'!$I$6-'СЕТ СН'!$I$22</f>
        <v>2758.61652688</v>
      </c>
      <c r="N124" s="36">
        <f>SUMIFS(СВЦЭМ!$C$39:$C$782,СВЦЭМ!$A$39:$A$782,$A124,СВЦЭМ!$B$39:$B$782,N$119)+'СЕТ СН'!$I$12+СВЦЭМ!$D$10+'СЕТ СН'!$I$6-'СЕТ СН'!$I$22</f>
        <v>2770.94262475</v>
      </c>
      <c r="O124" s="36">
        <f>SUMIFS(СВЦЭМ!$C$39:$C$782,СВЦЭМ!$A$39:$A$782,$A124,СВЦЭМ!$B$39:$B$782,O$119)+'СЕТ СН'!$I$12+СВЦЭМ!$D$10+'СЕТ СН'!$I$6-'СЕТ СН'!$I$22</f>
        <v>2793.98396194</v>
      </c>
      <c r="P124" s="36">
        <f>SUMIFS(СВЦЭМ!$C$39:$C$782,СВЦЭМ!$A$39:$A$782,$A124,СВЦЭМ!$B$39:$B$782,P$119)+'СЕТ СН'!$I$12+СВЦЭМ!$D$10+'СЕТ СН'!$I$6-'СЕТ СН'!$I$22</f>
        <v>2791.3657176400002</v>
      </c>
      <c r="Q124" s="36">
        <f>SUMIFS(СВЦЭМ!$C$39:$C$782,СВЦЭМ!$A$39:$A$782,$A124,СВЦЭМ!$B$39:$B$782,Q$119)+'СЕТ СН'!$I$12+СВЦЭМ!$D$10+'СЕТ СН'!$I$6-'СЕТ СН'!$I$22</f>
        <v>2787.8217982300002</v>
      </c>
      <c r="R124" s="36">
        <f>SUMIFS(СВЦЭМ!$C$39:$C$782,СВЦЭМ!$A$39:$A$782,$A124,СВЦЭМ!$B$39:$B$782,R$119)+'СЕТ СН'!$I$12+СВЦЭМ!$D$10+'СЕТ СН'!$I$6-'СЕТ СН'!$I$22</f>
        <v>2805.7670358599999</v>
      </c>
      <c r="S124" s="36">
        <f>SUMIFS(СВЦЭМ!$C$39:$C$782,СВЦЭМ!$A$39:$A$782,$A124,СВЦЭМ!$B$39:$B$782,S$119)+'СЕТ СН'!$I$12+СВЦЭМ!$D$10+'СЕТ СН'!$I$6-'СЕТ СН'!$I$22</f>
        <v>2830.8916480500002</v>
      </c>
      <c r="T124" s="36">
        <f>SUMIFS(СВЦЭМ!$C$39:$C$782,СВЦЭМ!$A$39:$A$782,$A124,СВЦЭМ!$B$39:$B$782,T$119)+'СЕТ СН'!$I$12+СВЦЭМ!$D$10+'СЕТ СН'!$I$6-'СЕТ СН'!$I$22</f>
        <v>2743.91364501</v>
      </c>
      <c r="U124" s="36">
        <f>SUMIFS(СВЦЭМ!$C$39:$C$782,СВЦЭМ!$A$39:$A$782,$A124,СВЦЭМ!$B$39:$B$782,U$119)+'СЕТ СН'!$I$12+СВЦЭМ!$D$10+'СЕТ СН'!$I$6-'СЕТ СН'!$I$22</f>
        <v>2759.9740021500002</v>
      </c>
      <c r="V124" s="36">
        <f>SUMIFS(СВЦЭМ!$C$39:$C$782,СВЦЭМ!$A$39:$A$782,$A124,СВЦЭМ!$B$39:$B$782,V$119)+'СЕТ СН'!$I$12+СВЦЭМ!$D$10+'СЕТ СН'!$I$6-'СЕТ СН'!$I$22</f>
        <v>2770.2637554900002</v>
      </c>
      <c r="W124" s="36">
        <f>SUMIFS(СВЦЭМ!$C$39:$C$782,СВЦЭМ!$A$39:$A$782,$A124,СВЦЭМ!$B$39:$B$782,W$119)+'СЕТ СН'!$I$12+СВЦЭМ!$D$10+'СЕТ СН'!$I$6-'СЕТ СН'!$I$22</f>
        <v>2772.0421411100001</v>
      </c>
      <c r="X124" s="36">
        <f>SUMIFS(СВЦЭМ!$C$39:$C$782,СВЦЭМ!$A$39:$A$782,$A124,СВЦЭМ!$B$39:$B$782,X$119)+'СЕТ СН'!$I$12+СВЦЭМ!$D$10+'СЕТ СН'!$I$6-'СЕТ СН'!$I$22</f>
        <v>2803.3123440600002</v>
      </c>
      <c r="Y124" s="36">
        <f>SUMIFS(СВЦЭМ!$C$39:$C$782,СВЦЭМ!$A$39:$A$782,$A124,СВЦЭМ!$B$39:$B$782,Y$119)+'СЕТ СН'!$I$12+СВЦЭМ!$D$10+'СЕТ СН'!$I$6-'СЕТ СН'!$I$22</f>
        <v>2815.2967239099999</v>
      </c>
    </row>
    <row r="125" spans="1:27" ht="15.75" x14ac:dyDescent="0.2">
      <c r="A125" s="35">
        <f t="shared" si="3"/>
        <v>44932</v>
      </c>
      <c r="B125" s="36">
        <f>SUMIFS(СВЦЭМ!$C$39:$C$782,СВЦЭМ!$A$39:$A$782,$A125,СВЦЭМ!$B$39:$B$782,B$119)+'СЕТ СН'!$I$12+СВЦЭМ!$D$10+'СЕТ СН'!$I$6-'СЕТ СН'!$I$22</f>
        <v>2710.6166776499999</v>
      </c>
      <c r="C125" s="36">
        <f>SUMIFS(СВЦЭМ!$C$39:$C$782,СВЦЭМ!$A$39:$A$782,$A125,СВЦЭМ!$B$39:$B$782,C$119)+'СЕТ СН'!$I$12+СВЦЭМ!$D$10+'СЕТ СН'!$I$6-'СЕТ СН'!$I$22</f>
        <v>2726.4840792099999</v>
      </c>
      <c r="D125" s="36">
        <f>SUMIFS(СВЦЭМ!$C$39:$C$782,СВЦЭМ!$A$39:$A$782,$A125,СВЦЭМ!$B$39:$B$782,D$119)+'СЕТ СН'!$I$12+СВЦЭМ!$D$10+'СЕТ СН'!$I$6-'СЕТ СН'!$I$22</f>
        <v>2753.0987433700002</v>
      </c>
      <c r="E125" s="36">
        <f>SUMIFS(СВЦЭМ!$C$39:$C$782,СВЦЭМ!$A$39:$A$782,$A125,СВЦЭМ!$B$39:$B$782,E$119)+'СЕТ СН'!$I$12+СВЦЭМ!$D$10+'СЕТ СН'!$I$6-'СЕТ СН'!$I$22</f>
        <v>2751.5193282</v>
      </c>
      <c r="F125" s="36">
        <f>SUMIFS(СВЦЭМ!$C$39:$C$782,СВЦЭМ!$A$39:$A$782,$A125,СВЦЭМ!$B$39:$B$782,F$119)+'СЕТ СН'!$I$12+СВЦЭМ!$D$10+'СЕТ СН'!$I$6-'СЕТ СН'!$I$22</f>
        <v>2742.0403099700002</v>
      </c>
      <c r="G125" s="36">
        <f>SUMIFS(СВЦЭМ!$C$39:$C$782,СВЦЭМ!$A$39:$A$782,$A125,СВЦЭМ!$B$39:$B$782,G$119)+'СЕТ СН'!$I$12+СВЦЭМ!$D$10+'СЕТ СН'!$I$6-'СЕТ СН'!$I$22</f>
        <v>2721.6350951899999</v>
      </c>
      <c r="H125" s="36">
        <f>SUMIFS(СВЦЭМ!$C$39:$C$782,СВЦЭМ!$A$39:$A$782,$A125,СВЦЭМ!$B$39:$B$782,H$119)+'СЕТ СН'!$I$12+СВЦЭМ!$D$10+'СЕТ СН'!$I$6-'СЕТ СН'!$I$22</f>
        <v>2705.8168795199999</v>
      </c>
      <c r="I125" s="36">
        <f>SUMIFS(СВЦЭМ!$C$39:$C$782,СВЦЭМ!$A$39:$A$782,$A125,СВЦЭМ!$B$39:$B$782,I$119)+'СЕТ СН'!$I$12+СВЦЭМ!$D$10+'СЕТ СН'!$I$6-'СЕТ СН'!$I$22</f>
        <v>2650.9054809899999</v>
      </c>
      <c r="J125" s="36">
        <f>SUMIFS(СВЦЭМ!$C$39:$C$782,СВЦЭМ!$A$39:$A$782,$A125,СВЦЭМ!$B$39:$B$782,J$119)+'СЕТ СН'!$I$12+СВЦЭМ!$D$10+'СЕТ СН'!$I$6-'СЕТ СН'!$I$22</f>
        <v>2603.0534120100001</v>
      </c>
      <c r="K125" s="36">
        <f>SUMIFS(СВЦЭМ!$C$39:$C$782,СВЦЭМ!$A$39:$A$782,$A125,СВЦЭМ!$B$39:$B$782,K$119)+'СЕТ СН'!$I$12+СВЦЭМ!$D$10+'СЕТ СН'!$I$6-'СЕТ СН'!$I$22</f>
        <v>2595.8149323399998</v>
      </c>
      <c r="L125" s="36">
        <f>SUMIFS(СВЦЭМ!$C$39:$C$782,СВЦЭМ!$A$39:$A$782,$A125,СВЦЭМ!$B$39:$B$782,L$119)+'СЕТ СН'!$I$12+СВЦЭМ!$D$10+'СЕТ СН'!$I$6-'СЕТ СН'!$I$22</f>
        <v>2595.6840905600002</v>
      </c>
      <c r="M125" s="36">
        <f>SUMIFS(СВЦЭМ!$C$39:$C$782,СВЦЭМ!$A$39:$A$782,$A125,СВЦЭМ!$B$39:$B$782,M$119)+'СЕТ СН'!$I$12+СВЦЭМ!$D$10+'СЕТ СН'!$I$6-'СЕТ СН'!$I$22</f>
        <v>2613.9505782400001</v>
      </c>
      <c r="N125" s="36">
        <f>SUMIFS(СВЦЭМ!$C$39:$C$782,СВЦЭМ!$A$39:$A$782,$A125,СВЦЭМ!$B$39:$B$782,N$119)+'СЕТ СН'!$I$12+СВЦЭМ!$D$10+'СЕТ СН'!$I$6-'СЕТ СН'!$I$22</f>
        <v>2641.6181560999999</v>
      </c>
      <c r="O125" s="36">
        <f>SUMIFS(СВЦЭМ!$C$39:$C$782,СВЦЭМ!$A$39:$A$782,$A125,СВЦЭМ!$B$39:$B$782,O$119)+'СЕТ СН'!$I$12+СВЦЭМ!$D$10+'СЕТ СН'!$I$6-'СЕТ СН'!$I$22</f>
        <v>2669.6365524600001</v>
      </c>
      <c r="P125" s="36">
        <f>SUMIFS(СВЦЭМ!$C$39:$C$782,СВЦЭМ!$A$39:$A$782,$A125,СВЦЭМ!$B$39:$B$782,P$119)+'СЕТ СН'!$I$12+СВЦЭМ!$D$10+'СЕТ СН'!$I$6-'СЕТ СН'!$I$22</f>
        <v>2684.02679416</v>
      </c>
      <c r="Q125" s="36">
        <f>SUMIFS(СВЦЭМ!$C$39:$C$782,СВЦЭМ!$A$39:$A$782,$A125,СВЦЭМ!$B$39:$B$782,Q$119)+'СЕТ СН'!$I$12+СВЦЭМ!$D$10+'СЕТ СН'!$I$6-'СЕТ СН'!$I$22</f>
        <v>2699.87964427</v>
      </c>
      <c r="R125" s="36">
        <f>SUMIFS(СВЦЭМ!$C$39:$C$782,СВЦЭМ!$A$39:$A$782,$A125,СВЦЭМ!$B$39:$B$782,R$119)+'СЕТ СН'!$I$12+СВЦЭМ!$D$10+'СЕТ СН'!$I$6-'СЕТ СН'!$I$22</f>
        <v>2652.6024004199999</v>
      </c>
      <c r="S125" s="36">
        <f>SUMIFS(СВЦЭМ!$C$39:$C$782,СВЦЭМ!$A$39:$A$782,$A125,СВЦЭМ!$B$39:$B$782,S$119)+'СЕТ СН'!$I$12+СВЦЭМ!$D$10+'СЕТ СН'!$I$6-'СЕТ СН'!$I$22</f>
        <v>2631.4000583400002</v>
      </c>
      <c r="T125" s="36">
        <f>SUMIFS(СВЦЭМ!$C$39:$C$782,СВЦЭМ!$A$39:$A$782,$A125,СВЦЭМ!$B$39:$B$782,T$119)+'СЕТ СН'!$I$12+СВЦЭМ!$D$10+'СЕТ СН'!$I$6-'СЕТ СН'!$I$22</f>
        <v>2637.9960913899999</v>
      </c>
      <c r="U125" s="36">
        <f>SUMIFS(СВЦЭМ!$C$39:$C$782,СВЦЭМ!$A$39:$A$782,$A125,СВЦЭМ!$B$39:$B$782,U$119)+'СЕТ СН'!$I$12+СВЦЭМ!$D$10+'СЕТ СН'!$I$6-'СЕТ СН'!$I$22</f>
        <v>2640.5313946599999</v>
      </c>
      <c r="V125" s="36">
        <f>SUMIFS(СВЦЭМ!$C$39:$C$782,СВЦЭМ!$A$39:$A$782,$A125,СВЦЭМ!$B$39:$B$782,V$119)+'СЕТ СН'!$I$12+СВЦЭМ!$D$10+'СЕТ СН'!$I$6-'СЕТ СН'!$I$22</f>
        <v>2641.6506282800001</v>
      </c>
      <c r="W125" s="36">
        <f>SUMIFS(СВЦЭМ!$C$39:$C$782,СВЦЭМ!$A$39:$A$782,$A125,СВЦЭМ!$B$39:$B$782,W$119)+'СЕТ СН'!$I$12+СВЦЭМ!$D$10+'СЕТ СН'!$I$6-'СЕТ СН'!$I$22</f>
        <v>2653.6877823300001</v>
      </c>
      <c r="X125" s="36">
        <f>SUMIFS(СВЦЭМ!$C$39:$C$782,СВЦЭМ!$A$39:$A$782,$A125,СВЦЭМ!$B$39:$B$782,X$119)+'СЕТ СН'!$I$12+СВЦЭМ!$D$10+'СЕТ СН'!$I$6-'СЕТ СН'!$I$22</f>
        <v>2667.4973432800002</v>
      </c>
      <c r="Y125" s="36">
        <f>SUMIFS(СВЦЭМ!$C$39:$C$782,СВЦЭМ!$A$39:$A$782,$A125,СВЦЭМ!$B$39:$B$782,Y$119)+'СЕТ СН'!$I$12+СВЦЭМ!$D$10+'СЕТ СН'!$I$6-'СЕТ СН'!$I$22</f>
        <v>2719.5223399000001</v>
      </c>
    </row>
    <row r="126" spans="1:27" ht="15.75" x14ac:dyDescent="0.2">
      <c r="A126" s="35">
        <f t="shared" si="3"/>
        <v>44933</v>
      </c>
      <c r="B126" s="36">
        <f>SUMIFS(СВЦЭМ!$C$39:$C$782,СВЦЭМ!$A$39:$A$782,$A126,СВЦЭМ!$B$39:$B$782,B$119)+'СЕТ СН'!$I$12+СВЦЭМ!$D$10+'СЕТ СН'!$I$6-'СЕТ СН'!$I$22</f>
        <v>2802.3773677099998</v>
      </c>
      <c r="C126" s="36">
        <f>SUMIFS(СВЦЭМ!$C$39:$C$782,СВЦЭМ!$A$39:$A$782,$A126,СВЦЭМ!$B$39:$B$782,C$119)+'СЕТ СН'!$I$12+СВЦЭМ!$D$10+'СЕТ СН'!$I$6-'СЕТ СН'!$I$22</f>
        <v>2842.82443595</v>
      </c>
      <c r="D126" s="36">
        <f>SUMIFS(СВЦЭМ!$C$39:$C$782,СВЦЭМ!$A$39:$A$782,$A126,СВЦЭМ!$B$39:$B$782,D$119)+'СЕТ СН'!$I$12+СВЦЭМ!$D$10+'СЕТ СН'!$I$6-'СЕТ СН'!$I$22</f>
        <v>2862.4515727900002</v>
      </c>
      <c r="E126" s="36">
        <f>SUMIFS(СВЦЭМ!$C$39:$C$782,СВЦЭМ!$A$39:$A$782,$A126,СВЦЭМ!$B$39:$B$782,E$119)+'СЕТ СН'!$I$12+СВЦЭМ!$D$10+'СЕТ СН'!$I$6-'СЕТ СН'!$I$22</f>
        <v>2862.67140638</v>
      </c>
      <c r="F126" s="36">
        <f>SUMIFS(СВЦЭМ!$C$39:$C$782,СВЦЭМ!$A$39:$A$782,$A126,СВЦЭМ!$B$39:$B$782,F$119)+'СЕТ СН'!$I$12+СВЦЭМ!$D$10+'СЕТ СН'!$I$6-'СЕТ СН'!$I$22</f>
        <v>2847.18816156</v>
      </c>
      <c r="G126" s="36">
        <f>SUMIFS(СВЦЭМ!$C$39:$C$782,СВЦЭМ!$A$39:$A$782,$A126,СВЦЭМ!$B$39:$B$782,G$119)+'СЕТ СН'!$I$12+СВЦЭМ!$D$10+'СЕТ СН'!$I$6-'СЕТ СН'!$I$22</f>
        <v>2845.6609539300002</v>
      </c>
      <c r="H126" s="36">
        <f>SUMIFS(СВЦЭМ!$C$39:$C$782,СВЦЭМ!$A$39:$A$782,$A126,СВЦЭМ!$B$39:$B$782,H$119)+'СЕТ СН'!$I$12+СВЦЭМ!$D$10+'СЕТ СН'!$I$6-'СЕТ СН'!$I$22</f>
        <v>2818.3505738499998</v>
      </c>
      <c r="I126" s="36">
        <f>SUMIFS(СВЦЭМ!$C$39:$C$782,СВЦЭМ!$A$39:$A$782,$A126,СВЦЭМ!$B$39:$B$782,I$119)+'СЕТ СН'!$I$12+СВЦЭМ!$D$10+'СЕТ СН'!$I$6-'СЕТ СН'!$I$22</f>
        <v>2804.9799870000002</v>
      </c>
      <c r="J126" s="36">
        <f>SUMIFS(СВЦЭМ!$C$39:$C$782,СВЦЭМ!$A$39:$A$782,$A126,СВЦЭМ!$B$39:$B$782,J$119)+'СЕТ СН'!$I$12+СВЦЭМ!$D$10+'СЕТ СН'!$I$6-'СЕТ СН'!$I$22</f>
        <v>2758.8811838900001</v>
      </c>
      <c r="K126" s="36">
        <f>SUMIFS(СВЦЭМ!$C$39:$C$782,СВЦЭМ!$A$39:$A$782,$A126,СВЦЭМ!$B$39:$B$782,K$119)+'СЕТ СН'!$I$12+СВЦЭМ!$D$10+'СЕТ СН'!$I$6-'СЕТ СН'!$I$22</f>
        <v>2744.30859169</v>
      </c>
      <c r="L126" s="36">
        <f>SUMIFS(СВЦЭМ!$C$39:$C$782,СВЦЭМ!$A$39:$A$782,$A126,СВЦЭМ!$B$39:$B$782,L$119)+'СЕТ СН'!$I$12+СВЦЭМ!$D$10+'СЕТ СН'!$I$6-'СЕТ СН'!$I$22</f>
        <v>2712.45961932</v>
      </c>
      <c r="M126" s="36">
        <f>SUMIFS(СВЦЭМ!$C$39:$C$782,СВЦЭМ!$A$39:$A$782,$A126,СВЦЭМ!$B$39:$B$782,M$119)+'СЕТ СН'!$I$12+СВЦЭМ!$D$10+'СЕТ СН'!$I$6-'СЕТ СН'!$I$22</f>
        <v>2742.3855768100002</v>
      </c>
      <c r="N126" s="36">
        <f>SUMIFS(СВЦЭМ!$C$39:$C$782,СВЦЭМ!$A$39:$A$782,$A126,СВЦЭМ!$B$39:$B$782,N$119)+'СЕТ СН'!$I$12+СВЦЭМ!$D$10+'СЕТ СН'!$I$6-'СЕТ СН'!$I$22</f>
        <v>2766.29467492</v>
      </c>
      <c r="O126" s="36">
        <f>SUMIFS(СВЦЭМ!$C$39:$C$782,СВЦЭМ!$A$39:$A$782,$A126,СВЦЭМ!$B$39:$B$782,O$119)+'СЕТ СН'!$I$12+СВЦЭМ!$D$10+'СЕТ СН'!$I$6-'СЕТ СН'!$I$22</f>
        <v>2778.3569996300002</v>
      </c>
      <c r="P126" s="36">
        <f>SUMIFS(СВЦЭМ!$C$39:$C$782,СВЦЭМ!$A$39:$A$782,$A126,СВЦЭМ!$B$39:$B$782,P$119)+'СЕТ СН'!$I$12+СВЦЭМ!$D$10+'СЕТ СН'!$I$6-'СЕТ СН'!$I$22</f>
        <v>2784.7353900500002</v>
      </c>
      <c r="Q126" s="36">
        <f>SUMIFS(СВЦЭМ!$C$39:$C$782,СВЦЭМ!$A$39:$A$782,$A126,СВЦЭМ!$B$39:$B$782,Q$119)+'СЕТ СН'!$I$12+СВЦЭМ!$D$10+'СЕТ СН'!$I$6-'СЕТ СН'!$I$22</f>
        <v>2775.8071368199999</v>
      </c>
      <c r="R126" s="36">
        <f>SUMIFS(СВЦЭМ!$C$39:$C$782,СВЦЭМ!$A$39:$A$782,$A126,СВЦЭМ!$B$39:$B$782,R$119)+'СЕТ СН'!$I$12+СВЦЭМ!$D$10+'СЕТ СН'!$I$6-'СЕТ СН'!$I$22</f>
        <v>2761.0946981000002</v>
      </c>
      <c r="S126" s="36">
        <f>SUMIFS(СВЦЭМ!$C$39:$C$782,СВЦЭМ!$A$39:$A$782,$A126,СВЦЭМ!$B$39:$B$782,S$119)+'СЕТ СН'!$I$12+СВЦЭМ!$D$10+'СЕТ СН'!$I$6-'СЕТ СН'!$I$22</f>
        <v>2749.1198574599998</v>
      </c>
      <c r="T126" s="36">
        <f>SUMIFS(СВЦЭМ!$C$39:$C$782,СВЦЭМ!$A$39:$A$782,$A126,СВЦЭМ!$B$39:$B$782,T$119)+'СЕТ СН'!$I$12+СВЦЭМ!$D$10+'СЕТ СН'!$I$6-'СЕТ СН'!$I$22</f>
        <v>2742.85078613</v>
      </c>
      <c r="U126" s="36">
        <f>SUMIFS(СВЦЭМ!$C$39:$C$782,СВЦЭМ!$A$39:$A$782,$A126,СВЦЭМ!$B$39:$B$782,U$119)+'СЕТ СН'!$I$12+СВЦЭМ!$D$10+'СЕТ СН'!$I$6-'СЕТ СН'!$I$22</f>
        <v>2748.3414288499998</v>
      </c>
      <c r="V126" s="36">
        <f>SUMIFS(СВЦЭМ!$C$39:$C$782,СВЦЭМ!$A$39:$A$782,$A126,СВЦЭМ!$B$39:$B$782,V$119)+'СЕТ СН'!$I$12+СВЦЭМ!$D$10+'СЕТ СН'!$I$6-'СЕТ СН'!$I$22</f>
        <v>2760.19495147</v>
      </c>
      <c r="W126" s="36">
        <f>SUMIFS(СВЦЭМ!$C$39:$C$782,СВЦЭМ!$A$39:$A$782,$A126,СВЦЭМ!$B$39:$B$782,W$119)+'СЕТ СН'!$I$12+СВЦЭМ!$D$10+'СЕТ СН'!$I$6-'СЕТ СН'!$I$22</f>
        <v>2776.5088169400001</v>
      </c>
      <c r="X126" s="36">
        <f>SUMIFS(СВЦЭМ!$C$39:$C$782,СВЦЭМ!$A$39:$A$782,$A126,СВЦЭМ!$B$39:$B$782,X$119)+'СЕТ СН'!$I$12+СВЦЭМ!$D$10+'СЕТ СН'!$I$6-'СЕТ СН'!$I$22</f>
        <v>2761.8368254699999</v>
      </c>
      <c r="Y126" s="36">
        <f>SUMIFS(СВЦЭМ!$C$39:$C$782,СВЦЭМ!$A$39:$A$782,$A126,СВЦЭМ!$B$39:$B$782,Y$119)+'СЕТ СН'!$I$12+СВЦЭМ!$D$10+'СЕТ СН'!$I$6-'СЕТ СН'!$I$22</f>
        <v>2831.0192326000001</v>
      </c>
    </row>
    <row r="127" spans="1:27" ht="15.75" x14ac:dyDescent="0.2">
      <c r="A127" s="35">
        <f t="shared" si="3"/>
        <v>44934</v>
      </c>
      <c r="B127" s="36">
        <f>SUMIFS(СВЦЭМ!$C$39:$C$782,СВЦЭМ!$A$39:$A$782,$A127,СВЦЭМ!$B$39:$B$782,B$119)+'СЕТ СН'!$I$12+СВЦЭМ!$D$10+'СЕТ СН'!$I$6-'СЕТ СН'!$I$22</f>
        <v>2968.90828981</v>
      </c>
      <c r="C127" s="36">
        <f>SUMIFS(СВЦЭМ!$C$39:$C$782,СВЦЭМ!$A$39:$A$782,$A127,СВЦЭМ!$B$39:$B$782,C$119)+'СЕТ СН'!$I$12+СВЦЭМ!$D$10+'СЕТ СН'!$I$6-'СЕТ СН'!$I$22</f>
        <v>2983.62562961</v>
      </c>
      <c r="D127" s="36">
        <f>SUMIFS(СВЦЭМ!$C$39:$C$782,СВЦЭМ!$A$39:$A$782,$A127,СВЦЭМ!$B$39:$B$782,D$119)+'СЕТ СН'!$I$12+СВЦЭМ!$D$10+'СЕТ СН'!$I$6-'СЕТ СН'!$I$22</f>
        <v>3021.2608204800003</v>
      </c>
      <c r="E127" s="36">
        <f>SUMIFS(СВЦЭМ!$C$39:$C$782,СВЦЭМ!$A$39:$A$782,$A127,СВЦЭМ!$B$39:$B$782,E$119)+'СЕТ СН'!$I$12+СВЦЭМ!$D$10+'СЕТ СН'!$I$6-'СЕТ СН'!$I$22</f>
        <v>3012.88268879</v>
      </c>
      <c r="F127" s="36">
        <f>SUMIFS(СВЦЭМ!$C$39:$C$782,СВЦЭМ!$A$39:$A$782,$A127,СВЦЭМ!$B$39:$B$782,F$119)+'СЕТ СН'!$I$12+СВЦЭМ!$D$10+'СЕТ СН'!$I$6-'СЕТ СН'!$I$22</f>
        <v>3014.5020791700003</v>
      </c>
      <c r="G127" s="36">
        <f>SUMIFS(СВЦЭМ!$C$39:$C$782,СВЦЭМ!$A$39:$A$782,$A127,СВЦЭМ!$B$39:$B$782,G$119)+'СЕТ СН'!$I$12+СВЦЭМ!$D$10+'СЕТ СН'!$I$6-'СЕТ СН'!$I$22</f>
        <v>3001.1702033700003</v>
      </c>
      <c r="H127" s="36">
        <f>SUMIFS(СВЦЭМ!$C$39:$C$782,СВЦЭМ!$A$39:$A$782,$A127,СВЦЭМ!$B$39:$B$782,H$119)+'СЕТ СН'!$I$12+СВЦЭМ!$D$10+'СЕТ СН'!$I$6-'СЕТ СН'!$I$22</f>
        <v>2986.9907950900001</v>
      </c>
      <c r="I127" s="36">
        <f>SUMIFS(СВЦЭМ!$C$39:$C$782,СВЦЭМ!$A$39:$A$782,$A127,СВЦЭМ!$B$39:$B$782,I$119)+'СЕТ СН'!$I$12+СВЦЭМ!$D$10+'СЕТ СН'!$I$6-'СЕТ СН'!$I$22</f>
        <v>2931.0680723800001</v>
      </c>
      <c r="J127" s="36">
        <f>SUMIFS(СВЦЭМ!$C$39:$C$782,СВЦЭМ!$A$39:$A$782,$A127,СВЦЭМ!$B$39:$B$782,J$119)+'СЕТ СН'!$I$12+СВЦЭМ!$D$10+'СЕТ СН'!$I$6-'СЕТ СН'!$I$22</f>
        <v>2901.7987955100002</v>
      </c>
      <c r="K127" s="36">
        <f>SUMIFS(СВЦЭМ!$C$39:$C$782,СВЦЭМ!$A$39:$A$782,$A127,СВЦЭМ!$B$39:$B$782,K$119)+'СЕТ СН'!$I$12+СВЦЭМ!$D$10+'СЕТ СН'!$I$6-'СЕТ СН'!$I$22</f>
        <v>2865.6314729599999</v>
      </c>
      <c r="L127" s="36">
        <f>SUMIFS(СВЦЭМ!$C$39:$C$782,СВЦЭМ!$A$39:$A$782,$A127,СВЦЭМ!$B$39:$B$782,L$119)+'СЕТ СН'!$I$12+СВЦЭМ!$D$10+'СЕТ СН'!$I$6-'СЕТ СН'!$I$22</f>
        <v>2873.7924551400001</v>
      </c>
      <c r="M127" s="36">
        <f>SUMIFS(СВЦЭМ!$C$39:$C$782,СВЦЭМ!$A$39:$A$782,$A127,СВЦЭМ!$B$39:$B$782,M$119)+'СЕТ СН'!$I$12+СВЦЭМ!$D$10+'СЕТ СН'!$I$6-'СЕТ СН'!$I$22</f>
        <v>2878.9207789299999</v>
      </c>
      <c r="N127" s="36">
        <f>SUMIFS(СВЦЭМ!$C$39:$C$782,СВЦЭМ!$A$39:$A$782,$A127,СВЦЭМ!$B$39:$B$782,N$119)+'СЕТ СН'!$I$12+СВЦЭМ!$D$10+'СЕТ СН'!$I$6-'СЕТ СН'!$I$22</f>
        <v>2897.0799014099998</v>
      </c>
      <c r="O127" s="36">
        <f>SUMIFS(СВЦЭМ!$C$39:$C$782,СВЦЭМ!$A$39:$A$782,$A127,СВЦЭМ!$B$39:$B$782,O$119)+'СЕТ СН'!$I$12+СВЦЭМ!$D$10+'СЕТ СН'!$I$6-'СЕТ СН'!$I$22</f>
        <v>2925.2968153800002</v>
      </c>
      <c r="P127" s="36">
        <f>SUMIFS(СВЦЭМ!$C$39:$C$782,СВЦЭМ!$A$39:$A$782,$A127,СВЦЭМ!$B$39:$B$782,P$119)+'СЕТ СН'!$I$12+СВЦЭМ!$D$10+'СЕТ СН'!$I$6-'СЕТ СН'!$I$22</f>
        <v>2925.0134654200001</v>
      </c>
      <c r="Q127" s="36">
        <f>SUMIFS(СВЦЭМ!$C$39:$C$782,СВЦЭМ!$A$39:$A$782,$A127,СВЦЭМ!$B$39:$B$782,Q$119)+'СЕТ СН'!$I$12+СВЦЭМ!$D$10+'СЕТ СН'!$I$6-'СЕТ СН'!$I$22</f>
        <v>2920.8000503200001</v>
      </c>
      <c r="R127" s="36">
        <f>SUMIFS(СВЦЭМ!$C$39:$C$782,СВЦЭМ!$A$39:$A$782,$A127,СВЦЭМ!$B$39:$B$782,R$119)+'СЕТ СН'!$I$12+СВЦЭМ!$D$10+'СЕТ СН'!$I$6-'СЕТ СН'!$I$22</f>
        <v>2890.1614346000001</v>
      </c>
      <c r="S127" s="36">
        <f>SUMIFS(СВЦЭМ!$C$39:$C$782,СВЦЭМ!$A$39:$A$782,$A127,СВЦЭМ!$B$39:$B$782,S$119)+'СЕТ СН'!$I$12+СВЦЭМ!$D$10+'СЕТ СН'!$I$6-'СЕТ СН'!$I$22</f>
        <v>2807.5721238300002</v>
      </c>
      <c r="T127" s="36">
        <f>SUMIFS(СВЦЭМ!$C$39:$C$782,СВЦЭМ!$A$39:$A$782,$A127,СВЦЭМ!$B$39:$B$782,T$119)+'СЕТ СН'!$I$12+СВЦЭМ!$D$10+'СЕТ СН'!$I$6-'СЕТ СН'!$I$22</f>
        <v>2822.5918197800002</v>
      </c>
      <c r="U127" s="36">
        <f>SUMIFS(СВЦЭМ!$C$39:$C$782,СВЦЭМ!$A$39:$A$782,$A127,СВЦЭМ!$B$39:$B$782,U$119)+'СЕТ СН'!$I$12+СВЦЭМ!$D$10+'СЕТ СН'!$I$6-'СЕТ СН'!$I$22</f>
        <v>2825.1947347599998</v>
      </c>
      <c r="V127" s="36">
        <f>SUMIFS(СВЦЭМ!$C$39:$C$782,СВЦЭМ!$A$39:$A$782,$A127,СВЦЭМ!$B$39:$B$782,V$119)+'СЕТ СН'!$I$12+СВЦЭМ!$D$10+'СЕТ СН'!$I$6-'СЕТ СН'!$I$22</f>
        <v>2861.3622010499998</v>
      </c>
      <c r="W127" s="36">
        <f>SUMIFS(СВЦЭМ!$C$39:$C$782,СВЦЭМ!$A$39:$A$782,$A127,СВЦЭМ!$B$39:$B$782,W$119)+'СЕТ СН'!$I$12+СВЦЭМ!$D$10+'СЕТ СН'!$I$6-'СЕТ СН'!$I$22</f>
        <v>2887.7508989399998</v>
      </c>
      <c r="X127" s="36">
        <f>SUMIFS(СВЦЭМ!$C$39:$C$782,СВЦЭМ!$A$39:$A$782,$A127,СВЦЭМ!$B$39:$B$782,X$119)+'СЕТ СН'!$I$12+СВЦЭМ!$D$10+'СЕТ СН'!$I$6-'СЕТ СН'!$I$22</f>
        <v>2912.9945056400002</v>
      </c>
      <c r="Y127" s="36">
        <f>SUMIFS(СВЦЭМ!$C$39:$C$782,СВЦЭМ!$A$39:$A$782,$A127,СВЦЭМ!$B$39:$B$782,Y$119)+'СЕТ СН'!$I$12+СВЦЭМ!$D$10+'СЕТ СН'!$I$6-'СЕТ СН'!$I$22</f>
        <v>2955.9605782900003</v>
      </c>
    </row>
    <row r="128" spans="1:27" ht="15.75" x14ac:dyDescent="0.2">
      <c r="A128" s="35">
        <f t="shared" si="3"/>
        <v>44935</v>
      </c>
      <c r="B128" s="36">
        <f>SUMIFS(СВЦЭМ!$C$39:$C$782,СВЦЭМ!$A$39:$A$782,$A128,СВЦЭМ!$B$39:$B$782,B$119)+'СЕТ СН'!$I$12+СВЦЭМ!$D$10+'СЕТ СН'!$I$6-'СЕТ СН'!$I$22</f>
        <v>2895.7757625300001</v>
      </c>
      <c r="C128" s="36">
        <f>SUMIFS(СВЦЭМ!$C$39:$C$782,СВЦЭМ!$A$39:$A$782,$A128,СВЦЭМ!$B$39:$B$782,C$119)+'СЕТ СН'!$I$12+СВЦЭМ!$D$10+'СЕТ СН'!$I$6-'СЕТ СН'!$I$22</f>
        <v>2879.06565929</v>
      </c>
      <c r="D128" s="36">
        <f>SUMIFS(СВЦЭМ!$C$39:$C$782,СВЦЭМ!$A$39:$A$782,$A128,СВЦЭМ!$B$39:$B$782,D$119)+'СЕТ СН'!$I$12+СВЦЭМ!$D$10+'СЕТ СН'!$I$6-'СЕТ СН'!$I$22</f>
        <v>2867.77579702</v>
      </c>
      <c r="E128" s="36">
        <f>SUMIFS(СВЦЭМ!$C$39:$C$782,СВЦЭМ!$A$39:$A$782,$A128,СВЦЭМ!$B$39:$B$782,E$119)+'СЕТ СН'!$I$12+СВЦЭМ!$D$10+'СЕТ СН'!$I$6-'СЕТ СН'!$I$22</f>
        <v>2862.4366078200001</v>
      </c>
      <c r="F128" s="36">
        <f>SUMIFS(СВЦЭМ!$C$39:$C$782,СВЦЭМ!$A$39:$A$782,$A128,СВЦЭМ!$B$39:$B$782,F$119)+'СЕТ СН'!$I$12+СВЦЭМ!$D$10+'СЕТ СН'!$I$6-'СЕТ СН'!$I$22</f>
        <v>2872.27955204</v>
      </c>
      <c r="G128" s="36">
        <f>SUMIFS(СВЦЭМ!$C$39:$C$782,СВЦЭМ!$A$39:$A$782,$A128,СВЦЭМ!$B$39:$B$782,G$119)+'СЕТ СН'!$I$12+СВЦЭМ!$D$10+'СЕТ СН'!$I$6-'СЕТ СН'!$I$22</f>
        <v>2850.1240679900002</v>
      </c>
      <c r="H128" s="36">
        <f>SUMIFS(СВЦЭМ!$C$39:$C$782,СВЦЭМ!$A$39:$A$782,$A128,СВЦЭМ!$B$39:$B$782,H$119)+'СЕТ СН'!$I$12+СВЦЭМ!$D$10+'СЕТ СН'!$I$6-'СЕТ СН'!$I$22</f>
        <v>2872.8475504600001</v>
      </c>
      <c r="I128" s="36">
        <f>SUMIFS(СВЦЭМ!$C$39:$C$782,СВЦЭМ!$A$39:$A$782,$A128,СВЦЭМ!$B$39:$B$782,I$119)+'СЕТ СН'!$I$12+СВЦЭМ!$D$10+'СЕТ СН'!$I$6-'СЕТ СН'!$I$22</f>
        <v>2873.06256601</v>
      </c>
      <c r="J128" s="36">
        <f>SUMIFS(СВЦЭМ!$C$39:$C$782,СВЦЭМ!$A$39:$A$782,$A128,СВЦЭМ!$B$39:$B$782,J$119)+'СЕТ СН'!$I$12+СВЦЭМ!$D$10+'СЕТ СН'!$I$6-'СЕТ СН'!$I$22</f>
        <v>2907.1042879199999</v>
      </c>
      <c r="K128" s="36">
        <f>SUMIFS(СВЦЭМ!$C$39:$C$782,СВЦЭМ!$A$39:$A$782,$A128,СВЦЭМ!$B$39:$B$782,K$119)+'СЕТ СН'!$I$12+СВЦЭМ!$D$10+'СЕТ СН'!$I$6-'СЕТ СН'!$I$22</f>
        <v>2895.6385071300001</v>
      </c>
      <c r="L128" s="36">
        <f>SUMIFS(СВЦЭМ!$C$39:$C$782,СВЦЭМ!$A$39:$A$782,$A128,СВЦЭМ!$B$39:$B$782,L$119)+'СЕТ СН'!$I$12+СВЦЭМ!$D$10+'СЕТ СН'!$I$6-'СЕТ СН'!$I$22</f>
        <v>2863.9275665300001</v>
      </c>
      <c r="M128" s="36">
        <f>SUMIFS(СВЦЭМ!$C$39:$C$782,СВЦЭМ!$A$39:$A$782,$A128,СВЦЭМ!$B$39:$B$782,M$119)+'СЕТ СН'!$I$12+СВЦЭМ!$D$10+'СЕТ СН'!$I$6-'СЕТ СН'!$I$22</f>
        <v>2885.2038763599999</v>
      </c>
      <c r="N128" s="36">
        <f>SUMIFS(СВЦЭМ!$C$39:$C$782,СВЦЭМ!$A$39:$A$782,$A128,СВЦЭМ!$B$39:$B$782,N$119)+'СЕТ СН'!$I$12+СВЦЭМ!$D$10+'СЕТ СН'!$I$6-'СЕТ СН'!$I$22</f>
        <v>2855.6781852200002</v>
      </c>
      <c r="O128" s="36">
        <f>SUMIFS(СВЦЭМ!$C$39:$C$782,СВЦЭМ!$A$39:$A$782,$A128,СВЦЭМ!$B$39:$B$782,O$119)+'СЕТ СН'!$I$12+СВЦЭМ!$D$10+'СЕТ СН'!$I$6-'СЕТ СН'!$I$22</f>
        <v>2859.4888328400002</v>
      </c>
      <c r="P128" s="36">
        <f>SUMIFS(СВЦЭМ!$C$39:$C$782,СВЦЭМ!$A$39:$A$782,$A128,СВЦЭМ!$B$39:$B$782,P$119)+'СЕТ СН'!$I$12+СВЦЭМ!$D$10+'СЕТ СН'!$I$6-'СЕТ СН'!$I$22</f>
        <v>2867.2393909500001</v>
      </c>
      <c r="Q128" s="36">
        <f>SUMIFS(СВЦЭМ!$C$39:$C$782,СВЦЭМ!$A$39:$A$782,$A128,СВЦЭМ!$B$39:$B$782,Q$119)+'СЕТ СН'!$I$12+СВЦЭМ!$D$10+'СЕТ СН'!$I$6-'СЕТ СН'!$I$22</f>
        <v>2873.1368880700002</v>
      </c>
      <c r="R128" s="36">
        <f>SUMIFS(СВЦЭМ!$C$39:$C$782,СВЦЭМ!$A$39:$A$782,$A128,СВЦЭМ!$B$39:$B$782,R$119)+'СЕТ СН'!$I$12+СВЦЭМ!$D$10+'СЕТ СН'!$I$6-'СЕТ СН'!$I$22</f>
        <v>2886.55410575</v>
      </c>
      <c r="S128" s="36">
        <f>SUMIFS(СВЦЭМ!$C$39:$C$782,СВЦЭМ!$A$39:$A$782,$A128,СВЦЭМ!$B$39:$B$782,S$119)+'СЕТ СН'!$I$12+СВЦЭМ!$D$10+'СЕТ СН'!$I$6-'СЕТ СН'!$I$22</f>
        <v>2871.7779021599999</v>
      </c>
      <c r="T128" s="36">
        <f>SUMIFS(СВЦЭМ!$C$39:$C$782,СВЦЭМ!$A$39:$A$782,$A128,СВЦЭМ!$B$39:$B$782,T$119)+'СЕТ СН'!$I$12+СВЦЭМ!$D$10+'СЕТ СН'!$I$6-'СЕТ СН'!$I$22</f>
        <v>2844.50577828</v>
      </c>
      <c r="U128" s="36">
        <f>SUMIFS(СВЦЭМ!$C$39:$C$782,СВЦЭМ!$A$39:$A$782,$A128,СВЦЭМ!$B$39:$B$782,U$119)+'СЕТ СН'!$I$12+СВЦЭМ!$D$10+'СЕТ СН'!$I$6-'СЕТ СН'!$I$22</f>
        <v>2845.1470964999999</v>
      </c>
      <c r="V128" s="36">
        <f>SUMIFS(СВЦЭМ!$C$39:$C$782,СВЦЭМ!$A$39:$A$782,$A128,СВЦЭМ!$B$39:$B$782,V$119)+'СЕТ СН'!$I$12+СВЦЭМ!$D$10+'СЕТ СН'!$I$6-'СЕТ СН'!$I$22</f>
        <v>2876.97830729</v>
      </c>
      <c r="W128" s="36">
        <f>SUMIFS(СВЦЭМ!$C$39:$C$782,СВЦЭМ!$A$39:$A$782,$A128,СВЦЭМ!$B$39:$B$782,W$119)+'СЕТ СН'!$I$12+СВЦЭМ!$D$10+'СЕТ СН'!$I$6-'СЕТ СН'!$I$22</f>
        <v>2895.1888923800002</v>
      </c>
      <c r="X128" s="36">
        <f>SUMIFS(СВЦЭМ!$C$39:$C$782,СВЦЭМ!$A$39:$A$782,$A128,СВЦЭМ!$B$39:$B$782,X$119)+'СЕТ СН'!$I$12+СВЦЭМ!$D$10+'СЕТ СН'!$I$6-'СЕТ СН'!$I$22</f>
        <v>2899.8012145400003</v>
      </c>
      <c r="Y128" s="36">
        <f>SUMIFS(СВЦЭМ!$C$39:$C$782,СВЦЭМ!$A$39:$A$782,$A128,СВЦЭМ!$B$39:$B$782,Y$119)+'СЕТ СН'!$I$12+СВЦЭМ!$D$10+'СЕТ СН'!$I$6-'СЕТ СН'!$I$22</f>
        <v>2941.0476378900003</v>
      </c>
    </row>
    <row r="129" spans="1:25" ht="15.75" x14ac:dyDescent="0.2">
      <c r="A129" s="35">
        <f t="shared" si="3"/>
        <v>44936</v>
      </c>
      <c r="B129" s="36">
        <f>SUMIFS(СВЦЭМ!$C$39:$C$782,СВЦЭМ!$A$39:$A$782,$A129,СВЦЭМ!$B$39:$B$782,B$119)+'СЕТ СН'!$I$12+СВЦЭМ!$D$10+'СЕТ СН'!$I$6-'СЕТ СН'!$I$22</f>
        <v>2789.1473863199999</v>
      </c>
      <c r="C129" s="36">
        <f>SUMIFS(СВЦЭМ!$C$39:$C$782,СВЦЭМ!$A$39:$A$782,$A129,СВЦЭМ!$B$39:$B$782,C$119)+'СЕТ СН'!$I$12+СВЦЭМ!$D$10+'СЕТ СН'!$I$6-'СЕТ СН'!$I$22</f>
        <v>2813.1000662900001</v>
      </c>
      <c r="D129" s="36">
        <f>SUMIFS(СВЦЭМ!$C$39:$C$782,СВЦЭМ!$A$39:$A$782,$A129,СВЦЭМ!$B$39:$B$782,D$119)+'СЕТ СН'!$I$12+СВЦЭМ!$D$10+'СЕТ СН'!$I$6-'СЕТ СН'!$I$22</f>
        <v>2825.6356952900001</v>
      </c>
      <c r="E129" s="36">
        <f>SUMIFS(СВЦЭМ!$C$39:$C$782,СВЦЭМ!$A$39:$A$782,$A129,СВЦЭМ!$B$39:$B$782,E$119)+'СЕТ СН'!$I$12+СВЦЭМ!$D$10+'СЕТ СН'!$I$6-'СЕТ СН'!$I$22</f>
        <v>2833.3910280200002</v>
      </c>
      <c r="F129" s="36">
        <f>SUMIFS(СВЦЭМ!$C$39:$C$782,СВЦЭМ!$A$39:$A$782,$A129,СВЦЭМ!$B$39:$B$782,F$119)+'СЕТ СН'!$I$12+СВЦЭМ!$D$10+'СЕТ СН'!$I$6-'СЕТ СН'!$I$22</f>
        <v>2849.3940028000002</v>
      </c>
      <c r="G129" s="36">
        <f>SUMIFS(СВЦЭМ!$C$39:$C$782,СВЦЭМ!$A$39:$A$782,$A129,СВЦЭМ!$B$39:$B$782,G$119)+'СЕТ СН'!$I$12+СВЦЭМ!$D$10+'СЕТ СН'!$I$6-'СЕТ СН'!$I$22</f>
        <v>2841.9920115700002</v>
      </c>
      <c r="H129" s="36">
        <f>SUMIFS(СВЦЭМ!$C$39:$C$782,СВЦЭМ!$A$39:$A$782,$A129,СВЦЭМ!$B$39:$B$782,H$119)+'СЕТ СН'!$I$12+СВЦЭМ!$D$10+'СЕТ СН'!$I$6-'СЕТ СН'!$I$22</f>
        <v>2834.8055952099999</v>
      </c>
      <c r="I129" s="36">
        <f>SUMIFS(СВЦЭМ!$C$39:$C$782,СВЦЭМ!$A$39:$A$782,$A129,СВЦЭМ!$B$39:$B$782,I$119)+'СЕТ СН'!$I$12+СВЦЭМ!$D$10+'СЕТ СН'!$I$6-'СЕТ СН'!$I$22</f>
        <v>2796.41197792</v>
      </c>
      <c r="J129" s="36">
        <f>SUMIFS(СВЦЭМ!$C$39:$C$782,СВЦЭМ!$A$39:$A$782,$A129,СВЦЭМ!$B$39:$B$782,J$119)+'СЕТ СН'!$I$12+СВЦЭМ!$D$10+'СЕТ СН'!$I$6-'СЕТ СН'!$I$22</f>
        <v>2764.9066404499999</v>
      </c>
      <c r="K129" s="36">
        <f>SUMIFS(СВЦЭМ!$C$39:$C$782,СВЦЭМ!$A$39:$A$782,$A129,СВЦЭМ!$B$39:$B$782,K$119)+'СЕТ СН'!$I$12+СВЦЭМ!$D$10+'СЕТ СН'!$I$6-'СЕТ СН'!$I$22</f>
        <v>2760.7603655799999</v>
      </c>
      <c r="L129" s="36">
        <f>SUMIFS(СВЦЭМ!$C$39:$C$782,СВЦЭМ!$A$39:$A$782,$A129,СВЦЭМ!$B$39:$B$782,L$119)+'СЕТ СН'!$I$12+СВЦЭМ!$D$10+'СЕТ СН'!$I$6-'СЕТ СН'!$I$22</f>
        <v>2752.1711056099998</v>
      </c>
      <c r="M129" s="36">
        <f>SUMIFS(СВЦЭМ!$C$39:$C$782,СВЦЭМ!$A$39:$A$782,$A129,СВЦЭМ!$B$39:$B$782,M$119)+'СЕТ СН'!$I$12+СВЦЭМ!$D$10+'СЕТ СН'!$I$6-'СЕТ СН'!$I$22</f>
        <v>2759.0053870000002</v>
      </c>
      <c r="N129" s="36">
        <f>SUMIFS(СВЦЭМ!$C$39:$C$782,СВЦЭМ!$A$39:$A$782,$A129,СВЦЭМ!$B$39:$B$782,N$119)+'СЕТ СН'!$I$12+СВЦЭМ!$D$10+'СЕТ СН'!$I$6-'СЕТ СН'!$I$22</f>
        <v>2757.8663513900001</v>
      </c>
      <c r="O129" s="36">
        <f>SUMIFS(СВЦЭМ!$C$39:$C$782,СВЦЭМ!$A$39:$A$782,$A129,СВЦЭМ!$B$39:$B$782,O$119)+'СЕТ СН'!$I$12+СВЦЭМ!$D$10+'СЕТ СН'!$I$6-'СЕТ СН'!$I$22</f>
        <v>2764.0121653900001</v>
      </c>
      <c r="P129" s="36">
        <f>SUMIFS(СВЦЭМ!$C$39:$C$782,СВЦЭМ!$A$39:$A$782,$A129,СВЦЭМ!$B$39:$B$782,P$119)+'СЕТ СН'!$I$12+СВЦЭМ!$D$10+'СЕТ СН'!$I$6-'СЕТ СН'!$I$22</f>
        <v>2769.8256156100001</v>
      </c>
      <c r="Q129" s="36">
        <f>SUMIFS(СВЦЭМ!$C$39:$C$782,СВЦЭМ!$A$39:$A$782,$A129,СВЦЭМ!$B$39:$B$782,Q$119)+'СЕТ СН'!$I$12+СВЦЭМ!$D$10+'СЕТ СН'!$I$6-'СЕТ СН'!$I$22</f>
        <v>2799.5163929300002</v>
      </c>
      <c r="R129" s="36">
        <f>SUMIFS(СВЦЭМ!$C$39:$C$782,СВЦЭМ!$A$39:$A$782,$A129,СВЦЭМ!$B$39:$B$782,R$119)+'СЕТ СН'!$I$12+СВЦЭМ!$D$10+'СЕТ СН'!$I$6-'СЕТ СН'!$I$22</f>
        <v>2764.83673249</v>
      </c>
      <c r="S129" s="36">
        <f>SUMIFS(СВЦЭМ!$C$39:$C$782,СВЦЭМ!$A$39:$A$782,$A129,СВЦЭМ!$B$39:$B$782,S$119)+'СЕТ СН'!$I$12+СВЦЭМ!$D$10+'СЕТ СН'!$I$6-'СЕТ СН'!$I$22</f>
        <v>2731.4134652900002</v>
      </c>
      <c r="T129" s="36">
        <f>SUMIFS(СВЦЭМ!$C$39:$C$782,СВЦЭМ!$A$39:$A$782,$A129,СВЦЭМ!$B$39:$B$782,T$119)+'СЕТ СН'!$I$12+СВЦЭМ!$D$10+'СЕТ СН'!$I$6-'СЕТ СН'!$I$22</f>
        <v>2724.6948713000002</v>
      </c>
      <c r="U129" s="36">
        <f>SUMIFS(СВЦЭМ!$C$39:$C$782,СВЦЭМ!$A$39:$A$782,$A129,СВЦЭМ!$B$39:$B$782,U$119)+'СЕТ СН'!$I$12+СВЦЭМ!$D$10+'СЕТ СН'!$I$6-'СЕТ СН'!$I$22</f>
        <v>2727.4596866500001</v>
      </c>
      <c r="V129" s="36">
        <f>SUMIFS(СВЦЭМ!$C$39:$C$782,СВЦЭМ!$A$39:$A$782,$A129,СВЦЭМ!$B$39:$B$782,V$119)+'СЕТ СН'!$I$12+СВЦЭМ!$D$10+'СЕТ СН'!$I$6-'СЕТ СН'!$I$22</f>
        <v>2732.9912468699999</v>
      </c>
      <c r="W129" s="36">
        <f>SUMIFS(СВЦЭМ!$C$39:$C$782,СВЦЭМ!$A$39:$A$782,$A129,СВЦЭМ!$B$39:$B$782,W$119)+'СЕТ СН'!$I$12+СВЦЭМ!$D$10+'СЕТ СН'!$I$6-'СЕТ СН'!$I$22</f>
        <v>2738.3670721899998</v>
      </c>
      <c r="X129" s="36">
        <f>SUMIFS(СВЦЭМ!$C$39:$C$782,СВЦЭМ!$A$39:$A$782,$A129,СВЦЭМ!$B$39:$B$782,X$119)+'СЕТ СН'!$I$12+СВЦЭМ!$D$10+'СЕТ СН'!$I$6-'СЕТ СН'!$I$22</f>
        <v>2763.1439854499999</v>
      </c>
      <c r="Y129" s="36">
        <f>SUMIFS(СВЦЭМ!$C$39:$C$782,СВЦЭМ!$A$39:$A$782,$A129,СВЦЭМ!$B$39:$B$782,Y$119)+'СЕТ СН'!$I$12+СВЦЭМ!$D$10+'СЕТ СН'!$I$6-'СЕТ СН'!$I$22</f>
        <v>2801.3063332699999</v>
      </c>
    </row>
    <row r="130" spans="1:25" ht="15.75" x14ac:dyDescent="0.2">
      <c r="A130" s="35">
        <f t="shared" si="3"/>
        <v>44937</v>
      </c>
      <c r="B130" s="36">
        <f>SUMIFS(СВЦЭМ!$C$39:$C$782,СВЦЭМ!$A$39:$A$782,$A130,СВЦЭМ!$B$39:$B$782,B$119)+'СЕТ СН'!$I$12+СВЦЭМ!$D$10+'СЕТ СН'!$I$6-'СЕТ СН'!$I$22</f>
        <v>2732.19796662</v>
      </c>
      <c r="C130" s="36">
        <f>SUMIFS(СВЦЭМ!$C$39:$C$782,СВЦЭМ!$A$39:$A$782,$A130,СВЦЭМ!$B$39:$B$782,C$119)+'СЕТ СН'!$I$12+СВЦЭМ!$D$10+'СЕТ СН'!$I$6-'СЕТ СН'!$I$22</f>
        <v>2739.0221666900002</v>
      </c>
      <c r="D130" s="36">
        <f>SUMIFS(СВЦЭМ!$C$39:$C$782,СВЦЭМ!$A$39:$A$782,$A130,СВЦЭМ!$B$39:$B$782,D$119)+'СЕТ СН'!$I$12+СВЦЭМ!$D$10+'СЕТ СН'!$I$6-'СЕТ СН'!$I$22</f>
        <v>2729.80717125</v>
      </c>
      <c r="E130" s="36">
        <f>SUMIFS(СВЦЭМ!$C$39:$C$782,СВЦЭМ!$A$39:$A$782,$A130,СВЦЭМ!$B$39:$B$782,E$119)+'СЕТ СН'!$I$12+СВЦЭМ!$D$10+'СЕТ СН'!$I$6-'СЕТ СН'!$I$22</f>
        <v>2726.8996487099998</v>
      </c>
      <c r="F130" s="36">
        <f>SUMIFS(СВЦЭМ!$C$39:$C$782,СВЦЭМ!$A$39:$A$782,$A130,СВЦЭМ!$B$39:$B$782,F$119)+'СЕТ СН'!$I$12+СВЦЭМ!$D$10+'СЕТ СН'!$I$6-'СЕТ СН'!$I$22</f>
        <v>2721.5623382100002</v>
      </c>
      <c r="G130" s="36">
        <f>SUMIFS(СВЦЭМ!$C$39:$C$782,СВЦЭМ!$A$39:$A$782,$A130,СВЦЭМ!$B$39:$B$782,G$119)+'СЕТ СН'!$I$12+СВЦЭМ!$D$10+'СЕТ СН'!$I$6-'СЕТ СН'!$I$22</f>
        <v>2727.69497826</v>
      </c>
      <c r="H130" s="36">
        <f>SUMIFS(СВЦЭМ!$C$39:$C$782,СВЦЭМ!$A$39:$A$782,$A130,СВЦЭМ!$B$39:$B$782,H$119)+'СЕТ СН'!$I$12+СВЦЭМ!$D$10+'СЕТ СН'!$I$6-'СЕТ СН'!$I$22</f>
        <v>2715.6594652200001</v>
      </c>
      <c r="I130" s="36">
        <f>SUMIFS(СВЦЭМ!$C$39:$C$782,СВЦЭМ!$A$39:$A$782,$A130,СВЦЭМ!$B$39:$B$782,I$119)+'СЕТ СН'!$I$12+СВЦЭМ!$D$10+'СЕТ СН'!$I$6-'СЕТ СН'!$I$22</f>
        <v>2698.0835981499999</v>
      </c>
      <c r="J130" s="36">
        <f>SUMIFS(СВЦЭМ!$C$39:$C$782,СВЦЭМ!$A$39:$A$782,$A130,СВЦЭМ!$B$39:$B$782,J$119)+'СЕТ СН'!$I$12+СВЦЭМ!$D$10+'СЕТ СН'!$I$6-'СЕТ СН'!$I$22</f>
        <v>2678.3516163700001</v>
      </c>
      <c r="K130" s="36">
        <f>SUMIFS(СВЦЭМ!$C$39:$C$782,СВЦЭМ!$A$39:$A$782,$A130,СВЦЭМ!$B$39:$B$782,K$119)+'СЕТ СН'!$I$12+СВЦЭМ!$D$10+'СЕТ СН'!$I$6-'СЕТ СН'!$I$22</f>
        <v>2667.6415814800002</v>
      </c>
      <c r="L130" s="36">
        <f>SUMIFS(СВЦЭМ!$C$39:$C$782,СВЦЭМ!$A$39:$A$782,$A130,СВЦЭМ!$B$39:$B$782,L$119)+'СЕТ СН'!$I$12+СВЦЭМ!$D$10+'СЕТ СН'!$I$6-'СЕТ СН'!$I$22</f>
        <v>2677.98343011</v>
      </c>
      <c r="M130" s="36">
        <f>SUMIFS(СВЦЭМ!$C$39:$C$782,СВЦЭМ!$A$39:$A$782,$A130,СВЦЭМ!$B$39:$B$782,M$119)+'СЕТ СН'!$I$12+СВЦЭМ!$D$10+'СЕТ СН'!$I$6-'СЕТ СН'!$I$22</f>
        <v>2688.42813733</v>
      </c>
      <c r="N130" s="36">
        <f>SUMIFS(СВЦЭМ!$C$39:$C$782,СВЦЭМ!$A$39:$A$782,$A130,СВЦЭМ!$B$39:$B$782,N$119)+'СЕТ СН'!$I$12+СВЦЭМ!$D$10+'СЕТ СН'!$I$6-'СЕТ СН'!$I$22</f>
        <v>2714.4922461000001</v>
      </c>
      <c r="O130" s="36">
        <f>SUMIFS(СВЦЭМ!$C$39:$C$782,СВЦЭМ!$A$39:$A$782,$A130,СВЦЭМ!$B$39:$B$782,O$119)+'СЕТ СН'!$I$12+СВЦЭМ!$D$10+'СЕТ СН'!$I$6-'СЕТ СН'!$I$22</f>
        <v>2690.2752795199999</v>
      </c>
      <c r="P130" s="36">
        <f>SUMIFS(СВЦЭМ!$C$39:$C$782,СВЦЭМ!$A$39:$A$782,$A130,СВЦЭМ!$B$39:$B$782,P$119)+'СЕТ СН'!$I$12+СВЦЭМ!$D$10+'СЕТ СН'!$I$6-'СЕТ СН'!$I$22</f>
        <v>2705.3432756500001</v>
      </c>
      <c r="Q130" s="36">
        <f>SUMIFS(СВЦЭМ!$C$39:$C$782,СВЦЭМ!$A$39:$A$782,$A130,СВЦЭМ!$B$39:$B$782,Q$119)+'СЕТ СН'!$I$12+СВЦЭМ!$D$10+'СЕТ СН'!$I$6-'СЕТ СН'!$I$22</f>
        <v>2702.93559108</v>
      </c>
      <c r="R130" s="36">
        <f>SUMIFS(СВЦЭМ!$C$39:$C$782,СВЦЭМ!$A$39:$A$782,$A130,СВЦЭМ!$B$39:$B$782,R$119)+'СЕТ СН'!$I$12+СВЦЭМ!$D$10+'СЕТ СН'!$I$6-'СЕТ СН'!$I$22</f>
        <v>2726.0837402900002</v>
      </c>
      <c r="S130" s="36">
        <f>SUMIFS(СВЦЭМ!$C$39:$C$782,СВЦЭМ!$A$39:$A$782,$A130,СВЦЭМ!$B$39:$B$782,S$119)+'СЕТ СН'!$I$12+СВЦЭМ!$D$10+'СЕТ СН'!$I$6-'СЕТ СН'!$I$22</f>
        <v>2701.4162356400002</v>
      </c>
      <c r="T130" s="36">
        <f>SUMIFS(СВЦЭМ!$C$39:$C$782,СВЦЭМ!$A$39:$A$782,$A130,СВЦЭМ!$B$39:$B$782,T$119)+'СЕТ СН'!$I$12+СВЦЭМ!$D$10+'СЕТ СН'!$I$6-'СЕТ СН'!$I$22</f>
        <v>2664.1142968600002</v>
      </c>
      <c r="U130" s="36">
        <f>SUMIFS(СВЦЭМ!$C$39:$C$782,СВЦЭМ!$A$39:$A$782,$A130,СВЦЭМ!$B$39:$B$782,U$119)+'СЕТ СН'!$I$12+СВЦЭМ!$D$10+'СЕТ СН'!$I$6-'СЕТ СН'!$I$22</f>
        <v>2675.0022259699999</v>
      </c>
      <c r="V130" s="36">
        <f>SUMIFS(СВЦЭМ!$C$39:$C$782,СВЦЭМ!$A$39:$A$782,$A130,СВЦЭМ!$B$39:$B$782,V$119)+'СЕТ СН'!$I$12+СВЦЭМ!$D$10+'СЕТ СН'!$I$6-'СЕТ СН'!$I$22</f>
        <v>2698.0339427100002</v>
      </c>
      <c r="W130" s="36">
        <f>SUMIFS(СВЦЭМ!$C$39:$C$782,СВЦЭМ!$A$39:$A$782,$A130,СВЦЭМ!$B$39:$B$782,W$119)+'СЕТ СН'!$I$12+СВЦЭМ!$D$10+'СЕТ СН'!$I$6-'СЕТ СН'!$I$22</f>
        <v>2708.0492514600001</v>
      </c>
      <c r="X130" s="36">
        <f>SUMIFS(СВЦЭМ!$C$39:$C$782,СВЦЭМ!$A$39:$A$782,$A130,СВЦЭМ!$B$39:$B$782,X$119)+'СЕТ СН'!$I$12+СВЦЭМ!$D$10+'СЕТ СН'!$I$6-'СЕТ СН'!$I$22</f>
        <v>2717.9789989300002</v>
      </c>
      <c r="Y130" s="36">
        <f>SUMIFS(СВЦЭМ!$C$39:$C$782,СВЦЭМ!$A$39:$A$782,$A130,СВЦЭМ!$B$39:$B$782,Y$119)+'СЕТ СН'!$I$12+СВЦЭМ!$D$10+'СЕТ СН'!$I$6-'СЕТ СН'!$I$22</f>
        <v>2748.5159457999998</v>
      </c>
    </row>
    <row r="131" spans="1:25" ht="15.75" x14ac:dyDescent="0.2">
      <c r="A131" s="35">
        <f t="shared" si="3"/>
        <v>44938</v>
      </c>
      <c r="B131" s="36">
        <f>SUMIFS(СВЦЭМ!$C$39:$C$782,СВЦЭМ!$A$39:$A$782,$A131,СВЦЭМ!$B$39:$B$782,B$119)+'СЕТ СН'!$I$12+СВЦЭМ!$D$10+'СЕТ СН'!$I$6-'СЕТ СН'!$I$22</f>
        <v>2766.9373236900001</v>
      </c>
      <c r="C131" s="36">
        <f>SUMIFS(СВЦЭМ!$C$39:$C$782,СВЦЭМ!$A$39:$A$782,$A131,СВЦЭМ!$B$39:$B$782,C$119)+'СЕТ СН'!$I$12+СВЦЭМ!$D$10+'СЕТ СН'!$I$6-'СЕТ СН'!$I$22</f>
        <v>2800.82410153</v>
      </c>
      <c r="D131" s="36">
        <f>SUMIFS(СВЦЭМ!$C$39:$C$782,СВЦЭМ!$A$39:$A$782,$A131,СВЦЭМ!$B$39:$B$782,D$119)+'СЕТ СН'!$I$12+СВЦЭМ!$D$10+'СЕТ СН'!$I$6-'СЕТ СН'!$I$22</f>
        <v>2824.1232336200001</v>
      </c>
      <c r="E131" s="36">
        <f>SUMIFS(СВЦЭМ!$C$39:$C$782,СВЦЭМ!$A$39:$A$782,$A131,СВЦЭМ!$B$39:$B$782,E$119)+'СЕТ СН'!$I$12+СВЦЭМ!$D$10+'СЕТ СН'!$I$6-'СЕТ СН'!$I$22</f>
        <v>2827.4772510100001</v>
      </c>
      <c r="F131" s="36">
        <f>SUMIFS(СВЦЭМ!$C$39:$C$782,СВЦЭМ!$A$39:$A$782,$A131,СВЦЭМ!$B$39:$B$782,F$119)+'СЕТ СН'!$I$12+СВЦЭМ!$D$10+'СЕТ СН'!$I$6-'СЕТ СН'!$I$22</f>
        <v>2827.0093345</v>
      </c>
      <c r="G131" s="36">
        <f>SUMIFS(СВЦЭМ!$C$39:$C$782,СВЦЭМ!$A$39:$A$782,$A131,СВЦЭМ!$B$39:$B$782,G$119)+'СЕТ СН'!$I$12+СВЦЭМ!$D$10+'СЕТ СН'!$I$6-'СЕТ СН'!$I$22</f>
        <v>2815.2365798599999</v>
      </c>
      <c r="H131" s="36">
        <f>SUMIFS(СВЦЭМ!$C$39:$C$782,СВЦЭМ!$A$39:$A$782,$A131,СВЦЭМ!$B$39:$B$782,H$119)+'СЕТ СН'!$I$12+СВЦЭМ!$D$10+'СЕТ СН'!$I$6-'СЕТ СН'!$I$22</f>
        <v>2788.7328940799998</v>
      </c>
      <c r="I131" s="36">
        <f>SUMIFS(СВЦЭМ!$C$39:$C$782,СВЦЭМ!$A$39:$A$782,$A131,СВЦЭМ!$B$39:$B$782,I$119)+'СЕТ СН'!$I$12+СВЦЭМ!$D$10+'СЕТ СН'!$I$6-'СЕТ СН'!$I$22</f>
        <v>2743.24558789</v>
      </c>
      <c r="J131" s="36">
        <f>SUMIFS(СВЦЭМ!$C$39:$C$782,СВЦЭМ!$A$39:$A$782,$A131,СВЦЭМ!$B$39:$B$782,J$119)+'СЕТ СН'!$I$12+СВЦЭМ!$D$10+'СЕТ СН'!$I$6-'СЕТ СН'!$I$22</f>
        <v>2696.8336248400001</v>
      </c>
      <c r="K131" s="36">
        <f>SUMIFS(СВЦЭМ!$C$39:$C$782,СВЦЭМ!$A$39:$A$782,$A131,СВЦЭМ!$B$39:$B$782,K$119)+'СЕТ СН'!$I$12+СВЦЭМ!$D$10+'СЕТ СН'!$I$6-'СЕТ СН'!$I$22</f>
        <v>2695.93163852</v>
      </c>
      <c r="L131" s="36">
        <f>SUMIFS(СВЦЭМ!$C$39:$C$782,СВЦЭМ!$A$39:$A$782,$A131,СВЦЭМ!$B$39:$B$782,L$119)+'СЕТ СН'!$I$12+СВЦЭМ!$D$10+'СЕТ СН'!$I$6-'СЕТ СН'!$I$22</f>
        <v>2684.7224327899999</v>
      </c>
      <c r="M131" s="36">
        <f>SUMIFS(СВЦЭМ!$C$39:$C$782,СВЦЭМ!$A$39:$A$782,$A131,СВЦЭМ!$B$39:$B$782,M$119)+'СЕТ СН'!$I$12+СВЦЭМ!$D$10+'СЕТ СН'!$I$6-'СЕТ СН'!$I$22</f>
        <v>2684.8060068200002</v>
      </c>
      <c r="N131" s="36">
        <f>SUMIFS(СВЦЭМ!$C$39:$C$782,СВЦЭМ!$A$39:$A$782,$A131,СВЦЭМ!$B$39:$B$782,N$119)+'СЕТ СН'!$I$12+СВЦЭМ!$D$10+'СЕТ СН'!$I$6-'СЕТ СН'!$I$22</f>
        <v>2710.8508587000001</v>
      </c>
      <c r="O131" s="36">
        <f>SUMIFS(СВЦЭМ!$C$39:$C$782,СВЦЭМ!$A$39:$A$782,$A131,СВЦЭМ!$B$39:$B$782,O$119)+'СЕТ СН'!$I$12+СВЦЭМ!$D$10+'СЕТ СН'!$I$6-'СЕТ СН'!$I$22</f>
        <v>2718.3961205099999</v>
      </c>
      <c r="P131" s="36">
        <f>SUMIFS(СВЦЭМ!$C$39:$C$782,СВЦЭМ!$A$39:$A$782,$A131,СВЦЭМ!$B$39:$B$782,P$119)+'СЕТ СН'!$I$12+СВЦЭМ!$D$10+'СЕТ СН'!$I$6-'СЕТ СН'!$I$22</f>
        <v>2702.1334821099999</v>
      </c>
      <c r="Q131" s="36">
        <f>SUMIFS(СВЦЭМ!$C$39:$C$782,СВЦЭМ!$A$39:$A$782,$A131,СВЦЭМ!$B$39:$B$782,Q$119)+'СЕТ СН'!$I$12+СВЦЭМ!$D$10+'СЕТ СН'!$I$6-'СЕТ СН'!$I$22</f>
        <v>2710.4802707399999</v>
      </c>
      <c r="R131" s="36">
        <f>SUMIFS(СВЦЭМ!$C$39:$C$782,СВЦЭМ!$A$39:$A$782,$A131,СВЦЭМ!$B$39:$B$782,R$119)+'СЕТ СН'!$I$12+СВЦЭМ!$D$10+'СЕТ СН'!$I$6-'СЕТ СН'!$I$22</f>
        <v>2721.3750169200002</v>
      </c>
      <c r="S131" s="36">
        <f>SUMIFS(СВЦЭМ!$C$39:$C$782,СВЦЭМ!$A$39:$A$782,$A131,СВЦЭМ!$B$39:$B$782,S$119)+'СЕТ СН'!$I$12+СВЦЭМ!$D$10+'СЕТ СН'!$I$6-'СЕТ СН'!$I$22</f>
        <v>2721.1022400400002</v>
      </c>
      <c r="T131" s="36">
        <f>SUMIFS(СВЦЭМ!$C$39:$C$782,СВЦЭМ!$A$39:$A$782,$A131,СВЦЭМ!$B$39:$B$782,T$119)+'СЕТ СН'!$I$12+СВЦЭМ!$D$10+'СЕТ СН'!$I$6-'СЕТ СН'!$I$22</f>
        <v>2694.9043732099999</v>
      </c>
      <c r="U131" s="36">
        <f>SUMIFS(СВЦЭМ!$C$39:$C$782,СВЦЭМ!$A$39:$A$782,$A131,СВЦЭМ!$B$39:$B$782,U$119)+'СЕТ СН'!$I$12+СВЦЭМ!$D$10+'СЕТ СН'!$I$6-'СЕТ СН'!$I$22</f>
        <v>2679.9490663000001</v>
      </c>
      <c r="V131" s="36">
        <f>SUMIFS(СВЦЭМ!$C$39:$C$782,СВЦЭМ!$A$39:$A$782,$A131,СВЦЭМ!$B$39:$B$782,V$119)+'СЕТ СН'!$I$12+СВЦЭМ!$D$10+'СЕТ СН'!$I$6-'СЕТ СН'!$I$22</f>
        <v>2684.9464571899998</v>
      </c>
      <c r="W131" s="36">
        <f>SUMIFS(СВЦЭМ!$C$39:$C$782,СВЦЭМ!$A$39:$A$782,$A131,СВЦЭМ!$B$39:$B$782,W$119)+'СЕТ СН'!$I$12+СВЦЭМ!$D$10+'СЕТ СН'!$I$6-'СЕТ СН'!$I$22</f>
        <v>2695.1980474000002</v>
      </c>
      <c r="X131" s="36">
        <f>SUMIFS(СВЦЭМ!$C$39:$C$782,СВЦЭМ!$A$39:$A$782,$A131,СВЦЭМ!$B$39:$B$782,X$119)+'СЕТ СН'!$I$12+СВЦЭМ!$D$10+'СЕТ СН'!$I$6-'СЕТ СН'!$I$22</f>
        <v>2709.6964848600001</v>
      </c>
      <c r="Y131" s="36">
        <f>SUMIFS(СВЦЭМ!$C$39:$C$782,СВЦЭМ!$A$39:$A$782,$A131,СВЦЭМ!$B$39:$B$782,Y$119)+'СЕТ СН'!$I$12+СВЦЭМ!$D$10+'СЕТ СН'!$I$6-'СЕТ СН'!$I$22</f>
        <v>2710.6138137200001</v>
      </c>
    </row>
    <row r="132" spans="1:25" ht="15.75" x14ac:dyDescent="0.2">
      <c r="A132" s="35">
        <f t="shared" si="3"/>
        <v>44939</v>
      </c>
      <c r="B132" s="36">
        <f>SUMIFS(СВЦЭМ!$C$39:$C$782,СВЦЭМ!$A$39:$A$782,$A132,СВЦЭМ!$B$39:$B$782,B$119)+'СЕТ СН'!$I$12+СВЦЭМ!$D$10+'СЕТ СН'!$I$6-'СЕТ СН'!$I$22</f>
        <v>2841.23322955</v>
      </c>
      <c r="C132" s="36">
        <f>SUMIFS(СВЦЭМ!$C$39:$C$782,СВЦЭМ!$A$39:$A$782,$A132,СВЦЭМ!$B$39:$B$782,C$119)+'СЕТ СН'!$I$12+СВЦЭМ!$D$10+'СЕТ СН'!$I$6-'СЕТ СН'!$I$22</f>
        <v>2874.6271415400001</v>
      </c>
      <c r="D132" s="36">
        <f>SUMIFS(СВЦЭМ!$C$39:$C$782,СВЦЭМ!$A$39:$A$782,$A132,СВЦЭМ!$B$39:$B$782,D$119)+'СЕТ СН'!$I$12+СВЦЭМ!$D$10+'СЕТ СН'!$I$6-'СЕТ СН'!$I$22</f>
        <v>2875.1730488799999</v>
      </c>
      <c r="E132" s="36">
        <f>SUMIFS(СВЦЭМ!$C$39:$C$782,СВЦЭМ!$A$39:$A$782,$A132,СВЦЭМ!$B$39:$B$782,E$119)+'СЕТ СН'!$I$12+СВЦЭМ!$D$10+'СЕТ СН'!$I$6-'СЕТ СН'!$I$22</f>
        <v>2879.15204718</v>
      </c>
      <c r="F132" s="36">
        <f>SUMIFS(СВЦЭМ!$C$39:$C$782,СВЦЭМ!$A$39:$A$782,$A132,СВЦЭМ!$B$39:$B$782,F$119)+'СЕТ СН'!$I$12+СВЦЭМ!$D$10+'СЕТ СН'!$I$6-'СЕТ СН'!$I$22</f>
        <v>2869.2215754399999</v>
      </c>
      <c r="G132" s="36">
        <f>SUMIFS(СВЦЭМ!$C$39:$C$782,СВЦЭМ!$A$39:$A$782,$A132,СВЦЭМ!$B$39:$B$782,G$119)+'СЕТ СН'!$I$12+СВЦЭМ!$D$10+'СЕТ СН'!$I$6-'СЕТ СН'!$I$22</f>
        <v>2831.0068556800002</v>
      </c>
      <c r="H132" s="36">
        <f>SUMIFS(СВЦЭМ!$C$39:$C$782,СВЦЭМ!$A$39:$A$782,$A132,СВЦЭМ!$B$39:$B$782,H$119)+'СЕТ СН'!$I$12+СВЦЭМ!$D$10+'СЕТ СН'!$I$6-'СЕТ СН'!$I$22</f>
        <v>2756.9366825800003</v>
      </c>
      <c r="I132" s="36">
        <f>SUMIFS(СВЦЭМ!$C$39:$C$782,СВЦЭМ!$A$39:$A$782,$A132,СВЦЭМ!$B$39:$B$782,I$119)+'СЕТ СН'!$I$12+СВЦЭМ!$D$10+'СЕТ СН'!$I$6-'СЕТ СН'!$I$22</f>
        <v>2740.3942626600001</v>
      </c>
      <c r="J132" s="36">
        <f>SUMIFS(СВЦЭМ!$C$39:$C$782,СВЦЭМ!$A$39:$A$782,$A132,СВЦЭМ!$B$39:$B$782,J$119)+'СЕТ СН'!$I$12+СВЦЭМ!$D$10+'СЕТ СН'!$I$6-'СЕТ СН'!$I$22</f>
        <v>2721.7026959999998</v>
      </c>
      <c r="K132" s="36">
        <f>SUMIFS(СВЦЭМ!$C$39:$C$782,СВЦЭМ!$A$39:$A$782,$A132,СВЦЭМ!$B$39:$B$782,K$119)+'СЕТ СН'!$I$12+СВЦЭМ!$D$10+'СЕТ СН'!$I$6-'СЕТ СН'!$I$22</f>
        <v>2693.4317918199999</v>
      </c>
      <c r="L132" s="36">
        <f>SUMIFS(СВЦЭМ!$C$39:$C$782,СВЦЭМ!$A$39:$A$782,$A132,СВЦЭМ!$B$39:$B$782,L$119)+'СЕТ СН'!$I$12+СВЦЭМ!$D$10+'СЕТ СН'!$I$6-'СЕТ СН'!$I$22</f>
        <v>2673.5021537299999</v>
      </c>
      <c r="M132" s="36">
        <f>SUMIFS(СВЦЭМ!$C$39:$C$782,СВЦЭМ!$A$39:$A$782,$A132,СВЦЭМ!$B$39:$B$782,M$119)+'СЕТ СН'!$I$12+СВЦЭМ!$D$10+'СЕТ СН'!$I$6-'СЕТ СН'!$I$22</f>
        <v>2707.3630004500001</v>
      </c>
      <c r="N132" s="36">
        <f>SUMIFS(СВЦЭМ!$C$39:$C$782,СВЦЭМ!$A$39:$A$782,$A132,СВЦЭМ!$B$39:$B$782,N$119)+'СЕТ СН'!$I$12+СВЦЭМ!$D$10+'СЕТ СН'!$I$6-'СЕТ СН'!$I$22</f>
        <v>2726.8523293100002</v>
      </c>
      <c r="O132" s="36">
        <f>SUMIFS(СВЦЭМ!$C$39:$C$782,СВЦЭМ!$A$39:$A$782,$A132,СВЦЭМ!$B$39:$B$782,O$119)+'СЕТ СН'!$I$12+СВЦЭМ!$D$10+'СЕТ СН'!$I$6-'СЕТ СН'!$I$22</f>
        <v>2750.7949703499999</v>
      </c>
      <c r="P132" s="36">
        <f>SUMIFS(СВЦЭМ!$C$39:$C$782,СВЦЭМ!$A$39:$A$782,$A132,СВЦЭМ!$B$39:$B$782,P$119)+'СЕТ СН'!$I$12+СВЦЭМ!$D$10+'СЕТ СН'!$I$6-'СЕТ СН'!$I$22</f>
        <v>2737.5622446900002</v>
      </c>
      <c r="Q132" s="36">
        <f>SUMIFS(СВЦЭМ!$C$39:$C$782,СВЦЭМ!$A$39:$A$782,$A132,СВЦЭМ!$B$39:$B$782,Q$119)+'СЕТ СН'!$I$12+СВЦЭМ!$D$10+'СЕТ СН'!$I$6-'СЕТ СН'!$I$22</f>
        <v>2734.6237309900002</v>
      </c>
      <c r="R132" s="36">
        <f>SUMIFS(СВЦЭМ!$C$39:$C$782,СВЦЭМ!$A$39:$A$782,$A132,СВЦЭМ!$B$39:$B$782,R$119)+'СЕТ СН'!$I$12+СВЦЭМ!$D$10+'СЕТ СН'!$I$6-'СЕТ СН'!$I$22</f>
        <v>2723.2747969299999</v>
      </c>
      <c r="S132" s="36">
        <f>SUMIFS(СВЦЭМ!$C$39:$C$782,СВЦЭМ!$A$39:$A$782,$A132,СВЦЭМ!$B$39:$B$782,S$119)+'СЕТ СН'!$I$12+СВЦЭМ!$D$10+'СЕТ СН'!$I$6-'СЕТ СН'!$I$22</f>
        <v>2697.93918102</v>
      </c>
      <c r="T132" s="36">
        <f>SUMIFS(СВЦЭМ!$C$39:$C$782,СВЦЭМ!$A$39:$A$782,$A132,СВЦЭМ!$B$39:$B$782,T$119)+'СЕТ СН'!$I$12+СВЦЭМ!$D$10+'СЕТ СН'!$I$6-'СЕТ СН'!$I$22</f>
        <v>2694.7896118899998</v>
      </c>
      <c r="U132" s="36">
        <f>SUMIFS(СВЦЭМ!$C$39:$C$782,СВЦЭМ!$A$39:$A$782,$A132,СВЦЭМ!$B$39:$B$782,U$119)+'СЕТ СН'!$I$12+СВЦЭМ!$D$10+'СЕТ СН'!$I$6-'СЕТ СН'!$I$22</f>
        <v>2709.8637778000002</v>
      </c>
      <c r="V132" s="36">
        <f>SUMIFS(СВЦЭМ!$C$39:$C$782,СВЦЭМ!$A$39:$A$782,$A132,СВЦЭМ!$B$39:$B$782,V$119)+'СЕТ СН'!$I$12+СВЦЭМ!$D$10+'СЕТ СН'!$I$6-'СЕТ СН'!$I$22</f>
        <v>2702.9863136200001</v>
      </c>
      <c r="W132" s="36">
        <f>SUMIFS(СВЦЭМ!$C$39:$C$782,СВЦЭМ!$A$39:$A$782,$A132,СВЦЭМ!$B$39:$B$782,W$119)+'СЕТ СН'!$I$12+СВЦЭМ!$D$10+'СЕТ СН'!$I$6-'СЕТ СН'!$I$22</f>
        <v>2722.2379547400001</v>
      </c>
      <c r="X132" s="36">
        <f>SUMIFS(СВЦЭМ!$C$39:$C$782,СВЦЭМ!$A$39:$A$782,$A132,СВЦЭМ!$B$39:$B$782,X$119)+'СЕТ СН'!$I$12+СВЦЭМ!$D$10+'СЕТ СН'!$I$6-'СЕТ СН'!$I$22</f>
        <v>2766.2812819599999</v>
      </c>
      <c r="Y132" s="36">
        <f>SUMIFS(СВЦЭМ!$C$39:$C$782,СВЦЭМ!$A$39:$A$782,$A132,СВЦЭМ!$B$39:$B$782,Y$119)+'СЕТ СН'!$I$12+СВЦЭМ!$D$10+'СЕТ СН'!$I$6-'СЕТ СН'!$I$22</f>
        <v>2849.1157027099998</v>
      </c>
    </row>
    <row r="133" spans="1:25" ht="15.75" x14ac:dyDescent="0.2">
      <c r="A133" s="35">
        <f t="shared" si="3"/>
        <v>44940</v>
      </c>
      <c r="B133" s="36">
        <f>SUMIFS(СВЦЭМ!$C$39:$C$782,СВЦЭМ!$A$39:$A$782,$A133,СВЦЭМ!$B$39:$B$782,B$119)+'СЕТ СН'!$I$12+СВЦЭМ!$D$10+'СЕТ СН'!$I$6-'СЕТ СН'!$I$22</f>
        <v>2714.2985173000002</v>
      </c>
      <c r="C133" s="36">
        <f>SUMIFS(СВЦЭМ!$C$39:$C$782,СВЦЭМ!$A$39:$A$782,$A133,СВЦЭМ!$B$39:$B$782,C$119)+'СЕТ СН'!$I$12+СВЦЭМ!$D$10+'СЕТ СН'!$I$6-'СЕТ СН'!$I$22</f>
        <v>2692.2627738300002</v>
      </c>
      <c r="D133" s="36">
        <f>SUMIFS(СВЦЭМ!$C$39:$C$782,СВЦЭМ!$A$39:$A$782,$A133,СВЦЭМ!$B$39:$B$782,D$119)+'СЕТ СН'!$I$12+СВЦЭМ!$D$10+'СЕТ СН'!$I$6-'СЕТ СН'!$I$22</f>
        <v>2710.6491272100002</v>
      </c>
      <c r="E133" s="36">
        <f>SUMIFS(СВЦЭМ!$C$39:$C$782,СВЦЭМ!$A$39:$A$782,$A133,СВЦЭМ!$B$39:$B$782,E$119)+'СЕТ СН'!$I$12+СВЦЭМ!$D$10+'СЕТ СН'!$I$6-'СЕТ СН'!$I$22</f>
        <v>2692.3288929099999</v>
      </c>
      <c r="F133" s="36">
        <f>SUMIFS(СВЦЭМ!$C$39:$C$782,СВЦЭМ!$A$39:$A$782,$A133,СВЦЭМ!$B$39:$B$782,F$119)+'СЕТ СН'!$I$12+СВЦЭМ!$D$10+'СЕТ СН'!$I$6-'СЕТ СН'!$I$22</f>
        <v>2690.7154805700002</v>
      </c>
      <c r="G133" s="36">
        <f>SUMIFS(СВЦЭМ!$C$39:$C$782,СВЦЭМ!$A$39:$A$782,$A133,СВЦЭМ!$B$39:$B$782,G$119)+'СЕТ СН'!$I$12+СВЦЭМ!$D$10+'СЕТ СН'!$I$6-'СЕТ СН'!$I$22</f>
        <v>2664.3397512800002</v>
      </c>
      <c r="H133" s="36">
        <f>SUMIFS(СВЦЭМ!$C$39:$C$782,СВЦЭМ!$A$39:$A$782,$A133,СВЦЭМ!$B$39:$B$782,H$119)+'СЕТ СН'!$I$12+СВЦЭМ!$D$10+'СЕТ СН'!$I$6-'СЕТ СН'!$I$22</f>
        <v>2685.3569345700002</v>
      </c>
      <c r="I133" s="36">
        <f>SUMIFS(СВЦЭМ!$C$39:$C$782,СВЦЭМ!$A$39:$A$782,$A133,СВЦЭМ!$B$39:$B$782,I$119)+'СЕТ СН'!$I$12+СВЦЭМ!$D$10+'СЕТ СН'!$I$6-'СЕТ СН'!$I$22</f>
        <v>2711.5645729000003</v>
      </c>
      <c r="J133" s="36">
        <f>SUMIFS(СВЦЭМ!$C$39:$C$782,СВЦЭМ!$A$39:$A$782,$A133,СВЦЭМ!$B$39:$B$782,J$119)+'СЕТ СН'!$I$12+СВЦЭМ!$D$10+'СЕТ СН'!$I$6-'СЕТ СН'!$I$22</f>
        <v>2691.3331588000001</v>
      </c>
      <c r="K133" s="36">
        <f>SUMIFS(СВЦЭМ!$C$39:$C$782,СВЦЭМ!$A$39:$A$782,$A133,СВЦЭМ!$B$39:$B$782,K$119)+'СЕТ СН'!$I$12+СВЦЭМ!$D$10+'СЕТ СН'!$I$6-'СЕТ СН'!$I$22</f>
        <v>2677.89354955</v>
      </c>
      <c r="L133" s="36">
        <f>SUMIFS(СВЦЭМ!$C$39:$C$782,СВЦЭМ!$A$39:$A$782,$A133,СВЦЭМ!$B$39:$B$782,L$119)+'СЕТ СН'!$I$12+СВЦЭМ!$D$10+'СЕТ СН'!$I$6-'СЕТ СН'!$I$22</f>
        <v>2650.8704662300001</v>
      </c>
      <c r="M133" s="36">
        <f>SUMIFS(СВЦЭМ!$C$39:$C$782,СВЦЭМ!$A$39:$A$782,$A133,СВЦЭМ!$B$39:$B$782,M$119)+'СЕТ СН'!$I$12+СВЦЭМ!$D$10+'СЕТ СН'!$I$6-'СЕТ СН'!$I$22</f>
        <v>2649.41381486</v>
      </c>
      <c r="N133" s="36">
        <f>SUMIFS(СВЦЭМ!$C$39:$C$782,СВЦЭМ!$A$39:$A$782,$A133,СВЦЭМ!$B$39:$B$782,N$119)+'СЕТ СН'!$I$12+СВЦЭМ!$D$10+'СЕТ СН'!$I$6-'СЕТ СН'!$I$22</f>
        <v>2671.0728002400001</v>
      </c>
      <c r="O133" s="36">
        <f>SUMIFS(СВЦЭМ!$C$39:$C$782,СВЦЭМ!$A$39:$A$782,$A133,СВЦЭМ!$B$39:$B$782,O$119)+'СЕТ СН'!$I$12+СВЦЭМ!$D$10+'СЕТ СН'!$I$6-'СЕТ СН'!$I$22</f>
        <v>2685.8921157200002</v>
      </c>
      <c r="P133" s="36">
        <f>SUMIFS(СВЦЭМ!$C$39:$C$782,СВЦЭМ!$A$39:$A$782,$A133,СВЦЭМ!$B$39:$B$782,P$119)+'СЕТ СН'!$I$12+СВЦЭМ!$D$10+'СЕТ СН'!$I$6-'СЕТ СН'!$I$22</f>
        <v>2690.2302982199999</v>
      </c>
      <c r="Q133" s="36">
        <f>SUMIFS(СВЦЭМ!$C$39:$C$782,СВЦЭМ!$A$39:$A$782,$A133,СВЦЭМ!$B$39:$B$782,Q$119)+'СЕТ СН'!$I$12+СВЦЭМ!$D$10+'СЕТ СН'!$I$6-'СЕТ СН'!$I$22</f>
        <v>2680.7165989200003</v>
      </c>
      <c r="R133" s="36">
        <f>SUMIFS(СВЦЭМ!$C$39:$C$782,СВЦЭМ!$A$39:$A$782,$A133,СВЦЭМ!$B$39:$B$782,R$119)+'СЕТ СН'!$I$12+СВЦЭМ!$D$10+'СЕТ СН'!$I$6-'СЕТ СН'!$I$22</f>
        <v>2640.8674735300001</v>
      </c>
      <c r="S133" s="36">
        <f>SUMIFS(СВЦЭМ!$C$39:$C$782,СВЦЭМ!$A$39:$A$782,$A133,СВЦЭМ!$B$39:$B$782,S$119)+'СЕТ СН'!$I$12+СВЦЭМ!$D$10+'СЕТ СН'!$I$6-'СЕТ СН'!$I$22</f>
        <v>2599.27018499</v>
      </c>
      <c r="T133" s="36">
        <f>SUMIFS(СВЦЭМ!$C$39:$C$782,СВЦЭМ!$A$39:$A$782,$A133,СВЦЭМ!$B$39:$B$782,T$119)+'СЕТ СН'!$I$12+СВЦЭМ!$D$10+'СЕТ СН'!$I$6-'СЕТ СН'!$I$22</f>
        <v>2584.0506227199999</v>
      </c>
      <c r="U133" s="36">
        <f>SUMIFS(СВЦЭМ!$C$39:$C$782,СВЦЭМ!$A$39:$A$782,$A133,СВЦЭМ!$B$39:$B$782,U$119)+'СЕТ СН'!$I$12+СВЦЭМ!$D$10+'СЕТ СН'!$I$6-'СЕТ СН'!$I$22</f>
        <v>2588.1191225000002</v>
      </c>
      <c r="V133" s="36">
        <f>SUMIFS(СВЦЭМ!$C$39:$C$782,СВЦЭМ!$A$39:$A$782,$A133,СВЦЭМ!$B$39:$B$782,V$119)+'СЕТ СН'!$I$12+СВЦЭМ!$D$10+'СЕТ СН'!$I$6-'СЕТ СН'!$I$22</f>
        <v>2600.0034257299999</v>
      </c>
      <c r="W133" s="36">
        <f>SUMIFS(СВЦЭМ!$C$39:$C$782,СВЦЭМ!$A$39:$A$782,$A133,СВЦЭМ!$B$39:$B$782,W$119)+'СЕТ СН'!$I$12+СВЦЭМ!$D$10+'СЕТ СН'!$I$6-'СЕТ СН'!$I$22</f>
        <v>2610.5019333499999</v>
      </c>
      <c r="X133" s="36">
        <f>SUMIFS(СВЦЭМ!$C$39:$C$782,СВЦЭМ!$A$39:$A$782,$A133,СВЦЭМ!$B$39:$B$782,X$119)+'СЕТ СН'!$I$12+СВЦЭМ!$D$10+'СЕТ СН'!$I$6-'СЕТ СН'!$I$22</f>
        <v>2636.9535004499999</v>
      </c>
      <c r="Y133" s="36">
        <f>SUMIFS(СВЦЭМ!$C$39:$C$782,СВЦЭМ!$A$39:$A$782,$A133,СВЦЭМ!$B$39:$B$782,Y$119)+'СЕТ СН'!$I$12+СВЦЭМ!$D$10+'СЕТ СН'!$I$6-'СЕТ СН'!$I$22</f>
        <v>2659.0746785599999</v>
      </c>
    </row>
    <row r="134" spans="1:25" ht="15.75" x14ac:dyDescent="0.2">
      <c r="A134" s="35">
        <f t="shared" si="3"/>
        <v>44941</v>
      </c>
      <c r="B134" s="36">
        <f>SUMIFS(СВЦЭМ!$C$39:$C$782,СВЦЭМ!$A$39:$A$782,$A134,СВЦЭМ!$B$39:$B$782,B$119)+'СЕТ СН'!$I$12+СВЦЭМ!$D$10+'СЕТ СН'!$I$6-'СЕТ СН'!$I$22</f>
        <v>2895.6394327399998</v>
      </c>
      <c r="C134" s="36">
        <f>SUMIFS(СВЦЭМ!$C$39:$C$782,СВЦЭМ!$A$39:$A$782,$A134,СВЦЭМ!$B$39:$B$782,C$119)+'СЕТ СН'!$I$12+СВЦЭМ!$D$10+'СЕТ СН'!$I$6-'СЕТ СН'!$I$22</f>
        <v>2915.9857704800002</v>
      </c>
      <c r="D134" s="36">
        <f>SUMIFS(СВЦЭМ!$C$39:$C$782,СВЦЭМ!$A$39:$A$782,$A134,СВЦЭМ!$B$39:$B$782,D$119)+'СЕТ СН'!$I$12+СВЦЭМ!$D$10+'СЕТ СН'!$I$6-'СЕТ СН'!$I$22</f>
        <v>2924.0810796999999</v>
      </c>
      <c r="E134" s="36">
        <f>SUMIFS(СВЦЭМ!$C$39:$C$782,СВЦЭМ!$A$39:$A$782,$A134,СВЦЭМ!$B$39:$B$782,E$119)+'СЕТ СН'!$I$12+СВЦЭМ!$D$10+'СЕТ СН'!$I$6-'СЕТ СН'!$I$22</f>
        <v>2946.5937104500003</v>
      </c>
      <c r="F134" s="36">
        <f>SUMIFS(СВЦЭМ!$C$39:$C$782,СВЦЭМ!$A$39:$A$782,$A134,СВЦЭМ!$B$39:$B$782,F$119)+'СЕТ СН'!$I$12+СВЦЭМ!$D$10+'СЕТ СН'!$I$6-'СЕТ СН'!$I$22</f>
        <v>2931.3589910100004</v>
      </c>
      <c r="G134" s="36">
        <f>SUMIFS(СВЦЭМ!$C$39:$C$782,СВЦЭМ!$A$39:$A$782,$A134,СВЦЭМ!$B$39:$B$782,G$119)+'СЕТ СН'!$I$12+СВЦЭМ!$D$10+'СЕТ СН'!$I$6-'СЕТ СН'!$I$22</f>
        <v>2962.5947588100003</v>
      </c>
      <c r="H134" s="36">
        <f>SUMIFS(СВЦЭМ!$C$39:$C$782,СВЦЭМ!$A$39:$A$782,$A134,СВЦЭМ!$B$39:$B$782,H$119)+'СЕТ СН'!$I$12+СВЦЭМ!$D$10+'СЕТ СН'!$I$6-'СЕТ СН'!$I$22</f>
        <v>2945.3440818300001</v>
      </c>
      <c r="I134" s="36">
        <f>SUMIFS(СВЦЭМ!$C$39:$C$782,СВЦЭМ!$A$39:$A$782,$A134,СВЦЭМ!$B$39:$B$782,I$119)+'СЕТ СН'!$I$12+СВЦЭМ!$D$10+'СЕТ СН'!$I$6-'СЕТ СН'!$I$22</f>
        <v>2884.5398662699999</v>
      </c>
      <c r="J134" s="36">
        <f>SUMIFS(СВЦЭМ!$C$39:$C$782,СВЦЭМ!$A$39:$A$782,$A134,СВЦЭМ!$B$39:$B$782,J$119)+'СЕТ СН'!$I$12+СВЦЭМ!$D$10+'СЕТ СН'!$I$6-'СЕТ СН'!$I$22</f>
        <v>2819.3242900200003</v>
      </c>
      <c r="K134" s="36">
        <f>SUMIFS(СВЦЭМ!$C$39:$C$782,СВЦЭМ!$A$39:$A$782,$A134,СВЦЭМ!$B$39:$B$782,K$119)+'СЕТ СН'!$I$12+СВЦЭМ!$D$10+'СЕТ СН'!$I$6-'СЕТ СН'!$I$22</f>
        <v>2797.52900985</v>
      </c>
      <c r="L134" s="36">
        <f>SUMIFS(СВЦЭМ!$C$39:$C$782,СВЦЭМ!$A$39:$A$782,$A134,СВЦЭМ!$B$39:$B$782,L$119)+'СЕТ СН'!$I$12+СВЦЭМ!$D$10+'СЕТ СН'!$I$6-'СЕТ СН'!$I$22</f>
        <v>2774.08701144</v>
      </c>
      <c r="M134" s="36">
        <f>SUMIFS(СВЦЭМ!$C$39:$C$782,СВЦЭМ!$A$39:$A$782,$A134,СВЦЭМ!$B$39:$B$782,M$119)+'СЕТ СН'!$I$12+СВЦЭМ!$D$10+'СЕТ СН'!$I$6-'СЕТ СН'!$I$22</f>
        <v>2779.0022174400001</v>
      </c>
      <c r="N134" s="36">
        <f>SUMIFS(СВЦЭМ!$C$39:$C$782,СВЦЭМ!$A$39:$A$782,$A134,СВЦЭМ!$B$39:$B$782,N$119)+'СЕТ СН'!$I$12+СВЦЭМ!$D$10+'СЕТ СН'!$I$6-'СЕТ СН'!$I$22</f>
        <v>2793.07826282</v>
      </c>
      <c r="O134" s="36">
        <f>SUMIFS(СВЦЭМ!$C$39:$C$782,СВЦЭМ!$A$39:$A$782,$A134,СВЦЭМ!$B$39:$B$782,O$119)+'СЕТ СН'!$I$12+СВЦЭМ!$D$10+'СЕТ СН'!$I$6-'СЕТ СН'!$I$22</f>
        <v>2787.5288211800003</v>
      </c>
      <c r="P134" s="36">
        <f>SUMIFS(СВЦЭМ!$C$39:$C$782,СВЦЭМ!$A$39:$A$782,$A134,СВЦЭМ!$B$39:$B$782,P$119)+'СЕТ СН'!$I$12+СВЦЭМ!$D$10+'СЕТ СН'!$I$6-'СЕТ СН'!$I$22</f>
        <v>2798.6570651400002</v>
      </c>
      <c r="Q134" s="36">
        <f>SUMIFS(СВЦЭМ!$C$39:$C$782,СВЦЭМ!$A$39:$A$782,$A134,СВЦЭМ!$B$39:$B$782,Q$119)+'СЕТ СН'!$I$12+СВЦЭМ!$D$10+'СЕТ СН'!$I$6-'СЕТ СН'!$I$22</f>
        <v>2799.3749214300001</v>
      </c>
      <c r="R134" s="36">
        <f>SUMIFS(СВЦЭМ!$C$39:$C$782,СВЦЭМ!$A$39:$A$782,$A134,СВЦЭМ!$B$39:$B$782,R$119)+'СЕТ СН'!$I$12+СВЦЭМ!$D$10+'СЕТ СН'!$I$6-'СЕТ СН'!$I$22</f>
        <v>2766.83392964</v>
      </c>
      <c r="S134" s="36">
        <f>SUMIFS(СВЦЭМ!$C$39:$C$782,СВЦЭМ!$A$39:$A$782,$A134,СВЦЭМ!$B$39:$B$782,S$119)+'СЕТ СН'!$I$12+СВЦЭМ!$D$10+'СЕТ СН'!$I$6-'СЕТ СН'!$I$22</f>
        <v>2729.2197151599999</v>
      </c>
      <c r="T134" s="36">
        <f>SUMIFS(СВЦЭМ!$C$39:$C$782,СВЦЭМ!$A$39:$A$782,$A134,СВЦЭМ!$B$39:$B$782,T$119)+'СЕТ СН'!$I$12+СВЦЭМ!$D$10+'СЕТ СН'!$I$6-'СЕТ СН'!$I$22</f>
        <v>2699.42629945</v>
      </c>
      <c r="U134" s="36">
        <f>SUMIFS(СВЦЭМ!$C$39:$C$782,СВЦЭМ!$A$39:$A$782,$A134,СВЦЭМ!$B$39:$B$782,U$119)+'СЕТ СН'!$I$12+СВЦЭМ!$D$10+'СЕТ СН'!$I$6-'СЕТ СН'!$I$22</f>
        <v>2697.2654709600001</v>
      </c>
      <c r="V134" s="36">
        <f>SUMIFS(СВЦЭМ!$C$39:$C$782,СВЦЭМ!$A$39:$A$782,$A134,СВЦЭМ!$B$39:$B$782,V$119)+'СЕТ СН'!$I$12+СВЦЭМ!$D$10+'СЕТ СН'!$I$6-'СЕТ СН'!$I$22</f>
        <v>2730.5905301900002</v>
      </c>
      <c r="W134" s="36">
        <f>SUMIFS(СВЦЭМ!$C$39:$C$782,СВЦЭМ!$A$39:$A$782,$A134,СВЦЭМ!$B$39:$B$782,W$119)+'СЕТ СН'!$I$12+СВЦЭМ!$D$10+'СЕТ СН'!$I$6-'СЕТ СН'!$I$22</f>
        <v>2740.9087253299999</v>
      </c>
      <c r="X134" s="36">
        <f>SUMIFS(СВЦЭМ!$C$39:$C$782,СВЦЭМ!$A$39:$A$782,$A134,СВЦЭМ!$B$39:$B$782,X$119)+'СЕТ СН'!$I$12+СВЦЭМ!$D$10+'СЕТ СН'!$I$6-'СЕТ СН'!$I$22</f>
        <v>2763.88467902</v>
      </c>
      <c r="Y134" s="36">
        <f>SUMIFS(СВЦЭМ!$C$39:$C$782,СВЦЭМ!$A$39:$A$782,$A134,СВЦЭМ!$B$39:$B$782,Y$119)+'СЕТ СН'!$I$12+СВЦЭМ!$D$10+'СЕТ СН'!$I$6-'СЕТ СН'!$I$22</f>
        <v>2826.6803002400002</v>
      </c>
    </row>
    <row r="135" spans="1:25" ht="15.75" x14ac:dyDescent="0.2">
      <c r="A135" s="35">
        <f t="shared" si="3"/>
        <v>44942</v>
      </c>
      <c r="B135" s="36">
        <f>SUMIFS(СВЦЭМ!$C$39:$C$782,СВЦЭМ!$A$39:$A$782,$A135,СВЦЭМ!$B$39:$B$782,B$119)+'СЕТ СН'!$I$12+СВЦЭМ!$D$10+'СЕТ СН'!$I$6-'СЕТ СН'!$I$22</f>
        <v>2816.8106849199999</v>
      </c>
      <c r="C135" s="36">
        <f>SUMIFS(СВЦЭМ!$C$39:$C$782,СВЦЭМ!$A$39:$A$782,$A135,СВЦЭМ!$B$39:$B$782,C$119)+'СЕТ СН'!$I$12+СВЦЭМ!$D$10+'СЕТ СН'!$I$6-'СЕТ СН'!$I$22</f>
        <v>2833.47812759</v>
      </c>
      <c r="D135" s="36">
        <f>SUMIFS(СВЦЭМ!$C$39:$C$782,СВЦЭМ!$A$39:$A$782,$A135,СВЦЭМ!$B$39:$B$782,D$119)+'СЕТ СН'!$I$12+СВЦЭМ!$D$10+'СЕТ СН'!$I$6-'СЕТ СН'!$I$22</f>
        <v>2839.8894701300001</v>
      </c>
      <c r="E135" s="36">
        <f>SUMIFS(СВЦЭМ!$C$39:$C$782,СВЦЭМ!$A$39:$A$782,$A135,СВЦЭМ!$B$39:$B$782,E$119)+'СЕТ СН'!$I$12+СВЦЭМ!$D$10+'СЕТ СН'!$I$6-'СЕТ СН'!$I$22</f>
        <v>2858.4019553399999</v>
      </c>
      <c r="F135" s="36">
        <f>SUMIFS(СВЦЭМ!$C$39:$C$782,СВЦЭМ!$A$39:$A$782,$A135,СВЦЭМ!$B$39:$B$782,F$119)+'СЕТ СН'!$I$12+СВЦЭМ!$D$10+'СЕТ СН'!$I$6-'СЕТ СН'!$I$22</f>
        <v>2845.8042054100001</v>
      </c>
      <c r="G135" s="36">
        <f>SUMIFS(СВЦЭМ!$C$39:$C$782,СВЦЭМ!$A$39:$A$782,$A135,СВЦЭМ!$B$39:$B$782,G$119)+'СЕТ СН'!$I$12+СВЦЭМ!$D$10+'СЕТ СН'!$I$6-'СЕТ СН'!$I$22</f>
        <v>2837.5787869700002</v>
      </c>
      <c r="H135" s="36">
        <f>SUMIFS(СВЦЭМ!$C$39:$C$782,СВЦЭМ!$A$39:$A$782,$A135,СВЦЭМ!$B$39:$B$782,H$119)+'СЕТ СН'!$I$12+СВЦЭМ!$D$10+'СЕТ СН'!$I$6-'СЕТ СН'!$I$22</f>
        <v>2803.8040322400002</v>
      </c>
      <c r="I135" s="36">
        <f>SUMIFS(СВЦЭМ!$C$39:$C$782,СВЦЭМ!$A$39:$A$782,$A135,СВЦЭМ!$B$39:$B$782,I$119)+'СЕТ СН'!$I$12+СВЦЭМ!$D$10+'СЕТ СН'!$I$6-'СЕТ СН'!$I$22</f>
        <v>2770.1177691299999</v>
      </c>
      <c r="J135" s="36">
        <f>SUMIFS(СВЦЭМ!$C$39:$C$782,СВЦЭМ!$A$39:$A$782,$A135,СВЦЭМ!$B$39:$B$782,J$119)+'СЕТ СН'!$I$12+СВЦЭМ!$D$10+'СЕТ СН'!$I$6-'СЕТ СН'!$I$22</f>
        <v>2743.7371501799998</v>
      </c>
      <c r="K135" s="36">
        <f>SUMIFS(СВЦЭМ!$C$39:$C$782,СВЦЭМ!$A$39:$A$782,$A135,СВЦЭМ!$B$39:$B$782,K$119)+'СЕТ СН'!$I$12+СВЦЭМ!$D$10+'СЕТ СН'!$I$6-'СЕТ СН'!$I$22</f>
        <v>2721.24024891</v>
      </c>
      <c r="L135" s="36">
        <f>SUMIFS(СВЦЭМ!$C$39:$C$782,СВЦЭМ!$A$39:$A$782,$A135,СВЦЭМ!$B$39:$B$782,L$119)+'СЕТ СН'!$I$12+СВЦЭМ!$D$10+'СЕТ СН'!$I$6-'СЕТ СН'!$I$22</f>
        <v>2739.55091051</v>
      </c>
      <c r="M135" s="36">
        <f>SUMIFS(СВЦЭМ!$C$39:$C$782,СВЦЭМ!$A$39:$A$782,$A135,СВЦЭМ!$B$39:$B$782,M$119)+'СЕТ СН'!$I$12+СВЦЭМ!$D$10+'СЕТ СН'!$I$6-'СЕТ СН'!$I$22</f>
        <v>2752.9439365500002</v>
      </c>
      <c r="N135" s="36">
        <f>SUMIFS(СВЦЭМ!$C$39:$C$782,СВЦЭМ!$A$39:$A$782,$A135,СВЦЭМ!$B$39:$B$782,N$119)+'СЕТ СН'!$I$12+СВЦЭМ!$D$10+'СЕТ СН'!$I$6-'СЕТ СН'!$I$22</f>
        <v>2758.3210370900001</v>
      </c>
      <c r="O135" s="36">
        <f>SUMIFS(СВЦЭМ!$C$39:$C$782,СВЦЭМ!$A$39:$A$782,$A135,СВЦЭМ!$B$39:$B$782,O$119)+'СЕТ СН'!$I$12+СВЦЭМ!$D$10+'СЕТ СН'!$I$6-'СЕТ СН'!$I$22</f>
        <v>2777.2820067000002</v>
      </c>
      <c r="P135" s="36">
        <f>SUMIFS(СВЦЭМ!$C$39:$C$782,СВЦЭМ!$A$39:$A$782,$A135,СВЦЭМ!$B$39:$B$782,P$119)+'СЕТ СН'!$I$12+СВЦЭМ!$D$10+'СЕТ СН'!$I$6-'СЕТ СН'!$I$22</f>
        <v>2796.94047142</v>
      </c>
      <c r="Q135" s="36">
        <f>SUMIFS(СВЦЭМ!$C$39:$C$782,СВЦЭМ!$A$39:$A$782,$A135,СВЦЭМ!$B$39:$B$782,Q$119)+'СЕТ СН'!$I$12+СВЦЭМ!$D$10+'СЕТ СН'!$I$6-'СЕТ СН'!$I$22</f>
        <v>2803.12333253</v>
      </c>
      <c r="R135" s="36">
        <f>SUMIFS(СВЦЭМ!$C$39:$C$782,СВЦЭМ!$A$39:$A$782,$A135,СВЦЭМ!$B$39:$B$782,R$119)+'СЕТ СН'!$I$12+СВЦЭМ!$D$10+'СЕТ СН'!$I$6-'СЕТ СН'!$I$22</f>
        <v>2806.0462419099999</v>
      </c>
      <c r="S135" s="36">
        <f>SUMIFS(СВЦЭМ!$C$39:$C$782,СВЦЭМ!$A$39:$A$782,$A135,СВЦЭМ!$B$39:$B$782,S$119)+'СЕТ СН'!$I$12+СВЦЭМ!$D$10+'СЕТ СН'!$I$6-'СЕТ СН'!$I$22</f>
        <v>2756.0891797200002</v>
      </c>
      <c r="T135" s="36">
        <f>SUMIFS(СВЦЭМ!$C$39:$C$782,СВЦЭМ!$A$39:$A$782,$A135,СВЦЭМ!$B$39:$B$782,T$119)+'СЕТ СН'!$I$12+СВЦЭМ!$D$10+'СЕТ СН'!$I$6-'СЕТ СН'!$I$22</f>
        <v>2764.7069844799998</v>
      </c>
      <c r="U135" s="36">
        <f>SUMIFS(СВЦЭМ!$C$39:$C$782,СВЦЭМ!$A$39:$A$782,$A135,СВЦЭМ!$B$39:$B$782,U$119)+'СЕТ СН'!$I$12+СВЦЭМ!$D$10+'СЕТ СН'!$I$6-'СЕТ СН'!$I$22</f>
        <v>2760.5128230999999</v>
      </c>
      <c r="V135" s="36">
        <f>SUMIFS(СВЦЭМ!$C$39:$C$782,СВЦЭМ!$A$39:$A$782,$A135,СВЦЭМ!$B$39:$B$782,V$119)+'СЕТ СН'!$I$12+СВЦЭМ!$D$10+'СЕТ СН'!$I$6-'СЕТ СН'!$I$22</f>
        <v>2769.60251922</v>
      </c>
      <c r="W135" s="36">
        <f>SUMIFS(СВЦЭМ!$C$39:$C$782,СВЦЭМ!$A$39:$A$782,$A135,СВЦЭМ!$B$39:$B$782,W$119)+'СЕТ СН'!$I$12+СВЦЭМ!$D$10+'СЕТ СН'!$I$6-'СЕТ СН'!$I$22</f>
        <v>2782.3694819500001</v>
      </c>
      <c r="X135" s="36">
        <f>SUMIFS(СВЦЭМ!$C$39:$C$782,СВЦЭМ!$A$39:$A$782,$A135,СВЦЭМ!$B$39:$B$782,X$119)+'СЕТ СН'!$I$12+СВЦЭМ!$D$10+'СЕТ СН'!$I$6-'СЕТ СН'!$I$22</f>
        <v>2787.9770206200001</v>
      </c>
      <c r="Y135" s="36">
        <f>SUMIFS(СВЦЭМ!$C$39:$C$782,СВЦЭМ!$A$39:$A$782,$A135,СВЦЭМ!$B$39:$B$782,Y$119)+'СЕТ СН'!$I$12+СВЦЭМ!$D$10+'СЕТ СН'!$I$6-'СЕТ СН'!$I$22</f>
        <v>2830.25975307</v>
      </c>
    </row>
    <row r="136" spans="1:25" ht="15.75" x14ac:dyDescent="0.2">
      <c r="A136" s="35">
        <f t="shared" si="3"/>
        <v>44943</v>
      </c>
      <c r="B136" s="36">
        <f>SUMIFS(СВЦЭМ!$C$39:$C$782,СВЦЭМ!$A$39:$A$782,$A136,СВЦЭМ!$B$39:$B$782,B$119)+'СЕТ СН'!$I$12+СВЦЭМ!$D$10+'СЕТ СН'!$I$6-'СЕТ СН'!$I$22</f>
        <v>2853.75684069</v>
      </c>
      <c r="C136" s="36">
        <f>SUMIFS(СВЦЭМ!$C$39:$C$782,СВЦЭМ!$A$39:$A$782,$A136,СВЦЭМ!$B$39:$B$782,C$119)+'СЕТ СН'!$I$12+СВЦЭМ!$D$10+'СЕТ СН'!$I$6-'СЕТ СН'!$I$22</f>
        <v>2881.9081819399998</v>
      </c>
      <c r="D136" s="36">
        <f>SUMIFS(СВЦЭМ!$C$39:$C$782,СВЦЭМ!$A$39:$A$782,$A136,СВЦЭМ!$B$39:$B$782,D$119)+'СЕТ СН'!$I$12+СВЦЭМ!$D$10+'СЕТ СН'!$I$6-'СЕТ СН'!$I$22</f>
        <v>2887.0564880500001</v>
      </c>
      <c r="E136" s="36">
        <f>SUMIFS(СВЦЭМ!$C$39:$C$782,СВЦЭМ!$A$39:$A$782,$A136,СВЦЭМ!$B$39:$B$782,E$119)+'СЕТ СН'!$I$12+СВЦЭМ!$D$10+'СЕТ СН'!$I$6-'СЕТ СН'!$I$22</f>
        <v>2885.30169411</v>
      </c>
      <c r="F136" s="36">
        <f>SUMIFS(СВЦЭМ!$C$39:$C$782,СВЦЭМ!$A$39:$A$782,$A136,СВЦЭМ!$B$39:$B$782,F$119)+'СЕТ СН'!$I$12+СВЦЭМ!$D$10+'СЕТ СН'!$I$6-'СЕТ СН'!$I$22</f>
        <v>2880.3496805</v>
      </c>
      <c r="G136" s="36">
        <f>SUMIFS(СВЦЭМ!$C$39:$C$782,СВЦЭМ!$A$39:$A$782,$A136,СВЦЭМ!$B$39:$B$782,G$119)+'СЕТ СН'!$I$12+СВЦЭМ!$D$10+'СЕТ СН'!$I$6-'СЕТ СН'!$I$22</f>
        <v>2881.1772945799999</v>
      </c>
      <c r="H136" s="36">
        <f>SUMIFS(СВЦЭМ!$C$39:$C$782,СВЦЭМ!$A$39:$A$782,$A136,СВЦЭМ!$B$39:$B$782,H$119)+'СЕТ СН'!$I$12+СВЦЭМ!$D$10+'СЕТ СН'!$I$6-'СЕТ СН'!$I$22</f>
        <v>2857.2600194800002</v>
      </c>
      <c r="I136" s="36">
        <f>SUMIFS(СВЦЭМ!$C$39:$C$782,СВЦЭМ!$A$39:$A$782,$A136,СВЦЭМ!$B$39:$B$782,I$119)+'СЕТ СН'!$I$12+СВЦЭМ!$D$10+'СЕТ СН'!$I$6-'СЕТ СН'!$I$22</f>
        <v>2807.59871699</v>
      </c>
      <c r="J136" s="36">
        <f>SUMIFS(СВЦЭМ!$C$39:$C$782,СВЦЭМ!$A$39:$A$782,$A136,СВЦЭМ!$B$39:$B$782,J$119)+'СЕТ СН'!$I$12+СВЦЭМ!$D$10+'СЕТ СН'!$I$6-'СЕТ СН'!$I$22</f>
        <v>2754.9910181599998</v>
      </c>
      <c r="K136" s="36">
        <f>SUMIFS(СВЦЭМ!$C$39:$C$782,СВЦЭМ!$A$39:$A$782,$A136,СВЦЭМ!$B$39:$B$782,K$119)+'СЕТ СН'!$I$12+СВЦЭМ!$D$10+'СЕТ СН'!$I$6-'СЕТ СН'!$I$22</f>
        <v>2757.1244043699999</v>
      </c>
      <c r="L136" s="36">
        <f>SUMIFS(СВЦЭМ!$C$39:$C$782,СВЦЭМ!$A$39:$A$782,$A136,СВЦЭМ!$B$39:$B$782,L$119)+'СЕТ СН'!$I$12+СВЦЭМ!$D$10+'СЕТ СН'!$I$6-'СЕТ СН'!$I$22</f>
        <v>2741.05246936</v>
      </c>
      <c r="M136" s="36">
        <f>SUMIFS(СВЦЭМ!$C$39:$C$782,СВЦЭМ!$A$39:$A$782,$A136,СВЦЭМ!$B$39:$B$782,M$119)+'СЕТ СН'!$I$12+СВЦЭМ!$D$10+'СЕТ СН'!$I$6-'СЕТ СН'!$I$22</f>
        <v>2743.7259469099999</v>
      </c>
      <c r="N136" s="36">
        <f>SUMIFS(СВЦЭМ!$C$39:$C$782,СВЦЭМ!$A$39:$A$782,$A136,СВЦЭМ!$B$39:$B$782,N$119)+'СЕТ СН'!$I$12+СВЦЭМ!$D$10+'СЕТ СН'!$I$6-'СЕТ СН'!$I$22</f>
        <v>2756.99998723</v>
      </c>
      <c r="O136" s="36">
        <f>SUMIFS(СВЦЭМ!$C$39:$C$782,СВЦЭМ!$A$39:$A$782,$A136,СВЦЭМ!$B$39:$B$782,O$119)+'СЕТ СН'!$I$12+СВЦЭМ!$D$10+'СЕТ СН'!$I$6-'СЕТ СН'!$I$22</f>
        <v>2772.59339082</v>
      </c>
      <c r="P136" s="36">
        <f>SUMIFS(СВЦЭМ!$C$39:$C$782,СВЦЭМ!$A$39:$A$782,$A136,СВЦЭМ!$B$39:$B$782,P$119)+'СЕТ СН'!$I$12+СВЦЭМ!$D$10+'СЕТ СН'!$I$6-'СЕТ СН'!$I$22</f>
        <v>2779.2425359600002</v>
      </c>
      <c r="Q136" s="36">
        <f>SUMIFS(СВЦЭМ!$C$39:$C$782,СВЦЭМ!$A$39:$A$782,$A136,СВЦЭМ!$B$39:$B$782,Q$119)+'СЕТ СН'!$I$12+СВЦЭМ!$D$10+'СЕТ СН'!$I$6-'СЕТ СН'!$I$22</f>
        <v>2798.4766523100002</v>
      </c>
      <c r="R136" s="36">
        <f>SUMIFS(СВЦЭМ!$C$39:$C$782,СВЦЭМ!$A$39:$A$782,$A136,СВЦЭМ!$B$39:$B$782,R$119)+'СЕТ СН'!$I$12+СВЦЭМ!$D$10+'СЕТ СН'!$I$6-'СЕТ СН'!$I$22</f>
        <v>2760.0673554</v>
      </c>
      <c r="S136" s="36">
        <f>SUMIFS(СВЦЭМ!$C$39:$C$782,СВЦЭМ!$A$39:$A$782,$A136,СВЦЭМ!$B$39:$B$782,S$119)+'СЕТ СН'!$I$12+СВЦЭМ!$D$10+'СЕТ СН'!$I$6-'СЕТ СН'!$I$22</f>
        <v>2758.4263234300001</v>
      </c>
      <c r="T136" s="36">
        <f>SUMIFS(СВЦЭМ!$C$39:$C$782,СВЦЭМ!$A$39:$A$782,$A136,СВЦЭМ!$B$39:$B$782,T$119)+'СЕТ СН'!$I$12+СВЦЭМ!$D$10+'СЕТ СН'!$I$6-'СЕТ СН'!$I$22</f>
        <v>2730.23513912</v>
      </c>
      <c r="U136" s="36">
        <f>SUMIFS(СВЦЭМ!$C$39:$C$782,СВЦЭМ!$A$39:$A$782,$A136,СВЦЭМ!$B$39:$B$782,U$119)+'СЕТ СН'!$I$12+СВЦЭМ!$D$10+'СЕТ СН'!$I$6-'СЕТ СН'!$I$22</f>
        <v>2743.0366315599999</v>
      </c>
      <c r="V136" s="36">
        <f>SUMIFS(СВЦЭМ!$C$39:$C$782,СВЦЭМ!$A$39:$A$782,$A136,СВЦЭМ!$B$39:$B$782,V$119)+'СЕТ СН'!$I$12+СВЦЭМ!$D$10+'СЕТ СН'!$I$6-'СЕТ СН'!$I$22</f>
        <v>2767.4670748899998</v>
      </c>
      <c r="W136" s="36">
        <f>SUMIFS(СВЦЭМ!$C$39:$C$782,СВЦЭМ!$A$39:$A$782,$A136,СВЦЭМ!$B$39:$B$782,W$119)+'СЕТ СН'!$I$12+СВЦЭМ!$D$10+'СЕТ СН'!$I$6-'СЕТ СН'!$I$22</f>
        <v>2768.8762355499998</v>
      </c>
      <c r="X136" s="36">
        <f>SUMIFS(СВЦЭМ!$C$39:$C$782,СВЦЭМ!$A$39:$A$782,$A136,СВЦЭМ!$B$39:$B$782,X$119)+'СЕТ СН'!$I$12+СВЦЭМ!$D$10+'СЕТ СН'!$I$6-'СЕТ СН'!$I$22</f>
        <v>2790.5224542999999</v>
      </c>
      <c r="Y136" s="36">
        <f>SUMIFS(СВЦЭМ!$C$39:$C$782,СВЦЭМ!$A$39:$A$782,$A136,СВЦЭМ!$B$39:$B$782,Y$119)+'СЕТ СН'!$I$12+СВЦЭМ!$D$10+'СЕТ СН'!$I$6-'СЕТ СН'!$I$22</f>
        <v>2821.21021845</v>
      </c>
    </row>
    <row r="137" spans="1:25" ht="15.75" x14ac:dyDescent="0.2">
      <c r="A137" s="35">
        <f t="shared" si="3"/>
        <v>44944</v>
      </c>
      <c r="B137" s="36">
        <f>SUMIFS(СВЦЭМ!$C$39:$C$782,СВЦЭМ!$A$39:$A$782,$A137,СВЦЭМ!$B$39:$B$782,B$119)+'СЕТ СН'!$I$12+СВЦЭМ!$D$10+'СЕТ СН'!$I$6-'СЕТ СН'!$I$22</f>
        <v>2854.1007151700001</v>
      </c>
      <c r="C137" s="36">
        <f>SUMIFS(СВЦЭМ!$C$39:$C$782,СВЦЭМ!$A$39:$A$782,$A137,СВЦЭМ!$B$39:$B$782,C$119)+'СЕТ СН'!$I$12+СВЦЭМ!$D$10+'СЕТ СН'!$I$6-'СЕТ СН'!$I$22</f>
        <v>2873.1756101700003</v>
      </c>
      <c r="D137" s="36">
        <f>SUMIFS(СВЦЭМ!$C$39:$C$782,СВЦЭМ!$A$39:$A$782,$A137,СВЦЭМ!$B$39:$B$782,D$119)+'СЕТ СН'!$I$12+СВЦЭМ!$D$10+'СЕТ СН'!$I$6-'СЕТ СН'!$I$22</f>
        <v>2853.4331314199999</v>
      </c>
      <c r="E137" s="36">
        <f>SUMIFS(СВЦЭМ!$C$39:$C$782,СВЦЭМ!$A$39:$A$782,$A137,СВЦЭМ!$B$39:$B$782,E$119)+'СЕТ СН'!$I$12+СВЦЭМ!$D$10+'СЕТ СН'!$I$6-'СЕТ СН'!$I$22</f>
        <v>2857.2348880499999</v>
      </c>
      <c r="F137" s="36">
        <f>SUMIFS(СВЦЭМ!$C$39:$C$782,СВЦЭМ!$A$39:$A$782,$A137,СВЦЭМ!$B$39:$B$782,F$119)+'СЕТ СН'!$I$12+СВЦЭМ!$D$10+'СЕТ СН'!$I$6-'СЕТ СН'!$I$22</f>
        <v>2817.8999622199999</v>
      </c>
      <c r="G137" s="36">
        <f>SUMIFS(СВЦЭМ!$C$39:$C$782,СВЦЭМ!$A$39:$A$782,$A137,СВЦЭМ!$B$39:$B$782,G$119)+'СЕТ СН'!$I$12+СВЦЭМ!$D$10+'СЕТ СН'!$I$6-'СЕТ СН'!$I$22</f>
        <v>2766.45785716</v>
      </c>
      <c r="H137" s="36">
        <f>SUMIFS(СВЦЭМ!$C$39:$C$782,СВЦЭМ!$A$39:$A$782,$A137,СВЦЭМ!$B$39:$B$782,H$119)+'СЕТ СН'!$I$12+СВЦЭМ!$D$10+'СЕТ СН'!$I$6-'СЕТ СН'!$I$22</f>
        <v>2715.9279806499999</v>
      </c>
      <c r="I137" s="36">
        <f>SUMIFS(СВЦЭМ!$C$39:$C$782,СВЦЭМ!$A$39:$A$782,$A137,СВЦЭМ!$B$39:$B$782,I$119)+'СЕТ СН'!$I$12+СВЦЭМ!$D$10+'СЕТ СН'!$I$6-'СЕТ СН'!$I$22</f>
        <v>2687.4320104399999</v>
      </c>
      <c r="J137" s="36">
        <f>SUMIFS(СВЦЭМ!$C$39:$C$782,СВЦЭМ!$A$39:$A$782,$A137,СВЦЭМ!$B$39:$B$782,J$119)+'СЕТ СН'!$I$12+СВЦЭМ!$D$10+'СЕТ СН'!$I$6-'СЕТ СН'!$I$22</f>
        <v>2691.3815638400001</v>
      </c>
      <c r="K137" s="36">
        <f>SUMIFS(СВЦЭМ!$C$39:$C$782,СВЦЭМ!$A$39:$A$782,$A137,СВЦЭМ!$B$39:$B$782,K$119)+'СЕТ СН'!$I$12+СВЦЭМ!$D$10+'СЕТ СН'!$I$6-'СЕТ СН'!$I$22</f>
        <v>2681.7236225199999</v>
      </c>
      <c r="L137" s="36">
        <f>SUMIFS(СВЦЭМ!$C$39:$C$782,СВЦЭМ!$A$39:$A$782,$A137,СВЦЭМ!$B$39:$B$782,L$119)+'СЕТ СН'!$I$12+СВЦЭМ!$D$10+'СЕТ СН'!$I$6-'СЕТ СН'!$I$22</f>
        <v>2691.7318574199999</v>
      </c>
      <c r="M137" s="36">
        <f>SUMIFS(СВЦЭМ!$C$39:$C$782,СВЦЭМ!$A$39:$A$782,$A137,СВЦЭМ!$B$39:$B$782,M$119)+'СЕТ СН'!$I$12+СВЦЭМ!$D$10+'СЕТ СН'!$I$6-'СЕТ СН'!$I$22</f>
        <v>2690.4348493400003</v>
      </c>
      <c r="N137" s="36">
        <f>SUMIFS(СВЦЭМ!$C$39:$C$782,СВЦЭМ!$A$39:$A$782,$A137,СВЦЭМ!$B$39:$B$782,N$119)+'СЕТ СН'!$I$12+СВЦЭМ!$D$10+'СЕТ СН'!$I$6-'СЕТ СН'!$I$22</f>
        <v>2722.4208639100002</v>
      </c>
      <c r="O137" s="36">
        <f>SUMIFS(СВЦЭМ!$C$39:$C$782,СВЦЭМ!$A$39:$A$782,$A137,СВЦЭМ!$B$39:$B$782,O$119)+'СЕТ СН'!$I$12+СВЦЭМ!$D$10+'СЕТ СН'!$I$6-'СЕТ СН'!$I$22</f>
        <v>2758.3420065800001</v>
      </c>
      <c r="P137" s="36">
        <f>SUMIFS(СВЦЭМ!$C$39:$C$782,СВЦЭМ!$A$39:$A$782,$A137,СВЦЭМ!$B$39:$B$782,P$119)+'СЕТ СН'!$I$12+СВЦЭМ!$D$10+'СЕТ СН'!$I$6-'СЕТ СН'!$I$22</f>
        <v>2784.0062788499999</v>
      </c>
      <c r="Q137" s="36">
        <f>SUMIFS(СВЦЭМ!$C$39:$C$782,СВЦЭМ!$A$39:$A$782,$A137,СВЦЭМ!$B$39:$B$782,Q$119)+'СЕТ СН'!$I$12+СВЦЭМ!$D$10+'СЕТ СН'!$I$6-'СЕТ СН'!$I$22</f>
        <v>2787.55592548</v>
      </c>
      <c r="R137" s="36">
        <f>SUMIFS(СВЦЭМ!$C$39:$C$782,СВЦЭМ!$A$39:$A$782,$A137,СВЦЭМ!$B$39:$B$782,R$119)+'СЕТ СН'!$I$12+СВЦЭМ!$D$10+'СЕТ СН'!$I$6-'СЕТ СН'!$I$22</f>
        <v>2775.7853604699999</v>
      </c>
      <c r="S137" s="36">
        <f>SUMIFS(СВЦЭМ!$C$39:$C$782,СВЦЭМ!$A$39:$A$782,$A137,СВЦЭМ!$B$39:$B$782,S$119)+'СЕТ СН'!$I$12+СВЦЭМ!$D$10+'СЕТ СН'!$I$6-'СЕТ СН'!$I$22</f>
        <v>2729.2647770399999</v>
      </c>
      <c r="T137" s="36">
        <f>SUMIFS(СВЦЭМ!$C$39:$C$782,СВЦЭМ!$A$39:$A$782,$A137,СВЦЭМ!$B$39:$B$782,T$119)+'СЕТ СН'!$I$12+СВЦЭМ!$D$10+'СЕТ СН'!$I$6-'СЕТ СН'!$I$22</f>
        <v>2710.34948278</v>
      </c>
      <c r="U137" s="36">
        <f>SUMIFS(СВЦЭМ!$C$39:$C$782,СВЦЭМ!$A$39:$A$782,$A137,СВЦЭМ!$B$39:$B$782,U$119)+'СЕТ СН'!$I$12+СВЦЭМ!$D$10+'СЕТ СН'!$I$6-'СЕТ СН'!$I$22</f>
        <v>2711.2764390100001</v>
      </c>
      <c r="V137" s="36">
        <f>SUMIFS(СВЦЭМ!$C$39:$C$782,СВЦЭМ!$A$39:$A$782,$A137,СВЦЭМ!$B$39:$B$782,V$119)+'СЕТ СН'!$I$12+СВЦЭМ!$D$10+'СЕТ СН'!$I$6-'СЕТ СН'!$I$22</f>
        <v>2746.9347681700001</v>
      </c>
      <c r="W137" s="36">
        <f>SUMIFS(СВЦЭМ!$C$39:$C$782,СВЦЭМ!$A$39:$A$782,$A137,СВЦЭМ!$B$39:$B$782,W$119)+'СЕТ СН'!$I$12+СВЦЭМ!$D$10+'СЕТ СН'!$I$6-'СЕТ СН'!$I$22</f>
        <v>2767.0977293199999</v>
      </c>
      <c r="X137" s="36">
        <f>SUMIFS(СВЦЭМ!$C$39:$C$782,СВЦЭМ!$A$39:$A$782,$A137,СВЦЭМ!$B$39:$B$782,X$119)+'СЕТ СН'!$I$12+СВЦЭМ!$D$10+'СЕТ СН'!$I$6-'СЕТ СН'!$I$22</f>
        <v>2792.57088806</v>
      </c>
      <c r="Y137" s="36">
        <f>SUMIFS(СВЦЭМ!$C$39:$C$782,СВЦЭМ!$A$39:$A$782,$A137,СВЦЭМ!$B$39:$B$782,Y$119)+'СЕТ СН'!$I$12+СВЦЭМ!$D$10+'СЕТ СН'!$I$6-'СЕТ СН'!$I$22</f>
        <v>2827.5966910699999</v>
      </c>
    </row>
    <row r="138" spans="1:25" ht="15.75" x14ac:dyDescent="0.2">
      <c r="A138" s="35">
        <f t="shared" si="3"/>
        <v>44945</v>
      </c>
      <c r="B138" s="36">
        <f>SUMIFS(СВЦЭМ!$C$39:$C$782,СВЦЭМ!$A$39:$A$782,$A138,СВЦЭМ!$B$39:$B$782,B$119)+'СЕТ СН'!$I$12+СВЦЭМ!$D$10+'СЕТ СН'!$I$6-'СЕТ СН'!$I$22</f>
        <v>2767.60949618</v>
      </c>
      <c r="C138" s="36">
        <f>SUMIFS(СВЦЭМ!$C$39:$C$782,СВЦЭМ!$A$39:$A$782,$A138,СВЦЭМ!$B$39:$B$782,C$119)+'СЕТ СН'!$I$12+СВЦЭМ!$D$10+'СЕТ СН'!$I$6-'СЕТ СН'!$I$22</f>
        <v>2816.6046198700001</v>
      </c>
      <c r="D138" s="36">
        <f>SUMIFS(СВЦЭМ!$C$39:$C$782,СВЦЭМ!$A$39:$A$782,$A138,СВЦЭМ!$B$39:$B$782,D$119)+'СЕТ СН'!$I$12+СВЦЭМ!$D$10+'СЕТ СН'!$I$6-'СЕТ СН'!$I$22</f>
        <v>2807.5237234300002</v>
      </c>
      <c r="E138" s="36">
        <f>SUMIFS(СВЦЭМ!$C$39:$C$782,СВЦЭМ!$A$39:$A$782,$A138,СВЦЭМ!$B$39:$B$782,E$119)+'СЕТ СН'!$I$12+СВЦЭМ!$D$10+'СЕТ СН'!$I$6-'СЕТ СН'!$I$22</f>
        <v>2810.0421981700001</v>
      </c>
      <c r="F138" s="36">
        <f>SUMIFS(СВЦЭМ!$C$39:$C$782,СВЦЭМ!$A$39:$A$782,$A138,СВЦЭМ!$B$39:$B$782,F$119)+'СЕТ СН'!$I$12+СВЦЭМ!$D$10+'СЕТ СН'!$I$6-'СЕТ СН'!$I$22</f>
        <v>2792.7051801000002</v>
      </c>
      <c r="G138" s="36">
        <f>SUMIFS(СВЦЭМ!$C$39:$C$782,СВЦЭМ!$A$39:$A$782,$A138,СВЦЭМ!$B$39:$B$782,G$119)+'СЕТ СН'!$I$12+СВЦЭМ!$D$10+'СЕТ СН'!$I$6-'СЕТ СН'!$I$22</f>
        <v>2730.7221144099999</v>
      </c>
      <c r="H138" s="36">
        <f>SUMIFS(СВЦЭМ!$C$39:$C$782,СВЦЭМ!$A$39:$A$782,$A138,СВЦЭМ!$B$39:$B$782,H$119)+'СЕТ СН'!$I$12+СВЦЭМ!$D$10+'СЕТ СН'!$I$6-'СЕТ СН'!$I$22</f>
        <v>2726.8040108499999</v>
      </c>
      <c r="I138" s="36">
        <f>SUMIFS(СВЦЭМ!$C$39:$C$782,СВЦЭМ!$A$39:$A$782,$A138,СВЦЭМ!$B$39:$B$782,I$119)+'СЕТ СН'!$I$12+СВЦЭМ!$D$10+'СЕТ СН'!$I$6-'СЕТ СН'!$I$22</f>
        <v>2693.3746747499999</v>
      </c>
      <c r="J138" s="36">
        <f>SUMIFS(СВЦЭМ!$C$39:$C$782,СВЦЭМ!$A$39:$A$782,$A138,СВЦЭМ!$B$39:$B$782,J$119)+'СЕТ СН'!$I$12+СВЦЭМ!$D$10+'СЕТ СН'!$I$6-'СЕТ СН'!$I$22</f>
        <v>2665.8681271700002</v>
      </c>
      <c r="K138" s="36">
        <f>SUMIFS(СВЦЭМ!$C$39:$C$782,СВЦЭМ!$A$39:$A$782,$A138,СВЦЭМ!$B$39:$B$782,K$119)+'СЕТ СН'!$I$12+СВЦЭМ!$D$10+'СЕТ СН'!$I$6-'СЕТ СН'!$I$22</f>
        <v>2662.9372038299998</v>
      </c>
      <c r="L138" s="36">
        <f>SUMIFS(СВЦЭМ!$C$39:$C$782,СВЦЭМ!$A$39:$A$782,$A138,СВЦЭМ!$B$39:$B$782,L$119)+'СЕТ СН'!$I$12+СВЦЭМ!$D$10+'СЕТ СН'!$I$6-'СЕТ СН'!$I$22</f>
        <v>2686.1090640100001</v>
      </c>
      <c r="M138" s="36">
        <f>SUMIFS(СВЦЭМ!$C$39:$C$782,СВЦЭМ!$A$39:$A$782,$A138,СВЦЭМ!$B$39:$B$782,M$119)+'СЕТ СН'!$I$12+СВЦЭМ!$D$10+'СЕТ СН'!$I$6-'СЕТ СН'!$I$22</f>
        <v>2680.3236003299999</v>
      </c>
      <c r="N138" s="36">
        <f>SUMIFS(СВЦЭМ!$C$39:$C$782,СВЦЭМ!$A$39:$A$782,$A138,СВЦЭМ!$B$39:$B$782,N$119)+'СЕТ СН'!$I$12+СВЦЭМ!$D$10+'СЕТ СН'!$I$6-'СЕТ СН'!$I$22</f>
        <v>2702.1247562200001</v>
      </c>
      <c r="O138" s="36">
        <f>SUMIFS(СВЦЭМ!$C$39:$C$782,СВЦЭМ!$A$39:$A$782,$A138,СВЦЭМ!$B$39:$B$782,O$119)+'СЕТ СН'!$I$12+СВЦЭМ!$D$10+'СЕТ СН'!$I$6-'СЕТ СН'!$I$22</f>
        <v>2712.9627966600001</v>
      </c>
      <c r="P138" s="36">
        <f>SUMIFS(СВЦЭМ!$C$39:$C$782,СВЦЭМ!$A$39:$A$782,$A138,СВЦЭМ!$B$39:$B$782,P$119)+'СЕТ СН'!$I$12+СВЦЭМ!$D$10+'СЕТ СН'!$I$6-'СЕТ СН'!$I$22</f>
        <v>2720.67740856</v>
      </c>
      <c r="Q138" s="36">
        <f>SUMIFS(СВЦЭМ!$C$39:$C$782,СВЦЭМ!$A$39:$A$782,$A138,СВЦЭМ!$B$39:$B$782,Q$119)+'СЕТ СН'!$I$12+СВЦЭМ!$D$10+'СЕТ СН'!$I$6-'СЕТ СН'!$I$22</f>
        <v>2725.2361091500002</v>
      </c>
      <c r="R138" s="36">
        <f>SUMIFS(СВЦЭМ!$C$39:$C$782,СВЦЭМ!$A$39:$A$782,$A138,СВЦЭМ!$B$39:$B$782,R$119)+'СЕТ СН'!$I$12+СВЦЭМ!$D$10+'СЕТ СН'!$I$6-'СЕТ СН'!$I$22</f>
        <v>2721.25055501</v>
      </c>
      <c r="S138" s="36">
        <f>SUMIFS(СВЦЭМ!$C$39:$C$782,СВЦЭМ!$A$39:$A$782,$A138,СВЦЭМ!$B$39:$B$782,S$119)+'СЕТ СН'!$I$12+СВЦЭМ!$D$10+'СЕТ СН'!$I$6-'СЕТ СН'!$I$22</f>
        <v>2704.0232206800001</v>
      </c>
      <c r="T138" s="36">
        <f>SUMIFS(СВЦЭМ!$C$39:$C$782,СВЦЭМ!$A$39:$A$782,$A138,СВЦЭМ!$B$39:$B$782,T$119)+'СЕТ СН'!$I$12+СВЦЭМ!$D$10+'СЕТ СН'!$I$6-'СЕТ СН'!$I$22</f>
        <v>2661.2408793700001</v>
      </c>
      <c r="U138" s="36">
        <f>SUMIFS(СВЦЭМ!$C$39:$C$782,СВЦЭМ!$A$39:$A$782,$A138,СВЦЭМ!$B$39:$B$782,U$119)+'СЕТ СН'!$I$12+СВЦЭМ!$D$10+'СЕТ СН'!$I$6-'СЕТ СН'!$I$22</f>
        <v>2674.1033781599999</v>
      </c>
      <c r="V138" s="36">
        <f>SUMIFS(СВЦЭМ!$C$39:$C$782,СВЦЭМ!$A$39:$A$782,$A138,СВЦЭМ!$B$39:$B$782,V$119)+'СЕТ СН'!$I$12+СВЦЭМ!$D$10+'СЕТ СН'!$I$6-'СЕТ СН'!$I$22</f>
        <v>2695.7522443600001</v>
      </c>
      <c r="W138" s="36">
        <f>SUMIFS(СВЦЭМ!$C$39:$C$782,СВЦЭМ!$A$39:$A$782,$A138,СВЦЭМ!$B$39:$B$782,W$119)+'СЕТ СН'!$I$12+СВЦЭМ!$D$10+'СЕТ СН'!$I$6-'СЕТ СН'!$I$22</f>
        <v>2695.9719253500002</v>
      </c>
      <c r="X138" s="36">
        <f>SUMIFS(СВЦЭМ!$C$39:$C$782,СВЦЭМ!$A$39:$A$782,$A138,СВЦЭМ!$B$39:$B$782,X$119)+'СЕТ СН'!$I$12+СВЦЭМ!$D$10+'СЕТ СН'!$I$6-'СЕТ СН'!$I$22</f>
        <v>2718.94170493</v>
      </c>
      <c r="Y138" s="36">
        <f>SUMIFS(СВЦЭМ!$C$39:$C$782,СВЦЭМ!$A$39:$A$782,$A138,СВЦЭМ!$B$39:$B$782,Y$119)+'СЕТ СН'!$I$12+СВЦЭМ!$D$10+'СЕТ СН'!$I$6-'СЕТ СН'!$I$22</f>
        <v>2776.7273586800002</v>
      </c>
    </row>
    <row r="139" spans="1:25" ht="15.75" x14ac:dyDescent="0.2">
      <c r="A139" s="35">
        <f t="shared" si="3"/>
        <v>44946</v>
      </c>
      <c r="B139" s="36">
        <f>SUMIFS(СВЦЭМ!$C$39:$C$782,СВЦЭМ!$A$39:$A$782,$A139,СВЦЭМ!$B$39:$B$782,B$119)+'СЕТ СН'!$I$12+СВЦЭМ!$D$10+'СЕТ СН'!$I$6-'СЕТ СН'!$I$22</f>
        <v>2910.4568035699999</v>
      </c>
      <c r="C139" s="36">
        <f>SUMIFS(СВЦЭМ!$C$39:$C$782,СВЦЭМ!$A$39:$A$782,$A139,СВЦЭМ!$B$39:$B$782,C$119)+'СЕТ СН'!$I$12+СВЦЭМ!$D$10+'СЕТ СН'!$I$6-'СЕТ СН'!$I$22</f>
        <v>2937.4152676899998</v>
      </c>
      <c r="D139" s="36">
        <f>SUMIFS(СВЦЭМ!$C$39:$C$782,СВЦЭМ!$A$39:$A$782,$A139,СВЦЭМ!$B$39:$B$782,D$119)+'СЕТ СН'!$I$12+СВЦЭМ!$D$10+'СЕТ СН'!$I$6-'СЕТ СН'!$I$22</f>
        <v>2925.1898200199998</v>
      </c>
      <c r="E139" s="36">
        <f>SUMIFS(СВЦЭМ!$C$39:$C$782,СВЦЭМ!$A$39:$A$782,$A139,СВЦЭМ!$B$39:$B$782,E$119)+'СЕТ СН'!$I$12+СВЦЭМ!$D$10+'СЕТ СН'!$I$6-'СЕТ СН'!$I$22</f>
        <v>2913.8582111199999</v>
      </c>
      <c r="F139" s="36">
        <f>SUMIFS(СВЦЭМ!$C$39:$C$782,СВЦЭМ!$A$39:$A$782,$A139,СВЦЭМ!$B$39:$B$782,F$119)+'СЕТ СН'!$I$12+СВЦЭМ!$D$10+'СЕТ СН'!$I$6-'СЕТ СН'!$I$22</f>
        <v>2885.8831085699999</v>
      </c>
      <c r="G139" s="36">
        <f>SUMIFS(СВЦЭМ!$C$39:$C$782,СВЦЭМ!$A$39:$A$782,$A139,СВЦЭМ!$B$39:$B$782,G$119)+'СЕТ СН'!$I$12+СВЦЭМ!$D$10+'СЕТ СН'!$I$6-'СЕТ СН'!$I$22</f>
        <v>2832.7402802500001</v>
      </c>
      <c r="H139" s="36">
        <f>SUMIFS(СВЦЭМ!$C$39:$C$782,СВЦЭМ!$A$39:$A$782,$A139,СВЦЭМ!$B$39:$B$782,H$119)+'СЕТ СН'!$I$12+СВЦЭМ!$D$10+'СЕТ СН'!$I$6-'СЕТ СН'!$I$22</f>
        <v>2796.4139912599999</v>
      </c>
      <c r="I139" s="36">
        <f>SUMIFS(СВЦЭМ!$C$39:$C$782,СВЦЭМ!$A$39:$A$782,$A139,СВЦЭМ!$B$39:$B$782,I$119)+'СЕТ СН'!$I$12+СВЦЭМ!$D$10+'СЕТ СН'!$I$6-'СЕТ СН'!$I$22</f>
        <v>2766.9931260900003</v>
      </c>
      <c r="J139" s="36">
        <f>SUMIFS(СВЦЭМ!$C$39:$C$782,СВЦЭМ!$A$39:$A$782,$A139,СВЦЭМ!$B$39:$B$782,J$119)+'СЕТ СН'!$I$12+СВЦЭМ!$D$10+'СЕТ СН'!$I$6-'СЕТ СН'!$I$22</f>
        <v>2734.46166937</v>
      </c>
      <c r="K139" s="36">
        <f>SUMIFS(СВЦЭМ!$C$39:$C$782,СВЦЭМ!$A$39:$A$782,$A139,СВЦЭМ!$B$39:$B$782,K$119)+'СЕТ СН'!$I$12+СВЦЭМ!$D$10+'СЕТ СН'!$I$6-'СЕТ СН'!$I$22</f>
        <v>2730.3141969600001</v>
      </c>
      <c r="L139" s="36">
        <f>SUMIFS(СВЦЭМ!$C$39:$C$782,СВЦЭМ!$A$39:$A$782,$A139,СВЦЭМ!$B$39:$B$782,L$119)+'СЕТ СН'!$I$12+СВЦЭМ!$D$10+'СЕТ СН'!$I$6-'СЕТ СН'!$I$22</f>
        <v>2736.5652985699999</v>
      </c>
      <c r="M139" s="36">
        <f>SUMIFS(СВЦЭМ!$C$39:$C$782,СВЦЭМ!$A$39:$A$782,$A139,СВЦЭМ!$B$39:$B$782,M$119)+'СЕТ СН'!$I$12+СВЦЭМ!$D$10+'СЕТ СН'!$I$6-'СЕТ СН'!$I$22</f>
        <v>2773.3125349800002</v>
      </c>
      <c r="N139" s="36">
        <f>SUMIFS(СВЦЭМ!$C$39:$C$782,СВЦЭМ!$A$39:$A$782,$A139,СВЦЭМ!$B$39:$B$782,N$119)+'СЕТ СН'!$I$12+СВЦЭМ!$D$10+'СЕТ СН'!$I$6-'СЕТ СН'!$I$22</f>
        <v>2786.9615390600002</v>
      </c>
      <c r="O139" s="36">
        <f>SUMIFS(СВЦЭМ!$C$39:$C$782,СВЦЭМ!$A$39:$A$782,$A139,СВЦЭМ!$B$39:$B$782,O$119)+'СЕТ СН'!$I$12+СВЦЭМ!$D$10+'СЕТ СН'!$I$6-'СЕТ СН'!$I$22</f>
        <v>2798.8491398699998</v>
      </c>
      <c r="P139" s="36">
        <f>SUMIFS(СВЦЭМ!$C$39:$C$782,СВЦЭМ!$A$39:$A$782,$A139,СВЦЭМ!$B$39:$B$782,P$119)+'СЕТ СН'!$I$12+СВЦЭМ!$D$10+'СЕТ СН'!$I$6-'СЕТ СН'!$I$22</f>
        <v>2800.1410593999999</v>
      </c>
      <c r="Q139" s="36">
        <f>SUMIFS(СВЦЭМ!$C$39:$C$782,СВЦЭМ!$A$39:$A$782,$A139,СВЦЭМ!$B$39:$B$782,Q$119)+'СЕТ СН'!$I$12+СВЦЭМ!$D$10+'СЕТ СН'!$I$6-'СЕТ СН'!$I$22</f>
        <v>2806.3386040700002</v>
      </c>
      <c r="R139" s="36">
        <f>SUMIFS(СВЦЭМ!$C$39:$C$782,СВЦЭМ!$A$39:$A$782,$A139,СВЦЭМ!$B$39:$B$782,R$119)+'СЕТ СН'!$I$12+СВЦЭМ!$D$10+'СЕТ СН'!$I$6-'СЕТ СН'!$I$22</f>
        <v>2810.0925744300002</v>
      </c>
      <c r="S139" s="36">
        <f>SUMIFS(СВЦЭМ!$C$39:$C$782,СВЦЭМ!$A$39:$A$782,$A139,СВЦЭМ!$B$39:$B$782,S$119)+'СЕТ СН'!$I$12+СВЦЭМ!$D$10+'СЕТ СН'!$I$6-'СЕТ СН'!$I$22</f>
        <v>2768.5752502800001</v>
      </c>
      <c r="T139" s="36">
        <f>SUMIFS(СВЦЭМ!$C$39:$C$782,СВЦЭМ!$A$39:$A$782,$A139,СВЦЭМ!$B$39:$B$782,T$119)+'СЕТ СН'!$I$12+СВЦЭМ!$D$10+'СЕТ СН'!$I$6-'СЕТ СН'!$I$22</f>
        <v>2758.1770692200002</v>
      </c>
      <c r="U139" s="36">
        <f>SUMIFS(СВЦЭМ!$C$39:$C$782,СВЦЭМ!$A$39:$A$782,$A139,СВЦЭМ!$B$39:$B$782,U$119)+'СЕТ СН'!$I$12+СВЦЭМ!$D$10+'СЕТ СН'!$I$6-'СЕТ СН'!$I$22</f>
        <v>2777.6562700300001</v>
      </c>
      <c r="V139" s="36">
        <f>SUMIFS(СВЦЭМ!$C$39:$C$782,СВЦЭМ!$A$39:$A$782,$A139,СВЦЭМ!$B$39:$B$782,V$119)+'СЕТ СН'!$I$12+СВЦЭМ!$D$10+'СЕТ СН'!$I$6-'СЕТ СН'!$I$22</f>
        <v>2799.4983023999998</v>
      </c>
      <c r="W139" s="36">
        <f>SUMIFS(СВЦЭМ!$C$39:$C$782,СВЦЭМ!$A$39:$A$782,$A139,СВЦЭМ!$B$39:$B$782,W$119)+'СЕТ СН'!$I$12+СВЦЭМ!$D$10+'СЕТ СН'!$I$6-'СЕТ СН'!$I$22</f>
        <v>3015.6770139400001</v>
      </c>
      <c r="X139" s="36">
        <f>SUMIFS(СВЦЭМ!$C$39:$C$782,СВЦЭМ!$A$39:$A$782,$A139,СВЦЭМ!$B$39:$B$782,X$119)+'СЕТ СН'!$I$12+СВЦЭМ!$D$10+'СЕТ СН'!$I$6-'СЕТ СН'!$I$22</f>
        <v>2934.4741116099999</v>
      </c>
      <c r="Y139" s="36">
        <f>SUMIFS(СВЦЭМ!$C$39:$C$782,СВЦЭМ!$A$39:$A$782,$A139,СВЦЭМ!$B$39:$B$782,Y$119)+'СЕТ СН'!$I$12+СВЦЭМ!$D$10+'СЕТ СН'!$I$6-'СЕТ СН'!$I$22</f>
        <v>2910.5394991400003</v>
      </c>
    </row>
    <row r="140" spans="1:25" ht="15.75" x14ac:dyDescent="0.2">
      <c r="A140" s="35">
        <f t="shared" si="3"/>
        <v>44947</v>
      </c>
      <c r="B140" s="36">
        <f>SUMIFS(СВЦЭМ!$C$39:$C$782,СВЦЭМ!$A$39:$A$782,$A140,СВЦЭМ!$B$39:$B$782,B$119)+'СЕТ СН'!$I$12+СВЦЭМ!$D$10+'СЕТ СН'!$I$6-'СЕТ СН'!$I$22</f>
        <v>2918.9597263600003</v>
      </c>
      <c r="C140" s="36">
        <f>SUMIFS(СВЦЭМ!$C$39:$C$782,СВЦЭМ!$A$39:$A$782,$A140,СВЦЭМ!$B$39:$B$782,C$119)+'СЕТ СН'!$I$12+СВЦЭМ!$D$10+'СЕТ СН'!$I$6-'СЕТ СН'!$I$22</f>
        <v>2922.1444919800001</v>
      </c>
      <c r="D140" s="36">
        <f>SUMIFS(СВЦЭМ!$C$39:$C$782,СВЦЭМ!$A$39:$A$782,$A140,СВЦЭМ!$B$39:$B$782,D$119)+'СЕТ СН'!$I$12+СВЦЭМ!$D$10+'СЕТ СН'!$I$6-'СЕТ СН'!$I$22</f>
        <v>2925.5470746599999</v>
      </c>
      <c r="E140" s="36">
        <f>SUMIFS(СВЦЭМ!$C$39:$C$782,СВЦЭМ!$A$39:$A$782,$A140,СВЦЭМ!$B$39:$B$782,E$119)+'СЕТ СН'!$I$12+СВЦЭМ!$D$10+'СЕТ СН'!$I$6-'СЕТ СН'!$I$22</f>
        <v>2936.5393037500003</v>
      </c>
      <c r="F140" s="36">
        <f>SUMIFS(СВЦЭМ!$C$39:$C$782,СВЦЭМ!$A$39:$A$782,$A140,СВЦЭМ!$B$39:$B$782,F$119)+'СЕТ СН'!$I$12+СВЦЭМ!$D$10+'СЕТ СН'!$I$6-'СЕТ СН'!$I$22</f>
        <v>2924.7217152400003</v>
      </c>
      <c r="G140" s="36">
        <f>SUMIFS(СВЦЭМ!$C$39:$C$782,СВЦЭМ!$A$39:$A$782,$A140,СВЦЭМ!$B$39:$B$782,G$119)+'СЕТ СН'!$I$12+СВЦЭМ!$D$10+'СЕТ СН'!$I$6-'СЕТ СН'!$I$22</f>
        <v>2901.6693944900003</v>
      </c>
      <c r="H140" s="36">
        <f>SUMIFS(СВЦЭМ!$C$39:$C$782,СВЦЭМ!$A$39:$A$782,$A140,СВЦЭМ!$B$39:$B$782,H$119)+'СЕТ СН'!$I$12+СВЦЭМ!$D$10+'СЕТ СН'!$I$6-'СЕТ СН'!$I$22</f>
        <v>2848.3431888599998</v>
      </c>
      <c r="I140" s="36">
        <f>SUMIFS(СВЦЭМ!$C$39:$C$782,СВЦЭМ!$A$39:$A$782,$A140,СВЦЭМ!$B$39:$B$782,I$119)+'СЕТ СН'!$I$12+СВЦЭМ!$D$10+'СЕТ СН'!$I$6-'СЕТ СН'!$I$22</f>
        <v>2784.8924457600001</v>
      </c>
      <c r="J140" s="36">
        <f>SUMIFS(СВЦЭМ!$C$39:$C$782,СВЦЭМ!$A$39:$A$782,$A140,СВЦЭМ!$B$39:$B$782,J$119)+'СЕТ СН'!$I$12+СВЦЭМ!$D$10+'СЕТ СН'!$I$6-'СЕТ СН'!$I$22</f>
        <v>2729.8111214800001</v>
      </c>
      <c r="K140" s="36">
        <f>SUMIFS(СВЦЭМ!$C$39:$C$782,СВЦЭМ!$A$39:$A$782,$A140,СВЦЭМ!$B$39:$B$782,K$119)+'СЕТ СН'!$I$12+СВЦЭМ!$D$10+'СЕТ СН'!$I$6-'СЕТ СН'!$I$22</f>
        <v>2756.69748931</v>
      </c>
      <c r="L140" s="36">
        <f>SUMIFS(СВЦЭМ!$C$39:$C$782,СВЦЭМ!$A$39:$A$782,$A140,СВЦЭМ!$B$39:$B$782,L$119)+'СЕТ СН'!$I$12+СВЦЭМ!$D$10+'СЕТ СН'!$I$6-'СЕТ СН'!$I$22</f>
        <v>2749.7763474799999</v>
      </c>
      <c r="M140" s="36">
        <f>SUMIFS(СВЦЭМ!$C$39:$C$782,СВЦЭМ!$A$39:$A$782,$A140,СВЦЭМ!$B$39:$B$782,M$119)+'СЕТ СН'!$I$12+СВЦЭМ!$D$10+'СЕТ СН'!$I$6-'СЕТ СН'!$I$22</f>
        <v>2771.3978251500002</v>
      </c>
      <c r="N140" s="36">
        <f>SUMIFS(СВЦЭМ!$C$39:$C$782,СВЦЭМ!$A$39:$A$782,$A140,СВЦЭМ!$B$39:$B$782,N$119)+'СЕТ СН'!$I$12+СВЦЭМ!$D$10+'СЕТ СН'!$I$6-'СЕТ СН'!$I$22</f>
        <v>2793.8202771000001</v>
      </c>
      <c r="O140" s="36">
        <f>SUMIFS(СВЦЭМ!$C$39:$C$782,СВЦЭМ!$A$39:$A$782,$A140,СВЦЭМ!$B$39:$B$782,O$119)+'СЕТ СН'!$I$12+СВЦЭМ!$D$10+'СЕТ СН'!$I$6-'СЕТ СН'!$I$22</f>
        <v>2811.00462479</v>
      </c>
      <c r="P140" s="36">
        <f>SUMIFS(СВЦЭМ!$C$39:$C$782,СВЦЭМ!$A$39:$A$782,$A140,СВЦЭМ!$B$39:$B$782,P$119)+'СЕТ СН'!$I$12+СВЦЭМ!$D$10+'СЕТ СН'!$I$6-'СЕТ СН'!$I$22</f>
        <v>2832.5265036700002</v>
      </c>
      <c r="Q140" s="36">
        <f>SUMIFS(СВЦЭМ!$C$39:$C$782,СВЦЭМ!$A$39:$A$782,$A140,СВЦЭМ!$B$39:$B$782,Q$119)+'СЕТ СН'!$I$12+СВЦЭМ!$D$10+'СЕТ СН'!$I$6-'СЕТ СН'!$I$22</f>
        <v>2835.1267062800002</v>
      </c>
      <c r="R140" s="36">
        <f>SUMIFS(СВЦЭМ!$C$39:$C$782,СВЦЭМ!$A$39:$A$782,$A140,СВЦЭМ!$B$39:$B$782,R$119)+'СЕТ СН'!$I$12+СВЦЭМ!$D$10+'СЕТ СН'!$I$6-'СЕТ СН'!$I$22</f>
        <v>2807.7090124800002</v>
      </c>
      <c r="S140" s="36">
        <f>SUMIFS(СВЦЭМ!$C$39:$C$782,СВЦЭМ!$A$39:$A$782,$A140,СВЦЭМ!$B$39:$B$782,S$119)+'СЕТ СН'!$I$12+СВЦЭМ!$D$10+'СЕТ СН'!$I$6-'СЕТ СН'!$I$22</f>
        <v>2776.1143181699999</v>
      </c>
      <c r="T140" s="36">
        <f>SUMIFS(СВЦЭМ!$C$39:$C$782,СВЦЭМ!$A$39:$A$782,$A140,СВЦЭМ!$B$39:$B$782,T$119)+'СЕТ СН'!$I$12+СВЦЭМ!$D$10+'СЕТ СН'!$I$6-'СЕТ СН'!$I$22</f>
        <v>2780.0196491699999</v>
      </c>
      <c r="U140" s="36">
        <f>SUMIFS(СВЦЭМ!$C$39:$C$782,СВЦЭМ!$A$39:$A$782,$A140,СВЦЭМ!$B$39:$B$782,U$119)+'СЕТ СН'!$I$12+СВЦЭМ!$D$10+'СЕТ СН'!$I$6-'СЕТ СН'!$I$22</f>
        <v>2793.8599599700001</v>
      </c>
      <c r="V140" s="36">
        <f>SUMIFS(СВЦЭМ!$C$39:$C$782,СВЦЭМ!$A$39:$A$782,$A140,СВЦЭМ!$B$39:$B$782,V$119)+'СЕТ СН'!$I$12+СВЦЭМ!$D$10+'СЕТ СН'!$I$6-'СЕТ СН'!$I$22</f>
        <v>2807.9528226400002</v>
      </c>
      <c r="W140" s="36">
        <f>SUMIFS(СВЦЭМ!$C$39:$C$782,СВЦЭМ!$A$39:$A$782,$A140,СВЦЭМ!$B$39:$B$782,W$119)+'СЕТ СН'!$I$12+СВЦЭМ!$D$10+'СЕТ СН'!$I$6-'СЕТ СН'!$I$22</f>
        <v>2822.3028006200002</v>
      </c>
      <c r="X140" s="36">
        <f>SUMIFS(СВЦЭМ!$C$39:$C$782,СВЦЭМ!$A$39:$A$782,$A140,СВЦЭМ!$B$39:$B$782,X$119)+'СЕТ СН'!$I$12+СВЦЭМ!$D$10+'СЕТ СН'!$I$6-'СЕТ СН'!$I$22</f>
        <v>2858.2961428799999</v>
      </c>
      <c r="Y140" s="36">
        <f>SUMIFS(СВЦЭМ!$C$39:$C$782,СВЦЭМ!$A$39:$A$782,$A140,СВЦЭМ!$B$39:$B$782,Y$119)+'СЕТ СН'!$I$12+СВЦЭМ!$D$10+'СЕТ СН'!$I$6-'СЕТ СН'!$I$22</f>
        <v>2883.1438744100001</v>
      </c>
    </row>
    <row r="141" spans="1:25" ht="15.75" x14ac:dyDescent="0.2">
      <c r="A141" s="35">
        <f t="shared" si="3"/>
        <v>44948</v>
      </c>
      <c r="B141" s="36">
        <f>SUMIFS(СВЦЭМ!$C$39:$C$782,СВЦЭМ!$A$39:$A$782,$A141,СВЦЭМ!$B$39:$B$782,B$119)+'СЕТ СН'!$I$12+СВЦЭМ!$D$10+'СЕТ СН'!$I$6-'СЕТ СН'!$I$22</f>
        <v>2900.8553842300003</v>
      </c>
      <c r="C141" s="36">
        <f>SUMIFS(СВЦЭМ!$C$39:$C$782,СВЦЭМ!$A$39:$A$782,$A141,СВЦЭМ!$B$39:$B$782,C$119)+'СЕТ СН'!$I$12+СВЦЭМ!$D$10+'СЕТ СН'!$I$6-'СЕТ СН'!$I$22</f>
        <v>2940.7876765000001</v>
      </c>
      <c r="D141" s="36">
        <f>SUMIFS(СВЦЭМ!$C$39:$C$782,СВЦЭМ!$A$39:$A$782,$A141,СВЦЭМ!$B$39:$B$782,D$119)+'СЕТ СН'!$I$12+СВЦЭМ!$D$10+'СЕТ СН'!$I$6-'СЕТ СН'!$I$22</f>
        <v>2948.8557876100003</v>
      </c>
      <c r="E141" s="36">
        <f>SUMIFS(СВЦЭМ!$C$39:$C$782,СВЦЭМ!$A$39:$A$782,$A141,СВЦЭМ!$B$39:$B$782,E$119)+'СЕТ СН'!$I$12+СВЦЭМ!$D$10+'СЕТ СН'!$I$6-'СЕТ СН'!$I$22</f>
        <v>2969.3564509800003</v>
      </c>
      <c r="F141" s="36">
        <f>SUMIFS(СВЦЭМ!$C$39:$C$782,СВЦЭМ!$A$39:$A$782,$A141,СВЦЭМ!$B$39:$B$782,F$119)+'СЕТ СН'!$I$12+СВЦЭМ!$D$10+'СЕТ СН'!$I$6-'СЕТ СН'!$I$22</f>
        <v>2950.5883379900001</v>
      </c>
      <c r="G141" s="36">
        <f>SUMIFS(СВЦЭМ!$C$39:$C$782,СВЦЭМ!$A$39:$A$782,$A141,СВЦЭМ!$B$39:$B$782,G$119)+'СЕТ СН'!$I$12+СВЦЭМ!$D$10+'СЕТ СН'!$I$6-'СЕТ СН'!$I$22</f>
        <v>2946.6709871600001</v>
      </c>
      <c r="H141" s="36">
        <f>SUMIFS(СВЦЭМ!$C$39:$C$782,СВЦЭМ!$A$39:$A$782,$A141,СВЦЭМ!$B$39:$B$782,H$119)+'СЕТ СН'!$I$12+СВЦЭМ!$D$10+'СЕТ СН'!$I$6-'СЕТ СН'!$I$22</f>
        <v>2945.1102693300004</v>
      </c>
      <c r="I141" s="36">
        <f>SUMIFS(СВЦЭМ!$C$39:$C$782,СВЦЭМ!$A$39:$A$782,$A141,СВЦЭМ!$B$39:$B$782,I$119)+'СЕТ СН'!$I$12+СВЦЭМ!$D$10+'СЕТ СН'!$I$6-'СЕТ СН'!$I$22</f>
        <v>2942.94821387</v>
      </c>
      <c r="J141" s="36">
        <f>SUMIFS(СВЦЭМ!$C$39:$C$782,СВЦЭМ!$A$39:$A$782,$A141,СВЦЭМ!$B$39:$B$782,J$119)+'СЕТ СН'!$I$12+СВЦЭМ!$D$10+'СЕТ СН'!$I$6-'СЕТ СН'!$I$22</f>
        <v>2883.9383614500002</v>
      </c>
      <c r="K141" s="36">
        <f>SUMIFS(СВЦЭМ!$C$39:$C$782,СВЦЭМ!$A$39:$A$782,$A141,СВЦЭМ!$B$39:$B$782,K$119)+'СЕТ СН'!$I$12+СВЦЭМ!$D$10+'СЕТ СН'!$I$6-'СЕТ СН'!$I$22</f>
        <v>2837.2837582100001</v>
      </c>
      <c r="L141" s="36">
        <f>SUMIFS(СВЦЭМ!$C$39:$C$782,СВЦЭМ!$A$39:$A$782,$A141,СВЦЭМ!$B$39:$B$782,L$119)+'СЕТ СН'!$I$12+СВЦЭМ!$D$10+'СЕТ СН'!$I$6-'СЕТ СН'!$I$22</f>
        <v>2796.7844921700002</v>
      </c>
      <c r="M141" s="36">
        <f>SUMIFS(СВЦЭМ!$C$39:$C$782,СВЦЭМ!$A$39:$A$782,$A141,СВЦЭМ!$B$39:$B$782,M$119)+'СЕТ СН'!$I$12+СВЦЭМ!$D$10+'СЕТ СН'!$I$6-'СЕТ СН'!$I$22</f>
        <v>2781.23207929</v>
      </c>
      <c r="N141" s="36">
        <f>SUMIFS(СВЦЭМ!$C$39:$C$782,СВЦЭМ!$A$39:$A$782,$A141,СВЦЭМ!$B$39:$B$782,N$119)+'СЕТ СН'!$I$12+СВЦЭМ!$D$10+'СЕТ СН'!$I$6-'СЕТ СН'!$I$22</f>
        <v>2782.8995642099999</v>
      </c>
      <c r="O141" s="36">
        <f>SUMIFS(СВЦЭМ!$C$39:$C$782,СВЦЭМ!$A$39:$A$782,$A141,СВЦЭМ!$B$39:$B$782,O$119)+'СЕТ СН'!$I$12+СВЦЭМ!$D$10+'СЕТ СН'!$I$6-'СЕТ СН'!$I$22</f>
        <v>2817.9773845099999</v>
      </c>
      <c r="P141" s="36">
        <f>SUMIFS(СВЦЭМ!$C$39:$C$782,СВЦЭМ!$A$39:$A$782,$A141,СВЦЭМ!$B$39:$B$782,P$119)+'СЕТ СН'!$I$12+СВЦЭМ!$D$10+'СЕТ СН'!$I$6-'СЕТ СН'!$I$22</f>
        <v>2832.7142807599998</v>
      </c>
      <c r="Q141" s="36">
        <f>SUMIFS(СВЦЭМ!$C$39:$C$782,СВЦЭМ!$A$39:$A$782,$A141,СВЦЭМ!$B$39:$B$782,Q$119)+'СЕТ СН'!$I$12+СВЦЭМ!$D$10+'СЕТ СН'!$I$6-'СЕТ СН'!$I$22</f>
        <v>2841.4457702</v>
      </c>
      <c r="R141" s="36">
        <f>SUMIFS(СВЦЭМ!$C$39:$C$782,СВЦЭМ!$A$39:$A$782,$A141,СВЦЭМ!$B$39:$B$782,R$119)+'СЕТ СН'!$I$12+СВЦЭМ!$D$10+'СЕТ СН'!$I$6-'СЕТ СН'!$I$22</f>
        <v>2835.8824553099998</v>
      </c>
      <c r="S141" s="36">
        <f>SUMIFS(СВЦЭМ!$C$39:$C$782,СВЦЭМ!$A$39:$A$782,$A141,СВЦЭМ!$B$39:$B$782,S$119)+'СЕТ СН'!$I$12+СВЦЭМ!$D$10+'СЕТ СН'!$I$6-'СЕТ СН'!$I$22</f>
        <v>2803.2642497500001</v>
      </c>
      <c r="T141" s="36">
        <f>SUMIFS(СВЦЭМ!$C$39:$C$782,СВЦЭМ!$A$39:$A$782,$A141,СВЦЭМ!$B$39:$B$782,T$119)+'СЕТ СН'!$I$12+СВЦЭМ!$D$10+'СЕТ СН'!$I$6-'СЕТ СН'!$I$22</f>
        <v>2759.2697020800001</v>
      </c>
      <c r="U141" s="36">
        <f>SUMIFS(СВЦЭМ!$C$39:$C$782,СВЦЭМ!$A$39:$A$782,$A141,СВЦЭМ!$B$39:$B$782,U$119)+'СЕТ СН'!$I$12+СВЦЭМ!$D$10+'СЕТ СН'!$I$6-'СЕТ СН'!$I$22</f>
        <v>2767.5733521900002</v>
      </c>
      <c r="V141" s="36">
        <f>SUMIFS(СВЦЭМ!$C$39:$C$782,СВЦЭМ!$A$39:$A$782,$A141,СВЦЭМ!$B$39:$B$782,V$119)+'СЕТ СН'!$I$12+СВЦЭМ!$D$10+'СЕТ СН'!$I$6-'СЕТ СН'!$I$22</f>
        <v>2773.5067022399999</v>
      </c>
      <c r="W141" s="36">
        <f>SUMIFS(СВЦЭМ!$C$39:$C$782,СВЦЭМ!$A$39:$A$782,$A141,СВЦЭМ!$B$39:$B$782,W$119)+'СЕТ СН'!$I$12+СВЦЭМ!$D$10+'СЕТ СН'!$I$6-'СЕТ СН'!$I$22</f>
        <v>2786.9347104399999</v>
      </c>
      <c r="X141" s="36">
        <f>SUMIFS(СВЦЭМ!$C$39:$C$782,СВЦЭМ!$A$39:$A$782,$A141,СВЦЭМ!$B$39:$B$782,X$119)+'СЕТ СН'!$I$12+СВЦЭМ!$D$10+'СЕТ СН'!$I$6-'СЕТ СН'!$I$22</f>
        <v>2822.9563482799999</v>
      </c>
      <c r="Y141" s="36">
        <f>SUMIFS(СВЦЭМ!$C$39:$C$782,СВЦЭМ!$A$39:$A$782,$A141,СВЦЭМ!$B$39:$B$782,Y$119)+'СЕТ СН'!$I$12+СВЦЭМ!$D$10+'СЕТ СН'!$I$6-'СЕТ СН'!$I$22</f>
        <v>2860.8467396700003</v>
      </c>
    </row>
    <row r="142" spans="1:25" ht="15.75" x14ac:dyDescent="0.2">
      <c r="A142" s="35">
        <f t="shared" si="3"/>
        <v>44949</v>
      </c>
      <c r="B142" s="36">
        <f>SUMIFS(СВЦЭМ!$C$39:$C$782,СВЦЭМ!$A$39:$A$782,$A142,СВЦЭМ!$B$39:$B$782,B$119)+'СЕТ СН'!$I$12+СВЦЭМ!$D$10+'СЕТ СН'!$I$6-'СЕТ СН'!$I$22</f>
        <v>2881.1542179200001</v>
      </c>
      <c r="C142" s="36">
        <f>SUMIFS(СВЦЭМ!$C$39:$C$782,СВЦЭМ!$A$39:$A$782,$A142,СВЦЭМ!$B$39:$B$782,C$119)+'СЕТ СН'!$I$12+СВЦЭМ!$D$10+'СЕТ СН'!$I$6-'СЕТ СН'!$I$22</f>
        <v>2876.80132301</v>
      </c>
      <c r="D142" s="36">
        <f>SUMIFS(СВЦЭМ!$C$39:$C$782,СВЦЭМ!$A$39:$A$782,$A142,СВЦЭМ!$B$39:$B$782,D$119)+'СЕТ СН'!$I$12+СВЦЭМ!$D$10+'СЕТ СН'!$I$6-'СЕТ СН'!$I$22</f>
        <v>2856.8583997000001</v>
      </c>
      <c r="E142" s="36">
        <f>SUMIFS(СВЦЭМ!$C$39:$C$782,СВЦЭМ!$A$39:$A$782,$A142,СВЦЭМ!$B$39:$B$782,E$119)+'СЕТ СН'!$I$12+СВЦЭМ!$D$10+'СЕТ СН'!$I$6-'СЕТ СН'!$I$22</f>
        <v>2878.811549</v>
      </c>
      <c r="F142" s="36">
        <f>SUMIFS(СВЦЭМ!$C$39:$C$782,СВЦЭМ!$A$39:$A$782,$A142,СВЦЭМ!$B$39:$B$782,F$119)+'СЕТ СН'!$I$12+СВЦЭМ!$D$10+'СЕТ СН'!$I$6-'СЕТ СН'!$I$22</f>
        <v>2870.7672441600002</v>
      </c>
      <c r="G142" s="36">
        <f>SUMIFS(СВЦЭМ!$C$39:$C$782,СВЦЭМ!$A$39:$A$782,$A142,СВЦЭМ!$B$39:$B$782,G$119)+'СЕТ СН'!$I$12+СВЦЭМ!$D$10+'СЕТ СН'!$I$6-'СЕТ СН'!$I$22</f>
        <v>2857.5925003299999</v>
      </c>
      <c r="H142" s="36">
        <f>SUMIFS(СВЦЭМ!$C$39:$C$782,СВЦЭМ!$A$39:$A$782,$A142,СВЦЭМ!$B$39:$B$782,H$119)+'СЕТ СН'!$I$12+СВЦЭМ!$D$10+'СЕТ СН'!$I$6-'СЕТ СН'!$I$22</f>
        <v>2893.75920537</v>
      </c>
      <c r="I142" s="36">
        <f>SUMIFS(СВЦЭМ!$C$39:$C$782,СВЦЭМ!$A$39:$A$782,$A142,СВЦЭМ!$B$39:$B$782,I$119)+'СЕТ СН'!$I$12+СВЦЭМ!$D$10+'СЕТ СН'!$I$6-'СЕТ СН'!$I$22</f>
        <v>2832.1863707400003</v>
      </c>
      <c r="J142" s="36">
        <f>SUMIFS(СВЦЭМ!$C$39:$C$782,СВЦЭМ!$A$39:$A$782,$A142,СВЦЭМ!$B$39:$B$782,J$119)+'СЕТ СН'!$I$12+СВЦЭМ!$D$10+'СЕТ СН'!$I$6-'СЕТ СН'!$I$22</f>
        <v>2789.1526698100001</v>
      </c>
      <c r="K142" s="36">
        <f>SUMIFS(СВЦЭМ!$C$39:$C$782,СВЦЭМ!$A$39:$A$782,$A142,СВЦЭМ!$B$39:$B$782,K$119)+'СЕТ СН'!$I$12+СВЦЭМ!$D$10+'СЕТ СН'!$I$6-'СЕТ СН'!$I$22</f>
        <v>2773.0146267099999</v>
      </c>
      <c r="L142" s="36">
        <f>SUMIFS(СВЦЭМ!$C$39:$C$782,СВЦЭМ!$A$39:$A$782,$A142,СВЦЭМ!$B$39:$B$782,L$119)+'СЕТ СН'!$I$12+СВЦЭМ!$D$10+'СЕТ СН'!$I$6-'СЕТ СН'!$I$22</f>
        <v>2754.18791182</v>
      </c>
      <c r="M142" s="36">
        <f>SUMIFS(СВЦЭМ!$C$39:$C$782,СВЦЭМ!$A$39:$A$782,$A142,СВЦЭМ!$B$39:$B$782,M$119)+'СЕТ СН'!$I$12+СВЦЭМ!$D$10+'СЕТ СН'!$I$6-'СЕТ СН'!$I$22</f>
        <v>2770.80201042</v>
      </c>
      <c r="N142" s="36">
        <f>SUMIFS(СВЦЭМ!$C$39:$C$782,СВЦЭМ!$A$39:$A$782,$A142,СВЦЭМ!$B$39:$B$782,N$119)+'СЕТ СН'!$I$12+СВЦЭМ!$D$10+'СЕТ СН'!$I$6-'СЕТ СН'!$I$22</f>
        <v>2796.1248517600002</v>
      </c>
      <c r="O142" s="36">
        <f>SUMIFS(СВЦЭМ!$C$39:$C$782,СВЦЭМ!$A$39:$A$782,$A142,СВЦЭМ!$B$39:$B$782,O$119)+'СЕТ СН'!$I$12+СВЦЭМ!$D$10+'СЕТ СН'!$I$6-'СЕТ СН'!$I$22</f>
        <v>2806.1824276299999</v>
      </c>
      <c r="P142" s="36">
        <f>SUMIFS(СВЦЭМ!$C$39:$C$782,СВЦЭМ!$A$39:$A$782,$A142,СВЦЭМ!$B$39:$B$782,P$119)+'СЕТ СН'!$I$12+СВЦЭМ!$D$10+'СЕТ СН'!$I$6-'СЕТ СН'!$I$22</f>
        <v>2823.4379575200001</v>
      </c>
      <c r="Q142" s="36">
        <f>SUMIFS(СВЦЭМ!$C$39:$C$782,СВЦЭМ!$A$39:$A$782,$A142,СВЦЭМ!$B$39:$B$782,Q$119)+'СЕТ СН'!$I$12+СВЦЭМ!$D$10+'СЕТ СН'!$I$6-'СЕТ СН'!$I$22</f>
        <v>2847.2848571600002</v>
      </c>
      <c r="R142" s="36">
        <f>SUMIFS(СВЦЭМ!$C$39:$C$782,СВЦЭМ!$A$39:$A$782,$A142,СВЦЭМ!$B$39:$B$782,R$119)+'СЕТ СН'!$I$12+СВЦЭМ!$D$10+'СЕТ СН'!$I$6-'СЕТ СН'!$I$22</f>
        <v>2841.7421614</v>
      </c>
      <c r="S142" s="36">
        <f>SUMIFS(СВЦЭМ!$C$39:$C$782,СВЦЭМ!$A$39:$A$782,$A142,СВЦЭМ!$B$39:$B$782,S$119)+'СЕТ СН'!$I$12+СВЦЭМ!$D$10+'СЕТ СН'!$I$6-'СЕТ СН'!$I$22</f>
        <v>2823.9993060900001</v>
      </c>
      <c r="T142" s="36">
        <f>SUMIFS(СВЦЭМ!$C$39:$C$782,СВЦЭМ!$A$39:$A$782,$A142,СВЦЭМ!$B$39:$B$782,T$119)+'СЕТ СН'!$I$12+СВЦЭМ!$D$10+'СЕТ СН'!$I$6-'СЕТ СН'!$I$22</f>
        <v>2772.3686198999999</v>
      </c>
      <c r="U142" s="36">
        <f>SUMIFS(СВЦЭМ!$C$39:$C$782,СВЦЭМ!$A$39:$A$782,$A142,СВЦЭМ!$B$39:$B$782,U$119)+'СЕТ СН'!$I$12+СВЦЭМ!$D$10+'СЕТ СН'!$I$6-'СЕТ СН'!$I$22</f>
        <v>2770.4730272100001</v>
      </c>
      <c r="V142" s="36">
        <f>SUMIFS(СВЦЭМ!$C$39:$C$782,СВЦЭМ!$A$39:$A$782,$A142,СВЦЭМ!$B$39:$B$782,V$119)+'СЕТ СН'!$I$12+СВЦЭМ!$D$10+'СЕТ СН'!$I$6-'СЕТ СН'!$I$22</f>
        <v>2778.4734032199999</v>
      </c>
      <c r="W142" s="36">
        <f>SUMIFS(СВЦЭМ!$C$39:$C$782,СВЦЭМ!$A$39:$A$782,$A142,СВЦЭМ!$B$39:$B$782,W$119)+'СЕТ СН'!$I$12+СВЦЭМ!$D$10+'СЕТ СН'!$I$6-'СЕТ СН'!$I$22</f>
        <v>2806.9181398300002</v>
      </c>
      <c r="X142" s="36">
        <f>SUMIFS(СВЦЭМ!$C$39:$C$782,СВЦЭМ!$A$39:$A$782,$A142,СВЦЭМ!$B$39:$B$782,X$119)+'СЕТ СН'!$I$12+СВЦЭМ!$D$10+'СЕТ СН'!$I$6-'СЕТ СН'!$I$22</f>
        <v>2797.58580476</v>
      </c>
      <c r="Y142" s="36">
        <f>SUMIFS(СВЦЭМ!$C$39:$C$782,СВЦЭМ!$A$39:$A$782,$A142,СВЦЭМ!$B$39:$B$782,Y$119)+'СЕТ СН'!$I$12+СВЦЭМ!$D$10+'СЕТ СН'!$I$6-'СЕТ СН'!$I$22</f>
        <v>2817.1837664300001</v>
      </c>
    </row>
    <row r="143" spans="1:25" ht="15.75" x14ac:dyDescent="0.2">
      <c r="A143" s="35">
        <f t="shared" si="3"/>
        <v>44950</v>
      </c>
      <c r="B143" s="36">
        <f>SUMIFS(СВЦЭМ!$C$39:$C$782,СВЦЭМ!$A$39:$A$782,$A143,СВЦЭМ!$B$39:$B$782,B$119)+'СЕТ СН'!$I$12+СВЦЭМ!$D$10+'СЕТ СН'!$I$6-'СЕТ СН'!$I$22</f>
        <v>2786.3664756200001</v>
      </c>
      <c r="C143" s="36">
        <f>SUMIFS(СВЦЭМ!$C$39:$C$782,СВЦЭМ!$A$39:$A$782,$A143,СВЦЭМ!$B$39:$B$782,C$119)+'СЕТ СН'!$I$12+СВЦЭМ!$D$10+'СЕТ СН'!$I$6-'СЕТ СН'!$I$22</f>
        <v>2781.37577642</v>
      </c>
      <c r="D143" s="36">
        <f>SUMIFS(СВЦЭМ!$C$39:$C$782,СВЦЭМ!$A$39:$A$782,$A143,СВЦЭМ!$B$39:$B$782,D$119)+'СЕТ СН'!$I$12+СВЦЭМ!$D$10+'СЕТ СН'!$I$6-'СЕТ СН'!$I$22</f>
        <v>2780.15344099</v>
      </c>
      <c r="E143" s="36">
        <f>SUMIFS(СВЦЭМ!$C$39:$C$782,СВЦЭМ!$A$39:$A$782,$A143,СВЦЭМ!$B$39:$B$782,E$119)+'СЕТ СН'!$I$12+СВЦЭМ!$D$10+'СЕТ СН'!$I$6-'СЕТ СН'!$I$22</f>
        <v>2767.1097551900002</v>
      </c>
      <c r="F143" s="36">
        <f>SUMIFS(СВЦЭМ!$C$39:$C$782,СВЦЭМ!$A$39:$A$782,$A143,СВЦЭМ!$B$39:$B$782,F$119)+'СЕТ СН'!$I$12+СВЦЭМ!$D$10+'СЕТ СН'!$I$6-'СЕТ СН'!$I$22</f>
        <v>2775.3716072500001</v>
      </c>
      <c r="G143" s="36">
        <f>SUMIFS(СВЦЭМ!$C$39:$C$782,СВЦЭМ!$A$39:$A$782,$A143,СВЦЭМ!$B$39:$B$782,G$119)+'СЕТ СН'!$I$12+СВЦЭМ!$D$10+'СЕТ СН'!$I$6-'СЕТ СН'!$I$22</f>
        <v>2765.4131252900002</v>
      </c>
      <c r="H143" s="36">
        <f>SUMIFS(СВЦЭМ!$C$39:$C$782,СВЦЭМ!$A$39:$A$782,$A143,СВЦЭМ!$B$39:$B$782,H$119)+'СЕТ СН'!$I$12+СВЦЭМ!$D$10+'СЕТ СН'!$I$6-'СЕТ СН'!$I$22</f>
        <v>2757.8458230300002</v>
      </c>
      <c r="I143" s="36">
        <f>SUMIFS(СВЦЭМ!$C$39:$C$782,СВЦЭМ!$A$39:$A$782,$A143,СВЦЭМ!$B$39:$B$782,I$119)+'СЕТ СН'!$I$12+СВЦЭМ!$D$10+'СЕТ СН'!$I$6-'СЕТ СН'!$I$22</f>
        <v>2735.41327434</v>
      </c>
      <c r="J143" s="36">
        <f>SUMIFS(СВЦЭМ!$C$39:$C$782,СВЦЭМ!$A$39:$A$782,$A143,СВЦЭМ!$B$39:$B$782,J$119)+'СЕТ СН'!$I$12+СВЦЭМ!$D$10+'СЕТ СН'!$I$6-'СЕТ СН'!$I$22</f>
        <v>2693.1273995400002</v>
      </c>
      <c r="K143" s="36">
        <f>SUMIFS(СВЦЭМ!$C$39:$C$782,СВЦЭМ!$A$39:$A$782,$A143,СВЦЭМ!$B$39:$B$782,K$119)+'СЕТ СН'!$I$12+СВЦЭМ!$D$10+'СЕТ СН'!$I$6-'СЕТ СН'!$I$22</f>
        <v>2667.2708844399999</v>
      </c>
      <c r="L143" s="36">
        <f>SUMIFS(СВЦЭМ!$C$39:$C$782,СВЦЭМ!$A$39:$A$782,$A143,СВЦЭМ!$B$39:$B$782,L$119)+'СЕТ СН'!$I$12+СВЦЭМ!$D$10+'СЕТ СН'!$I$6-'СЕТ СН'!$I$22</f>
        <v>2672.5393230600002</v>
      </c>
      <c r="M143" s="36">
        <f>SUMIFS(СВЦЭМ!$C$39:$C$782,СВЦЭМ!$A$39:$A$782,$A143,СВЦЭМ!$B$39:$B$782,M$119)+'СЕТ СН'!$I$12+СВЦЭМ!$D$10+'СЕТ СН'!$I$6-'СЕТ СН'!$I$22</f>
        <v>2684.9805409000001</v>
      </c>
      <c r="N143" s="36">
        <f>SUMIFS(СВЦЭМ!$C$39:$C$782,СВЦЭМ!$A$39:$A$782,$A143,СВЦЭМ!$B$39:$B$782,N$119)+'СЕТ СН'!$I$12+СВЦЭМ!$D$10+'СЕТ СН'!$I$6-'СЕТ СН'!$I$22</f>
        <v>2703.0286033799998</v>
      </c>
      <c r="O143" s="36">
        <f>SUMIFS(СВЦЭМ!$C$39:$C$782,СВЦЭМ!$A$39:$A$782,$A143,СВЦЭМ!$B$39:$B$782,O$119)+'СЕТ СН'!$I$12+СВЦЭМ!$D$10+'СЕТ СН'!$I$6-'СЕТ СН'!$I$22</f>
        <v>2712.4427414100001</v>
      </c>
      <c r="P143" s="36">
        <f>SUMIFS(СВЦЭМ!$C$39:$C$782,СВЦЭМ!$A$39:$A$782,$A143,СВЦЭМ!$B$39:$B$782,P$119)+'СЕТ СН'!$I$12+СВЦЭМ!$D$10+'СЕТ СН'!$I$6-'СЕТ СН'!$I$22</f>
        <v>2736.5484495599999</v>
      </c>
      <c r="Q143" s="36">
        <f>SUMIFS(СВЦЭМ!$C$39:$C$782,СВЦЭМ!$A$39:$A$782,$A143,СВЦЭМ!$B$39:$B$782,Q$119)+'СЕТ СН'!$I$12+СВЦЭМ!$D$10+'СЕТ СН'!$I$6-'СЕТ СН'!$I$22</f>
        <v>2747.08704111</v>
      </c>
      <c r="R143" s="36">
        <f>SUMIFS(СВЦЭМ!$C$39:$C$782,СВЦЭМ!$A$39:$A$782,$A143,СВЦЭМ!$B$39:$B$782,R$119)+'СЕТ СН'!$I$12+СВЦЭМ!$D$10+'СЕТ СН'!$I$6-'СЕТ СН'!$I$22</f>
        <v>2741.9962386100001</v>
      </c>
      <c r="S143" s="36">
        <f>SUMIFS(СВЦЭМ!$C$39:$C$782,СВЦЭМ!$A$39:$A$782,$A143,СВЦЭМ!$B$39:$B$782,S$119)+'СЕТ СН'!$I$12+СВЦЭМ!$D$10+'СЕТ СН'!$I$6-'СЕТ СН'!$I$22</f>
        <v>2712.3788097400002</v>
      </c>
      <c r="T143" s="36">
        <f>SUMIFS(СВЦЭМ!$C$39:$C$782,СВЦЭМ!$A$39:$A$782,$A143,СВЦЭМ!$B$39:$B$782,T$119)+'СЕТ СН'!$I$12+СВЦЭМ!$D$10+'СЕТ СН'!$I$6-'СЕТ СН'!$I$22</f>
        <v>2661.5275149499998</v>
      </c>
      <c r="U143" s="36">
        <f>SUMIFS(СВЦЭМ!$C$39:$C$782,СВЦЭМ!$A$39:$A$782,$A143,СВЦЭМ!$B$39:$B$782,U$119)+'СЕТ СН'!$I$12+СВЦЭМ!$D$10+'СЕТ СН'!$I$6-'СЕТ СН'!$I$22</f>
        <v>2675.6204759900002</v>
      </c>
      <c r="V143" s="36">
        <f>SUMIFS(СВЦЭМ!$C$39:$C$782,СВЦЭМ!$A$39:$A$782,$A143,СВЦЭМ!$B$39:$B$782,V$119)+'СЕТ СН'!$I$12+СВЦЭМ!$D$10+'СЕТ СН'!$I$6-'СЕТ СН'!$I$22</f>
        <v>2694.2801833600001</v>
      </c>
      <c r="W143" s="36">
        <f>SUMIFS(СВЦЭМ!$C$39:$C$782,СВЦЭМ!$A$39:$A$782,$A143,СВЦЭМ!$B$39:$B$782,W$119)+'СЕТ СН'!$I$12+СВЦЭМ!$D$10+'СЕТ СН'!$I$6-'СЕТ СН'!$I$22</f>
        <v>2703.2567514799998</v>
      </c>
      <c r="X143" s="36">
        <f>SUMIFS(СВЦЭМ!$C$39:$C$782,СВЦЭМ!$A$39:$A$782,$A143,СВЦЭМ!$B$39:$B$782,X$119)+'СЕТ СН'!$I$12+СВЦЭМ!$D$10+'СЕТ СН'!$I$6-'СЕТ СН'!$I$22</f>
        <v>2727.1355834700003</v>
      </c>
      <c r="Y143" s="36">
        <f>SUMIFS(СВЦЭМ!$C$39:$C$782,СВЦЭМ!$A$39:$A$782,$A143,СВЦЭМ!$B$39:$B$782,Y$119)+'СЕТ СН'!$I$12+СВЦЭМ!$D$10+'СЕТ СН'!$I$6-'СЕТ СН'!$I$22</f>
        <v>2744.9857189300001</v>
      </c>
    </row>
    <row r="144" spans="1:25" ht="15.75" x14ac:dyDescent="0.2">
      <c r="A144" s="35">
        <f t="shared" si="3"/>
        <v>44951</v>
      </c>
      <c r="B144" s="36">
        <f>SUMIFS(СВЦЭМ!$C$39:$C$782,СВЦЭМ!$A$39:$A$782,$A144,СВЦЭМ!$B$39:$B$782,B$119)+'СЕТ СН'!$I$12+СВЦЭМ!$D$10+'СЕТ СН'!$I$6-'СЕТ СН'!$I$22</f>
        <v>2807.11343674</v>
      </c>
      <c r="C144" s="36">
        <f>SUMIFS(СВЦЭМ!$C$39:$C$782,СВЦЭМ!$A$39:$A$782,$A144,СВЦЭМ!$B$39:$B$782,C$119)+'СЕТ СН'!$I$12+СВЦЭМ!$D$10+'СЕТ СН'!$I$6-'СЕТ СН'!$I$22</f>
        <v>2834.7517979700001</v>
      </c>
      <c r="D144" s="36">
        <f>SUMIFS(СВЦЭМ!$C$39:$C$782,СВЦЭМ!$A$39:$A$782,$A144,СВЦЭМ!$B$39:$B$782,D$119)+'СЕТ СН'!$I$12+СВЦЭМ!$D$10+'СЕТ СН'!$I$6-'СЕТ СН'!$I$22</f>
        <v>2850.0434075399999</v>
      </c>
      <c r="E144" s="36">
        <f>SUMIFS(СВЦЭМ!$C$39:$C$782,СВЦЭМ!$A$39:$A$782,$A144,СВЦЭМ!$B$39:$B$782,E$119)+'СЕТ СН'!$I$12+СВЦЭМ!$D$10+'СЕТ СН'!$I$6-'СЕТ СН'!$I$22</f>
        <v>2859.1035656200002</v>
      </c>
      <c r="F144" s="36">
        <f>SUMIFS(СВЦЭМ!$C$39:$C$782,СВЦЭМ!$A$39:$A$782,$A144,СВЦЭМ!$B$39:$B$782,F$119)+'СЕТ СН'!$I$12+СВЦЭМ!$D$10+'СЕТ СН'!$I$6-'СЕТ СН'!$I$22</f>
        <v>2848.2363797100002</v>
      </c>
      <c r="G144" s="36">
        <f>SUMIFS(СВЦЭМ!$C$39:$C$782,СВЦЭМ!$A$39:$A$782,$A144,СВЦЭМ!$B$39:$B$782,G$119)+'СЕТ СН'!$I$12+СВЦЭМ!$D$10+'СЕТ СН'!$I$6-'СЕТ СН'!$I$22</f>
        <v>2835.0795480199999</v>
      </c>
      <c r="H144" s="36">
        <f>SUMIFS(СВЦЭМ!$C$39:$C$782,СВЦЭМ!$A$39:$A$782,$A144,СВЦЭМ!$B$39:$B$782,H$119)+'СЕТ СН'!$I$12+СВЦЭМ!$D$10+'СЕТ СН'!$I$6-'СЕТ СН'!$I$22</f>
        <v>2839.56116458</v>
      </c>
      <c r="I144" s="36">
        <f>SUMIFS(СВЦЭМ!$C$39:$C$782,СВЦЭМ!$A$39:$A$782,$A144,СВЦЭМ!$B$39:$B$782,I$119)+'СЕТ СН'!$I$12+СВЦЭМ!$D$10+'СЕТ СН'!$I$6-'СЕТ СН'!$I$22</f>
        <v>2844.4044313200002</v>
      </c>
      <c r="J144" s="36">
        <f>SUMIFS(СВЦЭМ!$C$39:$C$782,СВЦЭМ!$A$39:$A$782,$A144,СВЦЭМ!$B$39:$B$782,J$119)+'СЕТ СН'!$I$12+СВЦЭМ!$D$10+'СЕТ СН'!$I$6-'СЕТ СН'!$I$22</f>
        <v>2809.5162139700001</v>
      </c>
      <c r="K144" s="36">
        <f>SUMIFS(СВЦЭМ!$C$39:$C$782,СВЦЭМ!$A$39:$A$782,$A144,СВЦЭМ!$B$39:$B$782,K$119)+'СЕТ СН'!$I$12+СВЦЭМ!$D$10+'СЕТ СН'!$I$6-'СЕТ СН'!$I$22</f>
        <v>2783.0375251800001</v>
      </c>
      <c r="L144" s="36">
        <f>SUMIFS(СВЦЭМ!$C$39:$C$782,СВЦЭМ!$A$39:$A$782,$A144,СВЦЭМ!$B$39:$B$782,L$119)+'СЕТ СН'!$I$12+СВЦЭМ!$D$10+'СЕТ СН'!$I$6-'СЕТ СН'!$I$22</f>
        <v>2751.07958543</v>
      </c>
      <c r="M144" s="36">
        <f>SUMIFS(СВЦЭМ!$C$39:$C$782,СВЦЭМ!$A$39:$A$782,$A144,СВЦЭМ!$B$39:$B$782,M$119)+'СЕТ СН'!$I$12+СВЦЭМ!$D$10+'СЕТ СН'!$I$6-'СЕТ СН'!$I$22</f>
        <v>2727.7715721200002</v>
      </c>
      <c r="N144" s="36">
        <f>SUMIFS(СВЦЭМ!$C$39:$C$782,СВЦЭМ!$A$39:$A$782,$A144,СВЦЭМ!$B$39:$B$782,N$119)+'СЕТ СН'!$I$12+СВЦЭМ!$D$10+'СЕТ СН'!$I$6-'СЕТ СН'!$I$22</f>
        <v>2733.1718580900001</v>
      </c>
      <c r="O144" s="36">
        <f>SUMIFS(СВЦЭМ!$C$39:$C$782,СВЦЭМ!$A$39:$A$782,$A144,СВЦЭМ!$B$39:$B$782,O$119)+'СЕТ СН'!$I$12+СВЦЭМ!$D$10+'СЕТ СН'!$I$6-'СЕТ СН'!$I$22</f>
        <v>2735.4842389</v>
      </c>
      <c r="P144" s="36">
        <f>SUMIFS(СВЦЭМ!$C$39:$C$782,СВЦЭМ!$A$39:$A$782,$A144,СВЦЭМ!$B$39:$B$782,P$119)+'СЕТ СН'!$I$12+СВЦЭМ!$D$10+'СЕТ СН'!$I$6-'СЕТ СН'!$I$22</f>
        <v>2755.6476892300002</v>
      </c>
      <c r="Q144" s="36">
        <f>SUMIFS(СВЦЭМ!$C$39:$C$782,СВЦЭМ!$A$39:$A$782,$A144,СВЦЭМ!$B$39:$B$782,Q$119)+'СЕТ СН'!$I$12+СВЦЭМ!$D$10+'СЕТ СН'!$I$6-'СЕТ СН'!$I$22</f>
        <v>2747.5786719399998</v>
      </c>
      <c r="R144" s="36">
        <f>SUMIFS(СВЦЭМ!$C$39:$C$782,СВЦЭМ!$A$39:$A$782,$A144,СВЦЭМ!$B$39:$B$782,R$119)+'СЕТ СН'!$I$12+СВЦЭМ!$D$10+'СЕТ СН'!$I$6-'СЕТ СН'!$I$22</f>
        <v>2746.3750721400002</v>
      </c>
      <c r="S144" s="36">
        <f>SUMIFS(СВЦЭМ!$C$39:$C$782,СВЦЭМ!$A$39:$A$782,$A144,СВЦЭМ!$B$39:$B$782,S$119)+'СЕТ СН'!$I$12+СВЦЭМ!$D$10+'СЕТ СН'!$I$6-'СЕТ СН'!$I$22</f>
        <v>2728.0231159300001</v>
      </c>
      <c r="T144" s="36">
        <f>SUMIFS(СВЦЭМ!$C$39:$C$782,СВЦЭМ!$A$39:$A$782,$A144,СВЦЭМ!$B$39:$B$782,T$119)+'СЕТ СН'!$I$12+СВЦЭМ!$D$10+'СЕТ СН'!$I$6-'СЕТ СН'!$I$22</f>
        <v>2708.68726634</v>
      </c>
      <c r="U144" s="36">
        <f>SUMIFS(СВЦЭМ!$C$39:$C$782,СВЦЭМ!$A$39:$A$782,$A144,СВЦЭМ!$B$39:$B$782,U$119)+'СЕТ СН'!$I$12+СВЦЭМ!$D$10+'СЕТ СН'!$I$6-'СЕТ СН'!$I$22</f>
        <v>2712.9269889400002</v>
      </c>
      <c r="V144" s="36">
        <f>SUMIFS(СВЦЭМ!$C$39:$C$782,СВЦЭМ!$A$39:$A$782,$A144,СВЦЭМ!$B$39:$B$782,V$119)+'СЕТ СН'!$I$12+СВЦЭМ!$D$10+'СЕТ СН'!$I$6-'СЕТ СН'!$I$22</f>
        <v>2717.9527953100001</v>
      </c>
      <c r="W144" s="36">
        <f>SUMIFS(СВЦЭМ!$C$39:$C$782,СВЦЭМ!$A$39:$A$782,$A144,СВЦЭМ!$B$39:$B$782,W$119)+'СЕТ СН'!$I$12+СВЦЭМ!$D$10+'СЕТ СН'!$I$6-'СЕТ СН'!$I$22</f>
        <v>2736.3961282199998</v>
      </c>
      <c r="X144" s="36">
        <f>SUMIFS(СВЦЭМ!$C$39:$C$782,СВЦЭМ!$A$39:$A$782,$A144,СВЦЭМ!$B$39:$B$782,X$119)+'СЕТ СН'!$I$12+СВЦЭМ!$D$10+'СЕТ СН'!$I$6-'СЕТ СН'!$I$22</f>
        <v>2745.7117836400002</v>
      </c>
      <c r="Y144" s="36">
        <f>SUMIFS(СВЦЭМ!$C$39:$C$782,СВЦЭМ!$A$39:$A$782,$A144,СВЦЭМ!$B$39:$B$782,Y$119)+'СЕТ СН'!$I$12+СВЦЭМ!$D$10+'СЕТ СН'!$I$6-'СЕТ СН'!$I$22</f>
        <v>2780.5252708799999</v>
      </c>
    </row>
    <row r="145" spans="1:26" ht="15.75" x14ac:dyDescent="0.2">
      <c r="A145" s="35">
        <f t="shared" si="3"/>
        <v>44952</v>
      </c>
      <c r="B145" s="36">
        <f>SUMIFS(СВЦЭМ!$C$39:$C$782,СВЦЭМ!$A$39:$A$782,$A145,СВЦЭМ!$B$39:$B$782,B$119)+'СЕТ СН'!$I$12+СВЦЭМ!$D$10+'СЕТ СН'!$I$6-'СЕТ СН'!$I$22</f>
        <v>2835.6906039099999</v>
      </c>
      <c r="C145" s="36">
        <f>SUMIFS(СВЦЭМ!$C$39:$C$782,СВЦЭМ!$A$39:$A$782,$A145,СВЦЭМ!$B$39:$B$782,C$119)+'СЕТ СН'!$I$12+СВЦЭМ!$D$10+'СЕТ СН'!$I$6-'СЕТ СН'!$I$22</f>
        <v>2881.8071167100002</v>
      </c>
      <c r="D145" s="36">
        <f>SUMIFS(СВЦЭМ!$C$39:$C$782,СВЦЭМ!$A$39:$A$782,$A145,СВЦЭМ!$B$39:$B$782,D$119)+'СЕТ СН'!$I$12+СВЦЭМ!$D$10+'СЕТ СН'!$I$6-'СЕТ СН'!$I$22</f>
        <v>2897.7038508199998</v>
      </c>
      <c r="E145" s="36">
        <f>SUMIFS(СВЦЭМ!$C$39:$C$782,СВЦЭМ!$A$39:$A$782,$A145,СВЦЭМ!$B$39:$B$782,E$119)+'СЕТ СН'!$I$12+СВЦЭМ!$D$10+'СЕТ СН'!$I$6-'СЕТ СН'!$I$22</f>
        <v>2885.71214517</v>
      </c>
      <c r="F145" s="36">
        <f>SUMIFS(СВЦЭМ!$C$39:$C$782,СВЦЭМ!$A$39:$A$782,$A145,СВЦЭМ!$B$39:$B$782,F$119)+'СЕТ СН'!$I$12+СВЦЭМ!$D$10+'СЕТ СН'!$I$6-'СЕТ СН'!$I$22</f>
        <v>2875.1334597300001</v>
      </c>
      <c r="G145" s="36">
        <f>SUMIFS(СВЦЭМ!$C$39:$C$782,СВЦЭМ!$A$39:$A$782,$A145,СВЦЭМ!$B$39:$B$782,G$119)+'СЕТ СН'!$I$12+СВЦЭМ!$D$10+'СЕТ СН'!$I$6-'СЕТ СН'!$I$22</f>
        <v>2876.9708965300001</v>
      </c>
      <c r="H145" s="36">
        <f>SUMIFS(СВЦЭМ!$C$39:$C$782,СВЦЭМ!$A$39:$A$782,$A145,СВЦЭМ!$B$39:$B$782,H$119)+'СЕТ СН'!$I$12+СВЦЭМ!$D$10+'СЕТ СН'!$I$6-'СЕТ СН'!$I$22</f>
        <v>2834.2336610799998</v>
      </c>
      <c r="I145" s="36">
        <f>SUMIFS(СВЦЭМ!$C$39:$C$782,СВЦЭМ!$A$39:$A$782,$A145,СВЦЭМ!$B$39:$B$782,I$119)+'СЕТ СН'!$I$12+СВЦЭМ!$D$10+'СЕТ СН'!$I$6-'СЕТ СН'!$I$22</f>
        <v>2801.5716717300002</v>
      </c>
      <c r="J145" s="36">
        <f>SUMIFS(СВЦЭМ!$C$39:$C$782,СВЦЭМ!$A$39:$A$782,$A145,СВЦЭМ!$B$39:$B$782,J$119)+'СЕТ СН'!$I$12+СВЦЭМ!$D$10+'СЕТ СН'!$I$6-'СЕТ СН'!$I$22</f>
        <v>2765.33078922</v>
      </c>
      <c r="K145" s="36">
        <f>SUMIFS(СВЦЭМ!$C$39:$C$782,СВЦЭМ!$A$39:$A$782,$A145,СВЦЭМ!$B$39:$B$782,K$119)+'СЕТ СН'!$I$12+СВЦЭМ!$D$10+'СЕТ СН'!$I$6-'СЕТ СН'!$I$22</f>
        <v>2723.84535529</v>
      </c>
      <c r="L145" s="36">
        <f>SUMIFS(СВЦЭМ!$C$39:$C$782,СВЦЭМ!$A$39:$A$782,$A145,СВЦЭМ!$B$39:$B$782,L$119)+'СЕТ СН'!$I$12+СВЦЭМ!$D$10+'СЕТ СН'!$I$6-'СЕТ СН'!$I$22</f>
        <v>2687.4620206899999</v>
      </c>
      <c r="M145" s="36">
        <f>SUMIFS(СВЦЭМ!$C$39:$C$782,СВЦЭМ!$A$39:$A$782,$A145,СВЦЭМ!$B$39:$B$782,M$119)+'СЕТ СН'!$I$12+СВЦЭМ!$D$10+'СЕТ СН'!$I$6-'СЕТ СН'!$I$22</f>
        <v>2701.0931070900001</v>
      </c>
      <c r="N145" s="36">
        <f>SUMIFS(СВЦЭМ!$C$39:$C$782,СВЦЭМ!$A$39:$A$782,$A145,СВЦЭМ!$B$39:$B$782,N$119)+'СЕТ СН'!$I$12+СВЦЭМ!$D$10+'СЕТ СН'!$I$6-'СЕТ СН'!$I$22</f>
        <v>2712.4825945900002</v>
      </c>
      <c r="O145" s="36">
        <f>SUMIFS(СВЦЭМ!$C$39:$C$782,СВЦЭМ!$A$39:$A$782,$A145,СВЦЭМ!$B$39:$B$782,O$119)+'СЕТ СН'!$I$12+СВЦЭМ!$D$10+'СЕТ СН'!$I$6-'СЕТ СН'!$I$22</f>
        <v>2709.93709012</v>
      </c>
      <c r="P145" s="36">
        <f>SUMIFS(СВЦЭМ!$C$39:$C$782,СВЦЭМ!$A$39:$A$782,$A145,СВЦЭМ!$B$39:$B$782,P$119)+'СЕТ СН'!$I$12+СВЦЭМ!$D$10+'СЕТ СН'!$I$6-'СЕТ СН'!$I$22</f>
        <v>2726.2457886299999</v>
      </c>
      <c r="Q145" s="36">
        <f>SUMIFS(СВЦЭМ!$C$39:$C$782,СВЦЭМ!$A$39:$A$782,$A145,СВЦЭМ!$B$39:$B$782,Q$119)+'СЕТ СН'!$I$12+СВЦЭМ!$D$10+'СЕТ СН'!$I$6-'СЕТ СН'!$I$22</f>
        <v>2739.9772870199999</v>
      </c>
      <c r="R145" s="36">
        <f>SUMIFS(СВЦЭМ!$C$39:$C$782,СВЦЭМ!$A$39:$A$782,$A145,СВЦЭМ!$B$39:$B$782,R$119)+'СЕТ СН'!$I$12+СВЦЭМ!$D$10+'СЕТ СН'!$I$6-'СЕТ СН'!$I$22</f>
        <v>2743.4929657000002</v>
      </c>
      <c r="S145" s="36">
        <f>SUMIFS(СВЦЭМ!$C$39:$C$782,СВЦЭМ!$A$39:$A$782,$A145,СВЦЭМ!$B$39:$B$782,S$119)+'СЕТ СН'!$I$12+СВЦЭМ!$D$10+'СЕТ СН'!$I$6-'СЕТ СН'!$I$22</f>
        <v>2731.9436193900001</v>
      </c>
      <c r="T145" s="36">
        <f>SUMIFS(СВЦЭМ!$C$39:$C$782,СВЦЭМ!$A$39:$A$782,$A145,СВЦЭМ!$B$39:$B$782,T$119)+'СЕТ СН'!$I$12+СВЦЭМ!$D$10+'СЕТ СН'!$I$6-'СЕТ СН'!$I$22</f>
        <v>2681.68477536</v>
      </c>
      <c r="U145" s="36">
        <f>SUMIFS(СВЦЭМ!$C$39:$C$782,СВЦЭМ!$A$39:$A$782,$A145,СВЦЭМ!$B$39:$B$782,U$119)+'СЕТ СН'!$I$12+СВЦЭМ!$D$10+'СЕТ СН'!$I$6-'СЕТ СН'!$I$22</f>
        <v>2685.1967650699999</v>
      </c>
      <c r="V145" s="36">
        <f>SUMIFS(СВЦЭМ!$C$39:$C$782,СВЦЭМ!$A$39:$A$782,$A145,СВЦЭМ!$B$39:$B$782,V$119)+'СЕТ СН'!$I$12+СВЦЭМ!$D$10+'СЕТ СН'!$I$6-'СЕТ СН'!$I$22</f>
        <v>2688.8226052</v>
      </c>
      <c r="W145" s="36">
        <f>SUMIFS(СВЦЭМ!$C$39:$C$782,СВЦЭМ!$A$39:$A$782,$A145,СВЦЭМ!$B$39:$B$782,W$119)+'СЕТ СН'!$I$12+СВЦЭМ!$D$10+'СЕТ СН'!$I$6-'СЕТ СН'!$I$22</f>
        <v>2711.3051917799999</v>
      </c>
      <c r="X145" s="36">
        <f>SUMIFS(СВЦЭМ!$C$39:$C$782,СВЦЭМ!$A$39:$A$782,$A145,СВЦЭМ!$B$39:$B$782,X$119)+'СЕТ СН'!$I$12+СВЦЭМ!$D$10+'СЕТ СН'!$I$6-'СЕТ СН'!$I$22</f>
        <v>2742.2203896300002</v>
      </c>
      <c r="Y145" s="36">
        <f>SUMIFS(СВЦЭМ!$C$39:$C$782,СВЦЭМ!$A$39:$A$782,$A145,СВЦЭМ!$B$39:$B$782,Y$119)+'СЕТ СН'!$I$12+СВЦЭМ!$D$10+'СЕТ СН'!$I$6-'СЕТ СН'!$I$22</f>
        <v>2774.0583971300002</v>
      </c>
    </row>
    <row r="146" spans="1:26" ht="15.75" x14ac:dyDescent="0.2">
      <c r="A146" s="35">
        <f t="shared" si="3"/>
        <v>44953</v>
      </c>
      <c r="B146" s="36">
        <f>SUMIFS(СВЦЭМ!$C$39:$C$782,СВЦЭМ!$A$39:$A$782,$A146,СВЦЭМ!$B$39:$B$782,B$119)+'СЕТ СН'!$I$12+СВЦЭМ!$D$10+'СЕТ СН'!$I$6-'СЕТ СН'!$I$22</f>
        <v>2816.60034645</v>
      </c>
      <c r="C146" s="36">
        <f>SUMIFS(СВЦЭМ!$C$39:$C$782,СВЦЭМ!$A$39:$A$782,$A146,СВЦЭМ!$B$39:$B$782,C$119)+'СЕТ СН'!$I$12+СВЦЭМ!$D$10+'СЕТ СН'!$I$6-'СЕТ СН'!$I$22</f>
        <v>2784.06430744</v>
      </c>
      <c r="D146" s="36">
        <f>SUMIFS(СВЦЭМ!$C$39:$C$782,СВЦЭМ!$A$39:$A$782,$A146,СВЦЭМ!$B$39:$B$782,D$119)+'СЕТ СН'!$I$12+СВЦЭМ!$D$10+'СЕТ СН'!$I$6-'СЕТ СН'!$I$22</f>
        <v>2779.74298357</v>
      </c>
      <c r="E146" s="36">
        <f>SUMIFS(СВЦЭМ!$C$39:$C$782,СВЦЭМ!$A$39:$A$782,$A146,СВЦЭМ!$B$39:$B$782,E$119)+'СЕТ СН'!$I$12+СВЦЭМ!$D$10+'СЕТ СН'!$I$6-'СЕТ СН'!$I$22</f>
        <v>2780.6344202</v>
      </c>
      <c r="F146" s="36">
        <f>SUMIFS(СВЦЭМ!$C$39:$C$782,СВЦЭМ!$A$39:$A$782,$A146,СВЦЭМ!$B$39:$B$782,F$119)+'СЕТ СН'!$I$12+СВЦЭМ!$D$10+'СЕТ СН'!$I$6-'СЕТ СН'!$I$22</f>
        <v>2794.8573923600002</v>
      </c>
      <c r="G146" s="36">
        <f>SUMIFS(СВЦЭМ!$C$39:$C$782,СВЦЭМ!$A$39:$A$782,$A146,СВЦЭМ!$B$39:$B$782,G$119)+'СЕТ СН'!$I$12+СВЦЭМ!$D$10+'СЕТ СН'!$I$6-'СЕТ СН'!$I$22</f>
        <v>2805.99625302</v>
      </c>
      <c r="H146" s="36">
        <f>SUMIFS(СВЦЭМ!$C$39:$C$782,СВЦЭМ!$A$39:$A$782,$A146,СВЦЭМ!$B$39:$B$782,H$119)+'СЕТ СН'!$I$12+СВЦЭМ!$D$10+'СЕТ СН'!$I$6-'СЕТ СН'!$I$22</f>
        <v>2796.7026793499999</v>
      </c>
      <c r="I146" s="36">
        <f>SUMIFS(СВЦЭМ!$C$39:$C$782,СВЦЭМ!$A$39:$A$782,$A146,СВЦЭМ!$B$39:$B$782,I$119)+'СЕТ СН'!$I$12+СВЦЭМ!$D$10+'СЕТ СН'!$I$6-'СЕТ СН'!$I$22</f>
        <v>2757.2450117399999</v>
      </c>
      <c r="J146" s="36">
        <f>SUMIFS(СВЦЭМ!$C$39:$C$782,СВЦЭМ!$A$39:$A$782,$A146,СВЦЭМ!$B$39:$B$782,J$119)+'СЕТ СН'!$I$12+СВЦЭМ!$D$10+'СЕТ СН'!$I$6-'СЕТ СН'!$I$22</f>
        <v>2711.3088644499999</v>
      </c>
      <c r="K146" s="36">
        <f>SUMIFS(СВЦЭМ!$C$39:$C$782,СВЦЭМ!$A$39:$A$782,$A146,СВЦЭМ!$B$39:$B$782,K$119)+'СЕТ СН'!$I$12+СВЦЭМ!$D$10+'СЕТ СН'!$I$6-'СЕТ СН'!$I$22</f>
        <v>2696.5708636600002</v>
      </c>
      <c r="L146" s="36">
        <f>SUMIFS(СВЦЭМ!$C$39:$C$782,СВЦЭМ!$A$39:$A$782,$A146,СВЦЭМ!$B$39:$B$782,L$119)+'СЕТ СН'!$I$12+СВЦЭМ!$D$10+'СЕТ СН'!$I$6-'СЕТ СН'!$I$22</f>
        <v>2681.8273024599998</v>
      </c>
      <c r="M146" s="36">
        <f>SUMIFS(СВЦЭМ!$C$39:$C$782,СВЦЭМ!$A$39:$A$782,$A146,СВЦЭМ!$B$39:$B$782,M$119)+'СЕТ СН'!$I$12+СВЦЭМ!$D$10+'СЕТ СН'!$I$6-'СЕТ СН'!$I$22</f>
        <v>2680.96632752</v>
      </c>
      <c r="N146" s="36">
        <f>SUMIFS(СВЦЭМ!$C$39:$C$782,СВЦЭМ!$A$39:$A$782,$A146,СВЦЭМ!$B$39:$B$782,N$119)+'СЕТ СН'!$I$12+СВЦЭМ!$D$10+'СЕТ СН'!$I$6-'СЕТ СН'!$I$22</f>
        <v>2708.68813946</v>
      </c>
      <c r="O146" s="36">
        <f>SUMIFS(СВЦЭМ!$C$39:$C$782,СВЦЭМ!$A$39:$A$782,$A146,СВЦЭМ!$B$39:$B$782,O$119)+'СЕТ СН'!$I$12+СВЦЭМ!$D$10+'СЕТ СН'!$I$6-'СЕТ СН'!$I$22</f>
        <v>2723.5775464799999</v>
      </c>
      <c r="P146" s="36">
        <f>SUMIFS(СВЦЭМ!$C$39:$C$782,СВЦЭМ!$A$39:$A$782,$A146,СВЦЭМ!$B$39:$B$782,P$119)+'СЕТ СН'!$I$12+СВЦЭМ!$D$10+'СЕТ СН'!$I$6-'СЕТ СН'!$I$22</f>
        <v>2766.0969372300001</v>
      </c>
      <c r="Q146" s="36">
        <f>SUMIFS(СВЦЭМ!$C$39:$C$782,СВЦЭМ!$A$39:$A$782,$A146,СВЦЭМ!$B$39:$B$782,Q$119)+'СЕТ СН'!$I$12+СВЦЭМ!$D$10+'СЕТ СН'!$I$6-'СЕТ СН'!$I$22</f>
        <v>2725.4916561</v>
      </c>
      <c r="R146" s="36">
        <f>SUMIFS(СВЦЭМ!$C$39:$C$782,СВЦЭМ!$A$39:$A$782,$A146,СВЦЭМ!$B$39:$B$782,R$119)+'СЕТ СН'!$I$12+СВЦЭМ!$D$10+'СЕТ СН'!$I$6-'СЕТ СН'!$I$22</f>
        <v>2751.29857305</v>
      </c>
      <c r="S146" s="36">
        <f>SUMIFS(СВЦЭМ!$C$39:$C$782,СВЦЭМ!$A$39:$A$782,$A146,СВЦЭМ!$B$39:$B$782,S$119)+'СЕТ СН'!$I$12+СВЦЭМ!$D$10+'СЕТ СН'!$I$6-'СЕТ СН'!$I$22</f>
        <v>2739.7736986600003</v>
      </c>
      <c r="T146" s="36">
        <f>SUMIFS(СВЦЭМ!$C$39:$C$782,СВЦЭМ!$A$39:$A$782,$A146,СВЦЭМ!$B$39:$B$782,T$119)+'СЕТ СН'!$I$12+СВЦЭМ!$D$10+'СЕТ СН'!$I$6-'СЕТ СН'!$I$22</f>
        <v>2696.11227405</v>
      </c>
      <c r="U146" s="36">
        <f>SUMIFS(СВЦЭМ!$C$39:$C$782,СВЦЭМ!$A$39:$A$782,$A146,СВЦЭМ!$B$39:$B$782,U$119)+'СЕТ СН'!$I$12+СВЦЭМ!$D$10+'СЕТ СН'!$I$6-'СЕТ СН'!$I$22</f>
        <v>2704.75351009</v>
      </c>
      <c r="V146" s="36">
        <f>SUMIFS(СВЦЭМ!$C$39:$C$782,СВЦЭМ!$A$39:$A$782,$A146,СВЦЭМ!$B$39:$B$782,V$119)+'СЕТ СН'!$I$12+СВЦЭМ!$D$10+'СЕТ СН'!$I$6-'СЕТ СН'!$I$22</f>
        <v>2730.5882194599999</v>
      </c>
      <c r="W146" s="36">
        <f>SUMIFS(СВЦЭМ!$C$39:$C$782,СВЦЭМ!$A$39:$A$782,$A146,СВЦЭМ!$B$39:$B$782,W$119)+'СЕТ СН'!$I$12+СВЦЭМ!$D$10+'СЕТ СН'!$I$6-'СЕТ СН'!$I$22</f>
        <v>2763.4083426299999</v>
      </c>
      <c r="X146" s="36">
        <f>SUMIFS(СВЦЭМ!$C$39:$C$782,СВЦЭМ!$A$39:$A$782,$A146,СВЦЭМ!$B$39:$B$782,X$119)+'СЕТ СН'!$I$12+СВЦЭМ!$D$10+'СЕТ СН'!$I$6-'СЕТ СН'!$I$22</f>
        <v>2773.23008355</v>
      </c>
      <c r="Y146" s="36">
        <f>SUMIFS(СВЦЭМ!$C$39:$C$782,СВЦЭМ!$A$39:$A$782,$A146,СВЦЭМ!$B$39:$B$782,Y$119)+'СЕТ СН'!$I$12+СВЦЭМ!$D$10+'СЕТ СН'!$I$6-'СЕТ СН'!$I$22</f>
        <v>2861.9916894600001</v>
      </c>
    </row>
    <row r="147" spans="1:26" ht="15.75" x14ac:dyDescent="0.2">
      <c r="A147" s="35">
        <f t="shared" si="3"/>
        <v>44954</v>
      </c>
      <c r="B147" s="36">
        <f>SUMIFS(СВЦЭМ!$C$39:$C$782,СВЦЭМ!$A$39:$A$782,$A147,СВЦЭМ!$B$39:$B$782,B$119)+'СЕТ СН'!$I$12+СВЦЭМ!$D$10+'СЕТ СН'!$I$6-'СЕТ СН'!$I$22</f>
        <v>2832.6105377600002</v>
      </c>
      <c r="C147" s="36">
        <f>SUMIFS(СВЦЭМ!$C$39:$C$782,СВЦЭМ!$A$39:$A$782,$A147,СВЦЭМ!$B$39:$B$782,C$119)+'СЕТ СН'!$I$12+СВЦЭМ!$D$10+'СЕТ СН'!$I$6-'СЕТ СН'!$I$22</f>
        <v>2864.0872984900002</v>
      </c>
      <c r="D147" s="36">
        <f>SUMIFS(СВЦЭМ!$C$39:$C$782,СВЦЭМ!$A$39:$A$782,$A147,СВЦЭМ!$B$39:$B$782,D$119)+'СЕТ СН'!$I$12+СВЦЭМ!$D$10+'СЕТ СН'!$I$6-'СЕТ СН'!$I$22</f>
        <v>2869.2908119500003</v>
      </c>
      <c r="E147" s="36">
        <f>SUMIFS(СВЦЭМ!$C$39:$C$782,СВЦЭМ!$A$39:$A$782,$A147,СВЦЭМ!$B$39:$B$782,E$119)+'СЕТ СН'!$I$12+СВЦЭМ!$D$10+'СЕТ СН'!$I$6-'СЕТ СН'!$I$22</f>
        <v>2869.1205518299998</v>
      </c>
      <c r="F147" s="36">
        <f>SUMIFS(СВЦЭМ!$C$39:$C$782,СВЦЭМ!$A$39:$A$782,$A147,СВЦЭМ!$B$39:$B$782,F$119)+'СЕТ СН'!$I$12+СВЦЭМ!$D$10+'СЕТ СН'!$I$6-'СЕТ СН'!$I$22</f>
        <v>2862.3176807</v>
      </c>
      <c r="G147" s="36">
        <f>SUMIFS(СВЦЭМ!$C$39:$C$782,СВЦЭМ!$A$39:$A$782,$A147,СВЦЭМ!$B$39:$B$782,G$119)+'СЕТ СН'!$I$12+СВЦЭМ!$D$10+'СЕТ СН'!$I$6-'СЕТ СН'!$I$22</f>
        <v>2852.6016300699998</v>
      </c>
      <c r="H147" s="36">
        <f>SUMIFS(СВЦЭМ!$C$39:$C$782,СВЦЭМ!$A$39:$A$782,$A147,СВЦЭМ!$B$39:$B$782,H$119)+'СЕТ СН'!$I$12+СВЦЭМ!$D$10+'СЕТ СН'!$I$6-'СЕТ СН'!$I$22</f>
        <v>2809.7073908900002</v>
      </c>
      <c r="I147" s="36">
        <f>SUMIFS(СВЦЭМ!$C$39:$C$782,СВЦЭМ!$A$39:$A$782,$A147,СВЦЭМ!$B$39:$B$782,I$119)+'СЕТ СН'!$I$12+СВЦЭМ!$D$10+'СЕТ СН'!$I$6-'СЕТ СН'!$I$22</f>
        <v>2817.5703165200002</v>
      </c>
      <c r="J147" s="36">
        <f>SUMIFS(СВЦЭМ!$C$39:$C$782,СВЦЭМ!$A$39:$A$782,$A147,СВЦЭМ!$B$39:$B$782,J$119)+'СЕТ СН'!$I$12+СВЦЭМ!$D$10+'СЕТ СН'!$I$6-'СЕТ СН'!$I$22</f>
        <v>2803.5829440900002</v>
      </c>
      <c r="K147" s="36">
        <f>SUMIFS(СВЦЭМ!$C$39:$C$782,СВЦЭМ!$A$39:$A$782,$A147,СВЦЭМ!$B$39:$B$782,K$119)+'СЕТ СН'!$I$12+СВЦЭМ!$D$10+'СЕТ СН'!$I$6-'СЕТ СН'!$I$22</f>
        <v>2720.8401138300001</v>
      </c>
      <c r="L147" s="36">
        <f>SUMIFS(СВЦЭМ!$C$39:$C$782,СВЦЭМ!$A$39:$A$782,$A147,СВЦЭМ!$B$39:$B$782,L$119)+'СЕТ СН'!$I$12+СВЦЭМ!$D$10+'СЕТ СН'!$I$6-'СЕТ СН'!$I$22</f>
        <v>2674.2682616500001</v>
      </c>
      <c r="M147" s="36">
        <f>SUMIFS(СВЦЭМ!$C$39:$C$782,СВЦЭМ!$A$39:$A$782,$A147,СВЦЭМ!$B$39:$B$782,M$119)+'СЕТ СН'!$I$12+СВЦЭМ!$D$10+'СЕТ СН'!$I$6-'СЕТ СН'!$I$22</f>
        <v>2676.6887554899999</v>
      </c>
      <c r="N147" s="36">
        <f>SUMIFS(СВЦЭМ!$C$39:$C$782,СВЦЭМ!$A$39:$A$782,$A147,СВЦЭМ!$B$39:$B$782,N$119)+'СЕТ СН'!$I$12+СВЦЭМ!$D$10+'СЕТ СН'!$I$6-'СЕТ СН'!$I$22</f>
        <v>2677.9883869499999</v>
      </c>
      <c r="O147" s="36">
        <f>SUMIFS(СВЦЭМ!$C$39:$C$782,СВЦЭМ!$A$39:$A$782,$A147,СВЦЭМ!$B$39:$B$782,O$119)+'СЕТ СН'!$I$12+СВЦЭМ!$D$10+'СЕТ СН'!$I$6-'СЕТ СН'!$I$22</f>
        <v>2683.31097512</v>
      </c>
      <c r="P147" s="36">
        <f>SUMIFS(СВЦЭМ!$C$39:$C$782,СВЦЭМ!$A$39:$A$782,$A147,СВЦЭМ!$B$39:$B$782,P$119)+'СЕТ СН'!$I$12+СВЦЭМ!$D$10+'СЕТ СН'!$I$6-'СЕТ СН'!$I$22</f>
        <v>2704.67818614</v>
      </c>
      <c r="Q147" s="36">
        <f>SUMIFS(СВЦЭМ!$C$39:$C$782,СВЦЭМ!$A$39:$A$782,$A147,СВЦЭМ!$B$39:$B$782,Q$119)+'СЕТ СН'!$I$12+СВЦЭМ!$D$10+'СЕТ СН'!$I$6-'СЕТ СН'!$I$22</f>
        <v>2722.3297737299999</v>
      </c>
      <c r="R147" s="36">
        <f>SUMIFS(СВЦЭМ!$C$39:$C$782,СВЦЭМ!$A$39:$A$782,$A147,СВЦЭМ!$B$39:$B$782,R$119)+'СЕТ СН'!$I$12+СВЦЭМ!$D$10+'СЕТ СН'!$I$6-'СЕТ СН'!$I$22</f>
        <v>2727.3416766700002</v>
      </c>
      <c r="S147" s="36">
        <f>SUMIFS(СВЦЭМ!$C$39:$C$782,СВЦЭМ!$A$39:$A$782,$A147,СВЦЭМ!$B$39:$B$782,S$119)+'СЕТ СН'!$I$12+СВЦЭМ!$D$10+'СЕТ СН'!$I$6-'СЕТ СН'!$I$22</f>
        <v>2704.1013088099999</v>
      </c>
      <c r="T147" s="36">
        <f>SUMIFS(СВЦЭМ!$C$39:$C$782,СВЦЭМ!$A$39:$A$782,$A147,СВЦЭМ!$B$39:$B$782,T$119)+'СЕТ СН'!$I$12+СВЦЭМ!$D$10+'СЕТ СН'!$I$6-'СЕТ СН'!$I$22</f>
        <v>2663.1149802300001</v>
      </c>
      <c r="U147" s="36">
        <f>SUMIFS(СВЦЭМ!$C$39:$C$782,СВЦЭМ!$A$39:$A$782,$A147,СВЦЭМ!$B$39:$B$782,U$119)+'СЕТ СН'!$I$12+СВЦЭМ!$D$10+'СЕТ СН'!$I$6-'СЕТ СН'!$I$22</f>
        <v>2673.5195354400003</v>
      </c>
      <c r="V147" s="36">
        <f>SUMIFS(СВЦЭМ!$C$39:$C$782,СВЦЭМ!$A$39:$A$782,$A147,СВЦЭМ!$B$39:$B$782,V$119)+'СЕТ СН'!$I$12+СВЦЭМ!$D$10+'СЕТ СН'!$I$6-'СЕТ СН'!$I$22</f>
        <v>2692.0708326499998</v>
      </c>
      <c r="W147" s="36">
        <f>SUMIFS(СВЦЭМ!$C$39:$C$782,СВЦЭМ!$A$39:$A$782,$A147,СВЦЭМ!$B$39:$B$782,W$119)+'СЕТ СН'!$I$12+СВЦЭМ!$D$10+'СЕТ СН'!$I$6-'СЕТ СН'!$I$22</f>
        <v>2701.2773028000001</v>
      </c>
      <c r="X147" s="36">
        <f>SUMIFS(СВЦЭМ!$C$39:$C$782,СВЦЭМ!$A$39:$A$782,$A147,СВЦЭМ!$B$39:$B$782,X$119)+'СЕТ СН'!$I$12+СВЦЭМ!$D$10+'СЕТ СН'!$I$6-'СЕТ СН'!$I$22</f>
        <v>2723.2668180999999</v>
      </c>
      <c r="Y147" s="36">
        <f>SUMIFS(СВЦЭМ!$C$39:$C$782,СВЦЭМ!$A$39:$A$782,$A147,СВЦЭМ!$B$39:$B$782,Y$119)+'СЕТ СН'!$I$12+СВЦЭМ!$D$10+'СЕТ СН'!$I$6-'СЕТ СН'!$I$22</f>
        <v>2759.3036787400001</v>
      </c>
    </row>
    <row r="148" spans="1:26" ht="15.75" x14ac:dyDescent="0.2">
      <c r="A148" s="35">
        <f t="shared" si="3"/>
        <v>44955</v>
      </c>
      <c r="B148" s="36">
        <f>SUMIFS(СВЦЭМ!$C$39:$C$782,СВЦЭМ!$A$39:$A$782,$A148,СВЦЭМ!$B$39:$B$782,B$119)+'СЕТ СН'!$I$12+СВЦЭМ!$D$10+'СЕТ СН'!$I$6-'СЕТ СН'!$I$22</f>
        <v>2759.3498457300002</v>
      </c>
      <c r="C148" s="36">
        <f>SUMIFS(СВЦЭМ!$C$39:$C$782,СВЦЭМ!$A$39:$A$782,$A148,СВЦЭМ!$B$39:$B$782,C$119)+'СЕТ СН'!$I$12+СВЦЭМ!$D$10+'СЕТ СН'!$I$6-'СЕТ СН'!$I$22</f>
        <v>2793.6158416900003</v>
      </c>
      <c r="D148" s="36">
        <f>SUMIFS(СВЦЭМ!$C$39:$C$782,СВЦЭМ!$A$39:$A$782,$A148,СВЦЭМ!$B$39:$B$782,D$119)+'СЕТ СН'!$I$12+СВЦЭМ!$D$10+'СЕТ СН'!$I$6-'СЕТ СН'!$I$22</f>
        <v>2826.46496149</v>
      </c>
      <c r="E148" s="36">
        <f>SUMIFS(СВЦЭМ!$C$39:$C$782,СВЦЭМ!$A$39:$A$782,$A148,СВЦЭМ!$B$39:$B$782,E$119)+'СЕТ СН'!$I$12+СВЦЭМ!$D$10+'СЕТ СН'!$I$6-'СЕТ СН'!$I$22</f>
        <v>2837.1588342200002</v>
      </c>
      <c r="F148" s="36">
        <f>SUMIFS(СВЦЭМ!$C$39:$C$782,СВЦЭМ!$A$39:$A$782,$A148,СВЦЭМ!$B$39:$B$782,F$119)+'СЕТ СН'!$I$12+СВЦЭМ!$D$10+'СЕТ СН'!$I$6-'СЕТ СН'!$I$22</f>
        <v>2827.95945549</v>
      </c>
      <c r="G148" s="36">
        <f>SUMIFS(СВЦЭМ!$C$39:$C$782,СВЦЭМ!$A$39:$A$782,$A148,СВЦЭМ!$B$39:$B$782,G$119)+'СЕТ СН'!$I$12+СВЦЭМ!$D$10+'СЕТ СН'!$I$6-'СЕТ СН'!$I$22</f>
        <v>2806.5579385999999</v>
      </c>
      <c r="H148" s="36">
        <f>SUMIFS(СВЦЭМ!$C$39:$C$782,СВЦЭМ!$A$39:$A$782,$A148,СВЦЭМ!$B$39:$B$782,H$119)+'СЕТ СН'!$I$12+СВЦЭМ!$D$10+'СЕТ СН'!$I$6-'СЕТ СН'!$I$22</f>
        <v>2797.4700342300002</v>
      </c>
      <c r="I148" s="36">
        <f>SUMIFS(СВЦЭМ!$C$39:$C$782,СВЦЭМ!$A$39:$A$782,$A148,СВЦЭМ!$B$39:$B$782,I$119)+'СЕТ СН'!$I$12+СВЦЭМ!$D$10+'СЕТ СН'!$I$6-'СЕТ СН'!$I$22</f>
        <v>2791.67742013</v>
      </c>
      <c r="J148" s="36">
        <f>SUMIFS(СВЦЭМ!$C$39:$C$782,СВЦЭМ!$A$39:$A$782,$A148,СВЦЭМ!$B$39:$B$782,J$119)+'СЕТ СН'!$I$12+СВЦЭМ!$D$10+'СЕТ СН'!$I$6-'СЕТ СН'!$I$22</f>
        <v>2743.4624543999998</v>
      </c>
      <c r="K148" s="36">
        <f>SUMIFS(СВЦЭМ!$C$39:$C$782,СВЦЭМ!$A$39:$A$782,$A148,СВЦЭМ!$B$39:$B$782,K$119)+'СЕТ СН'!$I$12+СВЦЭМ!$D$10+'СЕТ СН'!$I$6-'СЕТ СН'!$I$22</f>
        <v>2685.5992817699998</v>
      </c>
      <c r="L148" s="36">
        <f>SUMIFS(СВЦЭМ!$C$39:$C$782,СВЦЭМ!$A$39:$A$782,$A148,СВЦЭМ!$B$39:$B$782,L$119)+'СЕТ СН'!$I$12+СВЦЭМ!$D$10+'СЕТ СН'!$I$6-'СЕТ СН'!$I$22</f>
        <v>2674.6470763900002</v>
      </c>
      <c r="M148" s="36">
        <f>SUMIFS(СВЦЭМ!$C$39:$C$782,СВЦЭМ!$A$39:$A$782,$A148,СВЦЭМ!$B$39:$B$782,M$119)+'СЕТ СН'!$I$12+СВЦЭМ!$D$10+'СЕТ СН'!$I$6-'СЕТ СН'!$I$22</f>
        <v>2669.8266942200003</v>
      </c>
      <c r="N148" s="36">
        <f>SUMIFS(СВЦЭМ!$C$39:$C$782,СВЦЭМ!$A$39:$A$782,$A148,СВЦЭМ!$B$39:$B$782,N$119)+'СЕТ СН'!$I$12+СВЦЭМ!$D$10+'СЕТ СН'!$I$6-'СЕТ СН'!$I$22</f>
        <v>2683.7325014900002</v>
      </c>
      <c r="O148" s="36">
        <f>SUMIFS(СВЦЭМ!$C$39:$C$782,СВЦЭМ!$A$39:$A$782,$A148,СВЦЭМ!$B$39:$B$782,O$119)+'СЕТ СН'!$I$12+СВЦЭМ!$D$10+'СЕТ СН'!$I$6-'СЕТ СН'!$I$22</f>
        <v>2699.3774908599999</v>
      </c>
      <c r="P148" s="36">
        <f>SUMIFS(СВЦЭМ!$C$39:$C$782,СВЦЭМ!$A$39:$A$782,$A148,СВЦЭМ!$B$39:$B$782,P$119)+'СЕТ СН'!$I$12+СВЦЭМ!$D$10+'СЕТ СН'!$I$6-'СЕТ СН'!$I$22</f>
        <v>2717.7113403900003</v>
      </c>
      <c r="Q148" s="36">
        <f>SUMIFS(СВЦЭМ!$C$39:$C$782,СВЦЭМ!$A$39:$A$782,$A148,СВЦЭМ!$B$39:$B$782,Q$119)+'СЕТ СН'!$I$12+СВЦЭМ!$D$10+'СЕТ СН'!$I$6-'СЕТ СН'!$I$22</f>
        <v>2723.6547823199999</v>
      </c>
      <c r="R148" s="36">
        <f>SUMIFS(СВЦЭМ!$C$39:$C$782,СВЦЭМ!$A$39:$A$782,$A148,СВЦЭМ!$B$39:$B$782,R$119)+'СЕТ СН'!$I$12+СВЦЭМ!$D$10+'СЕТ СН'!$I$6-'СЕТ СН'!$I$22</f>
        <v>2707.1246231800001</v>
      </c>
      <c r="S148" s="36">
        <f>SUMIFS(СВЦЭМ!$C$39:$C$782,СВЦЭМ!$A$39:$A$782,$A148,СВЦЭМ!$B$39:$B$782,S$119)+'СЕТ СН'!$I$12+СВЦЭМ!$D$10+'СЕТ СН'!$I$6-'СЕТ СН'!$I$22</f>
        <v>2704.2559145599998</v>
      </c>
      <c r="T148" s="36">
        <f>SUMIFS(СВЦЭМ!$C$39:$C$782,СВЦЭМ!$A$39:$A$782,$A148,СВЦЭМ!$B$39:$B$782,T$119)+'СЕТ СН'!$I$12+СВЦЭМ!$D$10+'СЕТ СН'!$I$6-'СЕТ СН'!$I$22</f>
        <v>2654.7063228900001</v>
      </c>
      <c r="U148" s="36">
        <f>SUMIFS(СВЦЭМ!$C$39:$C$782,СВЦЭМ!$A$39:$A$782,$A148,СВЦЭМ!$B$39:$B$782,U$119)+'СЕТ СН'!$I$12+СВЦЭМ!$D$10+'СЕТ СН'!$I$6-'СЕТ СН'!$I$22</f>
        <v>2641.0356410200002</v>
      </c>
      <c r="V148" s="36">
        <f>SUMIFS(СВЦЭМ!$C$39:$C$782,СВЦЭМ!$A$39:$A$782,$A148,СВЦЭМ!$B$39:$B$782,V$119)+'СЕТ СН'!$I$12+СВЦЭМ!$D$10+'СЕТ СН'!$I$6-'СЕТ СН'!$I$22</f>
        <v>2656.5415369500001</v>
      </c>
      <c r="W148" s="36">
        <f>SUMIFS(СВЦЭМ!$C$39:$C$782,СВЦЭМ!$A$39:$A$782,$A148,СВЦЭМ!$B$39:$B$782,W$119)+'СЕТ СН'!$I$12+СВЦЭМ!$D$10+'СЕТ СН'!$I$6-'СЕТ СН'!$I$22</f>
        <v>2673.74580853</v>
      </c>
      <c r="X148" s="36">
        <f>SUMIFS(СВЦЭМ!$C$39:$C$782,СВЦЭМ!$A$39:$A$782,$A148,СВЦЭМ!$B$39:$B$782,X$119)+'СЕТ СН'!$I$12+СВЦЭМ!$D$10+'СЕТ СН'!$I$6-'СЕТ СН'!$I$22</f>
        <v>2696.3009164300001</v>
      </c>
      <c r="Y148" s="36">
        <f>SUMIFS(СВЦЭМ!$C$39:$C$782,СВЦЭМ!$A$39:$A$782,$A148,СВЦЭМ!$B$39:$B$782,Y$119)+'СЕТ СН'!$I$12+СВЦЭМ!$D$10+'СЕТ СН'!$I$6-'СЕТ СН'!$I$22</f>
        <v>2741.7815290399999</v>
      </c>
    </row>
    <row r="149" spans="1:26" ht="15.75" x14ac:dyDescent="0.2">
      <c r="A149" s="35">
        <f t="shared" si="3"/>
        <v>44956</v>
      </c>
      <c r="B149" s="36">
        <f>SUMIFS(СВЦЭМ!$C$39:$C$782,СВЦЭМ!$A$39:$A$782,$A149,СВЦЭМ!$B$39:$B$782,B$119)+'СЕТ СН'!$I$12+СВЦЭМ!$D$10+'СЕТ СН'!$I$6-'СЕТ СН'!$I$22</f>
        <v>2741.4937563600001</v>
      </c>
      <c r="C149" s="36">
        <f>SUMIFS(СВЦЭМ!$C$39:$C$782,СВЦЭМ!$A$39:$A$782,$A149,СВЦЭМ!$B$39:$B$782,C$119)+'СЕТ СН'!$I$12+СВЦЭМ!$D$10+'СЕТ СН'!$I$6-'СЕТ СН'!$I$22</f>
        <v>2769.0387711900003</v>
      </c>
      <c r="D149" s="36">
        <f>SUMIFS(СВЦЭМ!$C$39:$C$782,СВЦЭМ!$A$39:$A$782,$A149,СВЦЭМ!$B$39:$B$782,D$119)+'СЕТ СН'!$I$12+СВЦЭМ!$D$10+'СЕТ СН'!$I$6-'СЕТ СН'!$I$22</f>
        <v>2788.1605523200001</v>
      </c>
      <c r="E149" s="36">
        <f>SUMIFS(СВЦЭМ!$C$39:$C$782,СВЦЭМ!$A$39:$A$782,$A149,СВЦЭМ!$B$39:$B$782,E$119)+'СЕТ СН'!$I$12+СВЦЭМ!$D$10+'СЕТ СН'!$I$6-'СЕТ СН'!$I$22</f>
        <v>2779.38642721</v>
      </c>
      <c r="F149" s="36">
        <f>SUMIFS(СВЦЭМ!$C$39:$C$782,СВЦЭМ!$A$39:$A$782,$A149,СВЦЭМ!$B$39:$B$782,F$119)+'СЕТ СН'!$I$12+СВЦЭМ!$D$10+'СЕТ СН'!$I$6-'СЕТ СН'!$I$22</f>
        <v>2755.4344233100001</v>
      </c>
      <c r="G149" s="36">
        <f>SUMIFS(СВЦЭМ!$C$39:$C$782,СВЦЭМ!$A$39:$A$782,$A149,СВЦЭМ!$B$39:$B$782,G$119)+'СЕТ СН'!$I$12+СВЦЭМ!$D$10+'СЕТ СН'!$I$6-'СЕТ СН'!$I$22</f>
        <v>2776.2900480200001</v>
      </c>
      <c r="H149" s="36">
        <f>SUMIFS(СВЦЭМ!$C$39:$C$782,СВЦЭМ!$A$39:$A$782,$A149,СВЦЭМ!$B$39:$B$782,H$119)+'СЕТ СН'!$I$12+СВЦЭМ!$D$10+'СЕТ СН'!$I$6-'СЕТ СН'!$I$22</f>
        <v>2780.4217014199999</v>
      </c>
      <c r="I149" s="36">
        <f>SUMIFS(СВЦЭМ!$C$39:$C$782,СВЦЭМ!$A$39:$A$782,$A149,СВЦЭМ!$B$39:$B$782,I$119)+'СЕТ СН'!$I$12+СВЦЭМ!$D$10+'СЕТ СН'!$I$6-'СЕТ СН'!$I$22</f>
        <v>2760.4146945299999</v>
      </c>
      <c r="J149" s="36">
        <f>SUMIFS(СВЦЭМ!$C$39:$C$782,СВЦЭМ!$A$39:$A$782,$A149,СВЦЭМ!$B$39:$B$782,J$119)+'СЕТ СН'!$I$12+СВЦЭМ!$D$10+'СЕТ СН'!$I$6-'СЕТ СН'!$I$22</f>
        <v>2710.90147389</v>
      </c>
      <c r="K149" s="36">
        <f>SUMIFS(СВЦЭМ!$C$39:$C$782,СВЦЭМ!$A$39:$A$782,$A149,СВЦЭМ!$B$39:$B$782,K$119)+'СЕТ СН'!$I$12+СВЦЭМ!$D$10+'СЕТ СН'!$I$6-'СЕТ СН'!$I$22</f>
        <v>2683.5148639600002</v>
      </c>
      <c r="L149" s="36">
        <f>SUMIFS(СВЦЭМ!$C$39:$C$782,СВЦЭМ!$A$39:$A$782,$A149,СВЦЭМ!$B$39:$B$782,L$119)+'СЕТ СН'!$I$12+СВЦЭМ!$D$10+'СЕТ СН'!$I$6-'СЕТ СН'!$I$22</f>
        <v>2670.6703416099999</v>
      </c>
      <c r="M149" s="36">
        <f>SUMIFS(СВЦЭМ!$C$39:$C$782,СВЦЭМ!$A$39:$A$782,$A149,СВЦЭМ!$B$39:$B$782,M$119)+'СЕТ СН'!$I$12+СВЦЭМ!$D$10+'СЕТ СН'!$I$6-'СЕТ СН'!$I$22</f>
        <v>2675.06619043</v>
      </c>
      <c r="N149" s="36">
        <f>SUMIFS(СВЦЭМ!$C$39:$C$782,СВЦЭМ!$A$39:$A$782,$A149,СВЦЭМ!$B$39:$B$782,N$119)+'СЕТ СН'!$I$12+СВЦЭМ!$D$10+'СЕТ СН'!$I$6-'СЕТ СН'!$I$22</f>
        <v>2698.8061873699999</v>
      </c>
      <c r="O149" s="36">
        <f>SUMIFS(СВЦЭМ!$C$39:$C$782,СВЦЭМ!$A$39:$A$782,$A149,СВЦЭМ!$B$39:$B$782,O$119)+'СЕТ СН'!$I$12+СВЦЭМ!$D$10+'СЕТ СН'!$I$6-'СЕТ СН'!$I$22</f>
        <v>2676.31712608</v>
      </c>
      <c r="P149" s="36">
        <f>SUMIFS(СВЦЭМ!$C$39:$C$782,СВЦЭМ!$A$39:$A$782,$A149,СВЦЭМ!$B$39:$B$782,P$119)+'СЕТ СН'!$I$12+СВЦЭМ!$D$10+'СЕТ СН'!$I$6-'СЕТ СН'!$I$22</f>
        <v>2686.3966488199999</v>
      </c>
      <c r="Q149" s="36">
        <f>SUMIFS(СВЦЭМ!$C$39:$C$782,СВЦЭМ!$A$39:$A$782,$A149,СВЦЭМ!$B$39:$B$782,Q$119)+'СЕТ СН'!$I$12+СВЦЭМ!$D$10+'СЕТ СН'!$I$6-'СЕТ СН'!$I$22</f>
        <v>2700.8897297799999</v>
      </c>
      <c r="R149" s="36">
        <f>SUMIFS(СВЦЭМ!$C$39:$C$782,СВЦЭМ!$A$39:$A$782,$A149,СВЦЭМ!$B$39:$B$782,R$119)+'СЕТ СН'!$I$12+СВЦЭМ!$D$10+'СЕТ СН'!$I$6-'СЕТ СН'!$I$22</f>
        <v>2717.3931866100002</v>
      </c>
      <c r="S149" s="36">
        <f>SUMIFS(СВЦЭМ!$C$39:$C$782,СВЦЭМ!$A$39:$A$782,$A149,СВЦЭМ!$B$39:$B$782,S$119)+'СЕТ СН'!$I$12+СВЦЭМ!$D$10+'СЕТ СН'!$I$6-'СЕТ СН'!$I$22</f>
        <v>2689.58195897</v>
      </c>
      <c r="T149" s="36">
        <f>SUMIFS(СВЦЭМ!$C$39:$C$782,СВЦЭМ!$A$39:$A$782,$A149,СВЦЭМ!$B$39:$B$782,T$119)+'СЕТ СН'!$I$12+СВЦЭМ!$D$10+'СЕТ СН'!$I$6-'СЕТ СН'!$I$22</f>
        <v>2700.0748662300002</v>
      </c>
      <c r="U149" s="36">
        <f>SUMIFS(СВЦЭМ!$C$39:$C$782,СВЦЭМ!$A$39:$A$782,$A149,СВЦЭМ!$B$39:$B$782,U$119)+'СЕТ СН'!$I$12+СВЦЭМ!$D$10+'СЕТ СН'!$I$6-'СЕТ СН'!$I$22</f>
        <v>2702.8275105500002</v>
      </c>
      <c r="V149" s="36">
        <f>SUMIFS(СВЦЭМ!$C$39:$C$782,СВЦЭМ!$A$39:$A$782,$A149,СВЦЭМ!$B$39:$B$782,V$119)+'СЕТ СН'!$I$12+СВЦЭМ!$D$10+'СЕТ СН'!$I$6-'СЕТ СН'!$I$22</f>
        <v>2723.7093781100002</v>
      </c>
      <c r="W149" s="36">
        <f>SUMIFS(СВЦЭМ!$C$39:$C$782,СВЦЭМ!$A$39:$A$782,$A149,СВЦЭМ!$B$39:$B$782,W$119)+'СЕТ СН'!$I$12+СВЦЭМ!$D$10+'СЕТ СН'!$I$6-'СЕТ СН'!$I$22</f>
        <v>2735.8660354100002</v>
      </c>
      <c r="X149" s="36">
        <f>SUMIFS(СВЦЭМ!$C$39:$C$782,СВЦЭМ!$A$39:$A$782,$A149,СВЦЭМ!$B$39:$B$782,X$119)+'СЕТ СН'!$I$12+СВЦЭМ!$D$10+'СЕТ СН'!$I$6-'СЕТ СН'!$I$22</f>
        <v>2740.4751545700001</v>
      </c>
      <c r="Y149" s="36">
        <f>SUMIFS(СВЦЭМ!$C$39:$C$782,СВЦЭМ!$A$39:$A$782,$A149,СВЦЭМ!$B$39:$B$782,Y$119)+'СЕТ СН'!$I$12+СВЦЭМ!$D$10+'СЕТ СН'!$I$6-'СЕТ СН'!$I$22</f>
        <v>2754.2178591900001</v>
      </c>
    </row>
    <row r="150" spans="1:26" ht="15.75" x14ac:dyDescent="0.2">
      <c r="A150" s="35">
        <f t="shared" si="3"/>
        <v>44957</v>
      </c>
      <c r="B150" s="36">
        <f>SUMIFS(СВЦЭМ!$C$39:$C$782,СВЦЭМ!$A$39:$A$782,$A150,СВЦЭМ!$B$39:$B$782,B$119)+'СЕТ СН'!$I$12+СВЦЭМ!$D$10+'СЕТ СН'!$I$6-'СЕТ СН'!$I$22</f>
        <v>2756.4351583600001</v>
      </c>
      <c r="C150" s="36">
        <f>SUMIFS(СВЦЭМ!$C$39:$C$782,СВЦЭМ!$A$39:$A$782,$A150,СВЦЭМ!$B$39:$B$782,C$119)+'СЕТ СН'!$I$12+СВЦЭМ!$D$10+'СЕТ СН'!$I$6-'СЕТ СН'!$I$22</f>
        <v>2750.7281720999999</v>
      </c>
      <c r="D150" s="36">
        <f>SUMIFS(СВЦЭМ!$C$39:$C$782,СВЦЭМ!$A$39:$A$782,$A150,СВЦЭМ!$B$39:$B$782,D$119)+'СЕТ СН'!$I$12+СВЦЭМ!$D$10+'СЕТ СН'!$I$6-'СЕТ СН'!$I$22</f>
        <v>2755.57329394</v>
      </c>
      <c r="E150" s="36">
        <f>SUMIFS(СВЦЭМ!$C$39:$C$782,СВЦЭМ!$A$39:$A$782,$A150,СВЦЭМ!$B$39:$B$782,E$119)+'СЕТ СН'!$I$12+СВЦЭМ!$D$10+'СЕТ СН'!$I$6-'СЕТ СН'!$I$22</f>
        <v>2766.8842617700002</v>
      </c>
      <c r="F150" s="36">
        <f>SUMIFS(СВЦЭМ!$C$39:$C$782,СВЦЭМ!$A$39:$A$782,$A150,СВЦЭМ!$B$39:$B$782,F$119)+'СЕТ СН'!$I$12+СВЦЭМ!$D$10+'СЕТ СН'!$I$6-'СЕТ СН'!$I$22</f>
        <v>2768.26070299</v>
      </c>
      <c r="G150" s="36">
        <f>SUMIFS(СВЦЭМ!$C$39:$C$782,СВЦЭМ!$A$39:$A$782,$A150,СВЦЭМ!$B$39:$B$782,G$119)+'СЕТ СН'!$I$12+СВЦЭМ!$D$10+'СЕТ СН'!$I$6-'СЕТ СН'!$I$22</f>
        <v>2760.2572714500002</v>
      </c>
      <c r="H150" s="36">
        <f>SUMIFS(СВЦЭМ!$C$39:$C$782,СВЦЭМ!$A$39:$A$782,$A150,СВЦЭМ!$B$39:$B$782,H$119)+'СЕТ СН'!$I$12+СВЦЭМ!$D$10+'СЕТ СН'!$I$6-'СЕТ СН'!$I$22</f>
        <v>2724.7067022699998</v>
      </c>
      <c r="I150" s="36">
        <f>SUMIFS(СВЦЭМ!$C$39:$C$782,СВЦЭМ!$A$39:$A$782,$A150,СВЦЭМ!$B$39:$B$782,I$119)+'СЕТ СН'!$I$12+СВЦЭМ!$D$10+'СЕТ СН'!$I$6-'СЕТ СН'!$I$22</f>
        <v>2705.6485893600002</v>
      </c>
      <c r="J150" s="36">
        <f>SUMIFS(СВЦЭМ!$C$39:$C$782,СВЦЭМ!$A$39:$A$782,$A150,СВЦЭМ!$B$39:$B$782,J$119)+'СЕТ СН'!$I$12+СВЦЭМ!$D$10+'СЕТ СН'!$I$6-'СЕТ СН'!$I$22</f>
        <v>2675.7797407600001</v>
      </c>
      <c r="K150" s="36">
        <f>SUMIFS(СВЦЭМ!$C$39:$C$782,СВЦЭМ!$A$39:$A$782,$A150,СВЦЭМ!$B$39:$B$782,K$119)+'СЕТ СН'!$I$12+СВЦЭМ!$D$10+'СЕТ СН'!$I$6-'СЕТ СН'!$I$22</f>
        <v>2671.0012940199999</v>
      </c>
      <c r="L150" s="36">
        <f>SUMIFS(СВЦЭМ!$C$39:$C$782,СВЦЭМ!$A$39:$A$782,$A150,СВЦЭМ!$B$39:$B$782,L$119)+'СЕТ СН'!$I$12+СВЦЭМ!$D$10+'СЕТ СН'!$I$6-'СЕТ СН'!$I$22</f>
        <v>2667.1551470700001</v>
      </c>
      <c r="M150" s="36">
        <f>SUMIFS(СВЦЭМ!$C$39:$C$782,СВЦЭМ!$A$39:$A$782,$A150,СВЦЭМ!$B$39:$B$782,M$119)+'СЕТ СН'!$I$12+СВЦЭМ!$D$10+'СЕТ СН'!$I$6-'СЕТ СН'!$I$22</f>
        <v>2682.1334890600001</v>
      </c>
      <c r="N150" s="36">
        <f>SUMIFS(СВЦЭМ!$C$39:$C$782,СВЦЭМ!$A$39:$A$782,$A150,СВЦЭМ!$B$39:$B$782,N$119)+'СЕТ СН'!$I$12+СВЦЭМ!$D$10+'СЕТ СН'!$I$6-'СЕТ СН'!$I$22</f>
        <v>2688.6886939400001</v>
      </c>
      <c r="O150" s="36">
        <f>SUMIFS(СВЦЭМ!$C$39:$C$782,СВЦЭМ!$A$39:$A$782,$A150,СВЦЭМ!$B$39:$B$782,O$119)+'СЕТ СН'!$I$12+СВЦЭМ!$D$10+'СЕТ СН'!$I$6-'СЕТ СН'!$I$22</f>
        <v>2702.3490049800002</v>
      </c>
      <c r="P150" s="36">
        <f>SUMIFS(СВЦЭМ!$C$39:$C$782,СВЦЭМ!$A$39:$A$782,$A150,СВЦЭМ!$B$39:$B$782,P$119)+'СЕТ СН'!$I$12+СВЦЭМ!$D$10+'СЕТ СН'!$I$6-'СЕТ СН'!$I$22</f>
        <v>2711.5997542999999</v>
      </c>
      <c r="Q150" s="36">
        <f>SUMIFS(СВЦЭМ!$C$39:$C$782,СВЦЭМ!$A$39:$A$782,$A150,СВЦЭМ!$B$39:$B$782,Q$119)+'СЕТ СН'!$I$12+СВЦЭМ!$D$10+'СЕТ СН'!$I$6-'СЕТ СН'!$I$22</f>
        <v>2711.4804343199999</v>
      </c>
      <c r="R150" s="36">
        <f>SUMIFS(СВЦЭМ!$C$39:$C$782,СВЦЭМ!$A$39:$A$782,$A150,СВЦЭМ!$B$39:$B$782,R$119)+'СЕТ СН'!$I$12+СВЦЭМ!$D$10+'СЕТ СН'!$I$6-'СЕТ СН'!$I$22</f>
        <v>2726.7763264700002</v>
      </c>
      <c r="S150" s="36">
        <f>SUMIFS(СВЦЭМ!$C$39:$C$782,СВЦЭМ!$A$39:$A$782,$A150,СВЦЭМ!$B$39:$B$782,S$119)+'СЕТ СН'!$I$12+СВЦЭМ!$D$10+'СЕТ СН'!$I$6-'СЕТ СН'!$I$22</f>
        <v>2715.7717600199999</v>
      </c>
      <c r="T150" s="36">
        <f>SUMIFS(СВЦЭМ!$C$39:$C$782,СВЦЭМ!$A$39:$A$782,$A150,СВЦЭМ!$B$39:$B$782,T$119)+'СЕТ СН'!$I$12+СВЦЭМ!$D$10+'СЕТ СН'!$I$6-'СЕТ СН'!$I$22</f>
        <v>2686.9082902200003</v>
      </c>
      <c r="U150" s="36">
        <f>SUMIFS(СВЦЭМ!$C$39:$C$782,СВЦЭМ!$A$39:$A$782,$A150,СВЦЭМ!$B$39:$B$782,U$119)+'СЕТ СН'!$I$12+СВЦЭМ!$D$10+'СЕТ СН'!$I$6-'СЕТ СН'!$I$22</f>
        <v>2687.0798624899999</v>
      </c>
      <c r="V150" s="36">
        <f>SUMIFS(СВЦЭМ!$C$39:$C$782,СВЦЭМ!$A$39:$A$782,$A150,СВЦЭМ!$B$39:$B$782,V$119)+'СЕТ СН'!$I$12+СВЦЭМ!$D$10+'СЕТ СН'!$I$6-'СЕТ СН'!$I$22</f>
        <v>2690.41498327</v>
      </c>
      <c r="W150" s="36">
        <f>SUMIFS(СВЦЭМ!$C$39:$C$782,СВЦЭМ!$A$39:$A$782,$A150,СВЦЭМ!$B$39:$B$782,W$119)+'СЕТ СН'!$I$12+СВЦЭМ!$D$10+'СЕТ СН'!$I$6-'СЕТ СН'!$I$22</f>
        <v>2714.5423694000001</v>
      </c>
      <c r="X150" s="36">
        <f>SUMIFS(СВЦЭМ!$C$39:$C$782,СВЦЭМ!$A$39:$A$782,$A150,СВЦЭМ!$B$39:$B$782,X$119)+'СЕТ СН'!$I$12+СВЦЭМ!$D$10+'СЕТ СН'!$I$6-'СЕТ СН'!$I$22</f>
        <v>2703.7468087799998</v>
      </c>
      <c r="Y150" s="36">
        <f>SUMIFS(СВЦЭМ!$C$39:$C$782,СВЦЭМ!$A$39:$A$782,$A150,СВЦЭМ!$B$39:$B$782,Y$119)+'СЕТ СН'!$I$12+СВЦЭМ!$D$10+'СЕТ СН'!$I$6-'СЕТ СН'!$I$22</f>
        <v>2795.67977036</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7" t="s">
        <v>74</v>
      </c>
      <c r="B153" s="127"/>
      <c r="C153" s="127"/>
      <c r="D153" s="127"/>
      <c r="E153" s="127"/>
      <c r="F153" s="127"/>
      <c r="G153" s="127"/>
      <c r="H153" s="127"/>
      <c r="I153" s="127"/>
      <c r="J153" s="127"/>
      <c r="K153" s="127"/>
      <c r="L153" s="127"/>
      <c r="M153" s="127"/>
      <c r="N153" s="128" t="s">
        <v>29</v>
      </c>
      <c r="O153" s="128"/>
      <c r="P153" s="128"/>
      <c r="Q153" s="128"/>
      <c r="R153" s="128"/>
      <c r="S153" s="128"/>
      <c r="T153" s="128"/>
      <c r="U153" s="128"/>
      <c r="V153" s="39"/>
      <c r="W153" s="39"/>
      <c r="X153" s="39"/>
      <c r="Y153" s="39"/>
      <c r="Z153" s="39"/>
    </row>
    <row r="154" spans="1:26" ht="15.75" x14ac:dyDescent="0.25">
      <c r="A154" s="127"/>
      <c r="B154" s="127"/>
      <c r="C154" s="127"/>
      <c r="D154" s="127"/>
      <c r="E154" s="127"/>
      <c r="F154" s="127"/>
      <c r="G154" s="127"/>
      <c r="H154" s="127"/>
      <c r="I154" s="127"/>
      <c r="J154" s="127"/>
      <c r="K154" s="127"/>
      <c r="L154" s="127"/>
      <c r="M154" s="127"/>
      <c r="N154" s="129" t="s">
        <v>0</v>
      </c>
      <c r="O154" s="129"/>
      <c r="P154" s="129" t="s">
        <v>1</v>
      </c>
      <c r="Q154" s="129"/>
      <c r="R154" s="129" t="s">
        <v>2</v>
      </c>
      <c r="S154" s="129"/>
      <c r="T154" s="129" t="s">
        <v>3</v>
      </c>
      <c r="U154" s="129"/>
      <c r="V154" s="32"/>
      <c r="W154" s="32"/>
      <c r="X154" s="32"/>
      <c r="Y154" s="32"/>
    </row>
    <row r="155" spans="1:26" ht="15.75" x14ac:dyDescent="0.2">
      <c r="A155" s="127"/>
      <c r="B155" s="127"/>
      <c r="C155" s="127"/>
      <c r="D155" s="127"/>
      <c r="E155" s="127"/>
      <c r="F155" s="127"/>
      <c r="G155" s="127"/>
      <c r="H155" s="127"/>
      <c r="I155" s="127"/>
      <c r="J155" s="127"/>
      <c r="K155" s="127"/>
      <c r="L155" s="127"/>
      <c r="M155" s="127"/>
      <c r="N155" s="130">
        <f>СВЦЭМ!$D$12+'СЕТ СН'!$F$13-'СЕТ СН'!$F$23</f>
        <v>687520.06263048016</v>
      </c>
      <c r="O155" s="131"/>
      <c r="P155" s="130">
        <f>СВЦЭМ!$D$12+'СЕТ СН'!$F$13-'СЕТ СН'!$G$23</f>
        <v>687520.06263048016</v>
      </c>
      <c r="Q155" s="131"/>
      <c r="R155" s="130">
        <f>СВЦЭМ!$D$12+'СЕТ СН'!$F$13-'СЕТ СН'!$H$23</f>
        <v>687520.06263048016</v>
      </c>
      <c r="S155" s="131"/>
      <c r="T155" s="130">
        <f>СВЦЭМ!$D$12+'СЕТ СН'!$F$13-'СЕТ СН'!$I$23</f>
        <v>687520.06263048016</v>
      </c>
      <c r="U155" s="131"/>
      <c r="V155" s="40"/>
      <c r="W155" s="40"/>
      <c r="X155" s="40"/>
      <c r="Y155" s="40"/>
    </row>
    <row r="156" spans="1:26" x14ac:dyDescent="0.25">
      <c r="A156" s="155"/>
      <c r="B156" s="155"/>
      <c r="C156" s="155"/>
      <c r="D156" s="155"/>
      <c r="E156" s="155"/>
      <c r="F156" s="156"/>
      <c r="G156" s="156"/>
      <c r="H156" s="156"/>
      <c r="I156" s="156"/>
      <c r="J156" s="156"/>
      <c r="K156" s="156"/>
      <c r="L156" s="156"/>
      <c r="M156" s="156"/>
    </row>
    <row r="157" spans="1:26" ht="15.75" x14ac:dyDescent="0.25">
      <c r="A157" s="146" t="s">
        <v>75</v>
      </c>
      <c r="B157" s="147"/>
      <c r="C157" s="147"/>
      <c r="D157" s="147"/>
      <c r="E157" s="147"/>
      <c r="F157" s="147"/>
      <c r="G157" s="147"/>
      <c r="H157" s="147"/>
      <c r="I157" s="147"/>
      <c r="J157" s="147"/>
      <c r="K157" s="147"/>
      <c r="L157" s="147"/>
      <c r="M157" s="148"/>
      <c r="N157" s="128" t="s">
        <v>29</v>
      </c>
      <c r="O157" s="128"/>
      <c r="P157" s="128"/>
      <c r="Q157" s="128"/>
      <c r="R157" s="128"/>
      <c r="S157" s="128"/>
      <c r="T157" s="128"/>
      <c r="U157" s="128"/>
    </row>
    <row r="158" spans="1:26" ht="15.75" x14ac:dyDescent="0.25">
      <c r="A158" s="149"/>
      <c r="B158" s="150"/>
      <c r="C158" s="150"/>
      <c r="D158" s="150"/>
      <c r="E158" s="150"/>
      <c r="F158" s="150"/>
      <c r="G158" s="150"/>
      <c r="H158" s="150"/>
      <c r="I158" s="150"/>
      <c r="J158" s="150"/>
      <c r="K158" s="150"/>
      <c r="L158" s="150"/>
      <c r="M158" s="151"/>
      <c r="N158" s="129" t="s">
        <v>0</v>
      </c>
      <c r="O158" s="129"/>
      <c r="P158" s="129" t="s">
        <v>1</v>
      </c>
      <c r="Q158" s="129"/>
      <c r="R158" s="129" t="s">
        <v>2</v>
      </c>
      <c r="S158" s="129"/>
      <c r="T158" s="129" t="s">
        <v>3</v>
      </c>
      <c r="U158" s="129"/>
    </row>
    <row r="159" spans="1:26" ht="15.75" x14ac:dyDescent="0.25">
      <c r="A159" s="152"/>
      <c r="B159" s="153"/>
      <c r="C159" s="153"/>
      <c r="D159" s="153"/>
      <c r="E159" s="153"/>
      <c r="F159" s="153"/>
      <c r="G159" s="153"/>
      <c r="H159" s="153"/>
      <c r="I159" s="153"/>
      <c r="J159" s="153"/>
      <c r="K159" s="153"/>
      <c r="L159" s="153"/>
      <c r="M159" s="154"/>
      <c r="N159" s="145">
        <f>'СЕТ СН'!$F$7</f>
        <v>1765744.73</v>
      </c>
      <c r="O159" s="145"/>
      <c r="P159" s="145">
        <f>'СЕТ СН'!$G$7</f>
        <v>1442615.09</v>
      </c>
      <c r="Q159" s="145"/>
      <c r="R159" s="145">
        <f>'СЕТ СН'!$H$7</f>
        <v>1841546.13</v>
      </c>
      <c r="S159" s="145"/>
      <c r="T159" s="145">
        <f>'СЕТ СН'!$I$7</f>
        <v>1879310.42</v>
      </c>
      <c r="U159" s="145"/>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875" defaultRowHeight="15" x14ac:dyDescent="0.25"/>
  <cols>
    <col min="1" max="25" width="10.875" style="49"/>
    <col min="26" max="16384" width="10.875" style="42"/>
  </cols>
  <sheetData>
    <row r="1" spans="1:27" ht="30.75" customHeight="1" x14ac:dyDescent="0.2">
      <c r="A1" s="143"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январе 2023 г.</v>
      </c>
      <c r="B1" s="143"/>
      <c r="C1" s="143"/>
      <c r="D1" s="143"/>
      <c r="E1" s="143"/>
      <c r="F1" s="143"/>
      <c r="G1" s="143"/>
      <c r="H1" s="143"/>
      <c r="I1" s="143"/>
      <c r="J1" s="143"/>
      <c r="K1" s="143"/>
      <c r="L1" s="143"/>
      <c r="M1" s="143"/>
      <c r="N1" s="143"/>
      <c r="O1" s="143"/>
      <c r="P1" s="143"/>
      <c r="Q1" s="143"/>
      <c r="R1" s="143"/>
      <c r="S1" s="143"/>
      <c r="T1" s="143"/>
      <c r="U1" s="143"/>
      <c r="V1" s="143"/>
      <c r="W1" s="143"/>
      <c r="X1" s="143"/>
      <c r="Y1" s="143"/>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44" t="s">
        <v>40</v>
      </c>
      <c r="B3" s="144"/>
      <c r="C3" s="144"/>
      <c r="D3" s="144"/>
      <c r="E3" s="144"/>
      <c r="F3" s="144"/>
      <c r="G3" s="144"/>
      <c r="H3" s="144"/>
      <c r="I3" s="144"/>
      <c r="J3" s="144"/>
      <c r="K3" s="144"/>
      <c r="L3" s="144"/>
      <c r="M3" s="144"/>
      <c r="N3" s="144"/>
      <c r="O3" s="144"/>
      <c r="P3" s="144"/>
      <c r="Q3" s="144"/>
      <c r="R3" s="144"/>
      <c r="S3" s="144"/>
      <c r="T3" s="144"/>
      <c r="U3" s="144"/>
      <c r="V3" s="144"/>
      <c r="W3" s="144"/>
      <c r="X3" s="144"/>
      <c r="Y3" s="144"/>
    </row>
    <row r="4" spans="1:27" ht="32.25" customHeight="1" x14ac:dyDescent="0.2">
      <c r="A4" s="144" t="s">
        <v>10</v>
      </c>
      <c r="B4" s="144"/>
      <c r="C4" s="144"/>
      <c r="D4" s="144"/>
      <c r="E4" s="144"/>
      <c r="F4" s="144"/>
      <c r="G4" s="144"/>
      <c r="H4" s="144"/>
      <c r="I4" s="144"/>
      <c r="J4" s="144"/>
      <c r="K4" s="144"/>
      <c r="L4" s="144"/>
      <c r="M4" s="144"/>
      <c r="N4" s="144"/>
      <c r="O4" s="144"/>
      <c r="P4" s="144"/>
      <c r="Q4" s="144"/>
      <c r="R4" s="144"/>
      <c r="S4" s="144"/>
      <c r="T4" s="144"/>
      <c r="U4" s="144"/>
      <c r="V4" s="144"/>
      <c r="W4" s="144"/>
      <c r="X4" s="144"/>
      <c r="Y4" s="144"/>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8" t="s">
        <v>7</v>
      </c>
      <c r="B9" s="132" t="s">
        <v>69</v>
      </c>
      <c r="C9" s="133"/>
      <c r="D9" s="133"/>
      <c r="E9" s="133"/>
      <c r="F9" s="133"/>
      <c r="G9" s="133"/>
      <c r="H9" s="133"/>
      <c r="I9" s="133"/>
      <c r="J9" s="133"/>
      <c r="K9" s="133"/>
      <c r="L9" s="133"/>
      <c r="M9" s="133"/>
      <c r="N9" s="133"/>
      <c r="O9" s="133"/>
      <c r="P9" s="133"/>
      <c r="Q9" s="133"/>
      <c r="R9" s="133"/>
      <c r="S9" s="133"/>
      <c r="T9" s="133"/>
      <c r="U9" s="133"/>
      <c r="V9" s="133"/>
      <c r="W9" s="133"/>
      <c r="X9" s="133"/>
      <c r="Y9" s="134"/>
    </row>
    <row r="10" spans="1:27" ht="12.75" customHeight="1" x14ac:dyDescent="0.2">
      <c r="A10" s="139"/>
      <c r="B10" s="135"/>
      <c r="C10" s="136"/>
      <c r="D10" s="136"/>
      <c r="E10" s="136"/>
      <c r="F10" s="136"/>
      <c r="G10" s="136"/>
      <c r="H10" s="136"/>
      <c r="I10" s="136"/>
      <c r="J10" s="136"/>
      <c r="K10" s="136"/>
      <c r="L10" s="136"/>
      <c r="M10" s="136"/>
      <c r="N10" s="136"/>
      <c r="O10" s="136"/>
      <c r="P10" s="136"/>
      <c r="Q10" s="136"/>
      <c r="R10" s="136"/>
      <c r="S10" s="136"/>
      <c r="T10" s="136"/>
      <c r="U10" s="136"/>
      <c r="V10" s="136"/>
      <c r="W10" s="136"/>
      <c r="X10" s="136"/>
      <c r="Y10" s="137"/>
    </row>
    <row r="11" spans="1:27" ht="12.75" customHeight="1" x14ac:dyDescent="0.2">
      <c r="A11" s="14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01.01.2023</v>
      </c>
      <c r="B12" s="36">
        <f>SUMIFS(СВЦЭМ!$D$39:$D$782,СВЦЭМ!$A$39:$A$782,$A12,СВЦЭМ!$B$39:$B$782,B$11)+'СЕТ СН'!$F$14+СВЦЭМ!$D$10+'СЕТ СН'!$F$5-'СЕТ СН'!$F$24</f>
        <v>5149.0264292700003</v>
      </c>
      <c r="C12" s="36">
        <f>SUMIFS(СВЦЭМ!$D$39:$D$782,СВЦЭМ!$A$39:$A$782,$A12,СВЦЭМ!$B$39:$B$782,C$11)+'СЕТ СН'!$F$14+СВЦЭМ!$D$10+'СЕТ СН'!$F$5-'СЕТ СН'!$F$24</f>
        <v>5167.8164198300001</v>
      </c>
      <c r="D12" s="36">
        <f>SUMIFS(СВЦЭМ!$D$39:$D$782,СВЦЭМ!$A$39:$A$782,$A12,СВЦЭМ!$B$39:$B$782,D$11)+'СЕТ СН'!$F$14+СВЦЭМ!$D$10+'СЕТ СН'!$F$5-'СЕТ СН'!$F$24</f>
        <v>5114.9215175299996</v>
      </c>
      <c r="E12" s="36">
        <f>SUMIFS(СВЦЭМ!$D$39:$D$782,СВЦЭМ!$A$39:$A$782,$A12,СВЦЭМ!$B$39:$B$782,E$11)+'СЕТ СН'!$F$14+СВЦЭМ!$D$10+'СЕТ СН'!$F$5-'СЕТ СН'!$F$24</f>
        <v>5115.31900597</v>
      </c>
      <c r="F12" s="36">
        <f>SUMIFS(СВЦЭМ!$D$39:$D$782,СВЦЭМ!$A$39:$A$782,$A12,СВЦЭМ!$B$39:$B$782,F$11)+'СЕТ СН'!$F$14+СВЦЭМ!$D$10+'СЕТ СН'!$F$5-'СЕТ СН'!$F$24</f>
        <v>5114.1181166900005</v>
      </c>
      <c r="G12" s="36">
        <f>SUMIFS(СВЦЭМ!$D$39:$D$782,СВЦЭМ!$A$39:$A$782,$A12,СВЦЭМ!$B$39:$B$782,G$11)+'СЕТ СН'!$F$14+СВЦЭМ!$D$10+'СЕТ СН'!$F$5-'СЕТ СН'!$F$24</f>
        <v>5119.0016105499999</v>
      </c>
      <c r="H12" s="36">
        <f>SUMIFS(СВЦЭМ!$D$39:$D$782,СВЦЭМ!$A$39:$A$782,$A12,СВЦЭМ!$B$39:$B$782,H$11)+'СЕТ СН'!$F$14+СВЦЭМ!$D$10+'СЕТ СН'!$F$5-'СЕТ СН'!$F$24</f>
        <v>5120.3299688400002</v>
      </c>
      <c r="I12" s="36">
        <f>SUMIFS(СВЦЭМ!$D$39:$D$782,СВЦЭМ!$A$39:$A$782,$A12,СВЦЭМ!$B$39:$B$782,I$11)+'СЕТ СН'!$F$14+СВЦЭМ!$D$10+'СЕТ СН'!$F$5-'СЕТ СН'!$F$24</f>
        <v>5117.5897381699997</v>
      </c>
      <c r="J12" s="36">
        <f>SUMIFS(СВЦЭМ!$D$39:$D$782,СВЦЭМ!$A$39:$A$782,$A12,СВЦЭМ!$B$39:$B$782,J$11)+'СЕТ СН'!$F$14+СВЦЭМ!$D$10+'СЕТ СН'!$F$5-'СЕТ СН'!$F$24</f>
        <v>5118.0940376500002</v>
      </c>
      <c r="K12" s="36">
        <f>SUMIFS(СВЦЭМ!$D$39:$D$782,СВЦЭМ!$A$39:$A$782,$A12,СВЦЭМ!$B$39:$B$782,K$11)+'СЕТ СН'!$F$14+СВЦЭМ!$D$10+'СЕТ СН'!$F$5-'СЕТ СН'!$F$24</f>
        <v>5147.6396644800006</v>
      </c>
      <c r="L12" s="36">
        <f>SUMIFS(СВЦЭМ!$D$39:$D$782,СВЦЭМ!$A$39:$A$782,$A12,СВЦЭМ!$B$39:$B$782,L$11)+'СЕТ СН'!$F$14+СВЦЭМ!$D$10+'СЕТ СН'!$F$5-'СЕТ СН'!$F$24</f>
        <v>5133.8713505800006</v>
      </c>
      <c r="M12" s="36">
        <f>SUMIFS(СВЦЭМ!$D$39:$D$782,СВЦЭМ!$A$39:$A$782,$A12,СВЦЭМ!$B$39:$B$782,M$11)+'СЕТ СН'!$F$14+СВЦЭМ!$D$10+'СЕТ СН'!$F$5-'СЕТ СН'!$F$24</f>
        <v>5111.4038297200004</v>
      </c>
      <c r="N12" s="36">
        <f>SUMIFS(СВЦЭМ!$D$39:$D$782,СВЦЭМ!$A$39:$A$782,$A12,СВЦЭМ!$B$39:$B$782,N$11)+'СЕТ СН'!$F$14+СВЦЭМ!$D$10+'СЕТ СН'!$F$5-'СЕТ СН'!$F$24</f>
        <v>5096.5821294500001</v>
      </c>
      <c r="O12" s="36">
        <f>SUMIFS(СВЦЭМ!$D$39:$D$782,СВЦЭМ!$A$39:$A$782,$A12,СВЦЭМ!$B$39:$B$782,O$11)+'СЕТ СН'!$F$14+СВЦЭМ!$D$10+'СЕТ СН'!$F$5-'СЕТ СН'!$F$24</f>
        <v>5086.0757014200008</v>
      </c>
      <c r="P12" s="36">
        <f>SUMIFS(СВЦЭМ!$D$39:$D$782,СВЦЭМ!$A$39:$A$782,$A12,СВЦЭМ!$B$39:$B$782,P$11)+'СЕТ СН'!$F$14+СВЦЭМ!$D$10+'СЕТ СН'!$F$5-'СЕТ СН'!$F$24</f>
        <v>5111.7389594599999</v>
      </c>
      <c r="Q12" s="36">
        <f>SUMIFS(СВЦЭМ!$D$39:$D$782,СВЦЭМ!$A$39:$A$782,$A12,СВЦЭМ!$B$39:$B$782,Q$11)+'СЕТ СН'!$F$14+СВЦЭМ!$D$10+'СЕТ СН'!$F$5-'СЕТ СН'!$F$24</f>
        <v>5101.3391808100005</v>
      </c>
      <c r="R12" s="36">
        <f>SUMIFS(СВЦЭМ!$D$39:$D$782,СВЦЭМ!$A$39:$A$782,$A12,СВЦЭМ!$B$39:$B$782,R$11)+'СЕТ СН'!$F$14+СВЦЭМ!$D$10+'СЕТ СН'!$F$5-'СЕТ СН'!$F$24</f>
        <v>5088.3378547299999</v>
      </c>
      <c r="S12" s="36">
        <f>SUMIFS(СВЦЭМ!$D$39:$D$782,СВЦЭМ!$A$39:$A$782,$A12,СВЦЭМ!$B$39:$B$782,S$11)+'СЕТ СН'!$F$14+СВЦЭМ!$D$10+'СЕТ СН'!$F$5-'СЕТ СН'!$F$24</f>
        <v>5024.8881097200001</v>
      </c>
      <c r="T12" s="36">
        <f>SUMIFS(СВЦЭМ!$D$39:$D$782,СВЦЭМ!$A$39:$A$782,$A12,СВЦЭМ!$B$39:$B$782,T$11)+'СЕТ СН'!$F$14+СВЦЭМ!$D$10+'СЕТ СН'!$F$5-'СЕТ СН'!$F$24</f>
        <v>5007.5208304099997</v>
      </c>
      <c r="U12" s="36">
        <f>SUMIFS(СВЦЭМ!$D$39:$D$782,СВЦЭМ!$A$39:$A$782,$A12,СВЦЭМ!$B$39:$B$782,U$11)+'СЕТ СН'!$F$14+СВЦЭМ!$D$10+'СЕТ СН'!$F$5-'СЕТ СН'!$F$24</f>
        <v>5025.9555792800002</v>
      </c>
      <c r="V12" s="36">
        <f>SUMIFS(СВЦЭМ!$D$39:$D$782,СВЦЭМ!$A$39:$A$782,$A12,СВЦЭМ!$B$39:$B$782,V$11)+'СЕТ СН'!$F$14+СВЦЭМ!$D$10+'СЕТ СН'!$F$5-'СЕТ СН'!$F$24</f>
        <v>5030.5441401900007</v>
      </c>
      <c r="W12" s="36">
        <f>SUMIFS(СВЦЭМ!$D$39:$D$782,СВЦЭМ!$A$39:$A$782,$A12,СВЦЭМ!$B$39:$B$782,W$11)+'СЕТ СН'!$F$14+СВЦЭМ!$D$10+'СЕТ СН'!$F$5-'СЕТ СН'!$F$24</f>
        <v>5056.4716799300004</v>
      </c>
      <c r="X12" s="36">
        <f>SUMIFS(СВЦЭМ!$D$39:$D$782,СВЦЭМ!$A$39:$A$782,$A12,СВЦЭМ!$B$39:$B$782,X$11)+'СЕТ СН'!$F$14+СВЦЭМ!$D$10+'СЕТ СН'!$F$5-'СЕТ СН'!$F$24</f>
        <v>5092.8528703700003</v>
      </c>
      <c r="Y12" s="36">
        <f>SUMIFS(СВЦЭМ!$D$39:$D$782,СВЦЭМ!$A$39:$A$782,$A12,СВЦЭМ!$B$39:$B$782,Y$11)+'СЕТ СН'!$F$14+СВЦЭМ!$D$10+'СЕТ СН'!$F$5-'СЕТ СН'!$F$24</f>
        <v>5184.0432627999999</v>
      </c>
      <c r="AA12" s="45"/>
    </row>
    <row r="13" spans="1:27" ht="15.75" x14ac:dyDescent="0.2">
      <c r="A13" s="35">
        <f>A12+1</f>
        <v>44928</v>
      </c>
      <c r="B13" s="36">
        <f>SUMIFS(СВЦЭМ!$D$39:$D$782,СВЦЭМ!$A$39:$A$782,$A13,СВЦЭМ!$B$39:$B$782,B$11)+'СЕТ СН'!$F$14+СВЦЭМ!$D$10+'СЕТ СН'!$F$5-'СЕТ СН'!$F$24</f>
        <v>5168.7159690099998</v>
      </c>
      <c r="C13" s="36">
        <f>SUMIFS(СВЦЭМ!$D$39:$D$782,СВЦЭМ!$A$39:$A$782,$A13,СВЦЭМ!$B$39:$B$782,C$11)+'СЕТ СН'!$F$14+СВЦЭМ!$D$10+'СЕТ СН'!$F$5-'СЕТ СН'!$F$24</f>
        <v>5158.69245211</v>
      </c>
      <c r="D13" s="36">
        <f>SUMIFS(СВЦЭМ!$D$39:$D$782,СВЦЭМ!$A$39:$A$782,$A13,СВЦЭМ!$B$39:$B$782,D$11)+'СЕТ СН'!$F$14+СВЦЭМ!$D$10+'СЕТ СН'!$F$5-'СЕТ СН'!$F$24</f>
        <v>5169.7882805500003</v>
      </c>
      <c r="E13" s="36">
        <f>SUMIFS(СВЦЭМ!$D$39:$D$782,СВЦЭМ!$A$39:$A$782,$A13,СВЦЭМ!$B$39:$B$782,E$11)+'СЕТ СН'!$F$14+СВЦЭМ!$D$10+'СЕТ СН'!$F$5-'СЕТ СН'!$F$24</f>
        <v>5170.45277747</v>
      </c>
      <c r="F13" s="36">
        <f>SUMIFS(СВЦЭМ!$D$39:$D$782,СВЦЭМ!$A$39:$A$782,$A13,СВЦЭМ!$B$39:$B$782,F$11)+'СЕТ СН'!$F$14+СВЦЭМ!$D$10+'СЕТ СН'!$F$5-'СЕТ СН'!$F$24</f>
        <v>5154.1099602499999</v>
      </c>
      <c r="G13" s="36">
        <f>SUMIFS(СВЦЭМ!$D$39:$D$782,СВЦЭМ!$A$39:$A$782,$A13,СВЦЭМ!$B$39:$B$782,G$11)+'СЕТ СН'!$F$14+СВЦЭМ!$D$10+'СЕТ СН'!$F$5-'СЕТ СН'!$F$24</f>
        <v>5149.6115483100002</v>
      </c>
      <c r="H13" s="36">
        <f>SUMIFS(СВЦЭМ!$D$39:$D$782,СВЦЭМ!$A$39:$A$782,$A13,СВЦЭМ!$B$39:$B$782,H$11)+'СЕТ СН'!$F$14+СВЦЭМ!$D$10+'СЕТ СН'!$F$5-'СЕТ СН'!$F$24</f>
        <v>5122.1426792000002</v>
      </c>
      <c r="I13" s="36">
        <f>SUMIFS(СВЦЭМ!$D$39:$D$782,СВЦЭМ!$A$39:$A$782,$A13,СВЦЭМ!$B$39:$B$782,I$11)+'СЕТ СН'!$F$14+СВЦЭМ!$D$10+'СЕТ СН'!$F$5-'СЕТ СН'!$F$24</f>
        <v>5101.64455774</v>
      </c>
      <c r="J13" s="36">
        <f>SUMIFS(СВЦЭМ!$D$39:$D$782,СВЦЭМ!$A$39:$A$782,$A13,СВЦЭМ!$B$39:$B$782,J$11)+'СЕТ СН'!$F$14+СВЦЭМ!$D$10+'СЕТ СН'!$F$5-'СЕТ СН'!$F$24</f>
        <v>5076.6097018399996</v>
      </c>
      <c r="K13" s="36">
        <f>SUMIFS(СВЦЭМ!$D$39:$D$782,СВЦЭМ!$A$39:$A$782,$A13,СВЦЭМ!$B$39:$B$782,K$11)+'СЕТ СН'!$F$14+СВЦЭМ!$D$10+'СЕТ СН'!$F$5-'СЕТ СН'!$F$24</f>
        <v>5069.7547823799996</v>
      </c>
      <c r="L13" s="36">
        <f>SUMIFS(СВЦЭМ!$D$39:$D$782,СВЦЭМ!$A$39:$A$782,$A13,СВЦЭМ!$B$39:$B$782,L$11)+'СЕТ СН'!$F$14+СВЦЭМ!$D$10+'СЕТ СН'!$F$5-'СЕТ СН'!$F$24</f>
        <v>5064.1402021499998</v>
      </c>
      <c r="M13" s="36">
        <f>SUMIFS(СВЦЭМ!$D$39:$D$782,СВЦЭМ!$A$39:$A$782,$A13,СВЦЭМ!$B$39:$B$782,M$11)+'СЕТ СН'!$F$14+СВЦЭМ!$D$10+'СЕТ СН'!$F$5-'СЕТ СН'!$F$24</f>
        <v>5083.3429688699998</v>
      </c>
      <c r="N13" s="36">
        <f>SUMIFS(СВЦЭМ!$D$39:$D$782,СВЦЭМ!$A$39:$A$782,$A13,СВЦЭМ!$B$39:$B$782,N$11)+'СЕТ СН'!$F$14+СВЦЭМ!$D$10+'СЕТ СН'!$F$5-'СЕТ СН'!$F$24</f>
        <v>5077.15949826</v>
      </c>
      <c r="O13" s="36">
        <f>SUMIFS(СВЦЭМ!$D$39:$D$782,СВЦЭМ!$A$39:$A$782,$A13,СВЦЭМ!$B$39:$B$782,O$11)+'СЕТ СН'!$F$14+СВЦЭМ!$D$10+'СЕТ СН'!$F$5-'СЕТ СН'!$F$24</f>
        <v>5080.91112075</v>
      </c>
      <c r="P13" s="36">
        <f>SUMIFS(СВЦЭМ!$D$39:$D$782,СВЦЭМ!$A$39:$A$782,$A13,СВЦЭМ!$B$39:$B$782,P$11)+'СЕТ СН'!$F$14+СВЦЭМ!$D$10+'СЕТ СН'!$F$5-'СЕТ СН'!$F$24</f>
        <v>5085.1987908700003</v>
      </c>
      <c r="Q13" s="36">
        <f>SUMIFS(СВЦЭМ!$D$39:$D$782,СВЦЭМ!$A$39:$A$782,$A13,СВЦЭМ!$B$39:$B$782,Q$11)+'СЕТ СН'!$F$14+СВЦЭМ!$D$10+'СЕТ СН'!$F$5-'СЕТ СН'!$F$24</f>
        <v>5067.7151427200006</v>
      </c>
      <c r="R13" s="36">
        <f>SUMIFS(СВЦЭМ!$D$39:$D$782,СВЦЭМ!$A$39:$A$782,$A13,СВЦЭМ!$B$39:$B$782,R$11)+'СЕТ СН'!$F$14+СВЦЭМ!$D$10+'СЕТ СН'!$F$5-'СЕТ СН'!$F$24</f>
        <v>5040.4261040900001</v>
      </c>
      <c r="S13" s="36">
        <f>SUMIFS(СВЦЭМ!$D$39:$D$782,СВЦЭМ!$A$39:$A$782,$A13,СВЦЭМ!$B$39:$B$782,S$11)+'СЕТ СН'!$F$14+СВЦЭМ!$D$10+'СЕТ СН'!$F$5-'СЕТ СН'!$F$24</f>
        <v>5003.0878784400002</v>
      </c>
      <c r="T13" s="36">
        <f>SUMIFS(СВЦЭМ!$D$39:$D$782,СВЦЭМ!$A$39:$A$782,$A13,СВЦЭМ!$B$39:$B$782,T$11)+'СЕТ СН'!$F$14+СВЦЭМ!$D$10+'СЕТ СН'!$F$5-'СЕТ СН'!$F$24</f>
        <v>4982.0737976099999</v>
      </c>
      <c r="U13" s="36">
        <f>SUMIFS(СВЦЭМ!$D$39:$D$782,СВЦЭМ!$A$39:$A$782,$A13,СВЦЭМ!$B$39:$B$782,U$11)+'СЕТ СН'!$F$14+СВЦЭМ!$D$10+'СЕТ СН'!$F$5-'СЕТ СН'!$F$24</f>
        <v>5007.9395367400002</v>
      </c>
      <c r="V13" s="36">
        <f>SUMIFS(СВЦЭМ!$D$39:$D$782,СВЦЭМ!$A$39:$A$782,$A13,СВЦЭМ!$B$39:$B$782,V$11)+'СЕТ СН'!$F$14+СВЦЭМ!$D$10+'СЕТ СН'!$F$5-'СЕТ СН'!$F$24</f>
        <v>5027.7880531600003</v>
      </c>
      <c r="W13" s="36">
        <f>SUMIFS(СВЦЭМ!$D$39:$D$782,СВЦЭМ!$A$39:$A$782,$A13,СВЦЭМ!$B$39:$B$782,W$11)+'СЕТ СН'!$F$14+СВЦЭМ!$D$10+'СЕТ СН'!$F$5-'СЕТ СН'!$F$24</f>
        <v>5042.5122270000002</v>
      </c>
      <c r="X13" s="36">
        <f>SUMIFS(СВЦЭМ!$D$39:$D$782,СВЦЭМ!$A$39:$A$782,$A13,СВЦЭМ!$B$39:$B$782,X$11)+'СЕТ СН'!$F$14+СВЦЭМ!$D$10+'СЕТ СН'!$F$5-'СЕТ СН'!$F$24</f>
        <v>5081.1726257</v>
      </c>
      <c r="Y13" s="36">
        <f>SUMIFS(СВЦЭМ!$D$39:$D$782,СВЦЭМ!$A$39:$A$782,$A13,СВЦЭМ!$B$39:$B$782,Y$11)+'СЕТ СН'!$F$14+СВЦЭМ!$D$10+'СЕТ СН'!$F$5-'СЕТ СН'!$F$24</f>
        <v>5137.8197478100001</v>
      </c>
    </row>
    <row r="14" spans="1:27" ht="15.75" x14ac:dyDescent="0.2">
      <c r="A14" s="35">
        <f t="shared" ref="A14:A42" si="0">A13+1</f>
        <v>44929</v>
      </c>
      <c r="B14" s="36">
        <f>SUMIFS(СВЦЭМ!$D$39:$D$782,СВЦЭМ!$A$39:$A$782,$A14,СВЦЭМ!$B$39:$B$782,B$11)+'СЕТ СН'!$F$14+СВЦЭМ!$D$10+'СЕТ СН'!$F$5-'СЕТ СН'!$F$24</f>
        <v>5118.4781398499999</v>
      </c>
      <c r="C14" s="36">
        <f>SUMIFS(СВЦЭМ!$D$39:$D$782,СВЦЭМ!$A$39:$A$782,$A14,СВЦЭМ!$B$39:$B$782,C$11)+'СЕТ СН'!$F$14+СВЦЭМ!$D$10+'СЕТ СН'!$F$5-'СЕТ СН'!$F$24</f>
        <v>5090.6500232600001</v>
      </c>
      <c r="D14" s="36">
        <f>SUMIFS(СВЦЭМ!$D$39:$D$782,СВЦЭМ!$A$39:$A$782,$A14,СВЦЭМ!$B$39:$B$782,D$11)+'СЕТ СН'!$F$14+СВЦЭМ!$D$10+'СЕТ СН'!$F$5-'СЕТ СН'!$F$24</f>
        <v>5093.00721935</v>
      </c>
      <c r="E14" s="36">
        <f>SUMIFS(СВЦЭМ!$D$39:$D$782,СВЦЭМ!$A$39:$A$782,$A14,СВЦЭМ!$B$39:$B$782,E$11)+'СЕТ СН'!$F$14+СВЦЭМ!$D$10+'СЕТ СН'!$F$5-'СЕТ СН'!$F$24</f>
        <v>5072.4188246699996</v>
      </c>
      <c r="F14" s="36">
        <f>SUMIFS(СВЦЭМ!$D$39:$D$782,СВЦЭМ!$A$39:$A$782,$A14,СВЦЭМ!$B$39:$B$782,F$11)+'СЕТ СН'!$F$14+СВЦЭМ!$D$10+'СЕТ СН'!$F$5-'СЕТ СН'!$F$24</f>
        <v>5086.7164362700005</v>
      </c>
      <c r="G14" s="36">
        <f>SUMIFS(СВЦЭМ!$D$39:$D$782,СВЦЭМ!$A$39:$A$782,$A14,СВЦЭМ!$B$39:$B$782,G$11)+'СЕТ СН'!$F$14+СВЦЭМ!$D$10+'СЕТ СН'!$F$5-'СЕТ СН'!$F$24</f>
        <v>5093.1257101000001</v>
      </c>
      <c r="H14" s="36">
        <f>SUMIFS(СВЦЭМ!$D$39:$D$782,СВЦЭМ!$A$39:$A$782,$A14,СВЦЭМ!$B$39:$B$782,H$11)+'СЕТ СН'!$F$14+СВЦЭМ!$D$10+'СЕТ СН'!$F$5-'СЕТ СН'!$F$24</f>
        <v>5061.1322576000002</v>
      </c>
      <c r="I14" s="36">
        <f>SUMIFS(СВЦЭМ!$D$39:$D$782,СВЦЭМ!$A$39:$A$782,$A14,СВЦЭМ!$B$39:$B$782,I$11)+'СЕТ СН'!$F$14+СВЦЭМ!$D$10+'СЕТ СН'!$F$5-'СЕТ СН'!$F$24</f>
        <v>5037.0240326599996</v>
      </c>
      <c r="J14" s="36">
        <f>SUMIFS(СВЦЭМ!$D$39:$D$782,СВЦЭМ!$A$39:$A$782,$A14,СВЦЭМ!$B$39:$B$782,J$11)+'СЕТ СН'!$F$14+СВЦЭМ!$D$10+'СЕТ СН'!$F$5-'СЕТ СН'!$F$24</f>
        <v>5025.9184520399995</v>
      </c>
      <c r="K14" s="36">
        <f>SUMIFS(СВЦЭМ!$D$39:$D$782,СВЦЭМ!$A$39:$A$782,$A14,СВЦЭМ!$B$39:$B$782,K$11)+'СЕТ СН'!$F$14+СВЦЭМ!$D$10+'СЕТ СН'!$F$5-'СЕТ СН'!$F$24</f>
        <v>5040.7282045400007</v>
      </c>
      <c r="L14" s="36">
        <f>SUMIFS(СВЦЭМ!$D$39:$D$782,СВЦЭМ!$A$39:$A$782,$A14,СВЦЭМ!$B$39:$B$782,L$11)+'СЕТ СН'!$F$14+СВЦЭМ!$D$10+'СЕТ СН'!$F$5-'СЕТ СН'!$F$24</f>
        <v>5059.9812992000006</v>
      </c>
      <c r="M14" s="36">
        <f>SUMIFS(СВЦЭМ!$D$39:$D$782,СВЦЭМ!$A$39:$A$782,$A14,СВЦЭМ!$B$39:$B$782,M$11)+'СЕТ СН'!$F$14+СВЦЭМ!$D$10+'СЕТ СН'!$F$5-'СЕТ СН'!$F$24</f>
        <v>5065.16742058</v>
      </c>
      <c r="N14" s="36">
        <f>SUMIFS(СВЦЭМ!$D$39:$D$782,СВЦЭМ!$A$39:$A$782,$A14,СВЦЭМ!$B$39:$B$782,N$11)+'СЕТ СН'!$F$14+СВЦЭМ!$D$10+'СЕТ СН'!$F$5-'СЕТ СН'!$F$24</f>
        <v>5096.1673592799998</v>
      </c>
      <c r="O14" s="36">
        <f>SUMIFS(СВЦЭМ!$D$39:$D$782,СВЦЭМ!$A$39:$A$782,$A14,СВЦЭМ!$B$39:$B$782,O$11)+'СЕТ СН'!$F$14+СВЦЭМ!$D$10+'СЕТ СН'!$F$5-'СЕТ СН'!$F$24</f>
        <v>5109.6635925600003</v>
      </c>
      <c r="P14" s="36">
        <f>SUMIFS(СВЦЭМ!$D$39:$D$782,СВЦЭМ!$A$39:$A$782,$A14,СВЦЭМ!$B$39:$B$782,P$11)+'СЕТ СН'!$F$14+СВЦЭМ!$D$10+'СЕТ СН'!$F$5-'СЕТ СН'!$F$24</f>
        <v>5103.9185867200003</v>
      </c>
      <c r="Q14" s="36">
        <f>SUMIFS(СВЦЭМ!$D$39:$D$782,СВЦЭМ!$A$39:$A$782,$A14,СВЦЭМ!$B$39:$B$782,Q$11)+'СЕТ СН'!$F$14+СВЦЭМ!$D$10+'СЕТ СН'!$F$5-'СЕТ СН'!$F$24</f>
        <v>5091.7465514800006</v>
      </c>
      <c r="R14" s="36">
        <f>SUMIFS(СВЦЭМ!$D$39:$D$782,СВЦЭМ!$A$39:$A$782,$A14,СВЦЭМ!$B$39:$B$782,R$11)+'СЕТ СН'!$F$14+СВЦЭМ!$D$10+'СЕТ СН'!$F$5-'СЕТ СН'!$F$24</f>
        <v>5048.89418802</v>
      </c>
      <c r="S14" s="36">
        <f>SUMIFS(СВЦЭМ!$D$39:$D$782,СВЦЭМ!$A$39:$A$782,$A14,СВЦЭМ!$B$39:$B$782,S$11)+'СЕТ СН'!$F$14+СВЦЭМ!$D$10+'СЕТ СН'!$F$5-'СЕТ СН'!$F$24</f>
        <v>5024.2548225700002</v>
      </c>
      <c r="T14" s="36">
        <f>SUMIFS(СВЦЭМ!$D$39:$D$782,СВЦЭМ!$A$39:$A$782,$A14,СВЦЭМ!$B$39:$B$782,T$11)+'СЕТ СН'!$F$14+СВЦЭМ!$D$10+'СЕТ СН'!$F$5-'СЕТ СН'!$F$24</f>
        <v>5029.1320166099995</v>
      </c>
      <c r="U14" s="36">
        <f>SUMIFS(СВЦЭМ!$D$39:$D$782,СВЦЭМ!$A$39:$A$782,$A14,СВЦЭМ!$B$39:$B$782,U$11)+'СЕТ СН'!$F$14+СВЦЭМ!$D$10+'СЕТ СН'!$F$5-'СЕТ СН'!$F$24</f>
        <v>5033.4246497200002</v>
      </c>
      <c r="V14" s="36">
        <f>SUMIFS(СВЦЭМ!$D$39:$D$782,СВЦЭМ!$A$39:$A$782,$A14,СВЦЭМ!$B$39:$B$782,V$11)+'СЕТ СН'!$F$14+СВЦЭМ!$D$10+'СЕТ СН'!$F$5-'СЕТ СН'!$F$24</f>
        <v>5042.5853902100007</v>
      </c>
      <c r="W14" s="36">
        <f>SUMIFS(СВЦЭМ!$D$39:$D$782,СВЦЭМ!$A$39:$A$782,$A14,СВЦЭМ!$B$39:$B$782,W$11)+'СЕТ СН'!$F$14+СВЦЭМ!$D$10+'СЕТ СН'!$F$5-'СЕТ СН'!$F$24</f>
        <v>5071.5632379600002</v>
      </c>
      <c r="X14" s="36">
        <f>SUMIFS(СВЦЭМ!$D$39:$D$782,СВЦЭМ!$A$39:$A$782,$A14,СВЦЭМ!$B$39:$B$782,X$11)+'СЕТ СН'!$F$14+СВЦЭМ!$D$10+'СЕТ СН'!$F$5-'СЕТ СН'!$F$24</f>
        <v>5094.4446939099998</v>
      </c>
      <c r="Y14" s="36">
        <f>SUMIFS(СВЦЭМ!$D$39:$D$782,СВЦЭМ!$A$39:$A$782,$A14,СВЦЭМ!$B$39:$B$782,Y$11)+'СЕТ СН'!$F$14+СВЦЭМ!$D$10+'СЕТ СН'!$F$5-'СЕТ СН'!$F$24</f>
        <v>5145.2527874000007</v>
      </c>
    </row>
    <row r="15" spans="1:27" ht="15.75" x14ac:dyDescent="0.2">
      <c r="A15" s="35">
        <f t="shared" si="0"/>
        <v>44930</v>
      </c>
      <c r="B15" s="36">
        <f>SUMIFS(СВЦЭМ!$D$39:$D$782,СВЦЭМ!$A$39:$A$782,$A15,СВЦЭМ!$B$39:$B$782,B$11)+'СЕТ СН'!$F$14+СВЦЭМ!$D$10+'СЕТ СН'!$F$5-'СЕТ СН'!$F$24</f>
        <v>5106.5290856900001</v>
      </c>
      <c r="C15" s="36">
        <f>SUMIFS(СВЦЭМ!$D$39:$D$782,СВЦЭМ!$A$39:$A$782,$A15,СВЦЭМ!$B$39:$B$782,C$11)+'СЕТ СН'!$F$14+СВЦЭМ!$D$10+'СЕТ СН'!$F$5-'СЕТ СН'!$F$24</f>
        <v>5146.8554918300006</v>
      </c>
      <c r="D15" s="36">
        <f>SUMIFS(СВЦЭМ!$D$39:$D$782,СВЦЭМ!$A$39:$A$782,$A15,СВЦЭМ!$B$39:$B$782,D$11)+'СЕТ СН'!$F$14+СВЦЭМ!$D$10+'СЕТ СН'!$F$5-'СЕТ СН'!$F$24</f>
        <v>5171.1023565000005</v>
      </c>
      <c r="E15" s="36">
        <f>SUMIFS(СВЦЭМ!$D$39:$D$782,СВЦЭМ!$A$39:$A$782,$A15,СВЦЭМ!$B$39:$B$782,E$11)+'СЕТ СН'!$F$14+СВЦЭМ!$D$10+'СЕТ СН'!$F$5-'СЕТ СН'!$F$24</f>
        <v>5183.0668422300005</v>
      </c>
      <c r="F15" s="36">
        <f>SUMIFS(СВЦЭМ!$D$39:$D$782,СВЦЭМ!$A$39:$A$782,$A15,СВЦЭМ!$B$39:$B$782,F$11)+'СЕТ СН'!$F$14+СВЦЭМ!$D$10+'СЕТ СН'!$F$5-'СЕТ СН'!$F$24</f>
        <v>5159.5197168200002</v>
      </c>
      <c r="G15" s="36">
        <f>SUMIFS(СВЦЭМ!$D$39:$D$782,СВЦЭМ!$A$39:$A$782,$A15,СВЦЭМ!$B$39:$B$782,G$11)+'СЕТ СН'!$F$14+СВЦЭМ!$D$10+'СЕТ СН'!$F$5-'СЕТ СН'!$F$24</f>
        <v>5082.0708068000004</v>
      </c>
      <c r="H15" s="36">
        <f>SUMIFS(СВЦЭМ!$D$39:$D$782,СВЦЭМ!$A$39:$A$782,$A15,СВЦЭМ!$B$39:$B$782,H$11)+'СЕТ СН'!$F$14+СВЦЭМ!$D$10+'СЕТ СН'!$F$5-'СЕТ СН'!$F$24</f>
        <v>5066.22378837</v>
      </c>
      <c r="I15" s="36">
        <f>SUMIFS(СВЦЭМ!$D$39:$D$782,СВЦЭМ!$A$39:$A$782,$A15,СВЦЭМ!$B$39:$B$782,I$11)+'СЕТ СН'!$F$14+СВЦЭМ!$D$10+'СЕТ СН'!$F$5-'СЕТ СН'!$F$24</f>
        <v>5039.0069195100004</v>
      </c>
      <c r="J15" s="36">
        <f>SUMIFS(СВЦЭМ!$D$39:$D$782,СВЦЭМ!$A$39:$A$782,$A15,СВЦЭМ!$B$39:$B$782,J$11)+'СЕТ СН'!$F$14+СВЦЭМ!$D$10+'СЕТ СН'!$F$5-'СЕТ СН'!$F$24</f>
        <v>5009.2850107699996</v>
      </c>
      <c r="K15" s="36">
        <f>SUMIFS(СВЦЭМ!$D$39:$D$782,СВЦЭМ!$A$39:$A$782,$A15,СВЦЭМ!$B$39:$B$782,K$11)+'СЕТ СН'!$F$14+СВЦЭМ!$D$10+'СЕТ СН'!$F$5-'СЕТ СН'!$F$24</f>
        <v>4999.53759868</v>
      </c>
      <c r="L15" s="36">
        <f>SUMIFS(СВЦЭМ!$D$39:$D$782,СВЦЭМ!$A$39:$A$782,$A15,СВЦЭМ!$B$39:$B$782,L$11)+'СЕТ СН'!$F$14+СВЦЭМ!$D$10+'СЕТ СН'!$F$5-'СЕТ СН'!$F$24</f>
        <v>4988.33531769</v>
      </c>
      <c r="M15" s="36">
        <f>SUMIFS(СВЦЭМ!$D$39:$D$782,СВЦЭМ!$A$39:$A$782,$A15,СВЦЭМ!$B$39:$B$782,M$11)+'СЕТ СН'!$F$14+СВЦЭМ!$D$10+'СЕТ СН'!$F$5-'СЕТ СН'!$F$24</f>
        <v>4982.35691666</v>
      </c>
      <c r="N15" s="36">
        <f>SUMIFS(СВЦЭМ!$D$39:$D$782,СВЦЭМ!$A$39:$A$782,$A15,СВЦЭМ!$B$39:$B$782,N$11)+'СЕТ СН'!$F$14+СВЦЭМ!$D$10+'СЕТ СН'!$F$5-'СЕТ СН'!$F$24</f>
        <v>5004.8490397000005</v>
      </c>
      <c r="O15" s="36">
        <f>SUMIFS(СВЦЭМ!$D$39:$D$782,СВЦЭМ!$A$39:$A$782,$A15,СВЦЭМ!$B$39:$B$782,O$11)+'СЕТ СН'!$F$14+СВЦЭМ!$D$10+'СЕТ СН'!$F$5-'СЕТ СН'!$F$24</f>
        <v>5001.9818864700001</v>
      </c>
      <c r="P15" s="36">
        <f>SUMIFS(СВЦЭМ!$D$39:$D$782,СВЦЭМ!$A$39:$A$782,$A15,СВЦЭМ!$B$39:$B$782,P$11)+'СЕТ СН'!$F$14+СВЦЭМ!$D$10+'СЕТ СН'!$F$5-'СЕТ СН'!$F$24</f>
        <v>5009.9760535799996</v>
      </c>
      <c r="Q15" s="36">
        <f>SUMIFS(СВЦЭМ!$D$39:$D$782,СВЦЭМ!$A$39:$A$782,$A15,СВЦЭМ!$B$39:$B$782,Q$11)+'СЕТ СН'!$F$14+СВЦЭМ!$D$10+'СЕТ СН'!$F$5-'СЕТ СН'!$F$24</f>
        <v>5002.7719635800004</v>
      </c>
      <c r="R15" s="36">
        <f>SUMIFS(СВЦЭМ!$D$39:$D$782,СВЦЭМ!$A$39:$A$782,$A15,СВЦЭМ!$B$39:$B$782,R$11)+'СЕТ СН'!$F$14+СВЦЭМ!$D$10+'СЕТ СН'!$F$5-'СЕТ СН'!$F$24</f>
        <v>4996.3067070500001</v>
      </c>
      <c r="S15" s="36">
        <f>SUMIFS(СВЦЭМ!$D$39:$D$782,СВЦЭМ!$A$39:$A$782,$A15,СВЦЭМ!$B$39:$B$782,S$11)+'СЕТ СН'!$F$14+СВЦЭМ!$D$10+'СЕТ СН'!$F$5-'СЕТ СН'!$F$24</f>
        <v>4932.9480672099999</v>
      </c>
      <c r="T15" s="36">
        <f>SUMIFS(СВЦЭМ!$D$39:$D$782,СВЦЭМ!$A$39:$A$782,$A15,СВЦЭМ!$B$39:$B$782,T$11)+'СЕТ СН'!$F$14+СВЦЭМ!$D$10+'СЕТ СН'!$F$5-'СЕТ СН'!$F$24</f>
        <v>4937.1300476699998</v>
      </c>
      <c r="U15" s="36">
        <f>SUMIFS(СВЦЭМ!$D$39:$D$782,СВЦЭМ!$A$39:$A$782,$A15,СВЦЭМ!$B$39:$B$782,U$11)+'СЕТ СН'!$F$14+СВЦЭМ!$D$10+'СЕТ СН'!$F$5-'СЕТ СН'!$F$24</f>
        <v>4954.5200508899998</v>
      </c>
      <c r="V15" s="36">
        <f>SUMIFS(СВЦЭМ!$D$39:$D$782,СВЦЭМ!$A$39:$A$782,$A15,СВЦЭМ!$B$39:$B$782,V$11)+'СЕТ СН'!$F$14+СВЦЭМ!$D$10+'СЕТ СН'!$F$5-'СЕТ СН'!$F$24</f>
        <v>4968.1934115000004</v>
      </c>
      <c r="W15" s="36">
        <f>SUMIFS(СВЦЭМ!$D$39:$D$782,СВЦЭМ!$A$39:$A$782,$A15,СВЦЭМ!$B$39:$B$782,W$11)+'СЕТ СН'!$F$14+СВЦЭМ!$D$10+'СЕТ СН'!$F$5-'СЕТ СН'!$F$24</f>
        <v>4983.3581140700007</v>
      </c>
      <c r="X15" s="36">
        <f>SUMIFS(СВЦЭМ!$D$39:$D$782,СВЦЭМ!$A$39:$A$782,$A15,СВЦЭМ!$B$39:$B$782,X$11)+'СЕТ СН'!$F$14+СВЦЭМ!$D$10+'СЕТ СН'!$F$5-'СЕТ СН'!$F$24</f>
        <v>5007.7941327200006</v>
      </c>
      <c r="Y15" s="36">
        <f>SUMIFS(СВЦЭМ!$D$39:$D$782,СВЦЭМ!$A$39:$A$782,$A15,СВЦЭМ!$B$39:$B$782,Y$11)+'СЕТ СН'!$F$14+СВЦЭМ!$D$10+'СЕТ СН'!$F$5-'СЕТ СН'!$F$24</f>
        <v>5034.7214053600001</v>
      </c>
    </row>
    <row r="16" spans="1:27" ht="15.75" x14ac:dyDescent="0.2">
      <c r="A16" s="35">
        <f t="shared" si="0"/>
        <v>44931</v>
      </c>
      <c r="B16" s="36">
        <f>SUMIFS(СВЦЭМ!$D$39:$D$782,СВЦЭМ!$A$39:$A$782,$A16,СВЦЭМ!$B$39:$B$782,B$11)+'СЕТ СН'!$F$14+СВЦЭМ!$D$10+'СЕТ СН'!$F$5-'СЕТ СН'!$F$24</f>
        <v>5034.8639002700002</v>
      </c>
      <c r="C16" s="36">
        <f>SUMIFS(СВЦЭМ!$D$39:$D$782,СВЦЭМ!$A$39:$A$782,$A16,СВЦЭМ!$B$39:$B$782,C$11)+'СЕТ СН'!$F$14+СВЦЭМ!$D$10+'СЕТ СН'!$F$5-'СЕТ СН'!$F$24</f>
        <v>5011.7268390700001</v>
      </c>
      <c r="D16" s="36">
        <f>SUMIFS(СВЦЭМ!$D$39:$D$782,СВЦЭМ!$A$39:$A$782,$A16,СВЦЭМ!$B$39:$B$782,D$11)+'СЕТ СН'!$F$14+СВЦЭМ!$D$10+'СЕТ СН'!$F$5-'СЕТ СН'!$F$24</f>
        <v>5025.0061100100002</v>
      </c>
      <c r="E16" s="36">
        <f>SUMIFS(СВЦЭМ!$D$39:$D$782,СВЦЭМ!$A$39:$A$782,$A16,СВЦЭМ!$B$39:$B$782,E$11)+'СЕТ СН'!$F$14+СВЦЭМ!$D$10+'СЕТ СН'!$F$5-'СЕТ СН'!$F$24</f>
        <v>5043.1121963700007</v>
      </c>
      <c r="F16" s="36">
        <f>SUMIFS(СВЦЭМ!$D$39:$D$782,СВЦЭМ!$A$39:$A$782,$A16,СВЦЭМ!$B$39:$B$782,F$11)+'СЕТ СН'!$F$14+СВЦЭМ!$D$10+'СЕТ СН'!$F$5-'СЕТ СН'!$F$24</f>
        <v>5093.6946593499997</v>
      </c>
      <c r="G16" s="36">
        <f>SUMIFS(СВЦЭМ!$D$39:$D$782,СВЦЭМ!$A$39:$A$782,$A16,СВЦЭМ!$B$39:$B$782,G$11)+'СЕТ СН'!$F$14+СВЦЭМ!$D$10+'СЕТ СН'!$F$5-'СЕТ СН'!$F$24</f>
        <v>5088.77666813</v>
      </c>
      <c r="H16" s="36">
        <f>SUMIFS(СВЦЭМ!$D$39:$D$782,СВЦЭМ!$A$39:$A$782,$A16,СВЦЭМ!$B$39:$B$782,H$11)+'СЕТ СН'!$F$14+СВЦЭМ!$D$10+'СЕТ СН'!$F$5-'СЕТ СН'!$F$24</f>
        <v>5089.0773527900001</v>
      </c>
      <c r="I16" s="36">
        <f>SUMIFS(СВЦЭМ!$D$39:$D$782,СВЦЭМ!$A$39:$A$782,$A16,СВЦЭМ!$B$39:$B$782,I$11)+'СЕТ СН'!$F$14+СВЦЭМ!$D$10+'СЕТ СН'!$F$5-'СЕТ СН'!$F$24</f>
        <v>5075.2628900899999</v>
      </c>
      <c r="J16" s="36">
        <f>SUMIFS(СВЦЭМ!$D$39:$D$782,СВЦЭМ!$A$39:$A$782,$A16,СВЦЭМ!$B$39:$B$782,J$11)+'СЕТ СН'!$F$14+СВЦЭМ!$D$10+'СЕТ СН'!$F$5-'СЕТ СН'!$F$24</f>
        <v>5055.8293659999999</v>
      </c>
      <c r="K16" s="36">
        <f>SUMIFS(СВЦЭМ!$D$39:$D$782,СВЦЭМ!$A$39:$A$782,$A16,СВЦЭМ!$B$39:$B$782,K$11)+'СЕТ СН'!$F$14+СВЦЭМ!$D$10+'СЕТ СН'!$F$5-'СЕТ СН'!$F$24</f>
        <v>5010.3123248600004</v>
      </c>
      <c r="L16" s="36">
        <f>SUMIFS(СВЦЭМ!$D$39:$D$782,СВЦЭМ!$A$39:$A$782,$A16,СВЦЭМ!$B$39:$B$782,L$11)+'СЕТ СН'!$F$14+СВЦЭМ!$D$10+'СЕТ СН'!$F$5-'СЕТ СН'!$F$24</f>
        <v>4992.6647556500002</v>
      </c>
      <c r="M16" s="36">
        <f>SUMIFS(СВЦЭМ!$D$39:$D$782,СВЦЭМ!$A$39:$A$782,$A16,СВЦЭМ!$B$39:$B$782,M$11)+'СЕТ СН'!$F$14+СВЦЭМ!$D$10+'СЕТ СН'!$F$5-'СЕТ СН'!$F$24</f>
        <v>4985.8689933599999</v>
      </c>
      <c r="N16" s="36">
        <f>SUMIFS(СВЦЭМ!$D$39:$D$782,СВЦЭМ!$A$39:$A$782,$A16,СВЦЭМ!$B$39:$B$782,N$11)+'СЕТ СН'!$F$14+СВЦЭМ!$D$10+'СЕТ СН'!$F$5-'СЕТ СН'!$F$24</f>
        <v>4998.2107151800001</v>
      </c>
      <c r="O16" s="36">
        <f>SUMIFS(СВЦЭМ!$D$39:$D$782,СВЦЭМ!$A$39:$A$782,$A16,СВЦЭМ!$B$39:$B$782,O$11)+'СЕТ СН'!$F$14+СВЦЭМ!$D$10+'СЕТ СН'!$F$5-'СЕТ СН'!$F$24</f>
        <v>5020.6609891400003</v>
      </c>
      <c r="P16" s="36">
        <f>SUMIFS(СВЦЭМ!$D$39:$D$782,СВЦЭМ!$A$39:$A$782,$A16,СВЦЭМ!$B$39:$B$782,P$11)+'СЕТ СН'!$F$14+СВЦЭМ!$D$10+'СЕТ СН'!$F$5-'СЕТ СН'!$F$24</f>
        <v>5018.1136067099997</v>
      </c>
      <c r="Q16" s="36">
        <f>SUMIFS(СВЦЭМ!$D$39:$D$782,СВЦЭМ!$A$39:$A$782,$A16,СВЦЭМ!$B$39:$B$782,Q$11)+'СЕТ СН'!$F$14+СВЦЭМ!$D$10+'СЕТ СН'!$F$5-'СЕТ СН'!$F$24</f>
        <v>5025.2541568500001</v>
      </c>
      <c r="R16" s="36">
        <f>SUMIFS(СВЦЭМ!$D$39:$D$782,СВЦЭМ!$A$39:$A$782,$A16,СВЦЭМ!$B$39:$B$782,R$11)+'СЕТ СН'!$F$14+СВЦЭМ!$D$10+'СЕТ СН'!$F$5-'СЕТ СН'!$F$24</f>
        <v>5032.2942097499999</v>
      </c>
      <c r="S16" s="36">
        <f>SUMIFS(СВЦЭМ!$D$39:$D$782,СВЦЭМ!$A$39:$A$782,$A16,СВЦЭМ!$B$39:$B$782,S$11)+'СЕТ СН'!$F$14+СВЦЭМ!$D$10+'СЕТ СН'!$F$5-'СЕТ СН'!$F$24</f>
        <v>5057.2622175699998</v>
      </c>
      <c r="T16" s="36">
        <f>SUMIFS(СВЦЭМ!$D$39:$D$782,СВЦЭМ!$A$39:$A$782,$A16,СВЦЭМ!$B$39:$B$782,T$11)+'СЕТ СН'!$F$14+СВЦЭМ!$D$10+'СЕТ СН'!$F$5-'СЕТ СН'!$F$24</f>
        <v>4971.0729454299999</v>
      </c>
      <c r="U16" s="36">
        <f>SUMIFS(СВЦЭМ!$D$39:$D$782,СВЦЭМ!$A$39:$A$782,$A16,СВЦЭМ!$B$39:$B$782,U$11)+'СЕТ СН'!$F$14+СВЦЭМ!$D$10+'СЕТ СН'!$F$5-'СЕТ СН'!$F$24</f>
        <v>4986.7249277000001</v>
      </c>
      <c r="V16" s="36">
        <f>SUMIFS(СВЦЭМ!$D$39:$D$782,СВЦЭМ!$A$39:$A$782,$A16,СВЦЭМ!$B$39:$B$782,V$11)+'СЕТ СН'!$F$14+СВЦЭМ!$D$10+'СЕТ СН'!$F$5-'СЕТ СН'!$F$24</f>
        <v>4998.9545916700008</v>
      </c>
      <c r="W16" s="36">
        <f>SUMIFS(СВЦЭМ!$D$39:$D$782,СВЦЭМ!$A$39:$A$782,$A16,СВЦЭМ!$B$39:$B$782,W$11)+'СЕТ СН'!$F$14+СВЦЭМ!$D$10+'СЕТ СН'!$F$5-'СЕТ СН'!$F$24</f>
        <v>5008.9007263100002</v>
      </c>
      <c r="X16" s="36">
        <f>SUMIFS(СВЦЭМ!$D$39:$D$782,СВЦЭМ!$A$39:$A$782,$A16,СВЦЭМ!$B$39:$B$782,X$11)+'СЕТ СН'!$F$14+СВЦЭМ!$D$10+'СЕТ СН'!$F$5-'СЕТ СН'!$F$24</f>
        <v>5036.4541425300004</v>
      </c>
      <c r="Y16" s="36">
        <f>SUMIFS(СВЦЭМ!$D$39:$D$782,СВЦЭМ!$A$39:$A$782,$A16,СВЦЭМ!$B$39:$B$782,Y$11)+'СЕТ СН'!$F$14+СВЦЭМ!$D$10+'СЕТ СН'!$F$5-'СЕТ СН'!$F$24</f>
        <v>5054.0829962299995</v>
      </c>
    </row>
    <row r="17" spans="1:25" ht="15.75" x14ac:dyDescent="0.2">
      <c r="A17" s="35">
        <f t="shared" si="0"/>
        <v>44932</v>
      </c>
      <c r="B17" s="36">
        <f>SUMIFS(СВЦЭМ!$D$39:$D$782,СВЦЭМ!$A$39:$A$782,$A17,СВЦЭМ!$B$39:$B$782,B$11)+'СЕТ СН'!$F$14+СВЦЭМ!$D$10+'СЕТ СН'!$F$5-'СЕТ СН'!$F$24</f>
        <v>4944.8408587000004</v>
      </c>
      <c r="C17" s="36">
        <f>SUMIFS(СВЦЭМ!$D$39:$D$782,СВЦЭМ!$A$39:$A$782,$A17,СВЦЭМ!$B$39:$B$782,C$11)+'СЕТ СН'!$F$14+СВЦЭМ!$D$10+'СЕТ СН'!$F$5-'СЕТ СН'!$F$24</f>
        <v>4966.4733486599998</v>
      </c>
      <c r="D17" s="36">
        <f>SUMIFS(СВЦЭМ!$D$39:$D$782,СВЦЭМ!$A$39:$A$782,$A17,СВЦЭМ!$B$39:$B$782,D$11)+'СЕТ СН'!$F$14+СВЦЭМ!$D$10+'СЕТ СН'!$F$5-'СЕТ СН'!$F$24</f>
        <v>4980.5509615400006</v>
      </c>
      <c r="E17" s="36">
        <f>SUMIFS(СВЦЭМ!$D$39:$D$782,СВЦЭМ!$A$39:$A$782,$A17,СВЦЭМ!$B$39:$B$782,E$11)+'СЕТ СН'!$F$14+СВЦЭМ!$D$10+'СЕТ СН'!$F$5-'СЕТ СН'!$F$24</f>
        <v>4978.1372682000001</v>
      </c>
      <c r="F17" s="36">
        <f>SUMIFS(СВЦЭМ!$D$39:$D$782,СВЦЭМ!$A$39:$A$782,$A17,СВЦЭМ!$B$39:$B$782,F$11)+'СЕТ СН'!$F$14+СВЦЭМ!$D$10+'СЕТ СН'!$F$5-'СЕТ СН'!$F$24</f>
        <v>4970.9119123399996</v>
      </c>
      <c r="G17" s="36">
        <f>SUMIFS(СВЦЭМ!$D$39:$D$782,СВЦЭМ!$A$39:$A$782,$A17,СВЦЭМ!$B$39:$B$782,G$11)+'СЕТ СН'!$F$14+СВЦЭМ!$D$10+'СЕТ СН'!$F$5-'СЕТ СН'!$F$24</f>
        <v>4958.1742084800007</v>
      </c>
      <c r="H17" s="36">
        <f>SUMIFS(СВЦЭМ!$D$39:$D$782,СВЦЭМ!$A$39:$A$782,$A17,СВЦЭМ!$B$39:$B$782,H$11)+'СЕТ СН'!$F$14+СВЦЭМ!$D$10+'СЕТ СН'!$F$5-'СЕТ СН'!$F$24</f>
        <v>4937.4701385900007</v>
      </c>
      <c r="I17" s="36">
        <f>SUMIFS(СВЦЭМ!$D$39:$D$782,СВЦЭМ!$A$39:$A$782,$A17,СВЦЭМ!$B$39:$B$782,I$11)+'СЕТ СН'!$F$14+СВЦЭМ!$D$10+'СЕТ СН'!$F$5-'СЕТ СН'!$F$24</f>
        <v>4888.4697854000005</v>
      </c>
      <c r="J17" s="36">
        <f>SUMIFS(СВЦЭМ!$D$39:$D$782,СВЦЭМ!$A$39:$A$782,$A17,СВЦЭМ!$B$39:$B$782,J$11)+'СЕТ СН'!$F$14+СВЦЭМ!$D$10+'СЕТ СН'!$F$5-'СЕТ СН'!$F$24</f>
        <v>4839.6235706799998</v>
      </c>
      <c r="K17" s="36">
        <f>SUMIFS(СВЦЭМ!$D$39:$D$782,СВЦЭМ!$A$39:$A$782,$A17,СВЦЭМ!$B$39:$B$782,K$11)+'СЕТ СН'!$F$14+СВЦЭМ!$D$10+'СЕТ СН'!$F$5-'СЕТ СН'!$F$24</f>
        <v>4824.3189626200001</v>
      </c>
      <c r="L17" s="36">
        <f>SUMIFS(СВЦЭМ!$D$39:$D$782,СВЦЭМ!$A$39:$A$782,$A17,СВЦЭМ!$B$39:$B$782,L$11)+'СЕТ СН'!$F$14+СВЦЭМ!$D$10+'СЕТ СН'!$F$5-'СЕТ СН'!$F$24</f>
        <v>4823.7505865599996</v>
      </c>
      <c r="M17" s="36">
        <f>SUMIFS(СВЦЭМ!$D$39:$D$782,СВЦЭМ!$A$39:$A$782,$A17,СВЦЭМ!$B$39:$B$782,M$11)+'СЕТ СН'!$F$14+СВЦЭМ!$D$10+'СЕТ СН'!$F$5-'СЕТ СН'!$F$24</f>
        <v>4842.0971779400006</v>
      </c>
      <c r="N17" s="36">
        <f>SUMIFS(СВЦЭМ!$D$39:$D$782,СВЦЭМ!$A$39:$A$782,$A17,СВЦЭМ!$B$39:$B$782,N$11)+'СЕТ СН'!$F$14+СВЦЭМ!$D$10+'СЕТ СН'!$F$5-'СЕТ СН'!$F$24</f>
        <v>4869.9959790499997</v>
      </c>
      <c r="O17" s="36">
        <f>SUMIFS(СВЦЭМ!$D$39:$D$782,СВЦЭМ!$A$39:$A$782,$A17,СВЦЭМ!$B$39:$B$782,O$11)+'СЕТ СН'!$F$14+СВЦЭМ!$D$10+'СЕТ СН'!$F$5-'СЕТ СН'!$F$24</f>
        <v>4897.5642467300004</v>
      </c>
      <c r="P17" s="36">
        <f>SUMIFS(СВЦЭМ!$D$39:$D$782,СВЦЭМ!$A$39:$A$782,$A17,СВЦЭМ!$B$39:$B$782,P$11)+'СЕТ СН'!$F$14+СВЦЭМ!$D$10+'СЕТ СН'!$F$5-'СЕТ СН'!$F$24</f>
        <v>4923.4825368500005</v>
      </c>
      <c r="Q17" s="36">
        <f>SUMIFS(СВЦЭМ!$D$39:$D$782,СВЦЭМ!$A$39:$A$782,$A17,СВЦЭМ!$B$39:$B$782,Q$11)+'СЕТ СН'!$F$14+СВЦЭМ!$D$10+'СЕТ СН'!$F$5-'СЕТ СН'!$F$24</f>
        <v>4927.8542072099999</v>
      </c>
      <c r="R17" s="36">
        <f>SUMIFS(СВЦЭМ!$D$39:$D$782,СВЦЭМ!$A$39:$A$782,$A17,СВЦЭМ!$B$39:$B$782,R$11)+'СЕТ СН'!$F$14+СВЦЭМ!$D$10+'СЕТ СН'!$F$5-'СЕТ СН'!$F$24</f>
        <v>4880.8057675700002</v>
      </c>
      <c r="S17" s="36">
        <f>SUMIFS(СВЦЭМ!$D$39:$D$782,СВЦЭМ!$A$39:$A$782,$A17,СВЦЭМ!$B$39:$B$782,S$11)+'СЕТ СН'!$F$14+СВЦЭМ!$D$10+'СЕТ СН'!$F$5-'СЕТ СН'!$F$24</f>
        <v>4859.32049663</v>
      </c>
      <c r="T17" s="36">
        <f>SUMIFS(СВЦЭМ!$D$39:$D$782,СВЦЭМ!$A$39:$A$782,$A17,СВЦЭМ!$B$39:$B$782,T$11)+'СЕТ СН'!$F$14+СВЦЭМ!$D$10+'СЕТ СН'!$F$5-'СЕТ СН'!$F$24</f>
        <v>4865.8151317700003</v>
      </c>
      <c r="U17" s="36">
        <f>SUMIFS(СВЦЭМ!$D$39:$D$782,СВЦЭМ!$A$39:$A$782,$A17,СВЦЭМ!$B$39:$B$782,U$11)+'СЕТ СН'!$F$14+СВЦЭМ!$D$10+'СЕТ СН'!$F$5-'СЕТ СН'!$F$24</f>
        <v>4868.6898368000002</v>
      </c>
      <c r="V17" s="36">
        <f>SUMIFS(СВЦЭМ!$D$39:$D$782,СВЦЭМ!$A$39:$A$782,$A17,СВЦЭМ!$B$39:$B$782,V$11)+'СЕТ СН'!$F$14+СВЦЭМ!$D$10+'СЕТ СН'!$F$5-'СЕТ СН'!$F$24</f>
        <v>4869.87848347</v>
      </c>
      <c r="W17" s="36">
        <f>SUMIFS(СВЦЭМ!$D$39:$D$782,СВЦЭМ!$A$39:$A$782,$A17,СВЦЭМ!$B$39:$B$782,W$11)+'СЕТ СН'!$F$14+СВЦЭМ!$D$10+'СЕТ СН'!$F$5-'СЕТ СН'!$F$24</f>
        <v>4881.7959783799997</v>
      </c>
      <c r="X17" s="36">
        <f>SUMIFS(СВЦЭМ!$D$39:$D$782,СВЦЭМ!$A$39:$A$782,$A17,СВЦЭМ!$B$39:$B$782,X$11)+'СЕТ СН'!$F$14+СВЦЭМ!$D$10+'СЕТ СН'!$F$5-'СЕТ СН'!$F$24</f>
        <v>4895.33225821</v>
      </c>
      <c r="Y17" s="36">
        <f>SUMIFS(СВЦЭМ!$D$39:$D$782,СВЦЭМ!$A$39:$A$782,$A17,СВЦЭМ!$B$39:$B$782,Y$11)+'СЕТ СН'!$F$14+СВЦЭМ!$D$10+'СЕТ СН'!$F$5-'СЕТ СН'!$F$24</f>
        <v>4946.8931301699995</v>
      </c>
    </row>
    <row r="18" spans="1:25" ht="15.75" x14ac:dyDescent="0.2">
      <c r="A18" s="35">
        <f t="shared" si="0"/>
        <v>44933</v>
      </c>
      <c r="B18" s="36">
        <f>SUMIFS(СВЦЭМ!$D$39:$D$782,СВЦЭМ!$A$39:$A$782,$A18,СВЦЭМ!$B$39:$B$782,B$11)+'СЕТ СН'!$F$14+СВЦЭМ!$D$10+'СЕТ СН'!$F$5-'СЕТ СН'!$F$24</f>
        <v>5028.915199</v>
      </c>
      <c r="C18" s="36">
        <f>SUMIFS(СВЦЭМ!$D$39:$D$782,СВЦЭМ!$A$39:$A$782,$A18,СВЦЭМ!$B$39:$B$782,C$11)+'СЕТ СН'!$F$14+СВЦЭМ!$D$10+'СЕТ СН'!$F$5-'СЕТ СН'!$F$24</f>
        <v>5073.7730301299998</v>
      </c>
      <c r="D18" s="36">
        <f>SUMIFS(СВЦЭМ!$D$39:$D$782,СВЦЭМ!$A$39:$A$782,$A18,СВЦЭМ!$B$39:$B$782,D$11)+'СЕТ СН'!$F$14+СВЦЭМ!$D$10+'СЕТ СН'!$F$5-'СЕТ СН'!$F$24</f>
        <v>5089.6138903800002</v>
      </c>
      <c r="E18" s="36">
        <f>SUMIFS(СВЦЭМ!$D$39:$D$782,СВЦЭМ!$A$39:$A$782,$A18,СВЦЭМ!$B$39:$B$782,E$11)+'СЕТ СН'!$F$14+СВЦЭМ!$D$10+'СЕТ СН'!$F$5-'СЕТ СН'!$F$24</f>
        <v>5097.0321052700001</v>
      </c>
      <c r="F18" s="36">
        <f>SUMIFS(СВЦЭМ!$D$39:$D$782,СВЦЭМ!$A$39:$A$782,$A18,СВЦЭМ!$B$39:$B$782,F$11)+'СЕТ СН'!$F$14+СВЦЭМ!$D$10+'СЕТ СН'!$F$5-'СЕТ СН'!$F$24</f>
        <v>5082.6836891399998</v>
      </c>
      <c r="G18" s="36">
        <f>SUMIFS(СВЦЭМ!$D$39:$D$782,СВЦЭМ!$A$39:$A$782,$A18,СВЦЭМ!$B$39:$B$782,G$11)+'СЕТ СН'!$F$14+СВЦЭМ!$D$10+'СЕТ СН'!$F$5-'СЕТ СН'!$F$24</f>
        <v>5076.2246182300005</v>
      </c>
      <c r="H18" s="36">
        <f>SUMIFS(СВЦЭМ!$D$39:$D$782,СВЦЭМ!$A$39:$A$782,$A18,СВЦЭМ!$B$39:$B$782,H$11)+'СЕТ СН'!$F$14+СВЦЭМ!$D$10+'СЕТ СН'!$F$5-'СЕТ СН'!$F$24</f>
        <v>5051.0170597599999</v>
      </c>
      <c r="I18" s="36">
        <f>SUMIFS(СВЦЭМ!$D$39:$D$782,СВЦЭМ!$A$39:$A$782,$A18,СВЦЭМ!$B$39:$B$782,I$11)+'СЕТ СН'!$F$14+СВЦЭМ!$D$10+'СЕТ СН'!$F$5-'СЕТ СН'!$F$24</f>
        <v>5045.4653769199995</v>
      </c>
      <c r="J18" s="36">
        <f>SUMIFS(СВЦЭМ!$D$39:$D$782,СВЦЭМ!$A$39:$A$782,$A18,СВЦЭМ!$B$39:$B$782,J$11)+'СЕТ СН'!$F$14+СВЦЭМ!$D$10+'СЕТ СН'!$F$5-'СЕТ СН'!$F$24</f>
        <v>4989.8447182600003</v>
      </c>
      <c r="K18" s="36">
        <f>SUMIFS(СВЦЭМ!$D$39:$D$782,СВЦЭМ!$A$39:$A$782,$A18,СВЦЭМ!$B$39:$B$782,K$11)+'СЕТ СН'!$F$14+СВЦЭМ!$D$10+'СЕТ СН'!$F$5-'СЕТ СН'!$F$24</f>
        <v>4972.6552434700006</v>
      </c>
      <c r="L18" s="36">
        <f>SUMIFS(СВЦЭМ!$D$39:$D$782,СВЦЭМ!$A$39:$A$782,$A18,СВЦЭМ!$B$39:$B$782,L$11)+'СЕТ СН'!$F$14+СВЦЭМ!$D$10+'СЕТ СН'!$F$5-'СЕТ СН'!$F$24</f>
        <v>4950.0025048099997</v>
      </c>
      <c r="M18" s="36">
        <f>SUMIFS(СВЦЭМ!$D$39:$D$782,СВЦЭМ!$A$39:$A$782,$A18,СВЦЭМ!$B$39:$B$782,M$11)+'СЕТ СН'!$F$14+СВЦЭМ!$D$10+'СЕТ СН'!$F$5-'СЕТ СН'!$F$24</f>
        <v>4969.41099149</v>
      </c>
      <c r="N18" s="36">
        <f>SUMIFS(СВЦЭМ!$D$39:$D$782,СВЦЭМ!$A$39:$A$782,$A18,СВЦЭМ!$B$39:$B$782,N$11)+'СЕТ СН'!$F$14+СВЦЭМ!$D$10+'СЕТ СН'!$F$5-'СЕТ СН'!$F$24</f>
        <v>4997.6764552900004</v>
      </c>
      <c r="O18" s="36">
        <f>SUMIFS(СВЦЭМ!$D$39:$D$782,СВЦЭМ!$A$39:$A$782,$A18,СВЦЭМ!$B$39:$B$782,O$11)+'СЕТ СН'!$F$14+СВЦЭМ!$D$10+'СЕТ СН'!$F$5-'СЕТ СН'!$F$24</f>
        <v>5005.2467369400001</v>
      </c>
      <c r="P18" s="36">
        <f>SUMIFS(СВЦЭМ!$D$39:$D$782,СВЦЭМ!$A$39:$A$782,$A18,СВЦЭМ!$B$39:$B$782,P$11)+'СЕТ СН'!$F$14+СВЦЭМ!$D$10+'СЕТ СН'!$F$5-'СЕТ СН'!$F$24</f>
        <v>5022.5315146100002</v>
      </c>
      <c r="Q18" s="36">
        <f>SUMIFS(СВЦЭМ!$D$39:$D$782,СВЦЭМ!$A$39:$A$782,$A18,СВЦЭМ!$B$39:$B$782,Q$11)+'СЕТ СН'!$F$14+СВЦЭМ!$D$10+'СЕТ СН'!$F$5-'СЕТ СН'!$F$24</f>
        <v>5013.2618811000002</v>
      </c>
      <c r="R18" s="36">
        <f>SUMIFS(СВЦЭМ!$D$39:$D$782,СВЦЭМ!$A$39:$A$782,$A18,СВЦЭМ!$B$39:$B$782,R$11)+'СЕТ СН'!$F$14+СВЦЭМ!$D$10+'СЕТ СН'!$F$5-'СЕТ СН'!$F$24</f>
        <v>4985.2144716800003</v>
      </c>
      <c r="S18" s="36">
        <f>SUMIFS(СВЦЭМ!$D$39:$D$782,СВЦЭМ!$A$39:$A$782,$A18,СВЦЭМ!$B$39:$B$782,S$11)+'СЕТ СН'!$F$14+СВЦЭМ!$D$10+'СЕТ СН'!$F$5-'СЕТ СН'!$F$24</f>
        <v>4972.3387068400007</v>
      </c>
      <c r="T18" s="36">
        <f>SUMIFS(СВЦЭМ!$D$39:$D$782,СВЦЭМ!$A$39:$A$782,$A18,СВЦЭМ!$B$39:$B$782,T$11)+'СЕТ СН'!$F$14+СВЦЭМ!$D$10+'СЕТ СН'!$F$5-'СЕТ СН'!$F$24</f>
        <v>4967.3987752499997</v>
      </c>
      <c r="U18" s="36">
        <f>SUMIFS(СВЦЭМ!$D$39:$D$782,СВЦЭМ!$A$39:$A$782,$A18,СВЦЭМ!$B$39:$B$782,U$11)+'СЕТ СН'!$F$14+СВЦЭМ!$D$10+'СЕТ СН'!$F$5-'СЕТ СН'!$F$24</f>
        <v>4972.9519381499995</v>
      </c>
      <c r="V18" s="36">
        <f>SUMIFS(СВЦЭМ!$D$39:$D$782,СВЦЭМ!$A$39:$A$782,$A18,СВЦЭМ!$B$39:$B$782,V$11)+'СЕТ СН'!$F$14+СВЦЭМ!$D$10+'СЕТ СН'!$F$5-'СЕТ СН'!$F$24</f>
        <v>4995.3957168400002</v>
      </c>
      <c r="W18" s="36">
        <f>SUMIFS(СВЦЭМ!$D$39:$D$782,СВЦЭМ!$A$39:$A$782,$A18,СВЦЭМ!$B$39:$B$782,W$11)+'СЕТ СН'!$F$14+СВЦЭМ!$D$10+'СЕТ СН'!$F$5-'СЕТ СН'!$F$24</f>
        <v>5003.3527703899999</v>
      </c>
      <c r="X18" s="36">
        <f>SUMIFS(СВЦЭМ!$D$39:$D$782,СВЦЭМ!$A$39:$A$782,$A18,СВЦЭМ!$B$39:$B$782,X$11)+'СЕТ СН'!$F$14+СВЦЭМ!$D$10+'СЕТ СН'!$F$5-'СЕТ СН'!$F$24</f>
        <v>4989.7371797400001</v>
      </c>
      <c r="Y18" s="36">
        <f>SUMIFS(СВЦЭМ!$D$39:$D$782,СВЦЭМ!$A$39:$A$782,$A18,СВЦЭМ!$B$39:$B$782,Y$11)+'СЕТ СН'!$F$14+СВЦЭМ!$D$10+'СЕТ СН'!$F$5-'СЕТ СН'!$F$24</f>
        <v>5055.5981591899999</v>
      </c>
    </row>
    <row r="19" spans="1:25" ht="15.75" x14ac:dyDescent="0.2">
      <c r="A19" s="35">
        <f t="shared" si="0"/>
        <v>44934</v>
      </c>
      <c r="B19" s="36">
        <f>SUMIFS(СВЦЭМ!$D$39:$D$782,СВЦЭМ!$A$39:$A$782,$A19,СВЦЭМ!$B$39:$B$782,B$11)+'СЕТ СН'!$F$14+СВЦЭМ!$D$10+'СЕТ СН'!$F$5-'СЕТ СН'!$F$24</f>
        <v>5199.6806713400001</v>
      </c>
      <c r="C19" s="36">
        <f>SUMIFS(СВЦЭМ!$D$39:$D$782,СВЦЭМ!$A$39:$A$782,$A19,СВЦЭМ!$B$39:$B$782,C$11)+'СЕТ СН'!$F$14+СВЦЭМ!$D$10+'СЕТ СН'!$F$5-'СЕТ СН'!$F$24</f>
        <v>5224.1704719099998</v>
      </c>
      <c r="D19" s="36">
        <f>SUMIFS(СВЦЭМ!$D$39:$D$782,СВЦЭМ!$A$39:$A$782,$A19,СВЦЭМ!$B$39:$B$782,D$11)+'СЕТ СН'!$F$14+СВЦЭМ!$D$10+'СЕТ СН'!$F$5-'СЕТ СН'!$F$24</f>
        <v>5246.1656455700004</v>
      </c>
      <c r="E19" s="36">
        <f>SUMIFS(СВЦЭМ!$D$39:$D$782,СВЦЭМ!$A$39:$A$782,$A19,СВЦЭМ!$B$39:$B$782,E$11)+'СЕТ СН'!$F$14+СВЦЭМ!$D$10+'СЕТ СН'!$F$5-'СЕТ СН'!$F$24</f>
        <v>5247.10300044</v>
      </c>
      <c r="F19" s="36">
        <f>SUMIFS(СВЦЭМ!$D$39:$D$782,СВЦЭМ!$A$39:$A$782,$A19,СВЦЭМ!$B$39:$B$782,F$11)+'СЕТ СН'!$F$14+СВЦЭМ!$D$10+'СЕТ СН'!$F$5-'СЕТ СН'!$F$24</f>
        <v>5251.1505286600004</v>
      </c>
      <c r="G19" s="36">
        <f>SUMIFS(СВЦЭМ!$D$39:$D$782,СВЦЭМ!$A$39:$A$782,$A19,СВЦЭМ!$B$39:$B$782,G$11)+'СЕТ СН'!$F$14+СВЦЭМ!$D$10+'СЕТ СН'!$F$5-'СЕТ СН'!$F$24</f>
        <v>5237.6557021500003</v>
      </c>
      <c r="H19" s="36">
        <f>SUMIFS(СВЦЭМ!$D$39:$D$782,СВЦЭМ!$A$39:$A$782,$A19,СВЦЭМ!$B$39:$B$782,H$11)+'СЕТ СН'!$F$14+СВЦЭМ!$D$10+'СЕТ СН'!$F$5-'СЕТ СН'!$F$24</f>
        <v>5218.1976671900002</v>
      </c>
      <c r="I19" s="36">
        <f>SUMIFS(СВЦЭМ!$D$39:$D$782,СВЦЭМ!$A$39:$A$782,$A19,СВЦЭМ!$B$39:$B$782,I$11)+'СЕТ СН'!$F$14+СВЦЭМ!$D$10+'СЕТ СН'!$F$5-'СЕТ СН'!$F$24</f>
        <v>5156.3594062600005</v>
      </c>
      <c r="J19" s="36">
        <f>SUMIFS(СВЦЭМ!$D$39:$D$782,СВЦЭМ!$A$39:$A$782,$A19,СВЦЭМ!$B$39:$B$782,J$11)+'СЕТ СН'!$F$14+СВЦЭМ!$D$10+'СЕТ СН'!$F$5-'СЕТ СН'!$F$24</f>
        <v>5127.1365220600001</v>
      </c>
      <c r="K19" s="36">
        <f>SUMIFS(СВЦЭМ!$D$39:$D$782,СВЦЭМ!$A$39:$A$782,$A19,СВЦЭМ!$B$39:$B$782,K$11)+'СЕТ СН'!$F$14+СВЦЭМ!$D$10+'СЕТ СН'!$F$5-'СЕТ СН'!$F$24</f>
        <v>5100.5835316600005</v>
      </c>
      <c r="L19" s="36">
        <f>SUMIFS(СВЦЭМ!$D$39:$D$782,СВЦЭМ!$A$39:$A$782,$A19,СВЦЭМ!$B$39:$B$782,L$11)+'СЕТ СН'!$F$14+СВЦЭМ!$D$10+'СЕТ СН'!$F$5-'СЕТ СН'!$F$24</f>
        <v>5097.8371285000003</v>
      </c>
      <c r="M19" s="36">
        <f>SUMIFS(СВЦЭМ!$D$39:$D$782,СВЦЭМ!$A$39:$A$782,$A19,СВЦЭМ!$B$39:$B$782,M$11)+'СЕТ СН'!$F$14+СВЦЭМ!$D$10+'СЕТ СН'!$F$5-'СЕТ СН'!$F$24</f>
        <v>5115.4893133900005</v>
      </c>
      <c r="N19" s="36">
        <f>SUMIFS(СВЦЭМ!$D$39:$D$782,СВЦЭМ!$A$39:$A$782,$A19,СВЦЭМ!$B$39:$B$782,N$11)+'СЕТ СН'!$F$14+СВЦЭМ!$D$10+'СЕТ СН'!$F$5-'СЕТ СН'!$F$24</f>
        <v>5124.8065101800003</v>
      </c>
      <c r="O19" s="36">
        <f>SUMIFS(СВЦЭМ!$D$39:$D$782,СВЦЭМ!$A$39:$A$782,$A19,СВЦЭМ!$B$39:$B$782,O$11)+'СЕТ СН'!$F$14+СВЦЭМ!$D$10+'СЕТ СН'!$F$5-'СЕТ СН'!$F$24</f>
        <v>5148.5595508799997</v>
      </c>
      <c r="P19" s="36">
        <f>SUMIFS(СВЦЭМ!$D$39:$D$782,СВЦЭМ!$A$39:$A$782,$A19,СВЦЭМ!$B$39:$B$782,P$11)+'СЕТ СН'!$F$14+СВЦЭМ!$D$10+'СЕТ СН'!$F$5-'СЕТ СН'!$F$24</f>
        <v>5152.9091607700002</v>
      </c>
      <c r="Q19" s="36">
        <f>SUMIFS(СВЦЭМ!$D$39:$D$782,СВЦЭМ!$A$39:$A$782,$A19,СВЦЭМ!$B$39:$B$782,Q$11)+'СЕТ СН'!$F$14+СВЦЭМ!$D$10+'СЕТ СН'!$F$5-'СЕТ СН'!$F$24</f>
        <v>5143.02608134</v>
      </c>
      <c r="R19" s="36">
        <f>SUMIFS(СВЦЭМ!$D$39:$D$782,СВЦЭМ!$A$39:$A$782,$A19,СВЦЭМ!$B$39:$B$782,R$11)+'СЕТ СН'!$F$14+СВЦЭМ!$D$10+'СЕТ СН'!$F$5-'СЕТ СН'!$F$24</f>
        <v>5113.4447312600005</v>
      </c>
      <c r="S19" s="36">
        <f>SUMIFS(СВЦЭМ!$D$39:$D$782,СВЦЭМ!$A$39:$A$782,$A19,СВЦЭМ!$B$39:$B$782,S$11)+'СЕТ СН'!$F$14+СВЦЭМ!$D$10+'СЕТ СН'!$F$5-'СЕТ СН'!$F$24</f>
        <v>5035.70060964</v>
      </c>
      <c r="T19" s="36">
        <f>SUMIFS(СВЦЭМ!$D$39:$D$782,СВЦЭМ!$A$39:$A$782,$A19,СВЦЭМ!$B$39:$B$782,T$11)+'СЕТ СН'!$F$14+СВЦЭМ!$D$10+'СЕТ СН'!$F$5-'СЕТ СН'!$F$24</f>
        <v>5048.3116058400001</v>
      </c>
      <c r="U19" s="36">
        <f>SUMIFS(СВЦЭМ!$D$39:$D$782,СВЦЭМ!$A$39:$A$782,$A19,СВЦЭМ!$B$39:$B$782,U$11)+'СЕТ СН'!$F$14+СВЦЭМ!$D$10+'СЕТ СН'!$F$5-'СЕТ СН'!$F$24</f>
        <v>5061.9221783699995</v>
      </c>
      <c r="V19" s="36">
        <f>SUMIFS(СВЦЭМ!$D$39:$D$782,СВЦЭМ!$A$39:$A$782,$A19,СВЦЭМ!$B$39:$B$782,V$11)+'СЕТ СН'!$F$14+СВЦЭМ!$D$10+'СЕТ СН'!$F$5-'СЕТ СН'!$F$24</f>
        <v>5087.7344539000005</v>
      </c>
      <c r="W19" s="36">
        <f>SUMIFS(СВЦЭМ!$D$39:$D$782,СВЦЭМ!$A$39:$A$782,$A19,СВЦЭМ!$B$39:$B$782,W$11)+'СЕТ СН'!$F$14+СВЦЭМ!$D$10+'СЕТ СН'!$F$5-'СЕТ СН'!$F$24</f>
        <v>5117.1452396700006</v>
      </c>
      <c r="X19" s="36">
        <f>SUMIFS(СВЦЭМ!$D$39:$D$782,СВЦЭМ!$A$39:$A$782,$A19,СВЦЭМ!$B$39:$B$782,X$11)+'СЕТ СН'!$F$14+СВЦЭМ!$D$10+'СЕТ СН'!$F$5-'СЕТ СН'!$F$24</f>
        <v>5146.8418366799997</v>
      </c>
      <c r="Y19" s="36">
        <f>SUMIFS(СВЦЭМ!$D$39:$D$782,СВЦЭМ!$A$39:$A$782,$A19,СВЦЭМ!$B$39:$B$782,Y$11)+'СЕТ СН'!$F$14+СВЦЭМ!$D$10+'СЕТ СН'!$F$5-'СЕТ СН'!$F$24</f>
        <v>5195.1556192799999</v>
      </c>
    </row>
    <row r="20" spans="1:25" ht="15.75" x14ac:dyDescent="0.2">
      <c r="A20" s="35">
        <f t="shared" si="0"/>
        <v>44935</v>
      </c>
      <c r="B20" s="36">
        <f>SUMIFS(СВЦЭМ!$D$39:$D$782,СВЦЭМ!$A$39:$A$782,$A20,СВЦЭМ!$B$39:$B$782,B$11)+'СЕТ СН'!$F$14+СВЦЭМ!$D$10+'СЕТ СН'!$F$5-'СЕТ СН'!$F$24</f>
        <v>5136.0050484799995</v>
      </c>
      <c r="C20" s="36">
        <f>SUMIFS(СВЦЭМ!$D$39:$D$782,СВЦЭМ!$A$39:$A$782,$A20,СВЦЭМ!$B$39:$B$782,C$11)+'СЕТ СН'!$F$14+СВЦЭМ!$D$10+'СЕТ СН'!$F$5-'СЕТ СН'!$F$24</f>
        <v>5115.8612936200007</v>
      </c>
      <c r="D20" s="36">
        <f>SUMIFS(СВЦЭМ!$D$39:$D$782,СВЦЭМ!$A$39:$A$782,$A20,СВЦЭМ!$B$39:$B$782,D$11)+'СЕТ СН'!$F$14+СВЦЭМ!$D$10+'СЕТ СН'!$F$5-'СЕТ СН'!$F$24</f>
        <v>5094.4888492999999</v>
      </c>
      <c r="E20" s="36">
        <f>SUMIFS(СВЦЭМ!$D$39:$D$782,СВЦЭМ!$A$39:$A$782,$A20,СВЦЭМ!$B$39:$B$782,E$11)+'СЕТ СН'!$F$14+СВЦЭМ!$D$10+'СЕТ СН'!$F$5-'СЕТ СН'!$F$24</f>
        <v>5090.3667535700006</v>
      </c>
      <c r="F20" s="36">
        <f>SUMIFS(СВЦЭМ!$D$39:$D$782,СВЦЭМ!$A$39:$A$782,$A20,СВЦЭМ!$B$39:$B$782,F$11)+'СЕТ СН'!$F$14+СВЦЭМ!$D$10+'СЕТ СН'!$F$5-'СЕТ СН'!$F$24</f>
        <v>5102.9782422900007</v>
      </c>
      <c r="G20" s="36">
        <f>SUMIFS(СВЦЭМ!$D$39:$D$782,СВЦЭМ!$A$39:$A$782,$A20,СВЦЭМ!$B$39:$B$782,G$11)+'СЕТ СН'!$F$14+СВЦЭМ!$D$10+'СЕТ СН'!$F$5-'СЕТ СН'!$F$24</f>
        <v>5087.5018242999995</v>
      </c>
      <c r="H20" s="36">
        <f>SUMIFS(СВЦЭМ!$D$39:$D$782,СВЦЭМ!$A$39:$A$782,$A20,СВЦЭМ!$B$39:$B$782,H$11)+'СЕТ СН'!$F$14+СВЦЭМ!$D$10+'СЕТ СН'!$F$5-'СЕТ СН'!$F$24</f>
        <v>5102.02022751</v>
      </c>
      <c r="I20" s="36">
        <f>SUMIFS(СВЦЭМ!$D$39:$D$782,СВЦЭМ!$A$39:$A$782,$A20,СВЦЭМ!$B$39:$B$782,I$11)+'СЕТ СН'!$F$14+СВЦЭМ!$D$10+'СЕТ СН'!$F$5-'СЕТ СН'!$F$24</f>
        <v>5098.9298556900003</v>
      </c>
      <c r="J20" s="36">
        <f>SUMIFS(СВЦЭМ!$D$39:$D$782,СВЦЭМ!$A$39:$A$782,$A20,СВЦЭМ!$B$39:$B$782,J$11)+'СЕТ СН'!$F$14+СВЦЭМ!$D$10+'СЕТ СН'!$F$5-'СЕТ СН'!$F$24</f>
        <v>5142.5097483500003</v>
      </c>
      <c r="K20" s="36">
        <f>SUMIFS(СВЦЭМ!$D$39:$D$782,СВЦЭМ!$A$39:$A$782,$A20,СВЦЭМ!$B$39:$B$782,K$11)+'СЕТ СН'!$F$14+СВЦЭМ!$D$10+'СЕТ СН'!$F$5-'СЕТ СН'!$F$24</f>
        <v>5121.8847505699996</v>
      </c>
      <c r="L20" s="36">
        <f>SUMIFS(СВЦЭМ!$D$39:$D$782,СВЦЭМ!$A$39:$A$782,$A20,СВЦЭМ!$B$39:$B$782,L$11)+'СЕТ СН'!$F$14+СВЦЭМ!$D$10+'СЕТ СН'!$F$5-'СЕТ СН'!$F$24</f>
        <v>5100.1323121300002</v>
      </c>
      <c r="M20" s="36">
        <f>SUMIFS(СВЦЭМ!$D$39:$D$782,СВЦЭМ!$A$39:$A$782,$A20,СВЦЭМ!$B$39:$B$782,M$11)+'СЕТ СН'!$F$14+СВЦЭМ!$D$10+'СЕТ СН'!$F$5-'СЕТ СН'!$F$24</f>
        <v>5118.9670787499999</v>
      </c>
      <c r="N20" s="36">
        <f>SUMIFS(СВЦЭМ!$D$39:$D$782,СВЦЭМ!$A$39:$A$782,$A20,СВЦЭМ!$B$39:$B$782,N$11)+'СЕТ СН'!$F$14+СВЦЭМ!$D$10+'СЕТ СН'!$F$5-'СЕТ СН'!$F$24</f>
        <v>5093.9564876599998</v>
      </c>
      <c r="O20" s="36">
        <f>SUMIFS(СВЦЭМ!$D$39:$D$782,СВЦЭМ!$A$39:$A$782,$A20,СВЦЭМ!$B$39:$B$782,O$11)+'СЕТ СН'!$F$14+СВЦЭМ!$D$10+'СЕТ СН'!$F$5-'СЕТ СН'!$F$24</f>
        <v>5089.6910315799996</v>
      </c>
      <c r="P20" s="36">
        <f>SUMIFS(СВЦЭМ!$D$39:$D$782,СВЦЭМ!$A$39:$A$782,$A20,СВЦЭМ!$B$39:$B$782,P$11)+'СЕТ СН'!$F$14+СВЦЭМ!$D$10+'СЕТ СН'!$F$5-'СЕТ СН'!$F$24</f>
        <v>5099.3359302000008</v>
      </c>
      <c r="Q20" s="36">
        <f>SUMIFS(СВЦЭМ!$D$39:$D$782,СВЦЭМ!$A$39:$A$782,$A20,СВЦЭМ!$B$39:$B$782,Q$11)+'СЕТ СН'!$F$14+СВЦЭМ!$D$10+'СЕТ СН'!$F$5-'СЕТ СН'!$F$24</f>
        <v>5096.2917020599998</v>
      </c>
      <c r="R20" s="36">
        <f>SUMIFS(СВЦЭМ!$D$39:$D$782,СВЦЭМ!$A$39:$A$782,$A20,СВЦЭМ!$B$39:$B$782,R$11)+'СЕТ СН'!$F$14+СВЦЭМ!$D$10+'СЕТ СН'!$F$5-'СЕТ СН'!$F$24</f>
        <v>5108.6839309799998</v>
      </c>
      <c r="S20" s="36">
        <f>SUMIFS(СВЦЭМ!$D$39:$D$782,СВЦЭМ!$A$39:$A$782,$A20,СВЦЭМ!$B$39:$B$782,S$11)+'СЕТ СН'!$F$14+СВЦЭМ!$D$10+'СЕТ СН'!$F$5-'СЕТ СН'!$F$24</f>
        <v>5095.4357204099997</v>
      </c>
      <c r="T20" s="36">
        <f>SUMIFS(СВЦЭМ!$D$39:$D$782,СВЦЭМ!$A$39:$A$782,$A20,СВЦЭМ!$B$39:$B$782,T$11)+'СЕТ СН'!$F$14+СВЦЭМ!$D$10+'СЕТ СН'!$F$5-'СЕТ СН'!$F$24</f>
        <v>5068.3251933299998</v>
      </c>
      <c r="U20" s="36">
        <f>SUMIFS(СВЦЭМ!$D$39:$D$782,СВЦЭМ!$A$39:$A$782,$A20,СВЦЭМ!$B$39:$B$782,U$11)+'СЕТ СН'!$F$14+СВЦЭМ!$D$10+'СЕТ СН'!$F$5-'СЕТ СН'!$F$24</f>
        <v>5069.5686851800001</v>
      </c>
      <c r="V20" s="36">
        <f>SUMIFS(СВЦЭМ!$D$39:$D$782,СВЦЭМ!$A$39:$A$782,$A20,СВЦЭМ!$B$39:$B$782,V$11)+'СЕТ СН'!$F$14+СВЦЭМ!$D$10+'СЕТ СН'!$F$5-'СЕТ СН'!$F$24</f>
        <v>5107.1949711500001</v>
      </c>
      <c r="W20" s="36">
        <f>SUMIFS(СВЦЭМ!$D$39:$D$782,СВЦЭМ!$A$39:$A$782,$A20,СВЦЭМ!$B$39:$B$782,W$11)+'СЕТ СН'!$F$14+СВЦЭМ!$D$10+'СЕТ СН'!$F$5-'СЕТ СН'!$F$24</f>
        <v>5119.1402576399996</v>
      </c>
      <c r="X20" s="36">
        <f>SUMIFS(СВЦЭМ!$D$39:$D$782,СВЦЭМ!$A$39:$A$782,$A20,СВЦЭМ!$B$39:$B$782,X$11)+'СЕТ СН'!$F$14+СВЦЭМ!$D$10+'СЕТ СН'!$F$5-'СЕТ СН'!$F$24</f>
        <v>5123.3403292800003</v>
      </c>
      <c r="Y20" s="36">
        <f>SUMIFS(СВЦЭМ!$D$39:$D$782,СВЦЭМ!$A$39:$A$782,$A20,СВЦЭМ!$B$39:$B$782,Y$11)+'СЕТ СН'!$F$14+СВЦЭМ!$D$10+'СЕТ СН'!$F$5-'СЕТ СН'!$F$24</f>
        <v>5164.2787387000008</v>
      </c>
    </row>
    <row r="21" spans="1:25" ht="15.75" x14ac:dyDescent="0.2">
      <c r="A21" s="35">
        <f t="shared" si="0"/>
        <v>44936</v>
      </c>
      <c r="B21" s="36">
        <f>SUMIFS(СВЦЭМ!$D$39:$D$782,СВЦЭМ!$A$39:$A$782,$A21,СВЦЭМ!$B$39:$B$782,B$11)+'СЕТ СН'!$F$14+СВЦЭМ!$D$10+'СЕТ СН'!$F$5-'СЕТ СН'!$F$24</f>
        <v>5015.0467662600004</v>
      </c>
      <c r="C21" s="36">
        <f>SUMIFS(СВЦЭМ!$D$39:$D$782,СВЦЭМ!$A$39:$A$782,$A21,СВЦЭМ!$B$39:$B$782,C$11)+'СЕТ СН'!$F$14+СВЦЭМ!$D$10+'СЕТ СН'!$F$5-'СЕТ СН'!$F$24</f>
        <v>5039.6268740800006</v>
      </c>
      <c r="D21" s="36">
        <f>SUMIFS(СВЦЭМ!$D$39:$D$782,СВЦЭМ!$A$39:$A$782,$A21,СВЦЭМ!$B$39:$B$782,D$11)+'СЕТ СН'!$F$14+СВЦЭМ!$D$10+'СЕТ СН'!$F$5-'СЕТ СН'!$F$24</f>
        <v>5052.33679278</v>
      </c>
      <c r="E21" s="36">
        <f>SUMIFS(СВЦЭМ!$D$39:$D$782,СВЦЭМ!$A$39:$A$782,$A21,СВЦЭМ!$B$39:$B$782,E$11)+'СЕТ СН'!$F$14+СВЦЭМ!$D$10+'СЕТ СН'!$F$5-'СЕТ СН'!$F$24</f>
        <v>5057.8565024199997</v>
      </c>
      <c r="F21" s="36">
        <f>SUMIFS(СВЦЭМ!$D$39:$D$782,СВЦЭМ!$A$39:$A$782,$A21,СВЦЭМ!$B$39:$B$782,F$11)+'СЕТ СН'!$F$14+СВЦЭМ!$D$10+'СЕТ СН'!$F$5-'СЕТ СН'!$F$24</f>
        <v>5084.3298633499999</v>
      </c>
      <c r="G21" s="36">
        <f>SUMIFS(СВЦЭМ!$D$39:$D$782,СВЦЭМ!$A$39:$A$782,$A21,СВЦЭМ!$B$39:$B$782,G$11)+'СЕТ СН'!$F$14+СВЦЭМ!$D$10+'СЕТ СН'!$F$5-'СЕТ СН'!$F$24</f>
        <v>5081.3418769800001</v>
      </c>
      <c r="H21" s="36">
        <f>SUMIFS(СВЦЭМ!$D$39:$D$782,СВЦЭМ!$A$39:$A$782,$A21,СВЦЭМ!$B$39:$B$782,H$11)+'СЕТ СН'!$F$14+СВЦЭМ!$D$10+'СЕТ СН'!$F$5-'СЕТ СН'!$F$24</f>
        <v>5061.4125290600005</v>
      </c>
      <c r="I21" s="36">
        <f>SUMIFS(СВЦЭМ!$D$39:$D$782,СВЦЭМ!$A$39:$A$782,$A21,СВЦЭМ!$B$39:$B$782,I$11)+'СЕТ СН'!$F$14+СВЦЭМ!$D$10+'СЕТ СН'!$F$5-'СЕТ СН'!$F$24</f>
        <v>5027.1389831199995</v>
      </c>
      <c r="J21" s="36">
        <f>SUMIFS(СВЦЭМ!$D$39:$D$782,СВЦЭМ!$A$39:$A$782,$A21,СВЦЭМ!$B$39:$B$782,J$11)+'СЕТ СН'!$F$14+СВЦЭМ!$D$10+'СЕТ СН'!$F$5-'СЕТ СН'!$F$24</f>
        <v>4998.9434908700005</v>
      </c>
      <c r="K21" s="36">
        <f>SUMIFS(СВЦЭМ!$D$39:$D$782,СВЦЭМ!$A$39:$A$782,$A21,СВЦЭМ!$B$39:$B$782,K$11)+'СЕТ СН'!$F$14+СВЦЭМ!$D$10+'СЕТ СН'!$F$5-'СЕТ СН'!$F$24</f>
        <v>4985.8719247900008</v>
      </c>
      <c r="L21" s="36">
        <f>SUMIFS(СВЦЭМ!$D$39:$D$782,СВЦЭМ!$A$39:$A$782,$A21,СВЦЭМ!$B$39:$B$782,L$11)+'СЕТ СН'!$F$14+СВЦЭМ!$D$10+'СЕТ СН'!$F$5-'СЕТ СН'!$F$24</f>
        <v>4976.5129112600007</v>
      </c>
      <c r="M21" s="36">
        <f>SUMIFS(СВЦЭМ!$D$39:$D$782,СВЦЭМ!$A$39:$A$782,$A21,СВЦЭМ!$B$39:$B$782,M$11)+'СЕТ СН'!$F$14+СВЦЭМ!$D$10+'СЕТ СН'!$F$5-'СЕТ СН'!$F$24</f>
        <v>4987.51583123</v>
      </c>
      <c r="N21" s="36">
        <f>SUMIFS(СВЦЭМ!$D$39:$D$782,СВЦЭМ!$A$39:$A$782,$A21,СВЦЭМ!$B$39:$B$782,N$11)+'СЕТ СН'!$F$14+СВЦЭМ!$D$10+'СЕТ СН'!$F$5-'СЕТ СН'!$F$24</f>
        <v>4984.7983471699999</v>
      </c>
      <c r="O21" s="36">
        <f>SUMIFS(СВЦЭМ!$D$39:$D$782,СВЦЭМ!$A$39:$A$782,$A21,СВЦЭМ!$B$39:$B$782,O$11)+'СЕТ СН'!$F$14+СВЦЭМ!$D$10+'СЕТ СН'!$F$5-'СЕТ СН'!$F$24</f>
        <v>4999.2615934300002</v>
      </c>
      <c r="P21" s="36">
        <f>SUMIFS(СВЦЭМ!$D$39:$D$782,СВЦЭМ!$A$39:$A$782,$A21,СВЦЭМ!$B$39:$B$782,P$11)+'СЕТ СН'!$F$14+СВЦЭМ!$D$10+'СЕТ СН'!$F$5-'СЕТ СН'!$F$24</f>
        <v>5009.1797991500007</v>
      </c>
      <c r="Q21" s="36">
        <f>SUMIFS(СВЦЭМ!$D$39:$D$782,СВЦЭМ!$A$39:$A$782,$A21,СВЦЭМ!$B$39:$B$782,Q$11)+'СЕТ СН'!$F$14+СВЦЭМ!$D$10+'СЕТ СН'!$F$5-'СЕТ СН'!$F$24</f>
        <v>5025.9069316000005</v>
      </c>
      <c r="R21" s="36">
        <f>SUMIFS(СВЦЭМ!$D$39:$D$782,СВЦЭМ!$A$39:$A$782,$A21,СВЦЭМ!$B$39:$B$782,R$11)+'СЕТ СН'!$F$14+СВЦЭМ!$D$10+'СЕТ СН'!$F$5-'СЕТ СН'!$F$24</f>
        <v>5004.9981179900005</v>
      </c>
      <c r="S21" s="36">
        <f>SUMIFS(СВЦЭМ!$D$39:$D$782,СВЦЭМ!$A$39:$A$782,$A21,СВЦЭМ!$B$39:$B$782,S$11)+'СЕТ СН'!$F$14+СВЦЭМ!$D$10+'СЕТ СН'!$F$5-'СЕТ СН'!$F$24</f>
        <v>4964.4734761100008</v>
      </c>
      <c r="T21" s="36">
        <f>SUMIFS(СВЦЭМ!$D$39:$D$782,СВЦЭМ!$A$39:$A$782,$A21,СВЦЭМ!$B$39:$B$782,T$11)+'СЕТ СН'!$F$14+СВЦЭМ!$D$10+'СЕТ СН'!$F$5-'СЕТ СН'!$F$24</f>
        <v>4958.8194224600002</v>
      </c>
      <c r="U21" s="36">
        <f>SUMIFS(СВЦЭМ!$D$39:$D$782,СВЦЭМ!$A$39:$A$782,$A21,СВЦЭМ!$B$39:$B$782,U$11)+'СЕТ СН'!$F$14+СВЦЭМ!$D$10+'СЕТ СН'!$F$5-'СЕТ СН'!$F$24</f>
        <v>4952.9271120600006</v>
      </c>
      <c r="V21" s="36">
        <f>SUMIFS(СВЦЭМ!$D$39:$D$782,СВЦЭМ!$A$39:$A$782,$A21,СВЦЭМ!$B$39:$B$782,V$11)+'СЕТ СН'!$F$14+СВЦЭМ!$D$10+'СЕТ СН'!$F$5-'СЕТ СН'!$F$24</f>
        <v>4960.8393966799995</v>
      </c>
      <c r="W21" s="36">
        <f>SUMIFS(СВЦЭМ!$D$39:$D$782,СВЦЭМ!$A$39:$A$782,$A21,СВЦЭМ!$B$39:$B$782,W$11)+'СЕТ СН'!$F$14+СВЦЭМ!$D$10+'СЕТ СН'!$F$5-'СЕТ СН'!$F$24</f>
        <v>4971.6505217900003</v>
      </c>
      <c r="X21" s="36">
        <f>SUMIFS(СВЦЭМ!$D$39:$D$782,СВЦЭМ!$A$39:$A$782,$A21,СВЦЭМ!$B$39:$B$782,X$11)+'СЕТ СН'!$F$14+СВЦЭМ!$D$10+'СЕТ СН'!$F$5-'СЕТ СН'!$F$24</f>
        <v>5002.7089798100005</v>
      </c>
      <c r="Y21" s="36">
        <f>SUMIFS(СВЦЭМ!$D$39:$D$782,СВЦЭМ!$A$39:$A$782,$A21,СВЦЭМ!$B$39:$B$782,Y$11)+'СЕТ СН'!$F$14+СВЦЭМ!$D$10+'СЕТ СН'!$F$5-'СЕТ СН'!$F$24</f>
        <v>5025.65537795</v>
      </c>
    </row>
    <row r="22" spans="1:25" ht="15.75" x14ac:dyDescent="0.2">
      <c r="A22" s="35">
        <f t="shared" si="0"/>
        <v>44937</v>
      </c>
      <c r="B22" s="36">
        <f>SUMIFS(СВЦЭМ!$D$39:$D$782,СВЦЭМ!$A$39:$A$782,$A22,СВЦЭМ!$B$39:$B$782,B$11)+'СЕТ СН'!$F$14+СВЦЭМ!$D$10+'СЕТ СН'!$F$5-'СЕТ СН'!$F$24</f>
        <v>4956.6611043499997</v>
      </c>
      <c r="C22" s="36">
        <f>SUMIFS(СВЦЭМ!$D$39:$D$782,СВЦЭМ!$A$39:$A$782,$A22,СВЦЭМ!$B$39:$B$782,C$11)+'СЕТ СН'!$F$14+СВЦЭМ!$D$10+'СЕТ СН'!$F$5-'СЕТ СН'!$F$24</f>
        <v>4963.9616760299996</v>
      </c>
      <c r="D22" s="36">
        <f>SUMIFS(СВЦЭМ!$D$39:$D$782,СВЦЭМ!$A$39:$A$782,$A22,СВЦЭМ!$B$39:$B$782,D$11)+'СЕТ СН'!$F$14+СВЦЭМ!$D$10+'СЕТ СН'!$F$5-'СЕТ СН'!$F$24</f>
        <v>4955.7632293500001</v>
      </c>
      <c r="E22" s="36">
        <f>SUMIFS(СВЦЭМ!$D$39:$D$782,СВЦЭМ!$A$39:$A$782,$A22,СВЦЭМ!$B$39:$B$782,E$11)+'СЕТ СН'!$F$14+СВЦЭМ!$D$10+'СЕТ СН'!$F$5-'СЕТ СН'!$F$24</f>
        <v>4951.5718582700001</v>
      </c>
      <c r="F22" s="36">
        <f>SUMIFS(СВЦЭМ!$D$39:$D$782,СВЦЭМ!$A$39:$A$782,$A22,СВЦЭМ!$B$39:$B$782,F$11)+'СЕТ СН'!$F$14+СВЦЭМ!$D$10+'СЕТ СН'!$F$5-'СЕТ СН'!$F$24</f>
        <v>4946.6608264500001</v>
      </c>
      <c r="G22" s="36">
        <f>SUMIFS(СВЦЭМ!$D$39:$D$782,СВЦЭМ!$A$39:$A$782,$A22,СВЦЭМ!$B$39:$B$782,G$11)+'СЕТ СН'!$F$14+СВЦЭМ!$D$10+'СЕТ СН'!$F$5-'СЕТ СН'!$F$24</f>
        <v>4952.1728773899995</v>
      </c>
      <c r="H22" s="36">
        <f>SUMIFS(СВЦЭМ!$D$39:$D$782,СВЦЭМ!$A$39:$A$782,$A22,СВЦЭМ!$B$39:$B$782,H$11)+'СЕТ СН'!$F$14+СВЦЭМ!$D$10+'СЕТ СН'!$F$5-'СЕТ СН'!$F$24</f>
        <v>4940.3891796200005</v>
      </c>
      <c r="I22" s="36">
        <f>SUMIFS(СВЦЭМ!$D$39:$D$782,СВЦЭМ!$A$39:$A$782,$A22,СВЦЭМ!$B$39:$B$782,I$11)+'СЕТ СН'!$F$14+СВЦЭМ!$D$10+'СЕТ СН'!$F$5-'СЕТ СН'!$F$24</f>
        <v>4927.8495210700003</v>
      </c>
      <c r="J22" s="36">
        <f>SUMIFS(СВЦЭМ!$D$39:$D$782,СВЦЭМ!$A$39:$A$782,$A22,СВЦЭМ!$B$39:$B$782,J$11)+'СЕТ СН'!$F$14+СВЦЭМ!$D$10+'СЕТ СН'!$F$5-'СЕТ СН'!$F$24</f>
        <v>4903.17218323</v>
      </c>
      <c r="K22" s="36">
        <f>SUMIFS(СВЦЭМ!$D$39:$D$782,СВЦЭМ!$A$39:$A$782,$A22,СВЦЭМ!$B$39:$B$782,K$11)+'СЕТ СН'!$F$14+СВЦЭМ!$D$10+'СЕТ СН'!$F$5-'СЕТ СН'!$F$24</f>
        <v>4892.6914368600001</v>
      </c>
      <c r="L22" s="36">
        <f>SUMIFS(СВЦЭМ!$D$39:$D$782,СВЦЭМ!$A$39:$A$782,$A22,СВЦЭМ!$B$39:$B$782,L$11)+'СЕТ СН'!$F$14+СВЦЭМ!$D$10+'СЕТ СН'!$F$5-'СЕТ СН'!$F$24</f>
        <v>4903.0014360300001</v>
      </c>
      <c r="M22" s="36">
        <f>SUMIFS(СВЦЭМ!$D$39:$D$782,СВЦЭМ!$A$39:$A$782,$A22,СВЦЭМ!$B$39:$B$782,M$11)+'СЕТ СН'!$F$14+СВЦЭМ!$D$10+'СЕТ СН'!$F$5-'СЕТ СН'!$F$24</f>
        <v>4913.2249822800004</v>
      </c>
      <c r="N22" s="36">
        <f>SUMIFS(СВЦЭМ!$D$39:$D$782,СВЦЭМ!$A$39:$A$782,$A22,СВЦЭМ!$B$39:$B$782,N$11)+'СЕТ СН'!$F$14+СВЦЭМ!$D$10+'СЕТ СН'!$F$5-'СЕТ СН'!$F$24</f>
        <v>4939.3823924400003</v>
      </c>
      <c r="O22" s="36">
        <f>SUMIFS(СВЦЭМ!$D$39:$D$782,СВЦЭМ!$A$39:$A$782,$A22,СВЦЭМ!$B$39:$B$782,O$11)+'СЕТ СН'!$F$14+СВЦЭМ!$D$10+'СЕТ СН'!$F$5-'СЕТ СН'!$F$24</f>
        <v>4915.6424679199999</v>
      </c>
      <c r="P22" s="36">
        <f>SUMIFS(СВЦЭМ!$D$39:$D$782,СВЦЭМ!$A$39:$A$782,$A22,СВЦЭМ!$B$39:$B$782,P$11)+'СЕТ СН'!$F$14+СВЦЭМ!$D$10+'СЕТ СН'!$F$5-'СЕТ СН'!$F$24</f>
        <v>4929.0181858200003</v>
      </c>
      <c r="Q22" s="36">
        <f>SUMIFS(СВЦЭМ!$D$39:$D$782,СВЦЭМ!$A$39:$A$782,$A22,СВЦЭМ!$B$39:$B$782,Q$11)+'СЕТ СН'!$F$14+СВЦЭМ!$D$10+'СЕТ СН'!$F$5-'СЕТ СН'!$F$24</f>
        <v>4940.6549888700001</v>
      </c>
      <c r="R22" s="36">
        <f>SUMIFS(СВЦЭМ!$D$39:$D$782,СВЦЭМ!$A$39:$A$782,$A22,СВЦЭМ!$B$39:$B$782,R$11)+'СЕТ СН'!$F$14+СВЦЭМ!$D$10+'СЕТ СН'!$F$5-'СЕТ СН'!$F$24</f>
        <v>4955.4858513700001</v>
      </c>
      <c r="S22" s="36">
        <f>SUMIFS(СВЦЭМ!$D$39:$D$782,СВЦЭМ!$A$39:$A$782,$A22,СВЦЭМ!$B$39:$B$782,S$11)+'СЕТ СН'!$F$14+СВЦЭМ!$D$10+'СЕТ СН'!$F$5-'СЕТ СН'!$F$24</f>
        <v>4927.0354639300003</v>
      </c>
      <c r="T22" s="36">
        <f>SUMIFS(СВЦЭМ!$D$39:$D$782,СВЦЭМ!$A$39:$A$782,$A22,СВЦЭМ!$B$39:$B$782,T$11)+'СЕТ СН'!$F$14+СВЦЭМ!$D$10+'СЕТ СН'!$F$5-'СЕТ СН'!$F$24</f>
        <v>4891.3132107300007</v>
      </c>
      <c r="U22" s="36">
        <f>SUMIFS(СВЦЭМ!$D$39:$D$782,СВЦЭМ!$A$39:$A$782,$A22,СВЦЭМ!$B$39:$B$782,U$11)+'СЕТ СН'!$F$14+СВЦЭМ!$D$10+'СЕТ СН'!$F$5-'СЕТ СН'!$F$24</f>
        <v>4900.8515061100006</v>
      </c>
      <c r="V22" s="36">
        <f>SUMIFS(СВЦЭМ!$D$39:$D$782,СВЦЭМ!$A$39:$A$782,$A22,СВЦЭМ!$B$39:$B$782,V$11)+'СЕТ СН'!$F$14+СВЦЭМ!$D$10+'СЕТ СН'!$F$5-'СЕТ СН'!$F$24</f>
        <v>4923.1274029100005</v>
      </c>
      <c r="W22" s="36">
        <f>SUMIFS(СВЦЭМ!$D$39:$D$782,СВЦЭМ!$A$39:$A$782,$A22,СВЦЭМ!$B$39:$B$782,W$11)+'СЕТ СН'!$F$14+СВЦЭМ!$D$10+'СЕТ СН'!$F$5-'СЕТ СН'!$F$24</f>
        <v>4933.1660357300007</v>
      </c>
      <c r="X22" s="36">
        <f>SUMIFS(СВЦЭМ!$D$39:$D$782,СВЦЭМ!$A$39:$A$782,$A22,СВЦЭМ!$B$39:$B$782,X$11)+'СЕТ СН'!$F$14+СВЦЭМ!$D$10+'СЕТ СН'!$F$5-'СЕТ СН'!$F$24</f>
        <v>4942.3754175900003</v>
      </c>
      <c r="Y22" s="36">
        <f>SUMIFS(СВЦЭМ!$D$39:$D$782,СВЦЭМ!$A$39:$A$782,$A22,СВЦЭМ!$B$39:$B$782,Y$11)+'СЕТ СН'!$F$14+СВЦЭМ!$D$10+'СЕТ СН'!$F$5-'СЕТ СН'!$F$24</f>
        <v>4973.0255972800005</v>
      </c>
    </row>
    <row r="23" spans="1:25" ht="15.75" x14ac:dyDescent="0.2">
      <c r="A23" s="35">
        <f t="shared" si="0"/>
        <v>44938</v>
      </c>
      <c r="B23" s="36">
        <f>SUMIFS(СВЦЭМ!$D$39:$D$782,СВЦЭМ!$A$39:$A$782,$A23,СВЦЭМ!$B$39:$B$782,B$11)+'СЕТ СН'!$F$14+СВЦЭМ!$D$10+'СЕТ СН'!$F$5-'СЕТ СН'!$F$24</f>
        <v>4991.5594524099997</v>
      </c>
      <c r="C23" s="36">
        <f>SUMIFS(СВЦЭМ!$D$39:$D$782,СВЦЭМ!$A$39:$A$782,$A23,СВЦЭМ!$B$39:$B$782,C$11)+'СЕТ СН'!$F$14+СВЦЭМ!$D$10+'СЕТ СН'!$F$5-'СЕТ СН'!$F$24</f>
        <v>5024.9095296899995</v>
      </c>
      <c r="D23" s="36">
        <f>SUMIFS(СВЦЭМ!$D$39:$D$782,СВЦЭМ!$A$39:$A$782,$A23,СВЦЭМ!$B$39:$B$782,D$11)+'СЕТ СН'!$F$14+СВЦЭМ!$D$10+'СЕТ СН'!$F$5-'СЕТ СН'!$F$24</f>
        <v>5047.4072392800008</v>
      </c>
      <c r="E23" s="36">
        <f>SUMIFS(СВЦЭМ!$D$39:$D$782,СВЦЭМ!$A$39:$A$782,$A23,СВЦЭМ!$B$39:$B$782,E$11)+'СЕТ СН'!$F$14+СВЦЭМ!$D$10+'СЕТ СН'!$F$5-'СЕТ СН'!$F$24</f>
        <v>5050.64525443</v>
      </c>
      <c r="F23" s="36">
        <f>SUMIFS(СВЦЭМ!$D$39:$D$782,СВЦЭМ!$A$39:$A$782,$A23,СВЦЭМ!$B$39:$B$782,F$11)+'СЕТ СН'!$F$14+СВЦЭМ!$D$10+'СЕТ СН'!$F$5-'СЕТ СН'!$F$24</f>
        <v>5051.43405953</v>
      </c>
      <c r="G23" s="36">
        <f>SUMIFS(СВЦЭМ!$D$39:$D$782,СВЦЭМ!$A$39:$A$782,$A23,СВЦЭМ!$B$39:$B$782,G$11)+'СЕТ СН'!$F$14+СВЦЭМ!$D$10+'СЕТ СН'!$F$5-'СЕТ СН'!$F$24</f>
        <v>5041.0453554400001</v>
      </c>
      <c r="H23" s="36">
        <f>SUMIFS(СВЦЭМ!$D$39:$D$782,СВЦЭМ!$A$39:$A$782,$A23,СВЦЭМ!$B$39:$B$782,H$11)+'СЕТ СН'!$F$14+СВЦЭМ!$D$10+'СЕТ СН'!$F$5-'СЕТ СН'!$F$24</f>
        <v>5013.6983350099999</v>
      </c>
      <c r="I23" s="36">
        <f>SUMIFS(СВЦЭМ!$D$39:$D$782,СВЦЭМ!$A$39:$A$782,$A23,СВЦЭМ!$B$39:$B$782,I$11)+'СЕТ СН'!$F$14+СВЦЭМ!$D$10+'СЕТ СН'!$F$5-'СЕТ СН'!$F$24</f>
        <v>4968.0047889400003</v>
      </c>
      <c r="J23" s="36">
        <f>SUMIFS(СВЦЭМ!$D$39:$D$782,СВЦЭМ!$A$39:$A$782,$A23,СВЦЭМ!$B$39:$B$782,J$11)+'СЕТ СН'!$F$14+СВЦЭМ!$D$10+'СЕТ СН'!$F$5-'СЕТ СН'!$F$24</f>
        <v>4921.4888211800007</v>
      </c>
      <c r="K23" s="36">
        <f>SUMIFS(СВЦЭМ!$D$39:$D$782,СВЦЭМ!$A$39:$A$782,$A23,СВЦЭМ!$B$39:$B$782,K$11)+'СЕТ СН'!$F$14+СВЦЭМ!$D$10+'СЕТ СН'!$F$5-'СЕТ СН'!$F$24</f>
        <v>4920.9897784300001</v>
      </c>
      <c r="L23" s="36">
        <f>SUMIFS(СВЦЭМ!$D$39:$D$782,СВЦЭМ!$A$39:$A$782,$A23,СВЦЭМ!$B$39:$B$782,L$11)+'СЕТ СН'!$F$14+СВЦЭМ!$D$10+'СЕТ СН'!$F$5-'СЕТ СН'!$F$24</f>
        <v>4910.6043385800003</v>
      </c>
      <c r="M23" s="36">
        <f>SUMIFS(СВЦЭМ!$D$39:$D$782,СВЦЭМ!$A$39:$A$782,$A23,СВЦЭМ!$B$39:$B$782,M$11)+'СЕТ СН'!$F$14+СВЦЭМ!$D$10+'СЕТ СН'!$F$5-'СЕТ СН'!$F$24</f>
        <v>4910.3745179199996</v>
      </c>
      <c r="N23" s="36">
        <f>SUMIFS(СВЦЭМ!$D$39:$D$782,СВЦЭМ!$A$39:$A$782,$A23,СВЦЭМ!$B$39:$B$782,N$11)+'СЕТ СН'!$F$14+СВЦЭМ!$D$10+'СЕТ СН'!$F$5-'СЕТ СН'!$F$24</f>
        <v>4934.8589244899995</v>
      </c>
      <c r="O23" s="36">
        <f>SUMIFS(СВЦЭМ!$D$39:$D$782,СВЦЭМ!$A$39:$A$782,$A23,СВЦЭМ!$B$39:$B$782,O$11)+'СЕТ СН'!$F$14+СВЦЭМ!$D$10+'СЕТ СН'!$F$5-'СЕТ СН'!$F$24</f>
        <v>4942.2100313299998</v>
      </c>
      <c r="P23" s="36">
        <f>SUMIFS(СВЦЭМ!$D$39:$D$782,СВЦЭМ!$A$39:$A$782,$A23,СВЦЭМ!$B$39:$B$782,P$11)+'СЕТ СН'!$F$14+СВЦЭМ!$D$10+'СЕТ СН'!$F$5-'СЕТ СН'!$F$24</f>
        <v>4926.2174631899998</v>
      </c>
      <c r="Q23" s="36">
        <f>SUMIFS(СВЦЭМ!$D$39:$D$782,СВЦЭМ!$A$39:$A$782,$A23,СВЦЭМ!$B$39:$B$782,Q$11)+'СЕТ СН'!$F$14+СВЦЭМ!$D$10+'СЕТ СН'!$F$5-'СЕТ СН'!$F$24</f>
        <v>4935.3022301800002</v>
      </c>
      <c r="R23" s="36">
        <f>SUMIFS(СВЦЭМ!$D$39:$D$782,СВЦЭМ!$A$39:$A$782,$A23,СВЦЭМ!$B$39:$B$782,R$11)+'СЕТ СН'!$F$14+СВЦЭМ!$D$10+'СЕТ СН'!$F$5-'СЕТ СН'!$F$24</f>
        <v>4946.4756930700005</v>
      </c>
      <c r="S23" s="36">
        <f>SUMIFS(СВЦЭМ!$D$39:$D$782,СВЦЭМ!$A$39:$A$782,$A23,СВЦЭМ!$B$39:$B$782,S$11)+'СЕТ СН'!$F$14+СВЦЭМ!$D$10+'СЕТ СН'!$F$5-'СЕТ СН'!$F$24</f>
        <v>4945.5777978200003</v>
      </c>
      <c r="T23" s="36">
        <f>SUMIFS(СВЦЭМ!$D$39:$D$782,СВЦЭМ!$A$39:$A$782,$A23,СВЦЭМ!$B$39:$B$782,T$11)+'СЕТ СН'!$F$14+СВЦЭМ!$D$10+'СЕТ СН'!$F$5-'СЕТ СН'!$F$24</f>
        <v>4917.1585047900007</v>
      </c>
      <c r="U23" s="36">
        <f>SUMIFS(СВЦЭМ!$D$39:$D$782,СВЦЭМ!$A$39:$A$782,$A23,СВЦЭМ!$B$39:$B$782,U$11)+'СЕТ СН'!$F$14+СВЦЭМ!$D$10+'СЕТ СН'!$F$5-'СЕТ СН'!$F$24</f>
        <v>4902.8715986999996</v>
      </c>
      <c r="V23" s="36">
        <f>SUMIFS(СВЦЭМ!$D$39:$D$782,СВЦЭМ!$A$39:$A$782,$A23,СВЦЭМ!$B$39:$B$782,V$11)+'СЕТ СН'!$F$14+СВЦЭМ!$D$10+'СЕТ СН'!$F$5-'СЕТ СН'!$F$24</f>
        <v>4910.1965232000002</v>
      </c>
      <c r="W23" s="36">
        <f>SUMIFS(СВЦЭМ!$D$39:$D$782,СВЦЭМ!$A$39:$A$782,$A23,СВЦЭМ!$B$39:$B$782,W$11)+'СЕТ СН'!$F$14+СВЦЭМ!$D$10+'СЕТ СН'!$F$5-'СЕТ СН'!$F$24</f>
        <v>4920.6302726000004</v>
      </c>
      <c r="X23" s="36">
        <f>SUMIFS(СВЦЭМ!$D$39:$D$782,СВЦЭМ!$A$39:$A$782,$A23,СВЦЭМ!$B$39:$B$782,X$11)+'СЕТ СН'!$F$14+СВЦЭМ!$D$10+'СЕТ СН'!$F$5-'СЕТ СН'!$F$24</f>
        <v>4942.2334953999998</v>
      </c>
      <c r="Y23" s="36">
        <f>SUMIFS(СВЦЭМ!$D$39:$D$782,СВЦЭМ!$A$39:$A$782,$A23,СВЦЭМ!$B$39:$B$782,Y$11)+'СЕТ СН'!$F$14+СВЦЭМ!$D$10+'СЕТ СН'!$F$5-'СЕТ СН'!$F$24</f>
        <v>4949.0511659399999</v>
      </c>
    </row>
    <row r="24" spans="1:25" ht="15.75" x14ac:dyDescent="0.2">
      <c r="A24" s="35">
        <f t="shared" si="0"/>
        <v>44939</v>
      </c>
      <c r="B24" s="36">
        <f>SUMIFS(СВЦЭМ!$D$39:$D$782,СВЦЭМ!$A$39:$A$782,$A24,СВЦЭМ!$B$39:$B$782,B$11)+'СЕТ СН'!$F$14+СВЦЭМ!$D$10+'СЕТ СН'!$F$5-'СЕТ СН'!$F$24</f>
        <v>5079.9501132799996</v>
      </c>
      <c r="C24" s="36">
        <f>SUMIFS(СВЦЭМ!$D$39:$D$782,СВЦЭМ!$A$39:$A$782,$A24,СВЦЭМ!$B$39:$B$782,C$11)+'СЕТ СН'!$F$14+СВЦЭМ!$D$10+'СЕТ СН'!$F$5-'СЕТ СН'!$F$24</f>
        <v>5098.6649301199996</v>
      </c>
      <c r="D24" s="36">
        <f>SUMIFS(СВЦЭМ!$D$39:$D$782,СВЦЭМ!$A$39:$A$782,$A24,СВЦЭМ!$B$39:$B$782,D$11)+'СЕТ СН'!$F$14+СВЦЭМ!$D$10+'СЕТ СН'!$F$5-'СЕТ СН'!$F$24</f>
        <v>5099.9739807200003</v>
      </c>
      <c r="E24" s="36">
        <f>SUMIFS(СВЦЭМ!$D$39:$D$782,СВЦЭМ!$A$39:$A$782,$A24,СВЦЭМ!$B$39:$B$782,E$11)+'СЕТ СН'!$F$14+СВЦЭМ!$D$10+'СЕТ СН'!$F$5-'СЕТ СН'!$F$24</f>
        <v>5107.8158364000001</v>
      </c>
      <c r="F24" s="36">
        <f>SUMIFS(СВЦЭМ!$D$39:$D$782,СВЦЭМ!$A$39:$A$782,$A24,СВЦЭМ!$B$39:$B$782,F$11)+'СЕТ СН'!$F$14+СВЦЭМ!$D$10+'СЕТ СН'!$F$5-'СЕТ СН'!$F$24</f>
        <v>5095.2979454699998</v>
      </c>
      <c r="G24" s="36">
        <f>SUMIFS(СВЦЭМ!$D$39:$D$782,СВЦЭМ!$A$39:$A$782,$A24,СВЦЭМ!$B$39:$B$782,G$11)+'СЕТ СН'!$F$14+СВЦЭМ!$D$10+'СЕТ СН'!$F$5-'СЕТ СН'!$F$24</f>
        <v>5055.4769716800001</v>
      </c>
      <c r="H24" s="36">
        <f>SUMIFS(СВЦЭМ!$D$39:$D$782,СВЦЭМ!$A$39:$A$782,$A24,СВЦЭМ!$B$39:$B$782,H$11)+'СЕТ СН'!$F$14+СВЦЭМ!$D$10+'СЕТ СН'!$F$5-'СЕТ СН'!$F$24</f>
        <v>4990.3606799400004</v>
      </c>
      <c r="I24" s="36">
        <f>SUMIFS(СВЦЭМ!$D$39:$D$782,СВЦЭМ!$A$39:$A$782,$A24,СВЦЭМ!$B$39:$B$782,I$11)+'СЕТ СН'!$F$14+СВЦЭМ!$D$10+'СЕТ СН'!$F$5-'СЕТ СН'!$F$24</f>
        <v>4965.5777044999995</v>
      </c>
      <c r="J24" s="36">
        <f>SUMIFS(СВЦЭМ!$D$39:$D$782,СВЦЭМ!$A$39:$A$782,$A24,СВЦЭМ!$B$39:$B$782,J$11)+'СЕТ СН'!$F$14+СВЦЭМ!$D$10+'СЕТ СН'!$F$5-'СЕТ СН'!$F$24</f>
        <v>4946.8972401299998</v>
      </c>
      <c r="K24" s="36">
        <f>SUMIFS(СВЦЭМ!$D$39:$D$782,СВЦЭМ!$A$39:$A$782,$A24,СВЦЭМ!$B$39:$B$782,K$11)+'СЕТ СН'!$F$14+СВЦЭМ!$D$10+'СЕТ СН'!$F$5-'СЕТ СН'!$F$24</f>
        <v>4922.4894737300001</v>
      </c>
      <c r="L24" s="36">
        <f>SUMIFS(СВЦЭМ!$D$39:$D$782,СВЦЭМ!$A$39:$A$782,$A24,СВЦЭМ!$B$39:$B$782,L$11)+'СЕТ СН'!$F$14+СВЦЭМ!$D$10+'СЕТ СН'!$F$5-'СЕТ СН'!$F$24</f>
        <v>4912.1744156000004</v>
      </c>
      <c r="M24" s="36">
        <f>SUMIFS(СВЦЭМ!$D$39:$D$782,СВЦЭМ!$A$39:$A$782,$A24,СВЦЭМ!$B$39:$B$782,M$11)+'СЕТ СН'!$F$14+СВЦЭМ!$D$10+'СЕТ СН'!$F$5-'СЕТ СН'!$F$24</f>
        <v>4936.9429548400003</v>
      </c>
      <c r="N24" s="36">
        <f>SUMIFS(СВЦЭМ!$D$39:$D$782,СВЦЭМ!$A$39:$A$782,$A24,СВЦЭМ!$B$39:$B$782,N$11)+'СЕТ СН'!$F$14+СВЦЭМ!$D$10+'СЕТ СН'!$F$5-'СЕТ СН'!$F$24</f>
        <v>4964.6710134599998</v>
      </c>
      <c r="O24" s="36">
        <f>SUMIFS(СВЦЭМ!$D$39:$D$782,СВЦЭМ!$A$39:$A$782,$A24,СВЦЭМ!$B$39:$B$782,O$11)+'СЕТ СН'!$F$14+СВЦЭМ!$D$10+'СЕТ СН'!$F$5-'СЕТ СН'!$F$24</f>
        <v>4982.7680389699999</v>
      </c>
      <c r="P24" s="36">
        <f>SUMIFS(СВЦЭМ!$D$39:$D$782,СВЦЭМ!$A$39:$A$782,$A24,СВЦЭМ!$B$39:$B$782,P$11)+'СЕТ СН'!$F$14+СВЦЭМ!$D$10+'СЕТ СН'!$F$5-'СЕТ СН'!$F$24</f>
        <v>4968.4543058300005</v>
      </c>
      <c r="Q24" s="36">
        <f>SUMIFS(СВЦЭМ!$D$39:$D$782,СВЦЭМ!$A$39:$A$782,$A24,СВЦЭМ!$B$39:$B$782,Q$11)+'СЕТ СН'!$F$14+СВЦЭМ!$D$10+'СЕТ СН'!$F$5-'СЕТ СН'!$F$24</f>
        <v>4966.7554112300004</v>
      </c>
      <c r="R24" s="36">
        <f>SUMIFS(СВЦЭМ!$D$39:$D$782,СВЦЭМ!$A$39:$A$782,$A24,СВЦЭМ!$B$39:$B$782,R$11)+'СЕТ СН'!$F$14+СВЦЭМ!$D$10+'СЕТ СН'!$F$5-'СЕТ СН'!$F$24</f>
        <v>4950.7029411100002</v>
      </c>
      <c r="S24" s="36">
        <f>SUMIFS(СВЦЭМ!$D$39:$D$782,СВЦЭМ!$A$39:$A$782,$A24,СВЦЭМ!$B$39:$B$782,S$11)+'СЕТ СН'!$F$14+СВЦЭМ!$D$10+'СЕТ СН'!$F$5-'СЕТ СН'!$F$24</f>
        <v>4926.7192769499998</v>
      </c>
      <c r="T24" s="36">
        <f>SUMIFS(СВЦЭМ!$D$39:$D$782,СВЦЭМ!$A$39:$A$782,$A24,СВЦЭМ!$B$39:$B$782,T$11)+'СЕТ СН'!$F$14+СВЦЭМ!$D$10+'СЕТ СН'!$F$5-'СЕТ СН'!$F$24</f>
        <v>4922.3881174100006</v>
      </c>
      <c r="U24" s="36">
        <f>SUMIFS(СВЦЭМ!$D$39:$D$782,СВЦЭМ!$A$39:$A$782,$A24,СВЦЭМ!$B$39:$B$782,U$11)+'СЕТ СН'!$F$14+СВЦЭМ!$D$10+'СЕТ СН'!$F$5-'СЕТ СН'!$F$24</f>
        <v>4937.1539417200001</v>
      </c>
      <c r="V24" s="36">
        <f>SUMIFS(СВЦЭМ!$D$39:$D$782,СВЦЭМ!$A$39:$A$782,$A24,СВЦЭМ!$B$39:$B$782,V$11)+'СЕТ СН'!$F$14+СВЦЭМ!$D$10+'СЕТ СН'!$F$5-'СЕТ СН'!$F$24</f>
        <v>4942.0133951600001</v>
      </c>
      <c r="W24" s="36">
        <f>SUMIFS(СВЦЭМ!$D$39:$D$782,СВЦЭМ!$A$39:$A$782,$A24,СВЦЭМ!$B$39:$B$782,W$11)+'СЕТ СН'!$F$14+СВЦЭМ!$D$10+'СЕТ СН'!$F$5-'СЕТ СН'!$F$24</f>
        <v>4960.85763554</v>
      </c>
      <c r="X24" s="36">
        <f>SUMIFS(СВЦЭМ!$D$39:$D$782,СВЦЭМ!$A$39:$A$782,$A24,СВЦЭМ!$B$39:$B$782,X$11)+'СЕТ СН'!$F$14+СВЦЭМ!$D$10+'СЕТ СН'!$F$5-'СЕТ СН'!$F$24</f>
        <v>5001.9745824700003</v>
      </c>
      <c r="Y24" s="36">
        <f>SUMIFS(СВЦЭМ!$D$39:$D$782,СВЦЭМ!$A$39:$A$782,$A24,СВЦЭМ!$B$39:$B$782,Y$11)+'СЕТ СН'!$F$14+СВЦЭМ!$D$10+'СЕТ СН'!$F$5-'СЕТ СН'!$F$24</f>
        <v>5087.1039379100002</v>
      </c>
    </row>
    <row r="25" spans="1:25" ht="15.75" x14ac:dyDescent="0.2">
      <c r="A25" s="35">
        <f t="shared" si="0"/>
        <v>44940</v>
      </c>
      <c r="B25" s="36">
        <f>SUMIFS(СВЦЭМ!$D$39:$D$782,СВЦЭМ!$A$39:$A$782,$A25,СВЦЭМ!$B$39:$B$782,B$11)+'СЕТ СН'!$F$14+СВЦЭМ!$D$10+'СЕТ СН'!$F$5-'СЕТ СН'!$F$24</f>
        <v>4953.1290579800007</v>
      </c>
      <c r="C25" s="36">
        <f>SUMIFS(СВЦЭМ!$D$39:$D$782,СВЦЭМ!$A$39:$A$782,$A25,СВЦЭМ!$B$39:$B$782,C$11)+'СЕТ СН'!$F$14+СВЦЭМ!$D$10+'СЕТ СН'!$F$5-'СЕТ СН'!$F$24</f>
        <v>4930.4941834000001</v>
      </c>
      <c r="D25" s="36">
        <f>SUMIFS(СВЦЭМ!$D$39:$D$782,СВЦЭМ!$A$39:$A$782,$A25,СВЦЭМ!$B$39:$B$782,D$11)+'СЕТ СН'!$F$14+СВЦЭМ!$D$10+'СЕТ СН'!$F$5-'СЕТ СН'!$F$24</f>
        <v>4944.7973683099999</v>
      </c>
      <c r="E25" s="36">
        <f>SUMIFS(СВЦЭМ!$D$39:$D$782,СВЦЭМ!$A$39:$A$782,$A25,СВЦЭМ!$B$39:$B$782,E$11)+'СЕТ СН'!$F$14+СВЦЭМ!$D$10+'СЕТ СН'!$F$5-'СЕТ СН'!$F$24</f>
        <v>4928.77859137</v>
      </c>
      <c r="F25" s="36">
        <f>SUMIFS(СВЦЭМ!$D$39:$D$782,СВЦЭМ!$A$39:$A$782,$A25,СВЦЭМ!$B$39:$B$782,F$11)+'СЕТ СН'!$F$14+СВЦЭМ!$D$10+'СЕТ СН'!$F$5-'СЕТ СН'!$F$24</f>
        <v>4926.8850998199996</v>
      </c>
      <c r="G25" s="36">
        <f>SUMIFS(СВЦЭМ!$D$39:$D$782,СВЦЭМ!$A$39:$A$782,$A25,СВЦЭМ!$B$39:$B$782,G$11)+'СЕТ СН'!$F$14+СВЦЭМ!$D$10+'СЕТ СН'!$F$5-'СЕТ СН'!$F$24</f>
        <v>4901.8920468800006</v>
      </c>
      <c r="H25" s="36">
        <f>SUMIFS(СВЦЭМ!$D$39:$D$782,СВЦЭМ!$A$39:$A$782,$A25,СВЦЭМ!$B$39:$B$782,H$11)+'СЕТ СН'!$F$14+СВЦЭМ!$D$10+'СЕТ СН'!$F$5-'СЕТ СН'!$F$24</f>
        <v>4910.8475942300001</v>
      </c>
      <c r="I25" s="36">
        <f>SUMIFS(СВЦЭМ!$D$39:$D$782,СВЦЭМ!$A$39:$A$782,$A25,СВЦЭМ!$B$39:$B$782,I$11)+'СЕТ СН'!$F$14+СВЦЭМ!$D$10+'СЕТ СН'!$F$5-'СЕТ СН'!$F$24</f>
        <v>4936.4233041699999</v>
      </c>
      <c r="J25" s="36">
        <f>SUMIFS(СВЦЭМ!$D$39:$D$782,СВЦЭМ!$A$39:$A$782,$A25,СВЦЭМ!$B$39:$B$782,J$11)+'СЕТ СН'!$F$14+СВЦЭМ!$D$10+'СЕТ СН'!$F$5-'СЕТ СН'!$F$24</f>
        <v>4917.0502909400002</v>
      </c>
      <c r="K25" s="36">
        <f>SUMIFS(СВЦЭМ!$D$39:$D$782,СВЦЭМ!$A$39:$A$782,$A25,СВЦЭМ!$B$39:$B$782,K$11)+'СЕТ СН'!$F$14+СВЦЭМ!$D$10+'СЕТ СН'!$F$5-'СЕТ СН'!$F$24</f>
        <v>4916.4380394700001</v>
      </c>
      <c r="L25" s="36">
        <f>SUMIFS(СВЦЭМ!$D$39:$D$782,СВЦЭМ!$A$39:$A$782,$A25,СВЦЭМ!$B$39:$B$782,L$11)+'СЕТ СН'!$F$14+СВЦЭМ!$D$10+'СЕТ СН'!$F$5-'СЕТ СН'!$F$24</f>
        <v>4882.4631891999998</v>
      </c>
      <c r="M25" s="36">
        <f>SUMIFS(СВЦЭМ!$D$39:$D$782,СВЦЭМ!$A$39:$A$782,$A25,СВЦЭМ!$B$39:$B$782,M$11)+'СЕТ СН'!$F$14+СВЦЭМ!$D$10+'СЕТ СН'!$F$5-'СЕТ СН'!$F$24</f>
        <v>4881.0099258700002</v>
      </c>
      <c r="N25" s="36">
        <f>SUMIFS(СВЦЭМ!$D$39:$D$782,СВЦЭМ!$A$39:$A$782,$A25,СВЦЭМ!$B$39:$B$782,N$11)+'СЕТ СН'!$F$14+СВЦЭМ!$D$10+'СЕТ СН'!$F$5-'СЕТ СН'!$F$24</f>
        <v>4899.3354053599996</v>
      </c>
      <c r="O25" s="36">
        <f>SUMIFS(СВЦЭМ!$D$39:$D$782,СВЦЭМ!$A$39:$A$782,$A25,СВЦЭМ!$B$39:$B$782,O$11)+'СЕТ СН'!$F$14+СВЦЭМ!$D$10+'СЕТ СН'!$F$5-'СЕТ СН'!$F$24</f>
        <v>4918.5229677000007</v>
      </c>
      <c r="P25" s="36">
        <f>SUMIFS(СВЦЭМ!$D$39:$D$782,СВЦЭМ!$A$39:$A$782,$A25,СВЦЭМ!$B$39:$B$782,P$11)+'СЕТ СН'!$F$14+СВЦЭМ!$D$10+'СЕТ СН'!$F$5-'СЕТ СН'!$F$24</f>
        <v>4928.5525646700007</v>
      </c>
      <c r="Q25" s="36">
        <f>SUMIFS(СВЦЭМ!$D$39:$D$782,СВЦЭМ!$A$39:$A$782,$A25,СВЦЭМ!$B$39:$B$782,Q$11)+'СЕТ СН'!$F$14+СВЦЭМ!$D$10+'СЕТ СН'!$F$5-'СЕТ СН'!$F$24</f>
        <v>4908.1553474900002</v>
      </c>
      <c r="R25" s="36">
        <f>SUMIFS(СВЦЭМ!$D$39:$D$782,СВЦЭМ!$A$39:$A$782,$A25,СВЦЭМ!$B$39:$B$782,R$11)+'СЕТ СН'!$F$14+СВЦЭМ!$D$10+'СЕТ СН'!$F$5-'СЕТ СН'!$F$24</f>
        <v>4869.1400601599998</v>
      </c>
      <c r="S25" s="36">
        <f>SUMIFS(СВЦЭМ!$D$39:$D$782,СВЦЭМ!$A$39:$A$782,$A25,СВЦЭМ!$B$39:$B$782,S$11)+'СЕТ СН'!$F$14+СВЦЭМ!$D$10+'СЕТ СН'!$F$5-'СЕТ СН'!$F$24</f>
        <v>4827.4662187100002</v>
      </c>
      <c r="T25" s="36">
        <f>SUMIFS(СВЦЭМ!$D$39:$D$782,СВЦЭМ!$A$39:$A$782,$A25,СВЦЭМ!$B$39:$B$782,T$11)+'СЕТ СН'!$F$14+СВЦЭМ!$D$10+'СЕТ СН'!$F$5-'СЕТ СН'!$F$24</f>
        <v>4812.6751090199996</v>
      </c>
      <c r="U25" s="36">
        <f>SUMIFS(СВЦЭМ!$D$39:$D$782,СВЦЭМ!$A$39:$A$782,$A25,СВЦЭМ!$B$39:$B$782,U$11)+'СЕТ СН'!$F$14+СВЦЭМ!$D$10+'СЕТ СН'!$F$5-'СЕТ СН'!$F$24</f>
        <v>4817.8044164000003</v>
      </c>
      <c r="V25" s="36">
        <f>SUMIFS(СВЦЭМ!$D$39:$D$782,СВЦЭМ!$A$39:$A$782,$A25,СВЦЭМ!$B$39:$B$782,V$11)+'СЕТ СН'!$F$14+СВЦЭМ!$D$10+'СЕТ СН'!$F$5-'СЕТ СН'!$F$24</f>
        <v>4826.2619784199997</v>
      </c>
      <c r="W25" s="36">
        <f>SUMIFS(СВЦЭМ!$D$39:$D$782,СВЦЭМ!$A$39:$A$782,$A25,СВЦЭМ!$B$39:$B$782,W$11)+'СЕТ СН'!$F$14+СВЦЭМ!$D$10+'СЕТ СН'!$F$5-'СЕТ СН'!$F$24</f>
        <v>4836.5354393300004</v>
      </c>
      <c r="X25" s="36">
        <f>SUMIFS(СВЦЭМ!$D$39:$D$782,СВЦЭМ!$A$39:$A$782,$A25,СВЦЭМ!$B$39:$B$782,X$11)+'СЕТ СН'!$F$14+СВЦЭМ!$D$10+'СЕТ СН'!$F$5-'СЕТ СН'!$F$24</f>
        <v>4864.8262632000005</v>
      </c>
      <c r="Y25" s="36">
        <f>SUMIFS(СВЦЭМ!$D$39:$D$782,СВЦЭМ!$A$39:$A$782,$A25,СВЦЭМ!$B$39:$B$782,Y$11)+'СЕТ СН'!$F$14+СВЦЭМ!$D$10+'СЕТ СН'!$F$5-'СЕТ СН'!$F$24</f>
        <v>4886.9937523000008</v>
      </c>
    </row>
    <row r="26" spans="1:25" ht="15.75" x14ac:dyDescent="0.2">
      <c r="A26" s="35">
        <f t="shared" si="0"/>
        <v>44941</v>
      </c>
      <c r="B26" s="36">
        <f>SUMIFS(СВЦЭМ!$D$39:$D$782,СВЦЭМ!$A$39:$A$782,$A26,СВЦЭМ!$B$39:$B$782,B$11)+'СЕТ СН'!$F$14+СВЦЭМ!$D$10+'СЕТ СН'!$F$5-'СЕТ СН'!$F$24</f>
        <v>5124.2618009800008</v>
      </c>
      <c r="C26" s="36">
        <f>SUMIFS(СВЦЭМ!$D$39:$D$782,СВЦЭМ!$A$39:$A$782,$A26,СВЦЭМ!$B$39:$B$782,C$11)+'СЕТ СН'!$F$14+СВЦЭМ!$D$10+'СЕТ СН'!$F$5-'СЕТ СН'!$F$24</f>
        <v>5142.5469216800002</v>
      </c>
      <c r="D26" s="36">
        <f>SUMIFS(СВЦЭМ!$D$39:$D$782,СВЦЭМ!$A$39:$A$782,$A26,СВЦЭМ!$B$39:$B$782,D$11)+'СЕТ СН'!$F$14+СВЦЭМ!$D$10+'СЕТ СН'!$F$5-'СЕТ СН'!$F$24</f>
        <v>5160.8881497000002</v>
      </c>
      <c r="E26" s="36">
        <f>SUMIFS(СВЦЭМ!$D$39:$D$782,СВЦЭМ!$A$39:$A$782,$A26,СВЦЭМ!$B$39:$B$782,E$11)+'СЕТ СН'!$F$14+СВЦЭМ!$D$10+'СЕТ СН'!$F$5-'СЕТ СН'!$F$24</f>
        <v>5171.9339912400001</v>
      </c>
      <c r="F26" s="36">
        <f>SUMIFS(СВЦЭМ!$D$39:$D$782,СВЦЭМ!$A$39:$A$782,$A26,СВЦЭМ!$B$39:$B$782,F$11)+'СЕТ СН'!$F$14+СВЦЭМ!$D$10+'СЕТ СН'!$F$5-'СЕТ СН'!$F$24</f>
        <v>5161.6169733900006</v>
      </c>
      <c r="G26" s="36">
        <f>SUMIFS(СВЦЭМ!$D$39:$D$782,СВЦЭМ!$A$39:$A$782,$A26,СВЦЭМ!$B$39:$B$782,G$11)+'СЕТ СН'!$F$14+СВЦЭМ!$D$10+'СЕТ СН'!$F$5-'СЕТ СН'!$F$24</f>
        <v>5187.9846280300007</v>
      </c>
      <c r="H26" s="36">
        <f>SUMIFS(СВЦЭМ!$D$39:$D$782,СВЦЭМ!$A$39:$A$782,$A26,СВЦЭМ!$B$39:$B$782,H$11)+'СЕТ СН'!$F$14+СВЦЭМ!$D$10+'СЕТ СН'!$F$5-'СЕТ СН'!$F$24</f>
        <v>5170.8393295799997</v>
      </c>
      <c r="I26" s="36">
        <f>SUMIFS(СВЦЭМ!$D$39:$D$782,СВЦЭМ!$A$39:$A$782,$A26,СВЦЭМ!$B$39:$B$782,I$11)+'СЕТ СН'!$F$14+СВЦЭМ!$D$10+'СЕТ СН'!$F$5-'СЕТ СН'!$F$24</f>
        <v>5112.7389980799999</v>
      </c>
      <c r="J26" s="36">
        <f>SUMIFS(СВЦЭМ!$D$39:$D$782,СВЦЭМ!$A$39:$A$782,$A26,СВЦЭМ!$B$39:$B$782,J$11)+'СЕТ СН'!$F$14+СВЦЭМ!$D$10+'СЕТ СН'!$F$5-'СЕТ СН'!$F$24</f>
        <v>5045.6549437100002</v>
      </c>
      <c r="K26" s="36">
        <f>SUMIFS(СВЦЭМ!$D$39:$D$782,СВЦЭМ!$A$39:$A$782,$A26,СВЦЭМ!$B$39:$B$782,K$11)+'СЕТ СН'!$F$14+СВЦЭМ!$D$10+'СЕТ СН'!$F$5-'СЕТ СН'!$F$24</f>
        <v>5024.0176304500001</v>
      </c>
      <c r="L26" s="36">
        <f>SUMIFS(СВЦЭМ!$D$39:$D$782,СВЦЭМ!$A$39:$A$782,$A26,СВЦЭМ!$B$39:$B$782,L$11)+'СЕТ СН'!$F$14+СВЦЭМ!$D$10+'СЕТ СН'!$F$5-'СЕТ СН'!$F$24</f>
        <v>5013.9416242099996</v>
      </c>
      <c r="M26" s="36">
        <f>SUMIFS(СВЦЭМ!$D$39:$D$782,СВЦЭМ!$A$39:$A$782,$A26,СВЦЭМ!$B$39:$B$782,M$11)+'СЕТ СН'!$F$14+СВЦЭМ!$D$10+'СЕТ СН'!$F$5-'СЕТ СН'!$F$24</f>
        <v>5017.58308579</v>
      </c>
      <c r="N26" s="36">
        <f>SUMIFS(СВЦЭМ!$D$39:$D$782,СВЦЭМ!$A$39:$A$782,$A26,СВЦЭМ!$B$39:$B$782,N$11)+'СЕТ СН'!$F$14+СВЦЭМ!$D$10+'СЕТ СН'!$F$5-'СЕТ СН'!$F$24</f>
        <v>5020.0498739100003</v>
      </c>
      <c r="O26" s="36">
        <f>SUMIFS(СВЦЭМ!$D$39:$D$782,СВЦЭМ!$A$39:$A$782,$A26,СВЦЭМ!$B$39:$B$782,O$11)+'СЕТ СН'!$F$14+СВЦЭМ!$D$10+'СЕТ СН'!$F$5-'СЕТ СН'!$F$24</f>
        <v>5022.5721434900006</v>
      </c>
      <c r="P26" s="36">
        <f>SUMIFS(СВЦЭМ!$D$39:$D$782,СВЦЭМ!$A$39:$A$782,$A26,СВЦЭМ!$B$39:$B$782,P$11)+'СЕТ СН'!$F$14+СВЦЭМ!$D$10+'СЕТ СН'!$F$5-'СЕТ СН'!$F$24</f>
        <v>5036.3182271000005</v>
      </c>
      <c r="Q26" s="36">
        <f>SUMIFS(СВЦЭМ!$D$39:$D$782,СВЦЭМ!$A$39:$A$782,$A26,СВЦЭМ!$B$39:$B$782,Q$11)+'СЕТ СН'!$F$14+СВЦЭМ!$D$10+'СЕТ СН'!$F$5-'СЕТ СН'!$F$24</f>
        <v>5022.0977179399997</v>
      </c>
      <c r="R26" s="36">
        <f>SUMIFS(СВЦЭМ!$D$39:$D$782,СВЦЭМ!$A$39:$A$782,$A26,СВЦЭМ!$B$39:$B$782,R$11)+'СЕТ СН'!$F$14+СВЦЭМ!$D$10+'СЕТ СН'!$F$5-'СЕТ СН'!$F$24</f>
        <v>5002.0074545999996</v>
      </c>
      <c r="S26" s="36">
        <f>SUMIFS(СВЦЭМ!$D$39:$D$782,СВЦЭМ!$A$39:$A$782,$A26,СВЦЭМ!$B$39:$B$782,S$11)+'СЕТ СН'!$F$14+СВЦЭМ!$D$10+'СЕТ СН'!$F$5-'СЕТ СН'!$F$24</f>
        <v>4959.8806955</v>
      </c>
      <c r="T26" s="36">
        <f>SUMIFS(СВЦЭМ!$D$39:$D$782,СВЦЭМ!$A$39:$A$782,$A26,СВЦЭМ!$B$39:$B$782,T$11)+'СЕТ СН'!$F$14+СВЦЭМ!$D$10+'СЕТ СН'!$F$5-'СЕТ СН'!$F$24</f>
        <v>4927.2535714400001</v>
      </c>
      <c r="U26" s="36">
        <f>SUMIFS(СВЦЭМ!$D$39:$D$782,СВЦЭМ!$A$39:$A$782,$A26,СВЦЭМ!$B$39:$B$782,U$11)+'СЕТ СН'!$F$14+СВЦЭМ!$D$10+'СЕТ СН'!$F$5-'СЕТ СН'!$F$24</f>
        <v>4924.5686949999999</v>
      </c>
      <c r="V26" s="36">
        <f>SUMIFS(СВЦЭМ!$D$39:$D$782,СВЦЭМ!$A$39:$A$782,$A26,СВЦЭМ!$B$39:$B$782,V$11)+'СЕТ СН'!$F$14+СВЦЭМ!$D$10+'СЕТ СН'!$F$5-'СЕТ СН'!$F$24</f>
        <v>4958.1392967100001</v>
      </c>
      <c r="W26" s="36">
        <f>SUMIFS(СВЦЭМ!$D$39:$D$782,СВЦЭМ!$A$39:$A$782,$A26,СВЦЭМ!$B$39:$B$782,W$11)+'СЕТ СН'!$F$14+СВЦЭМ!$D$10+'СЕТ СН'!$F$5-'СЕТ СН'!$F$24</f>
        <v>4977.8184304599999</v>
      </c>
      <c r="X26" s="36">
        <f>SUMIFS(СВЦЭМ!$D$39:$D$782,СВЦЭМ!$A$39:$A$782,$A26,СВЦЭМ!$B$39:$B$782,X$11)+'СЕТ СН'!$F$14+СВЦЭМ!$D$10+'СЕТ СН'!$F$5-'СЕТ СН'!$F$24</f>
        <v>5002.8266524299997</v>
      </c>
      <c r="Y26" s="36">
        <f>SUMIFS(СВЦЭМ!$D$39:$D$782,СВЦЭМ!$A$39:$A$782,$A26,СВЦЭМ!$B$39:$B$782,Y$11)+'СЕТ СН'!$F$14+СВЦЭМ!$D$10+'СЕТ СН'!$F$5-'СЕТ СН'!$F$24</f>
        <v>5060.7349225400003</v>
      </c>
    </row>
    <row r="27" spans="1:25" ht="15.75" x14ac:dyDescent="0.2">
      <c r="A27" s="35">
        <f t="shared" si="0"/>
        <v>44942</v>
      </c>
      <c r="B27" s="36">
        <f>SUMIFS(СВЦЭМ!$D$39:$D$782,СВЦЭМ!$A$39:$A$782,$A27,СВЦЭМ!$B$39:$B$782,B$11)+'СЕТ СН'!$F$14+СВЦЭМ!$D$10+'СЕТ СН'!$F$5-'СЕТ СН'!$F$24</f>
        <v>5052.4872214999996</v>
      </c>
      <c r="C27" s="36">
        <f>SUMIFS(СВЦЭМ!$D$39:$D$782,СВЦЭМ!$A$39:$A$782,$A27,СВЦЭМ!$B$39:$B$782,C$11)+'СЕТ СН'!$F$14+СВЦЭМ!$D$10+'СЕТ СН'!$F$5-'СЕТ СН'!$F$24</f>
        <v>5073.7825144500002</v>
      </c>
      <c r="D27" s="36">
        <f>SUMIFS(СВЦЭМ!$D$39:$D$782,СВЦЭМ!$A$39:$A$782,$A27,СВЦЭМ!$B$39:$B$782,D$11)+'СЕТ СН'!$F$14+СВЦЭМ!$D$10+'СЕТ СН'!$F$5-'СЕТ СН'!$F$24</f>
        <v>5078.88245912</v>
      </c>
      <c r="E27" s="36">
        <f>SUMIFS(СВЦЭМ!$D$39:$D$782,СВЦЭМ!$A$39:$A$782,$A27,СВЦЭМ!$B$39:$B$782,E$11)+'СЕТ СН'!$F$14+СВЦЭМ!$D$10+'СЕТ СН'!$F$5-'СЕТ СН'!$F$24</f>
        <v>5084.8563341500003</v>
      </c>
      <c r="F27" s="36">
        <f>SUMIFS(СВЦЭМ!$D$39:$D$782,СВЦЭМ!$A$39:$A$782,$A27,СВЦЭМ!$B$39:$B$782,F$11)+'СЕТ СН'!$F$14+СВЦЭМ!$D$10+'СЕТ СН'!$F$5-'СЕТ СН'!$F$24</f>
        <v>5081.5886414899996</v>
      </c>
      <c r="G27" s="36">
        <f>SUMIFS(СВЦЭМ!$D$39:$D$782,СВЦЭМ!$A$39:$A$782,$A27,СВЦЭМ!$B$39:$B$782,G$11)+'СЕТ СН'!$F$14+СВЦЭМ!$D$10+'СЕТ СН'!$F$5-'СЕТ СН'!$F$24</f>
        <v>5073.2003117000004</v>
      </c>
      <c r="H27" s="36">
        <f>SUMIFS(СВЦЭМ!$D$39:$D$782,СВЦЭМ!$A$39:$A$782,$A27,СВЦЭМ!$B$39:$B$782,H$11)+'СЕТ СН'!$F$14+СВЦЭМ!$D$10+'СЕТ СН'!$F$5-'СЕТ СН'!$F$24</f>
        <v>5035.1652813300007</v>
      </c>
      <c r="I27" s="36">
        <f>SUMIFS(СВЦЭМ!$D$39:$D$782,СВЦЭМ!$A$39:$A$782,$A27,СВЦЭМ!$B$39:$B$782,I$11)+'СЕТ СН'!$F$14+СВЦЭМ!$D$10+'СЕТ СН'!$F$5-'СЕТ СН'!$F$24</f>
        <v>5006.9446008100003</v>
      </c>
      <c r="J27" s="36">
        <f>SUMIFS(СВЦЭМ!$D$39:$D$782,СВЦЭМ!$A$39:$A$782,$A27,СВЦЭМ!$B$39:$B$782,J$11)+'СЕТ СН'!$F$14+СВЦЭМ!$D$10+'СЕТ СН'!$F$5-'СЕТ СН'!$F$24</f>
        <v>4970.8981643999996</v>
      </c>
      <c r="K27" s="36">
        <f>SUMIFS(СВЦЭМ!$D$39:$D$782,СВЦЭМ!$A$39:$A$782,$A27,СВЦЭМ!$B$39:$B$782,K$11)+'СЕТ СН'!$F$14+СВЦЭМ!$D$10+'СЕТ СН'!$F$5-'СЕТ СН'!$F$24</f>
        <v>4958.7392067700002</v>
      </c>
      <c r="L27" s="36">
        <f>SUMIFS(СВЦЭМ!$D$39:$D$782,СВЦЭМ!$A$39:$A$782,$A27,СВЦЭМ!$B$39:$B$782,L$11)+'СЕТ СН'!$F$14+СВЦЭМ!$D$10+'СЕТ СН'!$F$5-'СЕТ СН'!$F$24</f>
        <v>4970.9908726699996</v>
      </c>
      <c r="M27" s="36">
        <f>SUMIFS(СВЦЭМ!$D$39:$D$782,СВЦЭМ!$A$39:$A$782,$A27,СВЦЭМ!$B$39:$B$782,M$11)+'СЕТ СН'!$F$14+СВЦЭМ!$D$10+'СЕТ СН'!$F$5-'СЕТ СН'!$F$24</f>
        <v>4988.8708817900006</v>
      </c>
      <c r="N27" s="36">
        <f>SUMIFS(СВЦЭМ!$D$39:$D$782,СВЦЭМ!$A$39:$A$782,$A27,СВЦЭМ!$B$39:$B$782,N$11)+'СЕТ СН'!$F$14+СВЦЭМ!$D$10+'СЕТ СН'!$F$5-'СЕТ СН'!$F$24</f>
        <v>4997.9841596099996</v>
      </c>
      <c r="O27" s="36">
        <f>SUMIFS(СВЦЭМ!$D$39:$D$782,СВЦЭМ!$A$39:$A$782,$A27,СВЦЭМ!$B$39:$B$782,O$11)+'СЕТ СН'!$F$14+СВЦЭМ!$D$10+'СЕТ СН'!$F$5-'СЕТ СН'!$F$24</f>
        <v>5011.5254880100001</v>
      </c>
      <c r="P27" s="36">
        <f>SUMIFS(СВЦЭМ!$D$39:$D$782,СВЦЭМ!$A$39:$A$782,$A27,СВЦЭМ!$B$39:$B$782,P$11)+'СЕТ СН'!$F$14+СВЦЭМ!$D$10+'СЕТ СН'!$F$5-'СЕТ СН'!$F$24</f>
        <v>5024.9727742200002</v>
      </c>
      <c r="Q27" s="36">
        <f>SUMIFS(СВЦЭМ!$D$39:$D$782,СВЦЭМ!$A$39:$A$782,$A27,СВЦЭМ!$B$39:$B$782,Q$11)+'СЕТ СН'!$F$14+СВЦЭМ!$D$10+'СЕТ СН'!$F$5-'СЕТ СН'!$F$24</f>
        <v>5027.9520930600002</v>
      </c>
      <c r="R27" s="36">
        <f>SUMIFS(СВЦЭМ!$D$39:$D$782,СВЦЭМ!$A$39:$A$782,$A27,СВЦЭМ!$B$39:$B$782,R$11)+'СЕТ СН'!$F$14+СВЦЭМ!$D$10+'СЕТ СН'!$F$5-'СЕТ СН'!$F$24</f>
        <v>5030.5758921199995</v>
      </c>
      <c r="S27" s="36">
        <f>SUMIFS(СВЦЭМ!$D$39:$D$782,СВЦЭМ!$A$39:$A$782,$A27,СВЦЭМ!$B$39:$B$782,S$11)+'СЕТ СН'!$F$14+СВЦЭМ!$D$10+'СЕТ СН'!$F$5-'СЕТ СН'!$F$24</f>
        <v>4991.4180659900003</v>
      </c>
      <c r="T27" s="36">
        <f>SUMIFS(СВЦЭМ!$D$39:$D$782,СВЦЭМ!$A$39:$A$782,$A27,СВЦЭМ!$B$39:$B$782,T$11)+'СЕТ СН'!$F$14+СВЦЭМ!$D$10+'СЕТ СН'!$F$5-'СЕТ СН'!$F$24</f>
        <v>4992.4843690400003</v>
      </c>
      <c r="U27" s="36">
        <f>SUMIFS(СВЦЭМ!$D$39:$D$782,СВЦЭМ!$A$39:$A$782,$A27,СВЦЭМ!$B$39:$B$782,U$11)+'СЕТ СН'!$F$14+СВЦЭМ!$D$10+'СЕТ СН'!$F$5-'СЕТ СН'!$F$24</f>
        <v>4987.7576956800003</v>
      </c>
      <c r="V27" s="36">
        <f>SUMIFS(СВЦЭМ!$D$39:$D$782,СВЦЭМ!$A$39:$A$782,$A27,СВЦЭМ!$B$39:$B$782,V$11)+'СЕТ СН'!$F$14+СВЦЭМ!$D$10+'СЕТ СН'!$F$5-'СЕТ СН'!$F$24</f>
        <v>4996.7913036099999</v>
      </c>
      <c r="W27" s="36">
        <f>SUMIFS(СВЦЭМ!$D$39:$D$782,СВЦЭМ!$A$39:$A$782,$A27,СВЦЭМ!$B$39:$B$782,W$11)+'СЕТ СН'!$F$14+СВЦЭМ!$D$10+'СЕТ СН'!$F$5-'СЕТ СН'!$F$24</f>
        <v>5012.5417193200001</v>
      </c>
      <c r="X27" s="36">
        <f>SUMIFS(СВЦЭМ!$D$39:$D$782,СВЦЭМ!$A$39:$A$782,$A27,СВЦЭМ!$B$39:$B$782,X$11)+'СЕТ СН'!$F$14+СВЦЭМ!$D$10+'СЕТ СН'!$F$5-'СЕТ СН'!$F$24</f>
        <v>5026.34673406</v>
      </c>
      <c r="Y27" s="36">
        <f>SUMIFS(СВЦЭМ!$D$39:$D$782,СВЦЭМ!$A$39:$A$782,$A27,СВЦЭМ!$B$39:$B$782,Y$11)+'СЕТ СН'!$F$14+СВЦЭМ!$D$10+'СЕТ СН'!$F$5-'СЕТ СН'!$F$24</f>
        <v>5059.9405266100002</v>
      </c>
    </row>
    <row r="28" spans="1:25" ht="15.75" x14ac:dyDescent="0.2">
      <c r="A28" s="35">
        <f t="shared" si="0"/>
        <v>44943</v>
      </c>
      <c r="B28" s="36">
        <f>SUMIFS(СВЦЭМ!$D$39:$D$782,СВЦЭМ!$A$39:$A$782,$A28,СВЦЭМ!$B$39:$B$782,B$11)+'СЕТ СН'!$F$14+СВЦЭМ!$D$10+'СЕТ СН'!$F$5-'СЕТ СН'!$F$24</f>
        <v>5077.4347742200007</v>
      </c>
      <c r="C28" s="36">
        <f>SUMIFS(СВЦЭМ!$D$39:$D$782,СВЦЭМ!$A$39:$A$782,$A28,СВЦЭМ!$B$39:$B$782,C$11)+'СЕТ СН'!$F$14+СВЦЭМ!$D$10+'СЕТ СН'!$F$5-'СЕТ СН'!$F$24</f>
        <v>5105.5585672100005</v>
      </c>
      <c r="D28" s="36">
        <f>SUMIFS(СВЦЭМ!$D$39:$D$782,СВЦЭМ!$A$39:$A$782,$A28,СВЦЭМ!$B$39:$B$782,D$11)+'СЕТ СН'!$F$14+СВЦЭМ!$D$10+'СЕТ СН'!$F$5-'СЕТ СН'!$F$24</f>
        <v>5113.1909943499995</v>
      </c>
      <c r="E28" s="36">
        <f>SUMIFS(СВЦЭМ!$D$39:$D$782,СВЦЭМ!$A$39:$A$782,$A28,СВЦЭМ!$B$39:$B$782,E$11)+'СЕТ СН'!$F$14+СВЦЭМ!$D$10+'СЕТ СН'!$F$5-'СЕТ СН'!$F$24</f>
        <v>5111.5041239500006</v>
      </c>
      <c r="F28" s="36">
        <f>SUMIFS(СВЦЭМ!$D$39:$D$782,СВЦЭМ!$A$39:$A$782,$A28,СВЦЭМ!$B$39:$B$782,F$11)+'СЕТ СН'!$F$14+СВЦЭМ!$D$10+'СЕТ СН'!$F$5-'СЕТ СН'!$F$24</f>
        <v>5111.1562930300006</v>
      </c>
      <c r="G28" s="36">
        <f>SUMIFS(СВЦЭМ!$D$39:$D$782,СВЦЭМ!$A$39:$A$782,$A28,СВЦЭМ!$B$39:$B$782,G$11)+'СЕТ СН'!$F$14+СВЦЭМ!$D$10+'СЕТ СН'!$F$5-'СЕТ СН'!$F$24</f>
        <v>5105.3175078100003</v>
      </c>
      <c r="H28" s="36">
        <f>SUMIFS(СВЦЭМ!$D$39:$D$782,СВЦЭМ!$A$39:$A$782,$A28,СВЦЭМ!$B$39:$B$782,H$11)+'СЕТ СН'!$F$14+СВЦЭМ!$D$10+'СЕТ СН'!$F$5-'СЕТ СН'!$F$24</f>
        <v>5080.5598979200004</v>
      </c>
      <c r="I28" s="36">
        <f>SUMIFS(СВЦЭМ!$D$39:$D$782,СВЦЭМ!$A$39:$A$782,$A28,СВЦЭМ!$B$39:$B$782,I$11)+'СЕТ СН'!$F$14+СВЦЭМ!$D$10+'СЕТ СН'!$F$5-'СЕТ СН'!$F$24</f>
        <v>5032.1974985300003</v>
      </c>
      <c r="J28" s="36">
        <f>SUMIFS(СВЦЭМ!$D$39:$D$782,СВЦЭМ!$A$39:$A$782,$A28,СВЦЭМ!$B$39:$B$782,J$11)+'СЕТ СН'!$F$14+СВЦЭМ!$D$10+'СЕТ СН'!$F$5-'СЕТ СН'!$F$24</f>
        <v>4991.9237127300003</v>
      </c>
      <c r="K28" s="36">
        <f>SUMIFS(СВЦЭМ!$D$39:$D$782,СВЦЭМ!$A$39:$A$782,$A28,СВЦЭМ!$B$39:$B$782,K$11)+'СЕТ СН'!$F$14+СВЦЭМ!$D$10+'СЕТ СН'!$F$5-'СЕТ СН'!$F$24</f>
        <v>4981.9757797100001</v>
      </c>
      <c r="L28" s="36">
        <f>SUMIFS(СВЦЭМ!$D$39:$D$782,СВЦЭМ!$A$39:$A$782,$A28,СВЦЭМ!$B$39:$B$782,L$11)+'СЕТ СН'!$F$14+СВЦЭМ!$D$10+'СЕТ СН'!$F$5-'СЕТ СН'!$F$24</f>
        <v>4965.6786246499996</v>
      </c>
      <c r="M28" s="36">
        <f>SUMIFS(СВЦЭМ!$D$39:$D$782,СВЦЭМ!$A$39:$A$782,$A28,СВЦЭМ!$B$39:$B$782,M$11)+'СЕТ СН'!$F$14+СВЦЭМ!$D$10+'СЕТ СН'!$F$5-'СЕТ СН'!$F$24</f>
        <v>4968.4324587000001</v>
      </c>
      <c r="N28" s="36">
        <f>SUMIFS(СВЦЭМ!$D$39:$D$782,СВЦЭМ!$A$39:$A$782,$A28,СВЦЭМ!$B$39:$B$782,N$11)+'СЕТ СН'!$F$14+СВЦЭМ!$D$10+'СЕТ СН'!$F$5-'СЕТ СН'!$F$24</f>
        <v>4985.4661048199996</v>
      </c>
      <c r="O28" s="36">
        <f>SUMIFS(СВЦЭМ!$D$39:$D$782,СВЦЭМ!$A$39:$A$782,$A28,СВЦЭМ!$B$39:$B$782,O$11)+'СЕТ СН'!$F$14+СВЦЭМ!$D$10+'СЕТ СН'!$F$5-'СЕТ СН'!$F$24</f>
        <v>4999.3210320300004</v>
      </c>
      <c r="P28" s="36">
        <f>SUMIFS(СВЦЭМ!$D$39:$D$782,СВЦЭМ!$A$39:$A$782,$A28,СВЦЭМ!$B$39:$B$782,P$11)+'СЕТ СН'!$F$14+СВЦЭМ!$D$10+'СЕТ СН'!$F$5-'СЕТ СН'!$F$24</f>
        <v>5017.9884792000003</v>
      </c>
      <c r="Q28" s="36">
        <f>SUMIFS(СВЦЭМ!$D$39:$D$782,СВЦЭМ!$A$39:$A$782,$A28,СВЦЭМ!$B$39:$B$782,Q$11)+'СЕТ СН'!$F$14+СВЦЭМ!$D$10+'СЕТ СН'!$F$5-'СЕТ СН'!$F$24</f>
        <v>5025.6433634200002</v>
      </c>
      <c r="R28" s="36">
        <f>SUMIFS(СВЦЭМ!$D$39:$D$782,СВЦЭМ!$A$39:$A$782,$A28,СВЦЭМ!$B$39:$B$782,R$11)+'СЕТ СН'!$F$14+СВЦЭМ!$D$10+'СЕТ СН'!$F$5-'СЕТ СН'!$F$24</f>
        <v>4987.3080604700008</v>
      </c>
      <c r="S28" s="36">
        <f>SUMIFS(СВЦЭМ!$D$39:$D$782,СВЦЭМ!$A$39:$A$782,$A28,СВЦЭМ!$B$39:$B$782,S$11)+'СЕТ СН'!$F$14+СВЦЭМ!$D$10+'СЕТ СН'!$F$5-'СЕТ СН'!$F$24</f>
        <v>4985.5135582399998</v>
      </c>
      <c r="T28" s="36">
        <f>SUMIFS(СВЦЭМ!$D$39:$D$782,СВЦЭМ!$A$39:$A$782,$A28,СВЦЭМ!$B$39:$B$782,T$11)+'СЕТ СН'!$F$14+СВЦЭМ!$D$10+'СЕТ СН'!$F$5-'СЕТ СН'!$F$24</f>
        <v>4959.3007037799998</v>
      </c>
      <c r="U28" s="36">
        <f>SUMIFS(СВЦЭМ!$D$39:$D$782,СВЦЭМ!$A$39:$A$782,$A28,СВЦЭМ!$B$39:$B$782,U$11)+'СЕТ СН'!$F$14+СВЦЭМ!$D$10+'СЕТ СН'!$F$5-'СЕТ СН'!$F$24</f>
        <v>4971.4497427999995</v>
      </c>
      <c r="V28" s="36">
        <f>SUMIFS(СВЦЭМ!$D$39:$D$782,СВЦЭМ!$A$39:$A$782,$A28,СВЦЭМ!$B$39:$B$782,V$11)+'СЕТ СН'!$F$14+СВЦЭМ!$D$10+'СЕТ СН'!$F$5-'СЕТ СН'!$F$24</f>
        <v>4994.1758706500004</v>
      </c>
      <c r="W28" s="36">
        <f>SUMIFS(СВЦЭМ!$D$39:$D$782,СВЦЭМ!$A$39:$A$782,$A28,СВЦЭМ!$B$39:$B$782,W$11)+'СЕТ СН'!$F$14+СВЦЭМ!$D$10+'СЕТ СН'!$F$5-'СЕТ СН'!$F$24</f>
        <v>5004.77412086</v>
      </c>
      <c r="X28" s="36">
        <f>SUMIFS(СВЦЭМ!$D$39:$D$782,СВЦЭМ!$A$39:$A$782,$A28,СВЦЭМ!$B$39:$B$782,X$11)+'СЕТ СН'!$F$14+СВЦЭМ!$D$10+'СЕТ СН'!$F$5-'СЕТ СН'!$F$24</f>
        <v>5015.1879603100006</v>
      </c>
      <c r="Y28" s="36">
        <f>SUMIFS(СВЦЭМ!$D$39:$D$782,СВЦЭМ!$A$39:$A$782,$A28,СВЦЭМ!$B$39:$B$782,Y$11)+'СЕТ СН'!$F$14+СВЦЭМ!$D$10+'СЕТ СН'!$F$5-'СЕТ СН'!$F$24</f>
        <v>5044.9971687899997</v>
      </c>
    </row>
    <row r="29" spans="1:25" ht="15.75" x14ac:dyDescent="0.2">
      <c r="A29" s="35">
        <f t="shared" si="0"/>
        <v>44944</v>
      </c>
      <c r="B29" s="36">
        <f>SUMIFS(СВЦЭМ!$D$39:$D$782,СВЦЭМ!$A$39:$A$782,$A29,СВЦЭМ!$B$39:$B$782,B$11)+'СЕТ СН'!$F$14+СВЦЭМ!$D$10+'СЕТ СН'!$F$5-'СЕТ СН'!$F$24</f>
        <v>5078.49999243</v>
      </c>
      <c r="C29" s="36">
        <f>SUMIFS(СВЦЭМ!$D$39:$D$782,СВЦЭМ!$A$39:$A$782,$A29,СВЦЭМ!$B$39:$B$782,C$11)+'СЕТ СН'!$F$14+СВЦЭМ!$D$10+'СЕТ СН'!$F$5-'СЕТ СН'!$F$24</f>
        <v>5098.66597671</v>
      </c>
      <c r="D29" s="36">
        <f>SUMIFS(СВЦЭМ!$D$39:$D$782,СВЦЭМ!$A$39:$A$782,$A29,СВЦЭМ!$B$39:$B$782,D$11)+'СЕТ СН'!$F$14+СВЦЭМ!$D$10+'СЕТ СН'!$F$5-'СЕТ СН'!$F$24</f>
        <v>5082.5001310200005</v>
      </c>
      <c r="E29" s="36">
        <f>SUMIFS(СВЦЭМ!$D$39:$D$782,СВЦЭМ!$A$39:$A$782,$A29,СВЦЭМ!$B$39:$B$782,E$11)+'СЕТ СН'!$F$14+СВЦЭМ!$D$10+'СЕТ СН'!$F$5-'СЕТ СН'!$F$24</f>
        <v>5086.4819037199995</v>
      </c>
      <c r="F29" s="36">
        <f>SUMIFS(СВЦЭМ!$D$39:$D$782,СВЦЭМ!$A$39:$A$782,$A29,СВЦЭМ!$B$39:$B$782,F$11)+'СЕТ СН'!$F$14+СВЦЭМ!$D$10+'СЕТ СН'!$F$5-'СЕТ СН'!$F$24</f>
        <v>5056.3550825399998</v>
      </c>
      <c r="G29" s="36">
        <f>SUMIFS(СВЦЭМ!$D$39:$D$782,СВЦЭМ!$A$39:$A$782,$A29,СВЦЭМ!$B$39:$B$782,G$11)+'СЕТ СН'!$F$14+СВЦЭМ!$D$10+'СЕТ СН'!$F$5-'СЕТ СН'!$F$24</f>
        <v>5005.4419125200002</v>
      </c>
      <c r="H29" s="36">
        <f>SUMIFS(СВЦЭМ!$D$39:$D$782,СВЦЭМ!$A$39:$A$782,$A29,СВЦЭМ!$B$39:$B$782,H$11)+'СЕТ СН'!$F$14+СВЦЭМ!$D$10+'СЕТ СН'!$F$5-'СЕТ СН'!$F$24</f>
        <v>4955.9605448599996</v>
      </c>
      <c r="I29" s="36">
        <f>SUMIFS(СВЦЭМ!$D$39:$D$782,СВЦЭМ!$A$39:$A$782,$A29,СВЦЭМ!$B$39:$B$782,I$11)+'СЕТ СН'!$F$14+СВЦЭМ!$D$10+'СЕТ СН'!$F$5-'СЕТ СН'!$F$24</f>
        <v>4927.7300941600006</v>
      </c>
      <c r="J29" s="36">
        <f>SUMIFS(СВЦЭМ!$D$39:$D$782,СВЦЭМ!$A$39:$A$782,$A29,СВЦЭМ!$B$39:$B$782,J$11)+'СЕТ СН'!$F$14+СВЦЭМ!$D$10+'СЕТ СН'!$F$5-'СЕТ СН'!$F$24</f>
        <v>4918.8553985300005</v>
      </c>
      <c r="K29" s="36">
        <f>SUMIFS(СВЦЭМ!$D$39:$D$782,СВЦЭМ!$A$39:$A$782,$A29,СВЦЭМ!$B$39:$B$782,K$11)+'СЕТ СН'!$F$14+СВЦЭМ!$D$10+'СЕТ СН'!$F$5-'СЕТ СН'!$F$24</f>
        <v>4913.6864910500008</v>
      </c>
      <c r="L29" s="36">
        <f>SUMIFS(СВЦЭМ!$D$39:$D$782,СВЦЭМ!$A$39:$A$782,$A29,СВЦЭМ!$B$39:$B$782,L$11)+'СЕТ СН'!$F$14+СВЦЭМ!$D$10+'СЕТ СН'!$F$5-'СЕТ СН'!$F$24</f>
        <v>4927.7883164699997</v>
      </c>
      <c r="M29" s="36">
        <f>SUMIFS(СВЦЭМ!$D$39:$D$782,СВЦЭМ!$A$39:$A$782,$A29,СВЦЭМ!$B$39:$B$782,M$11)+'СЕТ СН'!$F$14+СВЦЭМ!$D$10+'СЕТ СН'!$F$5-'СЕТ СН'!$F$24</f>
        <v>4929.65591348</v>
      </c>
      <c r="N29" s="36">
        <f>SUMIFS(СВЦЭМ!$D$39:$D$782,СВЦЭМ!$A$39:$A$782,$A29,СВЦЭМ!$B$39:$B$782,N$11)+'СЕТ СН'!$F$14+СВЦЭМ!$D$10+'СЕТ СН'!$F$5-'СЕТ СН'!$F$24</f>
        <v>4955.4358304899997</v>
      </c>
      <c r="O29" s="36">
        <f>SUMIFS(СВЦЭМ!$D$39:$D$782,СВЦЭМ!$A$39:$A$782,$A29,СВЦЭМ!$B$39:$B$782,O$11)+'СЕТ СН'!$F$14+СВЦЭМ!$D$10+'СЕТ СН'!$F$5-'СЕТ СН'!$F$24</f>
        <v>4991.9968952199997</v>
      </c>
      <c r="P29" s="36">
        <f>SUMIFS(СВЦЭМ!$D$39:$D$782,СВЦЭМ!$A$39:$A$782,$A29,СВЦЭМ!$B$39:$B$782,P$11)+'СЕТ СН'!$F$14+СВЦЭМ!$D$10+'СЕТ СН'!$F$5-'СЕТ СН'!$F$24</f>
        <v>5011.0032002500002</v>
      </c>
      <c r="Q29" s="36">
        <f>SUMIFS(СВЦЭМ!$D$39:$D$782,СВЦЭМ!$A$39:$A$782,$A29,СВЦЭМ!$B$39:$B$782,Q$11)+'СЕТ СН'!$F$14+СВЦЭМ!$D$10+'СЕТ СН'!$F$5-'СЕТ СН'!$F$24</f>
        <v>5015.86774401</v>
      </c>
      <c r="R29" s="36">
        <f>SUMIFS(СВЦЭМ!$D$39:$D$782,СВЦЭМ!$A$39:$A$782,$A29,СВЦЭМ!$B$39:$B$782,R$11)+'СЕТ СН'!$F$14+СВЦЭМ!$D$10+'СЕТ СН'!$F$5-'СЕТ СН'!$F$24</f>
        <v>5002.5732070499998</v>
      </c>
      <c r="S29" s="36">
        <f>SUMIFS(СВЦЭМ!$D$39:$D$782,СВЦЭМ!$A$39:$A$782,$A29,СВЦЭМ!$B$39:$B$782,S$11)+'СЕТ СН'!$F$14+СВЦЭМ!$D$10+'СЕТ СН'!$F$5-'СЕТ СН'!$F$24</f>
        <v>4966.4435496400001</v>
      </c>
      <c r="T29" s="36">
        <f>SUMIFS(СВЦЭМ!$D$39:$D$782,СВЦЭМ!$A$39:$A$782,$A29,СВЦЭМ!$B$39:$B$782,T$11)+'СЕТ СН'!$F$14+СВЦЭМ!$D$10+'СЕТ СН'!$F$5-'СЕТ СН'!$F$24</f>
        <v>4945.1886825300007</v>
      </c>
      <c r="U29" s="36">
        <f>SUMIFS(СВЦЭМ!$D$39:$D$782,СВЦЭМ!$A$39:$A$782,$A29,СВЦЭМ!$B$39:$B$782,U$11)+'СЕТ СН'!$F$14+СВЦЭМ!$D$10+'СЕТ СН'!$F$5-'СЕТ СН'!$F$24</f>
        <v>4948.9575309000002</v>
      </c>
      <c r="V29" s="36">
        <f>SUMIFS(СВЦЭМ!$D$39:$D$782,СВЦЭМ!$A$39:$A$782,$A29,СВЦЭМ!$B$39:$B$782,V$11)+'СЕТ СН'!$F$14+СВЦЭМ!$D$10+'СЕТ СН'!$F$5-'СЕТ СН'!$F$24</f>
        <v>4974.4688707300002</v>
      </c>
      <c r="W29" s="36">
        <f>SUMIFS(СВЦЭМ!$D$39:$D$782,СВЦЭМ!$A$39:$A$782,$A29,СВЦЭМ!$B$39:$B$782,W$11)+'СЕТ СН'!$F$14+СВЦЭМ!$D$10+'СЕТ СН'!$F$5-'СЕТ СН'!$F$24</f>
        <v>4992.0803882399996</v>
      </c>
      <c r="X29" s="36">
        <f>SUMIFS(СВЦЭМ!$D$39:$D$782,СВЦЭМ!$A$39:$A$782,$A29,СВЦЭМ!$B$39:$B$782,X$11)+'СЕТ СН'!$F$14+СВЦЭМ!$D$10+'СЕТ СН'!$F$5-'СЕТ СН'!$F$24</f>
        <v>5022.0434902800007</v>
      </c>
      <c r="Y29" s="36">
        <f>SUMIFS(СВЦЭМ!$D$39:$D$782,СВЦЭМ!$A$39:$A$782,$A29,СВЦЭМ!$B$39:$B$782,Y$11)+'СЕТ СН'!$F$14+СВЦЭМ!$D$10+'СЕТ СН'!$F$5-'СЕТ СН'!$F$24</f>
        <v>5060.0006651399999</v>
      </c>
    </row>
    <row r="30" spans="1:25" ht="15.75" x14ac:dyDescent="0.2">
      <c r="A30" s="35">
        <f t="shared" si="0"/>
        <v>44945</v>
      </c>
      <c r="B30" s="36">
        <f>SUMIFS(СВЦЭМ!$D$39:$D$782,СВЦЭМ!$A$39:$A$782,$A30,СВЦЭМ!$B$39:$B$782,B$11)+'СЕТ СН'!$F$14+СВЦЭМ!$D$10+'СЕТ СН'!$F$5-'СЕТ СН'!$F$24</f>
        <v>5005.9559419899997</v>
      </c>
      <c r="C30" s="36">
        <f>SUMIFS(СВЦЭМ!$D$39:$D$782,СВЦЭМ!$A$39:$A$782,$A30,СВЦЭМ!$B$39:$B$782,C$11)+'СЕТ СН'!$F$14+СВЦЭМ!$D$10+'СЕТ СН'!$F$5-'СЕТ СН'!$F$24</f>
        <v>5054.0798016600002</v>
      </c>
      <c r="D30" s="36">
        <f>SUMIFS(СВЦЭМ!$D$39:$D$782,СВЦЭМ!$A$39:$A$782,$A30,СВЦЭМ!$B$39:$B$782,D$11)+'СЕТ СН'!$F$14+СВЦЭМ!$D$10+'СЕТ СН'!$F$5-'СЕТ СН'!$F$24</f>
        <v>5047.2153565600001</v>
      </c>
      <c r="E30" s="36">
        <f>SUMIFS(СВЦЭМ!$D$39:$D$782,СВЦЭМ!$A$39:$A$782,$A30,СВЦЭМ!$B$39:$B$782,E$11)+'СЕТ СН'!$F$14+СВЦЭМ!$D$10+'СЕТ СН'!$F$5-'СЕТ СН'!$F$24</f>
        <v>5039.7152405699999</v>
      </c>
      <c r="F30" s="36">
        <f>SUMIFS(СВЦЭМ!$D$39:$D$782,СВЦЭМ!$A$39:$A$782,$A30,СВЦЭМ!$B$39:$B$782,F$11)+'СЕТ СН'!$F$14+СВЦЭМ!$D$10+'СЕТ СН'!$F$5-'СЕТ СН'!$F$24</f>
        <v>5032.2404148400001</v>
      </c>
      <c r="G30" s="36">
        <f>SUMIFS(СВЦЭМ!$D$39:$D$782,СВЦЭМ!$A$39:$A$782,$A30,СВЦЭМ!$B$39:$B$782,G$11)+'СЕТ СН'!$F$14+СВЦЭМ!$D$10+'СЕТ СН'!$F$5-'СЕТ СН'!$F$24</f>
        <v>4965.9667573700008</v>
      </c>
      <c r="H30" s="36">
        <f>SUMIFS(СВЦЭМ!$D$39:$D$782,СВЦЭМ!$A$39:$A$782,$A30,СВЦЭМ!$B$39:$B$782,H$11)+'СЕТ СН'!$F$14+СВЦЭМ!$D$10+'СЕТ СН'!$F$5-'СЕТ СН'!$F$24</f>
        <v>4959.0328865499996</v>
      </c>
      <c r="I30" s="36">
        <f>SUMIFS(СВЦЭМ!$D$39:$D$782,СВЦЭМ!$A$39:$A$782,$A30,СВЦЭМ!$B$39:$B$782,I$11)+'СЕТ СН'!$F$14+СВЦЭМ!$D$10+'СЕТ СН'!$F$5-'СЕТ СН'!$F$24</f>
        <v>4923.0449667900002</v>
      </c>
      <c r="J30" s="36">
        <f>SUMIFS(СВЦЭМ!$D$39:$D$782,СВЦЭМ!$A$39:$A$782,$A30,СВЦЭМ!$B$39:$B$782,J$11)+'СЕТ СН'!$F$14+СВЦЭМ!$D$10+'СЕТ СН'!$F$5-'СЕТ СН'!$F$24</f>
        <v>4895.0058174900005</v>
      </c>
      <c r="K30" s="36">
        <f>SUMIFS(СВЦЭМ!$D$39:$D$782,СВЦЭМ!$A$39:$A$782,$A30,СВЦЭМ!$B$39:$B$782,K$11)+'СЕТ СН'!$F$14+СВЦЭМ!$D$10+'СЕТ СН'!$F$5-'СЕТ СН'!$F$24</f>
        <v>4895.8435923400002</v>
      </c>
      <c r="L30" s="36">
        <f>SUMIFS(СВЦЭМ!$D$39:$D$782,СВЦЭМ!$A$39:$A$782,$A30,СВЦЭМ!$B$39:$B$782,L$11)+'СЕТ СН'!$F$14+СВЦЭМ!$D$10+'СЕТ СН'!$F$5-'СЕТ СН'!$F$24</f>
        <v>4913.9025252700003</v>
      </c>
      <c r="M30" s="36">
        <f>SUMIFS(СВЦЭМ!$D$39:$D$782,СВЦЭМ!$A$39:$A$782,$A30,СВЦЭМ!$B$39:$B$782,M$11)+'СЕТ СН'!$F$14+СВЦЭМ!$D$10+'СЕТ СН'!$F$5-'СЕТ СН'!$F$24</f>
        <v>4908.1990849200001</v>
      </c>
      <c r="N30" s="36">
        <f>SUMIFS(СВЦЭМ!$D$39:$D$782,СВЦЭМ!$A$39:$A$782,$A30,СВЦЭМ!$B$39:$B$782,N$11)+'СЕТ СН'!$F$14+СВЦЭМ!$D$10+'СЕТ СН'!$F$5-'СЕТ СН'!$F$24</f>
        <v>4929.88563729</v>
      </c>
      <c r="O30" s="36">
        <f>SUMIFS(СВЦЭМ!$D$39:$D$782,СВЦЭМ!$A$39:$A$782,$A30,СВЦЭМ!$B$39:$B$782,O$11)+'СЕТ СН'!$F$14+СВЦЭМ!$D$10+'СЕТ СН'!$F$5-'СЕТ СН'!$F$24</f>
        <v>4940.8002836699998</v>
      </c>
      <c r="P30" s="36">
        <f>SUMIFS(СВЦЭМ!$D$39:$D$782,СВЦЭМ!$A$39:$A$782,$A30,СВЦЭМ!$B$39:$B$782,P$11)+'СЕТ СН'!$F$14+СВЦЭМ!$D$10+'СЕТ СН'!$F$5-'СЕТ СН'!$F$24</f>
        <v>4947.95331635</v>
      </c>
      <c r="Q30" s="36">
        <f>SUMIFS(СВЦЭМ!$D$39:$D$782,СВЦЭМ!$A$39:$A$782,$A30,СВЦЭМ!$B$39:$B$782,Q$11)+'СЕТ СН'!$F$14+СВЦЭМ!$D$10+'СЕТ СН'!$F$5-'СЕТ СН'!$F$24</f>
        <v>4954.4651202000005</v>
      </c>
      <c r="R30" s="36">
        <f>SUMIFS(СВЦЭМ!$D$39:$D$782,СВЦЭМ!$A$39:$A$782,$A30,СВЦЭМ!$B$39:$B$782,R$11)+'СЕТ СН'!$F$14+СВЦЭМ!$D$10+'СЕТ СН'!$F$5-'СЕТ СН'!$F$24</f>
        <v>4949.5817238399995</v>
      </c>
      <c r="S30" s="36">
        <f>SUMIFS(СВЦЭМ!$D$39:$D$782,СВЦЭМ!$A$39:$A$782,$A30,СВЦЭМ!$B$39:$B$782,S$11)+'СЕТ СН'!$F$14+СВЦЭМ!$D$10+'СЕТ СН'!$F$5-'СЕТ СН'!$F$24</f>
        <v>4931.92342715</v>
      </c>
      <c r="T30" s="36">
        <f>SUMIFS(СВЦЭМ!$D$39:$D$782,СВЦЭМ!$A$39:$A$782,$A30,СВЦЭМ!$B$39:$B$782,T$11)+'СЕТ СН'!$F$14+СВЦЭМ!$D$10+'СЕТ СН'!$F$5-'СЕТ СН'!$F$24</f>
        <v>4898.7712252000001</v>
      </c>
      <c r="U30" s="36">
        <f>SUMIFS(СВЦЭМ!$D$39:$D$782,СВЦЭМ!$A$39:$A$782,$A30,СВЦЭМ!$B$39:$B$782,U$11)+'СЕТ СН'!$F$14+СВЦЭМ!$D$10+'СЕТ СН'!$F$5-'СЕТ СН'!$F$24</f>
        <v>4912.2466526999997</v>
      </c>
      <c r="V30" s="36">
        <f>SUMIFS(СВЦЭМ!$D$39:$D$782,СВЦЭМ!$A$39:$A$782,$A30,СВЦЭМ!$B$39:$B$782,V$11)+'СЕТ СН'!$F$14+СВЦЭМ!$D$10+'СЕТ СН'!$F$5-'СЕТ СН'!$F$24</f>
        <v>4924.6361430199995</v>
      </c>
      <c r="W30" s="36">
        <f>SUMIFS(СВЦЭМ!$D$39:$D$782,СВЦЭМ!$A$39:$A$782,$A30,СВЦЭМ!$B$39:$B$782,W$11)+'СЕТ СН'!$F$14+СВЦЭМ!$D$10+'СЕТ СН'!$F$5-'СЕТ СН'!$F$24</f>
        <v>4932.8918570000005</v>
      </c>
      <c r="X30" s="36">
        <f>SUMIFS(СВЦЭМ!$D$39:$D$782,СВЦЭМ!$A$39:$A$782,$A30,СВЦЭМ!$B$39:$B$782,X$11)+'СЕТ СН'!$F$14+СВЦЭМ!$D$10+'СЕТ СН'!$F$5-'СЕТ СН'!$F$24</f>
        <v>4944.1038807499999</v>
      </c>
      <c r="Y30" s="36">
        <f>SUMIFS(СВЦЭМ!$D$39:$D$782,СВЦЭМ!$A$39:$A$782,$A30,СВЦЭМ!$B$39:$B$782,Y$11)+'СЕТ СН'!$F$14+СВЦЭМ!$D$10+'СЕТ СН'!$F$5-'СЕТ СН'!$F$24</f>
        <v>5001.6512056299998</v>
      </c>
    </row>
    <row r="31" spans="1:25" ht="15.75" x14ac:dyDescent="0.2">
      <c r="A31" s="35">
        <f t="shared" si="0"/>
        <v>44946</v>
      </c>
      <c r="B31" s="36">
        <f>SUMIFS(СВЦЭМ!$D$39:$D$782,СВЦЭМ!$A$39:$A$782,$A31,СВЦЭМ!$B$39:$B$782,B$11)+'СЕТ СН'!$F$14+СВЦЭМ!$D$10+'СЕТ СН'!$F$5-'СЕТ СН'!$F$24</f>
        <v>5133.6677664100007</v>
      </c>
      <c r="C31" s="36">
        <f>SUMIFS(СВЦЭМ!$D$39:$D$782,СВЦЭМ!$A$39:$A$782,$A31,СВЦЭМ!$B$39:$B$782,C$11)+'СЕТ СН'!$F$14+СВЦЭМ!$D$10+'СЕТ СН'!$F$5-'СЕТ СН'!$F$24</f>
        <v>5160.5010293699997</v>
      </c>
      <c r="D31" s="36">
        <f>SUMIFS(СВЦЭМ!$D$39:$D$782,СВЦЭМ!$A$39:$A$782,$A31,СВЦЭМ!$B$39:$B$782,D$11)+'СЕТ СН'!$F$14+СВЦЭМ!$D$10+'СЕТ СН'!$F$5-'СЕТ СН'!$F$24</f>
        <v>5148.7021768000004</v>
      </c>
      <c r="E31" s="36">
        <f>SUMIFS(СВЦЭМ!$D$39:$D$782,СВЦЭМ!$A$39:$A$782,$A31,СВЦЭМ!$B$39:$B$782,E$11)+'СЕТ СН'!$F$14+СВЦЭМ!$D$10+'СЕТ СН'!$F$5-'СЕТ СН'!$F$24</f>
        <v>5137.4166372100008</v>
      </c>
      <c r="F31" s="36">
        <f>SUMIFS(СВЦЭМ!$D$39:$D$782,СВЦЭМ!$A$39:$A$782,$A31,СВЦЭМ!$B$39:$B$782,F$11)+'СЕТ СН'!$F$14+СВЦЭМ!$D$10+'СЕТ СН'!$F$5-'СЕТ СН'!$F$24</f>
        <v>5108.6009381500007</v>
      </c>
      <c r="G31" s="36">
        <f>SUMIFS(СВЦЭМ!$D$39:$D$782,СВЦЭМ!$A$39:$A$782,$A31,СВЦЭМ!$B$39:$B$782,G$11)+'СЕТ СН'!$F$14+СВЦЭМ!$D$10+'СЕТ СН'!$F$5-'СЕТ СН'!$F$24</f>
        <v>5055.7246802299996</v>
      </c>
      <c r="H31" s="36">
        <f>SUMIFS(СВЦЭМ!$D$39:$D$782,СВЦЭМ!$A$39:$A$782,$A31,СВЦЭМ!$B$39:$B$782,H$11)+'СЕТ СН'!$F$14+СВЦЭМ!$D$10+'СЕТ СН'!$F$5-'СЕТ СН'!$F$24</f>
        <v>5019.7699940700004</v>
      </c>
      <c r="I31" s="36">
        <f>SUMIFS(СВЦЭМ!$D$39:$D$782,СВЦЭМ!$A$39:$A$782,$A31,СВЦЭМ!$B$39:$B$782,I$11)+'СЕТ СН'!$F$14+СВЦЭМ!$D$10+'СЕТ СН'!$F$5-'СЕТ СН'!$F$24</f>
        <v>4990.2773998100001</v>
      </c>
      <c r="J31" s="36">
        <f>SUMIFS(СВЦЭМ!$D$39:$D$782,СВЦЭМ!$A$39:$A$782,$A31,СВЦЭМ!$B$39:$B$782,J$11)+'СЕТ СН'!$F$14+СВЦЭМ!$D$10+'СЕТ СН'!$F$5-'СЕТ СН'!$F$24</f>
        <v>4959.8728192899998</v>
      </c>
      <c r="K31" s="36">
        <f>SUMIFS(СВЦЭМ!$D$39:$D$782,СВЦЭМ!$A$39:$A$782,$A31,СВЦЭМ!$B$39:$B$782,K$11)+'СЕТ СН'!$F$14+СВЦЭМ!$D$10+'СЕТ СН'!$F$5-'СЕТ СН'!$F$24</f>
        <v>4954.83434562</v>
      </c>
      <c r="L31" s="36">
        <f>SUMIFS(СВЦЭМ!$D$39:$D$782,СВЦЭМ!$A$39:$A$782,$A31,СВЦЭМ!$B$39:$B$782,L$11)+'СЕТ СН'!$F$14+СВЦЭМ!$D$10+'СЕТ СН'!$F$5-'СЕТ СН'!$F$24</f>
        <v>4960.47830626</v>
      </c>
      <c r="M31" s="36">
        <f>SUMIFS(СВЦЭМ!$D$39:$D$782,СВЦЭМ!$A$39:$A$782,$A31,СВЦЭМ!$B$39:$B$782,M$11)+'СЕТ СН'!$F$14+СВЦЭМ!$D$10+'СЕТ СН'!$F$5-'СЕТ СН'!$F$24</f>
        <v>4997.4112727400006</v>
      </c>
      <c r="N31" s="36">
        <f>SUMIFS(СВЦЭМ!$D$39:$D$782,СВЦЭМ!$A$39:$A$782,$A31,СВЦЭМ!$B$39:$B$782,N$11)+'СЕТ СН'!$F$14+СВЦЭМ!$D$10+'СЕТ СН'!$F$5-'СЕТ СН'!$F$24</f>
        <v>5011.8085655899995</v>
      </c>
      <c r="O31" s="36">
        <f>SUMIFS(СВЦЭМ!$D$39:$D$782,СВЦЭМ!$A$39:$A$782,$A31,СВЦЭМ!$B$39:$B$782,O$11)+'СЕТ СН'!$F$14+СВЦЭМ!$D$10+'СЕТ СН'!$F$5-'СЕТ СН'!$F$24</f>
        <v>5023.7315156500008</v>
      </c>
      <c r="P31" s="36">
        <f>SUMIFS(СВЦЭМ!$D$39:$D$782,СВЦЭМ!$A$39:$A$782,$A31,СВЦЭМ!$B$39:$B$782,P$11)+'СЕТ СН'!$F$14+СВЦЭМ!$D$10+'СЕТ СН'!$F$5-'СЕТ СН'!$F$24</f>
        <v>5037.3217999999997</v>
      </c>
      <c r="Q31" s="36">
        <f>SUMIFS(СВЦЭМ!$D$39:$D$782,СВЦЭМ!$A$39:$A$782,$A31,СВЦЭМ!$B$39:$B$782,Q$11)+'СЕТ СН'!$F$14+СВЦЭМ!$D$10+'СЕТ СН'!$F$5-'СЕТ СН'!$F$24</f>
        <v>5032.8026592000006</v>
      </c>
      <c r="R31" s="36">
        <f>SUMIFS(СВЦЭМ!$D$39:$D$782,СВЦЭМ!$A$39:$A$782,$A31,СВЦЭМ!$B$39:$B$782,R$11)+'СЕТ СН'!$F$14+СВЦЭМ!$D$10+'СЕТ СН'!$F$5-'СЕТ СН'!$F$24</f>
        <v>5037.2933013599995</v>
      </c>
      <c r="S31" s="36">
        <f>SUMIFS(СВЦЭМ!$D$39:$D$782,СВЦЭМ!$A$39:$A$782,$A31,СВЦЭМ!$B$39:$B$782,S$11)+'СЕТ СН'!$F$14+СВЦЭМ!$D$10+'СЕТ СН'!$F$5-'СЕТ СН'!$F$24</f>
        <v>4995.6228699599997</v>
      </c>
      <c r="T31" s="36">
        <f>SUMIFS(СВЦЭМ!$D$39:$D$782,СВЦЭМ!$A$39:$A$782,$A31,СВЦЭМ!$B$39:$B$782,T$11)+'СЕТ СН'!$F$14+СВЦЭМ!$D$10+'СЕТ СН'!$F$5-'СЕТ СН'!$F$24</f>
        <v>4983.1970258700003</v>
      </c>
      <c r="U31" s="36">
        <f>SUMIFS(СВЦЭМ!$D$39:$D$782,СВЦЭМ!$A$39:$A$782,$A31,СВЦЭМ!$B$39:$B$782,U$11)+'СЕТ СН'!$F$14+СВЦЭМ!$D$10+'СЕТ СН'!$F$5-'СЕТ СН'!$F$24</f>
        <v>5002.1433974800002</v>
      </c>
      <c r="V31" s="36">
        <f>SUMIFS(СВЦЭМ!$D$39:$D$782,СВЦЭМ!$A$39:$A$782,$A31,СВЦЭМ!$B$39:$B$782,V$11)+'СЕТ СН'!$F$14+СВЦЭМ!$D$10+'СЕТ СН'!$F$5-'СЕТ СН'!$F$24</f>
        <v>5011.9106809799996</v>
      </c>
      <c r="W31" s="36">
        <f>SUMIFS(СВЦЭМ!$D$39:$D$782,СВЦЭМ!$A$39:$A$782,$A31,СВЦЭМ!$B$39:$B$782,W$11)+'СЕТ СН'!$F$14+СВЦЭМ!$D$10+'СЕТ СН'!$F$5-'СЕТ СН'!$F$24</f>
        <v>5029.8440351999998</v>
      </c>
      <c r="X31" s="36">
        <f>SUMIFS(СВЦЭМ!$D$39:$D$782,СВЦЭМ!$A$39:$A$782,$A31,СВЦЭМ!$B$39:$B$782,X$11)+'СЕТ СН'!$F$14+СВЦЭМ!$D$10+'СЕТ СН'!$F$5-'СЕТ СН'!$F$24</f>
        <v>5042.83625622</v>
      </c>
      <c r="Y31" s="36">
        <f>SUMIFS(СВЦЭМ!$D$39:$D$782,СВЦЭМ!$A$39:$A$782,$A31,СВЦЭМ!$B$39:$B$782,Y$11)+'СЕТ СН'!$F$14+СВЦЭМ!$D$10+'СЕТ СН'!$F$5-'СЕТ СН'!$F$24</f>
        <v>5125.0902188199998</v>
      </c>
    </row>
    <row r="32" spans="1:25" ht="15.75" x14ac:dyDescent="0.2">
      <c r="A32" s="35">
        <f t="shared" si="0"/>
        <v>44947</v>
      </c>
      <c r="B32" s="36">
        <f>SUMIFS(СВЦЭМ!$D$39:$D$782,СВЦЭМ!$A$39:$A$782,$A32,СВЦЭМ!$B$39:$B$782,B$11)+'СЕТ СН'!$F$14+СВЦЭМ!$D$10+'СЕТ СН'!$F$5-'СЕТ СН'!$F$24</f>
        <v>5142.39030482</v>
      </c>
      <c r="C32" s="36">
        <f>SUMIFS(СВЦЭМ!$D$39:$D$782,СВЦЭМ!$A$39:$A$782,$A32,СВЦЭМ!$B$39:$B$782,C$11)+'СЕТ СН'!$F$14+СВЦЭМ!$D$10+'СЕТ СН'!$F$5-'СЕТ СН'!$F$24</f>
        <v>5158.7011929300006</v>
      </c>
      <c r="D32" s="36">
        <f>SUMIFS(СВЦЭМ!$D$39:$D$782,СВЦЭМ!$A$39:$A$782,$A32,СВЦЭМ!$B$39:$B$782,D$11)+'СЕТ СН'!$F$14+СВЦЭМ!$D$10+'СЕТ СН'!$F$5-'СЕТ СН'!$F$24</f>
        <v>5159.2661904400002</v>
      </c>
      <c r="E32" s="36">
        <f>SUMIFS(СВЦЭМ!$D$39:$D$782,СВЦЭМ!$A$39:$A$782,$A32,СВЦЭМ!$B$39:$B$782,E$11)+'СЕТ СН'!$F$14+СВЦЭМ!$D$10+'СЕТ СН'!$F$5-'СЕТ СН'!$F$24</f>
        <v>5167.6922575500002</v>
      </c>
      <c r="F32" s="36">
        <f>SUMIFS(СВЦЭМ!$D$39:$D$782,СВЦЭМ!$A$39:$A$782,$A32,СВЦЭМ!$B$39:$B$782,F$11)+'СЕТ СН'!$F$14+СВЦЭМ!$D$10+'СЕТ СН'!$F$5-'СЕТ СН'!$F$24</f>
        <v>5154.2843438899999</v>
      </c>
      <c r="G32" s="36">
        <f>SUMIFS(СВЦЭМ!$D$39:$D$782,СВЦЭМ!$A$39:$A$782,$A32,СВЦЭМ!$B$39:$B$782,G$11)+'СЕТ СН'!$F$14+СВЦЭМ!$D$10+'СЕТ СН'!$F$5-'СЕТ СН'!$F$24</f>
        <v>5132.2087287900004</v>
      </c>
      <c r="H32" s="36">
        <f>SUMIFS(СВЦЭМ!$D$39:$D$782,СВЦЭМ!$A$39:$A$782,$A32,СВЦЭМ!$B$39:$B$782,H$11)+'СЕТ СН'!$F$14+СВЦЭМ!$D$10+'СЕТ СН'!$F$5-'СЕТ СН'!$F$24</f>
        <v>5088.7856938200002</v>
      </c>
      <c r="I32" s="36">
        <f>SUMIFS(СВЦЭМ!$D$39:$D$782,СВЦЭМ!$A$39:$A$782,$A32,СВЦЭМ!$B$39:$B$782,I$11)+'СЕТ СН'!$F$14+СВЦЭМ!$D$10+'СЕТ СН'!$F$5-'СЕТ СН'!$F$24</f>
        <v>5021.8006158200005</v>
      </c>
      <c r="J32" s="36">
        <f>SUMIFS(СВЦЭМ!$D$39:$D$782,СВЦЭМ!$A$39:$A$782,$A32,СВЦЭМ!$B$39:$B$782,J$11)+'СЕТ СН'!$F$14+СВЦЭМ!$D$10+'СЕТ СН'!$F$5-'СЕТ СН'!$F$24</f>
        <v>4967.73509947</v>
      </c>
      <c r="K32" s="36">
        <f>SUMIFS(СВЦЭМ!$D$39:$D$782,СВЦЭМ!$A$39:$A$782,$A32,СВЦЭМ!$B$39:$B$782,K$11)+'СЕТ СН'!$F$14+СВЦЭМ!$D$10+'СЕТ СН'!$F$5-'СЕТ СН'!$F$24</f>
        <v>4984.1462916700002</v>
      </c>
      <c r="L32" s="36">
        <f>SUMIFS(СВЦЭМ!$D$39:$D$782,СВЦЭМ!$A$39:$A$782,$A32,СВЦЭМ!$B$39:$B$782,L$11)+'СЕТ СН'!$F$14+СВЦЭМ!$D$10+'СЕТ СН'!$F$5-'СЕТ СН'!$F$24</f>
        <v>4976.8740294100007</v>
      </c>
      <c r="M32" s="36">
        <f>SUMIFS(СВЦЭМ!$D$39:$D$782,СВЦЭМ!$A$39:$A$782,$A32,СВЦЭМ!$B$39:$B$782,M$11)+'СЕТ СН'!$F$14+СВЦЭМ!$D$10+'СЕТ СН'!$F$5-'СЕТ СН'!$F$24</f>
        <v>4998.5728545100001</v>
      </c>
      <c r="N32" s="36">
        <f>SUMIFS(СВЦЭМ!$D$39:$D$782,СВЦЭМ!$A$39:$A$782,$A32,СВЦЭМ!$B$39:$B$782,N$11)+'СЕТ СН'!$F$14+СВЦЭМ!$D$10+'СЕТ СН'!$F$5-'СЕТ СН'!$F$24</f>
        <v>5020.7779216399995</v>
      </c>
      <c r="O32" s="36">
        <f>SUMIFS(СВЦЭМ!$D$39:$D$782,СВЦЭМ!$A$39:$A$782,$A32,СВЦЭМ!$B$39:$B$782,O$11)+'СЕТ СН'!$F$14+СВЦЭМ!$D$10+'СЕТ СН'!$F$5-'СЕТ СН'!$F$24</f>
        <v>5038.0694557999996</v>
      </c>
      <c r="P32" s="36">
        <f>SUMIFS(СВЦЭМ!$D$39:$D$782,СВЦЭМ!$A$39:$A$782,$A32,СВЦЭМ!$B$39:$B$782,P$11)+'СЕТ СН'!$F$14+СВЦЭМ!$D$10+'СЕТ СН'!$F$5-'СЕТ СН'!$F$24</f>
        <v>5058.9095878500002</v>
      </c>
      <c r="Q32" s="36">
        <f>SUMIFS(СВЦЭМ!$D$39:$D$782,СВЦЭМ!$A$39:$A$782,$A32,СВЦЭМ!$B$39:$B$782,Q$11)+'СЕТ СН'!$F$14+СВЦЭМ!$D$10+'СЕТ СН'!$F$5-'СЕТ СН'!$F$24</f>
        <v>5061.8743596100003</v>
      </c>
      <c r="R32" s="36">
        <f>SUMIFS(СВЦЭМ!$D$39:$D$782,СВЦЭМ!$A$39:$A$782,$A32,СВЦЭМ!$B$39:$B$782,R$11)+'СЕТ СН'!$F$14+СВЦЭМ!$D$10+'СЕТ СН'!$F$5-'СЕТ СН'!$F$24</f>
        <v>5035.2090400400002</v>
      </c>
      <c r="S32" s="36">
        <f>SUMIFS(СВЦЭМ!$D$39:$D$782,СВЦЭМ!$A$39:$A$782,$A32,СВЦЭМ!$B$39:$B$782,S$11)+'СЕТ СН'!$F$14+СВЦЭМ!$D$10+'СЕТ СН'!$F$5-'СЕТ СН'!$F$24</f>
        <v>5003.9845184300002</v>
      </c>
      <c r="T32" s="36">
        <f>SUMIFS(СВЦЭМ!$D$39:$D$782,СВЦЭМ!$A$39:$A$782,$A32,СВЦЭМ!$B$39:$B$782,T$11)+'СЕТ СН'!$F$14+СВЦЭМ!$D$10+'СЕТ СН'!$F$5-'СЕТ СН'!$F$24</f>
        <v>5007.2374109600005</v>
      </c>
      <c r="U32" s="36">
        <f>SUMIFS(СВЦЭМ!$D$39:$D$782,СВЦЭМ!$A$39:$A$782,$A32,СВЦЭМ!$B$39:$B$782,U$11)+'СЕТ СН'!$F$14+СВЦЭМ!$D$10+'СЕТ СН'!$F$5-'СЕТ СН'!$F$24</f>
        <v>5021.1606940399997</v>
      </c>
      <c r="V32" s="36">
        <f>SUMIFS(СВЦЭМ!$D$39:$D$782,СВЦЭМ!$A$39:$A$782,$A32,СВЦЭМ!$B$39:$B$782,V$11)+'СЕТ СН'!$F$14+СВЦЭМ!$D$10+'СЕТ СН'!$F$5-'СЕТ СН'!$F$24</f>
        <v>5034.6995672400008</v>
      </c>
      <c r="W32" s="36">
        <f>SUMIFS(СВЦЭМ!$D$39:$D$782,СВЦЭМ!$A$39:$A$782,$A32,СВЦЭМ!$B$39:$B$782,W$11)+'СЕТ СН'!$F$14+СВЦЭМ!$D$10+'СЕТ СН'!$F$5-'СЕТ СН'!$F$24</f>
        <v>5049.4883021999995</v>
      </c>
      <c r="X32" s="36">
        <f>SUMIFS(СВЦЭМ!$D$39:$D$782,СВЦЭМ!$A$39:$A$782,$A32,СВЦЭМ!$B$39:$B$782,X$11)+'СЕТ СН'!$F$14+СВЦЭМ!$D$10+'СЕТ СН'!$F$5-'СЕТ СН'!$F$24</f>
        <v>5084.8065233199995</v>
      </c>
      <c r="Y32" s="36">
        <f>SUMIFS(СВЦЭМ!$D$39:$D$782,СВЦЭМ!$A$39:$A$782,$A32,СВЦЭМ!$B$39:$B$782,Y$11)+'СЕТ СН'!$F$14+СВЦЭМ!$D$10+'СЕТ СН'!$F$5-'СЕТ СН'!$F$24</f>
        <v>5109.3495203399998</v>
      </c>
    </row>
    <row r="33" spans="1:27" ht="15.75" x14ac:dyDescent="0.2">
      <c r="A33" s="35">
        <f t="shared" si="0"/>
        <v>44948</v>
      </c>
      <c r="B33" s="36">
        <f>SUMIFS(СВЦЭМ!$D$39:$D$782,СВЦЭМ!$A$39:$A$782,$A33,СВЦЭМ!$B$39:$B$782,B$11)+'СЕТ СН'!$F$14+СВЦЭМ!$D$10+'СЕТ СН'!$F$5-'СЕТ СН'!$F$24</f>
        <v>5127.2753186700002</v>
      </c>
      <c r="C33" s="36">
        <f>SUMIFS(СВЦЭМ!$D$39:$D$782,СВЦЭМ!$A$39:$A$782,$A33,СВЦЭМ!$B$39:$B$782,C$11)+'СЕТ СН'!$F$14+СВЦЭМ!$D$10+'СЕТ СН'!$F$5-'СЕТ СН'!$F$24</f>
        <v>5166.9219033999998</v>
      </c>
      <c r="D33" s="36">
        <f>SUMIFS(СВЦЭМ!$D$39:$D$782,СВЦЭМ!$A$39:$A$782,$A33,СВЦЭМ!$B$39:$B$782,D$11)+'СЕТ СН'!$F$14+СВЦЭМ!$D$10+'СЕТ СН'!$F$5-'СЕТ СН'!$F$24</f>
        <v>5177.6920603500002</v>
      </c>
      <c r="E33" s="36">
        <f>SUMIFS(СВЦЭМ!$D$39:$D$782,СВЦЭМ!$A$39:$A$782,$A33,СВЦЭМ!$B$39:$B$782,E$11)+'СЕТ СН'!$F$14+СВЦЭМ!$D$10+'СЕТ СН'!$F$5-'СЕТ СН'!$F$24</f>
        <v>5194.5613979099999</v>
      </c>
      <c r="F33" s="36">
        <f>SUMIFS(СВЦЭМ!$D$39:$D$782,СВЦЭМ!$A$39:$A$782,$A33,СВЦЭМ!$B$39:$B$782,F$11)+'СЕТ СН'!$F$14+СВЦЭМ!$D$10+'СЕТ СН'!$F$5-'СЕТ СН'!$F$24</f>
        <v>5179.4293834700002</v>
      </c>
      <c r="G33" s="36">
        <f>SUMIFS(СВЦЭМ!$D$39:$D$782,СВЦЭМ!$A$39:$A$782,$A33,СВЦЭМ!$B$39:$B$782,G$11)+'СЕТ СН'!$F$14+СВЦЭМ!$D$10+'СЕТ СН'!$F$5-'СЕТ СН'!$F$24</f>
        <v>5175.3728297200005</v>
      </c>
      <c r="H33" s="36">
        <f>SUMIFS(СВЦЭМ!$D$39:$D$782,СВЦЭМ!$A$39:$A$782,$A33,СВЦЭМ!$B$39:$B$782,H$11)+'СЕТ СН'!$F$14+СВЦЭМ!$D$10+'СЕТ СН'!$F$5-'СЕТ СН'!$F$24</f>
        <v>5176.0070986000001</v>
      </c>
      <c r="I33" s="36">
        <f>SUMIFS(СВЦЭМ!$D$39:$D$782,СВЦЭМ!$A$39:$A$782,$A33,СВЦЭМ!$B$39:$B$782,I$11)+'СЕТ СН'!$F$14+СВЦЭМ!$D$10+'СЕТ СН'!$F$5-'СЕТ СН'!$F$24</f>
        <v>5171.8658448599999</v>
      </c>
      <c r="J33" s="36">
        <f>SUMIFS(СВЦЭМ!$D$39:$D$782,СВЦЭМ!$A$39:$A$782,$A33,СВЦЭМ!$B$39:$B$782,J$11)+'СЕТ СН'!$F$14+СВЦЭМ!$D$10+'СЕТ СН'!$F$5-'СЕТ СН'!$F$24</f>
        <v>5124.6515425400003</v>
      </c>
      <c r="K33" s="36">
        <f>SUMIFS(СВЦЭМ!$D$39:$D$782,СВЦЭМ!$A$39:$A$782,$A33,СВЦЭМ!$B$39:$B$782,K$11)+'СЕТ СН'!$F$14+СВЦЭМ!$D$10+'СЕТ СН'!$F$5-'СЕТ СН'!$F$24</f>
        <v>5067.45643664</v>
      </c>
      <c r="L33" s="36">
        <f>SUMIFS(СВЦЭМ!$D$39:$D$782,СВЦЭМ!$A$39:$A$782,$A33,СВЦЭМ!$B$39:$B$782,L$11)+'СЕТ СН'!$F$14+СВЦЭМ!$D$10+'СЕТ СН'!$F$5-'СЕТ СН'!$F$24</f>
        <v>5030.9651747000007</v>
      </c>
      <c r="M33" s="36">
        <f>SUMIFS(СВЦЭМ!$D$39:$D$782,СВЦЭМ!$A$39:$A$782,$A33,СВЦЭМ!$B$39:$B$782,M$11)+'СЕТ СН'!$F$14+СВЦЭМ!$D$10+'СЕТ СН'!$F$5-'СЕТ СН'!$F$24</f>
        <v>5019.2122217300002</v>
      </c>
      <c r="N33" s="36">
        <f>SUMIFS(СВЦЭМ!$D$39:$D$782,СВЦЭМ!$A$39:$A$782,$A33,СВЦЭМ!$B$39:$B$782,N$11)+'СЕТ СН'!$F$14+СВЦЭМ!$D$10+'СЕТ СН'!$F$5-'СЕТ СН'!$F$24</f>
        <v>5018.6925237200003</v>
      </c>
      <c r="O33" s="36">
        <f>SUMIFS(СВЦЭМ!$D$39:$D$782,СВЦЭМ!$A$39:$A$782,$A33,СВЦЭМ!$B$39:$B$782,O$11)+'СЕТ СН'!$F$14+СВЦЭМ!$D$10+'СЕТ СН'!$F$5-'СЕТ СН'!$F$24</f>
        <v>5044.46434047</v>
      </c>
      <c r="P33" s="36">
        <f>SUMIFS(СВЦЭМ!$D$39:$D$782,СВЦЭМ!$A$39:$A$782,$A33,СВЦЭМ!$B$39:$B$782,P$11)+'СЕТ СН'!$F$14+СВЦЭМ!$D$10+'СЕТ СН'!$F$5-'СЕТ СН'!$F$24</f>
        <v>5059.5150147599998</v>
      </c>
      <c r="Q33" s="36">
        <f>SUMIFS(СВЦЭМ!$D$39:$D$782,СВЦЭМ!$A$39:$A$782,$A33,СВЦЭМ!$B$39:$B$782,Q$11)+'СЕТ СН'!$F$14+СВЦЭМ!$D$10+'СЕТ СН'!$F$5-'СЕТ СН'!$F$24</f>
        <v>5073.2360722900003</v>
      </c>
      <c r="R33" s="36">
        <f>SUMIFS(СВЦЭМ!$D$39:$D$782,СВЦЭМ!$A$39:$A$782,$A33,СВЦЭМ!$B$39:$B$782,R$11)+'СЕТ СН'!$F$14+СВЦЭМ!$D$10+'СЕТ СН'!$F$5-'СЕТ СН'!$F$24</f>
        <v>5073.2842758700008</v>
      </c>
      <c r="S33" s="36">
        <f>SUMIFS(СВЦЭМ!$D$39:$D$782,СВЦЭМ!$A$39:$A$782,$A33,СВЦЭМ!$B$39:$B$782,S$11)+'СЕТ СН'!$F$14+СВЦЭМ!$D$10+'СЕТ СН'!$F$5-'СЕТ СН'!$F$24</f>
        <v>5031.9798217200005</v>
      </c>
      <c r="T33" s="36">
        <f>SUMIFS(СВЦЭМ!$D$39:$D$782,СВЦЭМ!$A$39:$A$782,$A33,СВЦЭМ!$B$39:$B$782,T$11)+'СЕТ СН'!$F$14+СВЦЭМ!$D$10+'СЕТ СН'!$F$5-'СЕТ СН'!$F$24</f>
        <v>4986.2647828500003</v>
      </c>
      <c r="U33" s="36">
        <f>SUMIFS(СВЦЭМ!$D$39:$D$782,СВЦЭМ!$A$39:$A$782,$A33,СВЦЭМ!$B$39:$B$782,U$11)+'СЕТ СН'!$F$14+СВЦЭМ!$D$10+'СЕТ СН'!$F$5-'СЕТ СН'!$F$24</f>
        <v>4994.3375900600004</v>
      </c>
      <c r="V33" s="36">
        <f>SUMIFS(СВЦЭМ!$D$39:$D$782,СВЦЭМ!$A$39:$A$782,$A33,СВЦЭМ!$B$39:$B$782,V$11)+'СЕТ СН'!$F$14+СВЦЭМ!$D$10+'СЕТ СН'!$F$5-'СЕТ СН'!$F$24</f>
        <v>5010.02823799</v>
      </c>
      <c r="W33" s="36">
        <f>SUMIFS(СВЦЭМ!$D$39:$D$782,СВЦЭМ!$A$39:$A$782,$A33,СВЦЭМ!$B$39:$B$782,W$11)+'СЕТ СН'!$F$14+СВЦЭМ!$D$10+'СЕТ СН'!$F$5-'СЕТ СН'!$F$24</f>
        <v>5013.8751168199997</v>
      </c>
      <c r="X33" s="36">
        <f>SUMIFS(СВЦЭМ!$D$39:$D$782,СВЦЭМ!$A$39:$A$782,$A33,СВЦЭМ!$B$39:$B$782,X$11)+'СЕТ СН'!$F$14+СВЦЭМ!$D$10+'СЕТ СН'!$F$5-'СЕТ СН'!$F$24</f>
        <v>5050.0835542300001</v>
      </c>
      <c r="Y33" s="36">
        <f>SUMIFS(СВЦЭМ!$D$39:$D$782,СВЦЭМ!$A$39:$A$782,$A33,СВЦЭМ!$B$39:$B$782,Y$11)+'СЕТ СН'!$F$14+СВЦЭМ!$D$10+'СЕТ СН'!$F$5-'СЕТ СН'!$F$24</f>
        <v>5087.31610972</v>
      </c>
    </row>
    <row r="34" spans="1:27" ht="15.75" x14ac:dyDescent="0.2">
      <c r="A34" s="35">
        <f t="shared" si="0"/>
        <v>44949</v>
      </c>
      <c r="B34" s="36">
        <f>SUMIFS(СВЦЭМ!$D$39:$D$782,СВЦЭМ!$A$39:$A$782,$A34,СВЦЭМ!$B$39:$B$782,B$11)+'СЕТ СН'!$F$14+СВЦЭМ!$D$10+'СЕТ СН'!$F$5-'СЕТ СН'!$F$24</f>
        <v>5107.8228361199999</v>
      </c>
      <c r="C34" s="36">
        <f>SUMIFS(СВЦЭМ!$D$39:$D$782,СВЦЭМ!$A$39:$A$782,$A34,СВЦЭМ!$B$39:$B$782,C$11)+'СЕТ СН'!$F$14+СВЦЭМ!$D$10+'СЕТ СН'!$F$5-'СЕТ СН'!$F$24</f>
        <v>5103.1949785500001</v>
      </c>
      <c r="D34" s="36">
        <f>SUMIFS(СВЦЭМ!$D$39:$D$782,СВЦЭМ!$A$39:$A$782,$A34,СВЦЭМ!$B$39:$B$782,D$11)+'СЕТ СН'!$F$14+СВЦЭМ!$D$10+'СЕТ СН'!$F$5-'СЕТ СН'!$F$24</f>
        <v>5087.2912581399996</v>
      </c>
      <c r="E34" s="36">
        <f>SUMIFS(СВЦЭМ!$D$39:$D$782,СВЦЭМ!$A$39:$A$782,$A34,СВЦЭМ!$B$39:$B$782,E$11)+'СЕТ СН'!$F$14+СВЦЭМ!$D$10+'СЕТ СН'!$F$5-'СЕТ СН'!$F$24</f>
        <v>5105.5569083700002</v>
      </c>
      <c r="F34" s="36">
        <f>SUMIFS(СВЦЭМ!$D$39:$D$782,СВЦЭМ!$A$39:$A$782,$A34,СВЦЭМ!$B$39:$B$782,F$11)+'СЕТ СН'!$F$14+СВЦЭМ!$D$10+'СЕТ СН'!$F$5-'СЕТ СН'!$F$24</f>
        <v>5102.6208565100005</v>
      </c>
      <c r="G34" s="36">
        <f>SUMIFS(СВЦЭМ!$D$39:$D$782,СВЦЭМ!$A$39:$A$782,$A34,СВЦЭМ!$B$39:$B$782,G$11)+'СЕТ СН'!$F$14+СВЦЭМ!$D$10+'СЕТ СН'!$F$5-'СЕТ СН'!$F$24</f>
        <v>5091.6351696399997</v>
      </c>
      <c r="H34" s="36">
        <f>SUMIFS(СВЦЭМ!$D$39:$D$782,СВЦЭМ!$A$39:$A$782,$A34,СВЦЭМ!$B$39:$B$782,H$11)+'СЕТ СН'!$F$14+СВЦЭМ!$D$10+'СЕТ СН'!$F$5-'СЕТ СН'!$F$24</f>
        <v>5122.23376405</v>
      </c>
      <c r="I34" s="36">
        <f>SUMIFS(СВЦЭМ!$D$39:$D$782,СВЦЭМ!$A$39:$A$782,$A34,СВЦЭМ!$B$39:$B$782,I$11)+'СЕТ СН'!$F$14+СВЦЭМ!$D$10+'СЕТ СН'!$F$5-'СЕТ СН'!$F$24</f>
        <v>5069.66667831</v>
      </c>
      <c r="J34" s="36">
        <f>SUMIFS(СВЦЭМ!$D$39:$D$782,СВЦЭМ!$A$39:$A$782,$A34,СВЦЭМ!$B$39:$B$782,J$11)+'СЕТ СН'!$F$14+СВЦЭМ!$D$10+'СЕТ СН'!$F$5-'СЕТ СН'!$F$24</f>
        <v>5020.7320549699998</v>
      </c>
      <c r="K34" s="36">
        <f>SUMIFS(СВЦЭМ!$D$39:$D$782,СВЦЭМ!$A$39:$A$782,$A34,СВЦЭМ!$B$39:$B$782,K$11)+'СЕТ СН'!$F$14+СВЦЭМ!$D$10+'СЕТ СН'!$F$5-'СЕТ СН'!$F$24</f>
        <v>5000.0513248699999</v>
      </c>
      <c r="L34" s="36">
        <f>SUMIFS(СВЦЭМ!$D$39:$D$782,СВЦЭМ!$A$39:$A$782,$A34,СВЦЭМ!$B$39:$B$782,L$11)+'СЕТ СН'!$F$14+СВЦЭМ!$D$10+'СЕТ СН'!$F$5-'СЕТ СН'!$F$24</f>
        <v>4981.3353301699999</v>
      </c>
      <c r="M34" s="36">
        <f>SUMIFS(СВЦЭМ!$D$39:$D$782,СВЦЭМ!$A$39:$A$782,$A34,СВЦЭМ!$B$39:$B$782,M$11)+'СЕТ СН'!$F$14+СВЦЭМ!$D$10+'СЕТ СН'!$F$5-'СЕТ СН'!$F$24</f>
        <v>4997.7722864300003</v>
      </c>
      <c r="N34" s="36">
        <f>SUMIFS(СВЦЭМ!$D$39:$D$782,СВЦЭМ!$A$39:$A$782,$A34,СВЦЭМ!$B$39:$B$782,N$11)+'СЕТ СН'!$F$14+СВЦЭМ!$D$10+'СЕТ СН'!$F$5-'СЕТ СН'!$F$24</f>
        <v>5022.70655042</v>
      </c>
      <c r="O34" s="36">
        <f>SUMIFS(СВЦЭМ!$D$39:$D$782,СВЦЭМ!$A$39:$A$782,$A34,СВЦЭМ!$B$39:$B$782,O$11)+'СЕТ СН'!$F$14+СВЦЭМ!$D$10+'СЕТ СН'!$F$5-'СЕТ СН'!$F$24</f>
        <v>5035.8447023400004</v>
      </c>
      <c r="P34" s="36">
        <f>SUMIFS(СВЦЭМ!$D$39:$D$782,СВЦЭМ!$A$39:$A$782,$A34,СВЦЭМ!$B$39:$B$782,P$11)+'СЕТ СН'!$F$14+СВЦЭМ!$D$10+'СЕТ СН'!$F$5-'СЕТ СН'!$F$24</f>
        <v>5049.8948673600007</v>
      </c>
      <c r="Q34" s="36">
        <f>SUMIFS(СВЦЭМ!$D$39:$D$782,СВЦЭМ!$A$39:$A$782,$A34,СВЦЭМ!$B$39:$B$782,Q$11)+'СЕТ СН'!$F$14+СВЦЭМ!$D$10+'СЕТ СН'!$F$5-'СЕТ СН'!$F$24</f>
        <v>5070.2054600400006</v>
      </c>
      <c r="R34" s="36">
        <f>SUMIFS(СВЦЭМ!$D$39:$D$782,СВЦЭМ!$A$39:$A$782,$A34,СВЦЭМ!$B$39:$B$782,R$11)+'СЕТ СН'!$F$14+СВЦЭМ!$D$10+'СЕТ СН'!$F$5-'СЕТ СН'!$F$24</f>
        <v>5063.9034825799999</v>
      </c>
      <c r="S34" s="36">
        <f>SUMIFS(СВЦЭМ!$D$39:$D$782,СВЦЭМ!$A$39:$A$782,$A34,СВЦЭМ!$B$39:$B$782,S$11)+'СЕТ СН'!$F$14+СВЦЭМ!$D$10+'СЕТ СН'!$F$5-'СЕТ СН'!$F$24</f>
        <v>5046.42165578</v>
      </c>
      <c r="T34" s="36">
        <f>SUMIFS(СВЦЭМ!$D$39:$D$782,СВЦЭМ!$A$39:$A$782,$A34,СВЦЭМ!$B$39:$B$782,T$11)+'СЕТ СН'!$F$14+СВЦЭМ!$D$10+'СЕТ СН'!$F$5-'СЕТ СН'!$F$24</f>
        <v>4995.4281632100001</v>
      </c>
      <c r="U34" s="36">
        <f>SUMIFS(СВЦЭМ!$D$39:$D$782,СВЦЭМ!$A$39:$A$782,$A34,СВЦЭМ!$B$39:$B$782,U$11)+'СЕТ СН'!$F$14+СВЦЭМ!$D$10+'СЕТ СН'!$F$5-'СЕТ СН'!$F$24</f>
        <v>5000.28490289</v>
      </c>
      <c r="V34" s="36">
        <f>SUMIFS(СВЦЭМ!$D$39:$D$782,СВЦЭМ!$A$39:$A$782,$A34,СВЦЭМ!$B$39:$B$782,V$11)+'СЕТ СН'!$F$14+СВЦЭМ!$D$10+'СЕТ СН'!$F$5-'СЕТ СН'!$F$24</f>
        <v>5016.7310578699999</v>
      </c>
      <c r="W34" s="36">
        <f>SUMIFS(СВЦЭМ!$D$39:$D$782,СВЦЭМ!$A$39:$A$782,$A34,СВЦЭМ!$B$39:$B$782,W$11)+'СЕТ СН'!$F$14+СВЦЭМ!$D$10+'СЕТ СН'!$F$5-'СЕТ СН'!$F$24</f>
        <v>5033.4156527699997</v>
      </c>
      <c r="X34" s="36">
        <f>SUMIFS(СВЦЭМ!$D$39:$D$782,СВЦЭМ!$A$39:$A$782,$A34,СВЦЭМ!$B$39:$B$782,X$11)+'СЕТ СН'!$F$14+СВЦЭМ!$D$10+'СЕТ СН'!$F$5-'СЕТ СН'!$F$24</f>
        <v>5032.5882569400001</v>
      </c>
      <c r="Y34" s="36">
        <f>SUMIFS(СВЦЭМ!$D$39:$D$782,СВЦЭМ!$A$39:$A$782,$A34,СВЦЭМ!$B$39:$B$782,Y$11)+'СЕТ СН'!$F$14+СВЦЭМ!$D$10+'СЕТ СН'!$F$5-'СЕТ СН'!$F$24</f>
        <v>5056.4995901500006</v>
      </c>
    </row>
    <row r="35" spans="1:27" ht="15.75" x14ac:dyDescent="0.2">
      <c r="A35" s="35">
        <f t="shared" si="0"/>
        <v>44950</v>
      </c>
      <c r="B35" s="36">
        <f>SUMIFS(СВЦЭМ!$D$39:$D$782,СВЦЭМ!$A$39:$A$782,$A35,СВЦЭМ!$B$39:$B$782,B$11)+'СЕТ СН'!$F$14+СВЦЭМ!$D$10+'СЕТ СН'!$F$5-'СЕТ СН'!$F$24</f>
        <v>5017.3521544899995</v>
      </c>
      <c r="C35" s="36">
        <f>SUMIFS(СВЦЭМ!$D$39:$D$782,СВЦЭМ!$A$39:$A$782,$A35,СВЦЭМ!$B$39:$B$782,C$11)+'СЕТ СН'!$F$14+СВЦЭМ!$D$10+'СЕТ СН'!$F$5-'СЕТ СН'!$F$24</f>
        <v>5014.48503239</v>
      </c>
      <c r="D35" s="36">
        <f>SUMIFS(СВЦЭМ!$D$39:$D$782,СВЦЭМ!$A$39:$A$782,$A35,СВЦЭМ!$B$39:$B$782,D$11)+'СЕТ СН'!$F$14+СВЦЭМ!$D$10+'СЕТ СН'!$F$5-'СЕТ СН'!$F$24</f>
        <v>5005.0960225399995</v>
      </c>
      <c r="E35" s="36">
        <f>SUMIFS(СВЦЭМ!$D$39:$D$782,СВЦЭМ!$A$39:$A$782,$A35,СВЦЭМ!$B$39:$B$782,E$11)+'СЕТ СН'!$F$14+СВЦЭМ!$D$10+'СЕТ СН'!$F$5-'СЕТ СН'!$F$24</f>
        <v>5000.9433029499996</v>
      </c>
      <c r="F35" s="36">
        <f>SUMIFS(СВЦЭМ!$D$39:$D$782,СВЦЭМ!$A$39:$A$782,$A35,СВЦЭМ!$B$39:$B$782,F$11)+'СЕТ СН'!$F$14+СВЦЭМ!$D$10+'СЕТ СН'!$F$5-'СЕТ СН'!$F$24</f>
        <v>5012.6400352999999</v>
      </c>
      <c r="G35" s="36">
        <f>SUMIFS(СВЦЭМ!$D$39:$D$782,СВЦЭМ!$A$39:$A$782,$A35,СВЦЭМ!$B$39:$B$782,G$11)+'СЕТ СН'!$F$14+СВЦЭМ!$D$10+'СЕТ СН'!$F$5-'СЕТ СН'!$F$24</f>
        <v>4996.9886079600001</v>
      </c>
      <c r="H35" s="36">
        <f>SUMIFS(СВЦЭМ!$D$39:$D$782,СВЦЭМ!$A$39:$A$782,$A35,СВЦЭМ!$B$39:$B$782,H$11)+'СЕТ СН'!$F$14+СВЦЭМ!$D$10+'СЕТ СН'!$F$5-'СЕТ СН'!$F$24</f>
        <v>4985.8289557600001</v>
      </c>
      <c r="I35" s="36">
        <f>SUMIFS(СВЦЭМ!$D$39:$D$782,СВЦЭМ!$A$39:$A$782,$A35,СВЦЭМ!$B$39:$B$782,I$11)+'СЕТ СН'!$F$14+СВЦЭМ!$D$10+'СЕТ СН'!$F$5-'СЕТ СН'!$F$24</f>
        <v>4960.7182342100004</v>
      </c>
      <c r="J35" s="36">
        <f>SUMIFS(СВЦЭМ!$D$39:$D$782,СВЦЭМ!$A$39:$A$782,$A35,СВЦЭМ!$B$39:$B$782,J$11)+'СЕТ СН'!$F$14+СВЦЭМ!$D$10+'СЕТ СН'!$F$5-'СЕТ СН'!$F$24</f>
        <v>4923.6506487400002</v>
      </c>
      <c r="K35" s="36">
        <f>SUMIFS(СВЦЭМ!$D$39:$D$782,СВЦЭМ!$A$39:$A$782,$A35,СВЦЭМ!$B$39:$B$782,K$11)+'СЕТ СН'!$F$14+СВЦЭМ!$D$10+'СЕТ СН'!$F$5-'СЕТ СН'!$F$24</f>
        <v>4900.7341327499998</v>
      </c>
      <c r="L35" s="36">
        <f>SUMIFS(СВЦЭМ!$D$39:$D$782,СВЦЭМ!$A$39:$A$782,$A35,СВЦЭМ!$B$39:$B$782,L$11)+'СЕТ СН'!$F$14+СВЦЭМ!$D$10+'СЕТ СН'!$F$5-'СЕТ СН'!$F$24</f>
        <v>4897.77524825</v>
      </c>
      <c r="M35" s="36">
        <f>SUMIFS(СВЦЭМ!$D$39:$D$782,СВЦЭМ!$A$39:$A$782,$A35,СВЦЭМ!$B$39:$B$782,M$11)+'СЕТ СН'!$F$14+СВЦЭМ!$D$10+'СЕТ СН'!$F$5-'СЕТ СН'!$F$24</f>
        <v>4909.3479916400001</v>
      </c>
      <c r="N35" s="36">
        <f>SUMIFS(СВЦЭМ!$D$39:$D$782,СВЦЭМ!$A$39:$A$782,$A35,СВЦЭМ!$B$39:$B$782,N$11)+'СЕТ СН'!$F$14+СВЦЭМ!$D$10+'СЕТ СН'!$F$5-'СЕТ СН'!$F$24</f>
        <v>4927.3828890100003</v>
      </c>
      <c r="O35" s="36">
        <f>SUMIFS(СВЦЭМ!$D$39:$D$782,СВЦЭМ!$A$39:$A$782,$A35,СВЦЭМ!$B$39:$B$782,O$11)+'СЕТ СН'!$F$14+СВЦЭМ!$D$10+'СЕТ СН'!$F$5-'СЕТ СН'!$F$24</f>
        <v>4937.0123255100007</v>
      </c>
      <c r="P35" s="36">
        <f>SUMIFS(СВЦЭМ!$D$39:$D$782,СВЦЭМ!$A$39:$A$782,$A35,СВЦЭМ!$B$39:$B$782,P$11)+'СЕТ СН'!$F$14+СВЦЭМ!$D$10+'СЕТ СН'!$F$5-'СЕТ СН'!$F$24</f>
        <v>4964.2947484300003</v>
      </c>
      <c r="Q35" s="36">
        <f>SUMIFS(СВЦЭМ!$D$39:$D$782,СВЦЭМ!$A$39:$A$782,$A35,СВЦЭМ!$B$39:$B$782,Q$11)+'СЕТ СН'!$F$14+СВЦЭМ!$D$10+'СЕТ СН'!$F$5-'СЕТ СН'!$F$24</f>
        <v>4970.6692238600008</v>
      </c>
      <c r="R35" s="36">
        <f>SUMIFS(СВЦЭМ!$D$39:$D$782,СВЦЭМ!$A$39:$A$782,$A35,СВЦЭМ!$B$39:$B$782,R$11)+'СЕТ СН'!$F$14+СВЦЭМ!$D$10+'СЕТ СН'!$F$5-'СЕТ СН'!$F$24</f>
        <v>4966.7943839</v>
      </c>
      <c r="S35" s="36">
        <f>SUMIFS(СВЦЭМ!$D$39:$D$782,СВЦЭМ!$A$39:$A$782,$A35,СВЦЭМ!$B$39:$B$782,S$11)+'СЕТ СН'!$F$14+СВЦЭМ!$D$10+'СЕТ СН'!$F$5-'СЕТ СН'!$F$24</f>
        <v>4937.6853913100003</v>
      </c>
      <c r="T35" s="36">
        <f>SUMIFS(СВЦЭМ!$D$39:$D$782,СВЦЭМ!$A$39:$A$782,$A35,СВЦЭМ!$B$39:$B$782,T$11)+'СЕТ СН'!$F$14+СВЦЭМ!$D$10+'СЕТ СН'!$F$5-'СЕТ СН'!$F$24</f>
        <v>4894.3819106400006</v>
      </c>
      <c r="U35" s="36">
        <f>SUMIFS(СВЦЭМ!$D$39:$D$782,СВЦЭМ!$A$39:$A$782,$A35,СВЦЭМ!$B$39:$B$782,U$11)+'СЕТ СН'!$F$14+СВЦЭМ!$D$10+'СЕТ СН'!$F$5-'СЕТ СН'!$F$24</f>
        <v>4904.76303517</v>
      </c>
      <c r="V35" s="36">
        <f>SUMIFS(СВЦЭМ!$D$39:$D$782,СВЦЭМ!$A$39:$A$782,$A35,СВЦЭМ!$B$39:$B$782,V$11)+'СЕТ СН'!$F$14+СВЦЭМ!$D$10+'СЕТ СН'!$F$5-'СЕТ СН'!$F$24</f>
        <v>4926.3605946200005</v>
      </c>
      <c r="W35" s="36">
        <f>SUMIFS(СВЦЭМ!$D$39:$D$782,СВЦЭМ!$A$39:$A$782,$A35,СВЦЭМ!$B$39:$B$782,W$11)+'СЕТ СН'!$F$14+СВЦЭМ!$D$10+'СЕТ СН'!$F$5-'СЕТ СН'!$F$24</f>
        <v>4936.3288329700008</v>
      </c>
      <c r="X35" s="36">
        <f>SUMIFS(СВЦЭМ!$D$39:$D$782,СВЦЭМ!$A$39:$A$782,$A35,СВЦЭМ!$B$39:$B$782,X$11)+'СЕТ СН'!$F$14+СВЦЭМ!$D$10+'СЕТ СН'!$F$5-'СЕТ СН'!$F$24</f>
        <v>4954.5251929999995</v>
      </c>
      <c r="Y35" s="36">
        <f>SUMIFS(СВЦЭМ!$D$39:$D$782,СВЦЭМ!$A$39:$A$782,$A35,СВЦЭМ!$B$39:$B$782,Y$11)+'СЕТ СН'!$F$14+СВЦЭМ!$D$10+'СЕТ СН'!$F$5-'СЕТ СН'!$F$24</f>
        <v>4972.1002651399995</v>
      </c>
    </row>
    <row r="36" spans="1:27" ht="15.75" x14ac:dyDescent="0.2">
      <c r="A36" s="35">
        <f t="shared" si="0"/>
        <v>44951</v>
      </c>
      <c r="B36" s="36">
        <f>SUMIFS(СВЦЭМ!$D$39:$D$782,СВЦЭМ!$A$39:$A$782,$A36,СВЦЭМ!$B$39:$B$782,B$11)+'СЕТ СН'!$F$14+СВЦЭМ!$D$10+'СЕТ СН'!$F$5-'СЕТ СН'!$F$24</f>
        <v>5031.2135351100005</v>
      </c>
      <c r="C36" s="36">
        <f>SUMIFS(СВЦЭМ!$D$39:$D$782,СВЦЭМ!$A$39:$A$782,$A36,СВЦЭМ!$B$39:$B$782,C$11)+'СЕТ СН'!$F$14+СВЦЭМ!$D$10+'СЕТ СН'!$F$5-'СЕТ СН'!$F$24</f>
        <v>5063.91889575</v>
      </c>
      <c r="D36" s="36">
        <f>SUMIFS(СВЦЭМ!$D$39:$D$782,СВЦЭМ!$A$39:$A$782,$A36,СВЦЭМ!$B$39:$B$782,D$11)+'СЕТ СН'!$F$14+СВЦЭМ!$D$10+'СЕТ СН'!$F$5-'СЕТ СН'!$F$24</f>
        <v>5073.8820923200001</v>
      </c>
      <c r="E36" s="36">
        <f>SUMIFS(СВЦЭМ!$D$39:$D$782,СВЦЭМ!$A$39:$A$782,$A36,СВЦЭМ!$B$39:$B$782,E$11)+'СЕТ СН'!$F$14+СВЦЭМ!$D$10+'СЕТ СН'!$F$5-'СЕТ СН'!$F$24</f>
        <v>5085.3573126299998</v>
      </c>
      <c r="F36" s="36">
        <f>SUMIFS(СВЦЭМ!$D$39:$D$782,СВЦЭМ!$A$39:$A$782,$A36,СВЦЭМ!$B$39:$B$782,F$11)+'СЕТ СН'!$F$14+СВЦЭМ!$D$10+'СЕТ СН'!$F$5-'СЕТ СН'!$F$24</f>
        <v>5082.2222975799996</v>
      </c>
      <c r="G36" s="36">
        <f>SUMIFS(СВЦЭМ!$D$39:$D$782,СВЦЭМ!$A$39:$A$782,$A36,СВЦЭМ!$B$39:$B$782,G$11)+'СЕТ СН'!$F$14+СВЦЭМ!$D$10+'СЕТ СН'!$F$5-'СЕТ СН'!$F$24</f>
        <v>5071.5486628199997</v>
      </c>
      <c r="H36" s="36">
        <f>SUMIFS(СВЦЭМ!$D$39:$D$782,СВЦЭМ!$A$39:$A$782,$A36,СВЦЭМ!$B$39:$B$782,H$11)+'СЕТ СН'!$F$14+СВЦЭМ!$D$10+'СЕТ СН'!$F$5-'СЕТ СН'!$F$24</f>
        <v>5071.2490628300002</v>
      </c>
      <c r="I36" s="36">
        <f>SUMIFS(СВЦЭМ!$D$39:$D$782,СВЦЭМ!$A$39:$A$782,$A36,СВЦЭМ!$B$39:$B$782,I$11)+'СЕТ СН'!$F$14+СВЦЭМ!$D$10+'СЕТ СН'!$F$5-'СЕТ СН'!$F$24</f>
        <v>5068.8745185099997</v>
      </c>
      <c r="J36" s="36">
        <f>SUMIFS(СВЦЭМ!$D$39:$D$782,СВЦЭМ!$A$39:$A$782,$A36,СВЦЭМ!$B$39:$B$782,J$11)+'СЕТ СН'!$F$14+СВЦЭМ!$D$10+'СЕТ СН'!$F$5-'СЕТ СН'!$F$24</f>
        <v>5047.9121612600002</v>
      </c>
      <c r="K36" s="36">
        <f>SUMIFS(СВЦЭМ!$D$39:$D$782,СВЦЭМ!$A$39:$A$782,$A36,СВЦЭМ!$B$39:$B$782,K$11)+'СЕТ СН'!$F$14+СВЦЭМ!$D$10+'СЕТ СН'!$F$5-'СЕТ СН'!$F$24</f>
        <v>5023.0019603300007</v>
      </c>
      <c r="L36" s="36">
        <f>SUMIFS(СВЦЭМ!$D$39:$D$782,СВЦЭМ!$A$39:$A$782,$A36,СВЦЭМ!$B$39:$B$782,L$11)+'СЕТ СН'!$F$14+СВЦЭМ!$D$10+'СЕТ СН'!$F$5-'СЕТ СН'!$F$24</f>
        <v>4988.3825653200001</v>
      </c>
      <c r="M36" s="36">
        <f>SUMIFS(СВЦЭМ!$D$39:$D$782,СВЦЭМ!$A$39:$A$782,$A36,СВЦЭМ!$B$39:$B$782,M$11)+'СЕТ СН'!$F$14+СВЦЭМ!$D$10+'СЕТ СН'!$F$5-'СЕТ СН'!$F$24</f>
        <v>4954.36253442</v>
      </c>
      <c r="N36" s="36">
        <f>SUMIFS(СВЦЭМ!$D$39:$D$782,СВЦЭМ!$A$39:$A$782,$A36,СВЦЭМ!$B$39:$B$782,N$11)+'СЕТ СН'!$F$14+СВЦЭМ!$D$10+'СЕТ СН'!$F$5-'СЕТ СН'!$F$24</f>
        <v>4966.7079302000002</v>
      </c>
      <c r="O36" s="36">
        <f>SUMIFS(СВЦЭМ!$D$39:$D$782,СВЦЭМ!$A$39:$A$782,$A36,СВЦЭМ!$B$39:$B$782,O$11)+'СЕТ СН'!$F$14+СВЦЭМ!$D$10+'СЕТ СН'!$F$5-'СЕТ СН'!$F$24</f>
        <v>4972.9642640800002</v>
      </c>
      <c r="P36" s="36">
        <f>SUMIFS(СВЦЭМ!$D$39:$D$782,СВЦЭМ!$A$39:$A$782,$A36,СВЦЭМ!$B$39:$B$782,P$11)+'СЕТ СН'!$F$14+СВЦЭМ!$D$10+'СЕТ СН'!$F$5-'СЕТ СН'!$F$24</f>
        <v>4982.7487135199999</v>
      </c>
      <c r="Q36" s="36">
        <f>SUMIFS(СВЦЭМ!$D$39:$D$782,СВЦЭМ!$A$39:$A$782,$A36,СВЦЭМ!$B$39:$B$782,Q$11)+'СЕТ СН'!$F$14+СВЦЭМ!$D$10+'СЕТ СН'!$F$5-'СЕТ СН'!$F$24</f>
        <v>4981.4692569199997</v>
      </c>
      <c r="R36" s="36">
        <f>SUMIFS(СВЦЭМ!$D$39:$D$782,СВЦЭМ!$A$39:$A$782,$A36,СВЦЭМ!$B$39:$B$782,R$11)+'СЕТ СН'!$F$14+СВЦЭМ!$D$10+'СЕТ СН'!$F$5-'СЕТ СН'!$F$24</f>
        <v>4971.3982636300007</v>
      </c>
      <c r="S36" s="36">
        <f>SUMIFS(СВЦЭМ!$D$39:$D$782,СВЦЭМ!$A$39:$A$782,$A36,СВЦЭМ!$B$39:$B$782,S$11)+'СЕТ СН'!$F$14+СВЦЭМ!$D$10+'СЕТ СН'!$F$5-'СЕТ СН'!$F$24</f>
        <v>4952.7250028500002</v>
      </c>
      <c r="T36" s="36">
        <f>SUMIFS(СВЦЭМ!$D$39:$D$782,СВЦЭМ!$A$39:$A$782,$A36,СВЦЭМ!$B$39:$B$782,T$11)+'СЕТ СН'!$F$14+СВЦЭМ!$D$10+'СЕТ СН'!$F$5-'СЕТ СН'!$F$24</f>
        <v>4933.3109871899997</v>
      </c>
      <c r="U36" s="36">
        <f>SUMIFS(СВЦЭМ!$D$39:$D$782,СВЦЭМ!$A$39:$A$782,$A36,СВЦЭМ!$B$39:$B$782,U$11)+'СЕТ СН'!$F$14+СВЦЭМ!$D$10+'СЕТ СН'!$F$5-'СЕТ СН'!$F$24</f>
        <v>4937.5139822800002</v>
      </c>
      <c r="V36" s="36">
        <f>SUMIFS(СВЦЭМ!$D$39:$D$782,СВЦЭМ!$A$39:$A$782,$A36,СВЦЭМ!$B$39:$B$782,V$11)+'СЕТ СН'!$F$14+СВЦЭМ!$D$10+'СЕТ СН'!$F$5-'СЕТ СН'!$F$24</f>
        <v>4950.0018461600002</v>
      </c>
      <c r="W36" s="36">
        <f>SUMIFS(СВЦЭМ!$D$39:$D$782,СВЦЭМ!$A$39:$A$782,$A36,СВЦЭМ!$B$39:$B$782,W$11)+'СЕТ СН'!$F$14+СВЦЭМ!$D$10+'СЕТ СН'!$F$5-'СЕТ СН'!$F$24</f>
        <v>4963.2303126700008</v>
      </c>
      <c r="X36" s="36">
        <f>SUMIFS(СВЦЭМ!$D$39:$D$782,СВЦЭМ!$A$39:$A$782,$A36,СВЦЭМ!$B$39:$B$782,X$11)+'СЕТ СН'!$F$14+СВЦЭМ!$D$10+'СЕТ СН'!$F$5-'СЕТ СН'!$F$24</f>
        <v>4982.6613763400001</v>
      </c>
      <c r="Y36" s="36">
        <f>SUMIFS(СВЦЭМ!$D$39:$D$782,СВЦЭМ!$A$39:$A$782,$A36,СВЦЭМ!$B$39:$B$782,Y$11)+'СЕТ СН'!$F$14+СВЦЭМ!$D$10+'СЕТ СН'!$F$5-'СЕТ СН'!$F$24</f>
        <v>5009.0013059600005</v>
      </c>
    </row>
    <row r="37" spans="1:27" ht="15.75" x14ac:dyDescent="0.2">
      <c r="A37" s="35">
        <f t="shared" si="0"/>
        <v>44952</v>
      </c>
      <c r="B37" s="36">
        <f>SUMIFS(СВЦЭМ!$D$39:$D$782,СВЦЭМ!$A$39:$A$782,$A37,СВЦЭМ!$B$39:$B$782,B$11)+'СЕТ СН'!$F$14+СВЦЭМ!$D$10+'СЕТ СН'!$F$5-'СЕТ СН'!$F$24</f>
        <v>5063.03515436</v>
      </c>
      <c r="C37" s="36">
        <f>SUMIFS(СВЦЭМ!$D$39:$D$782,СВЦЭМ!$A$39:$A$782,$A37,СВЦЭМ!$B$39:$B$782,C$11)+'СЕТ СН'!$F$14+СВЦЭМ!$D$10+'СЕТ СН'!$F$5-'СЕТ СН'!$F$24</f>
        <v>5107.65372441</v>
      </c>
      <c r="D37" s="36">
        <f>SUMIFS(СВЦЭМ!$D$39:$D$782,СВЦЭМ!$A$39:$A$782,$A37,СВЦЭМ!$B$39:$B$782,D$11)+'СЕТ СН'!$F$14+СВЦЭМ!$D$10+'СЕТ СН'!$F$5-'СЕТ СН'!$F$24</f>
        <v>5127.3160198099995</v>
      </c>
      <c r="E37" s="36">
        <f>SUMIFS(СВЦЭМ!$D$39:$D$782,СВЦЭМ!$A$39:$A$782,$A37,СВЦЭМ!$B$39:$B$782,E$11)+'СЕТ СН'!$F$14+СВЦЭМ!$D$10+'СЕТ СН'!$F$5-'СЕТ СН'!$F$24</f>
        <v>5111.8651971700001</v>
      </c>
      <c r="F37" s="36">
        <f>SUMIFS(СВЦЭМ!$D$39:$D$782,СВЦЭМ!$A$39:$A$782,$A37,СВЦЭМ!$B$39:$B$782,F$11)+'СЕТ СН'!$F$14+СВЦЭМ!$D$10+'СЕТ СН'!$F$5-'СЕТ СН'!$F$24</f>
        <v>5101.5553262100002</v>
      </c>
      <c r="G37" s="36">
        <f>SUMIFS(СВЦЭМ!$D$39:$D$782,СВЦЭМ!$A$39:$A$782,$A37,СВЦЭМ!$B$39:$B$782,G$11)+'СЕТ СН'!$F$14+СВЦЭМ!$D$10+'СЕТ СН'!$F$5-'СЕТ СН'!$F$24</f>
        <v>5103.8577487900002</v>
      </c>
      <c r="H37" s="36">
        <f>SUMIFS(СВЦЭМ!$D$39:$D$782,СВЦЭМ!$A$39:$A$782,$A37,СВЦЭМ!$B$39:$B$782,H$11)+'СЕТ СН'!$F$14+СВЦЭМ!$D$10+'СЕТ СН'!$F$5-'СЕТ СН'!$F$24</f>
        <v>5061.6494564599998</v>
      </c>
      <c r="I37" s="36">
        <f>SUMIFS(СВЦЭМ!$D$39:$D$782,СВЦЭМ!$A$39:$A$782,$A37,СВЦЭМ!$B$39:$B$782,I$11)+'СЕТ СН'!$F$14+СВЦЭМ!$D$10+'СЕТ СН'!$F$5-'СЕТ СН'!$F$24</f>
        <v>5028.8152274399999</v>
      </c>
      <c r="J37" s="36">
        <f>SUMIFS(СВЦЭМ!$D$39:$D$782,СВЦЭМ!$A$39:$A$782,$A37,СВЦЭМ!$B$39:$B$782,J$11)+'СЕТ СН'!$F$14+СВЦЭМ!$D$10+'СЕТ СН'!$F$5-'СЕТ СН'!$F$24</f>
        <v>4994.99811245</v>
      </c>
      <c r="K37" s="36">
        <f>SUMIFS(СВЦЭМ!$D$39:$D$782,СВЦЭМ!$A$39:$A$782,$A37,СВЦЭМ!$B$39:$B$782,K$11)+'СЕТ СН'!$F$14+СВЦЭМ!$D$10+'СЕТ СН'!$F$5-'СЕТ СН'!$F$24</f>
        <v>4951.4905983900007</v>
      </c>
      <c r="L37" s="36">
        <f>SUMIFS(СВЦЭМ!$D$39:$D$782,СВЦЭМ!$A$39:$A$782,$A37,СВЦЭМ!$B$39:$B$782,L$11)+'СЕТ СН'!$F$14+СВЦЭМ!$D$10+'СЕТ СН'!$F$5-'СЕТ СН'!$F$24</f>
        <v>4926.8754804500004</v>
      </c>
      <c r="M37" s="36">
        <f>SUMIFS(СВЦЭМ!$D$39:$D$782,СВЦЭМ!$A$39:$A$782,$A37,СВЦЭМ!$B$39:$B$782,M$11)+'СЕТ СН'!$F$14+СВЦЭМ!$D$10+'СЕТ СН'!$F$5-'СЕТ СН'!$F$24</f>
        <v>4928.3695505200003</v>
      </c>
      <c r="N37" s="36">
        <f>SUMIFS(СВЦЭМ!$D$39:$D$782,СВЦЭМ!$A$39:$A$782,$A37,СВЦЭМ!$B$39:$B$782,N$11)+'СЕТ СН'!$F$14+СВЦЭМ!$D$10+'СЕТ СН'!$F$5-'СЕТ СН'!$F$24</f>
        <v>4939.6095462499998</v>
      </c>
      <c r="O37" s="36">
        <f>SUMIFS(СВЦЭМ!$D$39:$D$782,СВЦЭМ!$A$39:$A$782,$A37,СВЦЭМ!$B$39:$B$782,O$11)+'СЕТ СН'!$F$14+СВЦЭМ!$D$10+'СЕТ СН'!$F$5-'СЕТ СН'!$F$24</f>
        <v>4937.9139151899999</v>
      </c>
      <c r="P37" s="36">
        <f>SUMIFS(СВЦЭМ!$D$39:$D$782,СВЦЭМ!$A$39:$A$782,$A37,СВЦЭМ!$B$39:$B$782,P$11)+'СЕТ СН'!$F$14+СВЦЭМ!$D$10+'СЕТ СН'!$F$5-'СЕТ СН'!$F$24</f>
        <v>4951.7532313000002</v>
      </c>
      <c r="Q37" s="36">
        <f>SUMIFS(СВЦЭМ!$D$39:$D$782,СВЦЭМ!$A$39:$A$782,$A37,СВЦЭМ!$B$39:$B$782,Q$11)+'СЕТ СН'!$F$14+СВЦЭМ!$D$10+'СЕТ СН'!$F$5-'СЕТ СН'!$F$24</f>
        <v>4967.2982656900003</v>
      </c>
      <c r="R37" s="36">
        <f>SUMIFS(СВЦЭМ!$D$39:$D$782,СВЦЭМ!$A$39:$A$782,$A37,СВЦЭМ!$B$39:$B$782,R$11)+'СЕТ СН'!$F$14+СВЦЭМ!$D$10+'СЕТ СН'!$F$5-'СЕТ СН'!$F$24</f>
        <v>4971.5629106199995</v>
      </c>
      <c r="S37" s="36">
        <f>SUMIFS(СВЦЭМ!$D$39:$D$782,СВЦЭМ!$A$39:$A$782,$A37,СВЦЭМ!$B$39:$B$782,S$11)+'СЕТ СН'!$F$14+СВЦЭМ!$D$10+'СЕТ СН'!$F$5-'СЕТ СН'!$F$24</f>
        <v>4959.93600358</v>
      </c>
      <c r="T37" s="36">
        <f>SUMIFS(СВЦЭМ!$D$39:$D$782,СВЦЭМ!$A$39:$A$782,$A37,СВЦЭМ!$B$39:$B$782,T$11)+'СЕТ СН'!$F$14+СВЦЭМ!$D$10+'СЕТ СН'!$F$5-'СЕТ СН'!$F$24</f>
        <v>4910.0294449400008</v>
      </c>
      <c r="U37" s="36">
        <f>SUMIFS(СВЦЭМ!$D$39:$D$782,СВЦЭМ!$A$39:$A$782,$A37,СВЦЭМ!$B$39:$B$782,U$11)+'СЕТ СН'!$F$14+СВЦЭМ!$D$10+'СЕТ СН'!$F$5-'СЕТ СН'!$F$24</f>
        <v>4912.9537268200002</v>
      </c>
      <c r="V37" s="36">
        <f>SUMIFS(СВЦЭМ!$D$39:$D$782,СВЦЭМ!$A$39:$A$782,$A37,СВЦЭМ!$B$39:$B$782,V$11)+'СЕТ СН'!$F$14+СВЦЭМ!$D$10+'СЕТ СН'!$F$5-'СЕТ СН'!$F$24</f>
        <v>4921.36944038</v>
      </c>
      <c r="W37" s="36">
        <f>SUMIFS(СВЦЭМ!$D$39:$D$782,СВЦЭМ!$A$39:$A$782,$A37,СВЦЭМ!$B$39:$B$782,W$11)+'СЕТ СН'!$F$14+СВЦЭМ!$D$10+'СЕТ СН'!$F$5-'СЕТ СН'!$F$24</f>
        <v>4938.7186561799999</v>
      </c>
      <c r="X37" s="36">
        <f>SUMIFS(СВЦЭМ!$D$39:$D$782,СВЦЭМ!$A$39:$A$782,$A37,СВЦЭМ!$B$39:$B$782,X$11)+'СЕТ СН'!$F$14+СВЦЭМ!$D$10+'СЕТ СН'!$F$5-'СЕТ СН'!$F$24</f>
        <v>4969.1900306999996</v>
      </c>
      <c r="Y37" s="36">
        <f>SUMIFS(СВЦЭМ!$D$39:$D$782,СВЦЭМ!$A$39:$A$782,$A37,СВЦЭМ!$B$39:$B$782,Y$11)+'СЕТ СН'!$F$14+СВЦЭМ!$D$10+'СЕТ СН'!$F$5-'СЕТ СН'!$F$24</f>
        <v>5001.2365163200002</v>
      </c>
    </row>
    <row r="38" spans="1:27" ht="15.75" x14ac:dyDescent="0.2">
      <c r="A38" s="35">
        <f t="shared" si="0"/>
        <v>44953</v>
      </c>
      <c r="B38" s="36">
        <f>SUMIFS(СВЦЭМ!$D$39:$D$782,СВЦЭМ!$A$39:$A$782,$A38,СВЦЭМ!$B$39:$B$782,B$11)+'СЕТ СН'!$F$14+СВЦЭМ!$D$10+'СЕТ СН'!$F$5-'СЕТ СН'!$F$24</f>
        <v>5043.1836418299999</v>
      </c>
      <c r="C38" s="36">
        <f>SUMIFS(СВЦЭМ!$D$39:$D$782,СВЦЭМ!$A$39:$A$782,$A38,СВЦЭМ!$B$39:$B$782,C$11)+'СЕТ СН'!$F$14+СВЦЭМ!$D$10+'СЕТ СН'!$F$5-'СЕТ СН'!$F$24</f>
        <v>5010.9173590099999</v>
      </c>
      <c r="D38" s="36">
        <f>SUMIFS(СВЦЭМ!$D$39:$D$782,СВЦЭМ!$A$39:$A$782,$A38,СВЦЭМ!$B$39:$B$782,D$11)+'СЕТ СН'!$F$14+СВЦЭМ!$D$10+'СЕТ СН'!$F$5-'СЕТ СН'!$F$24</f>
        <v>5008.4781661100005</v>
      </c>
      <c r="E38" s="36">
        <f>SUMIFS(СВЦЭМ!$D$39:$D$782,СВЦЭМ!$A$39:$A$782,$A38,СВЦЭМ!$B$39:$B$782,E$11)+'СЕТ СН'!$F$14+СВЦЭМ!$D$10+'СЕТ СН'!$F$5-'СЕТ СН'!$F$24</f>
        <v>5021.1060339100004</v>
      </c>
      <c r="F38" s="36">
        <f>SUMIFS(СВЦЭМ!$D$39:$D$782,СВЦЭМ!$A$39:$A$782,$A38,СВЦЭМ!$B$39:$B$782,F$11)+'СЕТ СН'!$F$14+СВЦЭМ!$D$10+'СЕТ СН'!$F$5-'СЕТ СН'!$F$24</f>
        <v>5028.7255387599998</v>
      </c>
      <c r="G38" s="36">
        <f>SUMIFS(СВЦЭМ!$D$39:$D$782,СВЦЭМ!$A$39:$A$782,$A38,СВЦЭМ!$B$39:$B$782,G$11)+'СЕТ СН'!$F$14+СВЦЭМ!$D$10+'СЕТ СН'!$F$5-'СЕТ СН'!$F$24</f>
        <v>5041.4568257299998</v>
      </c>
      <c r="H38" s="36">
        <f>SUMIFS(СВЦЭМ!$D$39:$D$782,СВЦЭМ!$A$39:$A$782,$A38,СВЦЭМ!$B$39:$B$782,H$11)+'СЕТ СН'!$F$14+СВЦЭМ!$D$10+'СЕТ СН'!$F$5-'СЕТ СН'!$F$24</f>
        <v>5029.3809890900002</v>
      </c>
      <c r="I38" s="36">
        <f>SUMIFS(СВЦЭМ!$D$39:$D$782,СВЦЭМ!$A$39:$A$782,$A38,СВЦЭМ!$B$39:$B$782,I$11)+'СЕТ СН'!$F$14+СВЦЭМ!$D$10+'СЕТ СН'!$F$5-'СЕТ СН'!$F$24</f>
        <v>4991.4636786200008</v>
      </c>
      <c r="J38" s="36">
        <f>SUMIFS(СВЦЭМ!$D$39:$D$782,СВЦЭМ!$A$39:$A$782,$A38,СВЦЭМ!$B$39:$B$782,J$11)+'СЕТ СН'!$F$14+СВЦЭМ!$D$10+'СЕТ СН'!$F$5-'СЕТ СН'!$F$24</f>
        <v>4949.9330657999999</v>
      </c>
      <c r="K38" s="36">
        <f>SUMIFS(СВЦЭМ!$D$39:$D$782,СВЦЭМ!$A$39:$A$782,$A38,СВЦЭМ!$B$39:$B$782,K$11)+'СЕТ СН'!$F$14+СВЦЭМ!$D$10+'СЕТ СН'!$F$5-'СЕТ СН'!$F$24</f>
        <v>4926.9202434899998</v>
      </c>
      <c r="L38" s="36">
        <f>SUMIFS(СВЦЭМ!$D$39:$D$782,СВЦЭМ!$A$39:$A$782,$A38,СВЦЭМ!$B$39:$B$782,L$11)+'СЕТ СН'!$F$14+СВЦЭМ!$D$10+'СЕТ СН'!$F$5-'СЕТ СН'!$F$24</f>
        <v>4911.5119423699998</v>
      </c>
      <c r="M38" s="36">
        <f>SUMIFS(СВЦЭМ!$D$39:$D$782,СВЦЭМ!$A$39:$A$782,$A38,СВЦЭМ!$B$39:$B$782,M$11)+'СЕТ СН'!$F$14+СВЦЭМ!$D$10+'СЕТ СН'!$F$5-'СЕТ СН'!$F$24</f>
        <v>4908.5500338100001</v>
      </c>
      <c r="N38" s="36">
        <f>SUMIFS(СВЦЭМ!$D$39:$D$782,СВЦЭМ!$A$39:$A$782,$A38,СВЦЭМ!$B$39:$B$782,N$11)+'СЕТ СН'!$F$14+СВЦЭМ!$D$10+'СЕТ СН'!$F$5-'СЕТ СН'!$F$24</f>
        <v>4940.14093839</v>
      </c>
      <c r="O38" s="36">
        <f>SUMIFS(СВЦЭМ!$D$39:$D$782,СВЦЭМ!$A$39:$A$782,$A38,СВЦЭМ!$B$39:$B$782,O$11)+'СЕТ СН'!$F$14+СВЦЭМ!$D$10+'СЕТ СН'!$F$5-'СЕТ СН'!$F$24</f>
        <v>4962.7682592800002</v>
      </c>
      <c r="P38" s="36">
        <f>SUMIFS(СВЦЭМ!$D$39:$D$782,СВЦЭМ!$A$39:$A$782,$A38,СВЦЭМ!$B$39:$B$782,P$11)+'СЕТ СН'!$F$14+СВЦЭМ!$D$10+'СЕТ СН'!$F$5-'СЕТ СН'!$F$24</f>
        <v>4992.9810219000001</v>
      </c>
      <c r="Q38" s="36">
        <f>SUMIFS(СВЦЭМ!$D$39:$D$782,СВЦЭМ!$A$39:$A$782,$A38,СВЦЭМ!$B$39:$B$782,Q$11)+'СЕТ СН'!$F$14+СВЦЭМ!$D$10+'СЕТ СН'!$F$5-'СЕТ СН'!$F$24</f>
        <v>4966.3540232300002</v>
      </c>
      <c r="R38" s="36">
        <f>SUMIFS(СВЦЭМ!$D$39:$D$782,СВЦЭМ!$A$39:$A$782,$A38,СВЦЭМ!$B$39:$B$782,R$11)+'СЕТ СН'!$F$14+СВЦЭМ!$D$10+'СЕТ СН'!$F$5-'СЕТ СН'!$F$24</f>
        <v>4985.7508270100006</v>
      </c>
      <c r="S38" s="36">
        <f>SUMIFS(СВЦЭМ!$D$39:$D$782,СВЦЭМ!$A$39:$A$782,$A38,СВЦЭМ!$B$39:$B$782,S$11)+'СЕТ СН'!$F$14+СВЦЭМ!$D$10+'СЕТ СН'!$F$5-'СЕТ СН'!$F$24</f>
        <v>4966.6639550300006</v>
      </c>
      <c r="T38" s="36">
        <f>SUMIFS(СВЦЭМ!$D$39:$D$782,СВЦЭМ!$A$39:$A$782,$A38,СВЦЭМ!$B$39:$B$782,T$11)+'СЕТ СН'!$F$14+СВЦЭМ!$D$10+'СЕТ СН'!$F$5-'СЕТ СН'!$F$24</f>
        <v>4924.0487791300002</v>
      </c>
      <c r="U38" s="36">
        <f>SUMIFS(СВЦЭМ!$D$39:$D$782,СВЦЭМ!$A$39:$A$782,$A38,СВЦЭМ!$B$39:$B$782,U$11)+'СЕТ СН'!$F$14+СВЦЭМ!$D$10+'СЕТ СН'!$F$5-'СЕТ СН'!$F$24</f>
        <v>4932.2756449099998</v>
      </c>
      <c r="V38" s="36">
        <f>SUMIFS(СВЦЭМ!$D$39:$D$782,СВЦЭМ!$A$39:$A$782,$A38,СВЦЭМ!$B$39:$B$782,V$11)+'СЕТ СН'!$F$14+СВЦЭМ!$D$10+'СЕТ СН'!$F$5-'СЕТ СН'!$F$24</f>
        <v>4957.8542488100002</v>
      </c>
      <c r="W38" s="36">
        <f>SUMIFS(СВЦЭМ!$D$39:$D$782,СВЦЭМ!$A$39:$A$782,$A38,СВЦЭМ!$B$39:$B$782,W$11)+'СЕТ СН'!$F$14+СВЦЭМ!$D$10+'СЕТ СН'!$F$5-'СЕТ СН'!$F$24</f>
        <v>4991.1376040600007</v>
      </c>
      <c r="X38" s="36">
        <f>SUMIFS(СВЦЭМ!$D$39:$D$782,СВЦЭМ!$A$39:$A$782,$A38,СВЦЭМ!$B$39:$B$782,X$11)+'СЕТ СН'!$F$14+СВЦЭМ!$D$10+'СЕТ СН'!$F$5-'СЕТ СН'!$F$24</f>
        <v>5003.4747437200003</v>
      </c>
      <c r="Y38" s="36">
        <f>SUMIFS(СВЦЭМ!$D$39:$D$782,СВЦЭМ!$A$39:$A$782,$A38,СВЦЭМ!$B$39:$B$782,Y$11)+'СЕТ СН'!$F$14+СВЦЭМ!$D$10+'СЕТ СН'!$F$5-'СЕТ СН'!$F$24</f>
        <v>5088.1718346199996</v>
      </c>
    </row>
    <row r="39" spans="1:27" ht="15.75" x14ac:dyDescent="0.2">
      <c r="A39" s="35">
        <f t="shared" si="0"/>
        <v>44954</v>
      </c>
      <c r="B39" s="36">
        <f>SUMIFS(СВЦЭМ!$D$39:$D$782,СВЦЭМ!$A$39:$A$782,$A39,СВЦЭМ!$B$39:$B$782,B$11)+'СЕТ СН'!$F$14+СВЦЭМ!$D$10+'СЕТ СН'!$F$5-'СЕТ СН'!$F$24</f>
        <v>5059.1500272499998</v>
      </c>
      <c r="C39" s="36">
        <f>SUMIFS(СВЦЭМ!$D$39:$D$782,СВЦЭМ!$A$39:$A$782,$A39,СВЦЭМ!$B$39:$B$782,C$11)+'СЕТ СН'!$F$14+СВЦЭМ!$D$10+'СЕТ СН'!$F$5-'СЕТ СН'!$F$24</f>
        <v>5099.5592982199996</v>
      </c>
      <c r="D39" s="36">
        <f>SUMIFS(СВЦЭМ!$D$39:$D$782,СВЦЭМ!$A$39:$A$782,$A39,СВЦЭМ!$B$39:$B$782,D$11)+'СЕТ СН'!$F$14+СВЦЭМ!$D$10+'СЕТ СН'!$F$5-'СЕТ СН'!$F$24</f>
        <v>5096.4114641800006</v>
      </c>
      <c r="E39" s="36">
        <f>SUMIFS(СВЦЭМ!$D$39:$D$782,СВЦЭМ!$A$39:$A$782,$A39,СВЦЭМ!$B$39:$B$782,E$11)+'СЕТ СН'!$F$14+СВЦЭМ!$D$10+'СЕТ СН'!$F$5-'СЕТ СН'!$F$24</f>
        <v>5092.51068321</v>
      </c>
      <c r="F39" s="36">
        <f>SUMIFS(СВЦЭМ!$D$39:$D$782,СВЦЭМ!$A$39:$A$782,$A39,СВЦЭМ!$B$39:$B$782,F$11)+'СЕТ СН'!$F$14+СВЦЭМ!$D$10+'СЕТ СН'!$F$5-'СЕТ СН'!$F$24</f>
        <v>5087.1210442199999</v>
      </c>
      <c r="G39" s="36">
        <f>SUMIFS(СВЦЭМ!$D$39:$D$782,СВЦЭМ!$A$39:$A$782,$A39,СВЦЭМ!$B$39:$B$782,G$11)+'СЕТ СН'!$F$14+СВЦЭМ!$D$10+'СЕТ СН'!$F$5-'СЕТ СН'!$F$24</f>
        <v>5090.1118179200002</v>
      </c>
      <c r="H39" s="36">
        <f>SUMIFS(СВЦЭМ!$D$39:$D$782,СВЦЭМ!$A$39:$A$782,$A39,СВЦЭМ!$B$39:$B$782,H$11)+'СЕТ СН'!$F$14+СВЦЭМ!$D$10+'СЕТ СН'!$F$5-'СЕТ СН'!$F$24</f>
        <v>5042.0884729500003</v>
      </c>
      <c r="I39" s="36">
        <f>SUMIFS(СВЦЭМ!$D$39:$D$782,СВЦЭМ!$A$39:$A$782,$A39,СВЦЭМ!$B$39:$B$782,I$11)+'СЕТ СН'!$F$14+СВЦЭМ!$D$10+'СЕТ СН'!$F$5-'СЕТ СН'!$F$24</f>
        <v>5045.2767557900006</v>
      </c>
      <c r="J39" s="36">
        <f>SUMIFS(СВЦЭМ!$D$39:$D$782,СВЦЭМ!$A$39:$A$782,$A39,СВЦЭМ!$B$39:$B$782,J$11)+'СЕТ СН'!$F$14+СВЦЭМ!$D$10+'СЕТ СН'!$F$5-'СЕТ СН'!$F$24</f>
        <v>5042.6156075899999</v>
      </c>
      <c r="K39" s="36">
        <f>SUMIFS(СВЦЭМ!$D$39:$D$782,СВЦЭМ!$A$39:$A$782,$A39,СВЦЭМ!$B$39:$B$782,K$11)+'СЕТ СН'!$F$14+СВЦЭМ!$D$10+'СЕТ СН'!$F$5-'СЕТ СН'!$F$24</f>
        <v>4959.3200467000006</v>
      </c>
      <c r="L39" s="36">
        <f>SUMIFS(СВЦЭМ!$D$39:$D$782,СВЦЭМ!$A$39:$A$782,$A39,СВЦЭМ!$B$39:$B$782,L$11)+'СЕТ СН'!$F$14+СВЦЭМ!$D$10+'СЕТ СН'!$F$5-'СЕТ СН'!$F$24</f>
        <v>4911.7830415099997</v>
      </c>
      <c r="M39" s="36">
        <f>SUMIFS(СВЦЭМ!$D$39:$D$782,СВЦЭМ!$A$39:$A$782,$A39,СВЦЭМ!$B$39:$B$782,M$11)+'СЕТ СН'!$F$14+СВЦЭМ!$D$10+'СЕТ СН'!$F$5-'СЕТ СН'!$F$24</f>
        <v>4904.6934575699997</v>
      </c>
      <c r="N39" s="36">
        <f>SUMIFS(СВЦЭМ!$D$39:$D$782,СВЦЭМ!$A$39:$A$782,$A39,СВЦЭМ!$B$39:$B$782,N$11)+'СЕТ СН'!$F$14+СВЦЭМ!$D$10+'СЕТ СН'!$F$5-'СЕТ СН'!$F$24</f>
        <v>4908.4137782199996</v>
      </c>
      <c r="O39" s="36">
        <f>SUMIFS(СВЦЭМ!$D$39:$D$782,СВЦЭМ!$A$39:$A$782,$A39,СВЦЭМ!$B$39:$B$782,O$11)+'СЕТ СН'!$F$14+СВЦЭМ!$D$10+'СЕТ СН'!$F$5-'СЕТ СН'!$F$24</f>
        <v>4918.24237472</v>
      </c>
      <c r="P39" s="36">
        <f>SUMIFS(СВЦЭМ!$D$39:$D$782,СВЦЭМ!$A$39:$A$782,$A39,СВЦЭМ!$B$39:$B$782,P$11)+'СЕТ СН'!$F$14+СВЦЭМ!$D$10+'СЕТ СН'!$F$5-'СЕТ СН'!$F$24</f>
        <v>4937.5668252400001</v>
      </c>
      <c r="Q39" s="36">
        <f>SUMIFS(СВЦЭМ!$D$39:$D$782,СВЦЭМ!$A$39:$A$782,$A39,СВЦЭМ!$B$39:$B$782,Q$11)+'СЕТ СН'!$F$14+СВЦЭМ!$D$10+'СЕТ СН'!$F$5-'СЕТ СН'!$F$24</f>
        <v>4949.4078196800001</v>
      </c>
      <c r="R39" s="36">
        <f>SUMIFS(СВЦЭМ!$D$39:$D$782,СВЦЭМ!$A$39:$A$782,$A39,СВЦЭМ!$B$39:$B$782,R$11)+'СЕТ СН'!$F$14+СВЦЭМ!$D$10+'СЕТ СН'!$F$5-'СЕТ СН'!$F$24</f>
        <v>4955.0043666300007</v>
      </c>
      <c r="S39" s="36">
        <f>SUMIFS(СВЦЭМ!$D$39:$D$782,СВЦЭМ!$A$39:$A$782,$A39,СВЦЭМ!$B$39:$B$782,S$11)+'СЕТ СН'!$F$14+СВЦЭМ!$D$10+'СЕТ СН'!$F$5-'СЕТ СН'!$F$24</f>
        <v>4929.5061321200001</v>
      </c>
      <c r="T39" s="36">
        <f>SUMIFS(СВЦЭМ!$D$39:$D$782,СВЦЭМ!$A$39:$A$782,$A39,СВЦЭМ!$B$39:$B$782,T$11)+'СЕТ СН'!$F$14+СВЦЭМ!$D$10+'СЕТ СН'!$F$5-'СЕТ СН'!$F$24</f>
        <v>4900.5603657499996</v>
      </c>
      <c r="U39" s="36">
        <f>SUMIFS(СВЦЭМ!$D$39:$D$782,СВЦЭМ!$A$39:$A$782,$A39,СВЦЭМ!$B$39:$B$782,U$11)+'СЕТ СН'!$F$14+СВЦЭМ!$D$10+'СЕТ СН'!$F$5-'СЕТ СН'!$F$24</f>
        <v>4899.0940558700004</v>
      </c>
      <c r="V39" s="36">
        <f>SUMIFS(СВЦЭМ!$D$39:$D$782,СВЦЭМ!$A$39:$A$782,$A39,СВЦЭМ!$B$39:$B$782,V$11)+'СЕТ СН'!$F$14+СВЦЭМ!$D$10+'СЕТ СН'!$F$5-'СЕТ СН'!$F$24</f>
        <v>4917.6380496900001</v>
      </c>
      <c r="W39" s="36">
        <f>SUMIFS(СВЦЭМ!$D$39:$D$782,СВЦЭМ!$A$39:$A$782,$A39,СВЦЭМ!$B$39:$B$782,W$11)+'СЕТ СН'!$F$14+СВЦЭМ!$D$10+'СЕТ СН'!$F$5-'СЕТ СН'!$F$24</f>
        <v>4926.4207787800005</v>
      </c>
      <c r="X39" s="36">
        <f>SUMIFS(СВЦЭМ!$D$39:$D$782,СВЦЭМ!$A$39:$A$782,$A39,СВЦЭМ!$B$39:$B$782,X$11)+'СЕТ СН'!$F$14+СВЦЭМ!$D$10+'СЕТ СН'!$F$5-'СЕТ СН'!$F$24</f>
        <v>4948.5543508499995</v>
      </c>
      <c r="Y39" s="36">
        <f>SUMIFS(СВЦЭМ!$D$39:$D$782,СВЦЭМ!$A$39:$A$782,$A39,СВЦЭМ!$B$39:$B$782,Y$11)+'СЕТ СН'!$F$14+СВЦЭМ!$D$10+'СЕТ СН'!$F$5-'СЕТ СН'!$F$24</f>
        <v>4984.3759990799999</v>
      </c>
    </row>
    <row r="40" spans="1:27" ht="15.75" x14ac:dyDescent="0.2">
      <c r="A40" s="35">
        <f t="shared" si="0"/>
        <v>44955</v>
      </c>
      <c r="B40" s="36">
        <f>SUMIFS(СВЦЭМ!$D$39:$D$782,СВЦЭМ!$A$39:$A$782,$A40,СВЦЭМ!$B$39:$B$782,B$11)+'СЕТ СН'!$F$14+СВЦЭМ!$D$10+'СЕТ СН'!$F$5-'СЕТ СН'!$F$24</f>
        <v>4984.5551017300004</v>
      </c>
      <c r="C40" s="36">
        <f>SUMIFS(СВЦЭМ!$D$39:$D$782,СВЦЭМ!$A$39:$A$782,$A40,СВЦЭМ!$B$39:$B$782,C$11)+'СЕТ СН'!$F$14+СВЦЭМ!$D$10+'СЕТ СН'!$F$5-'СЕТ СН'!$F$24</f>
        <v>5033.1978705800002</v>
      </c>
      <c r="D40" s="36">
        <f>SUMIFS(СВЦЭМ!$D$39:$D$782,СВЦЭМ!$A$39:$A$782,$A40,СВЦЭМ!$B$39:$B$782,D$11)+'СЕТ СН'!$F$14+СВЦЭМ!$D$10+'СЕТ СН'!$F$5-'СЕТ СН'!$F$24</f>
        <v>5053.6527061100005</v>
      </c>
      <c r="E40" s="36">
        <f>SUMIFS(СВЦЭМ!$D$39:$D$782,СВЦЭМ!$A$39:$A$782,$A40,СВЦЭМ!$B$39:$B$782,E$11)+'СЕТ СН'!$F$14+СВЦЭМ!$D$10+'СЕТ СН'!$F$5-'СЕТ СН'!$F$24</f>
        <v>5061.0729124899999</v>
      </c>
      <c r="F40" s="36">
        <f>SUMIFS(СВЦЭМ!$D$39:$D$782,СВЦЭМ!$A$39:$A$782,$A40,СВЦЭМ!$B$39:$B$782,F$11)+'СЕТ СН'!$F$14+СВЦЭМ!$D$10+'СЕТ СН'!$F$5-'СЕТ СН'!$F$24</f>
        <v>5065.3099903500006</v>
      </c>
      <c r="G40" s="36">
        <f>SUMIFS(СВЦЭМ!$D$39:$D$782,СВЦЭМ!$A$39:$A$782,$A40,СВЦЭМ!$B$39:$B$782,G$11)+'СЕТ СН'!$F$14+СВЦЭМ!$D$10+'СЕТ СН'!$F$5-'СЕТ СН'!$F$24</f>
        <v>5044.8632268300007</v>
      </c>
      <c r="H40" s="36">
        <f>SUMIFS(СВЦЭМ!$D$39:$D$782,СВЦЭМ!$A$39:$A$782,$A40,СВЦЭМ!$B$39:$B$782,H$11)+'СЕТ СН'!$F$14+СВЦЭМ!$D$10+'СЕТ СН'!$F$5-'СЕТ СН'!$F$24</f>
        <v>5036.8628787600001</v>
      </c>
      <c r="I40" s="36">
        <f>SUMIFS(СВЦЭМ!$D$39:$D$782,СВЦЭМ!$A$39:$A$782,$A40,СВЦЭМ!$B$39:$B$782,I$11)+'СЕТ СН'!$F$14+СВЦЭМ!$D$10+'СЕТ СН'!$F$5-'СЕТ СН'!$F$24</f>
        <v>5019.6164378200001</v>
      </c>
      <c r="J40" s="36">
        <f>SUMIFS(СВЦЭМ!$D$39:$D$782,СВЦЭМ!$A$39:$A$782,$A40,СВЦЭМ!$B$39:$B$782,J$11)+'СЕТ СН'!$F$14+СВЦЭМ!$D$10+'СЕТ СН'!$F$5-'СЕТ СН'!$F$24</f>
        <v>4970.5319920700003</v>
      </c>
      <c r="K40" s="36">
        <f>SUMIFS(СВЦЭМ!$D$39:$D$782,СВЦЭМ!$A$39:$A$782,$A40,СВЦЭМ!$B$39:$B$782,K$11)+'СЕТ СН'!$F$14+СВЦЭМ!$D$10+'СЕТ СН'!$F$5-'СЕТ СН'!$F$24</f>
        <v>4919.2923413400003</v>
      </c>
      <c r="L40" s="36">
        <f>SUMIFS(СВЦЭМ!$D$39:$D$782,СВЦЭМ!$A$39:$A$782,$A40,СВЦЭМ!$B$39:$B$782,L$11)+'СЕТ СН'!$F$14+СВЦЭМ!$D$10+'СЕТ СН'!$F$5-'СЕТ СН'!$F$24</f>
        <v>4902.1000200899998</v>
      </c>
      <c r="M40" s="36">
        <f>SUMIFS(СВЦЭМ!$D$39:$D$782,СВЦЭМ!$A$39:$A$782,$A40,СВЦЭМ!$B$39:$B$782,M$11)+'СЕТ СН'!$F$14+СВЦЭМ!$D$10+'СЕТ СН'!$F$5-'СЕТ СН'!$F$24</f>
        <v>4902.4068577199996</v>
      </c>
      <c r="N40" s="36">
        <f>SUMIFS(СВЦЭМ!$D$39:$D$782,СВЦЭМ!$A$39:$A$782,$A40,СВЦЭМ!$B$39:$B$782,N$11)+'СЕТ СН'!$F$14+СВЦЭМ!$D$10+'СЕТ СН'!$F$5-'СЕТ СН'!$F$24</f>
        <v>4914.6330627300003</v>
      </c>
      <c r="O40" s="36">
        <f>SUMIFS(СВЦЭМ!$D$39:$D$782,СВЦЭМ!$A$39:$A$782,$A40,СВЦЭМ!$B$39:$B$782,O$11)+'СЕТ СН'!$F$14+СВЦЭМ!$D$10+'СЕТ СН'!$F$5-'СЕТ СН'!$F$24</f>
        <v>4928.3961905699998</v>
      </c>
      <c r="P40" s="36">
        <f>SUMIFS(СВЦЭМ!$D$39:$D$782,СВЦЭМ!$A$39:$A$782,$A40,СВЦЭМ!$B$39:$B$782,P$11)+'СЕТ СН'!$F$14+СВЦЭМ!$D$10+'СЕТ СН'!$F$5-'СЕТ СН'!$F$24</f>
        <v>4944.6237295299998</v>
      </c>
      <c r="Q40" s="36">
        <f>SUMIFS(СВЦЭМ!$D$39:$D$782,СВЦЭМ!$A$39:$A$782,$A40,СВЦЭМ!$B$39:$B$782,Q$11)+'СЕТ СН'!$F$14+СВЦЭМ!$D$10+'СЕТ СН'!$F$5-'СЕТ СН'!$F$24</f>
        <v>4953.5637131399999</v>
      </c>
      <c r="R40" s="36">
        <f>SUMIFS(СВЦЭМ!$D$39:$D$782,СВЦЭМ!$A$39:$A$782,$A40,СВЦЭМ!$B$39:$B$782,R$11)+'СЕТ СН'!$F$14+СВЦЭМ!$D$10+'СЕТ СН'!$F$5-'СЕТ СН'!$F$24</f>
        <v>4948.0399672000003</v>
      </c>
      <c r="S40" s="36">
        <f>SUMIFS(СВЦЭМ!$D$39:$D$782,СВЦЭМ!$A$39:$A$782,$A40,СВЦЭМ!$B$39:$B$782,S$11)+'СЕТ СН'!$F$14+СВЦЭМ!$D$10+'СЕТ СН'!$F$5-'СЕТ СН'!$F$24</f>
        <v>4934.6344151400008</v>
      </c>
      <c r="T40" s="36">
        <f>SUMIFS(СВЦЭМ!$D$39:$D$782,СВЦЭМ!$A$39:$A$782,$A40,СВЦЭМ!$B$39:$B$782,T$11)+'СЕТ СН'!$F$14+СВЦЭМ!$D$10+'СЕТ СН'!$F$5-'СЕТ СН'!$F$24</f>
        <v>4890.4395273099999</v>
      </c>
      <c r="U40" s="36">
        <f>SUMIFS(СВЦЭМ!$D$39:$D$782,СВЦЭМ!$A$39:$A$782,$A40,СВЦЭМ!$B$39:$B$782,U$11)+'СЕТ СН'!$F$14+СВЦЭМ!$D$10+'СЕТ СН'!$F$5-'СЕТ СН'!$F$24</f>
        <v>4878.51209724</v>
      </c>
      <c r="V40" s="36">
        <f>SUMIFS(СВЦЭМ!$D$39:$D$782,СВЦЭМ!$A$39:$A$782,$A40,СВЦЭМ!$B$39:$B$782,V$11)+'СЕТ СН'!$F$14+СВЦЭМ!$D$10+'СЕТ СН'!$F$5-'СЕТ СН'!$F$24</f>
        <v>4894.2908523400001</v>
      </c>
      <c r="W40" s="36">
        <f>SUMIFS(СВЦЭМ!$D$39:$D$782,СВЦЭМ!$A$39:$A$782,$A40,СВЦЭМ!$B$39:$B$782,W$11)+'СЕТ СН'!$F$14+СВЦЭМ!$D$10+'СЕТ СН'!$F$5-'СЕТ СН'!$F$24</f>
        <v>4906.1934228400005</v>
      </c>
      <c r="X40" s="36">
        <f>SUMIFS(СВЦЭМ!$D$39:$D$782,СВЦЭМ!$A$39:$A$782,$A40,СВЦЭМ!$B$39:$B$782,X$11)+'СЕТ СН'!$F$14+СВЦЭМ!$D$10+'СЕТ СН'!$F$5-'СЕТ СН'!$F$24</f>
        <v>4936.1358214400007</v>
      </c>
      <c r="Y40" s="36">
        <f>SUMIFS(СВЦЭМ!$D$39:$D$782,СВЦЭМ!$A$39:$A$782,$A40,СВЦЭМ!$B$39:$B$782,Y$11)+'СЕТ СН'!$F$14+СВЦЭМ!$D$10+'СЕТ СН'!$F$5-'СЕТ СН'!$F$24</f>
        <v>4969.2035587099999</v>
      </c>
    </row>
    <row r="41" spans="1:27" ht="15.75" x14ac:dyDescent="0.2">
      <c r="A41" s="35">
        <f t="shared" si="0"/>
        <v>44956</v>
      </c>
      <c r="B41" s="36">
        <f>SUMIFS(СВЦЭМ!$D$39:$D$782,СВЦЭМ!$A$39:$A$782,$A41,СВЦЭМ!$B$39:$B$782,B$11)+'СЕТ СН'!$F$14+СВЦЭМ!$D$10+'СЕТ СН'!$F$5-'СЕТ СН'!$F$24</f>
        <v>4969.5080790100001</v>
      </c>
      <c r="C41" s="36">
        <f>SUMIFS(СВЦЭМ!$D$39:$D$782,СВЦЭМ!$A$39:$A$782,$A41,СВЦЭМ!$B$39:$B$782,C$11)+'СЕТ СН'!$F$14+СВЦЭМ!$D$10+'СЕТ СН'!$F$5-'СЕТ СН'!$F$24</f>
        <v>4996.3307891500008</v>
      </c>
      <c r="D41" s="36">
        <f>SUMIFS(СВЦЭМ!$D$39:$D$782,СВЦЭМ!$A$39:$A$782,$A41,СВЦЭМ!$B$39:$B$782,D$11)+'СЕТ СН'!$F$14+СВЦЭМ!$D$10+'СЕТ СН'!$F$5-'СЕТ СН'!$F$24</f>
        <v>5014.8681609699997</v>
      </c>
      <c r="E41" s="36">
        <f>SUMIFS(СВЦЭМ!$D$39:$D$782,СВЦЭМ!$A$39:$A$782,$A41,СВЦЭМ!$B$39:$B$782,E$11)+'СЕТ СН'!$F$14+СВЦЭМ!$D$10+'СЕТ СН'!$F$5-'СЕТ СН'!$F$24</f>
        <v>5006.0981145300002</v>
      </c>
      <c r="F41" s="36">
        <f>SUMIFS(СВЦЭМ!$D$39:$D$782,СВЦЭМ!$A$39:$A$782,$A41,СВЦЭМ!$B$39:$B$782,F$11)+'СЕТ СН'!$F$14+СВЦЭМ!$D$10+'СЕТ СН'!$F$5-'СЕТ СН'!$F$24</f>
        <v>4982.4663776500001</v>
      </c>
      <c r="G41" s="36">
        <f>SUMIFS(СВЦЭМ!$D$39:$D$782,СВЦЭМ!$A$39:$A$782,$A41,СВЦЭМ!$B$39:$B$782,G$11)+'СЕТ СН'!$F$14+СВЦЭМ!$D$10+'СЕТ СН'!$F$5-'СЕТ СН'!$F$24</f>
        <v>5002.9739080600002</v>
      </c>
      <c r="H41" s="36">
        <f>SUMIFS(СВЦЭМ!$D$39:$D$782,СВЦЭМ!$A$39:$A$782,$A41,СВЦЭМ!$B$39:$B$782,H$11)+'СЕТ СН'!$F$14+СВЦЭМ!$D$10+'СЕТ СН'!$F$5-'СЕТ СН'!$F$24</f>
        <v>5007.2073300499997</v>
      </c>
      <c r="I41" s="36">
        <f>SUMIFS(СВЦЭМ!$D$39:$D$782,СВЦЭМ!$A$39:$A$782,$A41,СВЦЭМ!$B$39:$B$782,I$11)+'СЕТ СН'!$F$14+СВЦЭМ!$D$10+'СЕТ СН'!$F$5-'СЕТ СН'!$F$24</f>
        <v>4987.8138891199997</v>
      </c>
      <c r="J41" s="36">
        <f>SUMIFS(СВЦЭМ!$D$39:$D$782,СВЦЭМ!$A$39:$A$782,$A41,СВЦЭМ!$B$39:$B$782,J$11)+'СЕТ СН'!$F$14+СВЦЭМ!$D$10+'СЕТ СН'!$F$5-'СЕТ СН'!$F$24</f>
        <v>4938.07736062</v>
      </c>
      <c r="K41" s="36">
        <f>SUMIFS(СВЦЭМ!$D$39:$D$782,СВЦЭМ!$A$39:$A$782,$A41,СВЦЭМ!$B$39:$B$782,K$11)+'СЕТ СН'!$F$14+СВЦЭМ!$D$10+'СЕТ СН'!$F$5-'СЕТ СН'!$F$24</f>
        <v>4911.2463414100002</v>
      </c>
      <c r="L41" s="36">
        <f>SUMIFS(СВЦЭМ!$D$39:$D$782,СВЦЭМ!$A$39:$A$782,$A41,СВЦЭМ!$B$39:$B$782,L$11)+'СЕТ СН'!$F$14+СВЦЭМ!$D$10+'СЕТ СН'!$F$5-'СЕТ СН'!$F$24</f>
        <v>4898.9072455000005</v>
      </c>
      <c r="M41" s="36">
        <f>SUMIFS(СВЦЭМ!$D$39:$D$782,СВЦЭМ!$A$39:$A$782,$A41,СВЦЭМ!$B$39:$B$782,M$11)+'СЕТ СН'!$F$14+СВЦЭМ!$D$10+'СЕТ СН'!$F$5-'СЕТ СН'!$F$24</f>
        <v>4903.0619927099997</v>
      </c>
      <c r="N41" s="36">
        <f>SUMIFS(СВЦЭМ!$D$39:$D$782,СВЦЭМ!$A$39:$A$782,$A41,СВЦЭМ!$B$39:$B$782,N$11)+'СЕТ СН'!$F$14+СВЦЭМ!$D$10+'СЕТ СН'!$F$5-'СЕТ СН'!$F$24</f>
        <v>4926.5589034900004</v>
      </c>
      <c r="O41" s="36">
        <f>SUMIFS(СВЦЭМ!$D$39:$D$782,СВЦЭМ!$A$39:$A$782,$A41,СВЦЭМ!$B$39:$B$782,O$11)+'СЕТ СН'!$F$14+СВЦЭМ!$D$10+'СЕТ СН'!$F$5-'СЕТ СН'!$F$24</f>
        <v>4912.49855845</v>
      </c>
      <c r="P41" s="36">
        <f>SUMIFS(СВЦЭМ!$D$39:$D$782,СВЦЭМ!$A$39:$A$782,$A41,СВЦЭМ!$B$39:$B$782,P$11)+'СЕТ СН'!$F$14+СВЦЭМ!$D$10+'СЕТ СН'!$F$5-'СЕТ СН'!$F$24</f>
        <v>4923.8689306800006</v>
      </c>
      <c r="Q41" s="36">
        <f>SUMIFS(СВЦЭМ!$D$39:$D$782,СВЦЭМ!$A$39:$A$782,$A41,СВЦЭМ!$B$39:$B$782,Q$11)+'СЕТ СН'!$F$14+СВЦЭМ!$D$10+'СЕТ СН'!$F$5-'СЕТ СН'!$F$24</f>
        <v>4928.18947518</v>
      </c>
      <c r="R41" s="36">
        <f>SUMIFS(СВЦЭМ!$D$39:$D$782,СВЦЭМ!$A$39:$A$782,$A41,СВЦЭМ!$B$39:$B$782,R$11)+'СЕТ СН'!$F$14+СВЦЭМ!$D$10+'СЕТ СН'!$F$5-'СЕТ СН'!$F$24</f>
        <v>4926.9918962199999</v>
      </c>
      <c r="S41" s="36">
        <f>SUMIFS(СВЦЭМ!$D$39:$D$782,СВЦЭМ!$A$39:$A$782,$A41,СВЦЭМ!$B$39:$B$782,S$11)+'СЕТ СН'!$F$14+СВЦЭМ!$D$10+'СЕТ СН'!$F$5-'СЕТ СН'!$F$24</f>
        <v>4903.5757255200006</v>
      </c>
      <c r="T41" s="36">
        <f>SUMIFS(СВЦЭМ!$D$39:$D$782,СВЦЭМ!$A$39:$A$782,$A41,СВЦЭМ!$B$39:$B$782,T$11)+'СЕТ СН'!$F$14+СВЦЭМ!$D$10+'СЕТ СН'!$F$5-'СЕТ СН'!$F$24</f>
        <v>4918.0824904900001</v>
      </c>
      <c r="U41" s="36">
        <f>SUMIFS(СВЦЭМ!$D$39:$D$782,СВЦЭМ!$A$39:$A$782,$A41,СВЦЭМ!$B$39:$B$782,U$11)+'СЕТ СН'!$F$14+СВЦЭМ!$D$10+'СЕТ СН'!$F$5-'СЕТ СН'!$F$24</f>
        <v>4926.6520231200002</v>
      </c>
      <c r="V41" s="36">
        <f>SUMIFS(СВЦЭМ!$D$39:$D$782,СВЦЭМ!$A$39:$A$782,$A41,СВЦЭМ!$B$39:$B$782,V$11)+'СЕТ СН'!$F$14+СВЦЭМ!$D$10+'СЕТ СН'!$F$5-'СЕТ СН'!$F$24</f>
        <v>4957.4027498800006</v>
      </c>
      <c r="W41" s="36">
        <f>SUMIFS(СВЦЭМ!$D$39:$D$782,СВЦЭМ!$A$39:$A$782,$A41,СВЦЭМ!$B$39:$B$782,W$11)+'СЕТ СН'!$F$14+СВЦЭМ!$D$10+'СЕТ СН'!$F$5-'СЕТ СН'!$F$24</f>
        <v>4973.4611934799996</v>
      </c>
      <c r="X41" s="36">
        <f>SUMIFS(СВЦЭМ!$D$39:$D$782,СВЦЭМ!$A$39:$A$782,$A41,СВЦЭМ!$B$39:$B$782,X$11)+'СЕТ СН'!$F$14+СВЦЭМ!$D$10+'СЕТ СН'!$F$5-'СЕТ СН'!$F$24</f>
        <v>4978.3022388099998</v>
      </c>
      <c r="Y41" s="36">
        <f>SUMIFS(СВЦЭМ!$D$39:$D$782,СВЦЭМ!$A$39:$A$782,$A41,СВЦЭМ!$B$39:$B$782,Y$11)+'СЕТ СН'!$F$14+СВЦЭМ!$D$10+'СЕТ СН'!$F$5-'СЕТ СН'!$F$24</f>
        <v>4986.4540168100002</v>
      </c>
    </row>
    <row r="42" spans="1:27" ht="15.75" x14ac:dyDescent="0.2">
      <c r="A42" s="35">
        <f t="shared" si="0"/>
        <v>44957</v>
      </c>
      <c r="B42" s="36">
        <f>SUMIFS(СВЦЭМ!$D$39:$D$782,СВЦЭМ!$A$39:$A$782,$A42,СВЦЭМ!$B$39:$B$782,B$11)+'СЕТ СН'!$F$14+СВЦЭМ!$D$10+'СЕТ СН'!$F$5-'СЕТ СН'!$F$24</f>
        <v>4983.3706405000003</v>
      </c>
      <c r="C42" s="36">
        <f>SUMIFS(СВЦЭМ!$D$39:$D$782,СВЦЭМ!$A$39:$A$782,$A42,СВЦЭМ!$B$39:$B$782,C$11)+'СЕТ СН'!$F$14+СВЦЭМ!$D$10+'СЕТ СН'!$F$5-'СЕТ СН'!$F$24</f>
        <v>4985.39387033</v>
      </c>
      <c r="D42" s="36">
        <f>SUMIFS(СВЦЭМ!$D$39:$D$782,СВЦЭМ!$A$39:$A$782,$A42,СВЦЭМ!$B$39:$B$782,D$11)+'СЕТ СН'!$F$14+СВЦЭМ!$D$10+'СЕТ СН'!$F$5-'СЕТ СН'!$F$24</f>
        <v>4995.5334375599996</v>
      </c>
      <c r="E42" s="36">
        <f>SUMIFS(СВЦЭМ!$D$39:$D$782,СВЦЭМ!$A$39:$A$782,$A42,СВЦЭМ!$B$39:$B$782,E$11)+'СЕТ СН'!$F$14+СВЦЭМ!$D$10+'СЕТ СН'!$F$5-'СЕТ СН'!$F$24</f>
        <v>4995.3302691099998</v>
      </c>
      <c r="F42" s="36">
        <f>SUMIFS(СВЦЭМ!$D$39:$D$782,СВЦЭМ!$A$39:$A$782,$A42,СВЦЭМ!$B$39:$B$782,F$11)+'СЕТ СН'!$F$14+СВЦЭМ!$D$10+'СЕТ СН'!$F$5-'СЕТ СН'!$F$24</f>
        <v>4995.1517177599999</v>
      </c>
      <c r="G42" s="36">
        <f>SUMIFS(СВЦЭМ!$D$39:$D$782,СВЦЭМ!$A$39:$A$782,$A42,СВЦЭМ!$B$39:$B$782,G$11)+'СЕТ СН'!$F$14+СВЦЭМ!$D$10+'СЕТ СН'!$F$5-'СЕТ СН'!$F$24</f>
        <v>4990.9088885900001</v>
      </c>
      <c r="H42" s="36">
        <f>SUMIFS(СВЦЭМ!$D$39:$D$782,СВЦЭМ!$A$39:$A$782,$A42,СВЦЭМ!$B$39:$B$782,H$11)+'СЕТ СН'!$F$14+СВЦЭМ!$D$10+'СЕТ СН'!$F$5-'СЕТ СН'!$F$24</f>
        <v>4958.2318098699998</v>
      </c>
      <c r="I42" s="36">
        <f>SUMIFS(СВЦЭМ!$D$39:$D$782,СВЦЭМ!$A$39:$A$782,$A42,СВЦЭМ!$B$39:$B$782,I$11)+'СЕТ СН'!$F$14+СВЦЭМ!$D$10+'СЕТ СН'!$F$5-'СЕТ СН'!$F$24</f>
        <v>4937.1460994700001</v>
      </c>
      <c r="J42" s="36">
        <f>SUMIFS(СВЦЭМ!$D$39:$D$782,СВЦЭМ!$A$39:$A$782,$A42,СВЦЭМ!$B$39:$B$782,J$11)+'СЕТ СН'!$F$14+СВЦЭМ!$D$10+'СЕТ СН'!$F$5-'СЕТ СН'!$F$24</f>
        <v>4904.8222155200001</v>
      </c>
      <c r="K42" s="36">
        <f>SUMIFS(СВЦЭМ!$D$39:$D$782,СВЦЭМ!$A$39:$A$782,$A42,СВЦЭМ!$B$39:$B$782,K$11)+'СЕТ СН'!$F$14+СВЦЭМ!$D$10+'СЕТ СН'!$F$5-'СЕТ СН'!$F$24</f>
        <v>4898.8291739599999</v>
      </c>
      <c r="L42" s="36">
        <f>SUMIFS(СВЦЭМ!$D$39:$D$782,СВЦЭМ!$A$39:$A$782,$A42,СВЦЭМ!$B$39:$B$782,L$11)+'СЕТ СН'!$F$14+СВЦЭМ!$D$10+'СЕТ СН'!$F$5-'СЕТ СН'!$F$24</f>
        <v>4895.16658912</v>
      </c>
      <c r="M42" s="36">
        <f>SUMIFS(СВЦЭМ!$D$39:$D$782,СВЦЭМ!$A$39:$A$782,$A42,СВЦЭМ!$B$39:$B$782,M$11)+'СЕТ СН'!$F$14+СВЦЭМ!$D$10+'СЕТ СН'!$F$5-'СЕТ СН'!$F$24</f>
        <v>4912.7372630299997</v>
      </c>
      <c r="N42" s="36">
        <f>SUMIFS(СВЦЭМ!$D$39:$D$782,СВЦЭМ!$A$39:$A$782,$A42,СВЦЭМ!$B$39:$B$782,N$11)+'СЕТ СН'!$F$14+СВЦЭМ!$D$10+'СЕТ СН'!$F$5-'СЕТ СН'!$F$24</f>
        <v>4927.9551847700004</v>
      </c>
      <c r="O42" s="36">
        <f>SUMIFS(СВЦЭМ!$D$39:$D$782,СВЦЭМ!$A$39:$A$782,$A42,СВЦЭМ!$B$39:$B$782,O$11)+'СЕТ СН'!$F$14+СВЦЭМ!$D$10+'СЕТ СН'!$F$5-'СЕТ СН'!$F$24</f>
        <v>4931.1449768700004</v>
      </c>
      <c r="P42" s="36">
        <f>SUMIFS(СВЦЭМ!$D$39:$D$782,СВЦЭМ!$A$39:$A$782,$A42,СВЦЭМ!$B$39:$B$782,P$11)+'СЕТ СН'!$F$14+СВЦЭМ!$D$10+'СЕТ СН'!$F$5-'СЕТ СН'!$F$24</f>
        <v>4947.0573434899998</v>
      </c>
      <c r="Q42" s="36">
        <f>SUMIFS(СВЦЭМ!$D$39:$D$782,СВЦЭМ!$A$39:$A$782,$A42,СВЦЭМ!$B$39:$B$782,Q$11)+'СЕТ СН'!$F$14+СВЦЭМ!$D$10+'СЕТ СН'!$F$5-'СЕТ СН'!$F$24</f>
        <v>4950.11998288</v>
      </c>
      <c r="R42" s="36">
        <f>SUMIFS(СВЦЭМ!$D$39:$D$782,СВЦЭМ!$A$39:$A$782,$A42,СВЦЭМ!$B$39:$B$782,R$11)+'СЕТ СН'!$F$14+СВЦЭМ!$D$10+'СЕТ СН'!$F$5-'СЕТ СН'!$F$24</f>
        <v>4952.0244381100001</v>
      </c>
      <c r="S42" s="36">
        <f>SUMIFS(СВЦЭМ!$D$39:$D$782,СВЦЭМ!$A$39:$A$782,$A42,СВЦЭМ!$B$39:$B$782,S$11)+'СЕТ СН'!$F$14+СВЦЭМ!$D$10+'СЕТ СН'!$F$5-'СЕТ СН'!$F$24</f>
        <v>4938.3464537300006</v>
      </c>
      <c r="T42" s="36">
        <f>SUMIFS(СВЦЭМ!$D$39:$D$782,СВЦЭМ!$A$39:$A$782,$A42,СВЦЭМ!$B$39:$B$782,T$11)+'СЕТ СН'!$F$14+СВЦЭМ!$D$10+'СЕТ СН'!$F$5-'СЕТ СН'!$F$24</f>
        <v>4910.6143542299997</v>
      </c>
      <c r="U42" s="36">
        <f>SUMIFS(СВЦЭМ!$D$39:$D$782,СВЦЭМ!$A$39:$A$782,$A42,СВЦЭМ!$B$39:$B$782,U$11)+'СЕТ СН'!$F$14+СВЦЭМ!$D$10+'СЕТ СН'!$F$5-'СЕТ СН'!$F$24</f>
        <v>4912.64724948</v>
      </c>
      <c r="V42" s="36">
        <f>SUMIFS(СВЦЭМ!$D$39:$D$782,СВЦЭМ!$A$39:$A$782,$A42,СВЦЭМ!$B$39:$B$782,V$11)+'СЕТ СН'!$F$14+СВЦЭМ!$D$10+'СЕТ СН'!$F$5-'СЕТ СН'!$F$24</f>
        <v>4922.7536523700001</v>
      </c>
      <c r="W42" s="36">
        <f>SUMIFS(СВЦЭМ!$D$39:$D$782,СВЦЭМ!$A$39:$A$782,$A42,СВЦЭМ!$B$39:$B$782,W$11)+'СЕТ СН'!$F$14+СВЦЭМ!$D$10+'СЕТ СН'!$F$5-'СЕТ СН'!$F$24</f>
        <v>4939.7854533999998</v>
      </c>
      <c r="X42" s="36">
        <f>SUMIFS(СВЦЭМ!$D$39:$D$782,СВЦЭМ!$A$39:$A$782,$A42,СВЦЭМ!$B$39:$B$782,X$11)+'СЕТ СН'!$F$14+СВЦЭМ!$D$10+'СЕТ СН'!$F$5-'СЕТ СН'!$F$24</f>
        <v>4929.4654027199995</v>
      </c>
      <c r="Y42" s="36">
        <f>SUMIFS(СВЦЭМ!$D$39:$D$782,СВЦЭМ!$A$39:$A$782,$A42,СВЦЭМ!$B$39:$B$782,Y$11)+'СЕТ СН'!$F$14+СВЦЭМ!$D$10+'СЕТ СН'!$F$5-'СЕТ СН'!$F$24</f>
        <v>5022.3324976799995</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8" t="s">
        <v>7</v>
      </c>
      <c r="B45" s="132" t="s">
        <v>71</v>
      </c>
      <c r="C45" s="133"/>
      <c r="D45" s="133"/>
      <c r="E45" s="133"/>
      <c r="F45" s="133"/>
      <c r="G45" s="133"/>
      <c r="H45" s="133"/>
      <c r="I45" s="133"/>
      <c r="J45" s="133"/>
      <c r="K45" s="133"/>
      <c r="L45" s="133"/>
      <c r="M45" s="133"/>
      <c r="N45" s="133"/>
      <c r="O45" s="133"/>
      <c r="P45" s="133"/>
      <c r="Q45" s="133"/>
      <c r="R45" s="133"/>
      <c r="S45" s="133"/>
      <c r="T45" s="133"/>
      <c r="U45" s="133"/>
      <c r="V45" s="133"/>
      <c r="W45" s="133"/>
      <c r="X45" s="133"/>
      <c r="Y45" s="134"/>
    </row>
    <row r="46" spans="1:27" ht="12.75" customHeight="1" x14ac:dyDescent="0.2">
      <c r="A46" s="139"/>
      <c r="B46" s="135"/>
      <c r="C46" s="136"/>
      <c r="D46" s="136"/>
      <c r="E46" s="136"/>
      <c r="F46" s="136"/>
      <c r="G46" s="136"/>
      <c r="H46" s="136"/>
      <c r="I46" s="136"/>
      <c r="J46" s="136"/>
      <c r="K46" s="136"/>
      <c r="L46" s="136"/>
      <c r="M46" s="136"/>
      <c r="N46" s="136"/>
      <c r="O46" s="136"/>
      <c r="P46" s="136"/>
      <c r="Q46" s="136"/>
      <c r="R46" s="136"/>
      <c r="S46" s="136"/>
      <c r="T46" s="136"/>
      <c r="U46" s="136"/>
      <c r="V46" s="136"/>
      <c r="W46" s="136"/>
      <c r="X46" s="136"/>
      <c r="Y46" s="137"/>
    </row>
    <row r="47" spans="1:27" ht="12.75" customHeight="1" x14ac:dyDescent="0.2">
      <c r="A47" s="14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01.01.2023</v>
      </c>
      <c r="B48" s="36">
        <f>SUMIFS(СВЦЭМ!$D$39:$D$782,СВЦЭМ!$A$39:$A$782,$A48,СВЦЭМ!$B$39:$B$782,B$47)+'СЕТ СН'!$G$14+СВЦЭМ!$D$10+'СЕТ СН'!$G$5-'СЕТ СН'!$G$24</f>
        <v>5529.4664292699999</v>
      </c>
      <c r="C48" s="36">
        <f>SUMIFS(СВЦЭМ!$D$39:$D$782,СВЦЭМ!$A$39:$A$782,$A48,СВЦЭМ!$B$39:$B$782,C$47)+'СЕТ СН'!$G$14+СВЦЭМ!$D$10+'СЕТ СН'!$G$5-'СЕТ СН'!$G$24</f>
        <v>5548.2564198300006</v>
      </c>
      <c r="D48" s="36">
        <f>SUMIFS(СВЦЭМ!$D$39:$D$782,СВЦЭМ!$A$39:$A$782,$A48,СВЦЭМ!$B$39:$B$782,D$47)+'СЕТ СН'!$G$14+СВЦЭМ!$D$10+'СЕТ СН'!$G$5-'СЕТ СН'!$G$24</f>
        <v>5495.3615175300001</v>
      </c>
      <c r="E48" s="36">
        <f>SUMIFS(СВЦЭМ!$D$39:$D$782,СВЦЭМ!$A$39:$A$782,$A48,СВЦЭМ!$B$39:$B$782,E$47)+'СЕТ СН'!$G$14+СВЦЭМ!$D$10+'СЕТ СН'!$G$5-'СЕТ СН'!$G$24</f>
        <v>5495.7590059699996</v>
      </c>
      <c r="F48" s="36">
        <f>SUMIFS(СВЦЭМ!$D$39:$D$782,СВЦЭМ!$A$39:$A$782,$A48,СВЦЭМ!$B$39:$B$782,F$47)+'СЕТ СН'!$G$14+СВЦЭМ!$D$10+'СЕТ СН'!$G$5-'СЕТ СН'!$G$24</f>
        <v>5494.5581166900001</v>
      </c>
      <c r="G48" s="36">
        <f>SUMIFS(СВЦЭМ!$D$39:$D$782,СВЦЭМ!$A$39:$A$782,$A48,СВЦЭМ!$B$39:$B$782,G$47)+'СЕТ СН'!$G$14+СВЦЭМ!$D$10+'СЕТ СН'!$G$5-'СЕТ СН'!$G$24</f>
        <v>5499.4416105500004</v>
      </c>
      <c r="H48" s="36">
        <f>SUMIFS(СВЦЭМ!$D$39:$D$782,СВЦЭМ!$A$39:$A$782,$A48,СВЦЭМ!$B$39:$B$782,H$47)+'СЕТ СН'!$G$14+СВЦЭМ!$D$10+'СЕТ СН'!$G$5-'СЕТ СН'!$G$24</f>
        <v>5500.7699688400007</v>
      </c>
      <c r="I48" s="36">
        <f>SUMIFS(СВЦЭМ!$D$39:$D$782,СВЦЭМ!$A$39:$A$782,$A48,СВЦЭМ!$B$39:$B$782,I$47)+'СЕТ СН'!$G$14+СВЦЭМ!$D$10+'СЕТ СН'!$G$5-'СЕТ СН'!$G$24</f>
        <v>5498.0297381700002</v>
      </c>
      <c r="J48" s="36">
        <f>SUMIFS(СВЦЭМ!$D$39:$D$782,СВЦЭМ!$A$39:$A$782,$A48,СВЦЭМ!$B$39:$B$782,J$47)+'СЕТ СН'!$G$14+СВЦЭМ!$D$10+'СЕТ СН'!$G$5-'СЕТ СН'!$G$24</f>
        <v>5498.5340376500008</v>
      </c>
      <c r="K48" s="36">
        <f>SUMIFS(СВЦЭМ!$D$39:$D$782,СВЦЭМ!$A$39:$A$782,$A48,СВЦЭМ!$B$39:$B$782,K$47)+'СЕТ СН'!$G$14+СВЦЭМ!$D$10+'СЕТ СН'!$G$5-'СЕТ СН'!$G$24</f>
        <v>5528.0796644800002</v>
      </c>
      <c r="L48" s="36">
        <f>SUMIFS(СВЦЭМ!$D$39:$D$782,СВЦЭМ!$A$39:$A$782,$A48,СВЦЭМ!$B$39:$B$782,L$47)+'СЕТ СН'!$G$14+СВЦЭМ!$D$10+'СЕТ СН'!$G$5-'СЕТ СН'!$G$24</f>
        <v>5514.3113505800002</v>
      </c>
      <c r="M48" s="36">
        <f>SUMIFS(СВЦЭМ!$D$39:$D$782,СВЦЭМ!$A$39:$A$782,$A48,СВЦЭМ!$B$39:$B$782,M$47)+'СЕТ СН'!$G$14+СВЦЭМ!$D$10+'СЕТ СН'!$G$5-'СЕТ СН'!$G$24</f>
        <v>5491.84382972</v>
      </c>
      <c r="N48" s="36">
        <f>SUMIFS(СВЦЭМ!$D$39:$D$782,СВЦЭМ!$A$39:$A$782,$A48,СВЦЭМ!$B$39:$B$782,N$47)+'СЕТ СН'!$G$14+СВЦЭМ!$D$10+'СЕТ СН'!$G$5-'СЕТ СН'!$G$24</f>
        <v>5477.0221294500006</v>
      </c>
      <c r="O48" s="36">
        <f>SUMIFS(СВЦЭМ!$D$39:$D$782,СВЦЭМ!$A$39:$A$782,$A48,СВЦЭМ!$B$39:$B$782,O$47)+'СЕТ СН'!$G$14+СВЦЭМ!$D$10+'СЕТ СН'!$G$5-'СЕТ СН'!$G$24</f>
        <v>5466.5157014200004</v>
      </c>
      <c r="P48" s="36">
        <f>SUMIFS(СВЦЭМ!$D$39:$D$782,СВЦЭМ!$A$39:$A$782,$A48,СВЦЭМ!$B$39:$B$782,P$47)+'СЕТ СН'!$G$14+СВЦЭМ!$D$10+'СЕТ СН'!$G$5-'СЕТ СН'!$G$24</f>
        <v>5492.1789594599995</v>
      </c>
      <c r="Q48" s="36">
        <f>SUMIFS(СВЦЭМ!$D$39:$D$782,СВЦЭМ!$A$39:$A$782,$A48,СВЦЭМ!$B$39:$B$782,Q$47)+'СЕТ СН'!$G$14+СВЦЭМ!$D$10+'СЕТ СН'!$G$5-'СЕТ СН'!$G$24</f>
        <v>5481.7791808100001</v>
      </c>
      <c r="R48" s="36">
        <f>SUMIFS(СВЦЭМ!$D$39:$D$782,СВЦЭМ!$A$39:$A$782,$A48,СВЦЭМ!$B$39:$B$782,R$47)+'СЕТ СН'!$G$14+СВЦЭМ!$D$10+'СЕТ СН'!$G$5-'СЕТ СН'!$G$24</f>
        <v>5468.7778547300004</v>
      </c>
      <c r="S48" s="36">
        <f>SUMIFS(СВЦЭМ!$D$39:$D$782,СВЦЭМ!$A$39:$A$782,$A48,СВЦЭМ!$B$39:$B$782,S$47)+'СЕТ СН'!$G$14+СВЦЭМ!$D$10+'СЕТ СН'!$G$5-'СЕТ СН'!$G$24</f>
        <v>5405.3281097199997</v>
      </c>
      <c r="T48" s="36">
        <f>SUMIFS(СВЦЭМ!$D$39:$D$782,СВЦЭМ!$A$39:$A$782,$A48,СВЦЭМ!$B$39:$B$782,T$47)+'СЕТ СН'!$G$14+СВЦЭМ!$D$10+'СЕТ СН'!$G$5-'СЕТ СН'!$G$24</f>
        <v>5387.9608304100002</v>
      </c>
      <c r="U48" s="36">
        <f>SUMIFS(СВЦЭМ!$D$39:$D$782,СВЦЭМ!$A$39:$A$782,$A48,СВЦЭМ!$B$39:$B$782,U$47)+'СЕТ СН'!$G$14+СВЦЭМ!$D$10+'СЕТ СН'!$G$5-'СЕТ СН'!$G$24</f>
        <v>5406.3955792800007</v>
      </c>
      <c r="V48" s="36">
        <f>SUMIFS(СВЦЭМ!$D$39:$D$782,СВЦЭМ!$A$39:$A$782,$A48,СВЦЭМ!$B$39:$B$782,V$47)+'СЕТ СН'!$G$14+СВЦЭМ!$D$10+'СЕТ СН'!$G$5-'СЕТ СН'!$G$24</f>
        <v>5410.9841401900003</v>
      </c>
      <c r="W48" s="36">
        <f>SUMIFS(СВЦЭМ!$D$39:$D$782,СВЦЭМ!$A$39:$A$782,$A48,СВЦЭМ!$B$39:$B$782,W$47)+'СЕТ СН'!$G$14+СВЦЭМ!$D$10+'СЕТ СН'!$G$5-'СЕТ СН'!$G$24</f>
        <v>5436.91167993</v>
      </c>
      <c r="X48" s="36">
        <f>SUMIFS(СВЦЭМ!$D$39:$D$782,СВЦЭМ!$A$39:$A$782,$A48,СВЦЭМ!$B$39:$B$782,X$47)+'СЕТ СН'!$G$14+СВЦЭМ!$D$10+'СЕТ СН'!$G$5-'СЕТ СН'!$G$24</f>
        <v>5473.2928703699999</v>
      </c>
      <c r="Y48" s="36">
        <f>SUMIFS(СВЦЭМ!$D$39:$D$782,СВЦЭМ!$A$39:$A$782,$A48,СВЦЭМ!$B$39:$B$782,Y$47)+'СЕТ СН'!$G$14+СВЦЭМ!$D$10+'СЕТ СН'!$G$5-'СЕТ СН'!$G$24</f>
        <v>5564.4832628000004</v>
      </c>
      <c r="AA48" s="45"/>
    </row>
    <row r="49" spans="1:25" ht="15.75" x14ac:dyDescent="0.2">
      <c r="A49" s="35">
        <f>A48+1</f>
        <v>44928</v>
      </c>
      <c r="B49" s="36">
        <f>SUMIFS(СВЦЭМ!$D$39:$D$782,СВЦЭМ!$A$39:$A$782,$A49,СВЦЭМ!$B$39:$B$782,B$47)+'СЕТ СН'!$G$14+СВЦЭМ!$D$10+'СЕТ СН'!$G$5-'СЕТ СН'!$G$24</f>
        <v>5549.1559690100003</v>
      </c>
      <c r="C49" s="36">
        <f>SUMIFS(СВЦЭМ!$D$39:$D$782,СВЦЭМ!$A$39:$A$782,$A49,СВЦЭМ!$B$39:$B$782,C$47)+'СЕТ СН'!$G$14+СВЦЭМ!$D$10+'СЕТ СН'!$G$5-'СЕТ СН'!$G$24</f>
        <v>5539.1324521099996</v>
      </c>
      <c r="D49" s="36">
        <f>SUMIFS(СВЦЭМ!$D$39:$D$782,СВЦЭМ!$A$39:$A$782,$A49,СВЦЭМ!$B$39:$B$782,D$47)+'СЕТ СН'!$G$14+СВЦЭМ!$D$10+'СЕТ СН'!$G$5-'СЕТ СН'!$G$24</f>
        <v>5550.2282805499999</v>
      </c>
      <c r="E49" s="36">
        <f>SUMIFS(СВЦЭМ!$D$39:$D$782,СВЦЭМ!$A$39:$A$782,$A49,СВЦЭМ!$B$39:$B$782,E$47)+'СЕТ СН'!$G$14+СВЦЭМ!$D$10+'СЕТ СН'!$G$5-'СЕТ СН'!$G$24</f>
        <v>5550.8927774700005</v>
      </c>
      <c r="F49" s="36">
        <f>SUMIFS(СВЦЭМ!$D$39:$D$782,СВЦЭМ!$A$39:$A$782,$A49,СВЦЭМ!$B$39:$B$782,F$47)+'СЕТ СН'!$G$14+СВЦЭМ!$D$10+'СЕТ СН'!$G$5-'СЕТ СН'!$G$24</f>
        <v>5534.5499602500004</v>
      </c>
      <c r="G49" s="36">
        <f>SUMIFS(СВЦЭМ!$D$39:$D$782,СВЦЭМ!$A$39:$A$782,$A49,СВЦЭМ!$B$39:$B$782,G$47)+'СЕТ СН'!$G$14+СВЦЭМ!$D$10+'СЕТ СН'!$G$5-'СЕТ СН'!$G$24</f>
        <v>5530.0515483100007</v>
      </c>
      <c r="H49" s="36">
        <f>SUMIFS(СВЦЭМ!$D$39:$D$782,СВЦЭМ!$A$39:$A$782,$A49,СВЦЭМ!$B$39:$B$782,H$47)+'СЕТ СН'!$G$14+СВЦЭМ!$D$10+'СЕТ СН'!$G$5-'СЕТ СН'!$G$24</f>
        <v>5502.5826792000007</v>
      </c>
      <c r="I49" s="36">
        <f>SUMIFS(СВЦЭМ!$D$39:$D$782,СВЦЭМ!$A$39:$A$782,$A49,СВЦЭМ!$B$39:$B$782,I$47)+'СЕТ СН'!$G$14+СВЦЭМ!$D$10+'СЕТ СН'!$G$5-'СЕТ СН'!$G$24</f>
        <v>5482.0845577399996</v>
      </c>
      <c r="J49" s="36">
        <f>SUMIFS(СВЦЭМ!$D$39:$D$782,СВЦЭМ!$A$39:$A$782,$A49,СВЦЭМ!$B$39:$B$782,J$47)+'СЕТ СН'!$G$14+СВЦЭМ!$D$10+'СЕТ СН'!$G$5-'СЕТ СН'!$G$24</f>
        <v>5457.0497018400001</v>
      </c>
      <c r="K49" s="36">
        <f>SUMIFS(СВЦЭМ!$D$39:$D$782,СВЦЭМ!$A$39:$A$782,$A49,СВЦЭМ!$B$39:$B$782,K$47)+'СЕТ СН'!$G$14+СВЦЭМ!$D$10+'СЕТ СН'!$G$5-'СЕТ СН'!$G$24</f>
        <v>5450.1947823800001</v>
      </c>
      <c r="L49" s="36">
        <f>SUMIFS(СВЦЭМ!$D$39:$D$782,СВЦЭМ!$A$39:$A$782,$A49,СВЦЭМ!$B$39:$B$782,L$47)+'СЕТ СН'!$G$14+СВЦЭМ!$D$10+'СЕТ СН'!$G$5-'СЕТ СН'!$G$24</f>
        <v>5444.5802021500003</v>
      </c>
      <c r="M49" s="36">
        <f>SUMIFS(СВЦЭМ!$D$39:$D$782,СВЦЭМ!$A$39:$A$782,$A49,СВЦЭМ!$B$39:$B$782,M$47)+'СЕТ СН'!$G$14+СВЦЭМ!$D$10+'СЕТ СН'!$G$5-'СЕТ СН'!$G$24</f>
        <v>5463.7829688700003</v>
      </c>
      <c r="N49" s="36">
        <f>SUMIFS(СВЦЭМ!$D$39:$D$782,СВЦЭМ!$A$39:$A$782,$A49,СВЦЭМ!$B$39:$B$782,N$47)+'СЕТ СН'!$G$14+СВЦЭМ!$D$10+'СЕТ СН'!$G$5-'СЕТ СН'!$G$24</f>
        <v>5457.5994982600005</v>
      </c>
      <c r="O49" s="36">
        <f>SUMIFS(СВЦЭМ!$D$39:$D$782,СВЦЭМ!$A$39:$A$782,$A49,СВЦЭМ!$B$39:$B$782,O$47)+'СЕТ СН'!$G$14+СВЦЭМ!$D$10+'СЕТ СН'!$G$5-'СЕТ СН'!$G$24</f>
        <v>5461.3511207499996</v>
      </c>
      <c r="P49" s="36">
        <f>SUMIFS(СВЦЭМ!$D$39:$D$782,СВЦЭМ!$A$39:$A$782,$A49,СВЦЭМ!$B$39:$B$782,P$47)+'СЕТ СН'!$G$14+СВЦЭМ!$D$10+'СЕТ СН'!$G$5-'СЕТ СН'!$G$24</f>
        <v>5465.6387908699999</v>
      </c>
      <c r="Q49" s="36">
        <f>SUMIFS(СВЦЭМ!$D$39:$D$782,СВЦЭМ!$A$39:$A$782,$A49,СВЦЭМ!$B$39:$B$782,Q$47)+'СЕТ СН'!$G$14+СВЦЭМ!$D$10+'СЕТ СН'!$G$5-'СЕТ СН'!$G$24</f>
        <v>5448.1551427200002</v>
      </c>
      <c r="R49" s="36">
        <f>SUMIFS(СВЦЭМ!$D$39:$D$782,СВЦЭМ!$A$39:$A$782,$A49,СВЦЭМ!$B$39:$B$782,R$47)+'СЕТ СН'!$G$14+СВЦЭМ!$D$10+'СЕТ СН'!$G$5-'СЕТ СН'!$G$24</f>
        <v>5420.8661040900006</v>
      </c>
      <c r="S49" s="36">
        <f>SUMIFS(СВЦЭМ!$D$39:$D$782,СВЦЭМ!$A$39:$A$782,$A49,СВЦЭМ!$B$39:$B$782,S$47)+'СЕТ СН'!$G$14+СВЦЭМ!$D$10+'СЕТ СН'!$G$5-'СЕТ СН'!$G$24</f>
        <v>5383.5278784399998</v>
      </c>
      <c r="T49" s="36">
        <f>SUMIFS(СВЦЭМ!$D$39:$D$782,СВЦЭМ!$A$39:$A$782,$A49,СВЦЭМ!$B$39:$B$782,T$47)+'СЕТ СН'!$G$14+СВЦЭМ!$D$10+'СЕТ СН'!$G$5-'СЕТ СН'!$G$24</f>
        <v>5362.5137976099995</v>
      </c>
      <c r="U49" s="36">
        <f>SUMIFS(СВЦЭМ!$D$39:$D$782,СВЦЭМ!$A$39:$A$782,$A49,СВЦЭМ!$B$39:$B$782,U$47)+'СЕТ СН'!$G$14+СВЦЭМ!$D$10+'СЕТ СН'!$G$5-'СЕТ СН'!$G$24</f>
        <v>5388.3795367399998</v>
      </c>
      <c r="V49" s="36">
        <f>SUMIFS(СВЦЭМ!$D$39:$D$782,СВЦЭМ!$A$39:$A$782,$A49,СВЦЭМ!$B$39:$B$782,V$47)+'СЕТ СН'!$G$14+СВЦЭМ!$D$10+'СЕТ СН'!$G$5-'СЕТ СН'!$G$24</f>
        <v>5408.2280531600009</v>
      </c>
      <c r="W49" s="36">
        <f>SUMIFS(СВЦЭМ!$D$39:$D$782,СВЦЭМ!$A$39:$A$782,$A49,СВЦЭМ!$B$39:$B$782,W$47)+'СЕТ СН'!$G$14+СВЦЭМ!$D$10+'СЕТ СН'!$G$5-'СЕТ СН'!$G$24</f>
        <v>5422.9522269999998</v>
      </c>
      <c r="X49" s="36">
        <f>SUMIFS(СВЦЭМ!$D$39:$D$782,СВЦЭМ!$A$39:$A$782,$A49,СВЦЭМ!$B$39:$B$782,X$47)+'СЕТ СН'!$G$14+СВЦЭМ!$D$10+'СЕТ СН'!$G$5-'СЕТ СН'!$G$24</f>
        <v>5461.6126256999996</v>
      </c>
      <c r="Y49" s="36">
        <f>SUMIFS(СВЦЭМ!$D$39:$D$782,СВЦЭМ!$A$39:$A$782,$A49,СВЦЭМ!$B$39:$B$782,Y$47)+'СЕТ СН'!$G$14+СВЦЭМ!$D$10+'СЕТ СН'!$G$5-'СЕТ СН'!$G$24</f>
        <v>5518.2597478099997</v>
      </c>
    </row>
    <row r="50" spans="1:25" ht="15.75" x14ac:dyDescent="0.2">
      <c r="A50" s="35">
        <f t="shared" ref="A50:A78" si="1">A49+1</f>
        <v>44929</v>
      </c>
      <c r="B50" s="36">
        <f>SUMIFS(СВЦЭМ!$D$39:$D$782,СВЦЭМ!$A$39:$A$782,$A50,СВЦЭМ!$B$39:$B$782,B$47)+'СЕТ СН'!$G$14+СВЦЭМ!$D$10+'СЕТ СН'!$G$5-'СЕТ СН'!$G$24</f>
        <v>5498.9181398500004</v>
      </c>
      <c r="C50" s="36">
        <f>SUMIFS(СВЦЭМ!$D$39:$D$782,СВЦЭМ!$A$39:$A$782,$A50,СВЦЭМ!$B$39:$B$782,C$47)+'СЕТ СН'!$G$14+СВЦЭМ!$D$10+'СЕТ СН'!$G$5-'СЕТ СН'!$G$24</f>
        <v>5471.0900232599997</v>
      </c>
      <c r="D50" s="36">
        <f>SUMIFS(СВЦЭМ!$D$39:$D$782,СВЦЭМ!$A$39:$A$782,$A50,СВЦЭМ!$B$39:$B$782,D$47)+'СЕТ СН'!$G$14+СВЦЭМ!$D$10+'СЕТ СН'!$G$5-'СЕТ СН'!$G$24</f>
        <v>5473.4472193500005</v>
      </c>
      <c r="E50" s="36">
        <f>SUMIFS(СВЦЭМ!$D$39:$D$782,СВЦЭМ!$A$39:$A$782,$A50,СВЦЭМ!$B$39:$B$782,E$47)+'СЕТ СН'!$G$14+СВЦЭМ!$D$10+'СЕТ СН'!$G$5-'СЕТ СН'!$G$24</f>
        <v>5452.8588246700001</v>
      </c>
      <c r="F50" s="36">
        <f>SUMIFS(СВЦЭМ!$D$39:$D$782,СВЦЭМ!$A$39:$A$782,$A50,СВЦЭМ!$B$39:$B$782,F$47)+'СЕТ СН'!$G$14+СВЦЭМ!$D$10+'СЕТ СН'!$G$5-'СЕТ СН'!$G$24</f>
        <v>5467.1564362700001</v>
      </c>
      <c r="G50" s="36">
        <f>SUMIFS(СВЦЭМ!$D$39:$D$782,СВЦЭМ!$A$39:$A$782,$A50,СВЦЭМ!$B$39:$B$782,G$47)+'СЕТ СН'!$G$14+СВЦЭМ!$D$10+'СЕТ СН'!$G$5-'СЕТ СН'!$G$24</f>
        <v>5473.5657100999997</v>
      </c>
      <c r="H50" s="36">
        <f>SUMIFS(СВЦЭМ!$D$39:$D$782,СВЦЭМ!$A$39:$A$782,$A50,СВЦЭМ!$B$39:$B$782,H$47)+'СЕТ СН'!$G$14+СВЦЭМ!$D$10+'СЕТ СН'!$G$5-'СЕТ СН'!$G$24</f>
        <v>5441.5722576000007</v>
      </c>
      <c r="I50" s="36">
        <f>SUMIFS(СВЦЭМ!$D$39:$D$782,СВЦЭМ!$A$39:$A$782,$A50,СВЦЭМ!$B$39:$B$782,I$47)+'СЕТ СН'!$G$14+СВЦЭМ!$D$10+'СЕТ СН'!$G$5-'СЕТ СН'!$G$24</f>
        <v>5417.4640326600002</v>
      </c>
      <c r="J50" s="36">
        <f>SUMIFS(СВЦЭМ!$D$39:$D$782,СВЦЭМ!$A$39:$A$782,$A50,СВЦЭМ!$B$39:$B$782,J$47)+'СЕТ СН'!$G$14+СВЦЭМ!$D$10+'СЕТ СН'!$G$5-'СЕТ СН'!$G$24</f>
        <v>5406.35845204</v>
      </c>
      <c r="K50" s="36">
        <f>SUMIFS(СВЦЭМ!$D$39:$D$782,СВЦЭМ!$A$39:$A$782,$A50,СВЦЭМ!$B$39:$B$782,K$47)+'СЕТ СН'!$G$14+СВЦЭМ!$D$10+'СЕТ СН'!$G$5-'СЕТ СН'!$G$24</f>
        <v>5421.1682045400003</v>
      </c>
      <c r="L50" s="36">
        <f>SUMIFS(СВЦЭМ!$D$39:$D$782,СВЦЭМ!$A$39:$A$782,$A50,СВЦЭМ!$B$39:$B$782,L$47)+'СЕТ СН'!$G$14+СВЦЭМ!$D$10+'СЕТ СН'!$G$5-'СЕТ СН'!$G$24</f>
        <v>5440.4212992000002</v>
      </c>
      <c r="M50" s="36">
        <f>SUMIFS(СВЦЭМ!$D$39:$D$782,СВЦЭМ!$A$39:$A$782,$A50,СВЦЭМ!$B$39:$B$782,M$47)+'СЕТ СН'!$G$14+СВЦЭМ!$D$10+'СЕТ СН'!$G$5-'СЕТ СН'!$G$24</f>
        <v>5445.6074205799996</v>
      </c>
      <c r="N50" s="36">
        <f>SUMIFS(СВЦЭМ!$D$39:$D$782,СВЦЭМ!$A$39:$A$782,$A50,СВЦЭМ!$B$39:$B$782,N$47)+'СЕТ СН'!$G$14+СВЦЭМ!$D$10+'СЕТ СН'!$G$5-'СЕТ СН'!$G$24</f>
        <v>5476.6073592800003</v>
      </c>
      <c r="O50" s="36">
        <f>SUMIFS(СВЦЭМ!$D$39:$D$782,СВЦЭМ!$A$39:$A$782,$A50,СВЦЭМ!$B$39:$B$782,O$47)+'СЕТ СН'!$G$14+СВЦЭМ!$D$10+'СЕТ СН'!$G$5-'СЕТ СН'!$G$24</f>
        <v>5490.1035925600008</v>
      </c>
      <c r="P50" s="36">
        <f>SUMIFS(СВЦЭМ!$D$39:$D$782,СВЦЭМ!$A$39:$A$782,$A50,СВЦЭМ!$B$39:$B$782,P$47)+'СЕТ СН'!$G$14+СВЦЭМ!$D$10+'СЕТ СН'!$G$5-'СЕТ СН'!$G$24</f>
        <v>5484.3585867199999</v>
      </c>
      <c r="Q50" s="36">
        <f>SUMIFS(СВЦЭМ!$D$39:$D$782,СВЦЭМ!$A$39:$A$782,$A50,СВЦЭМ!$B$39:$B$782,Q$47)+'СЕТ СН'!$G$14+СВЦЭМ!$D$10+'СЕТ СН'!$G$5-'СЕТ СН'!$G$24</f>
        <v>5472.1865514800002</v>
      </c>
      <c r="R50" s="36">
        <f>SUMIFS(СВЦЭМ!$D$39:$D$782,СВЦЭМ!$A$39:$A$782,$A50,СВЦЭМ!$B$39:$B$782,R$47)+'СЕТ СН'!$G$14+СВЦЭМ!$D$10+'СЕТ СН'!$G$5-'СЕТ СН'!$G$24</f>
        <v>5429.3341880200005</v>
      </c>
      <c r="S50" s="36">
        <f>SUMIFS(СВЦЭМ!$D$39:$D$782,СВЦЭМ!$A$39:$A$782,$A50,СВЦЭМ!$B$39:$B$782,S$47)+'СЕТ СН'!$G$14+СВЦЭМ!$D$10+'СЕТ СН'!$G$5-'СЕТ СН'!$G$24</f>
        <v>5404.6948225699998</v>
      </c>
      <c r="T50" s="36">
        <f>SUMIFS(СВЦЭМ!$D$39:$D$782,СВЦЭМ!$A$39:$A$782,$A50,СВЦЭМ!$B$39:$B$782,T$47)+'СЕТ СН'!$G$14+СВЦЭМ!$D$10+'СЕТ СН'!$G$5-'СЕТ СН'!$G$24</f>
        <v>5409.57201661</v>
      </c>
      <c r="U50" s="36">
        <f>SUMIFS(СВЦЭМ!$D$39:$D$782,СВЦЭМ!$A$39:$A$782,$A50,СВЦЭМ!$B$39:$B$782,U$47)+'СЕТ СН'!$G$14+СВЦЭМ!$D$10+'СЕТ СН'!$G$5-'СЕТ СН'!$G$24</f>
        <v>5413.8646497200007</v>
      </c>
      <c r="V50" s="36">
        <f>SUMIFS(СВЦЭМ!$D$39:$D$782,СВЦЭМ!$A$39:$A$782,$A50,СВЦЭМ!$B$39:$B$782,V$47)+'СЕТ СН'!$G$14+СВЦЭМ!$D$10+'СЕТ СН'!$G$5-'СЕТ СН'!$G$24</f>
        <v>5423.0253902100003</v>
      </c>
      <c r="W50" s="36">
        <f>SUMIFS(СВЦЭМ!$D$39:$D$782,СВЦЭМ!$A$39:$A$782,$A50,СВЦЭМ!$B$39:$B$782,W$47)+'СЕТ СН'!$G$14+СВЦЭМ!$D$10+'СЕТ СН'!$G$5-'СЕТ СН'!$G$24</f>
        <v>5452.0032379599998</v>
      </c>
      <c r="X50" s="36">
        <f>SUMIFS(СВЦЭМ!$D$39:$D$782,СВЦЭМ!$A$39:$A$782,$A50,СВЦЭМ!$B$39:$B$782,X$47)+'СЕТ СН'!$G$14+СВЦЭМ!$D$10+'СЕТ СН'!$G$5-'СЕТ СН'!$G$24</f>
        <v>5474.8846939100004</v>
      </c>
      <c r="Y50" s="36">
        <f>SUMIFS(СВЦЭМ!$D$39:$D$782,СВЦЭМ!$A$39:$A$782,$A50,СВЦЭМ!$B$39:$B$782,Y$47)+'СЕТ СН'!$G$14+СВЦЭМ!$D$10+'СЕТ СН'!$G$5-'СЕТ СН'!$G$24</f>
        <v>5525.6927874000003</v>
      </c>
    </row>
    <row r="51" spans="1:25" ht="15.75" x14ac:dyDescent="0.2">
      <c r="A51" s="35">
        <f t="shared" si="1"/>
        <v>44930</v>
      </c>
      <c r="B51" s="36">
        <f>SUMIFS(СВЦЭМ!$D$39:$D$782,СВЦЭМ!$A$39:$A$782,$A51,СВЦЭМ!$B$39:$B$782,B$47)+'СЕТ СН'!$G$14+СВЦЭМ!$D$10+'СЕТ СН'!$G$5-'СЕТ СН'!$G$24</f>
        <v>5486.9690856899997</v>
      </c>
      <c r="C51" s="36">
        <f>SUMIFS(СВЦЭМ!$D$39:$D$782,СВЦЭМ!$A$39:$A$782,$A51,СВЦЭМ!$B$39:$B$782,C$47)+'СЕТ СН'!$G$14+СВЦЭМ!$D$10+'СЕТ СН'!$G$5-'СЕТ СН'!$G$24</f>
        <v>5527.2954918300002</v>
      </c>
      <c r="D51" s="36">
        <f>SUMIFS(СВЦЭМ!$D$39:$D$782,СВЦЭМ!$A$39:$A$782,$A51,СВЦЭМ!$B$39:$B$782,D$47)+'СЕТ СН'!$G$14+СВЦЭМ!$D$10+'СЕТ СН'!$G$5-'СЕТ СН'!$G$24</f>
        <v>5551.5423565000001</v>
      </c>
      <c r="E51" s="36">
        <f>SUMIFS(СВЦЭМ!$D$39:$D$782,СВЦЭМ!$A$39:$A$782,$A51,СВЦЭМ!$B$39:$B$782,E$47)+'СЕТ СН'!$G$14+СВЦЭМ!$D$10+'СЕТ СН'!$G$5-'СЕТ СН'!$G$24</f>
        <v>5563.506842230001</v>
      </c>
      <c r="F51" s="36">
        <f>SUMIFS(СВЦЭМ!$D$39:$D$782,СВЦЭМ!$A$39:$A$782,$A51,СВЦЭМ!$B$39:$B$782,F$47)+'СЕТ СН'!$G$14+СВЦЭМ!$D$10+'СЕТ СН'!$G$5-'СЕТ СН'!$G$24</f>
        <v>5539.9597168199998</v>
      </c>
      <c r="G51" s="36">
        <f>SUMIFS(СВЦЭМ!$D$39:$D$782,СВЦЭМ!$A$39:$A$782,$A51,СВЦЭМ!$B$39:$B$782,G$47)+'СЕТ СН'!$G$14+СВЦЭМ!$D$10+'СЕТ СН'!$G$5-'СЕТ СН'!$G$24</f>
        <v>5462.5108068000009</v>
      </c>
      <c r="H51" s="36">
        <f>SUMIFS(СВЦЭМ!$D$39:$D$782,СВЦЭМ!$A$39:$A$782,$A51,СВЦЭМ!$B$39:$B$782,H$47)+'СЕТ СН'!$G$14+СВЦЭМ!$D$10+'СЕТ СН'!$G$5-'СЕТ СН'!$G$24</f>
        <v>5446.6637883700005</v>
      </c>
      <c r="I51" s="36">
        <f>SUMIFS(СВЦЭМ!$D$39:$D$782,СВЦЭМ!$A$39:$A$782,$A51,СВЦЭМ!$B$39:$B$782,I$47)+'СЕТ СН'!$G$14+СВЦЭМ!$D$10+'СЕТ СН'!$G$5-'СЕТ СН'!$G$24</f>
        <v>5419.44691951</v>
      </c>
      <c r="J51" s="36">
        <f>SUMIFS(СВЦЭМ!$D$39:$D$782,СВЦЭМ!$A$39:$A$782,$A51,СВЦЭМ!$B$39:$B$782,J$47)+'СЕТ СН'!$G$14+СВЦЭМ!$D$10+'СЕТ СН'!$G$5-'СЕТ СН'!$G$24</f>
        <v>5389.7250107700002</v>
      </c>
      <c r="K51" s="36">
        <f>SUMIFS(СВЦЭМ!$D$39:$D$782,СВЦЭМ!$A$39:$A$782,$A51,СВЦЭМ!$B$39:$B$782,K$47)+'СЕТ СН'!$G$14+СВЦЭМ!$D$10+'СЕТ СН'!$G$5-'СЕТ СН'!$G$24</f>
        <v>5379.9775986799996</v>
      </c>
      <c r="L51" s="36">
        <f>SUMIFS(СВЦЭМ!$D$39:$D$782,СВЦЭМ!$A$39:$A$782,$A51,СВЦЭМ!$B$39:$B$782,L$47)+'СЕТ СН'!$G$14+СВЦЭМ!$D$10+'СЕТ СН'!$G$5-'СЕТ СН'!$G$24</f>
        <v>5368.7753176900005</v>
      </c>
      <c r="M51" s="36">
        <f>SUMIFS(СВЦЭМ!$D$39:$D$782,СВЦЭМ!$A$39:$A$782,$A51,СВЦЭМ!$B$39:$B$782,M$47)+'СЕТ СН'!$G$14+СВЦЭМ!$D$10+'СЕТ СН'!$G$5-'СЕТ СН'!$G$24</f>
        <v>5362.7969166599996</v>
      </c>
      <c r="N51" s="36">
        <f>SUMIFS(СВЦЭМ!$D$39:$D$782,СВЦЭМ!$A$39:$A$782,$A51,СВЦЭМ!$B$39:$B$782,N$47)+'СЕТ СН'!$G$14+СВЦЭМ!$D$10+'СЕТ СН'!$G$5-'СЕТ СН'!$G$24</f>
        <v>5385.2890397000001</v>
      </c>
      <c r="O51" s="36">
        <f>SUMIFS(СВЦЭМ!$D$39:$D$782,СВЦЭМ!$A$39:$A$782,$A51,СВЦЭМ!$B$39:$B$782,O$47)+'СЕТ СН'!$G$14+СВЦЭМ!$D$10+'СЕТ СН'!$G$5-'СЕТ СН'!$G$24</f>
        <v>5382.4218864699997</v>
      </c>
      <c r="P51" s="36">
        <f>SUMIFS(СВЦЭМ!$D$39:$D$782,СВЦЭМ!$A$39:$A$782,$A51,СВЦЭМ!$B$39:$B$782,P$47)+'СЕТ СН'!$G$14+СВЦЭМ!$D$10+'СЕТ СН'!$G$5-'СЕТ СН'!$G$24</f>
        <v>5390.4160535800002</v>
      </c>
      <c r="Q51" s="36">
        <f>SUMIFS(СВЦЭМ!$D$39:$D$782,СВЦЭМ!$A$39:$A$782,$A51,СВЦЭМ!$B$39:$B$782,Q$47)+'СЕТ СН'!$G$14+СВЦЭМ!$D$10+'СЕТ СН'!$G$5-'СЕТ СН'!$G$24</f>
        <v>5383.21196358</v>
      </c>
      <c r="R51" s="36">
        <f>SUMIFS(СВЦЭМ!$D$39:$D$782,СВЦЭМ!$A$39:$A$782,$A51,СВЦЭМ!$B$39:$B$782,R$47)+'СЕТ СН'!$G$14+СВЦЭМ!$D$10+'СЕТ СН'!$G$5-'СЕТ СН'!$G$24</f>
        <v>5376.7467070500006</v>
      </c>
      <c r="S51" s="36">
        <f>SUMIFS(СВЦЭМ!$D$39:$D$782,СВЦЭМ!$A$39:$A$782,$A51,СВЦЭМ!$B$39:$B$782,S$47)+'СЕТ СН'!$G$14+СВЦЭМ!$D$10+'СЕТ СН'!$G$5-'СЕТ СН'!$G$24</f>
        <v>5313.3880672100004</v>
      </c>
      <c r="T51" s="36">
        <f>SUMIFS(СВЦЭМ!$D$39:$D$782,СВЦЭМ!$A$39:$A$782,$A51,СВЦЭМ!$B$39:$B$782,T$47)+'СЕТ СН'!$G$14+СВЦЭМ!$D$10+'СЕТ СН'!$G$5-'СЕТ СН'!$G$24</f>
        <v>5317.5700476700003</v>
      </c>
      <c r="U51" s="36">
        <f>SUMIFS(СВЦЭМ!$D$39:$D$782,СВЦЭМ!$A$39:$A$782,$A51,СВЦЭМ!$B$39:$B$782,U$47)+'СЕТ СН'!$G$14+СВЦЭМ!$D$10+'СЕТ СН'!$G$5-'СЕТ СН'!$G$24</f>
        <v>5334.9600508900003</v>
      </c>
      <c r="V51" s="36">
        <f>SUMIFS(СВЦЭМ!$D$39:$D$782,СВЦЭМ!$A$39:$A$782,$A51,СВЦЭМ!$B$39:$B$782,V$47)+'СЕТ СН'!$G$14+СВЦЭМ!$D$10+'СЕТ СН'!$G$5-'СЕТ СН'!$G$24</f>
        <v>5348.6334115</v>
      </c>
      <c r="W51" s="36">
        <f>SUMIFS(СВЦЭМ!$D$39:$D$782,СВЦЭМ!$A$39:$A$782,$A51,СВЦЭМ!$B$39:$B$782,W$47)+'СЕТ СН'!$G$14+СВЦЭМ!$D$10+'СЕТ СН'!$G$5-'СЕТ СН'!$G$24</f>
        <v>5363.7981140700003</v>
      </c>
      <c r="X51" s="36">
        <f>SUMIFS(СВЦЭМ!$D$39:$D$782,СВЦЭМ!$A$39:$A$782,$A51,СВЦЭМ!$B$39:$B$782,X$47)+'СЕТ СН'!$G$14+СВЦЭМ!$D$10+'СЕТ СН'!$G$5-'СЕТ СН'!$G$24</f>
        <v>5388.2341327200002</v>
      </c>
      <c r="Y51" s="36">
        <f>SUMIFS(СВЦЭМ!$D$39:$D$782,СВЦЭМ!$A$39:$A$782,$A51,СВЦЭМ!$B$39:$B$782,Y$47)+'СЕТ СН'!$G$14+СВЦЭМ!$D$10+'СЕТ СН'!$G$5-'СЕТ СН'!$G$24</f>
        <v>5415.1614053600006</v>
      </c>
    </row>
    <row r="52" spans="1:25" ht="15.75" x14ac:dyDescent="0.2">
      <c r="A52" s="35">
        <f t="shared" si="1"/>
        <v>44931</v>
      </c>
      <c r="B52" s="36">
        <f>SUMIFS(СВЦЭМ!$D$39:$D$782,СВЦЭМ!$A$39:$A$782,$A52,СВЦЭМ!$B$39:$B$782,B$47)+'СЕТ СН'!$G$14+СВЦЭМ!$D$10+'СЕТ СН'!$G$5-'СЕТ СН'!$G$24</f>
        <v>5415.3039002700007</v>
      </c>
      <c r="C52" s="36">
        <f>SUMIFS(СВЦЭМ!$D$39:$D$782,СВЦЭМ!$A$39:$A$782,$A52,СВЦЭМ!$B$39:$B$782,C$47)+'СЕТ СН'!$G$14+СВЦЭМ!$D$10+'СЕТ СН'!$G$5-'СЕТ СН'!$G$24</f>
        <v>5392.1668390699997</v>
      </c>
      <c r="D52" s="36">
        <f>SUMIFS(СВЦЭМ!$D$39:$D$782,СВЦЭМ!$A$39:$A$782,$A52,СВЦЭМ!$B$39:$B$782,D$47)+'СЕТ СН'!$G$14+СВЦЭМ!$D$10+'СЕТ СН'!$G$5-'СЕТ СН'!$G$24</f>
        <v>5405.4461100099998</v>
      </c>
      <c r="E52" s="36">
        <f>SUMIFS(СВЦЭМ!$D$39:$D$782,СВЦЭМ!$A$39:$A$782,$A52,СВЦЭМ!$B$39:$B$782,E$47)+'СЕТ СН'!$G$14+СВЦЭМ!$D$10+'СЕТ СН'!$G$5-'СЕТ СН'!$G$24</f>
        <v>5423.5521963700003</v>
      </c>
      <c r="F52" s="36">
        <f>SUMIFS(СВЦЭМ!$D$39:$D$782,СВЦЭМ!$A$39:$A$782,$A52,СВЦЭМ!$B$39:$B$782,F$47)+'СЕТ СН'!$G$14+СВЦЭМ!$D$10+'СЕТ СН'!$G$5-'СЕТ СН'!$G$24</f>
        <v>5474.1346593500002</v>
      </c>
      <c r="G52" s="36">
        <f>SUMIFS(СВЦЭМ!$D$39:$D$782,СВЦЭМ!$A$39:$A$782,$A52,СВЦЭМ!$B$39:$B$782,G$47)+'СЕТ СН'!$G$14+СВЦЭМ!$D$10+'СЕТ СН'!$G$5-'СЕТ СН'!$G$24</f>
        <v>5469.2166681300005</v>
      </c>
      <c r="H52" s="36">
        <f>SUMIFS(СВЦЭМ!$D$39:$D$782,СВЦЭМ!$A$39:$A$782,$A52,СВЦЭМ!$B$39:$B$782,H$47)+'СЕТ СН'!$G$14+СВЦЭМ!$D$10+'СЕТ СН'!$G$5-'СЕТ СН'!$G$24</f>
        <v>5469.5173527900006</v>
      </c>
      <c r="I52" s="36">
        <f>SUMIFS(СВЦЭМ!$D$39:$D$782,СВЦЭМ!$A$39:$A$782,$A52,СВЦЭМ!$B$39:$B$782,I$47)+'СЕТ СН'!$G$14+СВЦЭМ!$D$10+'СЕТ СН'!$G$5-'СЕТ СН'!$G$24</f>
        <v>5455.7028900900004</v>
      </c>
      <c r="J52" s="36">
        <f>SUMIFS(СВЦЭМ!$D$39:$D$782,СВЦЭМ!$A$39:$A$782,$A52,СВЦЭМ!$B$39:$B$782,J$47)+'СЕТ СН'!$G$14+СВЦЭМ!$D$10+'СЕТ СН'!$G$5-'СЕТ СН'!$G$24</f>
        <v>5436.2693660000004</v>
      </c>
      <c r="K52" s="36">
        <f>SUMIFS(СВЦЭМ!$D$39:$D$782,СВЦЭМ!$A$39:$A$782,$A52,СВЦЭМ!$B$39:$B$782,K$47)+'СЕТ СН'!$G$14+СВЦЭМ!$D$10+'СЕТ СН'!$G$5-'СЕТ СН'!$G$24</f>
        <v>5390.75232486</v>
      </c>
      <c r="L52" s="36">
        <f>SUMIFS(СВЦЭМ!$D$39:$D$782,СВЦЭМ!$A$39:$A$782,$A52,СВЦЭМ!$B$39:$B$782,L$47)+'СЕТ СН'!$G$14+СВЦЭМ!$D$10+'СЕТ СН'!$G$5-'СЕТ СН'!$G$24</f>
        <v>5373.1047556499998</v>
      </c>
      <c r="M52" s="36">
        <f>SUMIFS(СВЦЭМ!$D$39:$D$782,СВЦЭМ!$A$39:$A$782,$A52,СВЦЭМ!$B$39:$B$782,M$47)+'СЕТ СН'!$G$14+СВЦЭМ!$D$10+'СЕТ СН'!$G$5-'СЕТ СН'!$G$24</f>
        <v>5366.3089933600004</v>
      </c>
      <c r="N52" s="36">
        <f>SUMIFS(СВЦЭМ!$D$39:$D$782,СВЦЭМ!$A$39:$A$782,$A52,СВЦЭМ!$B$39:$B$782,N$47)+'СЕТ СН'!$G$14+СВЦЭМ!$D$10+'СЕТ СН'!$G$5-'СЕТ СН'!$G$24</f>
        <v>5378.6507151799997</v>
      </c>
      <c r="O52" s="36">
        <f>SUMIFS(СВЦЭМ!$D$39:$D$782,СВЦЭМ!$A$39:$A$782,$A52,СВЦЭМ!$B$39:$B$782,O$47)+'СЕТ СН'!$G$14+СВЦЭМ!$D$10+'СЕТ СН'!$G$5-'СЕТ СН'!$G$24</f>
        <v>5401.1009891400008</v>
      </c>
      <c r="P52" s="36">
        <f>SUMIFS(СВЦЭМ!$D$39:$D$782,СВЦЭМ!$A$39:$A$782,$A52,СВЦЭМ!$B$39:$B$782,P$47)+'СЕТ СН'!$G$14+СВЦЭМ!$D$10+'СЕТ СН'!$G$5-'СЕТ СН'!$G$24</f>
        <v>5398.5536067100002</v>
      </c>
      <c r="Q52" s="36">
        <f>SUMIFS(СВЦЭМ!$D$39:$D$782,СВЦЭМ!$A$39:$A$782,$A52,СВЦЭМ!$B$39:$B$782,Q$47)+'СЕТ СН'!$G$14+СВЦЭМ!$D$10+'СЕТ СН'!$G$5-'СЕТ СН'!$G$24</f>
        <v>5405.6941568500006</v>
      </c>
      <c r="R52" s="36">
        <f>SUMIFS(СВЦЭМ!$D$39:$D$782,СВЦЭМ!$A$39:$A$782,$A52,СВЦЭМ!$B$39:$B$782,R$47)+'СЕТ СН'!$G$14+СВЦЭМ!$D$10+'СЕТ СН'!$G$5-'СЕТ СН'!$G$24</f>
        <v>5412.7342097500004</v>
      </c>
      <c r="S52" s="36">
        <f>SUMIFS(СВЦЭМ!$D$39:$D$782,СВЦЭМ!$A$39:$A$782,$A52,СВЦЭМ!$B$39:$B$782,S$47)+'СЕТ СН'!$G$14+СВЦЭМ!$D$10+'СЕТ СН'!$G$5-'СЕТ СН'!$G$24</f>
        <v>5437.7022175700004</v>
      </c>
      <c r="T52" s="36">
        <f>SUMIFS(СВЦЭМ!$D$39:$D$782,СВЦЭМ!$A$39:$A$782,$A52,СВЦЭМ!$B$39:$B$782,T$47)+'СЕТ СН'!$G$14+СВЦЭМ!$D$10+'СЕТ СН'!$G$5-'СЕТ СН'!$G$24</f>
        <v>5351.5129454300004</v>
      </c>
      <c r="U52" s="36">
        <f>SUMIFS(СВЦЭМ!$D$39:$D$782,СВЦЭМ!$A$39:$A$782,$A52,СВЦЭМ!$B$39:$B$782,U$47)+'СЕТ СН'!$G$14+СВЦЭМ!$D$10+'СЕТ СН'!$G$5-'СЕТ СН'!$G$24</f>
        <v>5367.1649276999997</v>
      </c>
      <c r="V52" s="36">
        <f>SUMIFS(СВЦЭМ!$D$39:$D$782,СВЦЭМ!$A$39:$A$782,$A52,СВЦЭМ!$B$39:$B$782,V$47)+'СЕТ СН'!$G$14+СВЦЭМ!$D$10+'СЕТ СН'!$G$5-'СЕТ СН'!$G$24</f>
        <v>5379.3945916700004</v>
      </c>
      <c r="W52" s="36">
        <f>SUMIFS(СВЦЭМ!$D$39:$D$782,СВЦЭМ!$A$39:$A$782,$A52,СВЦЭМ!$B$39:$B$782,W$47)+'СЕТ СН'!$G$14+СВЦЭМ!$D$10+'СЕТ СН'!$G$5-'СЕТ СН'!$G$24</f>
        <v>5389.3407263099998</v>
      </c>
      <c r="X52" s="36">
        <f>SUMIFS(СВЦЭМ!$D$39:$D$782,СВЦЭМ!$A$39:$A$782,$A52,СВЦЭМ!$B$39:$B$782,X$47)+'СЕТ СН'!$G$14+СВЦЭМ!$D$10+'СЕТ СН'!$G$5-'СЕТ СН'!$G$24</f>
        <v>5416.89414253</v>
      </c>
      <c r="Y52" s="36">
        <f>SUMIFS(СВЦЭМ!$D$39:$D$782,СВЦЭМ!$A$39:$A$782,$A52,СВЦЭМ!$B$39:$B$782,Y$47)+'СЕТ СН'!$G$14+СВЦЭМ!$D$10+'СЕТ СН'!$G$5-'СЕТ СН'!$G$24</f>
        <v>5434.52299623</v>
      </c>
    </row>
    <row r="53" spans="1:25" ht="15.75" x14ac:dyDescent="0.2">
      <c r="A53" s="35">
        <f t="shared" si="1"/>
        <v>44932</v>
      </c>
      <c r="B53" s="36">
        <f>SUMIFS(СВЦЭМ!$D$39:$D$782,СВЦЭМ!$A$39:$A$782,$A53,СВЦЭМ!$B$39:$B$782,B$47)+'СЕТ СН'!$G$14+СВЦЭМ!$D$10+'СЕТ СН'!$G$5-'СЕТ СН'!$G$24</f>
        <v>5325.2808587</v>
      </c>
      <c r="C53" s="36">
        <f>SUMIFS(СВЦЭМ!$D$39:$D$782,СВЦЭМ!$A$39:$A$782,$A53,СВЦЭМ!$B$39:$B$782,C$47)+'СЕТ СН'!$G$14+СВЦЭМ!$D$10+'СЕТ СН'!$G$5-'СЕТ СН'!$G$24</f>
        <v>5346.9133486600003</v>
      </c>
      <c r="D53" s="36">
        <f>SUMIFS(СВЦЭМ!$D$39:$D$782,СВЦЭМ!$A$39:$A$782,$A53,СВЦЭМ!$B$39:$B$782,D$47)+'СЕТ СН'!$G$14+СВЦЭМ!$D$10+'СЕТ СН'!$G$5-'СЕТ СН'!$G$24</f>
        <v>5360.9909615400002</v>
      </c>
      <c r="E53" s="36">
        <f>SUMIFS(СВЦЭМ!$D$39:$D$782,СВЦЭМ!$A$39:$A$782,$A53,СВЦЭМ!$B$39:$B$782,E$47)+'СЕТ СН'!$G$14+СВЦЭМ!$D$10+'СЕТ СН'!$G$5-'СЕТ СН'!$G$24</f>
        <v>5358.5772682000006</v>
      </c>
      <c r="F53" s="36">
        <f>SUMIFS(СВЦЭМ!$D$39:$D$782,СВЦЭМ!$A$39:$A$782,$A53,СВЦЭМ!$B$39:$B$782,F$47)+'СЕТ СН'!$G$14+СВЦЭМ!$D$10+'СЕТ СН'!$G$5-'СЕТ СН'!$G$24</f>
        <v>5351.3519123400001</v>
      </c>
      <c r="G53" s="36">
        <f>SUMIFS(СВЦЭМ!$D$39:$D$782,СВЦЭМ!$A$39:$A$782,$A53,СВЦЭМ!$B$39:$B$782,G$47)+'СЕТ СН'!$G$14+СВЦЭМ!$D$10+'СЕТ СН'!$G$5-'СЕТ СН'!$G$24</f>
        <v>5338.6142084800003</v>
      </c>
      <c r="H53" s="36">
        <f>SUMIFS(СВЦЭМ!$D$39:$D$782,СВЦЭМ!$A$39:$A$782,$A53,СВЦЭМ!$B$39:$B$782,H$47)+'СЕТ СН'!$G$14+СВЦЭМ!$D$10+'СЕТ СН'!$G$5-'СЕТ СН'!$G$24</f>
        <v>5317.9101385900003</v>
      </c>
      <c r="I53" s="36">
        <f>SUMIFS(СВЦЭМ!$D$39:$D$782,СВЦЭМ!$A$39:$A$782,$A53,СВЦЭМ!$B$39:$B$782,I$47)+'СЕТ СН'!$G$14+СВЦЭМ!$D$10+'СЕТ СН'!$G$5-'СЕТ СН'!$G$24</f>
        <v>5268.9097854000001</v>
      </c>
      <c r="J53" s="36">
        <f>SUMIFS(СВЦЭМ!$D$39:$D$782,СВЦЭМ!$A$39:$A$782,$A53,СВЦЭМ!$B$39:$B$782,J$47)+'СЕТ СН'!$G$14+СВЦЭМ!$D$10+'СЕТ СН'!$G$5-'СЕТ СН'!$G$24</f>
        <v>5220.0635706800003</v>
      </c>
      <c r="K53" s="36">
        <f>SUMIFS(СВЦЭМ!$D$39:$D$782,СВЦЭМ!$A$39:$A$782,$A53,СВЦЭМ!$B$39:$B$782,K$47)+'СЕТ СН'!$G$14+СВЦЭМ!$D$10+'СЕТ СН'!$G$5-'СЕТ СН'!$G$24</f>
        <v>5204.7589626200006</v>
      </c>
      <c r="L53" s="36">
        <f>SUMIFS(СВЦЭМ!$D$39:$D$782,СВЦЭМ!$A$39:$A$782,$A53,СВЦЭМ!$B$39:$B$782,L$47)+'СЕТ СН'!$G$14+СВЦЭМ!$D$10+'СЕТ СН'!$G$5-'СЕТ СН'!$G$24</f>
        <v>5204.1905865600002</v>
      </c>
      <c r="M53" s="36">
        <f>SUMIFS(СВЦЭМ!$D$39:$D$782,СВЦЭМ!$A$39:$A$782,$A53,СВЦЭМ!$B$39:$B$782,M$47)+'СЕТ СН'!$G$14+СВЦЭМ!$D$10+'СЕТ СН'!$G$5-'СЕТ СН'!$G$24</f>
        <v>5222.5371779400002</v>
      </c>
      <c r="N53" s="36">
        <f>SUMIFS(СВЦЭМ!$D$39:$D$782,СВЦЭМ!$A$39:$A$782,$A53,СВЦЭМ!$B$39:$B$782,N$47)+'СЕТ СН'!$G$14+СВЦЭМ!$D$10+'СЕТ СН'!$G$5-'СЕТ СН'!$G$24</f>
        <v>5250.4359790500002</v>
      </c>
      <c r="O53" s="36">
        <f>SUMIFS(СВЦЭМ!$D$39:$D$782,СВЦЭМ!$A$39:$A$782,$A53,СВЦЭМ!$B$39:$B$782,O$47)+'СЕТ СН'!$G$14+СВЦЭМ!$D$10+'СЕТ СН'!$G$5-'СЕТ СН'!$G$24</f>
        <v>5278.00424673</v>
      </c>
      <c r="P53" s="36">
        <f>SUMIFS(СВЦЭМ!$D$39:$D$782,СВЦЭМ!$A$39:$A$782,$A53,СВЦЭМ!$B$39:$B$782,P$47)+'СЕТ СН'!$G$14+СВЦЭМ!$D$10+'СЕТ СН'!$G$5-'СЕТ СН'!$G$24</f>
        <v>5303.9225368500001</v>
      </c>
      <c r="Q53" s="36">
        <f>SUMIFS(СВЦЭМ!$D$39:$D$782,СВЦЭМ!$A$39:$A$782,$A53,СВЦЭМ!$B$39:$B$782,Q$47)+'СЕТ СН'!$G$14+СВЦЭМ!$D$10+'СЕТ СН'!$G$5-'СЕТ СН'!$G$24</f>
        <v>5308.2942072099995</v>
      </c>
      <c r="R53" s="36">
        <f>SUMIFS(СВЦЭМ!$D$39:$D$782,СВЦЭМ!$A$39:$A$782,$A53,СВЦЭМ!$B$39:$B$782,R$47)+'СЕТ СН'!$G$14+СВЦЭМ!$D$10+'СЕТ СН'!$G$5-'СЕТ СН'!$G$24</f>
        <v>5261.2457675700007</v>
      </c>
      <c r="S53" s="36">
        <f>SUMIFS(СВЦЭМ!$D$39:$D$782,СВЦЭМ!$A$39:$A$782,$A53,СВЦЭМ!$B$39:$B$782,S$47)+'СЕТ СН'!$G$14+СВЦЭМ!$D$10+'СЕТ СН'!$G$5-'СЕТ СН'!$G$24</f>
        <v>5239.7604966300005</v>
      </c>
      <c r="T53" s="36">
        <f>SUMIFS(СВЦЭМ!$D$39:$D$782,СВЦЭМ!$A$39:$A$782,$A53,СВЦЭМ!$B$39:$B$782,T$47)+'СЕТ СН'!$G$14+СВЦЭМ!$D$10+'СЕТ СН'!$G$5-'СЕТ СН'!$G$24</f>
        <v>5246.2551317699999</v>
      </c>
      <c r="U53" s="36">
        <f>SUMIFS(СВЦЭМ!$D$39:$D$782,СВЦЭМ!$A$39:$A$782,$A53,СВЦЭМ!$B$39:$B$782,U$47)+'СЕТ СН'!$G$14+СВЦЭМ!$D$10+'СЕТ СН'!$G$5-'СЕТ СН'!$G$24</f>
        <v>5249.1298368000007</v>
      </c>
      <c r="V53" s="36">
        <f>SUMIFS(СВЦЭМ!$D$39:$D$782,СВЦЭМ!$A$39:$A$782,$A53,СВЦЭМ!$B$39:$B$782,V$47)+'СЕТ СН'!$G$14+СВЦЭМ!$D$10+'СЕТ СН'!$G$5-'СЕТ СН'!$G$24</f>
        <v>5250.3184834700005</v>
      </c>
      <c r="W53" s="36">
        <f>SUMIFS(СВЦЭМ!$D$39:$D$782,СВЦЭМ!$A$39:$A$782,$A53,СВЦЭМ!$B$39:$B$782,W$47)+'СЕТ СН'!$G$14+СВЦЭМ!$D$10+'СЕТ СН'!$G$5-'СЕТ СН'!$G$24</f>
        <v>5262.2359783800002</v>
      </c>
      <c r="X53" s="36">
        <f>SUMIFS(СВЦЭМ!$D$39:$D$782,СВЦЭМ!$A$39:$A$782,$A53,СВЦЭМ!$B$39:$B$782,X$47)+'СЕТ СН'!$G$14+СВЦЭМ!$D$10+'СЕТ СН'!$G$5-'СЕТ СН'!$G$24</f>
        <v>5275.7722582099996</v>
      </c>
      <c r="Y53" s="36">
        <f>SUMIFS(СВЦЭМ!$D$39:$D$782,СВЦЭМ!$A$39:$A$782,$A53,СВЦЭМ!$B$39:$B$782,Y$47)+'СЕТ СН'!$G$14+СВЦЭМ!$D$10+'СЕТ СН'!$G$5-'СЕТ СН'!$G$24</f>
        <v>5327.33313017</v>
      </c>
    </row>
    <row r="54" spans="1:25" ht="15.75" x14ac:dyDescent="0.2">
      <c r="A54" s="35">
        <f t="shared" si="1"/>
        <v>44933</v>
      </c>
      <c r="B54" s="36">
        <f>SUMIFS(СВЦЭМ!$D$39:$D$782,СВЦЭМ!$A$39:$A$782,$A54,СВЦЭМ!$B$39:$B$782,B$47)+'СЕТ СН'!$G$14+СВЦЭМ!$D$10+'СЕТ СН'!$G$5-'СЕТ СН'!$G$24</f>
        <v>5409.3551989999996</v>
      </c>
      <c r="C54" s="36">
        <f>SUMIFS(СВЦЭМ!$D$39:$D$782,СВЦЭМ!$A$39:$A$782,$A54,СВЦЭМ!$B$39:$B$782,C$47)+'СЕТ СН'!$G$14+СВЦЭМ!$D$10+'СЕТ СН'!$G$5-'СЕТ СН'!$G$24</f>
        <v>5454.2130301300003</v>
      </c>
      <c r="D54" s="36">
        <f>SUMIFS(СВЦЭМ!$D$39:$D$782,СВЦЭМ!$A$39:$A$782,$A54,СВЦЭМ!$B$39:$B$782,D$47)+'СЕТ СН'!$G$14+СВЦЭМ!$D$10+'СЕТ СН'!$G$5-'СЕТ СН'!$G$24</f>
        <v>5470.0538903800007</v>
      </c>
      <c r="E54" s="36">
        <f>SUMIFS(СВЦЭМ!$D$39:$D$782,СВЦЭМ!$A$39:$A$782,$A54,СВЦЭМ!$B$39:$B$782,E$47)+'СЕТ СН'!$G$14+СВЦЭМ!$D$10+'СЕТ СН'!$G$5-'СЕТ СН'!$G$24</f>
        <v>5477.4721052700006</v>
      </c>
      <c r="F54" s="36">
        <f>SUMIFS(СВЦЭМ!$D$39:$D$782,СВЦЭМ!$A$39:$A$782,$A54,СВЦЭМ!$B$39:$B$782,F$47)+'СЕТ СН'!$G$14+СВЦЭМ!$D$10+'СЕТ СН'!$G$5-'СЕТ СН'!$G$24</f>
        <v>5463.1236891400004</v>
      </c>
      <c r="G54" s="36">
        <f>SUMIFS(СВЦЭМ!$D$39:$D$782,СВЦЭМ!$A$39:$A$782,$A54,СВЦЭМ!$B$39:$B$782,G$47)+'СЕТ СН'!$G$14+СВЦЭМ!$D$10+'СЕТ СН'!$G$5-'СЕТ СН'!$G$24</f>
        <v>5456.6646182300001</v>
      </c>
      <c r="H54" s="36">
        <f>SUMIFS(СВЦЭМ!$D$39:$D$782,СВЦЭМ!$A$39:$A$782,$A54,СВЦЭМ!$B$39:$B$782,H$47)+'СЕТ СН'!$G$14+СВЦЭМ!$D$10+'СЕТ СН'!$G$5-'СЕТ СН'!$G$24</f>
        <v>5431.4570597599995</v>
      </c>
      <c r="I54" s="36">
        <f>SUMIFS(СВЦЭМ!$D$39:$D$782,СВЦЭМ!$A$39:$A$782,$A54,СВЦЭМ!$B$39:$B$782,I$47)+'СЕТ СН'!$G$14+СВЦЭМ!$D$10+'СЕТ СН'!$G$5-'СЕТ СН'!$G$24</f>
        <v>5425.90537692</v>
      </c>
      <c r="J54" s="36">
        <f>SUMIFS(СВЦЭМ!$D$39:$D$782,СВЦЭМ!$A$39:$A$782,$A54,СВЦЭМ!$B$39:$B$782,J$47)+'СЕТ СН'!$G$14+СВЦЭМ!$D$10+'СЕТ СН'!$G$5-'СЕТ СН'!$G$24</f>
        <v>5370.2847182599999</v>
      </c>
      <c r="K54" s="36">
        <f>SUMIFS(СВЦЭМ!$D$39:$D$782,СВЦЭМ!$A$39:$A$782,$A54,СВЦЭМ!$B$39:$B$782,K$47)+'СЕТ СН'!$G$14+СВЦЭМ!$D$10+'СЕТ СН'!$G$5-'СЕТ СН'!$G$24</f>
        <v>5353.0952434700002</v>
      </c>
      <c r="L54" s="36">
        <f>SUMIFS(СВЦЭМ!$D$39:$D$782,СВЦЭМ!$A$39:$A$782,$A54,СВЦЭМ!$B$39:$B$782,L$47)+'СЕТ СН'!$G$14+СВЦЭМ!$D$10+'СЕТ СН'!$G$5-'СЕТ СН'!$G$24</f>
        <v>5330.4425048100002</v>
      </c>
      <c r="M54" s="36">
        <f>SUMIFS(СВЦЭМ!$D$39:$D$782,СВЦЭМ!$A$39:$A$782,$A54,СВЦЭМ!$B$39:$B$782,M$47)+'СЕТ СН'!$G$14+СВЦЭМ!$D$10+'СЕТ СН'!$G$5-'СЕТ СН'!$G$24</f>
        <v>5349.8509914900005</v>
      </c>
      <c r="N54" s="36">
        <f>SUMIFS(СВЦЭМ!$D$39:$D$782,СВЦЭМ!$A$39:$A$782,$A54,СВЦЭМ!$B$39:$B$782,N$47)+'СЕТ СН'!$G$14+СВЦЭМ!$D$10+'СЕТ СН'!$G$5-'СЕТ СН'!$G$24</f>
        <v>5378.11645529</v>
      </c>
      <c r="O54" s="36">
        <f>SUMIFS(СВЦЭМ!$D$39:$D$782,СВЦЭМ!$A$39:$A$782,$A54,СВЦЭМ!$B$39:$B$782,O$47)+'СЕТ СН'!$G$14+СВЦЭМ!$D$10+'СЕТ СН'!$G$5-'СЕТ СН'!$G$24</f>
        <v>5385.6867369400006</v>
      </c>
      <c r="P54" s="36">
        <f>SUMIFS(СВЦЭМ!$D$39:$D$782,СВЦЭМ!$A$39:$A$782,$A54,СВЦЭМ!$B$39:$B$782,P$47)+'СЕТ СН'!$G$14+СВЦЭМ!$D$10+'СЕТ СН'!$G$5-'СЕТ СН'!$G$24</f>
        <v>5402.9715146100007</v>
      </c>
      <c r="Q54" s="36">
        <f>SUMIFS(СВЦЭМ!$D$39:$D$782,СВЦЭМ!$A$39:$A$782,$A54,СВЦЭМ!$B$39:$B$782,Q$47)+'СЕТ СН'!$G$14+СВЦЭМ!$D$10+'СЕТ СН'!$G$5-'СЕТ СН'!$G$24</f>
        <v>5393.7018810999998</v>
      </c>
      <c r="R54" s="36">
        <f>SUMIFS(СВЦЭМ!$D$39:$D$782,СВЦЭМ!$A$39:$A$782,$A54,СВЦЭМ!$B$39:$B$782,R$47)+'СЕТ СН'!$G$14+СВЦЭМ!$D$10+'СЕТ СН'!$G$5-'СЕТ СН'!$G$24</f>
        <v>5365.6544716799999</v>
      </c>
      <c r="S54" s="36">
        <f>SUMIFS(СВЦЭМ!$D$39:$D$782,СВЦЭМ!$A$39:$A$782,$A54,СВЦЭМ!$B$39:$B$782,S$47)+'СЕТ СН'!$G$14+СВЦЭМ!$D$10+'СЕТ СН'!$G$5-'СЕТ СН'!$G$24</f>
        <v>5352.7787068400003</v>
      </c>
      <c r="T54" s="36">
        <f>SUMIFS(СВЦЭМ!$D$39:$D$782,СВЦЭМ!$A$39:$A$782,$A54,СВЦЭМ!$B$39:$B$782,T$47)+'СЕТ СН'!$G$14+СВЦЭМ!$D$10+'СЕТ СН'!$G$5-'СЕТ СН'!$G$24</f>
        <v>5347.8387752500003</v>
      </c>
      <c r="U54" s="36">
        <f>SUMIFS(СВЦЭМ!$D$39:$D$782,СВЦЭМ!$A$39:$A$782,$A54,СВЦЭМ!$B$39:$B$782,U$47)+'СЕТ СН'!$G$14+СВЦЭМ!$D$10+'СЕТ СН'!$G$5-'СЕТ СН'!$G$24</f>
        <v>5353.39193815</v>
      </c>
      <c r="V54" s="36">
        <f>SUMIFS(СВЦЭМ!$D$39:$D$782,СВЦЭМ!$A$39:$A$782,$A54,СВЦЭМ!$B$39:$B$782,V$47)+'СЕТ СН'!$G$14+СВЦЭМ!$D$10+'СЕТ СН'!$G$5-'СЕТ СН'!$G$24</f>
        <v>5375.8357168399998</v>
      </c>
      <c r="W54" s="36">
        <f>SUMIFS(СВЦЭМ!$D$39:$D$782,СВЦЭМ!$A$39:$A$782,$A54,СВЦЭМ!$B$39:$B$782,W$47)+'СЕТ СН'!$G$14+СВЦЭМ!$D$10+'СЕТ СН'!$G$5-'СЕТ СН'!$G$24</f>
        <v>5383.7927703900004</v>
      </c>
      <c r="X54" s="36">
        <f>SUMIFS(СВЦЭМ!$D$39:$D$782,СВЦЭМ!$A$39:$A$782,$A54,СВЦЭМ!$B$39:$B$782,X$47)+'СЕТ СН'!$G$14+СВЦЭМ!$D$10+'СЕТ СН'!$G$5-'СЕТ СН'!$G$24</f>
        <v>5370.1771797399997</v>
      </c>
      <c r="Y54" s="36">
        <f>SUMIFS(СВЦЭМ!$D$39:$D$782,СВЦЭМ!$A$39:$A$782,$A54,СВЦЭМ!$B$39:$B$782,Y$47)+'СЕТ СН'!$G$14+СВЦЭМ!$D$10+'СЕТ СН'!$G$5-'СЕТ СН'!$G$24</f>
        <v>5436.0381591900004</v>
      </c>
    </row>
    <row r="55" spans="1:25" ht="15.75" x14ac:dyDescent="0.2">
      <c r="A55" s="35">
        <f t="shared" si="1"/>
        <v>44934</v>
      </c>
      <c r="B55" s="36">
        <f>SUMIFS(СВЦЭМ!$D$39:$D$782,СВЦЭМ!$A$39:$A$782,$A55,СВЦЭМ!$B$39:$B$782,B$47)+'СЕТ СН'!$G$14+СВЦЭМ!$D$10+'СЕТ СН'!$G$5-'СЕТ СН'!$G$24</f>
        <v>5580.1206713400006</v>
      </c>
      <c r="C55" s="36">
        <f>SUMIFS(СВЦЭМ!$D$39:$D$782,СВЦЭМ!$A$39:$A$782,$A55,СВЦЭМ!$B$39:$B$782,C$47)+'СЕТ СН'!$G$14+СВЦЭМ!$D$10+'СЕТ СН'!$G$5-'СЕТ СН'!$G$24</f>
        <v>5604.6104719100003</v>
      </c>
      <c r="D55" s="36">
        <f>SUMIFS(СВЦЭМ!$D$39:$D$782,СВЦЭМ!$A$39:$A$782,$A55,СВЦЭМ!$B$39:$B$782,D$47)+'СЕТ СН'!$G$14+СВЦЭМ!$D$10+'СЕТ СН'!$G$5-'СЕТ СН'!$G$24</f>
        <v>5626.60564557</v>
      </c>
      <c r="E55" s="36">
        <f>SUMIFS(СВЦЭМ!$D$39:$D$782,СВЦЭМ!$A$39:$A$782,$A55,СВЦЭМ!$B$39:$B$782,E$47)+'СЕТ СН'!$G$14+СВЦЭМ!$D$10+'СЕТ СН'!$G$5-'СЕТ СН'!$G$24</f>
        <v>5627.5430004400005</v>
      </c>
      <c r="F55" s="36">
        <f>SUMIFS(СВЦЭМ!$D$39:$D$782,СВЦЭМ!$A$39:$A$782,$A55,СВЦЭМ!$B$39:$B$782,F$47)+'СЕТ СН'!$G$14+СВЦЭМ!$D$10+'СЕТ СН'!$G$5-'СЕТ СН'!$G$24</f>
        <v>5631.5905286600009</v>
      </c>
      <c r="G55" s="36">
        <f>SUMIFS(СВЦЭМ!$D$39:$D$782,СВЦЭМ!$A$39:$A$782,$A55,СВЦЭМ!$B$39:$B$782,G$47)+'СЕТ СН'!$G$14+СВЦЭМ!$D$10+'СЕТ СН'!$G$5-'СЕТ СН'!$G$24</f>
        <v>5618.0957021499999</v>
      </c>
      <c r="H55" s="36">
        <f>SUMIFS(СВЦЭМ!$D$39:$D$782,СВЦЭМ!$A$39:$A$782,$A55,СВЦЭМ!$B$39:$B$782,H$47)+'СЕТ СН'!$G$14+СВЦЭМ!$D$10+'СЕТ СН'!$G$5-'СЕТ СН'!$G$24</f>
        <v>5598.6376671899998</v>
      </c>
      <c r="I55" s="36">
        <f>SUMIFS(СВЦЭМ!$D$39:$D$782,СВЦЭМ!$A$39:$A$782,$A55,СВЦЭМ!$B$39:$B$782,I$47)+'СЕТ СН'!$G$14+СВЦЭМ!$D$10+'СЕТ СН'!$G$5-'СЕТ СН'!$G$24</f>
        <v>5536.799406260001</v>
      </c>
      <c r="J55" s="36">
        <f>SUMIFS(СВЦЭМ!$D$39:$D$782,СВЦЭМ!$A$39:$A$782,$A55,СВЦЭМ!$B$39:$B$782,J$47)+'СЕТ СН'!$G$14+СВЦЭМ!$D$10+'СЕТ СН'!$G$5-'СЕТ СН'!$G$24</f>
        <v>5507.5765220600006</v>
      </c>
      <c r="K55" s="36">
        <f>SUMIFS(СВЦЭМ!$D$39:$D$782,СВЦЭМ!$A$39:$A$782,$A55,СВЦЭМ!$B$39:$B$782,K$47)+'СЕТ СН'!$G$14+СВЦЭМ!$D$10+'СЕТ СН'!$G$5-'СЕТ СН'!$G$24</f>
        <v>5481.0235316600001</v>
      </c>
      <c r="L55" s="36">
        <f>SUMIFS(СВЦЭМ!$D$39:$D$782,СВЦЭМ!$A$39:$A$782,$A55,СВЦЭМ!$B$39:$B$782,L$47)+'СЕТ СН'!$G$14+СВЦЭМ!$D$10+'СЕТ СН'!$G$5-'СЕТ СН'!$G$24</f>
        <v>5478.2771284999999</v>
      </c>
      <c r="M55" s="36">
        <f>SUMIFS(СВЦЭМ!$D$39:$D$782,СВЦЭМ!$A$39:$A$782,$A55,СВЦЭМ!$B$39:$B$782,M$47)+'СЕТ СН'!$G$14+СВЦЭМ!$D$10+'СЕТ СН'!$G$5-'СЕТ СН'!$G$24</f>
        <v>5495.9293133900001</v>
      </c>
      <c r="N55" s="36">
        <f>SUMIFS(СВЦЭМ!$D$39:$D$782,СВЦЭМ!$A$39:$A$782,$A55,СВЦЭМ!$B$39:$B$782,N$47)+'СЕТ СН'!$G$14+СВЦЭМ!$D$10+'СЕТ СН'!$G$5-'СЕТ СН'!$G$24</f>
        <v>5505.2465101800008</v>
      </c>
      <c r="O55" s="36">
        <f>SUMIFS(СВЦЭМ!$D$39:$D$782,СВЦЭМ!$A$39:$A$782,$A55,СВЦЭМ!$B$39:$B$782,O$47)+'СЕТ СН'!$G$14+СВЦЭМ!$D$10+'СЕТ СН'!$G$5-'СЕТ СН'!$G$24</f>
        <v>5528.9995508800002</v>
      </c>
      <c r="P55" s="36">
        <f>SUMIFS(СВЦЭМ!$D$39:$D$782,СВЦЭМ!$A$39:$A$782,$A55,СВЦЭМ!$B$39:$B$782,P$47)+'СЕТ СН'!$G$14+СВЦЭМ!$D$10+'СЕТ СН'!$G$5-'СЕТ СН'!$G$24</f>
        <v>5533.3491607699998</v>
      </c>
      <c r="Q55" s="36">
        <f>SUMIFS(СВЦЭМ!$D$39:$D$782,СВЦЭМ!$A$39:$A$782,$A55,СВЦЭМ!$B$39:$B$782,Q$47)+'СЕТ СН'!$G$14+СВЦЭМ!$D$10+'СЕТ СН'!$G$5-'СЕТ СН'!$G$24</f>
        <v>5523.4660813400005</v>
      </c>
      <c r="R55" s="36">
        <f>SUMIFS(СВЦЭМ!$D$39:$D$782,СВЦЭМ!$A$39:$A$782,$A55,СВЦЭМ!$B$39:$B$782,R$47)+'СЕТ СН'!$G$14+СВЦЭМ!$D$10+'СЕТ СН'!$G$5-'СЕТ СН'!$G$24</f>
        <v>5493.8847312600001</v>
      </c>
      <c r="S55" s="36">
        <f>SUMIFS(СВЦЭМ!$D$39:$D$782,СВЦЭМ!$A$39:$A$782,$A55,СВЦЭМ!$B$39:$B$782,S$47)+'СЕТ СН'!$G$14+СВЦЭМ!$D$10+'СЕТ СН'!$G$5-'СЕТ СН'!$G$24</f>
        <v>5416.1406096400005</v>
      </c>
      <c r="T55" s="36">
        <f>SUMIFS(СВЦЭМ!$D$39:$D$782,СВЦЭМ!$A$39:$A$782,$A55,СВЦЭМ!$B$39:$B$782,T$47)+'СЕТ СН'!$G$14+СВЦЭМ!$D$10+'СЕТ СН'!$G$5-'СЕТ СН'!$G$24</f>
        <v>5428.7516058399997</v>
      </c>
      <c r="U55" s="36">
        <f>SUMIFS(СВЦЭМ!$D$39:$D$782,СВЦЭМ!$A$39:$A$782,$A55,СВЦЭМ!$B$39:$B$782,U$47)+'СЕТ СН'!$G$14+СВЦЭМ!$D$10+'СЕТ СН'!$G$5-'СЕТ СН'!$G$24</f>
        <v>5442.36217837</v>
      </c>
      <c r="V55" s="36">
        <f>SUMIFS(СВЦЭМ!$D$39:$D$782,СВЦЭМ!$A$39:$A$782,$A55,СВЦЭМ!$B$39:$B$782,V$47)+'СЕТ СН'!$G$14+СВЦЭМ!$D$10+'СЕТ СН'!$G$5-'СЕТ СН'!$G$24</f>
        <v>5468.1744539000001</v>
      </c>
      <c r="W55" s="36">
        <f>SUMIFS(СВЦЭМ!$D$39:$D$782,СВЦЭМ!$A$39:$A$782,$A55,СВЦЭМ!$B$39:$B$782,W$47)+'СЕТ СН'!$G$14+СВЦЭМ!$D$10+'СЕТ СН'!$G$5-'СЕТ СН'!$G$24</f>
        <v>5497.5852396700002</v>
      </c>
      <c r="X55" s="36">
        <f>SUMIFS(СВЦЭМ!$D$39:$D$782,СВЦЭМ!$A$39:$A$782,$A55,СВЦЭМ!$B$39:$B$782,X$47)+'СЕТ СН'!$G$14+СВЦЭМ!$D$10+'СЕТ СН'!$G$5-'СЕТ СН'!$G$24</f>
        <v>5527.2818366800002</v>
      </c>
      <c r="Y55" s="36">
        <f>SUMIFS(СВЦЭМ!$D$39:$D$782,СВЦЭМ!$A$39:$A$782,$A55,СВЦЭМ!$B$39:$B$782,Y$47)+'СЕТ СН'!$G$14+СВЦЭМ!$D$10+'СЕТ СН'!$G$5-'СЕТ СН'!$G$24</f>
        <v>5575.5956192800004</v>
      </c>
    </row>
    <row r="56" spans="1:25" ht="15.75" x14ac:dyDescent="0.2">
      <c r="A56" s="35">
        <f t="shared" si="1"/>
        <v>44935</v>
      </c>
      <c r="B56" s="36">
        <f>SUMIFS(СВЦЭМ!$D$39:$D$782,СВЦЭМ!$A$39:$A$782,$A56,СВЦЭМ!$B$39:$B$782,B$47)+'СЕТ СН'!$G$14+СВЦЭМ!$D$10+'СЕТ СН'!$G$5-'СЕТ СН'!$G$24</f>
        <v>5516.44504848</v>
      </c>
      <c r="C56" s="36">
        <f>SUMIFS(СВЦЭМ!$D$39:$D$782,СВЦЭМ!$A$39:$A$782,$A56,СВЦЭМ!$B$39:$B$782,C$47)+'СЕТ СН'!$G$14+СВЦЭМ!$D$10+'СЕТ СН'!$G$5-'СЕТ СН'!$G$24</f>
        <v>5496.3012936200003</v>
      </c>
      <c r="D56" s="36">
        <f>SUMIFS(СВЦЭМ!$D$39:$D$782,СВЦЭМ!$A$39:$A$782,$A56,СВЦЭМ!$B$39:$B$782,D$47)+'СЕТ СН'!$G$14+СВЦЭМ!$D$10+'СЕТ СН'!$G$5-'СЕТ СН'!$G$24</f>
        <v>5474.9288493000004</v>
      </c>
      <c r="E56" s="36">
        <f>SUMIFS(СВЦЭМ!$D$39:$D$782,СВЦЭМ!$A$39:$A$782,$A56,СВЦЭМ!$B$39:$B$782,E$47)+'СЕТ СН'!$G$14+СВЦЭМ!$D$10+'СЕТ СН'!$G$5-'СЕТ СН'!$G$24</f>
        <v>5470.8067535700002</v>
      </c>
      <c r="F56" s="36">
        <f>SUMIFS(СВЦЭМ!$D$39:$D$782,СВЦЭМ!$A$39:$A$782,$A56,СВЦЭМ!$B$39:$B$782,F$47)+'СЕТ СН'!$G$14+СВЦЭМ!$D$10+'СЕТ СН'!$G$5-'СЕТ СН'!$G$24</f>
        <v>5483.4182422900003</v>
      </c>
      <c r="G56" s="36">
        <f>SUMIFS(СВЦЭМ!$D$39:$D$782,СВЦЭМ!$A$39:$A$782,$A56,СВЦЭМ!$B$39:$B$782,G$47)+'СЕТ СН'!$G$14+СВЦЭМ!$D$10+'СЕТ СН'!$G$5-'СЕТ СН'!$G$24</f>
        <v>5467.9418243</v>
      </c>
      <c r="H56" s="36">
        <f>SUMIFS(СВЦЭМ!$D$39:$D$782,СВЦЭМ!$A$39:$A$782,$A56,СВЦЭМ!$B$39:$B$782,H$47)+'СЕТ СН'!$G$14+СВЦЭМ!$D$10+'СЕТ СН'!$G$5-'СЕТ СН'!$G$24</f>
        <v>5482.4602275100005</v>
      </c>
      <c r="I56" s="36">
        <f>SUMIFS(СВЦЭМ!$D$39:$D$782,СВЦЭМ!$A$39:$A$782,$A56,СВЦЭМ!$B$39:$B$782,I$47)+'СЕТ СН'!$G$14+СВЦЭМ!$D$10+'СЕТ СН'!$G$5-'СЕТ СН'!$G$24</f>
        <v>5479.3698556899999</v>
      </c>
      <c r="J56" s="36">
        <f>SUMIFS(СВЦЭМ!$D$39:$D$782,СВЦЭМ!$A$39:$A$782,$A56,СВЦЭМ!$B$39:$B$782,J$47)+'СЕТ СН'!$G$14+СВЦЭМ!$D$10+'СЕТ СН'!$G$5-'СЕТ СН'!$G$24</f>
        <v>5522.9497483499999</v>
      </c>
      <c r="K56" s="36">
        <f>SUMIFS(СВЦЭМ!$D$39:$D$782,СВЦЭМ!$A$39:$A$782,$A56,СВЦЭМ!$B$39:$B$782,K$47)+'СЕТ СН'!$G$14+СВЦЭМ!$D$10+'СЕТ СН'!$G$5-'СЕТ СН'!$G$24</f>
        <v>5502.3247505700001</v>
      </c>
      <c r="L56" s="36">
        <f>SUMIFS(СВЦЭМ!$D$39:$D$782,СВЦЭМ!$A$39:$A$782,$A56,СВЦЭМ!$B$39:$B$782,L$47)+'СЕТ СН'!$G$14+СВЦЭМ!$D$10+'СЕТ СН'!$G$5-'СЕТ СН'!$G$24</f>
        <v>5480.5723121299998</v>
      </c>
      <c r="M56" s="36">
        <f>SUMIFS(СВЦЭМ!$D$39:$D$782,СВЦЭМ!$A$39:$A$782,$A56,СВЦЭМ!$B$39:$B$782,M$47)+'СЕТ СН'!$G$14+СВЦЭМ!$D$10+'СЕТ СН'!$G$5-'СЕТ СН'!$G$24</f>
        <v>5499.4070787500004</v>
      </c>
      <c r="N56" s="36">
        <f>SUMIFS(СВЦЭМ!$D$39:$D$782,СВЦЭМ!$A$39:$A$782,$A56,СВЦЭМ!$B$39:$B$782,N$47)+'СЕТ СН'!$G$14+СВЦЭМ!$D$10+'СЕТ СН'!$G$5-'СЕТ СН'!$G$24</f>
        <v>5474.3964876600003</v>
      </c>
      <c r="O56" s="36">
        <f>SUMIFS(СВЦЭМ!$D$39:$D$782,СВЦЭМ!$A$39:$A$782,$A56,СВЦЭМ!$B$39:$B$782,O$47)+'СЕТ СН'!$G$14+СВЦЭМ!$D$10+'СЕТ СН'!$G$5-'СЕТ СН'!$G$24</f>
        <v>5470.1310315800001</v>
      </c>
      <c r="P56" s="36">
        <f>SUMIFS(СВЦЭМ!$D$39:$D$782,СВЦЭМ!$A$39:$A$782,$A56,СВЦЭМ!$B$39:$B$782,P$47)+'СЕТ СН'!$G$14+СВЦЭМ!$D$10+'СЕТ СН'!$G$5-'СЕТ СН'!$G$24</f>
        <v>5479.7759302000004</v>
      </c>
      <c r="Q56" s="36">
        <f>SUMIFS(СВЦЭМ!$D$39:$D$782,СВЦЭМ!$A$39:$A$782,$A56,СВЦЭМ!$B$39:$B$782,Q$47)+'СЕТ СН'!$G$14+СВЦЭМ!$D$10+'СЕТ СН'!$G$5-'СЕТ СН'!$G$24</f>
        <v>5476.7317020600003</v>
      </c>
      <c r="R56" s="36">
        <f>SUMIFS(СВЦЭМ!$D$39:$D$782,СВЦЭМ!$A$39:$A$782,$A56,СВЦЭМ!$B$39:$B$782,R$47)+'СЕТ СН'!$G$14+СВЦЭМ!$D$10+'СЕТ СН'!$G$5-'СЕТ СН'!$G$24</f>
        <v>5489.1239309800003</v>
      </c>
      <c r="S56" s="36">
        <f>SUMIFS(СВЦЭМ!$D$39:$D$782,СВЦЭМ!$A$39:$A$782,$A56,СВЦЭМ!$B$39:$B$782,S$47)+'СЕТ СН'!$G$14+СВЦЭМ!$D$10+'СЕТ СН'!$G$5-'СЕТ СН'!$G$24</f>
        <v>5475.8757204100002</v>
      </c>
      <c r="T56" s="36">
        <f>SUMIFS(СВЦЭМ!$D$39:$D$782,СВЦЭМ!$A$39:$A$782,$A56,СВЦЭМ!$B$39:$B$782,T$47)+'СЕТ СН'!$G$14+СВЦЭМ!$D$10+'СЕТ СН'!$G$5-'СЕТ СН'!$G$24</f>
        <v>5448.7651933300003</v>
      </c>
      <c r="U56" s="36">
        <f>SUMIFS(СВЦЭМ!$D$39:$D$782,СВЦЭМ!$A$39:$A$782,$A56,СВЦЭМ!$B$39:$B$782,U$47)+'СЕТ СН'!$G$14+СВЦЭМ!$D$10+'СЕТ СН'!$G$5-'СЕТ СН'!$G$24</f>
        <v>5450.0086851800006</v>
      </c>
      <c r="V56" s="36">
        <f>SUMIFS(СВЦЭМ!$D$39:$D$782,СВЦЭМ!$A$39:$A$782,$A56,СВЦЭМ!$B$39:$B$782,V$47)+'СЕТ СН'!$G$14+СВЦЭМ!$D$10+'СЕТ СН'!$G$5-'СЕТ СН'!$G$24</f>
        <v>5487.6349711500006</v>
      </c>
      <c r="W56" s="36">
        <f>SUMIFS(СВЦЭМ!$D$39:$D$782,СВЦЭМ!$A$39:$A$782,$A56,СВЦЭМ!$B$39:$B$782,W$47)+'СЕТ СН'!$G$14+СВЦЭМ!$D$10+'СЕТ СН'!$G$5-'СЕТ СН'!$G$24</f>
        <v>5499.5802576400001</v>
      </c>
      <c r="X56" s="36">
        <f>SUMIFS(СВЦЭМ!$D$39:$D$782,СВЦЭМ!$A$39:$A$782,$A56,СВЦЭМ!$B$39:$B$782,X$47)+'СЕТ СН'!$G$14+СВЦЭМ!$D$10+'СЕТ СН'!$G$5-'СЕТ СН'!$G$24</f>
        <v>5503.7803292799999</v>
      </c>
      <c r="Y56" s="36">
        <f>SUMIFS(СВЦЭМ!$D$39:$D$782,СВЦЭМ!$A$39:$A$782,$A56,СВЦЭМ!$B$39:$B$782,Y$47)+'СЕТ СН'!$G$14+СВЦЭМ!$D$10+'СЕТ СН'!$G$5-'СЕТ СН'!$G$24</f>
        <v>5544.7187387000004</v>
      </c>
    </row>
    <row r="57" spans="1:25" ht="15.75" x14ac:dyDescent="0.2">
      <c r="A57" s="35">
        <f t="shared" si="1"/>
        <v>44936</v>
      </c>
      <c r="B57" s="36">
        <f>SUMIFS(СВЦЭМ!$D$39:$D$782,СВЦЭМ!$A$39:$A$782,$A57,СВЦЭМ!$B$39:$B$782,B$47)+'СЕТ СН'!$G$14+СВЦЭМ!$D$10+'СЕТ СН'!$G$5-'СЕТ СН'!$G$24</f>
        <v>5395.48676626</v>
      </c>
      <c r="C57" s="36">
        <f>SUMIFS(СВЦЭМ!$D$39:$D$782,СВЦЭМ!$A$39:$A$782,$A57,СВЦЭМ!$B$39:$B$782,C$47)+'СЕТ СН'!$G$14+СВЦЭМ!$D$10+'СЕТ СН'!$G$5-'СЕТ СН'!$G$24</f>
        <v>5420.0668740800002</v>
      </c>
      <c r="D57" s="36">
        <f>SUMIFS(СВЦЭМ!$D$39:$D$782,СВЦЭМ!$A$39:$A$782,$A57,СВЦЭМ!$B$39:$B$782,D$47)+'СЕТ СН'!$G$14+СВЦЭМ!$D$10+'СЕТ СН'!$G$5-'СЕТ СН'!$G$24</f>
        <v>5432.7767927799996</v>
      </c>
      <c r="E57" s="36">
        <f>SUMIFS(СВЦЭМ!$D$39:$D$782,СВЦЭМ!$A$39:$A$782,$A57,СВЦЭМ!$B$39:$B$782,E$47)+'СЕТ СН'!$G$14+СВЦЭМ!$D$10+'СЕТ СН'!$G$5-'СЕТ СН'!$G$24</f>
        <v>5438.2965024200003</v>
      </c>
      <c r="F57" s="36">
        <f>SUMIFS(СВЦЭМ!$D$39:$D$782,СВЦЭМ!$A$39:$A$782,$A57,СВЦЭМ!$B$39:$B$782,F$47)+'СЕТ СН'!$G$14+СВЦЭМ!$D$10+'СЕТ СН'!$G$5-'СЕТ СН'!$G$24</f>
        <v>5464.7698633500004</v>
      </c>
      <c r="G57" s="36">
        <f>SUMIFS(СВЦЭМ!$D$39:$D$782,СВЦЭМ!$A$39:$A$782,$A57,СВЦЭМ!$B$39:$B$782,G$47)+'СЕТ СН'!$G$14+СВЦЭМ!$D$10+'СЕТ СН'!$G$5-'СЕТ СН'!$G$24</f>
        <v>5461.7818769799997</v>
      </c>
      <c r="H57" s="36">
        <f>SUMIFS(СВЦЭМ!$D$39:$D$782,СВЦЭМ!$A$39:$A$782,$A57,СВЦЭМ!$B$39:$B$782,H$47)+'СЕТ СН'!$G$14+СВЦЭМ!$D$10+'СЕТ СН'!$G$5-'СЕТ СН'!$G$24</f>
        <v>5441.8525290600001</v>
      </c>
      <c r="I57" s="36">
        <f>SUMIFS(СВЦЭМ!$D$39:$D$782,СВЦЭМ!$A$39:$A$782,$A57,СВЦЭМ!$B$39:$B$782,I$47)+'СЕТ СН'!$G$14+СВЦЭМ!$D$10+'СЕТ СН'!$G$5-'СЕТ СН'!$G$24</f>
        <v>5407.57898312</v>
      </c>
      <c r="J57" s="36">
        <f>SUMIFS(СВЦЭМ!$D$39:$D$782,СВЦЭМ!$A$39:$A$782,$A57,СВЦЭМ!$B$39:$B$782,J$47)+'СЕТ СН'!$G$14+СВЦЭМ!$D$10+'СЕТ СН'!$G$5-'СЕТ СН'!$G$24</f>
        <v>5379.3834908700001</v>
      </c>
      <c r="K57" s="36">
        <f>SUMIFS(СВЦЭМ!$D$39:$D$782,СВЦЭМ!$A$39:$A$782,$A57,СВЦЭМ!$B$39:$B$782,K$47)+'СЕТ СН'!$G$14+СВЦЭМ!$D$10+'СЕТ СН'!$G$5-'СЕТ СН'!$G$24</f>
        <v>5366.3119247900004</v>
      </c>
      <c r="L57" s="36">
        <f>SUMIFS(СВЦЭМ!$D$39:$D$782,СВЦЭМ!$A$39:$A$782,$A57,СВЦЭМ!$B$39:$B$782,L$47)+'СЕТ СН'!$G$14+СВЦЭМ!$D$10+'СЕТ СН'!$G$5-'СЕТ СН'!$G$24</f>
        <v>5356.9529112600003</v>
      </c>
      <c r="M57" s="36">
        <f>SUMIFS(СВЦЭМ!$D$39:$D$782,СВЦЭМ!$A$39:$A$782,$A57,СВЦЭМ!$B$39:$B$782,M$47)+'СЕТ СН'!$G$14+СВЦЭМ!$D$10+'СЕТ СН'!$G$5-'СЕТ СН'!$G$24</f>
        <v>5367.9558312299996</v>
      </c>
      <c r="N57" s="36">
        <f>SUMIFS(СВЦЭМ!$D$39:$D$782,СВЦЭМ!$A$39:$A$782,$A57,СВЦЭМ!$B$39:$B$782,N$47)+'СЕТ СН'!$G$14+СВЦЭМ!$D$10+'СЕТ СН'!$G$5-'СЕТ СН'!$G$24</f>
        <v>5365.2383471699995</v>
      </c>
      <c r="O57" s="36">
        <f>SUMIFS(СВЦЭМ!$D$39:$D$782,СВЦЭМ!$A$39:$A$782,$A57,СВЦЭМ!$B$39:$B$782,O$47)+'СЕТ СН'!$G$14+СВЦЭМ!$D$10+'СЕТ СН'!$G$5-'СЕТ СН'!$G$24</f>
        <v>5379.7015934299998</v>
      </c>
      <c r="P57" s="36">
        <f>SUMIFS(СВЦЭМ!$D$39:$D$782,СВЦЭМ!$A$39:$A$782,$A57,СВЦЭМ!$B$39:$B$782,P$47)+'СЕТ СН'!$G$14+СВЦЭМ!$D$10+'СЕТ СН'!$G$5-'СЕТ СН'!$G$24</f>
        <v>5389.6197991500003</v>
      </c>
      <c r="Q57" s="36">
        <f>SUMIFS(СВЦЭМ!$D$39:$D$782,СВЦЭМ!$A$39:$A$782,$A57,СВЦЭМ!$B$39:$B$782,Q$47)+'СЕТ СН'!$G$14+СВЦЭМ!$D$10+'СЕТ СН'!$G$5-'СЕТ СН'!$G$24</f>
        <v>5406.3469316000001</v>
      </c>
      <c r="R57" s="36">
        <f>SUMIFS(СВЦЭМ!$D$39:$D$782,СВЦЭМ!$A$39:$A$782,$A57,СВЦЭМ!$B$39:$B$782,R$47)+'СЕТ СН'!$G$14+СВЦЭМ!$D$10+'СЕТ СН'!$G$5-'СЕТ СН'!$G$24</f>
        <v>5385.4381179900001</v>
      </c>
      <c r="S57" s="36">
        <f>SUMIFS(СВЦЭМ!$D$39:$D$782,СВЦЭМ!$A$39:$A$782,$A57,СВЦЭМ!$B$39:$B$782,S$47)+'СЕТ СН'!$G$14+СВЦЭМ!$D$10+'СЕТ СН'!$G$5-'СЕТ СН'!$G$24</f>
        <v>5344.9134761100004</v>
      </c>
      <c r="T57" s="36">
        <f>SUMIFS(СВЦЭМ!$D$39:$D$782,СВЦЭМ!$A$39:$A$782,$A57,СВЦЭМ!$B$39:$B$782,T$47)+'СЕТ СН'!$G$14+СВЦЭМ!$D$10+'СЕТ СН'!$G$5-'СЕТ СН'!$G$24</f>
        <v>5339.2594224599998</v>
      </c>
      <c r="U57" s="36">
        <f>SUMIFS(СВЦЭМ!$D$39:$D$782,СВЦЭМ!$A$39:$A$782,$A57,СВЦЭМ!$B$39:$B$782,U$47)+'СЕТ СН'!$G$14+СВЦЭМ!$D$10+'СЕТ СН'!$G$5-'СЕТ СН'!$G$24</f>
        <v>5333.3671120600002</v>
      </c>
      <c r="V57" s="36">
        <f>SUMIFS(СВЦЭМ!$D$39:$D$782,СВЦЭМ!$A$39:$A$782,$A57,СВЦЭМ!$B$39:$B$782,V$47)+'СЕТ СН'!$G$14+СВЦЭМ!$D$10+'СЕТ СН'!$G$5-'СЕТ СН'!$G$24</f>
        <v>5341.27939668</v>
      </c>
      <c r="W57" s="36">
        <f>SUMIFS(СВЦЭМ!$D$39:$D$782,СВЦЭМ!$A$39:$A$782,$A57,СВЦЭМ!$B$39:$B$782,W$47)+'СЕТ СН'!$G$14+СВЦЭМ!$D$10+'СЕТ СН'!$G$5-'СЕТ СН'!$G$24</f>
        <v>5352.0905217899999</v>
      </c>
      <c r="X57" s="36">
        <f>SUMIFS(СВЦЭМ!$D$39:$D$782,СВЦЭМ!$A$39:$A$782,$A57,СВЦЭМ!$B$39:$B$782,X$47)+'СЕТ СН'!$G$14+СВЦЭМ!$D$10+'СЕТ СН'!$G$5-'СЕТ СН'!$G$24</f>
        <v>5383.1489798100001</v>
      </c>
      <c r="Y57" s="36">
        <f>SUMIFS(СВЦЭМ!$D$39:$D$782,СВЦЭМ!$A$39:$A$782,$A57,СВЦЭМ!$B$39:$B$782,Y$47)+'СЕТ СН'!$G$14+СВЦЭМ!$D$10+'СЕТ СН'!$G$5-'СЕТ СН'!$G$24</f>
        <v>5406.0953779499996</v>
      </c>
    </row>
    <row r="58" spans="1:25" ht="15.75" x14ac:dyDescent="0.2">
      <c r="A58" s="35">
        <f t="shared" si="1"/>
        <v>44937</v>
      </c>
      <c r="B58" s="36">
        <f>SUMIFS(СВЦЭМ!$D$39:$D$782,СВЦЭМ!$A$39:$A$782,$A58,СВЦЭМ!$B$39:$B$782,B$47)+'СЕТ СН'!$G$14+СВЦЭМ!$D$10+'СЕТ СН'!$G$5-'СЕТ СН'!$G$24</f>
        <v>5337.1011043500002</v>
      </c>
      <c r="C58" s="36">
        <f>SUMIFS(СВЦЭМ!$D$39:$D$782,СВЦЭМ!$A$39:$A$782,$A58,СВЦЭМ!$B$39:$B$782,C$47)+'СЕТ СН'!$G$14+СВЦЭМ!$D$10+'СЕТ СН'!$G$5-'СЕТ СН'!$G$24</f>
        <v>5344.4016760300001</v>
      </c>
      <c r="D58" s="36">
        <f>SUMIFS(СВЦЭМ!$D$39:$D$782,СВЦЭМ!$A$39:$A$782,$A58,СВЦЭМ!$B$39:$B$782,D$47)+'СЕТ СН'!$G$14+СВЦЭМ!$D$10+'СЕТ СН'!$G$5-'СЕТ СН'!$G$24</f>
        <v>5336.2032293499997</v>
      </c>
      <c r="E58" s="36">
        <f>SUMIFS(СВЦЭМ!$D$39:$D$782,СВЦЭМ!$A$39:$A$782,$A58,СВЦЭМ!$B$39:$B$782,E$47)+'СЕТ СН'!$G$14+СВЦЭМ!$D$10+'СЕТ СН'!$G$5-'СЕТ СН'!$G$24</f>
        <v>5332.0118582699997</v>
      </c>
      <c r="F58" s="36">
        <f>SUMIFS(СВЦЭМ!$D$39:$D$782,СВЦЭМ!$A$39:$A$782,$A58,СВЦЭМ!$B$39:$B$782,F$47)+'СЕТ СН'!$G$14+СВЦЭМ!$D$10+'СЕТ СН'!$G$5-'СЕТ СН'!$G$24</f>
        <v>5327.1008264499997</v>
      </c>
      <c r="G58" s="36">
        <f>SUMIFS(СВЦЭМ!$D$39:$D$782,СВЦЭМ!$A$39:$A$782,$A58,СВЦЭМ!$B$39:$B$782,G$47)+'СЕТ СН'!$G$14+СВЦЭМ!$D$10+'СЕТ СН'!$G$5-'СЕТ СН'!$G$24</f>
        <v>5332.61287739</v>
      </c>
      <c r="H58" s="36">
        <f>SUMIFS(СВЦЭМ!$D$39:$D$782,СВЦЭМ!$A$39:$A$782,$A58,СВЦЭМ!$B$39:$B$782,H$47)+'СЕТ СН'!$G$14+СВЦЭМ!$D$10+'СЕТ СН'!$G$5-'СЕТ СН'!$G$24</f>
        <v>5320.8291796200001</v>
      </c>
      <c r="I58" s="36">
        <f>SUMIFS(СВЦЭМ!$D$39:$D$782,СВЦЭМ!$A$39:$A$782,$A58,СВЦЭМ!$B$39:$B$782,I$47)+'СЕТ СН'!$G$14+СВЦЭМ!$D$10+'СЕТ СН'!$G$5-'СЕТ СН'!$G$24</f>
        <v>5308.2895210700008</v>
      </c>
      <c r="J58" s="36">
        <f>SUMIFS(СВЦЭМ!$D$39:$D$782,СВЦЭМ!$A$39:$A$782,$A58,СВЦЭМ!$B$39:$B$782,J$47)+'СЕТ СН'!$G$14+СВЦЭМ!$D$10+'СЕТ СН'!$G$5-'СЕТ СН'!$G$24</f>
        <v>5283.6121832299996</v>
      </c>
      <c r="K58" s="36">
        <f>SUMIFS(СВЦЭМ!$D$39:$D$782,СВЦЭМ!$A$39:$A$782,$A58,СВЦЭМ!$B$39:$B$782,K$47)+'СЕТ СН'!$G$14+СВЦЭМ!$D$10+'СЕТ СН'!$G$5-'СЕТ СН'!$G$24</f>
        <v>5273.1314368599997</v>
      </c>
      <c r="L58" s="36">
        <f>SUMIFS(СВЦЭМ!$D$39:$D$782,СВЦЭМ!$A$39:$A$782,$A58,СВЦЭМ!$B$39:$B$782,L$47)+'СЕТ СН'!$G$14+СВЦЭМ!$D$10+'СЕТ СН'!$G$5-'СЕТ СН'!$G$24</f>
        <v>5283.4414360299997</v>
      </c>
      <c r="M58" s="36">
        <f>SUMIFS(СВЦЭМ!$D$39:$D$782,СВЦЭМ!$A$39:$A$782,$A58,СВЦЭМ!$B$39:$B$782,M$47)+'СЕТ СН'!$G$14+СВЦЭМ!$D$10+'СЕТ СН'!$G$5-'СЕТ СН'!$G$24</f>
        <v>5293.66498228</v>
      </c>
      <c r="N58" s="36">
        <f>SUMIFS(СВЦЭМ!$D$39:$D$782,СВЦЭМ!$A$39:$A$782,$A58,СВЦЭМ!$B$39:$B$782,N$47)+'СЕТ СН'!$G$14+СВЦЭМ!$D$10+'СЕТ СН'!$G$5-'СЕТ СН'!$G$24</f>
        <v>5319.8223924400008</v>
      </c>
      <c r="O58" s="36">
        <f>SUMIFS(СВЦЭМ!$D$39:$D$782,СВЦЭМ!$A$39:$A$782,$A58,СВЦЭМ!$B$39:$B$782,O$47)+'СЕТ СН'!$G$14+СВЦЭМ!$D$10+'СЕТ СН'!$G$5-'СЕТ СН'!$G$24</f>
        <v>5296.0824679199995</v>
      </c>
      <c r="P58" s="36">
        <f>SUMIFS(СВЦЭМ!$D$39:$D$782,СВЦЭМ!$A$39:$A$782,$A58,СВЦЭМ!$B$39:$B$782,P$47)+'СЕТ СН'!$G$14+СВЦЭМ!$D$10+'СЕТ СН'!$G$5-'СЕТ СН'!$G$24</f>
        <v>5309.4581858199999</v>
      </c>
      <c r="Q58" s="36">
        <f>SUMIFS(СВЦЭМ!$D$39:$D$782,СВЦЭМ!$A$39:$A$782,$A58,СВЦЭМ!$B$39:$B$782,Q$47)+'СЕТ СН'!$G$14+СВЦЭМ!$D$10+'СЕТ СН'!$G$5-'СЕТ СН'!$G$24</f>
        <v>5321.0949888699997</v>
      </c>
      <c r="R58" s="36">
        <f>SUMIFS(СВЦЭМ!$D$39:$D$782,СВЦЭМ!$A$39:$A$782,$A58,СВЦЭМ!$B$39:$B$782,R$47)+'СЕТ СН'!$G$14+СВЦЭМ!$D$10+'СЕТ СН'!$G$5-'СЕТ СН'!$G$24</f>
        <v>5335.9258513700006</v>
      </c>
      <c r="S58" s="36">
        <f>SUMIFS(СВЦЭМ!$D$39:$D$782,СВЦЭМ!$A$39:$A$782,$A58,СВЦЭМ!$B$39:$B$782,S$47)+'СЕТ СН'!$G$14+СВЦЭМ!$D$10+'СЕТ СН'!$G$5-'СЕТ СН'!$G$24</f>
        <v>5307.4754639300008</v>
      </c>
      <c r="T58" s="36">
        <f>SUMIFS(СВЦЭМ!$D$39:$D$782,СВЦЭМ!$A$39:$A$782,$A58,СВЦЭМ!$B$39:$B$782,T$47)+'СЕТ СН'!$G$14+СВЦЭМ!$D$10+'СЕТ СН'!$G$5-'СЕТ СН'!$G$24</f>
        <v>5271.7532107300003</v>
      </c>
      <c r="U58" s="36">
        <f>SUMIFS(СВЦЭМ!$D$39:$D$782,СВЦЭМ!$A$39:$A$782,$A58,СВЦЭМ!$B$39:$B$782,U$47)+'СЕТ СН'!$G$14+СВЦЭМ!$D$10+'СЕТ СН'!$G$5-'СЕТ СН'!$G$24</f>
        <v>5281.2915061100002</v>
      </c>
      <c r="V58" s="36">
        <f>SUMIFS(СВЦЭМ!$D$39:$D$782,СВЦЭМ!$A$39:$A$782,$A58,СВЦЭМ!$B$39:$B$782,V$47)+'СЕТ СН'!$G$14+СВЦЭМ!$D$10+'СЕТ СН'!$G$5-'СЕТ СН'!$G$24</f>
        <v>5303.5674029100001</v>
      </c>
      <c r="W58" s="36">
        <f>SUMIFS(СВЦЭМ!$D$39:$D$782,СВЦЭМ!$A$39:$A$782,$A58,СВЦЭМ!$B$39:$B$782,W$47)+'СЕТ СН'!$G$14+СВЦЭМ!$D$10+'СЕТ СН'!$G$5-'СЕТ СН'!$G$24</f>
        <v>5313.6060357300003</v>
      </c>
      <c r="X58" s="36">
        <f>SUMIFS(СВЦЭМ!$D$39:$D$782,СВЦЭМ!$A$39:$A$782,$A58,СВЦЭМ!$B$39:$B$782,X$47)+'СЕТ СН'!$G$14+СВЦЭМ!$D$10+'СЕТ СН'!$G$5-'СЕТ СН'!$G$24</f>
        <v>5322.8154175899999</v>
      </c>
      <c r="Y58" s="36">
        <f>SUMIFS(СВЦЭМ!$D$39:$D$782,СВЦЭМ!$A$39:$A$782,$A58,СВЦЭМ!$B$39:$B$782,Y$47)+'СЕТ СН'!$G$14+СВЦЭМ!$D$10+'СЕТ СН'!$G$5-'СЕТ СН'!$G$24</f>
        <v>5353.4655972800001</v>
      </c>
    </row>
    <row r="59" spans="1:25" ht="15.75" x14ac:dyDescent="0.2">
      <c r="A59" s="35">
        <f t="shared" si="1"/>
        <v>44938</v>
      </c>
      <c r="B59" s="36">
        <f>SUMIFS(СВЦЭМ!$D$39:$D$782,СВЦЭМ!$A$39:$A$782,$A59,СВЦЭМ!$B$39:$B$782,B$47)+'СЕТ СН'!$G$14+СВЦЭМ!$D$10+'СЕТ СН'!$G$5-'СЕТ СН'!$G$24</f>
        <v>5371.9994524100002</v>
      </c>
      <c r="C59" s="36">
        <f>SUMIFS(СВЦЭМ!$D$39:$D$782,СВЦЭМ!$A$39:$A$782,$A59,СВЦЭМ!$B$39:$B$782,C$47)+'СЕТ СН'!$G$14+СВЦЭМ!$D$10+'СЕТ СН'!$G$5-'СЕТ СН'!$G$24</f>
        <v>5405.3495296900001</v>
      </c>
      <c r="D59" s="36">
        <f>SUMIFS(СВЦЭМ!$D$39:$D$782,СВЦЭМ!$A$39:$A$782,$A59,СВЦЭМ!$B$39:$B$782,D$47)+'СЕТ СН'!$G$14+СВЦЭМ!$D$10+'СЕТ СН'!$G$5-'СЕТ СН'!$G$24</f>
        <v>5427.8472392800004</v>
      </c>
      <c r="E59" s="36">
        <f>SUMIFS(СВЦЭМ!$D$39:$D$782,СВЦЭМ!$A$39:$A$782,$A59,СВЦЭМ!$B$39:$B$782,E$47)+'СЕТ СН'!$G$14+СВЦЭМ!$D$10+'СЕТ СН'!$G$5-'СЕТ СН'!$G$24</f>
        <v>5431.0852544299996</v>
      </c>
      <c r="F59" s="36">
        <f>SUMIFS(СВЦЭМ!$D$39:$D$782,СВЦЭМ!$A$39:$A$782,$A59,СВЦЭМ!$B$39:$B$782,F$47)+'СЕТ СН'!$G$14+СВЦЭМ!$D$10+'СЕТ СН'!$G$5-'СЕТ СН'!$G$24</f>
        <v>5431.8740595300005</v>
      </c>
      <c r="G59" s="36">
        <f>SUMIFS(СВЦЭМ!$D$39:$D$782,СВЦЭМ!$A$39:$A$782,$A59,СВЦЭМ!$B$39:$B$782,G$47)+'СЕТ СН'!$G$14+СВЦЭМ!$D$10+'СЕТ СН'!$G$5-'СЕТ СН'!$G$24</f>
        <v>5421.4853554399997</v>
      </c>
      <c r="H59" s="36">
        <f>SUMIFS(СВЦЭМ!$D$39:$D$782,СВЦЭМ!$A$39:$A$782,$A59,СВЦЭМ!$B$39:$B$782,H$47)+'СЕТ СН'!$G$14+СВЦЭМ!$D$10+'СЕТ СН'!$G$5-'СЕТ СН'!$G$24</f>
        <v>5394.1383350100004</v>
      </c>
      <c r="I59" s="36">
        <f>SUMIFS(СВЦЭМ!$D$39:$D$782,СВЦЭМ!$A$39:$A$782,$A59,СВЦЭМ!$B$39:$B$782,I$47)+'СЕТ СН'!$G$14+СВЦЭМ!$D$10+'СЕТ СН'!$G$5-'СЕТ СН'!$G$24</f>
        <v>5348.4447889399999</v>
      </c>
      <c r="J59" s="36">
        <f>SUMIFS(СВЦЭМ!$D$39:$D$782,СВЦЭМ!$A$39:$A$782,$A59,СВЦЭМ!$B$39:$B$782,J$47)+'СЕТ СН'!$G$14+СВЦЭМ!$D$10+'СЕТ СН'!$G$5-'СЕТ СН'!$G$24</f>
        <v>5301.9288211800003</v>
      </c>
      <c r="K59" s="36">
        <f>SUMIFS(СВЦЭМ!$D$39:$D$782,СВЦЭМ!$A$39:$A$782,$A59,СВЦЭМ!$B$39:$B$782,K$47)+'СЕТ СН'!$G$14+СВЦЭМ!$D$10+'СЕТ СН'!$G$5-'СЕТ СН'!$G$24</f>
        <v>5301.4297784299997</v>
      </c>
      <c r="L59" s="36">
        <f>SUMIFS(СВЦЭМ!$D$39:$D$782,СВЦЭМ!$A$39:$A$782,$A59,СВЦЭМ!$B$39:$B$782,L$47)+'СЕТ СН'!$G$14+СВЦЭМ!$D$10+'СЕТ СН'!$G$5-'СЕТ СН'!$G$24</f>
        <v>5291.0443385800008</v>
      </c>
      <c r="M59" s="36">
        <f>SUMIFS(СВЦЭМ!$D$39:$D$782,СВЦЭМ!$A$39:$A$782,$A59,СВЦЭМ!$B$39:$B$782,M$47)+'СЕТ СН'!$G$14+СВЦЭМ!$D$10+'СЕТ СН'!$G$5-'СЕТ СН'!$G$24</f>
        <v>5290.8145179200001</v>
      </c>
      <c r="N59" s="36">
        <f>SUMIFS(СВЦЭМ!$D$39:$D$782,СВЦЭМ!$A$39:$A$782,$A59,СВЦЭМ!$B$39:$B$782,N$47)+'СЕТ СН'!$G$14+СВЦЭМ!$D$10+'СЕТ СН'!$G$5-'СЕТ СН'!$G$24</f>
        <v>5315.29892449</v>
      </c>
      <c r="O59" s="36">
        <f>SUMIFS(СВЦЭМ!$D$39:$D$782,СВЦЭМ!$A$39:$A$782,$A59,СВЦЭМ!$B$39:$B$782,O$47)+'СЕТ СН'!$G$14+СВЦЭМ!$D$10+'СЕТ СН'!$G$5-'СЕТ СН'!$G$24</f>
        <v>5322.6500313300003</v>
      </c>
      <c r="P59" s="36">
        <f>SUMIFS(СВЦЭМ!$D$39:$D$782,СВЦЭМ!$A$39:$A$782,$A59,СВЦЭМ!$B$39:$B$782,P$47)+'СЕТ СН'!$G$14+СВЦЭМ!$D$10+'СЕТ СН'!$G$5-'СЕТ СН'!$G$24</f>
        <v>5306.6574631900003</v>
      </c>
      <c r="Q59" s="36">
        <f>SUMIFS(СВЦЭМ!$D$39:$D$782,СВЦЭМ!$A$39:$A$782,$A59,СВЦЭМ!$B$39:$B$782,Q$47)+'СЕТ СН'!$G$14+СВЦЭМ!$D$10+'СЕТ СН'!$G$5-'СЕТ СН'!$G$24</f>
        <v>5315.7422301799998</v>
      </c>
      <c r="R59" s="36">
        <f>SUMIFS(СВЦЭМ!$D$39:$D$782,СВЦЭМ!$A$39:$A$782,$A59,СВЦЭМ!$B$39:$B$782,R$47)+'СЕТ СН'!$G$14+СВЦЭМ!$D$10+'СЕТ СН'!$G$5-'СЕТ СН'!$G$24</f>
        <v>5326.9156930700001</v>
      </c>
      <c r="S59" s="36">
        <f>SUMIFS(СВЦЭМ!$D$39:$D$782,СВЦЭМ!$A$39:$A$782,$A59,СВЦЭМ!$B$39:$B$782,S$47)+'СЕТ СН'!$G$14+СВЦЭМ!$D$10+'СЕТ СН'!$G$5-'СЕТ СН'!$G$24</f>
        <v>5326.0177978200009</v>
      </c>
      <c r="T59" s="36">
        <f>SUMIFS(СВЦЭМ!$D$39:$D$782,СВЦЭМ!$A$39:$A$782,$A59,СВЦЭМ!$B$39:$B$782,T$47)+'СЕТ СН'!$G$14+СВЦЭМ!$D$10+'СЕТ СН'!$G$5-'СЕТ СН'!$G$24</f>
        <v>5297.5985047900003</v>
      </c>
      <c r="U59" s="36">
        <f>SUMIFS(СВЦЭМ!$D$39:$D$782,СВЦЭМ!$A$39:$A$782,$A59,СВЦЭМ!$B$39:$B$782,U$47)+'СЕТ СН'!$G$14+СВЦЭМ!$D$10+'СЕТ СН'!$G$5-'СЕТ СН'!$G$24</f>
        <v>5283.3115987000001</v>
      </c>
      <c r="V59" s="36">
        <f>SUMIFS(СВЦЭМ!$D$39:$D$782,СВЦЭМ!$A$39:$A$782,$A59,СВЦЭМ!$B$39:$B$782,V$47)+'СЕТ СН'!$G$14+СВЦЭМ!$D$10+'СЕТ СН'!$G$5-'СЕТ СН'!$G$24</f>
        <v>5290.6365232000007</v>
      </c>
      <c r="W59" s="36">
        <f>SUMIFS(СВЦЭМ!$D$39:$D$782,СВЦЭМ!$A$39:$A$782,$A59,СВЦЭМ!$B$39:$B$782,W$47)+'СЕТ СН'!$G$14+СВЦЭМ!$D$10+'СЕТ СН'!$G$5-'СЕТ СН'!$G$24</f>
        <v>5301.0702726</v>
      </c>
      <c r="X59" s="36">
        <f>SUMIFS(СВЦЭМ!$D$39:$D$782,СВЦЭМ!$A$39:$A$782,$A59,СВЦЭМ!$B$39:$B$782,X$47)+'СЕТ СН'!$G$14+СВЦЭМ!$D$10+'СЕТ СН'!$G$5-'СЕТ СН'!$G$24</f>
        <v>5322.6734954000003</v>
      </c>
      <c r="Y59" s="36">
        <f>SUMIFS(СВЦЭМ!$D$39:$D$782,СВЦЭМ!$A$39:$A$782,$A59,СВЦЭМ!$B$39:$B$782,Y$47)+'СЕТ СН'!$G$14+СВЦЭМ!$D$10+'СЕТ СН'!$G$5-'СЕТ СН'!$G$24</f>
        <v>5329.4911659400004</v>
      </c>
    </row>
    <row r="60" spans="1:25" ht="15.75" x14ac:dyDescent="0.2">
      <c r="A60" s="35">
        <f t="shared" si="1"/>
        <v>44939</v>
      </c>
      <c r="B60" s="36">
        <f>SUMIFS(СВЦЭМ!$D$39:$D$782,СВЦЭМ!$A$39:$A$782,$A60,СВЦЭМ!$B$39:$B$782,B$47)+'СЕТ СН'!$G$14+СВЦЭМ!$D$10+'СЕТ СН'!$G$5-'СЕТ СН'!$G$24</f>
        <v>5460.3901132800002</v>
      </c>
      <c r="C60" s="36">
        <f>SUMIFS(СВЦЭМ!$D$39:$D$782,СВЦЭМ!$A$39:$A$782,$A60,СВЦЭМ!$B$39:$B$782,C$47)+'СЕТ СН'!$G$14+СВЦЭМ!$D$10+'СЕТ СН'!$G$5-'СЕТ СН'!$G$24</f>
        <v>5479.1049301200001</v>
      </c>
      <c r="D60" s="36">
        <f>SUMIFS(СВЦЭМ!$D$39:$D$782,СВЦЭМ!$A$39:$A$782,$A60,СВЦЭМ!$B$39:$B$782,D$47)+'СЕТ СН'!$G$14+СВЦЭМ!$D$10+'СЕТ СН'!$G$5-'СЕТ СН'!$G$24</f>
        <v>5480.4139807200008</v>
      </c>
      <c r="E60" s="36">
        <f>SUMIFS(СВЦЭМ!$D$39:$D$782,СВЦЭМ!$A$39:$A$782,$A60,СВЦЭМ!$B$39:$B$782,E$47)+'СЕТ СН'!$G$14+СВЦЭМ!$D$10+'СЕТ СН'!$G$5-'СЕТ СН'!$G$24</f>
        <v>5488.2558363999997</v>
      </c>
      <c r="F60" s="36">
        <f>SUMIFS(СВЦЭМ!$D$39:$D$782,СВЦЭМ!$A$39:$A$782,$A60,СВЦЭМ!$B$39:$B$782,F$47)+'СЕТ СН'!$G$14+СВЦЭМ!$D$10+'СЕТ СН'!$G$5-'СЕТ СН'!$G$24</f>
        <v>5475.7379454700003</v>
      </c>
      <c r="G60" s="36">
        <f>SUMIFS(СВЦЭМ!$D$39:$D$782,СВЦЭМ!$A$39:$A$782,$A60,СВЦЭМ!$B$39:$B$782,G$47)+'СЕТ СН'!$G$14+СВЦЭМ!$D$10+'СЕТ СН'!$G$5-'СЕТ СН'!$G$24</f>
        <v>5435.9169716800006</v>
      </c>
      <c r="H60" s="36">
        <f>SUMIFS(СВЦЭМ!$D$39:$D$782,СВЦЭМ!$A$39:$A$782,$A60,СВЦЭМ!$B$39:$B$782,H$47)+'СЕТ СН'!$G$14+СВЦЭМ!$D$10+'СЕТ СН'!$G$5-'СЕТ СН'!$G$24</f>
        <v>5370.80067994</v>
      </c>
      <c r="I60" s="36">
        <f>SUMIFS(СВЦЭМ!$D$39:$D$782,СВЦЭМ!$A$39:$A$782,$A60,СВЦЭМ!$B$39:$B$782,I$47)+'СЕТ СН'!$G$14+СВЦЭМ!$D$10+'СЕТ СН'!$G$5-'СЕТ СН'!$G$24</f>
        <v>5346.0177045</v>
      </c>
      <c r="J60" s="36">
        <f>SUMIFS(СВЦЭМ!$D$39:$D$782,СВЦЭМ!$A$39:$A$782,$A60,СВЦЭМ!$B$39:$B$782,J$47)+'СЕТ СН'!$G$14+СВЦЭМ!$D$10+'СЕТ СН'!$G$5-'СЕТ СН'!$G$24</f>
        <v>5327.3372401300003</v>
      </c>
      <c r="K60" s="36">
        <f>SUMIFS(СВЦЭМ!$D$39:$D$782,СВЦЭМ!$A$39:$A$782,$A60,СВЦЭМ!$B$39:$B$782,K$47)+'СЕТ СН'!$G$14+СВЦЭМ!$D$10+'СЕТ СН'!$G$5-'СЕТ СН'!$G$24</f>
        <v>5302.9294737300006</v>
      </c>
      <c r="L60" s="36">
        <f>SUMIFS(СВЦЭМ!$D$39:$D$782,СВЦЭМ!$A$39:$A$782,$A60,СВЦЭМ!$B$39:$B$782,L$47)+'СЕТ СН'!$G$14+СВЦЭМ!$D$10+'СЕТ СН'!$G$5-'СЕТ СН'!$G$24</f>
        <v>5292.6144156</v>
      </c>
      <c r="M60" s="36">
        <f>SUMIFS(СВЦЭМ!$D$39:$D$782,СВЦЭМ!$A$39:$A$782,$A60,СВЦЭМ!$B$39:$B$782,M$47)+'СЕТ СН'!$G$14+СВЦЭМ!$D$10+'СЕТ СН'!$G$5-'СЕТ СН'!$G$24</f>
        <v>5317.3829548400008</v>
      </c>
      <c r="N60" s="36">
        <f>SUMIFS(СВЦЭМ!$D$39:$D$782,СВЦЭМ!$A$39:$A$782,$A60,СВЦЭМ!$B$39:$B$782,N$47)+'СЕТ СН'!$G$14+СВЦЭМ!$D$10+'СЕТ СН'!$G$5-'СЕТ СН'!$G$24</f>
        <v>5345.1110134600003</v>
      </c>
      <c r="O60" s="36">
        <f>SUMIFS(СВЦЭМ!$D$39:$D$782,СВЦЭМ!$A$39:$A$782,$A60,СВЦЭМ!$B$39:$B$782,O$47)+'СЕТ СН'!$G$14+СВЦЭМ!$D$10+'СЕТ СН'!$G$5-'СЕТ СН'!$G$24</f>
        <v>5363.2080389700004</v>
      </c>
      <c r="P60" s="36">
        <f>SUMIFS(СВЦЭМ!$D$39:$D$782,СВЦЭМ!$A$39:$A$782,$A60,СВЦЭМ!$B$39:$B$782,P$47)+'СЕТ СН'!$G$14+СВЦЭМ!$D$10+'СЕТ СН'!$G$5-'СЕТ СН'!$G$24</f>
        <v>5348.8943058300001</v>
      </c>
      <c r="Q60" s="36">
        <f>SUMIFS(СВЦЭМ!$D$39:$D$782,СВЦЭМ!$A$39:$A$782,$A60,СВЦЭМ!$B$39:$B$782,Q$47)+'СЕТ СН'!$G$14+СВЦЭМ!$D$10+'СЕТ СН'!$G$5-'СЕТ СН'!$G$24</f>
        <v>5347.19541123</v>
      </c>
      <c r="R60" s="36">
        <f>SUMIFS(СВЦЭМ!$D$39:$D$782,СВЦЭМ!$A$39:$A$782,$A60,СВЦЭМ!$B$39:$B$782,R$47)+'СЕТ СН'!$G$14+СВЦЭМ!$D$10+'СЕТ СН'!$G$5-'СЕТ СН'!$G$24</f>
        <v>5331.1429411099998</v>
      </c>
      <c r="S60" s="36">
        <f>SUMIFS(СВЦЭМ!$D$39:$D$782,СВЦЭМ!$A$39:$A$782,$A60,СВЦЭМ!$B$39:$B$782,S$47)+'СЕТ СН'!$G$14+СВЦЭМ!$D$10+'СЕТ СН'!$G$5-'СЕТ СН'!$G$24</f>
        <v>5307.1592769500003</v>
      </c>
      <c r="T60" s="36">
        <f>SUMIFS(СВЦЭМ!$D$39:$D$782,СВЦЭМ!$A$39:$A$782,$A60,СВЦЭМ!$B$39:$B$782,T$47)+'СЕТ СН'!$G$14+СВЦЭМ!$D$10+'СЕТ СН'!$G$5-'СЕТ СН'!$G$24</f>
        <v>5302.8281174100002</v>
      </c>
      <c r="U60" s="36">
        <f>SUMIFS(СВЦЭМ!$D$39:$D$782,СВЦЭМ!$A$39:$A$782,$A60,СВЦЭМ!$B$39:$B$782,U$47)+'СЕТ СН'!$G$14+СВЦЭМ!$D$10+'СЕТ СН'!$G$5-'СЕТ СН'!$G$24</f>
        <v>5317.5939417200007</v>
      </c>
      <c r="V60" s="36">
        <f>SUMIFS(СВЦЭМ!$D$39:$D$782,СВЦЭМ!$A$39:$A$782,$A60,СВЦЭМ!$B$39:$B$782,V$47)+'СЕТ СН'!$G$14+СВЦЭМ!$D$10+'СЕТ СН'!$G$5-'СЕТ СН'!$G$24</f>
        <v>5322.4533951600006</v>
      </c>
      <c r="W60" s="36">
        <f>SUMIFS(СВЦЭМ!$D$39:$D$782,СВЦЭМ!$A$39:$A$782,$A60,СВЦЭМ!$B$39:$B$782,W$47)+'СЕТ СН'!$G$14+СВЦЭМ!$D$10+'СЕТ СН'!$G$5-'СЕТ СН'!$G$24</f>
        <v>5341.2976355400006</v>
      </c>
      <c r="X60" s="36">
        <f>SUMIFS(СВЦЭМ!$D$39:$D$782,СВЦЭМ!$A$39:$A$782,$A60,СВЦЭМ!$B$39:$B$782,X$47)+'СЕТ СН'!$G$14+СВЦЭМ!$D$10+'СЕТ СН'!$G$5-'СЕТ СН'!$G$24</f>
        <v>5382.4145824700008</v>
      </c>
      <c r="Y60" s="36">
        <f>SUMIFS(СВЦЭМ!$D$39:$D$782,СВЦЭМ!$A$39:$A$782,$A60,СВЦЭМ!$B$39:$B$782,Y$47)+'СЕТ СН'!$G$14+СВЦЭМ!$D$10+'СЕТ СН'!$G$5-'СЕТ СН'!$G$24</f>
        <v>5467.5439379100007</v>
      </c>
    </row>
    <row r="61" spans="1:25" ht="15.75" x14ac:dyDescent="0.2">
      <c r="A61" s="35">
        <f t="shared" si="1"/>
        <v>44940</v>
      </c>
      <c r="B61" s="36">
        <f>SUMIFS(СВЦЭМ!$D$39:$D$782,СВЦЭМ!$A$39:$A$782,$A61,СВЦЭМ!$B$39:$B$782,B$47)+'СЕТ СН'!$G$14+СВЦЭМ!$D$10+'СЕТ СН'!$G$5-'СЕТ СН'!$G$24</f>
        <v>5333.5690579800003</v>
      </c>
      <c r="C61" s="36">
        <f>SUMIFS(СВЦЭМ!$D$39:$D$782,СВЦЭМ!$A$39:$A$782,$A61,СВЦЭМ!$B$39:$B$782,C$47)+'СЕТ СН'!$G$14+СВЦЭМ!$D$10+'СЕТ СН'!$G$5-'СЕТ СН'!$G$24</f>
        <v>5310.9341834000006</v>
      </c>
      <c r="D61" s="36">
        <f>SUMIFS(СВЦЭМ!$D$39:$D$782,СВЦЭМ!$A$39:$A$782,$A61,СВЦЭМ!$B$39:$B$782,D$47)+'СЕТ СН'!$G$14+СВЦЭМ!$D$10+'СЕТ СН'!$G$5-'СЕТ СН'!$G$24</f>
        <v>5325.2373683099995</v>
      </c>
      <c r="E61" s="36">
        <f>SUMIFS(СВЦЭМ!$D$39:$D$782,СВЦЭМ!$A$39:$A$782,$A61,СВЦЭМ!$B$39:$B$782,E$47)+'СЕТ СН'!$G$14+СВЦЭМ!$D$10+'СЕТ СН'!$G$5-'СЕТ СН'!$G$24</f>
        <v>5309.2185913699996</v>
      </c>
      <c r="F61" s="36">
        <f>SUMIFS(СВЦЭМ!$D$39:$D$782,СВЦЭМ!$A$39:$A$782,$A61,СВЦЭМ!$B$39:$B$782,F$47)+'СЕТ СН'!$G$14+СВЦЭМ!$D$10+'СЕТ СН'!$G$5-'СЕТ СН'!$G$24</f>
        <v>5307.3250998200001</v>
      </c>
      <c r="G61" s="36">
        <f>SUMIFS(СВЦЭМ!$D$39:$D$782,СВЦЭМ!$A$39:$A$782,$A61,СВЦЭМ!$B$39:$B$782,G$47)+'СЕТ СН'!$G$14+СВЦЭМ!$D$10+'СЕТ СН'!$G$5-'СЕТ СН'!$G$24</f>
        <v>5282.3320468800002</v>
      </c>
      <c r="H61" s="36">
        <f>SUMIFS(СВЦЭМ!$D$39:$D$782,СВЦЭМ!$A$39:$A$782,$A61,СВЦЭМ!$B$39:$B$782,H$47)+'СЕТ СН'!$G$14+СВЦЭМ!$D$10+'СЕТ СН'!$G$5-'СЕТ СН'!$G$24</f>
        <v>5291.2875942299997</v>
      </c>
      <c r="I61" s="36">
        <f>SUMIFS(СВЦЭМ!$D$39:$D$782,СВЦЭМ!$A$39:$A$782,$A61,СВЦЭМ!$B$39:$B$782,I$47)+'СЕТ СН'!$G$14+СВЦЭМ!$D$10+'СЕТ СН'!$G$5-'СЕТ СН'!$G$24</f>
        <v>5316.8633041699995</v>
      </c>
      <c r="J61" s="36">
        <f>SUMIFS(СВЦЭМ!$D$39:$D$782,СВЦЭМ!$A$39:$A$782,$A61,СВЦЭМ!$B$39:$B$782,J$47)+'СЕТ СН'!$G$14+СВЦЭМ!$D$10+'СЕТ СН'!$G$5-'СЕТ СН'!$G$24</f>
        <v>5297.4902909400007</v>
      </c>
      <c r="K61" s="36">
        <f>SUMIFS(СВЦЭМ!$D$39:$D$782,СВЦЭМ!$A$39:$A$782,$A61,СВЦЭМ!$B$39:$B$782,K$47)+'СЕТ СН'!$G$14+СВЦЭМ!$D$10+'СЕТ СН'!$G$5-'СЕТ СН'!$G$24</f>
        <v>5296.8780394700007</v>
      </c>
      <c r="L61" s="36">
        <f>SUMIFS(СВЦЭМ!$D$39:$D$782,СВЦЭМ!$A$39:$A$782,$A61,СВЦЭМ!$B$39:$B$782,L$47)+'СЕТ СН'!$G$14+СВЦЭМ!$D$10+'СЕТ СН'!$G$5-'СЕТ СН'!$G$24</f>
        <v>5262.9031892000003</v>
      </c>
      <c r="M61" s="36">
        <f>SUMIFS(СВЦЭМ!$D$39:$D$782,СВЦЭМ!$A$39:$A$782,$A61,СВЦЭМ!$B$39:$B$782,M$47)+'СЕТ СН'!$G$14+СВЦЭМ!$D$10+'СЕТ СН'!$G$5-'СЕТ СН'!$G$24</f>
        <v>5261.4499258699998</v>
      </c>
      <c r="N61" s="36">
        <f>SUMIFS(СВЦЭМ!$D$39:$D$782,СВЦЭМ!$A$39:$A$782,$A61,СВЦЭМ!$B$39:$B$782,N$47)+'СЕТ СН'!$G$14+СВЦЭМ!$D$10+'СЕТ СН'!$G$5-'СЕТ СН'!$G$24</f>
        <v>5279.7754053600001</v>
      </c>
      <c r="O61" s="36">
        <f>SUMIFS(СВЦЭМ!$D$39:$D$782,СВЦЭМ!$A$39:$A$782,$A61,СВЦЭМ!$B$39:$B$782,O$47)+'СЕТ СН'!$G$14+СВЦЭМ!$D$10+'СЕТ СН'!$G$5-'СЕТ СН'!$G$24</f>
        <v>5298.9629677000003</v>
      </c>
      <c r="P61" s="36">
        <f>SUMIFS(СВЦЭМ!$D$39:$D$782,СВЦЭМ!$A$39:$A$782,$A61,СВЦЭМ!$B$39:$B$782,P$47)+'СЕТ СН'!$G$14+СВЦЭМ!$D$10+'СЕТ СН'!$G$5-'СЕТ СН'!$G$24</f>
        <v>5308.9925646700003</v>
      </c>
      <c r="Q61" s="36">
        <f>SUMIFS(СВЦЭМ!$D$39:$D$782,СВЦЭМ!$A$39:$A$782,$A61,СВЦЭМ!$B$39:$B$782,Q$47)+'СЕТ СН'!$G$14+СВЦЭМ!$D$10+'СЕТ СН'!$G$5-'СЕТ СН'!$G$24</f>
        <v>5288.5953474899998</v>
      </c>
      <c r="R61" s="36">
        <f>SUMIFS(СВЦЭМ!$D$39:$D$782,СВЦЭМ!$A$39:$A$782,$A61,СВЦЭМ!$B$39:$B$782,R$47)+'СЕТ СН'!$G$14+СВЦЭМ!$D$10+'СЕТ СН'!$G$5-'СЕТ СН'!$G$24</f>
        <v>5249.5800601600004</v>
      </c>
      <c r="S61" s="36">
        <f>SUMIFS(СВЦЭМ!$D$39:$D$782,СВЦЭМ!$A$39:$A$782,$A61,СВЦЭМ!$B$39:$B$782,S$47)+'СЕТ СН'!$G$14+СВЦЭМ!$D$10+'СЕТ СН'!$G$5-'СЕТ СН'!$G$24</f>
        <v>5207.9062187100008</v>
      </c>
      <c r="T61" s="36">
        <f>SUMIFS(СВЦЭМ!$D$39:$D$782,СВЦЭМ!$A$39:$A$782,$A61,СВЦЭМ!$B$39:$B$782,T$47)+'СЕТ СН'!$G$14+СВЦЭМ!$D$10+'СЕТ СН'!$G$5-'СЕТ СН'!$G$24</f>
        <v>5193.1151090200001</v>
      </c>
      <c r="U61" s="36">
        <f>SUMIFS(СВЦЭМ!$D$39:$D$782,СВЦЭМ!$A$39:$A$782,$A61,СВЦЭМ!$B$39:$B$782,U$47)+'СЕТ СН'!$G$14+СВЦЭМ!$D$10+'СЕТ СН'!$G$5-'СЕТ СН'!$G$24</f>
        <v>5198.2444164000008</v>
      </c>
      <c r="V61" s="36">
        <f>SUMIFS(СВЦЭМ!$D$39:$D$782,СВЦЭМ!$A$39:$A$782,$A61,СВЦЭМ!$B$39:$B$782,V$47)+'СЕТ СН'!$G$14+СВЦЭМ!$D$10+'СЕТ СН'!$G$5-'СЕТ СН'!$G$24</f>
        <v>5206.7019784200002</v>
      </c>
      <c r="W61" s="36">
        <f>SUMIFS(СВЦЭМ!$D$39:$D$782,СВЦЭМ!$A$39:$A$782,$A61,СВЦЭМ!$B$39:$B$782,W$47)+'СЕТ СН'!$G$14+СВЦЭМ!$D$10+'СЕТ СН'!$G$5-'СЕТ СН'!$G$24</f>
        <v>5216.97543933</v>
      </c>
      <c r="X61" s="36">
        <f>SUMIFS(СВЦЭМ!$D$39:$D$782,СВЦЭМ!$A$39:$A$782,$A61,СВЦЭМ!$B$39:$B$782,X$47)+'СЕТ СН'!$G$14+СВЦЭМ!$D$10+'СЕТ СН'!$G$5-'СЕТ СН'!$G$24</f>
        <v>5245.2662632000001</v>
      </c>
      <c r="Y61" s="36">
        <f>SUMIFS(СВЦЭМ!$D$39:$D$782,СВЦЭМ!$A$39:$A$782,$A61,СВЦЭМ!$B$39:$B$782,Y$47)+'СЕТ СН'!$G$14+СВЦЭМ!$D$10+'СЕТ СН'!$G$5-'СЕТ СН'!$G$24</f>
        <v>5267.4337523000004</v>
      </c>
    </row>
    <row r="62" spans="1:25" ht="15.75" x14ac:dyDescent="0.2">
      <c r="A62" s="35">
        <f t="shared" si="1"/>
        <v>44941</v>
      </c>
      <c r="B62" s="36">
        <f>SUMIFS(СВЦЭМ!$D$39:$D$782,СВЦЭМ!$A$39:$A$782,$A62,СВЦЭМ!$B$39:$B$782,B$47)+'СЕТ СН'!$G$14+СВЦЭМ!$D$10+'СЕТ СН'!$G$5-'СЕТ СН'!$G$24</f>
        <v>5504.7018009800004</v>
      </c>
      <c r="C62" s="36">
        <f>SUMIFS(СВЦЭМ!$D$39:$D$782,СВЦЭМ!$A$39:$A$782,$A62,СВЦЭМ!$B$39:$B$782,C$47)+'СЕТ СН'!$G$14+СВЦЭМ!$D$10+'СЕТ СН'!$G$5-'СЕТ СН'!$G$24</f>
        <v>5522.9869216799998</v>
      </c>
      <c r="D62" s="36">
        <f>SUMIFS(СВЦЭМ!$D$39:$D$782,СВЦЭМ!$A$39:$A$782,$A62,СВЦЭМ!$B$39:$B$782,D$47)+'СЕТ СН'!$G$14+СВЦЭМ!$D$10+'СЕТ СН'!$G$5-'СЕТ СН'!$G$24</f>
        <v>5541.3281497000007</v>
      </c>
      <c r="E62" s="36">
        <f>SUMIFS(СВЦЭМ!$D$39:$D$782,СВЦЭМ!$A$39:$A$782,$A62,СВЦЭМ!$B$39:$B$782,E$47)+'СЕТ СН'!$G$14+СВЦЭМ!$D$10+'СЕТ СН'!$G$5-'СЕТ СН'!$G$24</f>
        <v>5552.3739912399997</v>
      </c>
      <c r="F62" s="36">
        <f>SUMIFS(СВЦЭМ!$D$39:$D$782,СВЦЭМ!$A$39:$A$782,$A62,СВЦЭМ!$B$39:$B$782,F$47)+'СЕТ СН'!$G$14+СВЦЭМ!$D$10+'СЕТ СН'!$G$5-'СЕТ СН'!$G$24</f>
        <v>5542.0569733900011</v>
      </c>
      <c r="G62" s="36">
        <f>SUMIFS(СВЦЭМ!$D$39:$D$782,СВЦЭМ!$A$39:$A$782,$A62,СВЦЭМ!$B$39:$B$782,G$47)+'СЕТ СН'!$G$14+СВЦЭМ!$D$10+'СЕТ СН'!$G$5-'СЕТ СН'!$G$24</f>
        <v>5568.4246280300003</v>
      </c>
      <c r="H62" s="36">
        <f>SUMIFS(СВЦЭМ!$D$39:$D$782,СВЦЭМ!$A$39:$A$782,$A62,СВЦЭМ!$B$39:$B$782,H$47)+'СЕТ СН'!$G$14+СВЦЭМ!$D$10+'СЕТ СН'!$G$5-'СЕТ СН'!$G$24</f>
        <v>5551.2793295800002</v>
      </c>
      <c r="I62" s="36">
        <f>SUMIFS(СВЦЭМ!$D$39:$D$782,СВЦЭМ!$A$39:$A$782,$A62,СВЦЭМ!$B$39:$B$782,I$47)+'СЕТ СН'!$G$14+СВЦЭМ!$D$10+'СЕТ СН'!$G$5-'СЕТ СН'!$G$24</f>
        <v>5493.1789980800004</v>
      </c>
      <c r="J62" s="36">
        <f>SUMIFS(СВЦЭМ!$D$39:$D$782,СВЦЭМ!$A$39:$A$782,$A62,СВЦЭМ!$B$39:$B$782,J$47)+'СЕТ СН'!$G$14+СВЦЭМ!$D$10+'СЕТ СН'!$G$5-'СЕТ СН'!$G$24</f>
        <v>5426.0949437100007</v>
      </c>
      <c r="K62" s="36">
        <f>SUMIFS(СВЦЭМ!$D$39:$D$782,СВЦЭМ!$A$39:$A$782,$A62,СВЦЭМ!$B$39:$B$782,K$47)+'СЕТ СН'!$G$14+СВЦЭМ!$D$10+'СЕТ СН'!$G$5-'СЕТ СН'!$G$24</f>
        <v>5404.4576304500006</v>
      </c>
      <c r="L62" s="36">
        <f>SUMIFS(СВЦЭМ!$D$39:$D$782,СВЦЭМ!$A$39:$A$782,$A62,СВЦЭМ!$B$39:$B$782,L$47)+'СЕТ СН'!$G$14+СВЦЭМ!$D$10+'СЕТ СН'!$G$5-'СЕТ СН'!$G$24</f>
        <v>5394.3816242100002</v>
      </c>
      <c r="M62" s="36">
        <f>SUMIFS(СВЦЭМ!$D$39:$D$782,СВЦЭМ!$A$39:$A$782,$A62,СВЦЭМ!$B$39:$B$782,M$47)+'СЕТ СН'!$G$14+СВЦЭМ!$D$10+'СЕТ СН'!$G$5-'СЕТ СН'!$G$24</f>
        <v>5398.0230857900006</v>
      </c>
      <c r="N62" s="36">
        <f>SUMIFS(СВЦЭМ!$D$39:$D$782,СВЦЭМ!$A$39:$A$782,$A62,СВЦЭМ!$B$39:$B$782,N$47)+'СЕТ СН'!$G$14+СВЦЭМ!$D$10+'СЕТ СН'!$G$5-'СЕТ СН'!$G$24</f>
        <v>5400.4898739100008</v>
      </c>
      <c r="O62" s="36">
        <f>SUMIFS(СВЦЭМ!$D$39:$D$782,СВЦЭМ!$A$39:$A$782,$A62,СВЦЭМ!$B$39:$B$782,O$47)+'СЕТ СН'!$G$14+СВЦЭМ!$D$10+'СЕТ СН'!$G$5-'СЕТ СН'!$G$24</f>
        <v>5403.0121434900002</v>
      </c>
      <c r="P62" s="36">
        <f>SUMIFS(СВЦЭМ!$D$39:$D$782,СВЦЭМ!$A$39:$A$782,$A62,СВЦЭМ!$B$39:$B$782,P$47)+'СЕТ СН'!$G$14+СВЦЭМ!$D$10+'СЕТ СН'!$G$5-'СЕТ СН'!$G$24</f>
        <v>5416.7582271000001</v>
      </c>
      <c r="Q62" s="36">
        <f>SUMIFS(СВЦЭМ!$D$39:$D$782,СВЦЭМ!$A$39:$A$782,$A62,СВЦЭМ!$B$39:$B$782,Q$47)+'СЕТ СН'!$G$14+СВЦЭМ!$D$10+'СЕТ СН'!$G$5-'СЕТ СН'!$G$24</f>
        <v>5402.5377179400002</v>
      </c>
      <c r="R62" s="36">
        <f>SUMIFS(СВЦЭМ!$D$39:$D$782,СВЦЭМ!$A$39:$A$782,$A62,СВЦЭМ!$B$39:$B$782,R$47)+'СЕТ СН'!$G$14+СВЦЭМ!$D$10+'СЕТ СН'!$G$5-'СЕТ СН'!$G$24</f>
        <v>5382.4474546000001</v>
      </c>
      <c r="S62" s="36">
        <f>SUMIFS(СВЦЭМ!$D$39:$D$782,СВЦЭМ!$A$39:$A$782,$A62,СВЦЭМ!$B$39:$B$782,S$47)+'СЕТ СН'!$G$14+СВЦЭМ!$D$10+'СЕТ СН'!$G$5-'СЕТ СН'!$G$24</f>
        <v>5340.3206955000005</v>
      </c>
      <c r="T62" s="36">
        <f>SUMIFS(СВЦЭМ!$D$39:$D$782,СВЦЭМ!$A$39:$A$782,$A62,СВЦЭМ!$B$39:$B$782,T$47)+'СЕТ СН'!$G$14+СВЦЭМ!$D$10+'СЕТ СН'!$G$5-'СЕТ СН'!$G$24</f>
        <v>5307.6935714400006</v>
      </c>
      <c r="U62" s="36">
        <f>SUMIFS(СВЦЭМ!$D$39:$D$782,СВЦЭМ!$A$39:$A$782,$A62,СВЦЭМ!$B$39:$B$782,U$47)+'СЕТ СН'!$G$14+СВЦЭМ!$D$10+'СЕТ СН'!$G$5-'СЕТ СН'!$G$24</f>
        <v>5305.0086950000004</v>
      </c>
      <c r="V62" s="36">
        <f>SUMIFS(СВЦЭМ!$D$39:$D$782,СВЦЭМ!$A$39:$A$782,$A62,СВЦЭМ!$B$39:$B$782,V$47)+'СЕТ СН'!$G$14+СВЦЭМ!$D$10+'СЕТ СН'!$G$5-'СЕТ СН'!$G$24</f>
        <v>5338.5792967100006</v>
      </c>
      <c r="W62" s="36">
        <f>SUMIFS(СВЦЭМ!$D$39:$D$782,СВЦЭМ!$A$39:$A$782,$A62,СВЦЭМ!$B$39:$B$782,W$47)+'СЕТ СН'!$G$14+СВЦЭМ!$D$10+'СЕТ СН'!$G$5-'СЕТ СН'!$G$24</f>
        <v>5358.2584304600005</v>
      </c>
      <c r="X62" s="36">
        <f>SUMIFS(СВЦЭМ!$D$39:$D$782,СВЦЭМ!$A$39:$A$782,$A62,СВЦЭМ!$B$39:$B$782,X$47)+'СЕТ СН'!$G$14+СВЦЭМ!$D$10+'СЕТ СН'!$G$5-'СЕТ СН'!$G$24</f>
        <v>5383.2666524300002</v>
      </c>
      <c r="Y62" s="36">
        <f>SUMIFS(СВЦЭМ!$D$39:$D$782,СВЦЭМ!$A$39:$A$782,$A62,СВЦЭМ!$B$39:$B$782,Y$47)+'СЕТ СН'!$G$14+СВЦЭМ!$D$10+'СЕТ СН'!$G$5-'СЕТ СН'!$G$24</f>
        <v>5441.1749225399999</v>
      </c>
    </row>
    <row r="63" spans="1:25" ht="15.75" x14ac:dyDescent="0.2">
      <c r="A63" s="35">
        <f t="shared" si="1"/>
        <v>44942</v>
      </c>
      <c r="B63" s="36">
        <f>SUMIFS(СВЦЭМ!$D$39:$D$782,СВЦЭМ!$A$39:$A$782,$A63,СВЦЭМ!$B$39:$B$782,B$47)+'СЕТ СН'!$G$14+СВЦЭМ!$D$10+'СЕТ СН'!$G$5-'СЕТ СН'!$G$24</f>
        <v>5432.9272215000001</v>
      </c>
      <c r="C63" s="36">
        <f>SUMIFS(СВЦЭМ!$D$39:$D$782,СВЦЭМ!$A$39:$A$782,$A63,СВЦЭМ!$B$39:$B$782,C$47)+'СЕТ СН'!$G$14+СВЦЭМ!$D$10+'СЕТ СН'!$G$5-'СЕТ СН'!$G$24</f>
        <v>5454.2225144500007</v>
      </c>
      <c r="D63" s="36">
        <f>SUMIFS(СВЦЭМ!$D$39:$D$782,СВЦЭМ!$A$39:$A$782,$A63,СВЦЭМ!$B$39:$B$782,D$47)+'СЕТ СН'!$G$14+СВЦЭМ!$D$10+'СЕТ СН'!$G$5-'СЕТ СН'!$G$24</f>
        <v>5459.3224591199996</v>
      </c>
      <c r="E63" s="36">
        <f>SUMIFS(СВЦЭМ!$D$39:$D$782,СВЦЭМ!$A$39:$A$782,$A63,СВЦЭМ!$B$39:$B$782,E$47)+'СЕТ СН'!$G$14+СВЦЭМ!$D$10+'СЕТ СН'!$G$5-'СЕТ СН'!$G$24</f>
        <v>5465.2963341499999</v>
      </c>
      <c r="F63" s="36">
        <f>SUMIFS(СВЦЭМ!$D$39:$D$782,СВЦЭМ!$A$39:$A$782,$A63,СВЦЭМ!$B$39:$B$782,F$47)+'СЕТ СН'!$G$14+СВЦЭМ!$D$10+'СЕТ СН'!$G$5-'СЕТ СН'!$G$24</f>
        <v>5462.0286414900002</v>
      </c>
      <c r="G63" s="36">
        <f>SUMIFS(СВЦЭМ!$D$39:$D$782,СВЦЭМ!$A$39:$A$782,$A63,СВЦЭМ!$B$39:$B$782,G$47)+'СЕТ СН'!$G$14+СВЦЭМ!$D$10+'СЕТ СН'!$G$5-'СЕТ СН'!$G$24</f>
        <v>5453.6403117</v>
      </c>
      <c r="H63" s="36">
        <f>SUMIFS(СВЦЭМ!$D$39:$D$782,СВЦЭМ!$A$39:$A$782,$A63,СВЦЭМ!$B$39:$B$782,H$47)+'СЕТ СН'!$G$14+СВЦЭМ!$D$10+'СЕТ СН'!$G$5-'СЕТ СН'!$G$24</f>
        <v>5415.6052813300003</v>
      </c>
      <c r="I63" s="36">
        <f>SUMIFS(СВЦЭМ!$D$39:$D$782,СВЦЭМ!$A$39:$A$782,$A63,СВЦЭМ!$B$39:$B$782,I$47)+'СЕТ СН'!$G$14+СВЦЭМ!$D$10+'СЕТ СН'!$G$5-'СЕТ СН'!$G$24</f>
        <v>5387.3846008100008</v>
      </c>
      <c r="J63" s="36">
        <f>SUMIFS(СВЦЭМ!$D$39:$D$782,СВЦЭМ!$A$39:$A$782,$A63,СВЦЭМ!$B$39:$B$782,J$47)+'СЕТ СН'!$G$14+СВЦЭМ!$D$10+'СЕТ СН'!$G$5-'СЕТ СН'!$G$24</f>
        <v>5351.3381644000001</v>
      </c>
      <c r="K63" s="36">
        <f>SUMIFS(СВЦЭМ!$D$39:$D$782,СВЦЭМ!$A$39:$A$782,$A63,СВЦЭМ!$B$39:$B$782,K$47)+'СЕТ СН'!$G$14+СВЦЭМ!$D$10+'СЕТ СН'!$G$5-'СЕТ СН'!$G$24</f>
        <v>5339.1792067700007</v>
      </c>
      <c r="L63" s="36">
        <f>SUMIFS(СВЦЭМ!$D$39:$D$782,СВЦЭМ!$A$39:$A$782,$A63,СВЦЭМ!$B$39:$B$782,L$47)+'СЕТ СН'!$G$14+СВЦЭМ!$D$10+'СЕТ СН'!$G$5-'СЕТ СН'!$G$24</f>
        <v>5351.4308726700001</v>
      </c>
      <c r="M63" s="36">
        <f>SUMIFS(СВЦЭМ!$D$39:$D$782,СВЦЭМ!$A$39:$A$782,$A63,СВЦЭМ!$B$39:$B$782,M$47)+'СЕТ СН'!$G$14+СВЦЭМ!$D$10+'СЕТ СН'!$G$5-'СЕТ СН'!$G$24</f>
        <v>5369.3108817900002</v>
      </c>
      <c r="N63" s="36">
        <f>SUMIFS(СВЦЭМ!$D$39:$D$782,СВЦЭМ!$A$39:$A$782,$A63,СВЦЭМ!$B$39:$B$782,N$47)+'СЕТ СН'!$G$14+СВЦЭМ!$D$10+'СЕТ СН'!$G$5-'СЕТ СН'!$G$24</f>
        <v>5378.4241596100001</v>
      </c>
      <c r="O63" s="36">
        <f>SUMIFS(СВЦЭМ!$D$39:$D$782,СВЦЭМ!$A$39:$A$782,$A63,СВЦЭМ!$B$39:$B$782,O$47)+'СЕТ СН'!$G$14+СВЦЭМ!$D$10+'СЕТ СН'!$G$5-'СЕТ СН'!$G$24</f>
        <v>5391.9654880100006</v>
      </c>
      <c r="P63" s="36">
        <f>SUMIFS(СВЦЭМ!$D$39:$D$782,СВЦЭМ!$A$39:$A$782,$A63,СВЦЭМ!$B$39:$B$782,P$47)+'СЕТ СН'!$G$14+СВЦЭМ!$D$10+'СЕТ СН'!$G$5-'СЕТ СН'!$G$24</f>
        <v>5405.4127742199998</v>
      </c>
      <c r="Q63" s="36">
        <f>SUMIFS(СВЦЭМ!$D$39:$D$782,СВЦЭМ!$A$39:$A$782,$A63,СВЦЭМ!$B$39:$B$782,Q$47)+'СЕТ СН'!$G$14+СВЦЭМ!$D$10+'СЕТ СН'!$G$5-'СЕТ СН'!$G$24</f>
        <v>5408.3920930599998</v>
      </c>
      <c r="R63" s="36">
        <f>SUMIFS(СВЦЭМ!$D$39:$D$782,СВЦЭМ!$A$39:$A$782,$A63,СВЦЭМ!$B$39:$B$782,R$47)+'СЕТ СН'!$G$14+СВЦЭМ!$D$10+'СЕТ СН'!$G$5-'СЕТ СН'!$G$24</f>
        <v>5411.01589212</v>
      </c>
      <c r="S63" s="36">
        <f>SUMIFS(СВЦЭМ!$D$39:$D$782,СВЦЭМ!$A$39:$A$782,$A63,СВЦЭМ!$B$39:$B$782,S$47)+'СЕТ СН'!$G$14+СВЦЭМ!$D$10+'СЕТ СН'!$G$5-'СЕТ СН'!$G$24</f>
        <v>5371.8580659899999</v>
      </c>
      <c r="T63" s="36">
        <f>SUMIFS(СВЦЭМ!$D$39:$D$782,СВЦЭМ!$A$39:$A$782,$A63,СВЦЭМ!$B$39:$B$782,T$47)+'СЕТ СН'!$G$14+СВЦЭМ!$D$10+'СЕТ СН'!$G$5-'СЕТ СН'!$G$24</f>
        <v>5372.9243690399999</v>
      </c>
      <c r="U63" s="36">
        <f>SUMIFS(СВЦЭМ!$D$39:$D$782,СВЦЭМ!$A$39:$A$782,$A63,СВЦЭМ!$B$39:$B$782,U$47)+'СЕТ СН'!$G$14+СВЦЭМ!$D$10+'СЕТ СН'!$G$5-'СЕТ СН'!$G$24</f>
        <v>5368.1976956800008</v>
      </c>
      <c r="V63" s="36">
        <f>SUMIFS(СВЦЭМ!$D$39:$D$782,СВЦЭМ!$A$39:$A$782,$A63,СВЦЭМ!$B$39:$B$782,V$47)+'СЕТ СН'!$G$14+СВЦЭМ!$D$10+'СЕТ СН'!$G$5-'СЕТ СН'!$G$24</f>
        <v>5377.2313036100004</v>
      </c>
      <c r="W63" s="36">
        <f>SUMIFS(СВЦЭМ!$D$39:$D$782,СВЦЭМ!$A$39:$A$782,$A63,СВЦЭМ!$B$39:$B$782,W$47)+'СЕТ СН'!$G$14+СВЦЭМ!$D$10+'СЕТ СН'!$G$5-'СЕТ СН'!$G$24</f>
        <v>5392.9817193199997</v>
      </c>
      <c r="X63" s="36">
        <f>SUMIFS(СВЦЭМ!$D$39:$D$782,СВЦЭМ!$A$39:$A$782,$A63,СВЦЭМ!$B$39:$B$782,X$47)+'СЕТ СН'!$G$14+СВЦЭМ!$D$10+'СЕТ СН'!$G$5-'СЕТ СН'!$G$24</f>
        <v>5406.7867340600005</v>
      </c>
      <c r="Y63" s="36">
        <f>SUMIFS(СВЦЭМ!$D$39:$D$782,СВЦЭМ!$A$39:$A$782,$A63,СВЦЭМ!$B$39:$B$782,Y$47)+'СЕТ СН'!$G$14+СВЦЭМ!$D$10+'СЕТ СН'!$G$5-'СЕТ СН'!$G$24</f>
        <v>5440.3805266100007</v>
      </c>
    </row>
    <row r="64" spans="1:25" ht="15.75" x14ac:dyDescent="0.2">
      <c r="A64" s="35">
        <f t="shared" si="1"/>
        <v>44943</v>
      </c>
      <c r="B64" s="36">
        <f>SUMIFS(СВЦЭМ!$D$39:$D$782,СВЦЭМ!$A$39:$A$782,$A64,СВЦЭМ!$B$39:$B$782,B$47)+'СЕТ СН'!$G$14+СВЦЭМ!$D$10+'СЕТ СН'!$G$5-'СЕТ СН'!$G$24</f>
        <v>5457.8747742200003</v>
      </c>
      <c r="C64" s="36">
        <f>SUMIFS(СВЦЭМ!$D$39:$D$782,СВЦЭМ!$A$39:$A$782,$A64,СВЦЭМ!$B$39:$B$782,C$47)+'СЕТ СН'!$G$14+СВЦЭМ!$D$10+'СЕТ СН'!$G$5-'СЕТ СН'!$G$24</f>
        <v>5485.9985672100001</v>
      </c>
      <c r="D64" s="36">
        <f>SUMIFS(СВЦЭМ!$D$39:$D$782,СВЦЭМ!$A$39:$A$782,$A64,СВЦЭМ!$B$39:$B$782,D$47)+'СЕТ СН'!$G$14+СВЦЭМ!$D$10+'СЕТ СН'!$G$5-'СЕТ СН'!$G$24</f>
        <v>5493.63099435</v>
      </c>
      <c r="E64" s="36">
        <f>SUMIFS(СВЦЭМ!$D$39:$D$782,СВЦЭМ!$A$39:$A$782,$A64,СВЦЭМ!$B$39:$B$782,E$47)+'СЕТ СН'!$G$14+СВЦЭМ!$D$10+'СЕТ СН'!$G$5-'СЕТ СН'!$G$24</f>
        <v>5491.9441239500002</v>
      </c>
      <c r="F64" s="36">
        <f>SUMIFS(СВЦЭМ!$D$39:$D$782,СВЦЭМ!$A$39:$A$782,$A64,СВЦЭМ!$B$39:$B$782,F$47)+'СЕТ СН'!$G$14+СВЦЭМ!$D$10+'СЕТ СН'!$G$5-'СЕТ СН'!$G$24</f>
        <v>5491.5962930300002</v>
      </c>
      <c r="G64" s="36">
        <f>SUMIFS(СВЦЭМ!$D$39:$D$782,СВЦЭМ!$A$39:$A$782,$A64,СВЦЭМ!$B$39:$B$782,G$47)+'СЕТ СН'!$G$14+СВЦЭМ!$D$10+'СЕТ СН'!$G$5-'СЕТ СН'!$G$24</f>
        <v>5485.7575078099999</v>
      </c>
      <c r="H64" s="36">
        <f>SUMIFS(СВЦЭМ!$D$39:$D$782,СВЦЭМ!$A$39:$A$782,$A64,СВЦЭМ!$B$39:$B$782,H$47)+'СЕТ СН'!$G$14+СВЦЭМ!$D$10+'СЕТ СН'!$G$5-'СЕТ СН'!$G$24</f>
        <v>5460.99989792</v>
      </c>
      <c r="I64" s="36">
        <f>SUMIFS(СВЦЭМ!$D$39:$D$782,СВЦЭМ!$A$39:$A$782,$A64,СВЦЭМ!$B$39:$B$782,I$47)+'СЕТ СН'!$G$14+СВЦЭМ!$D$10+'СЕТ СН'!$G$5-'СЕТ СН'!$G$24</f>
        <v>5412.6374985300008</v>
      </c>
      <c r="J64" s="36">
        <f>SUMIFS(СВЦЭМ!$D$39:$D$782,СВЦЭМ!$A$39:$A$782,$A64,СВЦЭМ!$B$39:$B$782,J$47)+'СЕТ СН'!$G$14+СВЦЭМ!$D$10+'СЕТ СН'!$G$5-'СЕТ СН'!$G$24</f>
        <v>5372.3637127300008</v>
      </c>
      <c r="K64" s="36">
        <f>SUMIFS(СВЦЭМ!$D$39:$D$782,СВЦЭМ!$A$39:$A$782,$A64,СВЦЭМ!$B$39:$B$782,K$47)+'СЕТ СН'!$G$14+СВЦЭМ!$D$10+'СЕТ СН'!$G$5-'СЕТ СН'!$G$24</f>
        <v>5362.4157797099997</v>
      </c>
      <c r="L64" s="36">
        <f>SUMIFS(СВЦЭМ!$D$39:$D$782,СВЦЭМ!$A$39:$A$782,$A64,СВЦЭМ!$B$39:$B$782,L$47)+'СЕТ СН'!$G$14+СВЦЭМ!$D$10+'СЕТ СН'!$G$5-'СЕТ СН'!$G$24</f>
        <v>5346.1186246500001</v>
      </c>
      <c r="M64" s="36">
        <f>SUMIFS(СВЦЭМ!$D$39:$D$782,СВЦЭМ!$A$39:$A$782,$A64,СВЦЭМ!$B$39:$B$782,M$47)+'СЕТ СН'!$G$14+СВЦЭМ!$D$10+'СЕТ СН'!$G$5-'СЕТ СН'!$G$24</f>
        <v>5348.8724586999997</v>
      </c>
      <c r="N64" s="36">
        <f>SUMIFS(СВЦЭМ!$D$39:$D$782,СВЦЭМ!$A$39:$A$782,$A64,СВЦЭМ!$B$39:$B$782,N$47)+'СЕТ СН'!$G$14+СВЦЭМ!$D$10+'СЕТ СН'!$G$5-'СЕТ СН'!$G$24</f>
        <v>5365.9061048200001</v>
      </c>
      <c r="O64" s="36">
        <f>SUMIFS(СВЦЭМ!$D$39:$D$782,СВЦЭМ!$A$39:$A$782,$A64,СВЦЭМ!$B$39:$B$782,O$47)+'СЕТ СН'!$G$14+СВЦЭМ!$D$10+'СЕТ СН'!$G$5-'СЕТ СН'!$G$24</f>
        <v>5379.76103203</v>
      </c>
      <c r="P64" s="36">
        <f>SUMIFS(СВЦЭМ!$D$39:$D$782,СВЦЭМ!$A$39:$A$782,$A64,СВЦЭМ!$B$39:$B$782,P$47)+'СЕТ СН'!$G$14+СВЦЭМ!$D$10+'СЕТ СН'!$G$5-'СЕТ СН'!$G$24</f>
        <v>5398.4284791999999</v>
      </c>
      <c r="Q64" s="36">
        <f>SUMIFS(СВЦЭМ!$D$39:$D$782,СВЦЭМ!$A$39:$A$782,$A64,СВЦЭМ!$B$39:$B$782,Q$47)+'СЕТ СН'!$G$14+СВЦЭМ!$D$10+'СЕТ СН'!$G$5-'СЕТ СН'!$G$24</f>
        <v>5406.0833634200008</v>
      </c>
      <c r="R64" s="36">
        <f>SUMIFS(СВЦЭМ!$D$39:$D$782,СВЦЭМ!$A$39:$A$782,$A64,СВЦЭМ!$B$39:$B$782,R$47)+'СЕТ СН'!$G$14+СВЦЭМ!$D$10+'СЕТ СН'!$G$5-'СЕТ СН'!$G$24</f>
        <v>5367.7480604700004</v>
      </c>
      <c r="S64" s="36">
        <f>SUMIFS(СВЦЭМ!$D$39:$D$782,СВЦЭМ!$A$39:$A$782,$A64,СВЦЭМ!$B$39:$B$782,S$47)+'СЕТ СН'!$G$14+СВЦЭМ!$D$10+'СЕТ СН'!$G$5-'СЕТ СН'!$G$24</f>
        <v>5365.9535582400003</v>
      </c>
      <c r="T64" s="36">
        <f>SUMIFS(СВЦЭМ!$D$39:$D$782,СВЦЭМ!$A$39:$A$782,$A64,СВЦЭМ!$B$39:$B$782,T$47)+'СЕТ СН'!$G$14+СВЦЭМ!$D$10+'СЕТ СН'!$G$5-'СЕТ СН'!$G$24</f>
        <v>5339.7407037800003</v>
      </c>
      <c r="U64" s="36">
        <f>SUMIFS(СВЦЭМ!$D$39:$D$782,СВЦЭМ!$A$39:$A$782,$A64,СВЦЭМ!$B$39:$B$782,U$47)+'СЕТ СН'!$G$14+СВЦЭМ!$D$10+'СЕТ СН'!$G$5-'СЕТ СН'!$G$24</f>
        <v>5351.8897428</v>
      </c>
      <c r="V64" s="36">
        <f>SUMIFS(СВЦЭМ!$D$39:$D$782,СВЦЭМ!$A$39:$A$782,$A64,СВЦЭМ!$B$39:$B$782,V$47)+'СЕТ СН'!$G$14+СВЦЭМ!$D$10+'СЕТ СН'!$G$5-'СЕТ СН'!$G$24</f>
        <v>5374.61587065</v>
      </c>
      <c r="W64" s="36">
        <f>SUMIFS(СВЦЭМ!$D$39:$D$782,СВЦЭМ!$A$39:$A$782,$A64,СВЦЭМ!$B$39:$B$782,W$47)+'СЕТ СН'!$G$14+СВЦЭМ!$D$10+'СЕТ СН'!$G$5-'СЕТ СН'!$G$24</f>
        <v>5385.2141208600005</v>
      </c>
      <c r="X64" s="36">
        <f>SUMIFS(СВЦЭМ!$D$39:$D$782,СВЦЭМ!$A$39:$A$782,$A64,СВЦЭМ!$B$39:$B$782,X$47)+'СЕТ СН'!$G$14+СВЦЭМ!$D$10+'СЕТ СН'!$G$5-'СЕТ СН'!$G$24</f>
        <v>5395.6279603100002</v>
      </c>
      <c r="Y64" s="36">
        <f>SUMIFS(СВЦЭМ!$D$39:$D$782,СВЦЭМ!$A$39:$A$782,$A64,СВЦЭМ!$B$39:$B$782,Y$47)+'СЕТ СН'!$G$14+СВЦЭМ!$D$10+'СЕТ СН'!$G$5-'СЕТ СН'!$G$24</f>
        <v>5425.4371687900002</v>
      </c>
    </row>
    <row r="65" spans="1:26" ht="15.75" x14ac:dyDescent="0.2">
      <c r="A65" s="35">
        <f t="shared" si="1"/>
        <v>44944</v>
      </c>
      <c r="B65" s="36">
        <f>SUMIFS(СВЦЭМ!$D$39:$D$782,СВЦЭМ!$A$39:$A$782,$A65,СВЦЭМ!$B$39:$B$782,B$47)+'СЕТ СН'!$G$14+СВЦЭМ!$D$10+'СЕТ СН'!$G$5-'СЕТ СН'!$G$24</f>
        <v>5458.9399924299996</v>
      </c>
      <c r="C65" s="36">
        <f>SUMIFS(СВЦЭМ!$D$39:$D$782,СВЦЭМ!$A$39:$A$782,$A65,СВЦЭМ!$B$39:$B$782,C$47)+'СЕТ СН'!$G$14+СВЦЭМ!$D$10+'СЕТ СН'!$G$5-'СЕТ СН'!$G$24</f>
        <v>5479.1059767099996</v>
      </c>
      <c r="D65" s="36">
        <f>SUMIFS(СВЦЭМ!$D$39:$D$782,СВЦЭМ!$A$39:$A$782,$A65,СВЦЭМ!$B$39:$B$782,D$47)+'СЕТ СН'!$G$14+СВЦЭМ!$D$10+'СЕТ СН'!$G$5-'СЕТ СН'!$G$24</f>
        <v>5462.9401310200001</v>
      </c>
      <c r="E65" s="36">
        <f>SUMIFS(СВЦЭМ!$D$39:$D$782,СВЦЭМ!$A$39:$A$782,$A65,СВЦЭМ!$B$39:$B$782,E$47)+'СЕТ СН'!$G$14+СВЦЭМ!$D$10+'СЕТ СН'!$G$5-'СЕТ СН'!$G$24</f>
        <v>5466.92190372</v>
      </c>
      <c r="F65" s="36">
        <f>SUMIFS(СВЦЭМ!$D$39:$D$782,СВЦЭМ!$A$39:$A$782,$A65,СВЦЭМ!$B$39:$B$782,F$47)+'СЕТ СН'!$G$14+СВЦЭМ!$D$10+'СЕТ СН'!$G$5-'СЕТ СН'!$G$24</f>
        <v>5436.7950825400003</v>
      </c>
      <c r="G65" s="36">
        <f>SUMIFS(СВЦЭМ!$D$39:$D$782,СВЦЭМ!$A$39:$A$782,$A65,СВЦЭМ!$B$39:$B$782,G$47)+'СЕТ СН'!$G$14+СВЦЭМ!$D$10+'СЕТ СН'!$G$5-'СЕТ СН'!$G$24</f>
        <v>5385.8819125200007</v>
      </c>
      <c r="H65" s="36">
        <f>SUMIFS(СВЦЭМ!$D$39:$D$782,СВЦЭМ!$A$39:$A$782,$A65,СВЦЭМ!$B$39:$B$782,H$47)+'СЕТ СН'!$G$14+СВЦЭМ!$D$10+'СЕТ СН'!$G$5-'СЕТ СН'!$G$24</f>
        <v>5336.4005448600001</v>
      </c>
      <c r="I65" s="36">
        <f>SUMIFS(СВЦЭМ!$D$39:$D$782,СВЦЭМ!$A$39:$A$782,$A65,СВЦЭМ!$B$39:$B$782,I$47)+'СЕТ СН'!$G$14+СВЦЭМ!$D$10+'СЕТ СН'!$G$5-'СЕТ СН'!$G$24</f>
        <v>5308.1700941600002</v>
      </c>
      <c r="J65" s="36">
        <f>SUMIFS(СВЦЭМ!$D$39:$D$782,СВЦЭМ!$A$39:$A$782,$A65,СВЦЭМ!$B$39:$B$782,J$47)+'СЕТ СН'!$G$14+СВЦЭМ!$D$10+'СЕТ СН'!$G$5-'СЕТ СН'!$G$24</f>
        <v>5299.2953985300001</v>
      </c>
      <c r="K65" s="36">
        <f>SUMIFS(СВЦЭМ!$D$39:$D$782,СВЦЭМ!$A$39:$A$782,$A65,СВЦЭМ!$B$39:$B$782,K$47)+'СЕТ СН'!$G$14+СВЦЭМ!$D$10+'СЕТ СН'!$G$5-'СЕТ СН'!$G$24</f>
        <v>5294.1264910500004</v>
      </c>
      <c r="L65" s="36">
        <f>SUMIFS(СВЦЭМ!$D$39:$D$782,СВЦЭМ!$A$39:$A$782,$A65,СВЦЭМ!$B$39:$B$782,L$47)+'СЕТ СН'!$G$14+СВЦЭМ!$D$10+'СЕТ СН'!$G$5-'СЕТ СН'!$G$24</f>
        <v>5308.2283164700002</v>
      </c>
      <c r="M65" s="36">
        <f>SUMIFS(СВЦЭМ!$D$39:$D$782,СВЦЭМ!$A$39:$A$782,$A65,СВЦЭМ!$B$39:$B$782,M$47)+'СЕТ СН'!$G$14+СВЦЭМ!$D$10+'СЕТ СН'!$G$5-'СЕТ СН'!$G$24</f>
        <v>5310.0959134799996</v>
      </c>
      <c r="N65" s="36">
        <f>SUMIFS(СВЦЭМ!$D$39:$D$782,СВЦЭМ!$A$39:$A$782,$A65,СВЦЭМ!$B$39:$B$782,N$47)+'СЕТ СН'!$G$14+СВЦЭМ!$D$10+'СЕТ СН'!$G$5-'СЕТ СН'!$G$24</f>
        <v>5335.8758304900002</v>
      </c>
      <c r="O65" s="36">
        <f>SUMIFS(СВЦЭМ!$D$39:$D$782,СВЦЭМ!$A$39:$A$782,$A65,СВЦЭМ!$B$39:$B$782,O$47)+'СЕТ СН'!$G$14+СВЦЭМ!$D$10+'СЕТ СН'!$G$5-'СЕТ СН'!$G$24</f>
        <v>5372.4368952200002</v>
      </c>
      <c r="P65" s="36">
        <f>SUMIFS(СВЦЭМ!$D$39:$D$782,СВЦЭМ!$A$39:$A$782,$A65,СВЦЭМ!$B$39:$B$782,P$47)+'СЕТ СН'!$G$14+СВЦЭМ!$D$10+'СЕТ СН'!$G$5-'СЕТ СН'!$G$24</f>
        <v>5391.4432002499998</v>
      </c>
      <c r="Q65" s="36">
        <f>SUMIFS(СВЦЭМ!$D$39:$D$782,СВЦЭМ!$A$39:$A$782,$A65,СВЦЭМ!$B$39:$B$782,Q$47)+'СЕТ СН'!$G$14+СВЦЭМ!$D$10+'СЕТ СН'!$G$5-'СЕТ СН'!$G$24</f>
        <v>5396.3077440100005</v>
      </c>
      <c r="R65" s="36">
        <f>SUMIFS(СВЦЭМ!$D$39:$D$782,СВЦЭМ!$A$39:$A$782,$A65,СВЦЭМ!$B$39:$B$782,R$47)+'СЕТ СН'!$G$14+СВЦЭМ!$D$10+'СЕТ СН'!$G$5-'СЕТ СН'!$G$24</f>
        <v>5383.0132070500003</v>
      </c>
      <c r="S65" s="36">
        <f>SUMIFS(СВЦЭМ!$D$39:$D$782,СВЦЭМ!$A$39:$A$782,$A65,СВЦЭМ!$B$39:$B$782,S$47)+'СЕТ СН'!$G$14+СВЦЭМ!$D$10+'СЕТ СН'!$G$5-'СЕТ СН'!$G$24</f>
        <v>5346.8835496400006</v>
      </c>
      <c r="T65" s="36">
        <f>SUMIFS(СВЦЭМ!$D$39:$D$782,СВЦЭМ!$A$39:$A$782,$A65,СВЦЭМ!$B$39:$B$782,T$47)+'СЕТ СН'!$G$14+СВЦЭМ!$D$10+'СЕТ СН'!$G$5-'СЕТ СН'!$G$24</f>
        <v>5325.6286825300003</v>
      </c>
      <c r="U65" s="36">
        <f>SUMIFS(СВЦЭМ!$D$39:$D$782,СВЦЭМ!$A$39:$A$782,$A65,СВЦЭМ!$B$39:$B$782,U$47)+'СЕТ СН'!$G$14+СВЦЭМ!$D$10+'СЕТ СН'!$G$5-'СЕТ СН'!$G$24</f>
        <v>5329.3975308999998</v>
      </c>
      <c r="V65" s="36">
        <f>SUMIFS(СВЦЭМ!$D$39:$D$782,СВЦЭМ!$A$39:$A$782,$A65,СВЦЭМ!$B$39:$B$782,V$47)+'СЕТ СН'!$G$14+СВЦЭМ!$D$10+'СЕТ СН'!$G$5-'СЕТ СН'!$G$24</f>
        <v>5354.9088707299998</v>
      </c>
      <c r="W65" s="36">
        <f>SUMIFS(СВЦЭМ!$D$39:$D$782,СВЦЭМ!$A$39:$A$782,$A65,СВЦЭМ!$B$39:$B$782,W$47)+'СЕТ СН'!$G$14+СВЦЭМ!$D$10+'СЕТ СН'!$G$5-'СЕТ СН'!$G$24</f>
        <v>5372.5203882400001</v>
      </c>
      <c r="X65" s="36">
        <f>SUMIFS(СВЦЭМ!$D$39:$D$782,СВЦЭМ!$A$39:$A$782,$A65,СВЦЭМ!$B$39:$B$782,X$47)+'СЕТ СН'!$G$14+СВЦЭМ!$D$10+'СЕТ СН'!$G$5-'СЕТ СН'!$G$24</f>
        <v>5402.4834902800003</v>
      </c>
      <c r="Y65" s="36">
        <f>SUMIFS(СВЦЭМ!$D$39:$D$782,СВЦЭМ!$A$39:$A$782,$A65,СВЦЭМ!$B$39:$B$782,Y$47)+'СЕТ СН'!$G$14+СВЦЭМ!$D$10+'СЕТ СН'!$G$5-'СЕТ СН'!$G$24</f>
        <v>5440.4406651400004</v>
      </c>
    </row>
    <row r="66" spans="1:26" ht="15.75" x14ac:dyDescent="0.2">
      <c r="A66" s="35">
        <f t="shared" si="1"/>
        <v>44945</v>
      </c>
      <c r="B66" s="36">
        <f>SUMIFS(СВЦЭМ!$D$39:$D$782,СВЦЭМ!$A$39:$A$782,$A66,СВЦЭМ!$B$39:$B$782,B$47)+'СЕТ СН'!$G$14+СВЦЭМ!$D$10+'СЕТ СН'!$G$5-'СЕТ СН'!$G$24</f>
        <v>5386.3959419900002</v>
      </c>
      <c r="C66" s="36">
        <f>SUMIFS(СВЦЭМ!$D$39:$D$782,СВЦЭМ!$A$39:$A$782,$A66,СВЦЭМ!$B$39:$B$782,C$47)+'СЕТ СН'!$G$14+СВЦЭМ!$D$10+'СЕТ СН'!$G$5-'СЕТ СН'!$G$24</f>
        <v>5434.5198016600007</v>
      </c>
      <c r="D66" s="36">
        <f>SUMIFS(СВЦЭМ!$D$39:$D$782,СВЦЭМ!$A$39:$A$782,$A66,СВЦЭМ!$B$39:$B$782,D$47)+'СЕТ СН'!$G$14+СВЦЭМ!$D$10+'СЕТ СН'!$G$5-'СЕТ СН'!$G$24</f>
        <v>5427.6553565600007</v>
      </c>
      <c r="E66" s="36">
        <f>SUMIFS(СВЦЭМ!$D$39:$D$782,СВЦЭМ!$A$39:$A$782,$A66,СВЦЭМ!$B$39:$B$782,E$47)+'СЕТ СН'!$G$14+СВЦЭМ!$D$10+'СЕТ СН'!$G$5-'СЕТ СН'!$G$24</f>
        <v>5420.1552405700004</v>
      </c>
      <c r="F66" s="36">
        <f>SUMIFS(СВЦЭМ!$D$39:$D$782,СВЦЭМ!$A$39:$A$782,$A66,СВЦЭМ!$B$39:$B$782,F$47)+'СЕТ СН'!$G$14+СВЦЭМ!$D$10+'СЕТ СН'!$G$5-'СЕТ СН'!$G$24</f>
        <v>5412.6804148400006</v>
      </c>
      <c r="G66" s="36">
        <f>SUMIFS(СВЦЭМ!$D$39:$D$782,СВЦЭМ!$A$39:$A$782,$A66,СВЦЭМ!$B$39:$B$782,G$47)+'СЕТ СН'!$G$14+СВЦЭМ!$D$10+'СЕТ СН'!$G$5-'СЕТ СН'!$G$24</f>
        <v>5346.4067573700004</v>
      </c>
      <c r="H66" s="36">
        <f>SUMIFS(СВЦЭМ!$D$39:$D$782,СВЦЭМ!$A$39:$A$782,$A66,СВЦЭМ!$B$39:$B$782,H$47)+'СЕТ СН'!$G$14+СВЦЭМ!$D$10+'СЕТ СН'!$G$5-'СЕТ СН'!$G$24</f>
        <v>5339.4728865500001</v>
      </c>
      <c r="I66" s="36">
        <f>SUMIFS(СВЦЭМ!$D$39:$D$782,СВЦЭМ!$A$39:$A$782,$A66,СВЦЭМ!$B$39:$B$782,I$47)+'СЕТ СН'!$G$14+СВЦЭМ!$D$10+'СЕТ СН'!$G$5-'СЕТ СН'!$G$24</f>
        <v>5303.4849667899998</v>
      </c>
      <c r="J66" s="36">
        <f>SUMIFS(СВЦЭМ!$D$39:$D$782,СВЦЭМ!$A$39:$A$782,$A66,СВЦЭМ!$B$39:$B$782,J$47)+'СЕТ СН'!$G$14+СВЦЭМ!$D$10+'СЕТ СН'!$G$5-'СЕТ СН'!$G$24</f>
        <v>5275.4458174900001</v>
      </c>
      <c r="K66" s="36">
        <f>SUMIFS(СВЦЭМ!$D$39:$D$782,СВЦЭМ!$A$39:$A$782,$A66,СВЦЭМ!$B$39:$B$782,K$47)+'СЕТ СН'!$G$14+СВЦЭМ!$D$10+'СЕТ СН'!$G$5-'СЕТ СН'!$G$24</f>
        <v>5276.2835923399998</v>
      </c>
      <c r="L66" s="36">
        <f>SUMIFS(СВЦЭМ!$D$39:$D$782,СВЦЭМ!$A$39:$A$782,$A66,СВЦЭМ!$B$39:$B$782,L$47)+'СЕТ СН'!$G$14+СВЦЭМ!$D$10+'СЕТ СН'!$G$5-'СЕТ СН'!$G$24</f>
        <v>5294.3425252699999</v>
      </c>
      <c r="M66" s="36">
        <f>SUMIFS(СВЦЭМ!$D$39:$D$782,СВЦЭМ!$A$39:$A$782,$A66,СВЦЭМ!$B$39:$B$782,M$47)+'СЕТ СН'!$G$14+СВЦЭМ!$D$10+'СЕТ СН'!$G$5-'СЕТ СН'!$G$24</f>
        <v>5288.6390849199997</v>
      </c>
      <c r="N66" s="36">
        <f>SUMIFS(СВЦЭМ!$D$39:$D$782,СВЦЭМ!$A$39:$A$782,$A66,СВЦЭМ!$B$39:$B$782,N$47)+'СЕТ СН'!$G$14+СВЦЭМ!$D$10+'СЕТ СН'!$G$5-'СЕТ СН'!$G$24</f>
        <v>5310.3256372899996</v>
      </c>
      <c r="O66" s="36">
        <f>SUMIFS(СВЦЭМ!$D$39:$D$782,СВЦЭМ!$A$39:$A$782,$A66,СВЦЭМ!$B$39:$B$782,O$47)+'СЕТ СН'!$G$14+СВЦЭМ!$D$10+'СЕТ СН'!$G$5-'СЕТ СН'!$G$24</f>
        <v>5321.2402836700003</v>
      </c>
      <c r="P66" s="36">
        <f>SUMIFS(СВЦЭМ!$D$39:$D$782,СВЦЭМ!$A$39:$A$782,$A66,СВЦЭМ!$B$39:$B$782,P$47)+'СЕТ СН'!$G$14+СВЦЭМ!$D$10+'СЕТ СН'!$G$5-'СЕТ СН'!$G$24</f>
        <v>5328.3933163500005</v>
      </c>
      <c r="Q66" s="36">
        <f>SUMIFS(СВЦЭМ!$D$39:$D$782,СВЦЭМ!$A$39:$A$782,$A66,СВЦЭМ!$B$39:$B$782,Q$47)+'СЕТ СН'!$G$14+СВЦЭМ!$D$10+'СЕТ СН'!$G$5-'СЕТ СН'!$G$24</f>
        <v>5334.9051202000001</v>
      </c>
      <c r="R66" s="36">
        <f>SUMIFS(СВЦЭМ!$D$39:$D$782,СВЦЭМ!$A$39:$A$782,$A66,СВЦЭМ!$B$39:$B$782,R$47)+'СЕТ СН'!$G$14+СВЦЭМ!$D$10+'СЕТ СН'!$G$5-'СЕТ СН'!$G$24</f>
        <v>5330.02172384</v>
      </c>
      <c r="S66" s="36">
        <f>SUMIFS(СВЦЭМ!$D$39:$D$782,СВЦЭМ!$A$39:$A$782,$A66,СВЦЭМ!$B$39:$B$782,S$47)+'СЕТ СН'!$G$14+СВЦЭМ!$D$10+'СЕТ СН'!$G$5-'СЕТ СН'!$G$24</f>
        <v>5312.3634271499996</v>
      </c>
      <c r="T66" s="36">
        <f>SUMIFS(СВЦЭМ!$D$39:$D$782,СВЦЭМ!$A$39:$A$782,$A66,СВЦЭМ!$B$39:$B$782,T$47)+'СЕТ СН'!$G$14+СВЦЭМ!$D$10+'СЕТ СН'!$G$5-'СЕТ СН'!$G$24</f>
        <v>5279.2112252000006</v>
      </c>
      <c r="U66" s="36">
        <f>SUMIFS(СВЦЭМ!$D$39:$D$782,СВЦЭМ!$A$39:$A$782,$A66,СВЦЭМ!$B$39:$B$782,U$47)+'СЕТ СН'!$G$14+СВЦЭМ!$D$10+'СЕТ СН'!$G$5-'СЕТ СН'!$G$24</f>
        <v>5292.6866527000002</v>
      </c>
      <c r="V66" s="36">
        <f>SUMIFS(СВЦЭМ!$D$39:$D$782,СВЦЭМ!$A$39:$A$782,$A66,СВЦЭМ!$B$39:$B$782,V$47)+'СЕТ СН'!$G$14+СВЦЭМ!$D$10+'СЕТ СН'!$G$5-'СЕТ СН'!$G$24</f>
        <v>5305.07614302</v>
      </c>
      <c r="W66" s="36">
        <f>SUMIFS(СВЦЭМ!$D$39:$D$782,СВЦЭМ!$A$39:$A$782,$A66,СВЦЭМ!$B$39:$B$782,W$47)+'СЕТ СН'!$G$14+СВЦЭМ!$D$10+'СЕТ СН'!$G$5-'СЕТ СН'!$G$24</f>
        <v>5313.3318570000001</v>
      </c>
      <c r="X66" s="36">
        <f>SUMIFS(СВЦЭМ!$D$39:$D$782,СВЦЭМ!$A$39:$A$782,$A66,СВЦЭМ!$B$39:$B$782,X$47)+'СЕТ СН'!$G$14+СВЦЭМ!$D$10+'СЕТ СН'!$G$5-'СЕТ СН'!$G$24</f>
        <v>5324.5438807499995</v>
      </c>
      <c r="Y66" s="36">
        <f>SUMIFS(СВЦЭМ!$D$39:$D$782,СВЦЭМ!$A$39:$A$782,$A66,СВЦЭМ!$B$39:$B$782,Y$47)+'СЕТ СН'!$G$14+СВЦЭМ!$D$10+'СЕТ СН'!$G$5-'СЕТ СН'!$G$24</f>
        <v>5382.0912056300003</v>
      </c>
    </row>
    <row r="67" spans="1:26" ht="15.75" x14ac:dyDescent="0.2">
      <c r="A67" s="35">
        <f t="shared" si="1"/>
        <v>44946</v>
      </c>
      <c r="B67" s="36">
        <f>SUMIFS(СВЦЭМ!$D$39:$D$782,СВЦЭМ!$A$39:$A$782,$A67,СВЦЭМ!$B$39:$B$782,B$47)+'СЕТ СН'!$G$14+СВЦЭМ!$D$10+'СЕТ СН'!$G$5-'СЕТ СН'!$G$24</f>
        <v>5514.1077664100003</v>
      </c>
      <c r="C67" s="36">
        <f>SUMIFS(СВЦЭМ!$D$39:$D$782,СВЦЭМ!$A$39:$A$782,$A67,СВЦЭМ!$B$39:$B$782,C$47)+'СЕТ СН'!$G$14+СВЦЭМ!$D$10+'СЕТ СН'!$G$5-'СЕТ СН'!$G$24</f>
        <v>5540.9410293700003</v>
      </c>
      <c r="D67" s="36">
        <f>SUMIFS(СВЦЭМ!$D$39:$D$782,СВЦЭМ!$A$39:$A$782,$A67,СВЦЭМ!$B$39:$B$782,D$47)+'СЕТ СН'!$G$14+СВЦЭМ!$D$10+'СЕТ СН'!$G$5-'СЕТ СН'!$G$24</f>
        <v>5529.1421768</v>
      </c>
      <c r="E67" s="36">
        <f>SUMIFS(СВЦЭМ!$D$39:$D$782,СВЦЭМ!$A$39:$A$782,$A67,СВЦЭМ!$B$39:$B$782,E$47)+'СЕТ СН'!$G$14+СВЦЭМ!$D$10+'СЕТ СН'!$G$5-'СЕТ СН'!$G$24</f>
        <v>5517.8566372100004</v>
      </c>
      <c r="F67" s="36">
        <f>SUMIFS(СВЦЭМ!$D$39:$D$782,СВЦЭМ!$A$39:$A$782,$A67,СВЦЭМ!$B$39:$B$782,F$47)+'СЕТ СН'!$G$14+СВЦЭМ!$D$10+'СЕТ СН'!$G$5-'СЕТ СН'!$G$24</f>
        <v>5489.0409381500003</v>
      </c>
      <c r="G67" s="36">
        <f>SUMIFS(СВЦЭМ!$D$39:$D$782,СВЦЭМ!$A$39:$A$782,$A67,СВЦЭМ!$B$39:$B$782,G$47)+'СЕТ СН'!$G$14+СВЦЭМ!$D$10+'СЕТ СН'!$G$5-'СЕТ СН'!$G$24</f>
        <v>5436.1646802300002</v>
      </c>
      <c r="H67" s="36">
        <f>SUMIFS(СВЦЭМ!$D$39:$D$782,СВЦЭМ!$A$39:$A$782,$A67,СВЦЭМ!$B$39:$B$782,H$47)+'СЕТ СН'!$G$14+СВЦЭМ!$D$10+'СЕТ СН'!$G$5-'СЕТ СН'!$G$24</f>
        <v>5400.20999407</v>
      </c>
      <c r="I67" s="36">
        <f>SUMIFS(СВЦЭМ!$D$39:$D$782,СВЦЭМ!$A$39:$A$782,$A67,СВЦЭМ!$B$39:$B$782,I$47)+'СЕТ СН'!$G$14+СВЦЭМ!$D$10+'СЕТ СН'!$G$5-'СЕТ СН'!$G$24</f>
        <v>5370.7173998100006</v>
      </c>
      <c r="J67" s="36">
        <f>SUMIFS(СВЦЭМ!$D$39:$D$782,СВЦЭМ!$A$39:$A$782,$A67,СВЦЭМ!$B$39:$B$782,J$47)+'СЕТ СН'!$G$14+СВЦЭМ!$D$10+'СЕТ СН'!$G$5-'СЕТ СН'!$G$24</f>
        <v>5340.3128192900003</v>
      </c>
      <c r="K67" s="36">
        <f>SUMIFS(СВЦЭМ!$D$39:$D$782,СВЦЭМ!$A$39:$A$782,$A67,СВЦЭМ!$B$39:$B$782,K$47)+'СЕТ СН'!$G$14+СВЦЭМ!$D$10+'СЕТ СН'!$G$5-'СЕТ СН'!$G$24</f>
        <v>5335.2743456200005</v>
      </c>
      <c r="L67" s="36">
        <f>SUMIFS(СВЦЭМ!$D$39:$D$782,СВЦЭМ!$A$39:$A$782,$A67,СВЦЭМ!$B$39:$B$782,L$47)+'СЕТ СН'!$G$14+СВЦЭМ!$D$10+'СЕТ СН'!$G$5-'СЕТ СН'!$G$24</f>
        <v>5340.9183062600005</v>
      </c>
      <c r="M67" s="36">
        <f>SUMIFS(СВЦЭМ!$D$39:$D$782,СВЦЭМ!$A$39:$A$782,$A67,СВЦЭМ!$B$39:$B$782,M$47)+'СЕТ СН'!$G$14+СВЦЭМ!$D$10+'СЕТ СН'!$G$5-'СЕТ СН'!$G$24</f>
        <v>5377.8512727400002</v>
      </c>
      <c r="N67" s="36">
        <f>SUMIFS(СВЦЭМ!$D$39:$D$782,СВЦЭМ!$A$39:$A$782,$A67,СВЦЭМ!$B$39:$B$782,N$47)+'СЕТ СН'!$G$14+СВЦЭМ!$D$10+'СЕТ СН'!$G$5-'СЕТ СН'!$G$24</f>
        <v>5392.24856559</v>
      </c>
      <c r="O67" s="36">
        <f>SUMIFS(СВЦЭМ!$D$39:$D$782,СВЦЭМ!$A$39:$A$782,$A67,СВЦЭМ!$B$39:$B$782,O$47)+'СЕТ СН'!$G$14+СВЦЭМ!$D$10+'СЕТ СН'!$G$5-'СЕТ СН'!$G$24</f>
        <v>5404.1715156500004</v>
      </c>
      <c r="P67" s="36">
        <f>SUMIFS(СВЦЭМ!$D$39:$D$782,СВЦЭМ!$A$39:$A$782,$A67,СВЦЭМ!$B$39:$B$782,P$47)+'СЕТ СН'!$G$14+СВЦЭМ!$D$10+'СЕТ СН'!$G$5-'СЕТ СН'!$G$24</f>
        <v>5417.7618000000002</v>
      </c>
      <c r="Q67" s="36">
        <f>SUMIFS(СВЦЭМ!$D$39:$D$782,СВЦЭМ!$A$39:$A$782,$A67,СВЦЭМ!$B$39:$B$782,Q$47)+'СЕТ СН'!$G$14+СВЦЭМ!$D$10+'СЕТ СН'!$G$5-'СЕТ СН'!$G$24</f>
        <v>5413.2426592000002</v>
      </c>
      <c r="R67" s="36">
        <f>SUMIFS(СВЦЭМ!$D$39:$D$782,СВЦЭМ!$A$39:$A$782,$A67,СВЦЭМ!$B$39:$B$782,R$47)+'СЕТ СН'!$G$14+СВЦЭМ!$D$10+'СЕТ СН'!$G$5-'СЕТ СН'!$G$24</f>
        <v>5417.73330136</v>
      </c>
      <c r="S67" s="36">
        <f>SUMIFS(СВЦЭМ!$D$39:$D$782,СВЦЭМ!$A$39:$A$782,$A67,СВЦЭМ!$B$39:$B$782,S$47)+'СЕТ СН'!$G$14+СВЦЭМ!$D$10+'СЕТ СН'!$G$5-'СЕТ СН'!$G$24</f>
        <v>5376.0628699600002</v>
      </c>
      <c r="T67" s="36">
        <f>SUMIFS(СВЦЭМ!$D$39:$D$782,СВЦЭМ!$A$39:$A$782,$A67,СВЦЭМ!$B$39:$B$782,T$47)+'СЕТ СН'!$G$14+СВЦЭМ!$D$10+'СЕТ СН'!$G$5-'СЕТ СН'!$G$24</f>
        <v>5363.6370258700008</v>
      </c>
      <c r="U67" s="36">
        <f>SUMIFS(СВЦЭМ!$D$39:$D$782,СВЦЭМ!$A$39:$A$782,$A67,СВЦЭМ!$B$39:$B$782,U$47)+'СЕТ СН'!$G$14+СВЦЭМ!$D$10+'СЕТ СН'!$G$5-'СЕТ СН'!$G$24</f>
        <v>5382.5833974800007</v>
      </c>
      <c r="V67" s="36">
        <f>SUMIFS(СВЦЭМ!$D$39:$D$782,СВЦЭМ!$A$39:$A$782,$A67,СВЦЭМ!$B$39:$B$782,V$47)+'СЕТ СН'!$G$14+СВЦЭМ!$D$10+'СЕТ СН'!$G$5-'СЕТ СН'!$G$24</f>
        <v>5392.3506809800001</v>
      </c>
      <c r="W67" s="36">
        <f>SUMIFS(СВЦЭМ!$D$39:$D$782,СВЦЭМ!$A$39:$A$782,$A67,СВЦЭМ!$B$39:$B$782,W$47)+'СЕТ СН'!$G$14+СВЦЭМ!$D$10+'СЕТ СН'!$G$5-'СЕТ СН'!$G$24</f>
        <v>5410.2840352000003</v>
      </c>
      <c r="X67" s="36">
        <f>SUMIFS(СВЦЭМ!$D$39:$D$782,СВЦЭМ!$A$39:$A$782,$A67,СВЦЭМ!$B$39:$B$782,X$47)+'СЕТ СН'!$G$14+СВЦЭМ!$D$10+'СЕТ СН'!$G$5-'СЕТ СН'!$G$24</f>
        <v>5423.2762562200005</v>
      </c>
      <c r="Y67" s="36">
        <f>SUMIFS(СВЦЭМ!$D$39:$D$782,СВЦЭМ!$A$39:$A$782,$A67,СВЦЭМ!$B$39:$B$782,Y$47)+'СЕТ СН'!$G$14+СВЦЭМ!$D$10+'СЕТ СН'!$G$5-'СЕТ СН'!$G$24</f>
        <v>5505.5302188200003</v>
      </c>
    </row>
    <row r="68" spans="1:26" ht="15.75" x14ac:dyDescent="0.2">
      <c r="A68" s="35">
        <f t="shared" si="1"/>
        <v>44947</v>
      </c>
      <c r="B68" s="36">
        <f>SUMIFS(СВЦЭМ!$D$39:$D$782,СВЦЭМ!$A$39:$A$782,$A68,СВЦЭМ!$B$39:$B$782,B$47)+'СЕТ СН'!$G$14+СВЦЭМ!$D$10+'СЕТ СН'!$G$5-'СЕТ СН'!$G$24</f>
        <v>5522.8303048199996</v>
      </c>
      <c r="C68" s="36">
        <f>SUMIFS(СВЦЭМ!$D$39:$D$782,СВЦЭМ!$A$39:$A$782,$A68,СВЦЭМ!$B$39:$B$782,C$47)+'СЕТ СН'!$G$14+СВЦЭМ!$D$10+'СЕТ СН'!$G$5-'СЕТ СН'!$G$24</f>
        <v>5539.1411929300002</v>
      </c>
      <c r="D68" s="36">
        <f>SUMIFS(СВЦЭМ!$D$39:$D$782,СВЦЭМ!$A$39:$A$782,$A68,СВЦЭМ!$B$39:$B$782,D$47)+'СЕТ СН'!$G$14+СВЦЭМ!$D$10+'СЕТ СН'!$G$5-'СЕТ СН'!$G$24</f>
        <v>5539.7061904399998</v>
      </c>
      <c r="E68" s="36">
        <f>SUMIFS(СВЦЭМ!$D$39:$D$782,СВЦЭМ!$A$39:$A$782,$A68,СВЦЭМ!$B$39:$B$782,E$47)+'СЕТ СН'!$G$14+СВЦЭМ!$D$10+'СЕТ СН'!$G$5-'СЕТ СН'!$G$24</f>
        <v>5548.1322575499998</v>
      </c>
      <c r="F68" s="36">
        <f>SUMIFS(СВЦЭМ!$D$39:$D$782,СВЦЭМ!$A$39:$A$782,$A68,СВЦЭМ!$B$39:$B$782,F$47)+'СЕТ СН'!$G$14+СВЦЭМ!$D$10+'СЕТ СН'!$G$5-'СЕТ СН'!$G$24</f>
        <v>5534.7243438900005</v>
      </c>
      <c r="G68" s="36">
        <f>SUMIFS(СВЦЭМ!$D$39:$D$782,СВЦЭМ!$A$39:$A$782,$A68,СВЦЭМ!$B$39:$B$782,G$47)+'СЕТ СН'!$G$14+СВЦЭМ!$D$10+'СЕТ СН'!$G$5-'СЕТ СН'!$G$24</f>
        <v>5512.64872879</v>
      </c>
      <c r="H68" s="36">
        <f>SUMIFS(СВЦЭМ!$D$39:$D$782,СВЦЭМ!$A$39:$A$782,$A68,СВЦЭМ!$B$39:$B$782,H$47)+'СЕТ СН'!$G$14+СВЦЭМ!$D$10+'СЕТ СН'!$G$5-'СЕТ СН'!$G$24</f>
        <v>5469.2256938200007</v>
      </c>
      <c r="I68" s="36">
        <f>SUMIFS(СВЦЭМ!$D$39:$D$782,СВЦЭМ!$A$39:$A$782,$A68,СВЦЭМ!$B$39:$B$782,I$47)+'СЕТ СН'!$G$14+СВЦЭМ!$D$10+'СЕТ СН'!$G$5-'СЕТ СН'!$G$24</f>
        <v>5402.2406158200001</v>
      </c>
      <c r="J68" s="36">
        <f>SUMIFS(СВЦЭМ!$D$39:$D$782,СВЦЭМ!$A$39:$A$782,$A68,СВЦЭМ!$B$39:$B$782,J$47)+'СЕТ СН'!$G$14+СВЦЭМ!$D$10+'СЕТ СН'!$G$5-'СЕТ СН'!$G$24</f>
        <v>5348.1750994699996</v>
      </c>
      <c r="K68" s="36">
        <f>SUMIFS(СВЦЭМ!$D$39:$D$782,СВЦЭМ!$A$39:$A$782,$A68,СВЦЭМ!$B$39:$B$782,K$47)+'СЕТ СН'!$G$14+СВЦЭМ!$D$10+'СЕТ СН'!$G$5-'СЕТ СН'!$G$24</f>
        <v>5364.5862916700007</v>
      </c>
      <c r="L68" s="36">
        <f>SUMIFS(СВЦЭМ!$D$39:$D$782,СВЦЭМ!$A$39:$A$782,$A68,СВЦЭМ!$B$39:$B$782,L$47)+'СЕТ СН'!$G$14+СВЦЭМ!$D$10+'СЕТ СН'!$G$5-'СЕТ СН'!$G$24</f>
        <v>5357.3140294100003</v>
      </c>
      <c r="M68" s="36">
        <f>SUMIFS(СВЦЭМ!$D$39:$D$782,СВЦЭМ!$A$39:$A$782,$A68,СВЦЭМ!$B$39:$B$782,M$47)+'СЕТ СН'!$G$14+СВЦЭМ!$D$10+'СЕТ СН'!$G$5-'СЕТ СН'!$G$24</f>
        <v>5379.0128545099997</v>
      </c>
      <c r="N68" s="36">
        <f>SUMIFS(СВЦЭМ!$D$39:$D$782,СВЦЭМ!$A$39:$A$782,$A68,СВЦЭМ!$B$39:$B$782,N$47)+'СЕТ СН'!$G$14+СВЦЭМ!$D$10+'СЕТ СН'!$G$5-'СЕТ СН'!$G$24</f>
        <v>5401.21792164</v>
      </c>
      <c r="O68" s="36">
        <f>SUMIFS(СВЦЭМ!$D$39:$D$782,СВЦЭМ!$A$39:$A$782,$A68,СВЦЭМ!$B$39:$B$782,O$47)+'СЕТ СН'!$G$14+СВЦЭМ!$D$10+'СЕТ СН'!$G$5-'СЕТ СН'!$G$24</f>
        <v>5418.5094558000001</v>
      </c>
      <c r="P68" s="36">
        <f>SUMIFS(СВЦЭМ!$D$39:$D$782,СВЦЭМ!$A$39:$A$782,$A68,СВЦЭМ!$B$39:$B$782,P$47)+'СЕТ СН'!$G$14+СВЦЭМ!$D$10+'СЕТ СН'!$G$5-'СЕТ СН'!$G$24</f>
        <v>5439.3495878499998</v>
      </c>
      <c r="Q68" s="36">
        <f>SUMIFS(СВЦЭМ!$D$39:$D$782,СВЦЭМ!$A$39:$A$782,$A68,СВЦЭМ!$B$39:$B$782,Q$47)+'СЕТ СН'!$G$14+СВЦЭМ!$D$10+'СЕТ СН'!$G$5-'СЕТ СН'!$G$24</f>
        <v>5442.3143596099999</v>
      </c>
      <c r="R68" s="36">
        <f>SUMIFS(СВЦЭМ!$D$39:$D$782,СВЦЭМ!$A$39:$A$782,$A68,СВЦЭМ!$B$39:$B$782,R$47)+'СЕТ СН'!$G$14+СВЦЭМ!$D$10+'СЕТ СН'!$G$5-'СЕТ СН'!$G$24</f>
        <v>5415.6490400399998</v>
      </c>
      <c r="S68" s="36">
        <f>SUMIFS(СВЦЭМ!$D$39:$D$782,СВЦЭМ!$A$39:$A$782,$A68,СВЦЭМ!$B$39:$B$782,S$47)+'СЕТ СН'!$G$14+СВЦЭМ!$D$10+'СЕТ СН'!$G$5-'СЕТ СН'!$G$24</f>
        <v>5384.4245184299998</v>
      </c>
      <c r="T68" s="36">
        <f>SUMIFS(СВЦЭМ!$D$39:$D$782,СВЦЭМ!$A$39:$A$782,$A68,СВЦЭМ!$B$39:$B$782,T$47)+'СЕТ СН'!$G$14+СВЦЭМ!$D$10+'СЕТ СН'!$G$5-'СЕТ СН'!$G$24</f>
        <v>5387.6774109600001</v>
      </c>
      <c r="U68" s="36">
        <f>SUMIFS(СВЦЭМ!$D$39:$D$782,СВЦЭМ!$A$39:$A$782,$A68,СВЦЭМ!$B$39:$B$782,U$47)+'СЕТ СН'!$G$14+СВЦЭМ!$D$10+'СЕТ СН'!$G$5-'СЕТ СН'!$G$24</f>
        <v>5401.6006940400002</v>
      </c>
      <c r="V68" s="36">
        <f>SUMIFS(СВЦЭМ!$D$39:$D$782,СВЦЭМ!$A$39:$A$782,$A68,СВЦЭМ!$B$39:$B$782,V$47)+'СЕТ СН'!$G$14+СВЦЭМ!$D$10+'СЕТ СН'!$G$5-'СЕТ СН'!$G$24</f>
        <v>5415.1395672400004</v>
      </c>
      <c r="W68" s="36">
        <f>SUMIFS(СВЦЭМ!$D$39:$D$782,СВЦЭМ!$A$39:$A$782,$A68,СВЦЭМ!$B$39:$B$782,W$47)+'СЕТ СН'!$G$14+СВЦЭМ!$D$10+'СЕТ СН'!$G$5-'СЕТ СН'!$G$24</f>
        <v>5429.9283022</v>
      </c>
      <c r="X68" s="36">
        <f>SUMIFS(СВЦЭМ!$D$39:$D$782,СВЦЭМ!$A$39:$A$782,$A68,СВЦЭМ!$B$39:$B$782,X$47)+'СЕТ СН'!$G$14+СВЦЭМ!$D$10+'СЕТ СН'!$G$5-'СЕТ СН'!$G$24</f>
        <v>5465.2465233200001</v>
      </c>
      <c r="Y68" s="36">
        <f>SUMIFS(СВЦЭМ!$D$39:$D$782,СВЦЭМ!$A$39:$A$782,$A68,СВЦЭМ!$B$39:$B$782,Y$47)+'СЕТ СН'!$G$14+СВЦЭМ!$D$10+'СЕТ СН'!$G$5-'СЕТ СН'!$G$24</f>
        <v>5489.7895203400003</v>
      </c>
    </row>
    <row r="69" spans="1:26" ht="15.75" x14ac:dyDescent="0.2">
      <c r="A69" s="35">
        <f t="shared" si="1"/>
        <v>44948</v>
      </c>
      <c r="B69" s="36">
        <f>SUMIFS(СВЦЭМ!$D$39:$D$782,СВЦЭМ!$A$39:$A$782,$A69,СВЦЭМ!$B$39:$B$782,B$47)+'СЕТ СН'!$G$14+СВЦЭМ!$D$10+'СЕТ СН'!$G$5-'СЕТ СН'!$G$24</f>
        <v>5507.7153186699998</v>
      </c>
      <c r="C69" s="36">
        <f>SUMIFS(СВЦЭМ!$D$39:$D$782,СВЦЭМ!$A$39:$A$782,$A69,СВЦЭМ!$B$39:$B$782,C$47)+'СЕТ СН'!$G$14+СВЦЭМ!$D$10+'СЕТ СН'!$G$5-'СЕТ СН'!$G$24</f>
        <v>5547.3619034000003</v>
      </c>
      <c r="D69" s="36">
        <f>SUMIFS(СВЦЭМ!$D$39:$D$782,СВЦЭМ!$A$39:$A$782,$A69,СВЦЭМ!$B$39:$B$782,D$47)+'СЕТ СН'!$G$14+СВЦЭМ!$D$10+'СЕТ СН'!$G$5-'СЕТ СН'!$G$24</f>
        <v>5558.1320603500008</v>
      </c>
      <c r="E69" s="36">
        <f>SUMIFS(СВЦЭМ!$D$39:$D$782,СВЦЭМ!$A$39:$A$782,$A69,СВЦЭМ!$B$39:$B$782,E$47)+'СЕТ СН'!$G$14+СВЦЭМ!$D$10+'СЕТ СН'!$G$5-'СЕТ СН'!$G$24</f>
        <v>5575.0013979100004</v>
      </c>
      <c r="F69" s="36">
        <f>SUMIFS(СВЦЭМ!$D$39:$D$782,СВЦЭМ!$A$39:$A$782,$A69,СВЦЭМ!$B$39:$B$782,F$47)+'СЕТ СН'!$G$14+СВЦЭМ!$D$10+'СЕТ СН'!$G$5-'СЕТ СН'!$G$24</f>
        <v>5559.8693834700007</v>
      </c>
      <c r="G69" s="36">
        <f>SUMIFS(СВЦЭМ!$D$39:$D$782,СВЦЭМ!$A$39:$A$782,$A69,СВЦЭМ!$B$39:$B$782,G$47)+'СЕТ СН'!$G$14+СВЦЭМ!$D$10+'СЕТ СН'!$G$5-'СЕТ СН'!$G$24</f>
        <v>5555.8128297200001</v>
      </c>
      <c r="H69" s="36">
        <f>SUMIFS(СВЦЭМ!$D$39:$D$782,СВЦЭМ!$A$39:$A$782,$A69,СВЦЭМ!$B$39:$B$782,H$47)+'СЕТ СН'!$G$14+СВЦЭМ!$D$10+'СЕТ СН'!$G$5-'СЕТ СН'!$G$24</f>
        <v>5556.4470985999997</v>
      </c>
      <c r="I69" s="36">
        <f>SUMIFS(СВЦЭМ!$D$39:$D$782,СВЦЭМ!$A$39:$A$782,$A69,СВЦЭМ!$B$39:$B$782,I$47)+'СЕТ СН'!$G$14+СВЦЭМ!$D$10+'СЕТ СН'!$G$5-'СЕТ СН'!$G$24</f>
        <v>5552.3058448600004</v>
      </c>
      <c r="J69" s="36">
        <f>SUMIFS(СВЦЭМ!$D$39:$D$782,СВЦЭМ!$A$39:$A$782,$A69,СВЦЭМ!$B$39:$B$782,J$47)+'СЕТ СН'!$G$14+СВЦЭМ!$D$10+'СЕТ СН'!$G$5-'СЕТ СН'!$G$24</f>
        <v>5505.0915425399999</v>
      </c>
      <c r="K69" s="36">
        <f>SUMIFS(СВЦЭМ!$D$39:$D$782,СВЦЭМ!$A$39:$A$782,$A69,СВЦЭМ!$B$39:$B$782,K$47)+'СЕТ СН'!$G$14+СВЦЭМ!$D$10+'СЕТ СН'!$G$5-'СЕТ СН'!$G$24</f>
        <v>5447.8964366399996</v>
      </c>
      <c r="L69" s="36">
        <f>SUMIFS(СВЦЭМ!$D$39:$D$782,СВЦЭМ!$A$39:$A$782,$A69,СВЦЭМ!$B$39:$B$782,L$47)+'СЕТ СН'!$G$14+СВЦЭМ!$D$10+'СЕТ СН'!$G$5-'СЕТ СН'!$G$24</f>
        <v>5411.4051747000003</v>
      </c>
      <c r="M69" s="36">
        <f>SUMIFS(СВЦЭМ!$D$39:$D$782,СВЦЭМ!$A$39:$A$782,$A69,СВЦЭМ!$B$39:$B$782,M$47)+'СЕТ СН'!$G$14+СВЦЭМ!$D$10+'СЕТ СН'!$G$5-'СЕТ СН'!$G$24</f>
        <v>5399.6522217300007</v>
      </c>
      <c r="N69" s="36">
        <f>SUMIFS(СВЦЭМ!$D$39:$D$782,СВЦЭМ!$A$39:$A$782,$A69,СВЦЭМ!$B$39:$B$782,N$47)+'СЕТ СН'!$G$14+СВЦЭМ!$D$10+'СЕТ СН'!$G$5-'СЕТ СН'!$G$24</f>
        <v>5399.1325237199999</v>
      </c>
      <c r="O69" s="36">
        <f>SUMIFS(СВЦЭМ!$D$39:$D$782,СВЦЭМ!$A$39:$A$782,$A69,СВЦЭМ!$B$39:$B$782,O$47)+'СЕТ СН'!$G$14+СВЦЭМ!$D$10+'СЕТ СН'!$G$5-'СЕТ СН'!$G$24</f>
        <v>5424.9043404700005</v>
      </c>
      <c r="P69" s="36">
        <f>SUMIFS(СВЦЭМ!$D$39:$D$782,СВЦЭМ!$A$39:$A$782,$A69,СВЦЭМ!$B$39:$B$782,P$47)+'СЕТ СН'!$G$14+СВЦЭМ!$D$10+'СЕТ СН'!$G$5-'СЕТ СН'!$G$24</f>
        <v>5439.9550147600003</v>
      </c>
      <c r="Q69" s="36">
        <f>SUMIFS(СВЦЭМ!$D$39:$D$782,СВЦЭМ!$A$39:$A$782,$A69,СВЦЭМ!$B$39:$B$782,Q$47)+'СЕТ СН'!$G$14+СВЦЭМ!$D$10+'СЕТ СН'!$G$5-'СЕТ СН'!$G$24</f>
        <v>5453.6760722899999</v>
      </c>
      <c r="R69" s="36">
        <f>SUMIFS(СВЦЭМ!$D$39:$D$782,СВЦЭМ!$A$39:$A$782,$A69,СВЦЭМ!$B$39:$B$782,R$47)+'СЕТ СН'!$G$14+СВЦЭМ!$D$10+'СЕТ СН'!$G$5-'СЕТ СН'!$G$24</f>
        <v>5453.7242758700004</v>
      </c>
      <c r="S69" s="36">
        <f>SUMIFS(СВЦЭМ!$D$39:$D$782,СВЦЭМ!$A$39:$A$782,$A69,СВЦЭМ!$B$39:$B$782,S$47)+'СЕТ СН'!$G$14+СВЦЭМ!$D$10+'СЕТ СН'!$G$5-'СЕТ СН'!$G$24</f>
        <v>5412.4198217200001</v>
      </c>
      <c r="T69" s="36">
        <f>SUMIFS(СВЦЭМ!$D$39:$D$782,СВЦЭМ!$A$39:$A$782,$A69,СВЦЭМ!$B$39:$B$782,T$47)+'СЕТ СН'!$G$14+СВЦЭМ!$D$10+'СЕТ СН'!$G$5-'СЕТ СН'!$G$24</f>
        <v>5366.7047828499999</v>
      </c>
      <c r="U69" s="36">
        <f>SUMIFS(СВЦЭМ!$D$39:$D$782,СВЦЭМ!$A$39:$A$782,$A69,СВЦЭМ!$B$39:$B$782,U$47)+'СЕТ СН'!$G$14+СВЦЭМ!$D$10+'СЕТ СН'!$G$5-'СЕТ СН'!$G$24</f>
        <v>5374.77759006</v>
      </c>
      <c r="V69" s="36">
        <f>SUMIFS(СВЦЭМ!$D$39:$D$782,СВЦЭМ!$A$39:$A$782,$A69,СВЦЭМ!$B$39:$B$782,V$47)+'СЕТ СН'!$G$14+СВЦЭМ!$D$10+'СЕТ СН'!$G$5-'СЕТ СН'!$G$24</f>
        <v>5390.4682379900005</v>
      </c>
      <c r="W69" s="36">
        <f>SUMIFS(СВЦЭМ!$D$39:$D$782,СВЦЭМ!$A$39:$A$782,$A69,СВЦЭМ!$B$39:$B$782,W$47)+'СЕТ СН'!$G$14+СВЦЭМ!$D$10+'СЕТ СН'!$G$5-'СЕТ СН'!$G$24</f>
        <v>5394.3151168200002</v>
      </c>
      <c r="X69" s="36">
        <f>SUMIFS(СВЦЭМ!$D$39:$D$782,СВЦЭМ!$A$39:$A$782,$A69,СВЦЭМ!$B$39:$B$782,X$47)+'СЕТ СН'!$G$14+СВЦЭМ!$D$10+'СЕТ СН'!$G$5-'СЕТ СН'!$G$24</f>
        <v>5430.5235542299997</v>
      </c>
      <c r="Y69" s="36">
        <f>SUMIFS(СВЦЭМ!$D$39:$D$782,СВЦЭМ!$A$39:$A$782,$A69,СВЦЭМ!$B$39:$B$782,Y$47)+'СЕТ СН'!$G$14+СВЦЭМ!$D$10+'СЕТ СН'!$G$5-'СЕТ СН'!$G$24</f>
        <v>5467.7561097199996</v>
      </c>
    </row>
    <row r="70" spans="1:26" ht="15.75" x14ac:dyDescent="0.2">
      <c r="A70" s="35">
        <f t="shared" si="1"/>
        <v>44949</v>
      </c>
      <c r="B70" s="36">
        <f>SUMIFS(СВЦЭМ!$D$39:$D$782,СВЦЭМ!$A$39:$A$782,$A70,СВЦЭМ!$B$39:$B$782,B$47)+'СЕТ СН'!$G$14+СВЦЭМ!$D$10+'СЕТ СН'!$G$5-'СЕТ СН'!$G$24</f>
        <v>5488.2628361200004</v>
      </c>
      <c r="C70" s="36">
        <f>SUMIFS(СВЦЭМ!$D$39:$D$782,СВЦЭМ!$A$39:$A$782,$A70,СВЦЭМ!$B$39:$B$782,C$47)+'СЕТ СН'!$G$14+СВЦЭМ!$D$10+'СЕТ СН'!$G$5-'СЕТ СН'!$G$24</f>
        <v>5483.6349785500006</v>
      </c>
      <c r="D70" s="36">
        <f>SUMIFS(СВЦЭМ!$D$39:$D$782,СВЦЭМ!$A$39:$A$782,$A70,СВЦЭМ!$B$39:$B$782,D$47)+'СЕТ СН'!$G$14+СВЦЭМ!$D$10+'СЕТ СН'!$G$5-'СЕТ СН'!$G$24</f>
        <v>5467.7312581400001</v>
      </c>
      <c r="E70" s="36">
        <f>SUMIFS(СВЦЭМ!$D$39:$D$782,СВЦЭМ!$A$39:$A$782,$A70,СВЦЭМ!$B$39:$B$782,E$47)+'СЕТ СН'!$G$14+СВЦЭМ!$D$10+'СЕТ СН'!$G$5-'СЕТ СН'!$G$24</f>
        <v>5485.9969083699998</v>
      </c>
      <c r="F70" s="36">
        <f>SUMIFS(СВЦЭМ!$D$39:$D$782,СВЦЭМ!$A$39:$A$782,$A70,СВЦЭМ!$B$39:$B$782,F$47)+'СЕТ СН'!$G$14+СВЦЭМ!$D$10+'СЕТ СН'!$G$5-'СЕТ СН'!$G$24</f>
        <v>5483.0608565100001</v>
      </c>
      <c r="G70" s="36">
        <f>SUMIFS(СВЦЭМ!$D$39:$D$782,СВЦЭМ!$A$39:$A$782,$A70,СВЦЭМ!$B$39:$B$782,G$47)+'СЕТ СН'!$G$14+СВЦЭМ!$D$10+'СЕТ СН'!$G$5-'СЕТ СН'!$G$24</f>
        <v>5472.0751696400002</v>
      </c>
      <c r="H70" s="36">
        <f>SUMIFS(СВЦЭМ!$D$39:$D$782,СВЦЭМ!$A$39:$A$782,$A70,СВЦЭМ!$B$39:$B$782,H$47)+'СЕТ СН'!$G$14+СВЦЭМ!$D$10+'СЕТ СН'!$G$5-'СЕТ СН'!$G$24</f>
        <v>5502.6737640499996</v>
      </c>
      <c r="I70" s="36">
        <f>SUMIFS(СВЦЭМ!$D$39:$D$782,СВЦЭМ!$A$39:$A$782,$A70,СВЦЭМ!$B$39:$B$782,I$47)+'СЕТ СН'!$G$14+СВЦЭМ!$D$10+'СЕТ СН'!$G$5-'СЕТ СН'!$G$24</f>
        <v>5450.1066783099996</v>
      </c>
      <c r="J70" s="36">
        <f>SUMIFS(СВЦЭМ!$D$39:$D$782,СВЦЭМ!$A$39:$A$782,$A70,СВЦЭМ!$B$39:$B$782,J$47)+'СЕТ СН'!$G$14+СВЦЭМ!$D$10+'СЕТ СН'!$G$5-'СЕТ СН'!$G$24</f>
        <v>5401.1720549700003</v>
      </c>
      <c r="K70" s="36">
        <f>SUMIFS(СВЦЭМ!$D$39:$D$782,СВЦЭМ!$A$39:$A$782,$A70,СВЦЭМ!$B$39:$B$782,K$47)+'СЕТ СН'!$G$14+СВЦЭМ!$D$10+'СЕТ СН'!$G$5-'СЕТ СН'!$G$24</f>
        <v>5380.4913248699995</v>
      </c>
      <c r="L70" s="36">
        <f>SUMIFS(СВЦЭМ!$D$39:$D$782,СВЦЭМ!$A$39:$A$782,$A70,СВЦЭМ!$B$39:$B$782,L$47)+'СЕТ СН'!$G$14+СВЦЭМ!$D$10+'СЕТ СН'!$G$5-'СЕТ СН'!$G$24</f>
        <v>5361.7753301699995</v>
      </c>
      <c r="M70" s="36">
        <f>SUMIFS(СВЦЭМ!$D$39:$D$782,СВЦЭМ!$A$39:$A$782,$A70,СВЦЭМ!$B$39:$B$782,M$47)+'СЕТ СН'!$G$14+СВЦЭМ!$D$10+'СЕТ СН'!$G$5-'СЕТ СН'!$G$24</f>
        <v>5378.2122864299999</v>
      </c>
      <c r="N70" s="36">
        <f>SUMIFS(СВЦЭМ!$D$39:$D$782,СВЦЭМ!$A$39:$A$782,$A70,СВЦЭМ!$B$39:$B$782,N$47)+'СЕТ СН'!$G$14+СВЦЭМ!$D$10+'СЕТ СН'!$G$5-'СЕТ СН'!$G$24</f>
        <v>5403.1465504200005</v>
      </c>
      <c r="O70" s="36">
        <f>SUMIFS(СВЦЭМ!$D$39:$D$782,СВЦЭМ!$A$39:$A$782,$A70,СВЦЭМ!$B$39:$B$782,O$47)+'СЕТ СН'!$G$14+СВЦЭМ!$D$10+'СЕТ СН'!$G$5-'СЕТ СН'!$G$24</f>
        <v>5416.28470234</v>
      </c>
      <c r="P70" s="36">
        <f>SUMIFS(СВЦЭМ!$D$39:$D$782,СВЦЭМ!$A$39:$A$782,$A70,СВЦЭМ!$B$39:$B$782,P$47)+'СЕТ СН'!$G$14+СВЦЭМ!$D$10+'СЕТ СН'!$G$5-'СЕТ СН'!$G$24</f>
        <v>5430.3348673600003</v>
      </c>
      <c r="Q70" s="36">
        <f>SUMIFS(СВЦЭМ!$D$39:$D$782,СВЦЭМ!$A$39:$A$782,$A70,СВЦЭМ!$B$39:$B$782,Q$47)+'СЕТ СН'!$G$14+СВЦЭМ!$D$10+'СЕТ СН'!$G$5-'СЕТ СН'!$G$24</f>
        <v>5450.6454600400002</v>
      </c>
      <c r="R70" s="36">
        <f>SUMIFS(СВЦЭМ!$D$39:$D$782,СВЦЭМ!$A$39:$A$782,$A70,СВЦЭМ!$B$39:$B$782,R$47)+'СЕТ СН'!$G$14+СВЦЭМ!$D$10+'СЕТ СН'!$G$5-'СЕТ СН'!$G$24</f>
        <v>5444.3434825799995</v>
      </c>
      <c r="S70" s="36">
        <f>SUMIFS(СВЦЭМ!$D$39:$D$782,СВЦЭМ!$A$39:$A$782,$A70,СВЦЭМ!$B$39:$B$782,S$47)+'СЕТ СН'!$G$14+СВЦЭМ!$D$10+'СЕТ СН'!$G$5-'СЕТ СН'!$G$24</f>
        <v>5426.8616557799996</v>
      </c>
      <c r="T70" s="36">
        <f>SUMIFS(СВЦЭМ!$D$39:$D$782,СВЦЭМ!$A$39:$A$782,$A70,СВЦЭМ!$B$39:$B$782,T$47)+'СЕТ СН'!$G$14+СВЦЭМ!$D$10+'СЕТ СН'!$G$5-'СЕТ СН'!$G$24</f>
        <v>5375.8681632099997</v>
      </c>
      <c r="U70" s="36">
        <f>SUMIFS(СВЦЭМ!$D$39:$D$782,СВЦЭМ!$A$39:$A$782,$A70,СВЦЭМ!$B$39:$B$782,U$47)+'СЕТ СН'!$G$14+СВЦЭМ!$D$10+'СЕТ СН'!$G$5-'СЕТ СН'!$G$24</f>
        <v>5380.7249028900005</v>
      </c>
      <c r="V70" s="36">
        <f>SUMIFS(СВЦЭМ!$D$39:$D$782,СВЦЭМ!$A$39:$A$782,$A70,СВЦЭМ!$B$39:$B$782,V$47)+'СЕТ СН'!$G$14+СВЦЭМ!$D$10+'СЕТ СН'!$G$5-'СЕТ СН'!$G$24</f>
        <v>5397.1710578700004</v>
      </c>
      <c r="W70" s="36">
        <f>SUMIFS(СВЦЭМ!$D$39:$D$782,СВЦЭМ!$A$39:$A$782,$A70,СВЦЭМ!$B$39:$B$782,W$47)+'СЕТ СН'!$G$14+СВЦЭМ!$D$10+'СЕТ СН'!$G$5-'СЕТ СН'!$G$24</f>
        <v>5413.8556527700002</v>
      </c>
      <c r="X70" s="36">
        <f>SUMIFS(СВЦЭМ!$D$39:$D$782,СВЦЭМ!$A$39:$A$782,$A70,СВЦЭМ!$B$39:$B$782,X$47)+'СЕТ СН'!$G$14+СВЦЭМ!$D$10+'СЕТ СН'!$G$5-'СЕТ СН'!$G$24</f>
        <v>5413.0282569400006</v>
      </c>
      <c r="Y70" s="36">
        <f>SUMIFS(СВЦЭМ!$D$39:$D$782,СВЦЭМ!$A$39:$A$782,$A70,СВЦЭМ!$B$39:$B$782,Y$47)+'СЕТ СН'!$G$14+СВЦЭМ!$D$10+'СЕТ СН'!$G$5-'СЕТ СН'!$G$24</f>
        <v>5436.9395901500002</v>
      </c>
    </row>
    <row r="71" spans="1:26" ht="15.75" x14ac:dyDescent="0.2">
      <c r="A71" s="35">
        <f t="shared" si="1"/>
        <v>44950</v>
      </c>
      <c r="B71" s="36">
        <f>SUMIFS(СВЦЭМ!$D$39:$D$782,СВЦЭМ!$A$39:$A$782,$A71,СВЦЭМ!$B$39:$B$782,B$47)+'СЕТ СН'!$G$14+СВЦЭМ!$D$10+'СЕТ СН'!$G$5-'СЕТ СН'!$G$24</f>
        <v>5397.79215449</v>
      </c>
      <c r="C71" s="36">
        <f>SUMIFS(СВЦЭМ!$D$39:$D$782,СВЦЭМ!$A$39:$A$782,$A71,СВЦЭМ!$B$39:$B$782,C$47)+'СЕТ СН'!$G$14+СВЦЭМ!$D$10+'СЕТ СН'!$G$5-'СЕТ СН'!$G$24</f>
        <v>5394.9250323899996</v>
      </c>
      <c r="D71" s="36">
        <f>SUMIFS(СВЦЭМ!$D$39:$D$782,СВЦЭМ!$A$39:$A$782,$A71,СВЦЭМ!$B$39:$B$782,D$47)+'СЕТ СН'!$G$14+СВЦЭМ!$D$10+'СЕТ СН'!$G$5-'СЕТ СН'!$G$24</f>
        <v>5385.53602254</v>
      </c>
      <c r="E71" s="36">
        <f>SUMIFS(СВЦЭМ!$D$39:$D$782,СВЦЭМ!$A$39:$A$782,$A71,СВЦЭМ!$B$39:$B$782,E$47)+'СЕТ СН'!$G$14+СВЦЭМ!$D$10+'СЕТ СН'!$G$5-'СЕТ СН'!$G$24</f>
        <v>5381.3833029500001</v>
      </c>
      <c r="F71" s="36">
        <f>SUMIFS(СВЦЭМ!$D$39:$D$782,СВЦЭМ!$A$39:$A$782,$A71,СВЦЭМ!$B$39:$B$782,F$47)+'СЕТ СН'!$G$14+СВЦЭМ!$D$10+'СЕТ СН'!$G$5-'СЕТ СН'!$G$24</f>
        <v>5393.0800352999995</v>
      </c>
      <c r="G71" s="36">
        <f>SUMIFS(СВЦЭМ!$D$39:$D$782,СВЦЭМ!$A$39:$A$782,$A71,СВЦЭМ!$B$39:$B$782,G$47)+'СЕТ СН'!$G$14+СВЦЭМ!$D$10+'СЕТ СН'!$G$5-'СЕТ СН'!$G$24</f>
        <v>5377.4286079600006</v>
      </c>
      <c r="H71" s="36">
        <f>SUMIFS(СВЦЭМ!$D$39:$D$782,СВЦЭМ!$A$39:$A$782,$A71,СВЦЭМ!$B$39:$B$782,H$47)+'СЕТ СН'!$G$14+СВЦЭМ!$D$10+'СЕТ СН'!$G$5-'СЕТ СН'!$G$24</f>
        <v>5366.2689557600006</v>
      </c>
      <c r="I71" s="36">
        <f>SUMIFS(СВЦЭМ!$D$39:$D$782,СВЦЭМ!$A$39:$A$782,$A71,СВЦЭМ!$B$39:$B$782,I$47)+'СЕТ СН'!$G$14+СВЦЭМ!$D$10+'СЕТ СН'!$G$5-'СЕТ СН'!$G$24</f>
        <v>5341.15823421</v>
      </c>
      <c r="J71" s="36">
        <f>SUMIFS(СВЦЭМ!$D$39:$D$782,СВЦЭМ!$A$39:$A$782,$A71,СВЦЭМ!$B$39:$B$782,J$47)+'СЕТ СН'!$G$14+СВЦЭМ!$D$10+'СЕТ СН'!$G$5-'СЕТ СН'!$G$24</f>
        <v>5304.0906487400007</v>
      </c>
      <c r="K71" s="36">
        <f>SUMIFS(СВЦЭМ!$D$39:$D$782,СВЦЭМ!$A$39:$A$782,$A71,СВЦЭМ!$B$39:$B$782,K$47)+'СЕТ СН'!$G$14+СВЦЭМ!$D$10+'СЕТ СН'!$G$5-'СЕТ СН'!$G$24</f>
        <v>5281.1741327500004</v>
      </c>
      <c r="L71" s="36">
        <f>SUMIFS(СВЦЭМ!$D$39:$D$782,СВЦЭМ!$A$39:$A$782,$A71,СВЦЭМ!$B$39:$B$782,L$47)+'СЕТ СН'!$G$14+СВЦЭМ!$D$10+'СЕТ СН'!$G$5-'СЕТ СН'!$G$24</f>
        <v>5278.2152482500005</v>
      </c>
      <c r="M71" s="36">
        <f>SUMIFS(СВЦЭМ!$D$39:$D$782,СВЦЭМ!$A$39:$A$782,$A71,СВЦЭМ!$B$39:$B$782,M$47)+'СЕТ СН'!$G$14+СВЦЭМ!$D$10+'СЕТ СН'!$G$5-'СЕТ СН'!$G$24</f>
        <v>5289.7879916399997</v>
      </c>
      <c r="N71" s="36">
        <f>SUMIFS(СВЦЭМ!$D$39:$D$782,СВЦЭМ!$A$39:$A$782,$A71,СВЦЭМ!$B$39:$B$782,N$47)+'СЕТ СН'!$G$14+СВЦЭМ!$D$10+'СЕТ СН'!$G$5-'СЕТ СН'!$G$24</f>
        <v>5307.8228890099999</v>
      </c>
      <c r="O71" s="36">
        <f>SUMIFS(СВЦЭМ!$D$39:$D$782,СВЦЭМ!$A$39:$A$782,$A71,СВЦЭМ!$B$39:$B$782,O$47)+'СЕТ СН'!$G$14+СВЦЭМ!$D$10+'СЕТ СН'!$G$5-'СЕТ СН'!$G$24</f>
        <v>5317.4523255100003</v>
      </c>
      <c r="P71" s="36">
        <f>SUMIFS(СВЦЭМ!$D$39:$D$782,СВЦЭМ!$A$39:$A$782,$A71,СВЦЭМ!$B$39:$B$782,P$47)+'СЕТ СН'!$G$14+СВЦЭМ!$D$10+'СЕТ СН'!$G$5-'СЕТ СН'!$G$24</f>
        <v>5344.7347484300008</v>
      </c>
      <c r="Q71" s="36">
        <f>SUMIFS(СВЦЭМ!$D$39:$D$782,СВЦЭМ!$A$39:$A$782,$A71,СВЦЭМ!$B$39:$B$782,Q$47)+'СЕТ СН'!$G$14+СВЦЭМ!$D$10+'СЕТ СН'!$G$5-'СЕТ СН'!$G$24</f>
        <v>5351.1092238600004</v>
      </c>
      <c r="R71" s="36">
        <f>SUMIFS(СВЦЭМ!$D$39:$D$782,СВЦЭМ!$A$39:$A$782,$A71,СВЦЭМ!$B$39:$B$782,R$47)+'СЕТ СН'!$G$14+СВЦЭМ!$D$10+'СЕТ СН'!$G$5-'СЕТ СН'!$G$24</f>
        <v>5347.2343839000005</v>
      </c>
      <c r="S71" s="36">
        <f>SUMIFS(СВЦЭМ!$D$39:$D$782,СВЦЭМ!$A$39:$A$782,$A71,СВЦЭМ!$B$39:$B$782,S$47)+'СЕТ СН'!$G$14+СВЦЭМ!$D$10+'СЕТ СН'!$G$5-'СЕТ СН'!$G$24</f>
        <v>5318.1253913100009</v>
      </c>
      <c r="T71" s="36">
        <f>SUMIFS(СВЦЭМ!$D$39:$D$782,СВЦЭМ!$A$39:$A$782,$A71,СВЦЭМ!$B$39:$B$782,T$47)+'СЕТ СН'!$G$14+СВЦЭМ!$D$10+'СЕТ СН'!$G$5-'СЕТ СН'!$G$24</f>
        <v>5274.8219106400002</v>
      </c>
      <c r="U71" s="36">
        <f>SUMIFS(СВЦЭМ!$D$39:$D$782,СВЦЭМ!$A$39:$A$782,$A71,СВЦЭМ!$B$39:$B$782,U$47)+'СЕТ СН'!$G$14+СВЦЭМ!$D$10+'СЕТ СН'!$G$5-'СЕТ СН'!$G$24</f>
        <v>5285.2030351699996</v>
      </c>
      <c r="V71" s="36">
        <f>SUMIFS(СВЦЭМ!$D$39:$D$782,СВЦЭМ!$A$39:$A$782,$A71,СВЦЭМ!$B$39:$B$782,V$47)+'СЕТ СН'!$G$14+СВЦЭМ!$D$10+'СЕТ СН'!$G$5-'СЕТ СН'!$G$24</f>
        <v>5306.8005946200001</v>
      </c>
      <c r="W71" s="36">
        <f>SUMIFS(СВЦЭМ!$D$39:$D$782,СВЦЭМ!$A$39:$A$782,$A71,СВЦЭМ!$B$39:$B$782,W$47)+'СЕТ СН'!$G$14+СВЦЭМ!$D$10+'СЕТ СН'!$G$5-'СЕТ СН'!$G$24</f>
        <v>5316.7688329700004</v>
      </c>
      <c r="X71" s="36">
        <f>SUMIFS(СВЦЭМ!$D$39:$D$782,СВЦЭМ!$A$39:$A$782,$A71,СВЦЭМ!$B$39:$B$782,X$47)+'СЕТ СН'!$G$14+СВЦЭМ!$D$10+'СЕТ СН'!$G$5-'СЕТ СН'!$G$24</f>
        <v>5334.965193</v>
      </c>
      <c r="Y71" s="36">
        <f>SUMIFS(СВЦЭМ!$D$39:$D$782,СВЦЭМ!$A$39:$A$782,$A71,СВЦЭМ!$B$39:$B$782,Y$47)+'СЕТ СН'!$G$14+СВЦЭМ!$D$10+'СЕТ СН'!$G$5-'СЕТ СН'!$G$24</f>
        <v>5352.54026514</v>
      </c>
    </row>
    <row r="72" spans="1:26" ht="15.75" x14ac:dyDescent="0.2">
      <c r="A72" s="35">
        <f t="shared" si="1"/>
        <v>44951</v>
      </c>
      <c r="B72" s="36">
        <f>SUMIFS(СВЦЭМ!$D$39:$D$782,СВЦЭМ!$A$39:$A$782,$A72,СВЦЭМ!$B$39:$B$782,B$47)+'СЕТ СН'!$G$14+СВЦЭМ!$D$10+'СЕТ СН'!$G$5-'СЕТ СН'!$G$24</f>
        <v>5411.6535351100001</v>
      </c>
      <c r="C72" s="36">
        <f>SUMIFS(СВЦЭМ!$D$39:$D$782,СВЦЭМ!$A$39:$A$782,$A72,СВЦЭМ!$B$39:$B$782,C$47)+'СЕТ СН'!$G$14+СВЦЭМ!$D$10+'СЕТ СН'!$G$5-'СЕТ СН'!$G$24</f>
        <v>5444.3588957499996</v>
      </c>
      <c r="D72" s="36">
        <f>SUMIFS(СВЦЭМ!$D$39:$D$782,СВЦЭМ!$A$39:$A$782,$A72,СВЦЭМ!$B$39:$B$782,D$47)+'СЕТ СН'!$G$14+СВЦЭМ!$D$10+'СЕТ СН'!$G$5-'СЕТ СН'!$G$24</f>
        <v>5454.3220923200006</v>
      </c>
      <c r="E72" s="36">
        <f>SUMIFS(СВЦЭМ!$D$39:$D$782,СВЦЭМ!$A$39:$A$782,$A72,СВЦЭМ!$B$39:$B$782,E$47)+'СЕТ СН'!$G$14+СВЦЭМ!$D$10+'СЕТ СН'!$G$5-'СЕТ СН'!$G$24</f>
        <v>5465.7973126300003</v>
      </c>
      <c r="F72" s="36">
        <f>SUMIFS(СВЦЭМ!$D$39:$D$782,СВЦЭМ!$A$39:$A$782,$A72,СВЦЭМ!$B$39:$B$782,F$47)+'СЕТ СН'!$G$14+СВЦЭМ!$D$10+'СЕТ СН'!$G$5-'СЕТ СН'!$G$24</f>
        <v>5462.6622975800001</v>
      </c>
      <c r="G72" s="36">
        <f>SUMIFS(СВЦЭМ!$D$39:$D$782,СВЦЭМ!$A$39:$A$782,$A72,СВЦЭМ!$B$39:$B$782,G$47)+'СЕТ СН'!$G$14+СВЦЭМ!$D$10+'СЕТ СН'!$G$5-'СЕТ СН'!$G$24</f>
        <v>5451.9886628200002</v>
      </c>
      <c r="H72" s="36">
        <f>SUMIFS(СВЦЭМ!$D$39:$D$782,СВЦЭМ!$A$39:$A$782,$A72,СВЦЭМ!$B$39:$B$782,H$47)+'СЕТ СН'!$G$14+СВЦЭМ!$D$10+'СЕТ СН'!$G$5-'СЕТ СН'!$G$24</f>
        <v>5451.6890628300007</v>
      </c>
      <c r="I72" s="36">
        <f>SUMIFS(СВЦЭМ!$D$39:$D$782,СВЦЭМ!$A$39:$A$782,$A72,СВЦЭМ!$B$39:$B$782,I$47)+'СЕТ СН'!$G$14+СВЦЭМ!$D$10+'СЕТ СН'!$G$5-'СЕТ СН'!$G$24</f>
        <v>5449.3145185100002</v>
      </c>
      <c r="J72" s="36">
        <f>SUMIFS(СВЦЭМ!$D$39:$D$782,СВЦЭМ!$A$39:$A$782,$A72,СВЦЭМ!$B$39:$B$782,J$47)+'СЕТ СН'!$G$14+СВЦЭМ!$D$10+'СЕТ СН'!$G$5-'СЕТ СН'!$G$24</f>
        <v>5428.3521612599998</v>
      </c>
      <c r="K72" s="36">
        <f>SUMIFS(СВЦЭМ!$D$39:$D$782,СВЦЭМ!$A$39:$A$782,$A72,СВЦЭМ!$B$39:$B$782,K$47)+'СЕТ СН'!$G$14+СВЦЭМ!$D$10+'СЕТ СН'!$G$5-'СЕТ СН'!$G$24</f>
        <v>5403.4419603300003</v>
      </c>
      <c r="L72" s="36">
        <f>SUMIFS(СВЦЭМ!$D$39:$D$782,СВЦЭМ!$A$39:$A$782,$A72,СВЦЭМ!$B$39:$B$782,L$47)+'СЕТ СН'!$G$14+СВЦЭМ!$D$10+'СЕТ СН'!$G$5-'СЕТ СН'!$G$24</f>
        <v>5368.8225653200006</v>
      </c>
      <c r="M72" s="36">
        <f>SUMIFS(СВЦЭМ!$D$39:$D$782,СВЦЭМ!$A$39:$A$782,$A72,СВЦЭМ!$B$39:$B$782,M$47)+'СЕТ СН'!$G$14+СВЦЭМ!$D$10+'СЕТ СН'!$G$5-'СЕТ СН'!$G$24</f>
        <v>5334.8025344199996</v>
      </c>
      <c r="N72" s="36">
        <f>SUMIFS(СВЦЭМ!$D$39:$D$782,СВЦЭМ!$A$39:$A$782,$A72,СВЦЭМ!$B$39:$B$782,N$47)+'СЕТ СН'!$G$14+СВЦЭМ!$D$10+'СЕТ СН'!$G$5-'СЕТ СН'!$G$24</f>
        <v>5347.1479302000007</v>
      </c>
      <c r="O72" s="36">
        <f>SUMIFS(СВЦЭМ!$D$39:$D$782,СВЦЭМ!$A$39:$A$782,$A72,СВЦЭМ!$B$39:$B$782,O$47)+'СЕТ СН'!$G$14+СВЦЭМ!$D$10+'СЕТ СН'!$G$5-'СЕТ СН'!$G$24</f>
        <v>5353.4042640799998</v>
      </c>
      <c r="P72" s="36">
        <f>SUMIFS(СВЦЭМ!$D$39:$D$782,СВЦЭМ!$A$39:$A$782,$A72,СВЦЭМ!$B$39:$B$782,P$47)+'СЕТ СН'!$G$14+СВЦЭМ!$D$10+'СЕТ СН'!$G$5-'СЕТ СН'!$G$24</f>
        <v>5363.1887135199995</v>
      </c>
      <c r="Q72" s="36">
        <f>SUMIFS(СВЦЭМ!$D$39:$D$782,СВЦЭМ!$A$39:$A$782,$A72,СВЦЭМ!$B$39:$B$782,Q$47)+'СЕТ СН'!$G$14+СВЦЭМ!$D$10+'СЕТ СН'!$G$5-'СЕТ СН'!$G$24</f>
        <v>5361.9092569200002</v>
      </c>
      <c r="R72" s="36">
        <f>SUMIFS(СВЦЭМ!$D$39:$D$782,СВЦЭМ!$A$39:$A$782,$A72,СВЦЭМ!$B$39:$B$782,R$47)+'СЕТ СН'!$G$14+СВЦЭМ!$D$10+'СЕТ СН'!$G$5-'СЕТ СН'!$G$24</f>
        <v>5351.8382636300003</v>
      </c>
      <c r="S72" s="36">
        <f>SUMIFS(СВЦЭМ!$D$39:$D$782,СВЦЭМ!$A$39:$A$782,$A72,СВЦЭМ!$B$39:$B$782,S$47)+'СЕТ СН'!$G$14+СВЦЭМ!$D$10+'СЕТ СН'!$G$5-'СЕТ СН'!$G$24</f>
        <v>5333.1650028500007</v>
      </c>
      <c r="T72" s="36">
        <f>SUMIFS(СВЦЭМ!$D$39:$D$782,СВЦЭМ!$A$39:$A$782,$A72,СВЦЭМ!$B$39:$B$782,T$47)+'СЕТ СН'!$G$14+СВЦЭМ!$D$10+'СЕТ СН'!$G$5-'СЕТ СН'!$G$24</f>
        <v>5313.7509871900002</v>
      </c>
      <c r="U72" s="36">
        <f>SUMIFS(СВЦЭМ!$D$39:$D$782,СВЦЭМ!$A$39:$A$782,$A72,СВЦЭМ!$B$39:$B$782,U$47)+'СЕТ СН'!$G$14+СВЦЭМ!$D$10+'СЕТ СН'!$G$5-'СЕТ СН'!$G$24</f>
        <v>5317.9539822799998</v>
      </c>
      <c r="V72" s="36">
        <f>SUMIFS(СВЦЭМ!$D$39:$D$782,СВЦЭМ!$A$39:$A$782,$A72,СВЦЭМ!$B$39:$B$782,V$47)+'СЕТ СН'!$G$14+СВЦЭМ!$D$10+'СЕТ СН'!$G$5-'СЕТ СН'!$G$24</f>
        <v>5330.4418461599998</v>
      </c>
      <c r="W72" s="36">
        <f>SUMIFS(СВЦЭМ!$D$39:$D$782,СВЦЭМ!$A$39:$A$782,$A72,СВЦЭМ!$B$39:$B$782,W$47)+'СЕТ СН'!$G$14+СВЦЭМ!$D$10+'СЕТ СН'!$G$5-'СЕТ СН'!$G$24</f>
        <v>5343.6703126700004</v>
      </c>
      <c r="X72" s="36">
        <f>SUMIFS(СВЦЭМ!$D$39:$D$782,СВЦЭМ!$A$39:$A$782,$A72,СВЦЭМ!$B$39:$B$782,X$47)+'СЕТ СН'!$G$14+СВЦЭМ!$D$10+'СЕТ СН'!$G$5-'СЕТ СН'!$G$24</f>
        <v>5363.1013763400006</v>
      </c>
      <c r="Y72" s="36">
        <f>SUMIFS(СВЦЭМ!$D$39:$D$782,СВЦЭМ!$A$39:$A$782,$A72,СВЦЭМ!$B$39:$B$782,Y$47)+'СЕТ СН'!$G$14+СВЦЭМ!$D$10+'СЕТ СН'!$G$5-'СЕТ СН'!$G$24</f>
        <v>5389.4413059600001</v>
      </c>
    </row>
    <row r="73" spans="1:26" ht="15.75" x14ac:dyDescent="0.2">
      <c r="A73" s="35">
        <f t="shared" si="1"/>
        <v>44952</v>
      </c>
      <c r="B73" s="36">
        <f>SUMIFS(СВЦЭМ!$D$39:$D$782,СВЦЭМ!$A$39:$A$782,$A73,СВЦЭМ!$B$39:$B$782,B$47)+'СЕТ СН'!$G$14+СВЦЭМ!$D$10+'СЕТ СН'!$G$5-'СЕТ СН'!$G$24</f>
        <v>5443.4751543599996</v>
      </c>
      <c r="C73" s="36">
        <f>SUMIFS(СВЦЭМ!$D$39:$D$782,СВЦЭМ!$A$39:$A$782,$A73,СВЦЭМ!$B$39:$B$782,C$47)+'СЕТ СН'!$G$14+СВЦЭМ!$D$10+'СЕТ СН'!$G$5-'СЕТ СН'!$G$24</f>
        <v>5488.0937244100005</v>
      </c>
      <c r="D73" s="36">
        <f>SUMIFS(СВЦЭМ!$D$39:$D$782,СВЦЭМ!$A$39:$A$782,$A73,СВЦЭМ!$B$39:$B$782,D$47)+'СЕТ СН'!$G$14+СВЦЭМ!$D$10+'СЕТ СН'!$G$5-'СЕТ СН'!$G$24</f>
        <v>5507.75601981</v>
      </c>
      <c r="E73" s="36">
        <f>SUMIFS(СВЦЭМ!$D$39:$D$782,СВЦЭМ!$A$39:$A$782,$A73,СВЦЭМ!$B$39:$B$782,E$47)+'СЕТ СН'!$G$14+СВЦЭМ!$D$10+'СЕТ СН'!$G$5-'СЕТ СН'!$G$24</f>
        <v>5492.3051971700006</v>
      </c>
      <c r="F73" s="36">
        <f>SUMIFS(СВЦЭМ!$D$39:$D$782,СВЦЭМ!$A$39:$A$782,$A73,СВЦЭМ!$B$39:$B$782,F$47)+'СЕТ СН'!$G$14+СВЦЭМ!$D$10+'СЕТ СН'!$G$5-'СЕТ СН'!$G$24</f>
        <v>5481.9953262100007</v>
      </c>
      <c r="G73" s="36">
        <f>SUMIFS(СВЦЭМ!$D$39:$D$782,СВЦЭМ!$A$39:$A$782,$A73,СВЦЭМ!$B$39:$B$782,G$47)+'СЕТ СН'!$G$14+СВЦЭМ!$D$10+'СЕТ СН'!$G$5-'СЕТ СН'!$G$24</f>
        <v>5484.2977487900007</v>
      </c>
      <c r="H73" s="36">
        <f>SUMIFS(СВЦЭМ!$D$39:$D$782,СВЦЭМ!$A$39:$A$782,$A73,СВЦЭМ!$B$39:$B$782,H$47)+'СЕТ СН'!$G$14+СВЦЭМ!$D$10+'СЕТ СН'!$G$5-'СЕТ СН'!$G$24</f>
        <v>5442.0894564600003</v>
      </c>
      <c r="I73" s="36">
        <f>SUMIFS(СВЦЭМ!$D$39:$D$782,СВЦЭМ!$A$39:$A$782,$A73,СВЦЭМ!$B$39:$B$782,I$47)+'СЕТ СН'!$G$14+СВЦЭМ!$D$10+'СЕТ СН'!$G$5-'СЕТ СН'!$G$24</f>
        <v>5409.2552274400005</v>
      </c>
      <c r="J73" s="36">
        <f>SUMIFS(СВЦЭМ!$D$39:$D$782,СВЦЭМ!$A$39:$A$782,$A73,СВЦЭМ!$B$39:$B$782,J$47)+'СЕТ СН'!$G$14+СВЦЭМ!$D$10+'СЕТ СН'!$G$5-'СЕТ СН'!$G$24</f>
        <v>5375.4381124499996</v>
      </c>
      <c r="K73" s="36">
        <f>SUMIFS(СВЦЭМ!$D$39:$D$782,СВЦЭМ!$A$39:$A$782,$A73,СВЦЭМ!$B$39:$B$782,K$47)+'СЕТ СН'!$G$14+СВЦЭМ!$D$10+'СЕТ СН'!$G$5-'СЕТ СН'!$G$24</f>
        <v>5331.9305983900003</v>
      </c>
      <c r="L73" s="36">
        <f>SUMIFS(СВЦЭМ!$D$39:$D$782,СВЦЭМ!$A$39:$A$782,$A73,СВЦЭМ!$B$39:$B$782,L$47)+'СЕТ СН'!$G$14+СВЦЭМ!$D$10+'СЕТ СН'!$G$5-'СЕТ СН'!$G$24</f>
        <v>5307.31548045</v>
      </c>
      <c r="M73" s="36">
        <f>SUMIFS(СВЦЭМ!$D$39:$D$782,СВЦЭМ!$A$39:$A$782,$A73,СВЦЭМ!$B$39:$B$782,M$47)+'СЕТ СН'!$G$14+СВЦЭМ!$D$10+'СЕТ СН'!$G$5-'СЕТ СН'!$G$24</f>
        <v>5308.8095505199999</v>
      </c>
      <c r="N73" s="36">
        <f>SUMIFS(СВЦЭМ!$D$39:$D$782,СВЦЭМ!$A$39:$A$782,$A73,СВЦЭМ!$B$39:$B$782,N$47)+'СЕТ СН'!$G$14+СВЦЭМ!$D$10+'СЕТ СН'!$G$5-'СЕТ СН'!$G$24</f>
        <v>5320.0495462500003</v>
      </c>
      <c r="O73" s="36">
        <f>SUMIFS(СВЦЭМ!$D$39:$D$782,СВЦЭМ!$A$39:$A$782,$A73,СВЦЭМ!$B$39:$B$782,O$47)+'СЕТ СН'!$G$14+СВЦЭМ!$D$10+'СЕТ СН'!$G$5-'СЕТ СН'!$G$24</f>
        <v>5318.3539151900004</v>
      </c>
      <c r="P73" s="36">
        <f>SUMIFS(СВЦЭМ!$D$39:$D$782,СВЦЭМ!$A$39:$A$782,$A73,СВЦЭМ!$B$39:$B$782,P$47)+'СЕТ СН'!$G$14+СВЦЭМ!$D$10+'СЕТ СН'!$G$5-'СЕТ СН'!$G$24</f>
        <v>5332.1932312999998</v>
      </c>
      <c r="Q73" s="36">
        <f>SUMIFS(СВЦЭМ!$D$39:$D$782,СВЦЭМ!$A$39:$A$782,$A73,СВЦЭМ!$B$39:$B$782,Q$47)+'СЕТ СН'!$G$14+СВЦЭМ!$D$10+'СЕТ СН'!$G$5-'СЕТ СН'!$G$24</f>
        <v>5347.7382656900008</v>
      </c>
      <c r="R73" s="36">
        <f>SUMIFS(СВЦЭМ!$D$39:$D$782,СВЦЭМ!$A$39:$A$782,$A73,СВЦЭМ!$B$39:$B$782,R$47)+'СЕТ СН'!$G$14+СВЦЭМ!$D$10+'СЕТ СН'!$G$5-'СЕТ СН'!$G$24</f>
        <v>5352.00291062</v>
      </c>
      <c r="S73" s="36">
        <f>SUMIFS(СВЦЭМ!$D$39:$D$782,СВЦЭМ!$A$39:$A$782,$A73,СВЦЭМ!$B$39:$B$782,S$47)+'СЕТ СН'!$G$14+СВЦЭМ!$D$10+'СЕТ СН'!$G$5-'СЕТ СН'!$G$24</f>
        <v>5340.3760035800005</v>
      </c>
      <c r="T73" s="36">
        <f>SUMIFS(СВЦЭМ!$D$39:$D$782,СВЦЭМ!$A$39:$A$782,$A73,СВЦЭМ!$B$39:$B$782,T$47)+'СЕТ СН'!$G$14+СВЦЭМ!$D$10+'СЕТ СН'!$G$5-'СЕТ СН'!$G$24</f>
        <v>5290.4694449400004</v>
      </c>
      <c r="U73" s="36">
        <f>SUMIFS(СВЦЭМ!$D$39:$D$782,СВЦЭМ!$A$39:$A$782,$A73,СВЦЭМ!$B$39:$B$782,U$47)+'СЕТ СН'!$G$14+СВЦЭМ!$D$10+'СЕТ СН'!$G$5-'СЕТ СН'!$G$24</f>
        <v>5293.3937268200007</v>
      </c>
      <c r="V73" s="36">
        <f>SUMIFS(СВЦЭМ!$D$39:$D$782,СВЦЭМ!$A$39:$A$782,$A73,СВЦЭМ!$B$39:$B$782,V$47)+'СЕТ СН'!$G$14+СВЦЭМ!$D$10+'СЕТ СН'!$G$5-'СЕТ СН'!$G$24</f>
        <v>5301.8094403800005</v>
      </c>
      <c r="W73" s="36">
        <f>SUMIFS(СВЦЭМ!$D$39:$D$782,СВЦЭМ!$A$39:$A$782,$A73,СВЦЭМ!$B$39:$B$782,W$47)+'СЕТ СН'!$G$14+СВЦЭМ!$D$10+'СЕТ СН'!$G$5-'СЕТ СН'!$G$24</f>
        <v>5319.1586561799995</v>
      </c>
      <c r="X73" s="36">
        <f>SUMIFS(СВЦЭМ!$D$39:$D$782,СВЦЭМ!$A$39:$A$782,$A73,СВЦЭМ!$B$39:$B$782,X$47)+'СЕТ СН'!$G$14+СВЦЭМ!$D$10+'СЕТ СН'!$G$5-'СЕТ СН'!$G$24</f>
        <v>5349.6300307000001</v>
      </c>
      <c r="Y73" s="36">
        <f>SUMIFS(СВЦЭМ!$D$39:$D$782,СВЦЭМ!$A$39:$A$782,$A73,СВЦЭМ!$B$39:$B$782,Y$47)+'СЕТ СН'!$G$14+СВЦЭМ!$D$10+'СЕТ СН'!$G$5-'СЕТ СН'!$G$24</f>
        <v>5381.6765163199998</v>
      </c>
    </row>
    <row r="74" spans="1:26" ht="15.75" x14ac:dyDescent="0.2">
      <c r="A74" s="35">
        <f t="shared" si="1"/>
        <v>44953</v>
      </c>
      <c r="B74" s="36">
        <f>SUMIFS(СВЦЭМ!$D$39:$D$782,СВЦЭМ!$A$39:$A$782,$A74,СВЦЭМ!$B$39:$B$782,B$47)+'СЕТ СН'!$G$14+СВЦЭМ!$D$10+'СЕТ СН'!$G$5-'СЕТ СН'!$G$24</f>
        <v>5423.6236418299995</v>
      </c>
      <c r="C74" s="36">
        <f>SUMIFS(СВЦЭМ!$D$39:$D$782,СВЦЭМ!$A$39:$A$782,$A74,СВЦЭМ!$B$39:$B$782,C$47)+'СЕТ СН'!$G$14+СВЦЭМ!$D$10+'СЕТ СН'!$G$5-'СЕТ СН'!$G$24</f>
        <v>5391.3573590100004</v>
      </c>
      <c r="D74" s="36">
        <f>SUMIFS(СВЦЭМ!$D$39:$D$782,СВЦЭМ!$A$39:$A$782,$A74,СВЦЭМ!$B$39:$B$782,D$47)+'СЕТ СН'!$G$14+СВЦЭМ!$D$10+'СЕТ СН'!$G$5-'СЕТ СН'!$G$24</f>
        <v>5388.9181661100001</v>
      </c>
      <c r="E74" s="36">
        <f>SUMIFS(СВЦЭМ!$D$39:$D$782,СВЦЭМ!$A$39:$A$782,$A74,СВЦЭМ!$B$39:$B$782,E$47)+'СЕТ СН'!$G$14+СВЦЭМ!$D$10+'СЕТ СН'!$G$5-'СЕТ СН'!$G$24</f>
        <v>5401.54603391</v>
      </c>
      <c r="F74" s="36">
        <f>SUMIFS(СВЦЭМ!$D$39:$D$782,СВЦЭМ!$A$39:$A$782,$A74,СВЦЭМ!$B$39:$B$782,F$47)+'СЕТ СН'!$G$14+СВЦЭМ!$D$10+'СЕТ СН'!$G$5-'СЕТ СН'!$G$24</f>
        <v>5409.1655387600003</v>
      </c>
      <c r="G74" s="36">
        <f>SUMIFS(СВЦЭМ!$D$39:$D$782,СВЦЭМ!$A$39:$A$782,$A74,СВЦЭМ!$B$39:$B$782,G$47)+'СЕТ СН'!$G$14+СВЦЭМ!$D$10+'СЕТ СН'!$G$5-'СЕТ СН'!$G$24</f>
        <v>5421.8968257300003</v>
      </c>
      <c r="H74" s="36">
        <f>SUMIFS(СВЦЭМ!$D$39:$D$782,СВЦЭМ!$A$39:$A$782,$A74,СВЦЭМ!$B$39:$B$782,H$47)+'СЕТ СН'!$G$14+СВЦЭМ!$D$10+'СЕТ СН'!$G$5-'СЕТ СН'!$G$24</f>
        <v>5409.8209890899998</v>
      </c>
      <c r="I74" s="36">
        <f>SUMIFS(СВЦЭМ!$D$39:$D$782,СВЦЭМ!$A$39:$A$782,$A74,СВЦЭМ!$B$39:$B$782,I$47)+'СЕТ СН'!$G$14+СВЦЭМ!$D$10+'СЕТ СН'!$G$5-'СЕТ СН'!$G$24</f>
        <v>5371.9036786200004</v>
      </c>
      <c r="J74" s="36">
        <f>SUMIFS(СВЦЭМ!$D$39:$D$782,СВЦЭМ!$A$39:$A$782,$A74,СВЦЭМ!$B$39:$B$782,J$47)+'СЕТ СН'!$G$14+СВЦЭМ!$D$10+'СЕТ СН'!$G$5-'СЕТ СН'!$G$24</f>
        <v>5330.3730658000004</v>
      </c>
      <c r="K74" s="36">
        <f>SUMIFS(СВЦЭМ!$D$39:$D$782,СВЦЭМ!$A$39:$A$782,$A74,СВЦЭМ!$B$39:$B$782,K$47)+'СЕТ СН'!$G$14+СВЦЭМ!$D$10+'СЕТ СН'!$G$5-'СЕТ СН'!$G$24</f>
        <v>5307.3602434900004</v>
      </c>
      <c r="L74" s="36">
        <f>SUMIFS(СВЦЭМ!$D$39:$D$782,СВЦЭМ!$A$39:$A$782,$A74,СВЦЭМ!$B$39:$B$782,L$47)+'СЕТ СН'!$G$14+СВЦЭМ!$D$10+'СЕТ СН'!$G$5-'СЕТ СН'!$G$24</f>
        <v>5291.9519423700003</v>
      </c>
      <c r="M74" s="36">
        <f>SUMIFS(СВЦЭМ!$D$39:$D$782,СВЦЭМ!$A$39:$A$782,$A74,СВЦЭМ!$B$39:$B$782,M$47)+'СЕТ СН'!$G$14+СВЦЭМ!$D$10+'СЕТ СН'!$G$5-'СЕТ СН'!$G$24</f>
        <v>5288.9900338099997</v>
      </c>
      <c r="N74" s="36">
        <f>SUMIFS(СВЦЭМ!$D$39:$D$782,СВЦЭМ!$A$39:$A$782,$A74,СВЦЭМ!$B$39:$B$782,N$47)+'СЕТ СН'!$G$14+СВЦЭМ!$D$10+'СЕТ СН'!$G$5-'СЕТ СН'!$G$24</f>
        <v>5320.5809383899996</v>
      </c>
      <c r="O74" s="36">
        <f>SUMIFS(СВЦЭМ!$D$39:$D$782,СВЦЭМ!$A$39:$A$782,$A74,СВЦЭМ!$B$39:$B$782,O$47)+'СЕТ СН'!$G$14+СВЦЭМ!$D$10+'СЕТ СН'!$G$5-'СЕТ СН'!$G$24</f>
        <v>5343.2082592799998</v>
      </c>
      <c r="P74" s="36">
        <f>SUMIFS(СВЦЭМ!$D$39:$D$782,СВЦЭМ!$A$39:$A$782,$A74,СВЦЭМ!$B$39:$B$782,P$47)+'СЕТ СН'!$G$14+СВЦЭМ!$D$10+'СЕТ СН'!$G$5-'СЕТ СН'!$G$24</f>
        <v>5373.4210218999997</v>
      </c>
      <c r="Q74" s="36">
        <f>SUMIFS(СВЦЭМ!$D$39:$D$782,СВЦЭМ!$A$39:$A$782,$A74,СВЦЭМ!$B$39:$B$782,Q$47)+'СЕТ СН'!$G$14+СВЦЭМ!$D$10+'СЕТ СН'!$G$5-'СЕТ СН'!$G$24</f>
        <v>5346.7940232300007</v>
      </c>
      <c r="R74" s="36">
        <f>SUMIFS(СВЦЭМ!$D$39:$D$782,СВЦЭМ!$A$39:$A$782,$A74,СВЦЭМ!$B$39:$B$782,R$47)+'СЕТ СН'!$G$14+СВЦЭМ!$D$10+'СЕТ СН'!$G$5-'СЕТ СН'!$G$24</f>
        <v>5366.1908270100002</v>
      </c>
      <c r="S74" s="36">
        <f>SUMIFS(СВЦЭМ!$D$39:$D$782,СВЦЭМ!$A$39:$A$782,$A74,СВЦЭМ!$B$39:$B$782,S$47)+'СЕТ СН'!$G$14+СВЦЭМ!$D$10+'СЕТ СН'!$G$5-'СЕТ СН'!$G$24</f>
        <v>5347.1039550300002</v>
      </c>
      <c r="T74" s="36">
        <f>SUMIFS(СВЦЭМ!$D$39:$D$782,СВЦЭМ!$A$39:$A$782,$A74,СВЦЭМ!$B$39:$B$782,T$47)+'СЕТ СН'!$G$14+СВЦЭМ!$D$10+'СЕТ СН'!$G$5-'СЕТ СН'!$G$24</f>
        <v>5304.4887791300007</v>
      </c>
      <c r="U74" s="36">
        <f>SUMIFS(СВЦЭМ!$D$39:$D$782,СВЦЭМ!$A$39:$A$782,$A74,СВЦЭМ!$B$39:$B$782,U$47)+'СЕТ СН'!$G$14+СВЦЭМ!$D$10+'СЕТ СН'!$G$5-'СЕТ СН'!$G$24</f>
        <v>5312.7156449100003</v>
      </c>
      <c r="V74" s="36">
        <f>SUMIFS(СВЦЭМ!$D$39:$D$782,СВЦЭМ!$A$39:$A$782,$A74,СВЦЭМ!$B$39:$B$782,V$47)+'СЕТ СН'!$G$14+СВЦЭМ!$D$10+'СЕТ СН'!$G$5-'СЕТ СН'!$G$24</f>
        <v>5338.2942488099998</v>
      </c>
      <c r="W74" s="36">
        <f>SUMIFS(СВЦЭМ!$D$39:$D$782,СВЦЭМ!$A$39:$A$782,$A74,СВЦЭМ!$B$39:$B$782,W$47)+'СЕТ СН'!$G$14+СВЦЭМ!$D$10+'СЕТ СН'!$G$5-'СЕТ СН'!$G$24</f>
        <v>5371.5776040600003</v>
      </c>
      <c r="X74" s="36">
        <f>SUMIFS(СВЦЭМ!$D$39:$D$782,СВЦЭМ!$A$39:$A$782,$A74,СВЦЭМ!$B$39:$B$782,X$47)+'СЕТ СН'!$G$14+СВЦЭМ!$D$10+'СЕТ СН'!$G$5-'СЕТ СН'!$G$24</f>
        <v>5383.9147437200008</v>
      </c>
      <c r="Y74" s="36">
        <f>SUMIFS(СВЦЭМ!$D$39:$D$782,СВЦЭМ!$A$39:$A$782,$A74,СВЦЭМ!$B$39:$B$782,Y$47)+'СЕТ СН'!$G$14+СВЦЭМ!$D$10+'СЕТ СН'!$G$5-'СЕТ СН'!$G$24</f>
        <v>5468.6118346200001</v>
      </c>
    </row>
    <row r="75" spans="1:26" ht="15.75" x14ac:dyDescent="0.2">
      <c r="A75" s="35">
        <f t="shared" si="1"/>
        <v>44954</v>
      </c>
      <c r="B75" s="36">
        <f>SUMIFS(СВЦЭМ!$D$39:$D$782,СВЦЭМ!$A$39:$A$782,$A75,СВЦЭМ!$B$39:$B$782,B$47)+'СЕТ СН'!$G$14+СВЦЭМ!$D$10+'СЕТ СН'!$G$5-'СЕТ СН'!$G$24</f>
        <v>5439.5900272500003</v>
      </c>
      <c r="C75" s="36">
        <f>SUMIFS(СВЦЭМ!$D$39:$D$782,СВЦЭМ!$A$39:$A$782,$A75,СВЦЭМ!$B$39:$B$782,C$47)+'СЕТ СН'!$G$14+СВЦЭМ!$D$10+'СЕТ СН'!$G$5-'СЕТ СН'!$G$24</f>
        <v>5479.9992982200001</v>
      </c>
      <c r="D75" s="36">
        <f>SUMIFS(СВЦЭМ!$D$39:$D$782,СВЦЭМ!$A$39:$A$782,$A75,СВЦЭМ!$B$39:$B$782,D$47)+'СЕТ СН'!$G$14+СВЦЭМ!$D$10+'СЕТ СН'!$G$5-'СЕТ СН'!$G$24</f>
        <v>5476.8514641800002</v>
      </c>
      <c r="E75" s="36">
        <f>SUMIFS(СВЦЭМ!$D$39:$D$782,СВЦЭМ!$A$39:$A$782,$A75,СВЦЭМ!$B$39:$B$782,E$47)+'СЕТ СН'!$G$14+СВЦЭМ!$D$10+'СЕТ СН'!$G$5-'СЕТ СН'!$G$24</f>
        <v>5472.9506832099996</v>
      </c>
      <c r="F75" s="36">
        <f>SUMIFS(СВЦЭМ!$D$39:$D$782,СВЦЭМ!$A$39:$A$782,$A75,СВЦЭМ!$B$39:$B$782,F$47)+'СЕТ СН'!$G$14+СВЦЭМ!$D$10+'СЕТ СН'!$G$5-'СЕТ СН'!$G$24</f>
        <v>5467.5610442199995</v>
      </c>
      <c r="G75" s="36">
        <f>SUMIFS(СВЦЭМ!$D$39:$D$782,СВЦЭМ!$A$39:$A$782,$A75,СВЦЭМ!$B$39:$B$782,G$47)+'СЕТ СН'!$G$14+СВЦЭМ!$D$10+'СЕТ СН'!$G$5-'СЕТ СН'!$G$24</f>
        <v>5470.5518179200008</v>
      </c>
      <c r="H75" s="36">
        <f>SUMIFS(СВЦЭМ!$D$39:$D$782,СВЦЭМ!$A$39:$A$782,$A75,СВЦЭМ!$B$39:$B$782,H$47)+'СЕТ СН'!$G$14+СВЦЭМ!$D$10+'СЕТ СН'!$G$5-'СЕТ СН'!$G$24</f>
        <v>5422.5284729499999</v>
      </c>
      <c r="I75" s="36">
        <f>SUMIFS(СВЦЭМ!$D$39:$D$782,СВЦЭМ!$A$39:$A$782,$A75,СВЦЭМ!$B$39:$B$782,I$47)+'СЕТ СН'!$G$14+СВЦЭМ!$D$10+'СЕТ СН'!$G$5-'СЕТ СН'!$G$24</f>
        <v>5425.7167557900002</v>
      </c>
      <c r="J75" s="36">
        <f>SUMIFS(СВЦЭМ!$D$39:$D$782,СВЦЭМ!$A$39:$A$782,$A75,СВЦЭМ!$B$39:$B$782,J$47)+'СЕТ СН'!$G$14+СВЦЭМ!$D$10+'СЕТ СН'!$G$5-'СЕТ СН'!$G$24</f>
        <v>5423.0556075900004</v>
      </c>
      <c r="K75" s="36">
        <f>SUMIFS(СВЦЭМ!$D$39:$D$782,СВЦЭМ!$A$39:$A$782,$A75,СВЦЭМ!$B$39:$B$782,K$47)+'СЕТ СН'!$G$14+СВЦЭМ!$D$10+'СЕТ СН'!$G$5-'СЕТ СН'!$G$24</f>
        <v>5339.7600467000002</v>
      </c>
      <c r="L75" s="36">
        <f>SUMIFS(СВЦЭМ!$D$39:$D$782,СВЦЭМ!$A$39:$A$782,$A75,СВЦЭМ!$B$39:$B$782,L$47)+'СЕТ СН'!$G$14+СВЦЭМ!$D$10+'СЕТ СН'!$G$5-'СЕТ СН'!$G$24</f>
        <v>5292.2230415100003</v>
      </c>
      <c r="M75" s="36">
        <f>SUMIFS(СВЦЭМ!$D$39:$D$782,СВЦЭМ!$A$39:$A$782,$A75,СВЦЭМ!$B$39:$B$782,M$47)+'СЕТ СН'!$G$14+СВЦЭМ!$D$10+'СЕТ СН'!$G$5-'СЕТ СН'!$G$24</f>
        <v>5285.1334575700002</v>
      </c>
      <c r="N75" s="36">
        <f>SUMIFS(СВЦЭМ!$D$39:$D$782,СВЦЭМ!$A$39:$A$782,$A75,СВЦЭМ!$B$39:$B$782,N$47)+'СЕТ СН'!$G$14+СВЦЭМ!$D$10+'СЕТ СН'!$G$5-'СЕТ СН'!$G$24</f>
        <v>5288.8537782200001</v>
      </c>
      <c r="O75" s="36">
        <f>SUMIFS(СВЦЭМ!$D$39:$D$782,СВЦЭМ!$A$39:$A$782,$A75,СВЦЭМ!$B$39:$B$782,O$47)+'СЕТ СН'!$G$14+СВЦЭМ!$D$10+'СЕТ СН'!$G$5-'СЕТ СН'!$G$24</f>
        <v>5298.6823747199996</v>
      </c>
      <c r="P75" s="36">
        <f>SUMIFS(СВЦЭМ!$D$39:$D$782,СВЦЭМ!$A$39:$A$782,$A75,СВЦЭМ!$B$39:$B$782,P$47)+'СЕТ СН'!$G$14+СВЦЭМ!$D$10+'СЕТ СН'!$G$5-'СЕТ СН'!$G$24</f>
        <v>5318.0068252399997</v>
      </c>
      <c r="Q75" s="36">
        <f>SUMIFS(СВЦЭМ!$D$39:$D$782,СВЦЭМ!$A$39:$A$782,$A75,СВЦЭМ!$B$39:$B$782,Q$47)+'СЕТ СН'!$G$14+СВЦЭМ!$D$10+'СЕТ СН'!$G$5-'СЕТ СН'!$G$24</f>
        <v>5329.8478196800006</v>
      </c>
      <c r="R75" s="36">
        <f>SUMIFS(СВЦЭМ!$D$39:$D$782,СВЦЭМ!$A$39:$A$782,$A75,СВЦЭМ!$B$39:$B$782,R$47)+'СЕТ СН'!$G$14+СВЦЭМ!$D$10+'СЕТ СН'!$G$5-'СЕТ СН'!$G$24</f>
        <v>5335.4443666300003</v>
      </c>
      <c r="S75" s="36">
        <f>SUMIFS(СВЦЭМ!$D$39:$D$782,СВЦЭМ!$A$39:$A$782,$A75,СВЦЭМ!$B$39:$B$782,S$47)+'СЕТ СН'!$G$14+СВЦЭМ!$D$10+'СЕТ СН'!$G$5-'СЕТ СН'!$G$24</f>
        <v>5309.9461321199997</v>
      </c>
      <c r="T75" s="36">
        <f>SUMIFS(СВЦЭМ!$D$39:$D$782,СВЦЭМ!$A$39:$A$782,$A75,СВЦЭМ!$B$39:$B$782,T$47)+'СЕТ СН'!$G$14+СВЦЭМ!$D$10+'СЕТ СН'!$G$5-'СЕТ СН'!$G$24</f>
        <v>5281.0003657500001</v>
      </c>
      <c r="U75" s="36">
        <f>SUMIFS(СВЦЭМ!$D$39:$D$782,СВЦЭМ!$A$39:$A$782,$A75,СВЦЭМ!$B$39:$B$782,U$47)+'СЕТ СН'!$G$14+СВЦЭМ!$D$10+'СЕТ СН'!$G$5-'СЕТ СН'!$G$24</f>
        <v>5279.53405587</v>
      </c>
      <c r="V75" s="36">
        <f>SUMIFS(СВЦЭМ!$D$39:$D$782,СВЦЭМ!$A$39:$A$782,$A75,СВЦЭМ!$B$39:$B$782,V$47)+'СЕТ СН'!$G$14+СВЦЭМ!$D$10+'СЕТ СН'!$G$5-'СЕТ СН'!$G$24</f>
        <v>5298.0780496900006</v>
      </c>
      <c r="W75" s="36">
        <f>SUMIFS(СВЦЭМ!$D$39:$D$782,СВЦЭМ!$A$39:$A$782,$A75,СВЦЭМ!$B$39:$B$782,W$47)+'СЕТ СН'!$G$14+СВЦЭМ!$D$10+'СЕТ СН'!$G$5-'СЕТ СН'!$G$24</f>
        <v>5306.8607787800001</v>
      </c>
      <c r="X75" s="36">
        <f>SUMIFS(СВЦЭМ!$D$39:$D$782,СВЦЭМ!$A$39:$A$782,$A75,СВЦЭМ!$B$39:$B$782,X$47)+'СЕТ СН'!$G$14+СВЦЭМ!$D$10+'СЕТ СН'!$G$5-'СЕТ СН'!$G$24</f>
        <v>5328.99435085</v>
      </c>
      <c r="Y75" s="36">
        <f>SUMIFS(СВЦЭМ!$D$39:$D$782,СВЦЭМ!$A$39:$A$782,$A75,СВЦЭМ!$B$39:$B$782,Y$47)+'СЕТ СН'!$G$14+СВЦЭМ!$D$10+'СЕТ СН'!$G$5-'СЕТ СН'!$G$24</f>
        <v>5364.8159990799995</v>
      </c>
    </row>
    <row r="76" spans="1:26" ht="15.75" x14ac:dyDescent="0.2">
      <c r="A76" s="35">
        <f t="shared" si="1"/>
        <v>44955</v>
      </c>
      <c r="B76" s="36">
        <f>SUMIFS(СВЦЭМ!$D$39:$D$782,СВЦЭМ!$A$39:$A$782,$A76,СВЦЭМ!$B$39:$B$782,B$47)+'СЕТ СН'!$G$14+СВЦЭМ!$D$10+'СЕТ СН'!$G$5-'СЕТ СН'!$G$24</f>
        <v>5364.99510173</v>
      </c>
      <c r="C76" s="36">
        <f>SUMIFS(СВЦЭМ!$D$39:$D$782,СВЦЭМ!$A$39:$A$782,$A76,СВЦЭМ!$B$39:$B$782,C$47)+'СЕТ СН'!$G$14+СВЦЭМ!$D$10+'СЕТ СН'!$G$5-'СЕТ СН'!$G$24</f>
        <v>5413.6378705799998</v>
      </c>
      <c r="D76" s="36">
        <f>SUMIFS(СВЦЭМ!$D$39:$D$782,СВЦЭМ!$A$39:$A$782,$A76,СВЦЭМ!$B$39:$B$782,D$47)+'СЕТ СН'!$G$14+СВЦЭМ!$D$10+'СЕТ СН'!$G$5-'СЕТ СН'!$G$24</f>
        <v>5434.0927061100001</v>
      </c>
      <c r="E76" s="36">
        <f>SUMIFS(СВЦЭМ!$D$39:$D$782,СВЦЭМ!$A$39:$A$782,$A76,СВЦЭМ!$B$39:$B$782,E$47)+'СЕТ СН'!$G$14+СВЦЭМ!$D$10+'СЕТ СН'!$G$5-'СЕТ СН'!$G$24</f>
        <v>5441.5129124899995</v>
      </c>
      <c r="F76" s="36">
        <f>SUMIFS(СВЦЭМ!$D$39:$D$782,СВЦЭМ!$A$39:$A$782,$A76,СВЦЭМ!$B$39:$B$782,F$47)+'СЕТ СН'!$G$14+СВЦЭМ!$D$10+'СЕТ СН'!$G$5-'СЕТ СН'!$G$24</f>
        <v>5445.7499903500002</v>
      </c>
      <c r="G76" s="36">
        <f>SUMIFS(СВЦЭМ!$D$39:$D$782,СВЦЭМ!$A$39:$A$782,$A76,СВЦЭМ!$B$39:$B$782,G$47)+'СЕТ СН'!$G$14+СВЦЭМ!$D$10+'СЕТ СН'!$G$5-'СЕТ СН'!$G$24</f>
        <v>5425.3032268300003</v>
      </c>
      <c r="H76" s="36">
        <f>SUMIFS(СВЦЭМ!$D$39:$D$782,СВЦЭМ!$A$39:$A$782,$A76,СВЦЭМ!$B$39:$B$782,H$47)+'СЕТ СН'!$G$14+СВЦЭМ!$D$10+'СЕТ СН'!$G$5-'СЕТ СН'!$G$24</f>
        <v>5417.3028787599997</v>
      </c>
      <c r="I76" s="36">
        <f>SUMIFS(СВЦЭМ!$D$39:$D$782,СВЦЭМ!$A$39:$A$782,$A76,СВЦЭМ!$B$39:$B$782,I$47)+'СЕТ СН'!$G$14+СВЦЭМ!$D$10+'СЕТ СН'!$G$5-'СЕТ СН'!$G$24</f>
        <v>5400.0564378199997</v>
      </c>
      <c r="J76" s="36">
        <f>SUMIFS(СВЦЭМ!$D$39:$D$782,СВЦЭМ!$A$39:$A$782,$A76,СВЦЭМ!$B$39:$B$782,J$47)+'СЕТ СН'!$G$14+СВЦЭМ!$D$10+'СЕТ СН'!$G$5-'СЕТ СН'!$G$24</f>
        <v>5350.9719920700009</v>
      </c>
      <c r="K76" s="36">
        <f>SUMIFS(СВЦЭМ!$D$39:$D$782,СВЦЭМ!$A$39:$A$782,$A76,СВЦЭМ!$B$39:$B$782,K$47)+'СЕТ СН'!$G$14+СВЦЭМ!$D$10+'СЕТ СН'!$G$5-'СЕТ СН'!$G$24</f>
        <v>5299.7323413400009</v>
      </c>
      <c r="L76" s="36">
        <f>SUMIFS(СВЦЭМ!$D$39:$D$782,СВЦЭМ!$A$39:$A$782,$A76,СВЦЭМ!$B$39:$B$782,L$47)+'СЕТ СН'!$G$14+СВЦЭМ!$D$10+'СЕТ СН'!$G$5-'СЕТ СН'!$G$24</f>
        <v>5282.5400200900003</v>
      </c>
      <c r="M76" s="36">
        <f>SUMIFS(СВЦЭМ!$D$39:$D$782,СВЦЭМ!$A$39:$A$782,$A76,СВЦЭМ!$B$39:$B$782,M$47)+'СЕТ СН'!$G$14+СВЦЭМ!$D$10+'СЕТ СН'!$G$5-'СЕТ СН'!$G$24</f>
        <v>5282.8468577200001</v>
      </c>
      <c r="N76" s="36">
        <f>SUMIFS(СВЦЭМ!$D$39:$D$782,СВЦЭМ!$A$39:$A$782,$A76,СВЦЭМ!$B$39:$B$782,N$47)+'СЕТ СН'!$G$14+СВЦЭМ!$D$10+'СЕТ СН'!$G$5-'СЕТ СН'!$G$24</f>
        <v>5295.0730627299999</v>
      </c>
      <c r="O76" s="36">
        <f>SUMIFS(СВЦЭМ!$D$39:$D$782,СВЦЭМ!$A$39:$A$782,$A76,СВЦЭМ!$B$39:$B$782,O$47)+'СЕТ СН'!$G$14+СВЦЭМ!$D$10+'СЕТ СН'!$G$5-'СЕТ СН'!$G$24</f>
        <v>5308.8361905700003</v>
      </c>
      <c r="P76" s="36">
        <f>SUMIFS(СВЦЭМ!$D$39:$D$782,СВЦЭМ!$A$39:$A$782,$A76,СВЦЭМ!$B$39:$B$782,P$47)+'СЕТ СН'!$G$14+СВЦЭМ!$D$10+'СЕТ СН'!$G$5-'СЕТ СН'!$G$24</f>
        <v>5325.0637295300003</v>
      </c>
      <c r="Q76" s="36">
        <f>SUMIFS(СВЦЭМ!$D$39:$D$782,СВЦЭМ!$A$39:$A$782,$A76,СВЦЭМ!$B$39:$B$782,Q$47)+'СЕТ СН'!$G$14+СВЦЭМ!$D$10+'СЕТ СН'!$G$5-'СЕТ СН'!$G$24</f>
        <v>5334.0037131400004</v>
      </c>
      <c r="R76" s="36">
        <f>SUMIFS(СВЦЭМ!$D$39:$D$782,СВЦЭМ!$A$39:$A$782,$A76,СВЦЭМ!$B$39:$B$782,R$47)+'СЕТ СН'!$G$14+СВЦЭМ!$D$10+'СЕТ СН'!$G$5-'СЕТ СН'!$G$24</f>
        <v>5328.4799672000008</v>
      </c>
      <c r="S76" s="36">
        <f>SUMIFS(СВЦЭМ!$D$39:$D$782,СВЦЭМ!$A$39:$A$782,$A76,СВЦЭМ!$B$39:$B$782,S$47)+'СЕТ СН'!$G$14+СВЦЭМ!$D$10+'СЕТ СН'!$G$5-'СЕТ СН'!$G$24</f>
        <v>5315.0744151400004</v>
      </c>
      <c r="T76" s="36">
        <f>SUMIFS(СВЦЭМ!$D$39:$D$782,СВЦЭМ!$A$39:$A$782,$A76,СВЦЭМ!$B$39:$B$782,T$47)+'СЕТ СН'!$G$14+СВЦЭМ!$D$10+'СЕТ СН'!$G$5-'СЕТ СН'!$G$24</f>
        <v>5270.8795273100004</v>
      </c>
      <c r="U76" s="36">
        <f>SUMIFS(СВЦЭМ!$D$39:$D$782,СВЦЭМ!$A$39:$A$782,$A76,СВЦЭМ!$B$39:$B$782,U$47)+'СЕТ СН'!$G$14+СВЦЭМ!$D$10+'СЕТ СН'!$G$5-'СЕТ СН'!$G$24</f>
        <v>5258.9520972400005</v>
      </c>
      <c r="V76" s="36">
        <f>SUMIFS(СВЦЭМ!$D$39:$D$782,СВЦЭМ!$A$39:$A$782,$A76,СВЦЭМ!$B$39:$B$782,V$47)+'СЕТ СН'!$G$14+СВЦЭМ!$D$10+'СЕТ СН'!$G$5-'СЕТ СН'!$G$24</f>
        <v>5274.7308523400006</v>
      </c>
      <c r="W76" s="36">
        <f>SUMIFS(СВЦЭМ!$D$39:$D$782,СВЦЭМ!$A$39:$A$782,$A76,СВЦЭМ!$B$39:$B$782,W$47)+'СЕТ СН'!$G$14+СВЦЭМ!$D$10+'СЕТ СН'!$G$5-'СЕТ СН'!$G$24</f>
        <v>5286.6334228400001</v>
      </c>
      <c r="X76" s="36">
        <f>SUMIFS(СВЦЭМ!$D$39:$D$782,СВЦЭМ!$A$39:$A$782,$A76,СВЦЭМ!$B$39:$B$782,X$47)+'СЕТ СН'!$G$14+СВЦЭМ!$D$10+'СЕТ СН'!$G$5-'СЕТ СН'!$G$24</f>
        <v>5316.5758214400003</v>
      </c>
      <c r="Y76" s="36">
        <f>SUMIFS(СВЦЭМ!$D$39:$D$782,СВЦЭМ!$A$39:$A$782,$A76,СВЦЭМ!$B$39:$B$782,Y$47)+'СЕТ СН'!$G$14+СВЦЭМ!$D$10+'СЕТ СН'!$G$5-'СЕТ СН'!$G$24</f>
        <v>5349.6435587100004</v>
      </c>
    </row>
    <row r="77" spans="1:26" ht="15.75" x14ac:dyDescent="0.2">
      <c r="A77" s="35">
        <f t="shared" si="1"/>
        <v>44956</v>
      </c>
      <c r="B77" s="36">
        <f>SUMIFS(СВЦЭМ!$D$39:$D$782,СВЦЭМ!$A$39:$A$782,$A77,СВЦЭМ!$B$39:$B$782,B$47)+'СЕТ СН'!$G$14+СВЦЭМ!$D$10+'СЕТ СН'!$G$5-'СЕТ СН'!$G$24</f>
        <v>5349.9480790100006</v>
      </c>
      <c r="C77" s="36">
        <f>SUMIFS(СВЦЭМ!$D$39:$D$782,СВЦЭМ!$A$39:$A$782,$A77,СВЦЭМ!$B$39:$B$782,C$47)+'СЕТ СН'!$G$14+СВЦЭМ!$D$10+'СЕТ СН'!$G$5-'СЕТ СН'!$G$24</f>
        <v>5376.7707891500004</v>
      </c>
      <c r="D77" s="36">
        <f>SUMIFS(СВЦЭМ!$D$39:$D$782,СВЦЭМ!$A$39:$A$782,$A77,СВЦЭМ!$B$39:$B$782,D$47)+'СЕТ СН'!$G$14+СВЦЭМ!$D$10+'СЕТ СН'!$G$5-'СЕТ СН'!$G$24</f>
        <v>5395.3081609700002</v>
      </c>
      <c r="E77" s="36">
        <f>SUMIFS(СВЦЭМ!$D$39:$D$782,СВЦЭМ!$A$39:$A$782,$A77,СВЦЭМ!$B$39:$B$782,E$47)+'СЕТ СН'!$G$14+СВЦЭМ!$D$10+'СЕТ СН'!$G$5-'СЕТ СН'!$G$24</f>
        <v>5386.5381145299998</v>
      </c>
      <c r="F77" s="36">
        <f>SUMIFS(СВЦЭМ!$D$39:$D$782,СВЦЭМ!$A$39:$A$782,$A77,СВЦЭМ!$B$39:$B$782,F$47)+'СЕТ СН'!$G$14+СВЦЭМ!$D$10+'СЕТ СН'!$G$5-'СЕТ СН'!$G$24</f>
        <v>5362.9063776500006</v>
      </c>
      <c r="G77" s="36">
        <f>SUMIFS(СВЦЭМ!$D$39:$D$782,СВЦЭМ!$A$39:$A$782,$A77,СВЦЭМ!$B$39:$B$782,G$47)+'СЕТ СН'!$G$14+СВЦЭМ!$D$10+'СЕТ СН'!$G$5-'СЕТ СН'!$G$24</f>
        <v>5383.4139080599998</v>
      </c>
      <c r="H77" s="36">
        <f>SUMIFS(СВЦЭМ!$D$39:$D$782,СВЦЭМ!$A$39:$A$782,$A77,СВЦЭМ!$B$39:$B$782,H$47)+'СЕТ СН'!$G$14+СВЦЭМ!$D$10+'СЕТ СН'!$G$5-'СЕТ СН'!$G$24</f>
        <v>5387.6473300500002</v>
      </c>
      <c r="I77" s="36">
        <f>SUMIFS(СВЦЭМ!$D$39:$D$782,СВЦЭМ!$A$39:$A$782,$A77,СВЦЭМ!$B$39:$B$782,I$47)+'СЕТ СН'!$G$14+СВЦЭМ!$D$10+'СЕТ СН'!$G$5-'СЕТ СН'!$G$24</f>
        <v>5368.2538891200002</v>
      </c>
      <c r="J77" s="36">
        <f>SUMIFS(СВЦЭМ!$D$39:$D$782,СВЦЭМ!$A$39:$A$782,$A77,СВЦЭМ!$B$39:$B$782,J$47)+'СЕТ СН'!$G$14+СВЦЭМ!$D$10+'СЕТ СН'!$G$5-'СЕТ СН'!$G$24</f>
        <v>5318.5173606200005</v>
      </c>
      <c r="K77" s="36">
        <f>SUMIFS(СВЦЭМ!$D$39:$D$782,СВЦЭМ!$A$39:$A$782,$A77,СВЦЭМ!$B$39:$B$782,K$47)+'СЕТ СН'!$G$14+СВЦЭМ!$D$10+'СЕТ СН'!$G$5-'СЕТ СН'!$G$24</f>
        <v>5291.6863414100008</v>
      </c>
      <c r="L77" s="36">
        <f>SUMIFS(СВЦЭМ!$D$39:$D$782,СВЦЭМ!$A$39:$A$782,$A77,СВЦЭМ!$B$39:$B$782,L$47)+'СЕТ СН'!$G$14+СВЦЭМ!$D$10+'СЕТ СН'!$G$5-'СЕТ СН'!$G$24</f>
        <v>5279.3472455000001</v>
      </c>
      <c r="M77" s="36">
        <f>SUMIFS(СВЦЭМ!$D$39:$D$782,СВЦЭМ!$A$39:$A$782,$A77,СВЦЭМ!$B$39:$B$782,M$47)+'СЕТ СН'!$G$14+СВЦЭМ!$D$10+'СЕТ СН'!$G$5-'СЕТ СН'!$G$24</f>
        <v>5283.5019927100002</v>
      </c>
      <c r="N77" s="36">
        <f>SUMIFS(СВЦЭМ!$D$39:$D$782,СВЦЭМ!$A$39:$A$782,$A77,СВЦЭМ!$B$39:$B$782,N$47)+'СЕТ СН'!$G$14+СВЦЭМ!$D$10+'СЕТ СН'!$G$5-'СЕТ СН'!$G$24</f>
        <v>5306.99890349</v>
      </c>
      <c r="O77" s="36">
        <f>SUMIFS(СВЦЭМ!$D$39:$D$782,СВЦЭМ!$A$39:$A$782,$A77,СВЦЭМ!$B$39:$B$782,O$47)+'СЕТ СН'!$G$14+СВЦЭМ!$D$10+'СЕТ СН'!$G$5-'СЕТ СН'!$G$24</f>
        <v>5292.9385584499996</v>
      </c>
      <c r="P77" s="36">
        <f>SUMIFS(СВЦЭМ!$D$39:$D$782,СВЦЭМ!$A$39:$A$782,$A77,СВЦЭМ!$B$39:$B$782,P$47)+'СЕТ СН'!$G$14+СВЦЭМ!$D$10+'СЕТ СН'!$G$5-'СЕТ СН'!$G$24</f>
        <v>5304.3089306800002</v>
      </c>
      <c r="Q77" s="36">
        <f>SUMIFS(СВЦЭМ!$D$39:$D$782,СВЦЭМ!$A$39:$A$782,$A77,СВЦЭМ!$B$39:$B$782,Q$47)+'СЕТ СН'!$G$14+СВЦЭМ!$D$10+'СЕТ СН'!$G$5-'СЕТ СН'!$G$24</f>
        <v>5308.6294751799996</v>
      </c>
      <c r="R77" s="36">
        <f>SUMIFS(СВЦЭМ!$D$39:$D$782,СВЦЭМ!$A$39:$A$782,$A77,СВЦЭМ!$B$39:$B$782,R$47)+'СЕТ СН'!$G$14+СВЦЭМ!$D$10+'СЕТ СН'!$G$5-'СЕТ СН'!$G$24</f>
        <v>5307.4318962199995</v>
      </c>
      <c r="S77" s="36">
        <f>SUMIFS(СВЦЭМ!$D$39:$D$782,СВЦЭМ!$A$39:$A$782,$A77,СВЦЭМ!$B$39:$B$782,S$47)+'СЕТ СН'!$G$14+СВЦЭМ!$D$10+'СЕТ СН'!$G$5-'СЕТ СН'!$G$24</f>
        <v>5284.0157255200002</v>
      </c>
      <c r="T77" s="36">
        <f>SUMIFS(СВЦЭМ!$D$39:$D$782,СВЦЭМ!$A$39:$A$782,$A77,СВЦЭМ!$B$39:$B$782,T$47)+'СЕТ СН'!$G$14+СВЦЭМ!$D$10+'СЕТ СН'!$G$5-'СЕТ СН'!$G$24</f>
        <v>5298.5224904900006</v>
      </c>
      <c r="U77" s="36">
        <f>SUMIFS(СВЦЭМ!$D$39:$D$782,СВЦЭМ!$A$39:$A$782,$A77,СВЦЭМ!$B$39:$B$782,U$47)+'СЕТ СН'!$G$14+СВЦЭМ!$D$10+'СЕТ СН'!$G$5-'СЕТ СН'!$G$24</f>
        <v>5307.0920231199998</v>
      </c>
      <c r="V77" s="36">
        <f>SUMIFS(СВЦЭМ!$D$39:$D$782,СВЦЭМ!$A$39:$A$782,$A77,СВЦЭМ!$B$39:$B$782,V$47)+'СЕТ СН'!$G$14+СВЦЭМ!$D$10+'СЕТ СН'!$G$5-'СЕТ СН'!$G$24</f>
        <v>5337.8427498800002</v>
      </c>
      <c r="W77" s="36">
        <f>SUMIFS(СВЦЭМ!$D$39:$D$782,СВЦЭМ!$A$39:$A$782,$A77,СВЦЭМ!$B$39:$B$782,W$47)+'СЕТ СН'!$G$14+СВЦЭМ!$D$10+'СЕТ СН'!$G$5-'СЕТ СН'!$G$24</f>
        <v>5353.9011934800001</v>
      </c>
      <c r="X77" s="36">
        <f>SUMIFS(СВЦЭМ!$D$39:$D$782,СВЦЭМ!$A$39:$A$782,$A77,СВЦЭМ!$B$39:$B$782,X$47)+'СЕТ СН'!$G$14+СВЦЭМ!$D$10+'СЕТ СН'!$G$5-'СЕТ СН'!$G$24</f>
        <v>5358.7422388100003</v>
      </c>
      <c r="Y77" s="36">
        <f>SUMIFS(СВЦЭМ!$D$39:$D$782,СВЦЭМ!$A$39:$A$782,$A77,СВЦЭМ!$B$39:$B$782,Y$47)+'СЕТ СН'!$G$14+СВЦЭМ!$D$10+'СЕТ СН'!$G$5-'СЕТ СН'!$G$24</f>
        <v>5366.8940168099998</v>
      </c>
    </row>
    <row r="78" spans="1:26" ht="15.75" x14ac:dyDescent="0.2">
      <c r="A78" s="35">
        <f t="shared" si="1"/>
        <v>44957</v>
      </c>
      <c r="B78" s="36">
        <f>SUMIFS(СВЦЭМ!$D$39:$D$782,СВЦЭМ!$A$39:$A$782,$A78,СВЦЭМ!$B$39:$B$782,B$47)+'СЕТ СН'!$G$14+СВЦЭМ!$D$10+'СЕТ СН'!$G$5-'СЕТ СН'!$G$24</f>
        <v>5363.8106404999999</v>
      </c>
      <c r="C78" s="36">
        <f>SUMIFS(СВЦЭМ!$D$39:$D$782,СВЦЭМ!$A$39:$A$782,$A78,СВЦЭМ!$B$39:$B$782,C$47)+'СЕТ СН'!$G$14+СВЦЭМ!$D$10+'СЕТ СН'!$G$5-'СЕТ СН'!$G$24</f>
        <v>5365.8338703299996</v>
      </c>
      <c r="D78" s="36">
        <f>SUMIFS(СВЦЭМ!$D$39:$D$782,СВЦЭМ!$A$39:$A$782,$A78,СВЦЭМ!$B$39:$B$782,D$47)+'СЕТ СН'!$G$14+СВЦЭМ!$D$10+'СЕТ СН'!$G$5-'СЕТ СН'!$G$24</f>
        <v>5375.9734375600001</v>
      </c>
      <c r="E78" s="36">
        <f>SUMIFS(СВЦЭМ!$D$39:$D$782,СВЦЭМ!$A$39:$A$782,$A78,СВЦЭМ!$B$39:$B$782,E$47)+'СЕТ СН'!$G$14+СВЦЭМ!$D$10+'СЕТ СН'!$G$5-'СЕТ СН'!$G$24</f>
        <v>5375.7702691100003</v>
      </c>
      <c r="F78" s="36">
        <f>SUMIFS(СВЦЭМ!$D$39:$D$782,СВЦЭМ!$A$39:$A$782,$A78,СВЦЭМ!$B$39:$B$782,F$47)+'СЕТ СН'!$G$14+СВЦЭМ!$D$10+'СЕТ СН'!$G$5-'СЕТ СН'!$G$24</f>
        <v>5375.5917177600004</v>
      </c>
      <c r="G78" s="36">
        <f>SUMIFS(СВЦЭМ!$D$39:$D$782,СВЦЭМ!$A$39:$A$782,$A78,СВЦЭМ!$B$39:$B$782,G$47)+'СЕТ СН'!$G$14+СВЦЭМ!$D$10+'СЕТ СН'!$G$5-'СЕТ СН'!$G$24</f>
        <v>5371.3488885900006</v>
      </c>
      <c r="H78" s="36">
        <f>SUMIFS(СВЦЭМ!$D$39:$D$782,СВЦЭМ!$A$39:$A$782,$A78,СВЦЭМ!$B$39:$B$782,H$47)+'СЕТ СН'!$G$14+СВЦЭМ!$D$10+'СЕТ СН'!$G$5-'СЕТ СН'!$G$24</f>
        <v>5338.6718098700003</v>
      </c>
      <c r="I78" s="36">
        <f>SUMIFS(СВЦЭМ!$D$39:$D$782,СВЦЭМ!$A$39:$A$782,$A78,СВЦЭМ!$B$39:$B$782,I$47)+'СЕТ СН'!$G$14+СВЦЭМ!$D$10+'СЕТ СН'!$G$5-'СЕТ СН'!$G$24</f>
        <v>5317.5860994699997</v>
      </c>
      <c r="J78" s="36">
        <f>SUMIFS(СВЦЭМ!$D$39:$D$782,СВЦЭМ!$A$39:$A$782,$A78,СВЦЭМ!$B$39:$B$782,J$47)+'СЕТ СН'!$G$14+СВЦЭМ!$D$10+'СЕТ СН'!$G$5-'СЕТ СН'!$G$24</f>
        <v>5285.2622155200006</v>
      </c>
      <c r="K78" s="36">
        <f>SUMIFS(СВЦЭМ!$D$39:$D$782,СВЦЭМ!$A$39:$A$782,$A78,СВЦЭМ!$B$39:$B$782,K$47)+'СЕТ СН'!$G$14+СВЦЭМ!$D$10+'СЕТ СН'!$G$5-'СЕТ СН'!$G$24</f>
        <v>5279.2691739599995</v>
      </c>
      <c r="L78" s="36">
        <f>SUMIFS(СВЦЭМ!$D$39:$D$782,СВЦЭМ!$A$39:$A$782,$A78,СВЦЭМ!$B$39:$B$782,L$47)+'СЕТ СН'!$G$14+СВЦЭМ!$D$10+'СЕТ СН'!$G$5-'СЕТ СН'!$G$24</f>
        <v>5275.6065891199996</v>
      </c>
      <c r="M78" s="36">
        <f>SUMIFS(СВЦЭМ!$D$39:$D$782,СВЦЭМ!$A$39:$A$782,$A78,СВЦЭМ!$B$39:$B$782,M$47)+'СЕТ СН'!$G$14+СВЦЭМ!$D$10+'СЕТ СН'!$G$5-'СЕТ СН'!$G$24</f>
        <v>5293.1772630300002</v>
      </c>
      <c r="N78" s="36">
        <f>SUMIFS(СВЦЭМ!$D$39:$D$782,СВЦЭМ!$A$39:$A$782,$A78,СВЦЭМ!$B$39:$B$782,N$47)+'СЕТ СН'!$G$14+СВЦЭМ!$D$10+'СЕТ СН'!$G$5-'СЕТ СН'!$G$24</f>
        <v>5308.39518477</v>
      </c>
      <c r="O78" s="36">
        <f>SUMIFS(СВЦЭМ!$D$39:$D$782,СВЦЭМ!$A$39:$A$782,$A78,СВЦЭМ!$B$39:$B$782,O$47)+'СЕТ СН'!$G$14+СВЦЭМ!$D$10+'СЕТ СН'!$G$5-'СЕТ СН'!$G$24</f>
        <v>5311.58497687</v>
      </c>
      <c r="P78" s="36">
        <f>SUMIFS(СВЦЭМ!$D$39:$D$782,СВЦЭМ!$A$39:$A$782,$A78,СВЦЭМ!$B$39:$B$782,P$47)+'СЕТ СН'!$G$14+СВЦЭМ!$D$10+'СЕТ СН'!$G$5-'СЕТ СН'!$G$24</f>
        <v>5327.4973434900003</v>
      </c>
      <c r="Q78" s="36">
        <f>SUMIFS(СВЦЭМ!$D$39:$D$782,СВЦЭМ!$A$39:$A$782,$A78,СВЦЭМ!$B$39:$B$782,Q$47)+'СЕТ СН'!$G$14+СВЦЭМ!$D$10+'СЕТ СН'!$G$5-'СЕТ СН'!$G$24</f>
        <v>5330.5599828800005</v>
      </c>
      <c r="R78" s="36">
        <f>SUMIFS(СВЦЭМ!$D$39:$D$782,СВЦЭМ!$A$39:$A$782,$A78,СВЦЭМ!$B$39:$B$782,R$47)+'СЕТ СН'!$G$14+СВЦЭМ!$D$10+'СЕТ СН'!$G$5-'СЕТ СН'!$G$24</f>
        <v>5332.4644381100006</v>
      </c>
      <c r="S78" s="36">
        <f>SUMIFS(СВЦЭМ!$D$39:$D$782,СВЦЭМ!$A$39:$A$782,$A78,СВЦЭМ!$B$39:$B$782,S$47)+'СЕТ СН'!$G$14+СВЦЭМ!$D$10+'СЕТ СН'!$G$5-'СЕТ СН'!$G$24</f>
        <v>5318.7864537300002</v>
      </c>
      <c r="T78" s="36">
        <f>SUMIFS(СВЦЭМ!$D$39:$D$782,СВЦЭМ!$A$39:$A$782,$A78,СВЦЭМ!$B$39:$B$782,T$47)+'СЕТ СН'!$G$14+СВЦЭМ!$D$10+'СЕТ СН'!$G$5-'СЕТ СН'!$G$24</f>
        <v>5291.0543542300002</v>
      </c>
      <c r="U78" s="36">
        <f>SUMIFS(СВЦЭМ!$D$39:$D$782,СВЦЭМ!$A$39:$A$782,$A78,СВЦЭМ!$B$39:$B$782,U$47)+'СЕТ СН'!$G$14+СВЦЭМ!$D$10+'СЕТ СН'!$G$5-'СЕТ СН'!$G$24</f>
        <v>5293.0872494800005</v>
      </c>
      <c r="V78" s="36">
        <f>SUMIFS(СВЦЭМ!$D$39:$D$782,СВЦЭМ!$A$39:$A$782,$A78,СВЦЭМ!$B$39:$B$782,V$47)+'СЕТ СН'!$G$14+СВЦЭМ!$D$10+'СЕТ СН'!$G$5-'СЕТ СН'!$G$24</f>
        <v>5303.1936523700006</v>
      </c>
      <c r="W78" s="36">
        <f>SUMIFS(СВЦЭМ!$D$39:$D$782,СВЦЭМ!$A$39:$A$782,$A78,СВЦЭМ!$B$39:$B$782,W$47)+'СЕТ СН'!$G$14+СВЦЭМ!$D$10+'СЕТ СН'!$G$5-'СЕТ СН'!$G$24</f>
        <v>5320.2254534000003</v>
      </c>
      <c r="X78" s="36">
        <f>SUMIFS(СВЦЭМ!$D$39:$D$782,СВЦЭМ!$A$39:$A$782,$A78,СВЦЭМ!$B$39:$B$782,X$47)+'СЕТ СН'!$G$14+СВЦЭМ!$D$10+'СЕТ СН'!$G$5-'СЕТ СН'!$G$24</f>
        <v>5309.90540272</v>
      </c>
      <c r="Y78" s="36">
        <f>SUMIFS(СВЦЭМ!$D$39:$D$782,СВЦЭМ!$A$39:$A$782,$A78,СВЦЭМ!$B$39:$B$782,Y$47)+'СЕТ СН'!$G$14+СВЦЭМ!$D$10+'СЕТ СН'!$G$5-'СЕТ СН'!$G$24</f>
        <v>5402.77249768</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8" t="s">
        <v>7</v>
      </c>
      <c r="B81" s="132" t="s">
        <v>72</v>
      </c>
      <c r="C81" s="133"/>
      <c r="D81" s="133"/>
      <c r="E81" s="133"/>
      <c r="F81" s="133"/>
      <c r="G81" s="133"/>
      <c r="H81" s="133"/>
      <c r="I81" s="133"/>
      <c r="J81" s="133"/>
      <c r="K81" s="133"/>
      <c r="L81" s="133"/>
      <c r="M81" s="133"/>
      <c r="N81" s="133"/>
      <c r="O81" s="133"/>
      <c r="P81" s="133"/>
      <c r="Q81" s="133"/>
      <c r="R81" s="133"/>
      <c r="S81" s="133"/>
      <c r="T81" s="133"/>
      <c r="U81" s="133"/>
      <c r="V81" s="133"/>
      <c r="W81" s="133"/>
      <c r="X81" s="133"/>
      <c r="Y81" s="134"/>
    </row>
    <row r="82" spans="1:27" ht="12.75" customHeight="1" x14ac:dyDescent="0.2">
      <c r="A82" s="139"/>
      <c r="B82" s="135"/>
      <c r="C82" s="136"/>
      <c r="D82" s="136"/>
      <c r="E82" s="136"/>
      <c r="F82" s="136"/>
      <c r="G82" s="136"/>
      <c r="H82" s="136"/>
      <c r="I82" s="136"/>
      <c r="J82" s="136"/>
      <c r="K82" s="136"/>
      <c r="L82" s="136"/>
      <c r="M82" s="136"/>
      <c r="N82" s="136"/>
      <c r="O82" s="136"/>
      <c r="P82" s="136"/>
      <c r="Q82" s="136"/>
      <c r="R82" s="136"/>
      <c r="S82" s="136"/>
      <c r="T82" s="136"/>
      <c r="U82" s="136"/>
      <c r="V82" s="136"/>
      <c r="W82" s="136"/>
      <c r="X82" s="136"/>
      <c r="Y82" s="137"/>
    </row>
    <row r="83" spans="1:27" ht="12.75" customHeight="1" x14ac:dyDescent="0.2">
      <c r="A83" s="14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01.01.2023</v>
      </c>
      <c r="B84" s="36">
        <f>SUMIFS(СВЦЭМ!$D$39:$D$782,СВЦЭМ!$A$39:$A$782,$A84,СВЦЭМ!$B$39:$B$782,B$83)+'СЕТ СН'!$H$14+СВЦЭМ!$D$10+'СЕТ СН'!$H$5-'СЕТ СН'!$H$24</f>
        <v>5652.2364292700004</v>
      </c>
      <c r="C84" s="36">
        <f>SUMIFS(СВЦЭМ!$D$39:$D$782,СВЦЭМ!$A$39:$A$782,$A84,СВЦЭМ!$B$39:$B$782,C$83)+'СЕТ СН'!$H$14+СВЦЭМ!$D$10+'СЕТ СН'!$H$5-'СЕТ СН'!$H$24</f>
        <v>5671.0264198300001</v>
      </c>
      <c r="D84" s="36">
        <f>SUMIFS(СВЦЭМ!$D$39:$D$782,СВЦЭМ!$A$39:$A$782,$A84,СВЦЭМ!$B$39:$B$782,D$83)+'СЕТ СН'!$H$14+СВЦЭМ!$D$10+'СЕТ СН'!$H$5-'СЕТ СН'!$H$24</f>
        <v>5618.1315175300006</v>
      </c>
      <c r="E84" s="36">
        <f>SUMIFS(СВЦЭМ!$D$39:$D$782,СВЦЭМ!$A$39:$A$782,$A84,СВЦЭМ!$B$39:$B$782,E$83)+'СЕТ СН'!$H$14+СВЦЭМ!$D$10+'СЕТ СН'!$H$5-'СЕТ СН'!$H$24</f>
        <v>5618.5290059700001</v>
      </c>
      <c r="F84" s="36">
        <f>SUMIFS(СВЦЭМ!$D$39:$D$782,СВЦЭМ!$A$39:$A$782,$A84,СВЦЭМ!$B$39:$B$782,F$83)+'СЕТ СН'!$H$14+СВЦЭМ!$D$10+'СЕТ СН'!$H$5-'СЕТ СН'!$H$24</f>
        <v>5617.3281166899997</v>
      </c>
      <c r="G84" s="36">
        <f>SUMIFS(СВЦЭМ!$D$39:$D$782,СВЦЭМ!$A$39:$A$782,$A84,СВЦЭМ!$B$39:$B$782,G$83)+'СЕТ СН'!$H$14+СВЦЭМ!$D$10+'СЕТ СН'!$H$5-'СЕТ СН'!$H$24</f>
        <v>5622.2116105500008</v>
      </c>
      <c r="H84" s="36">
        <f>SUMIFS(СВЦЭМ!$D$39:$D$782,СВЦЭМ!$A$39:$A$782,$A84,СВЦЭМ!$B$39:$B$782,H$83)+'СЕТ СН'!$H$14+СВЦЭМ!$D$10+'СЕТ СН'!$H$5-'СЕТ СН'!$H$24</f>
        <v>5623.5399688400003</v>
      </c>
      <c r="I84" s="36">
        <f>SUMIFS(СВЦЭМ!$D$39:$D$782,СВЦЭМ!$A$39:$A$782,$A84,СВЦЭМ!$B$39:$B$782,I$83)+'СЕТ СН'!$H$14+СВЦЭМ!$D$10+'СЕТ СН'!$H$5-'СЕТ СН'!$H$24</f>
        <v>5620.7997381700006</v>
      </c>
      <c r="J84" s="36">
        <f>SUMIFS(СВЦЭМ!$D$39:$D$782,СВЦЭМ!$A$39:$A$782,$A84,СВЦЭМ!$B$39:$B$782,J$83)+'СЕТ СН'!$H$14+СВЦЭМ!$D$10+'СЕТ СН'!$H$5-'СЕТ СН'!$H$24</f>
        <v>5621.3040376500003</v>
      </c>
      <c r="K84" s="36">
        <f>SUMIFS(СВЦЭМ!$D$39:$D$782,СВЦЭМ!$A$39:$A$782,$A84,СВЦЭМ!$B$39:$B$782,K$83)+'СЕТ СН'!$H$14+СВЦЭМ!$D$10+'СЕТ СН'!$H$5-'СЕТ СН'!$H$24</f>
        <v>5650.8496644799998</v>
      </c>
      <c r="L84" s="36">
        <f>SUMIFS(СВЦЭМ!$D$39:$D$782,СВЦЭМ!$A$39:$A$782,$A84,СВЦЭМ!$B$39:$B$782,L$83)+'СЕТ СН'!$H$14+СВЦЭМ!$D$10+'СЕТ СН'!$H$5-'СЕТ СН'!$H$24</f>
        <v>5637.0813505799997</v>
      </c>
      <c r="M84" s="36">
        <f>SUMIFS(СВЦЭМ!$D$39:$D$782,СВЦЭМ!$A$39:$A$782,$A84,СВЦЭМ!$B$39:$B$782,M$83)+'СЕТ СН'!$H$14+СВЦЭМ!$D$10+'СЕТ СН'!$H$5-'СЕТ СН'!$H$24</f>
        <v>5614.6138297199996</v>
      </c>
      <c r="N84" s="36">
        <f>SUMIFS(СВЦЭМ!$D$39:$D$782,СВЦЭМ!$A$39:$A$782,$A84,СВЦЭМ!$B$39:$B$782,N$83)+'СЕТ СН'!$H$14+СВЦЭМ!$D$10+'СЕТ СН'!$H$5-'СЕТ СН'!$H$24</f>
        <v>5599.7921294500002</v>
      </c>
      <c r="O84" s="36">
        <f>SUMIFS(СВЦЭМ!$D$39:$D$782,СВЦЭМ!$A$39:$A$782,$A84,СВЦЭМ!$B$39:$B$782,O$83)+'СЕТ СН'!$H$14+СВЦЭМ!$D$10+'СЕТ СН'!$H$5-'СЕТ СН'!$H$24</f>
        <v>5589.2857014199999</v>
      </c>
      <c r="P84" s="36">
        <f>SUMIFS(СВЦЭМ!$D$39:$D$782,СВЦЭМ!$A$39:$A$782,$A84,СВЦЭМ!$B$39:$B$782,P$83)+'СЕТ СН'!$H$14+СВЦЭМ!$D$10+'СЕТ СН'!$H$5-'СЕТ СН'!$H$24</f>
        <v>5614.94895946</v>
      </c>
      <c r="Q84" s="36">
        <f>SUMIFS(СВЦЭМ!$D$39:$D$782,СВЦЭМ!$A$39:$A$782,$A84,СВЦЭМ!$B$39:$B$782,Q$83)+'СЕТ СН'!$H$14+СВЦЭМ!$D$10+'СЕТ СН'!$H$5-'СЕТ СН'!$H$24</f>
        <v>5604.5491808099996</v>
      </c>
      <c r="R84" s="36">
        <f>SUMIFS(СВЦЭМ!$D$39:$D$782,СВЦЭМ!$A$39:$A$782,$A84,СВЦЭМ!$B$39:$B$782,R$83)+'СЕТ СН'!$H$14+СВЦЭМ!$D$10+'СЕТ СН'!$H$5-'СЕТ СН'!$H$24</f>
        <v>5591.5478547300008</v>
      </c>
      <c r="S84" s="36">
        <f>SUMIFS(СВЦЭМ!$D$39:$D$782,СВЦЭМ!$A$39:$A$782,$A84,СВЦЭМ!$B$39:$B$782,S$83)+'СЕТ СН'!$H$14+СВЦЭМ!$D$10+'СЕТ СН'!$H$5-'СЕТ СН'!$H$24</f>
        <v>5528.0981097200001</v>
      </c>
      <c r="T84" s="36">
        <f>SUMIFS(СВЦЭМ!$D$39:$D$782,СВЦЭМ!$A$39:$A$782,$A84,СВЦЭМ!$B$39:$B$782,T$83)+'СЕТ СН'!$H$14+СВЦЭМ!$D$10+'СЕТ СН'!$H$5-'СЕТ СН'!$H$24</f>
        <v>5510.7308304100006</v>
      </c>
      <c r="U84" s="36">
        <f>SUMIFS(СВЦЭМ!$D$39:$D$782,СВЦЭМ!$A$39:$A$782,$A84,СВЦЭМ!$B$39:$B$782,U$83)+'СЕТ СН'!$H$14+СВЦЭМ!$D$10+'СЕТ СН'!$H$5-'СЕТ СН'!$H$24</f>
        <v>5529.1655792800002</v>
      </c>
      <c r="V84" s="36">
        <f>SUMIFS(СВЦЭМ!$D$39:$D$782,СВЦЭМ!$A$39:$A$782,$A84,СВЦЭМ!$B$39:$B$782,V$83)+'СЕТ СН'!$H$14+СВЦЭМ!$D$10+'СЕТ СН'!$H$5-'СЕТ СН'!$H$24</f>
        <v>5533.7541401899998</v>
      </c>
      <c r="W84" s="36">
        <f>SUMIFS(СВЦЭМ!$D$39:$D$782,СВЦЭМ!$A$39:$A$782,$A84,СВЦЭМ!$B$39:$B$782,W$83)+'СЕТ СН'!$H$14+СВЦЭМ!$D$10+'СЕТ СН'!$H$5-'СЕТ СН'!$H$24</f>
        <v>5559.6816799299995</v>
      </c>
      <c r="X84" s="36">
        <f>SUMIFS(СВЦЭМ!$D$39:$D$782,СВЦЭМ!$A$39:$A$782,$A84,СВЦЭМ!$B$39:$B$782,X$83)+'СЕТ СН'!$H$14+СВЦЭМ!$D$10+'СЕТ СН'!$H$5-'СЕТ СН'!$H$24</f>
        <v>5596.0628703700004</v>
      </c>
      <c r="Y84" s="36">
        <f>SUMIFS(СВЦЭМ!$D$39:$D$782,СВЦЭМ!$A$39:$A$782,$A84,СВЦЭМ!$B$39:$B$782,Y$83)+'СЕТ СН'!$H$14+СВЦЭМ!$D$10+'СЕТ СН'!$H$5-'СЕТ СН'!$H$24</f>
        <v>5687.2532628000008</v>
      </c>
      <c r="AA84" s="45"/>
    </row>
    <row r="85" spans="1:27" ht="15.75" x14ac:dyDescent="0.2">
      <c r="A85" s="35">
        <f>A84+1</f>
        <v>44928</v>
      </c>
      <c r="B85" s="36">
        <f>SUMIFS(СВЦЭМ!$D$39:$D$782,СВЦЭМ!$A$39:$A$782,$A85,СВЦЭМ!$B$39:$B$782,B$83)+'СЕТ СН'!$H$14+СВЦЭМ!$D$10+'СЕТ СН'!$H$5-'СЕТ СН'!$H$24</f>
        <v>5671.9259690100007</v>
      </c>
      <c r="C85" s="36">
        <f>SUMIFS(СВЦЭМ!$D$39:$D$782,СВЦЭМ!$A$39:$A$782,$A85,СВЦЭМ!$B$39:$B$782,C$83)+'СЕТ СН'!$H$14+СВЦЭМ!$D$10+'СЕТ СН'!$H$5-'СЕТ СН'!$H$24</f>
        <v>5661.90245211</v>
      </c>
      <c r="D85" s="36">
        <f>SUMIFS(СВЦЭМ!$D$39:$D$782,СВЦЭМ!$A$39:$A$782,$A85,СВЦЭМ!$B$39:$B$782,D$83)+'СЕТ СН'!$H$14+СВЦЭМ!$D$10+'СЕТ СН'!$H$5-'СЕТ СН'!$H$24</f>
        <v>5672.9982805500003</v>
      </c>
      <c r="E85" s="36">
        <f>SUMIFS(СВЦЭМ!$D$39:$D$782,СВЦЭМ!$A$39:$A$782,$A85,СВЦЭМ!$B$39:$B$782,E$83)+'СЕТ СН'!$H$14+СВЦЭМ!$D$10+'СЕТ СН'!$H$5-'СЕТ СН'!$H$24</f>
        <v>5673.66277747</v>
      </c>
      <c r="F85" s="36">
        <f>SUMIFS(СВЦЭМ!$D$39:$D$782,СВЦЭМ!$A$39:$A$782,$A85,СВЦЭМ!$B$39:$B$782,F$83)+'СЕТ СН'!$H$14+СВЦЭМ!$D$10+'СЕТ СН'!$H$5-'СЕТ СН'!$H$24</f>
        <v>5657.3199602500008</v>
      </c>
      <c r="G85" s="36">
        <f>SUMIFS(СВЦЭМ!$D$39:$D$782,СВЦЭМ!$A$39:$A$782,$A85,СВЦЭМ!$B$39:$B$782,G$83)+'СЕТ СН'!$H$14+СВЦЭМ!$D$10+'СЕТ СН'!$H$5-'СЕТ СН'!$H$24</f>
        <v>5652.8215483100003</v>
      </c>
      <c r="H85" s="36">
        <f>SUMIFS(СВЦЭМ!$D$39:$D$782,СВЦЭМ!$A$39:$A$782,$A85,СВЦЭМ!$B$39:$B$782,H$83)+'СЕТ СН'!$H$14+СВЦЭМ!$D$10+'СЕТ СН'!$H$5-'СЕТ СН'!$H$24</f>
        <v>5625.3526792000002</v>
      </c>
      <c r="I85" s="36">
        <f>SUMIFS(СВЦЭМ!$D$39:$D$782,СВЦЭМ!$A$39:$A$782,$A85,СВЦЭМ!$B$39:$B$782,I$83)+'СЕТ СН'!$H$14+СВЦЭМ!$D$10+'СЕТ СН'!$H$5-'СЕТ СН'!$H$24</f>
        <v>5604.85455774</v>
      </c>
      <c r="J85" s="36">
        <f>SUMIFS(СВЦЭМ!$D$39:$D$782,СВЦЭМ!$A$39:$A$782,$A85,СВЦЭМ!$B$39:$B$782,J$83)+'СЕТ СН'!$H$14+СВЦЭМ!$D$10+'СЕТ СН'!$H$5-'СЕТ СН'!$H$24</f>
        <v>5579.8197018400006</v>
      </c>
      <c r="K85" s="36">
        <f>SUMIFS(СВЦЭМ!$D$39:$D$782,СВЦЭМ!$A$39:$A$782,$A85,СВЦЭМ!$B$39:$B$782,K$83)+'СЕТ СН'!$H$14+СВЦЭМ!$D$10+'СЕТ СН'!$H$5-'СЕТ СН'!$H$24</f>
        <v>5572.9647823800005</v>
      </c>
      <c r="L85" s="36">
        <f>SUMIFS(СВЦЭМ!$D$39:$D$782,СВЦЭМ!$A$39:$A$782,$A85,СВЦЭМ!$B$39:$B$782,L$83)+'СЕТ СН'!$H$14+СВЦЭМ!$D$10+'СЕТ СН'!$H$5-'СЕТ СН'!$H$24</f>
        <v>5567.3502021500008</v>
      </c>
      <c r="M85" s="36">
        <f>SUMIFS(СВЦЭМ!$D$39:$D$782,СВЦЭМ!$A$39:$A$782,$A85,СВЦЭМ!$B$39:$B$782,M$83)+'СЕТ СН'!$H$14+СВЦЭМ!$D$10+'СЕТ СН'!$H$5-'СЕТ СН'!$H$24</f>
        <v>5586.5529688700008</v>
      </c>
      <c r="N85" s="36">
        <f>SUMIFS(СВЦЭМ!$D$39:$D$782,СВЦЭМ!$A$39:$A$782,$A85,СВЦЭМ!$B$39:$B$782,N$83)+'СЕТ СН'!$H$14+СВЦЭМ!$D$10+'СЕТ СН'!$H$5-'СЕТ СН'!$H$24</f>
        <v>5580.36949826</v>
      </c>
      <c r="O85" s="36">
        <f>SUMIFS(СВЦЭМ!$D$39:$D$782,СВЦЭМ!$A$39:$A$782,$A85,СВЦЭМ!$B$39:$B$782,O$83)+'СЕТ СН'!$H$14+СВЦЭМ!$D$10+'СЕТ СН'!$H$5-'СЕТ СН'!$H$24</f>
        <v>5584.12112075</v>
      </c>
      <c r="P85" s="36">
        <f>SUMIFS(СВЦЭМ!$D$39:$D$782,СВЦЭМ!$A$39:$A$782,$A85,СВЦЭМ!$B$39:$B$782,P$83)+'СЕТ СН'!$H$14+СВЦЭМ!$D$10+'СЕТ СН'!$H$5-'СЕТ СН'!$H$24</f>
        <v>5588.4087908700003</v>
      </c>
      <c r="Q85" s="36">
        <f>SUMIFS(СВЦЭМ!$D$39:$D$782,СВЦЭМ!$A$39:$A$782,$A85,СВЦЭМ!$B$39:$B$782,Q$83)+'СЕТ СН'!$H$14+СВЦЭМ!$D$10+'СЕТ СН'!$H$5-'СЕТ СН'!$H$24</f>
        <v>5570.9251427199997</v>
      </c>
      <c r="R85" s="36">
        <f>SUMIFS(СВЦЭМ!$D$39:$D$782,СВЦЭМ!$A$39:$A$782,$A85,СВЦЭМ!$B$39:$B$782,R$83)+'СЕТ СН'!$H$14+СВЦЭМ!$D$10+'СЕТ СН'!$H$5-'СЕТ СН'!$H$24</f>
        <v>5543.6361040900001</v>
      </c>
      <c r="S85" s="36">
        <f>SUMIFS(СВЦЭМ!$D$39:$D$782,СВЦЭМ!$A$39:$A$782,$A85,СВЦЭМ!$B$39:$B$782,S$83)+'СЕТ СН'!$H$14+СВЦЭМ!$D$10+'СЕТ СН'!$H$5-'СЕТ СН'!$H$24</f>
        <v>5506.2978784400002</v>
      </c>
      <c r="T85" s="36">
        <f>SUMIFS(СВЦЭМ!$D$39:$D$782,СВЦЭМ!$A$39:$A$782,$A85,СВЦЭМ!$B$39:$B$782,T$83)+'СЕТ СН'!$H$14+СВЦЭМ!$D$10+'СЕТ СН'!$H$5-'СЕТ СН'!$H$24</f>
        <v>5485.28379761</v>
      </c>
      <c r="U85" s="36">
        <f>SUMIFS(СВЦЭМ!$D$39:$D$782,СВЦЭМ!$A$39:$A$782,$A85,СВЦЭМ!$B$39:$B$782,U$83)+'СЕТ СН'!$H$14+СВЦЭМ!$D$10+'СЕТ СН'!$H$5-'СЕТ СН'!$H$24</f>
        <v>5511.1495367400003</v>
      </c>
      <c r="V85" s="36">
        <f>SUMIFS(СВЦЭМ!$D$39:$D$782,СВЦЭМ!$A$39:$A$782,$A85,СВЦЭМ!$B$39:$B$782,V$83)+'СЕТ СН'!$H$14+СВЦЭМ!$D$10+'СЕТ СН'!$H$5-'СЕТ СН'!$H$24</f>
        <v>5530.9980531600004</v>
      </c>
      <c r="W85" s="36">
        <f>SUMIFS(СВЦЭМ!$D$39:$D$782,СВЦЭМ!$A$39:$A$782,$A85,СВЦЭМ!$B$39:$B$782,W$83)+'СЕТ СН'!$H$14+СВЦЭМ!$D$10+'СЕТ СН'!$H$5-'СЕТ СН'!$H$24</f>
        <v>5545.7222270000002</v>
      </c>
      <c r="X85" s="36">
        <f>SUMIFS(СВЦЭМ!$D$39:$D$782,СВЦЭМ!$A$39:$A$782,$A85,СВЦЭМ!$B$39:$B$782,X$83)+'СЕТ СН'!$H$14+СВЦЭМ!$D$10+'СЕТ СН'!$H$5-'СЕТ СН'!$H$24</f>
        <v>5584.3826257000001</v>
      </c>
      <c r="Y85" s="36">
        <f>SUMIFS(СВЦЭМ!$D$39:$D$782,СВЦЭМ!$A$39:$A$782,$A85,СВЦЭМ!$B$39:$B$782,Y$83)+'СЕТ СН'!$H$14+СВЦЭМ!$D$10+'СЕТ СН'!$H$5-'СЕТ СН'!$H$24</f>
        <v>5641.0297478100001</v>
      </c>
    </row>
    <row r="86" spans="1:27" ht="15.75" x14ac:dyDescent="0.2">
      <c r="A86" s="35">
        <f t="shared" ref="A86:A114" si="2">A85+1</f>
        <v>44929</v>
      </c>
      <c r="B86" s="36">
        <f>SUMIFS(СВЦЭМ!$D$39:$D$782,СВЦЭМ!$A$39:$A$782,$A86,СВЦЭМ!$B$39:$B$782,B$83)+'СЕТ СН'!$H$14+СВЦЭМ!$D$10+'СЕТ СН'!$H$5-'СЕТ СН'!$H$24</f>
        <v>5621.68813985</v>
      </c>
      <c r="C86" s="36">
        <f>SUMIFS(СВЦЭМ!$D$39:$D$782,СВЦЭМ!$A$39:$A$782,$A86,СВЦЭМ!$B$39:$B$782,C$83)+'СЕТ СН'!$H$14+СВЦЭМ!$D$10+'СЕТ СН'!$H$5-'СЕТ СН'!$H$24</f>
        <v>5593.8600232600002</v>
      </c>
      <c r="D86" s="36">
        <f>SUMIFS(СВЦЭМ!$D$39:$D$782,СВЦЭМ!$A$39:$A$782,$A86,СВЦЭМ!$B$39:$B$782,D$83)+'СЕТ СН'!$H$14+СВЦЭМ!$D$10+'СЕТ СН'!$H$5-'СЕТ СН'!$H$24</f>
        <v>5596.2172193500001</v>
      </c>
      <c r="E86" s="36">
        <f>SUMIFS(СВЦЭМ!$D$39:$D$782,СВЦЭМ!$A$39:$A$782,$A86,СВЦЭМ!$B$39:$B$782,E$83)+'СЕТ СН'!$H$14+СВЦЭМ!$D$10+'СЕТ СН'!$H$5-'СЕТ СН'!$H$24</f>
        <v>5575.6288246700005</v>
      </c>
      <c r="F86" s="36">
        <f>SUMIFS(СВЦЭМ!$D$39:$D$782,СВЦЭМ!$A$39:$A$782,$A86,СВЦЭМ!$B$39:$B$782,F$83)+'СЕТ СН'!$H$14+СВЦЭМ!$D$10+'СЕТ СН'!$H$5-'СЕТ СН'!$H$24</f>
        <v>5589.9264362699996</v>
      </c>
      <c r="G86" s="36">
        <f>SUMIFS(СВЦЭМ!$D$39:$D$782,СВЦЭМ!$A$39:$A$782,$A86,СВЦЭМ!$B$39:$B$782,G$83)+'СЕТ СН'!$H$14+СВЦЭМ!$D$10+'СЕТ СН'!$H$5-'СЕТ СН'!$H$24</f>
        <v>5596.3357101000001</v>
      </c>
      <c r="H86" s="36">
        <f>SUMIFS(СВЦЭМ!$D$39:$D$782,СВЦЭМ!$A$39:$A$782,$A86,СВЦЭМ!$B$39:$B$782,H$83)+'СЕТ СН'!$H$14+СВЦЭМ!$D$10+'СЕТ СН'!$H$5-'СЕТ СН'!$H$24</f>
        <v>5564.3422576000003</v>
      </c>
      <c r="I86" s="36">
        <f>SUMIFS(СВЦЭМ!$D$39:$D$782,СВЦЭМ!$A$39:$A$782,$A86,СВЦЭМ!$B$39:$B$782,I$83)+'СЕТ СН'!$H$14+СВЦЭМ!$D$10+'СЕТ СН'!$H$5-'СЕТ СН'!$H$24</f>
        <v>5540.2340326600006</v>
      </c>
      <c r="J86" s="36">
        <f>SUMIFS(СВЦЭМ!$D$39:$D$782,СВЦЭМ!$A$39:$A$782,$A86,СВЦЭМ!$B$39:$B$782,J$83)+'СЕТ СН'!$H$14+СВЦЭМ!$D$10+'СЕТ СН'!$H$5-'СЕТ СН'!$H$24</f>
        <v>5529.1284520400004</v>
      </c>
      <c r="K86" s="36">
        <f>SUMIFS(СВЦЭМ!$D$39:$D$782,СВЦЭМ!$A$39:$A$782,$A86,СВЦЭМ!$B$39:$B$782,K$83)+'СЕТ СН'!$H$14+СВЦЭМ!$D$10+'СЕТ СН'!$H$5-'СЕТ СН'!$H$24</f>
        <v>5543.9382045399998</v>
      </c>
      <c r="L86" s="36">
        <f>SUMIFS(СВЦЭМ!$D$39:$D$782,СВЦЭМ!$A$39:$A$782,$A86,СВЦЭМ!$B$39:$B$782,L$83)+'СЕТ СН'!$H$14+СВЦЭМ!$D$10+'СЕТ СН'!$H$5-'СЕТ СН'!$H$24</f>
        <v>5563.1912991999998</v>
      </c>
      <c r="M86" s="36">
        <f>SUMIFS(СВЦЭМ!$D$39:$D$782,СВЦЭМ!$A$39:$A$782,$A86,СВЦЭМ!$B$39:$B$782,M$83)+'СЕТ СН'!$H$14+СВЦЭМ!$D$10+'СЕТ СН'!$H$5-'СЕТ СН'!$H$24</f>
        <v>5568.37742058</v>
      </c>
      <c r="N86" s="36">
        <f>SUMIFS(СВЦЭМ!$D$39:$D$782,СВЦЭМ!$A$39:$A$782,$A86,СВЦЭМ!$B$39:$B$782,N$83)+'СЕТ СН'!$H$14+СВЦЭМ!$D$10+'СЕТ СН'!$H$5-'СЕТ СН'!$H$24</f>
        <v>5599.3773592800007</v>
      </c>
      <c r="O86" s="36">
        <f>SUMIFS(СВЦЭМ!$D$39:$D$782,СВЦЭМ!$A$39:$A$782,$A86,СВЦЭМ!$B$39:$B$782,O$83)+'СЕТ СН'!$H$14+СВЦЭМ!$D$10+'СЕТ СН'!$H$5-'СЕТ СН'!$H$24</f>
        <v>5612.8735925600004</v>
      </c>
      <c r="P86" s="36">
        <f>SUMIFS(СВЦЭМ!$D$39:$D$782,СВЦЭМ!$A$39:$A$782,$A86,СВЦЭМ!$B$39:$B$782,P$83)+'СЕТ СН'!$H$14+СВЦЭМ!$D$10+'СЕТ СН'!$H$5-'СЕТ СН'!$H$24</f>
        <v>5607.1285867200004</v>
      </c>
      <c r="Q86" s="36">
        <f>SUMIFS(СВЦЭМ!$D$39:$D$782,СВЦЭМ!$A$39:$A$782,$A86,СВЦЭМ!$B$39:$B$782,Q$83)+'СЕТ СН'!$H$14+СВЦЭМ!$D$10+'СЕТ СН'!$H$5-'СЕТ СН'!$H$24</f>
        <v>5594.9565514799997</v>
      </c>
      <c r="R86" s="36">
        <f>SUMIFS(СВЦЭМ!$D$39:$D$782,СВЦЭМ!$A$39:$A$782,$A86,СВЦЭМ!$B$39:$B$782,R$83)+'СЕТ СН'!$H$14+СВЦЭМ!$D$10+'СЕТ СН'!$H$5-'СЕТ СН'!$H$24</f>
        <v>5552.10418802</v>
      </c>
      <c r="S86" s="36">
        <f>SUMIFS(СВЦЭМ!$D$39:$D$782,СВЦЭМ!$A$39:$A$782,$A86,СВЦЭМ!$B$39:$B$782,S$83)+'СЕТ СН'!$H$14+СВЦЭМ!$D$10+'СЕТ СН'!$H$5-'СЕТ СН'!$H$24</f>
        <v>5527.4648225700003</v>
      </c>
      <c r="T86" s="36">
        <f>SUMIFS(СВЦЭМ!$D$39:$D$782,СВЦЭМ!$A$39:$A$782,$A86,СВЦЭМ!$B$39:$B$782,T$83)+'СЕТ СН'!$H$14+СВЦЭМ!$D$10+'СЕТ СН'!$H$5-'СЕТ СН'!$H$24</f>
        <v>5532.3420166100004</v>
      </c>
      <c r="U86" s="36">
        <f>SUMIFS(СВЦЭМ!$D$39:$D$782,СВЦЭМ!$A$39:$A$782,$A86,СВЦЭМ!$B$39:$B$782,U$83)+'СЕТ СН'!$H$14+СВЦЭМ!$D$10+'СЕТ СН'!$H$5-'СЕТ СН'!$H$24</f>
        <v>5536.6346497200002</v>
      </c>
      <c r="V86" s="36">
        <f>SUMIFS(СВЦЭМ!$D$39:$D$782,СВЦЭМ!$A$39:$A$782,$A86,СВЦЭМ!$B$39:$B$782,V$83)+'СЕТ СН'!$H$14+СВЦЭМ!$D$10+'СЕТ СН'!$H$5-'СЕТ СН'!$H$24</f>
        <v>5545.7953902099998</v>
      </c>
      <c r="W86" s="36">
        <f>SUMIFS(СВЦЭМ!$D$39:$D$782,СВЦЭМ!$A$39:$A$782,$A86,СВЦЭМ!$B$39:$B$782,W$83)+'СЕТ СН'!$H$14+СВЦЭМ!$D$10+'СЕТ СН'!$H$5-'СЕТ СН'!$H$24</f>
        <v>5574.7732379600002</v>
      </c>
      <c r="X86" s="36">
        <f>SUMIFS(СВЦЭМ!$D$39:$D$782,СВЦЭМ!$A$39:$A$782,$A86,СВЦЭМ!$B$39:$B$782,X$83)+'СЕТ СН'!$H$14+СВЦЭМ!$D$10+'СЕТ СН'!$H$5-'СЕТ СН'!$H$24</f>
        <v>5597.6546939100008</v>
      </c>
      <c r="Y86" s="36">
        <f>SUMIFS(СВЦЭМ!$D$39:$D$782,СВЦЭМ!$A$39:$A$782,$A86,СВЦЭМ!$B$39:$B$782,Y$83)+'СЕТ СН'!$H$14+СВЦЭМ!$D$10+'СЕТ СН'!$H$5-'СЕТ СН'!$H$24</f>
        <v>5648.4627873999998</v>
      </c>
    </row>
    <row r="87" spans="1:27" ht="15.75" x14ac:dyDescent="0.2">
      <c r="A87" s="35">
        <f t="shared" si="2"/>
        <v>44930</v>
      </c>
      <c r="B87" s="36">
        <f>SUMIFS(СВЦЭМ!$D$39:$D$782,СВЦЭМ!$A$39:$A$782,$A87,СВЦЭМ!$B$39:$B$782,B$83)+'СЕТ СН'!$H$14+СВЦЭМ!$D$10+'СЕТ СН'!$H$5-'СЕТ СН'!$H$24</f>
        <v>5609.7390856900001</v>
      </c>
      <c r="C87" s="36">
        <f>SUMIFS(СВЦЭМ!$D$39:$D$782,СВЦЭМ!$A$39:$A$782,$A87,СВЦЭМ!$B$39:$B$782,C$83)+'СЕТ СН'!$H$14+СВЦЭМ!$D$10+'СЕТ СН'!$H$5-'СЕТ СН'!$H$24</f>
        <v>5650.0654918300006</v>
      </c>
      <c r="D87" s="36">
        <f>SUMIFS(СВЦЭМ!$D$39:$D$782,СВЦЭМ!$A$39:$A$782,$A87,СВЦЭМ!$B$39:$B$782,D$83)+'СЕТ СН'!$H$14+СВЦЭМ!$D$10+'СЕТ СН'!$H$5-'СЕТ СН'!$H$24</f>
        <v>5674.3123565000005</v>
      </c>
      <c r="E87" s="36">
        <f>SUMIFS(СВЦЭМ!$D$39:$D$782,СВЦЭМ!$A$39:$A$782,$A87,СВЦЭМ!$B$39:$B$782,E$83)+'СЕТ СН'!$H$14+СВЦЭМ!$D$10+'СЕТ СН'!$H$5-'СЕТ СН'!$H$24</f>
        <v>5686.2768422300005</v>
      </c>
      <c r="F87" s="36">
        <f>SUMIFS(СВЦЭМ!$D$39:$D$782,СВЦЭМ!$A$39:$A$782,$A87,СВЦЭМ!$B$39:$B$782,F$83)+'СЕТ СН'!$H$14+СВЦЭМ!$D$10+'СЕТ СН'!$H$5-'СЕТ СН'!$H$24</f>
        <v>5662.7297168200002</v>
      </c>
      <c r="G87" s="36">
        <f>SUMIFS(СВЦЭМ!$D$39:$D$782,СВЦЭМ!$A$39:$A$782,$A87,СВЦЭМ!$B$39:$B$782,G$83)+'СЕТ СН'!$H$14+СВЦЭМ!$D$10+'СЕТ СН'!$H$5-'СЕТ СН'!$H$24</f>
        <v>5585.2808068000004</v>
      </c>
      <c r="H87" s="36">
        <f>SUMIFS(СВЦЭМ!$D$39:$D$782,СВЦЭМ!$A$39:$A$782,$A87,СВЦЭМ!$B$39:$B$782,H$83)+'СЕТ СН'!$H$14+СВЦЭМ!$D$10+'СЕТ СН'!$H$5-'СЕТ СН'!$H$24</f>
        <v>5569.43378837</v>
      </c>
      <c r="I87" s="36">
        <f>SUMIFS(СВЦЭМ!$D$39:$D$782,СВЦЭМ!$A$39:$A$782,$A87,СВЦЭМ!$B$39:$B$782,I$83)+'СЕТ СН'!$H$14+СВЦЭМ!$D$10+'СЕТ СН'!$H$5-'СЕТ СН'!$H$24</f>
        <v>5542.2169195099996</v>
      </c>
      <c r="J87" s="36">
        <f>SUMIFS(СВЦЭМ!$D$39:$D$782,СВЦЭМ!$A$39:$A$782,$A87,СВЦЭМ!$B$39:$B$782,J$83)+'СЕТ СН'!$H$14+СВЦЭМ!$D$10+'СЕТ СН'!$H$5-'СЕТ СН'!$H$24</f>
        <v>5512.4950107700006</v>
      </c>
      <c r="K87" s="36">
        <f>SUMIFS(СВЦЭМ!$D$39:$D$782,СВЦЭМ!$A$39:$A$782,$A87,СВЦЭМ!$B$39:$B$782,K$83)+'СЕТ СН'!$H$14+СВЦЭМ!$D$10+'СЕТ СН'!$H$5-'СЕТ СН'!$H$24</f>
        <v>5502.74759868</v>
      </c>
      <c r="L87" s="36">
        <f>SUMIFS(СВЦЭМ!$D$39:$D$782,СВЦЭМ!$A$39:$A$782,$A87,СВЦЭМ!$B$39:$B$782,L$83)+'СЕТ СН'!$H$14+СВЦЭМ!$D$10+'СЕТ СН'!$H$5-'СЕТ СН'!$H$24</f>
        <v>5491.54531769</v>
      </c>
      <c r="M87" s="36">
        <f>SUMIFS(СВЦЭМ!$D$39:$D$782,СВЦЭМ!$A$39:$A$782,$A87,СВЦЭМ!$B$39:$B$782,M$83)+'СЕТ СН'!$H$14+СВЦЭМ!$D$10+'СЕТ СН'!$H$5-'СЕТ СН'!$H$24</f>
        <v>5485.5669166600001</v>
      </c>
      <c r="N87" s="36">
        <f>SUMIFS(СВЦЭМ!$D$39:$D$782,СВЦЭМ!$A$39:$A$782,$A87,СВЦЭМ!$B$39:$B$782,N$83)+'СЕТ СН'!$H$14+СВЦЭМ!$D$10+'СЕТ СН'!$H$5-'СЕТ СН'!$H$24</f>
        <v>5508.0590396999996</v>
      </c>
      <c r="O87" s="36">
        <f>SUMIFS(СВЦЭМ!$D$39:$D$782,СВЦЭМ!$A$39:$A$782,$A87,СВЦЭМ!$B$39:$B$782,O$83)+'СЕТ СН'!$H$14+СВЦЭМ!$D$10+'СЕТ СН'!$H$5-'СЕТ СН'!$H$24</f>
        <v>5505.1918864700001</v>
      </c>
      <c r="P87" s="36">
        <f>SUMIFS(СВЦЭМ!$D$39:$D$782,СВЦЭМ!$A$39:$A$782,$A87,СВЦЭМ!$B$39:$B$782,P$83)+'СЕТ СН'!$H$14+СВЦЭМ!$D$10+'СЕТ СН'!$H$5-'СЕТ СН'!$H$24</f>
        <v>5513.1860535800006</v>
      </c>
      <c r="Q87" s="36">
        <f>SUMIFS(СВЦЭМ!$D$39:$D$782,СВЦЭМ!$A$39:$A$782,$A87,СВЦЭМ!$B$39:$B$782,Q$83)+'СЕТ СН'!$H$14+СВЦЭМ!$D$10+'СЕТ СН'!$H$5-'СЕТ СН'!$H$24</f>
        <v>5505.9819635799995</v>
      </c>
      <c r="R87" s="36">
        <f>SUMIFS(СВЦЭМ!$D$39:$D$782,СВЦЭМ!$A$39:$A$782,$A87,СВЦЭМ!$B$39:$B$782,R$83)+'СЕТ СН'!$H$14+СВЦЭМ!$D$10+'СЕТ СН'!$H$5-'СЕТ СН'!$H$24</f>
        <v>5499.5167070500002</v>
      </c>
      <c r="S87" s="36">
        <f>SUMIFS(СВЦЭМ!$D$39:$D$782,СВЦЭМ!$A$39:$A$782,$A87,СВЦЭМ!$B$39:$B$782,S$83)+'СЕТ СН'!$H$14+СВЦЭМ!$D$10+'СЕТ СН'!$H$5-'СЕТ СН'!$H$24</f>
        <v>5436.1580672100008</v>
      </c>
      <c r="T87" s="36">
        <f>SUMIFS(СВЦЭМ!$D$39:$D$782,СВЦЭМ!$A$39:$A$782,$A87,СВЦЭМ!$B$39:$B$782,T$83)+'СЕТ СН'!$H$14+СВЦЭМ!$D$10+'СЕТ СН'!$H$5-'СЕТ СН'!$H$24</f>
        <v>5440.3400476700008</v>
      </c>
      <c r="U87" s="36">
        <f>SUMIFS(СВЦЭМ!$D$39:$D$782,СВЦЭМ!$A$39:$A$782,$A87,СВЦЭМ!$B$39:$B$782,U$83)+'СЕТ СН'!$H$14+СВЦЭМ!$D$10+'СЕТ СН'!$H$5-'СЕТ СН'!$H$24</f>
        <v>5457.7300508900007</v>
      </c>
      <c r="V87" s="36">
        <f>SUMIFS(СВЦЭМ!$D$39:$D$782,СВЦЭМ!$A$39:$A$782,$A87,СВЦЭМ!$B$39:$B$782,V$83)+'СЕТ СН'!$H$14+СВЦЭМ!$D$10+'СЕТ СН'!$H$5-'СЕТ СН'!$H$24</f>
        <v>5471.4034114999995</v>
      </c>
      <c r="W87" s="36">
        <f>SUMIFS(СВЦЭМ!$D$39:$D$782,СВЦЭМ!$A$39:$A$782,$A87,СВЦЭМ!$B$39:$B$782,W$83)+'СЕТ СН'!$H$14+СВЦЭМ!$D$10+'СЕТ СН'!$H$5-'СЕТ СН'!$H$24</f>
        <v>5486.5681140699999</v>
      </c>
      <c r="X87" s="36">
        <f>SUMIFS(СВЦЭМ!$D$39:$D$782,СВЦЭМ!$A$39:$A$782,$A87,СВЦЭМ!$B$39:$B$782,X$83)+'СЕТ СН'!$H$14+СВЦЭМ!$D$10+'СЕТ СН'!$H$5-'СЕТ СН'!$H$24</f>
        <v>5511.0041327199997</v>
      </c>
      <c r="Y87" s="36">
        <f>SUMIFS(СВЦЭМ!$D$39:$D$782,СВЦЭМ!$A$39:$A$782,$A87,СВЦЭМ!$B$39:$B$782,Y$83)+'СЕТ СН'!$H$14+СВЦЭМ!$D$10+'СЕТ СН'!$H$5-'СЕТ СН'!$H$24</f>
        <v>5537.9314053600001</v>
      </c>
    </row>
    <row r="88" spans="1:27" ht="15.75" x14ac:dyDescent="0.2">
      <c r="A88" s="35">
        <f t="shared" si="2"/>
        <v>44931</v>
      </c>
      <c r="B88" s="36">
        <f>SUMIFS(СВЦЭМ!$D$39:$D$782,СВЦЭМ!$A$39:$A$782,$A88,СВЦЭМ!$B$39:$B$782,B$83)+'СЕТ СН'!$H$14+СВЦЭМ!$D$10+'СЕТ СН'!$H$5-'СЕТ СН'!$H$24</f>
        <v>5538.0739002700002</v>
      </c>
      <c r="C88" s="36">
        <f>SUMIFS(СВЦЭМ!$D$39:$D$782,СВЦЭМ!$A$39:$A$782,$A88,СВЦЭМ!$B$39:$B$782,C$83)+'СЕТ СН'!$H$14+СВЦЭМ!$D$10+'СЕТ СН'!$H$5-'СЕТ СН'!$H$24</f>
        <v>5514.9368390700001</v>
      </c>
      <c r="D88" s="36">
        <f>SUMIFS(СВЦЭМ!$D$39:$D$782,СВЦЭМ!$A$39:$A$782,$A88,СВЦЭМ!$B$39:$B$782,D$83)+'СЕТ СН'!$H$14+СВЦЭМ!$D$10+'СЕТ СН'!$H$5-'СЕТ СН'!$H$24</f>
        <v>5528.2161100100002</v>
      </c>
      <c r="E88" s="36">
        <f>SUMIFS(СВЦЭМ!$D$39:$D$782,СВЦЭМ!$A$39:$A$782,$A88,СВЦЭМ!$B$39:$B$782,E$83)+'СЕТ СН'!$H$14+СВЦЭМ!$D$10+'СЕТ СН'!$H$5-'СЕТ СН'!$H$24</f>
        <v>5546.3221963699998</v>
      </c>
      <c r="F88" s="36">
        <f>SUMIFS(СВЦЭМ!$D$39:$D$782,СВЦЭМ!$A$39:$A$782,$A88,СВЦЭМ!$B$39:$B$782,F$83)+'СЕТ СН'!$H$14+СВЦЭМ!$D$10+'СЕТ СН'!$H$5-'СЕТ СН'!$H$24</f>
        <v>5596.9046593500007</v>
      </c>
      <c r="G88" s="36">
        <f>SUMIFS(СВЦЭМ!$D$39:$D$782,СВЦЭМ!$A$39:$A$782,$A88,СВЦЭМ!$B$39:$B$782,G$83)+'СЕТ СН'!$H$14+СВЦЭМ!$D$10+'СЕТ СН'!$H$5-'СЕТ СН'!$H$24</f>
        <v>5591.98666813</v>
      </c>
      <c r="H88" s="36">
        <f>SUMIFS(СВЦЭМ!$D$39:$D$782,СВЦЭМ!$A$39:$A$782,$A88,СВЦЭМ!$B$39:$B$782,H$83)+'СЕТ СН'!$H$14+СВЦЭМ!$D$10+'СЕТ СН'!$H$5-'СЕТ СН'!$H$24</f>
        <v>5592.2873527900001</v>
      </c>
      <c r="I88" s="36">
        <f>SUMIFS(СВЦЭМ!$D$39:$D$782,СВЦЭМ!$A$39:$A$782,$A88,СВЦЭМ!$B$39:$B$782,I$83)+'СЕТ СН'!$H$14+СВЦЭМ!$D$10+'СЕТ СН'!$H$5-'СЕТ СН'!$H$24</f>
        <v>5578.47289009</v>
      </c>
      <c r="J88" s="36">
        <f>SUMIFS(СВЦЭМ!$D$39:$D$782,СВЦЭМ!$A$39:$A$782,$A88,СВЦЭМ!$B$39:$B$782,J$83)+'СЕТ СН'!$H$14+СВЦЭМ!$D$10+'СЕТ СН'!$H$5-'СЕТ СН'!$H$24</f>
        <v>5559.039366</v>
      </c>
      <c r="K88" s="36">
        <f>SUMIFS(СВЦЭМ!$D$39:$D$782,СВЦЭМ!$A$39:$A$782,$A88,СВЦЭМ!$B$39:$B$782,K$83)+'СЕТ СН'!$H$14+СВЦЭМ!$D$10+'СЕТ СН'!$H$5-'СЕТ СН'!$H$24</f>
        <v>5513.5223248599996</v>
      </c>
      <c r="L88" s="36">
        <f>SUMIFS(СВЦЭМ!$D$39:$D$782,СВЦЭМ!$A$39:$A$782,$A88,СВЦЭМ!$B$39:$B$782,L$83)+'СЕТ СН'!$H$14+СВЦЭМ!$D$10+'СЕТ СН'!$H$5-'СЕТ СН'!$H$24</f>
        <v>5495.8747556500002</v>
      </c>
      <c r="M88" s="36">
        <f>SUMIFS(СВЦЭМ!$D$39:$D$782,СВЦЭМ!$A$39:$A$782,$A88,СВЦЭМ!$B$39:$B$782,M$83)+'СЕТ СН'!$H$14+СВЦЭМ!$D$10+'СЕТ СН'!$H$5-'СЕТ СН'!$H$24</f>
        <v>5489.0789933600008</v>
      </c>
      <c r="N88" s="36">
        <f>SUMIFS(СВЦЭМ!$D$39:$D$782,СВЦЭМ!$A$39:$A$782,$A88,СВЦЭМ!$B$39:$B$782,N$83)+'СЕТ СН'!$H$14+СВЦЭМ!$D$10+'СЕТ СН'!$H$5-'СЕТ СН'!$H$24</f>
        <v>5501.4207151800001</v>
      </c>
      <c r="O88" s="36">
        <f>SUMIFS(СВЦЭМ!$D$39:$D$782,СВЦЭМ!$A$39:$A$782,$A88,СВЦЭМ!$B$39:$B$782,O$83)+'СЕТ СН'!$H$14+СВЦЭМ!$D$10+'СЕТ СН'!$H$5-'СЕТ СН'!$H$24</f>
        <v>5523.8709891400003</v>
      </c>
      <c r="P88" s="36">
        <f>SUMIFS(СВЦЭМ!$D$39:$D$782,СВЦЭМ!$A$39:$A$782,$A88,СВЦЭМ!$B$39:$B$782,P$83)+'СЕТ СН'!$H$14+СВЦЭМ!$D$10+'СЕТ СН'!$H$5-'СЕТ СН'!$H$24</f>
        <v>5521.3236067100006</v>
      </c>
      <c r="Q88" s="36">
        <f>SUMIFS(СВЦЭМ!$D$39:$D$782,СВЦЭМ!$A$39:$A$782,$A88,СВЦЭМ!$B$39:$B$782,Q$83)+'СЕТ СН'!$H$14+СВЦЭМ!$D$10+'СЕТ СН'!$H$5-'СЕТ СН'!$H$24</f>
        <v>5528.4641568500001</v>
      </c>
      <c r="R88" s="36">
        <f>SUMIFS(СВЦЭМ!$D$39:$D$782,СВЦЭМ!$A$39:$A$782,$A88,СВЦЭМ!$B$39:$B$782,R$83)+'СЕТ СН'!$H$14+СВЦЭМ!$D$10+'СЕТ СН'!$H$5-'СЕТ СН'!$H$24</f>
        <v>5535.50420975</v>
      </c>
      <c r="S88" s="36">
        <f>SUMIFS(СВЦЭМ!$D$39:$D$782,СВЦЭМ!$A$39:$A$782,$A88,СВЦЭМ!$B$39:$B$782,S$83)+'СЕТ СН'!$H$14+СВЦЭМ!$D$10+'СЕТ СН'!$H$5-'СЕТ СН'!$H$24</f>
        <v>5560.4722175700008</v>
      </c>
      <c r="T88" s="36">
        <f>SUMIFS(СВЦЭМ!$D$39:$D$782,СВЦЭМ!$A$39:$A$782,$A88,СВЦЭМ!$B$39:$B$782,T$83)+'СЕТ СН'!$H$14+СВЦЭМ!$D$10+'СЕТ СН'!$H$5-'СЕТ СН'!$H$24</f>
        <v>5474.2829454300008</v>
      </c>
      <c r="U88" s="36">
        <f>SUMIFS(СВЦЭМ!$D$39:$D$782,СВЦЭМ!$A$39:$A$782,$A88,СВЦЭМ!$B$39:$B$782,U$83)+'СЕТ СН'!$H$14+СВЦЭМ!$D$10+'СЕТ СН'!$H$5-'СЕТ СН'!$H$24</f>
        <v>5489.9349277000001</v>
      </c>
      <c r="V88" s="36">
        <f>SUMIFS(СВЦЭМ!$D$39:$D$782,СВЦЭМ!$A$39:$A$782,$A88,СВЦЭМ!$B$39:$B$782,V$83)+'СЕТ СН'!$H$14+СВЦЭМ!$D$10+'СЕТ СН'!$H$5-'СЕТ СН'!$H$24</f>
        <v>5502.1645916699999</v>
      </c>
      <c r="W88" s="36">
        <f>SUMIFS(СВЦЭМ!$D$39:$D$782,СВЦЭМ!$A$39:$A$782,$A88,СВЦЭМ!$B$39:$B$782,W$83)+'СЕТ СН'!$H$14+СВЦЭМ!$D$10+'СЕТ СН'!$H$5-'СЕТ СН'!$H$24</f>
        <v>5512.1107263100002</v>
      </c>
      <c r="X88" s="36">
        <f>SUMIFS(СВЦЭМ!$D$39:$D$782,СВЦЭМ!$A$39:$A$782,$A88,СВЦЭМ!$B$39:$B$782,X$83)+'СЕТ СН'!$H$14+СВЦЭМ!$D$10+'СЕТ СН'!$H$5-'СЕТ СН'!$H$24</f>
        <v>5539.6641425300004</v>
      </c>
      <c r="Y88" s="36">
        <f>SUMIFS(СВЦЭМ!$D$39:$D$782,СВЦЭМ!$A$39:$A$782,$A88,СВЦЭМ!$B$39:$B$782,Y$83)+'СЕТ СН'!$H$14+СВЦЭМ!$D$10+'СЕТ СН'!$H$5-'СЕТ СН'!$H$24</f>
        <v>5557.2929962300004</v>
      </c>
    </row>
    <row r="89" spans="1:27" ht="15.75" x14ac:dyDescent="0.2">
      <c r="A89" s="35">
        <f t="shared" si="2"/>
        <v>44932</v>
      </c>
      <c r="B89" s="36">
        <f>SUMIFS(СВЦЭМ!$D$39:$D$782,СВЦЭМ!$A$39:$A$782,$A89,СВЦЭМ!$B$39:$B$782,B$83)+'СЕТ СН'!$H$14+СВЦЭМ!$D$10+'СЕТ СН'!$H$5-'СЕТ СН'!$H$24</f>
        <v>5448.0508587000004</v>
      </c>
      <c r="C89" s="36">
        <f>SUMIFS(СВЦЭМ!$D$39:$D$782,СВЦЭМ!$A$39:$A$782,$A89,СВЦЭМ!$B$39:$B$782,C$83)+'СЕТ СН'!$H$14+СВЦЭМ!$D$10+'СЕТ СН'!$H$5-'СЕТ СН'!$H$24</f>
        <v>5469.6833486600008</v>
      </c>
      <c r="D89" s="36">
        <f>SUMIFS(СВЦЭМ!$D$39:$D$782,СВЦЭМ!$A$39:$A$782,$A89,СВЦЭМ!$B$39:$B$782,D$83)+'СЕТ СН'!$H$14+СВЦЭМ!$D$10+'СЕТ СН'!$H$5-'СЕТ СН'!$H$24</f>
        <v>5483.7609615399997</v>
      </c>
      <c r="E89" s="36">
        <f>SUMIFS(СВЦЭМ!$D$39:$D$782,СВЦЭМ!$A$39:$A$782,$A89,СВЦЭМ!$B$39:$B$782,E$83)+'СЕТ СН'!$H$14+СВЦЭМ!$D$10+'СЕТ СН'!$H$5-'СЕТ СН'!$H$24</f>
        <v>5481.3472682000001</v>
      </c>
      <c r="F89" s="36">
        <f>SUMIFS(СВЦЭМ!$D$39:$D$782,СВЦЭМ!$A$39:$A$782,$A89,СВЦЭМ!$B$39:$B$782,F$83)+'СЕТ СН'!$H$14+СВЦЭМ!$D$10+'СЕТ СН'!$H$5-'СЕТ СН'!$H$24</f>
        <v>5474.1219123400006</v>
      </c>
      <c r="G89" s="36">
        <f>SUMIFS(СВЦЭМ!$D$39:$D$782,СВЦЭМ!$A$39:$A$782,$A89,СВЦЭМ!$B$39:$B$782,G$83)+'СЕТ СН'!$H$14+СВЦЭМ!$D$10+'СЕТ СН'!$H$5-'СЕТ СН'!$H$24</f>
        <v>5461.3842084799999</v>
      </c>
      <c r="H89" s="36">
        <f>SUMIFS(СВЦЭМ!$D$39:$D$782,СВЦЭМ!$A$39:$A$782,$A89,СВЦЭМ!$B$39:$B$782,H$83)+'СЕТ СН'!$H$14+СВЦЭМ!$D$10+'СЕТ СН'!$H$5-'СЕТ СН'!$H$24</f>
        <v>5440.6801385899998</v>
      </c>
      <c r="I89" s="36">
        <f>SUMIFS(СВЦЭМ!$D$39:$D$782,СВЦЭМ!$A$39:$A$782,$A89,СВЦЭМ!$B$39:$B$782,I$83)+'СЕТ СН'!$H$14+СВЦЭМ!$D$10+'СЕТ СН'!$H$5-'СЕТ СН'!$H$24</f>
        <v>5391.6797853999997</v>
      </c>
      <c r="J89" s="36">
        <f>SUMIFS(СВЦЭМ!$D$39:$D$782,СВЦЭМ!$A$39:$A$782,$A89,СВЦЭМ!$B$39:$B$782,J$83)+'СЕТ СН'!$H$14+СВЦЭМ!$D$10+'СЕТ СН'!$H$5-'СЕТ СН'!$H$24</f>
        <v>5342.8335706800008</v>
      </c>
      <c r="K89" s="36">
        <f>SUMIFS(СВЦЭМ!$D$39:$D$782,СВЦЭМ!$A$39:$A$782,$A89,СВЦЭМ!$B$39:$B$782,K$83)+'СЕТ СН'!$H$14+СВЦЭМ!$D$10+'СЕТ СН'!$H$5-'СЕТ СН'!$H$24</f>
        <v>5327.5289626200001</v>
      </c>
      <c r="L89" s="36">
        <f>SUMIFS(СВЦЭМ!$D$39:$D$782,СВЦЭМ!$A$39:$A$782,$A89,СВЦЭМ!$B$39:$B$782,L$83)+'СЕТ СН'!$H$14+СВЦЭМ!$D$10+'СЕТ СН'!$H$5-'СЕТ СН'!$H$24</f>
        <v>5326.9605865600006</v>
      </c>
      <c r="M89" s="36">
        <f>SUMIFS(СВЦЭМ!$D$39:$D$782,СВЦЭМ!$A$39:$A$782,$A89,СВЦЭМ!$B$39:$B$782,M$83)+'СЕТ СН'!$H$14+СВЦЭМ!$D$10+'СЕТ СН'!$H$5-'СЕТ СН'!$H$24</f>
        <v>5345.3071779399997</v>
      </c>
      <c r="N89" s="36">
        <f>SUMIFS(СВЦЭМ!$D$39:$D$782,СВЦЭМ!$A$39:$A$782,$A89,СВЦЭМ!$B$39:$B$782,N$83)+'СЕТ СН'!$H$14+СВЦЭМ!$D$10+'СЕТ СН'!$H$5-'СЕТ СН'!$H$24</f>
        <v>5373.2059790500007</v>
      </c>
      <c r="O89" s="36">
        <f>SUMIFS(СВЦЭМ!$D$39:$D$782,СВЦЭМ!$A$39:$A$782,$A89,СВЦЭМ!$B$39:$B$782,O$83)+'СЕТ СН'!$H$14+СВЦЭМ!$D$10+'СЕТ СН'!$H$5-'СЕТ СН'!$H$24</f>
        <v>5400.7742467299995</v>
      </c>
      <c r="P89" s="36">
        <f>SUMIFS(СВЦЭМ!$D$39:$D$782,СВЦЭМ!$A$39:$A$782,$A89,СВЦЭМ!$B$39:$B$782,P$83)+'СЕТ СН'!$H$14+СВЦЭМ!$D$10+'СЕТ СН'!$H$5-'СЕТ СН'!$H$24</f>
        <v>5426.6925368499997</v>
      </c>
      <c r="Q89" s="36">
        <f>SUMIFS(СВЦЭМ!$D$39:$D$782,СВЦЭМ!$A$39:$A$782,$A89,СВЦЭМ!$B$39:$B$782,Q$83)+'СЕТ СН'!$H$14+СВЦЭМ!$D$10+'СЕТ СН'!$H$5-'СЕТ СН'!$H$24</f>
        <v>5431.0642072099999</v>
      </c>
      <c r="R89" s="36">
        <f>SUMIFS(СВЦЭМ!$D$39:$D$782,СВЦЭМ!$A$39:$A$782,$A89,СВЦЭМ!$B$39:$B$782,R$83)+'СЕТ СН'!$H$14+СВЦЭМ!$D$10+'СЕТ СН'!$H$5-'СЕТ СН'!$H$24</f>
        <v>5384.0157675700002</v>
      </c>
      <c r="S89" s="36">
        <f>SUMIFS(СВЦЭМ!$D$39:$D$782,СВЦЭМ!$A$39:$A$782,$A89,СВЦЭМ!$B$39:$B$782,S$83)+'СЕТ СН'!$H$14+СВЦЭМ!$D$10+'СЕТ СН'!$H$5-'СЕТ СН'!$H$24</f>
        <v>5362.53049663</v>
      </c>
      <c r="T89" s="36">
        <f>SUMIFS(СВЦЭМ!$D$39:$D$782,СВЦЭМ!$A$39:$A$782,$A89,СВЦЭМ!$B$39:$B$782,T$83)+'СЕТ СН'!$H$14+СВЦЭМ!$D$10+'СЕТ СН'!$H$5-'СЕТ СН'!$H$24</f>
        <v>5369.0251317700004</v>
      </c>
      <c r="U89" s="36">
        <f>SUMIFS(СВЦЭМ!$D$39:$D$782,СВЦЭМ!$A$39:$A$782,$A89,СВЦЭМ!$B$39:$B$782,U$83)+'СЕТ СН'!$H$14+СВЦЭМ!$D$10+'СЕТ СН'!$H$5-'СЕТ СН'!$H$24</f>
        <v>5371.8998368000002</v>
      </c>
      <c r="V89" s="36">
        <f>SUMIFS(СВЦЭМ!$D$39:$D$782,СВЦЭМ!$A$39:$A$782,$A89,СВЦЭМ!$B$39:$B$782,V$83)+'СЕТ СН'!$H$14+СВЦЭМ!$D$10+'СЕТ СН'!$H$5-'СЕТ СН'!$H$24</f>
        <v>5373.08848347</v>
      </c>
      <c r="W89" s="36">
        <f>SUMIFS(СВЦЭМ!$D$39:$D$782,СВЦЭМ!$A$39:$A$782,$A89,СВЦЭМ!$B$39:$B$782,W$83)+'СЕТ СН'!$H$14+СВЦЭМ!$D$10+'СЕТ СН'!$H$5-'СЕТ СН'!$H$24</f>
        <v>5385.0059783800007</v>
      </c>
      <c r="X89" s="36">
        <f>SUMIFS(СВЦЭМ!$D$39:$D$782,СВЦЭМ!$A$39:$A$782,$A89,СВЦЭМ!$B$39:$B$782,X$83)+'СЕТ СН'!$H$14+СВЦЭМ!$D$10+'СЕТ СН'!$H$5-'СЕТ СН'!$H$24</f>
        <v>5398.54225821</v>
      </c>
      <c r="Y89" s="36">
        <f>SUMIFS(СВЦЭМ!$D$39:$D$782,СВЦЭМ!$A$39:$A$782,$A89,СВЦЭМ!$B$39:$B$782,Y$83)+'СЕТ СН'!$H$14+СВЦЭМ!$D$10+'СЕТ СН'!$H$5-'СЕТ СН'!$H$24</f>
        <v>5450.1031301700004</v>
      </c>
    </row>
    <row r="90" spans="1:27" ht="15.75" x14ac:dyDescent="0.2">
      <c r="A90" s="35">
        <f t="shared" si="2"/>
        <v>44933</v>
      </c>
      <c r="B90" s="36">
        <f>SUMIFS(СВЦЭМ!$D$39:$D$782,СВЦЭМ!$A$39:$A$782,$A90,СВЦЭМ!$B$39:$B$782,B$83)+'СЕТ СН'!$H$14+СВЦЭМ!$D$10+'СЕТ СН'!$H$5-'СЕТ СН'!$H$24</f>
        <v>5532.1251990000001</v>
      </c>
      <c r="C90" s="36">
        <f>SUMIFS(СВЦЭМ!$D$39:$D$782,СВЦЭМ!$A$39:$A$782,$A90,СВЦЭМ!$B$39:$B$782,C$83)+'СЕТ СН'!$H$14+СВЦЭМ!$D$10+'СЕТ СН'!$H$5-'СЕТ СН'!$H$24</f>
        <v>5576.9830301300008</v>
      </c>
      <c r="D90" s="36">
        <f>SUMIFS(СВЦЭМ!$D$39:$D$782,СВЦЭМ!$A$39:$A$782,$A90,СВЦЭМ!$B$39:$B$782,D$83)+'СЕТ СН'!$H$14+СВЦЭМ!$D$10+'СЕТ СН'!$H$5-'СЕТ СН'!$H$24</f>
        <v>5592.8238903800002</v>
      </c>
      <c r="E90" s="36">
        <f>SUMIFS(СВЦЭМ!$D$39:$D$782,СВЦЭМ!$A$39:$A$782,$A90,СВЦЭМ!$B$39:$B$782,E$83)+'СЕТ СН'!$H$14+СВЦЭМ!$D$10+'СЕТ СН'!$H$5-'СЕТ СН'!$H$24</f>
        <v>5600.2421052700001</v>
      </c>
      <c r="F90" s="36">
        <f>SUMIFS(СВЦЭМ!$D$39:$D$782,СВЦЭМ!$A$39:$A$782,$A90,СВЦЭМ!$B$39:$B$782,F$83)+'СЕТ СН'!$H$14+СВЦЭМ!$D$10+'СЕТ СН'!$H$5-'СЕТ СН'!$H$24</f>
        <v>5585.8936891400008</v>
      </c>
      <c r="G90" s="36">
        <f>SUMIFS(СВЦЭМ!$D$39:$D$782,СВЦЭМ!$A$39:$A$782,$A90,СВЦЭМ!$B$39:$B$782,G$83)+'СЕТ СН'!$H$14+СВЦЭМ!$D$10+'СЕТ СН'!$H$5-'СЕТ СН'!$H$24</f>
        <v>5579.4346182299996</v>
      </c>
      <c r="H90" s="36">
        <f>SUMIFS(СВЦЭМ!$D$39:$D$782,СВЦЭМ!$A$39:$A$782,$A90,СВЦЭМ!$B$39:$B$782,H$83)+'СЕТ СН'!$H$14+СВЦЭМ!$D$10+'СЕТ СН'!$H$5-'СЕТ СН'!$H$24</f>
        <v>5554.22705976</v>
      </c>
      <c r="I90" s="36">
        <f>SUMIFS(СВЦЭМ!$D$39:$D$782,СВЦЭМ!$A$39:$A$782,$A90,СВЦЭМ!$B$39:$B$782,I$83)+'СЕТ СН'!$H$14+СВЦЭМ!$D$10+'СЕТ СН'!$H$5-'СЕТ СН'!$H$24</f>
        <v>5548.6753769200004</v>
      </c>
      <c r="J90" s="36">
        <f>SUMIFS(СВЦЭМ!$D$39:$D$782,СВЦЭМ!$A$39:$A$782,$A90,СВЦЭМ!$B$39:$B$782,J$83)+'СЕТ СН'!$H$14+СВЦЭМ!$D$10+'СЕТ СН'!$H$5-'СЕТ СН'!$H$24</f>
        <v>5493.0547182600003</v>
      </c>
      <c r="K90" s="36">
        <f>SUMIFS(СВЦЭМ!$D$39:$D$782,СВЦЭМ!$A$39:$A$782,$A90,СВЦЭМ!$B$39:$B$782,K$83)+'СЕТ СН'!$H$14+СВЦЭМ!$D$10+'СЕТ СН'!$H$5-'СЕТ СН'!$H$24</f>
        <v>5475.8652434699998</v>
      </c>
      <c r="L90" s="36">
        <f>SUMIFS(СВЦЭМ!$D$39:$D$782,СВЦЭМ!$A$39:$A$782,$A90,СВЦЭМ!$B$39:$B$782,L$83)+'СЕТ СН'!$H$14+СВЦЭМ!$D$10+'СЕТ СН'!$H$5-'СЕТ СН'!$H$24</f>
        <v>5453.2125048100006</v>
      </c>
      <c r="M90" s="36">
        <f>SUMIFS(СВЦЭМ!$D$39:$D$782,СВЦЭМ!$A$39:$A$782,$A90,СВЦЭМ!$B$39:$B$782,M$83)+'СЕТ СН'!$H$14+СВЦЭМ!$D$10+'СЕТ СН'!$H$5-'СЕТ СН'!$H$24</f>
        <v>5472.6209914900001</v>
      </c>
      <c r="N90" s="36">
        <f>SUMIFS(СВЦЭМ!$D$39:$D$782,СВЦЭМ!$A$39:$A$782,$A90,СВЦЭМ!$B$39:$B$782,N$83)+'СЕТ СН'!$H$14+СВЦЭМ!$D$10+'СЕТ СН'!$H$5-'СЕТ СН'!$H$24</f>
        <v>5500.8864552899995</v>
      </c>
      <c r="O90" s="36">
        <f>SUMIFS(СВЦЭМ!$D$39:$D$782,СВЦЭМ!$A$39:$A$782,$A90,СВЦЭМ!$B$39:$B$782,O$83)+'СЕТ СН'!$H$14+СВЦЭМ!$D$10+'СЕТ СН'!$H$5-'СЕТ СН'!$H$24</f>
        <v>5508.4567369400002</v>
      </c>
      <c r="P90" s="36">
        <f>SUMIFS(СВЦЭМ!$D$39:$D$782,СВЦЭМ!$A$39:$A$782,$A90,СВЦЭМ!$B$39:$B$782,P$83)+'СЕТ СН'!$H$14+СВЦЭМ!$D$10+'СЕТ СН'!$H$5-'СЕТ СН'!$H$24</f>
        <v>5525.7415146100002</v>
      </c>
      <c r="Q90" s="36">
        <f>SUMIFS(СВЦЭМ!$D$39:$D$782,СВЦЭМ!$A$39:$A$782,$A90,СВЦЭМ!$B$39:$B$782,Q$83)+'СЕТ СН'!$H$14+СВЦЭМ!$D$10+'СЕТ СН'!$H$5-'СЕТ СН'!$H$24</f>
        <v>5516.4718811000002</v>
      </c>
      <c r="R90" s="36">
        <f>SUMIFS(СВЦЭМ!$D$39:$D$782,СВЦЭМ!$A$39:$A$782,$A90,СВЦЭМ!$B$39:$B$782,R$83)+'СЕТ СН'!$H$14+СВЦЭМ!$D$10+'СЕТ СН'!$H$5-'СЕТ СН'!$H$24</f>
        <v>5488.4244716800004</v>
      </c>
      <c r="S90" s="36">
        <f>SUMIFS(СВЦЭМ!$D$39:$D$782,СВЦЭМ!$A$39:$A$782,$A90,СВЦЭМ!$B$39:$B$782,S$83)+'СЕТ СН'!$H$14+СВЦЭМ!$D$10+'СЕТ СН'!$H$5-'СЕТ СН'!$H$24</f>
        <v>5475.5487068399998</v>
      </c>
      <c r="T90" s="36">
        <f>SUMIFS(СВЦЭМ!$D$39:$D$782,СВЦЭМ!$A$39:$A$782,$A90,СВЦЭМ!$B$39:$B$782,T$83)+'СЕТ СН'!$H$14+СВЦЭМ!$D$10+'СЕТ СН'!$H$5-'СЕТ СН'!$H$24</f>
        <v>5470.6087752500007</v>
      </c>
      <c r="U90" s="36">
        <f>SUMIFS(СВЦЭМ!$D$39:$D$782,СВЦЭМ!$A$39:$A$782,$A90,СВЦЭМ!$B$39:$B$782,U$83)+'СЕТ СН'!$H$14+СВЦЭМ!$D$10+'СЕТ СН'!$H$5-'СЕТ СН'!$H$24</f>
        <v>5476.1619381500004</v>
      </c>
      <c r="V90" s="36">
        <f>SUMIFS(СВЦЭМ!$D$39:$D$782,СВЦЭМ!$A$39:$A$782,$A90,СВЦЭМ!$B$39:$B$782,V$83)+'СЕТ СН'!$H$14+СВЦЭМ!$D$10+'СЕТ СН'!$H$5-'СЕТ СН'!$H$24</f>
        <v>5498.6057168400002</v>
      </c>
      <c r="W90" s="36">
        <f>SUMIFS(СВЦЭМ!$D$39:$D$782,СВЦЭМ!$A$39:$A$782,$A90,СВЦЭМ!$B$39:$B$782,W$83)+'СЕТ СН'!$H$14+СВЦЭМ!$D$10+'СЕТ СН'!$H$5-'СЕТ СН'!$H$24</f>
        <v>5506.56277039</v>
      </c>
      <c r="X90" s="36">
        <f>SUMIFS(СВЦЭМ!$D$39:$D$782,СВЦЭМ!$A$39:$A$782,$A90,СВЦЭМ!$B$39:$B$782,X$83)+'СЕТ СН'!$H$14+СВЦЭМ!$D$10+'СЕТ СН'!$H$5-'СЕТ СН'!$H$24</f>
        <v>5492.9471797400001</v>
      </c>
      <c r="Y90" s="36">
        <f>SUMIFS(СВЦЭМ!$D$39:$D$782,СВЦЭМ!$A$39:$A$782,$A90,СВЦЭМ!$B$39:$B$782,Y$83)+'СЕТ СН'!$H$14+СВЦЭМ!$D$10+'СЕТ СН'!$H$5-'СЕТ СН'!$H$24</f>
        <v>5558.80815919</v>
      </c>
    </row>
    <row r="91" spans="1:27" ht="15.75" x14ac:dyDescent="0.2">
      <c r="A91" s="35">
        <f t="shared" si="2"/>
        <v>44934</v>
      </c>
      <c r="B91" s="36">
        <f>SUMIFS(СВЦЭМ!$D$39:$D$782,СВЦЭМ!$A$39:$A$782,$A91,СВЦЭМ!$B$39:$B$782,B$83)+'СЕТ СН'!$H$14+СВЦЭМ!$D$10+'СЕТ СН'!$H$5-'СЕТ СН'!$H$24</f>
        <v>5702.8906713400002</v>
      </c>
      <c r="C91" s="36">
        <f>SUMIFS(СВЦЭМ!$D$39:$D$782,СВЦЭМ!$A$39:$A$782,$A91,СВЦЭМ!$B$39:$B$782,C$83)+'СЕТ СН'!$H$14+СВЦЭМ!$D$10+'СЕТ СН'!$H$5-'СЕТ СН'!$H$24</f>
        <v>5727.3804719100008</v>
      </c>
      <c r="D91" s="36">
        <f>SUMIFS(СВЦЭМ!$D$39:$D$782,СВЦЭМ!$A$39:$A$782,$A91,СВЦЭМ!$B$39:$B$782,D$83)+'СЕТ СН'!$H$14+СВЦЭМ!$D$10+'СЕТ СН'!$H$5-'СЕТ СН'!$H$24</f>
        <v>5749.3756455700004</v>
      </c>
      <c r="E91" s="36">
        <f>SUMIFS(СВЦЭМ!$D$39:$D$782,СВЦЭМ!$A$39:$A$782,$A91,СВЦЭМ!$B$39:$B$782,E$83)+'СЕТ СН'!$H$14+СВЦЭМ!$D$10+'СЕТ СН'!$H$5-'СЕТ СН'!$H$24</f>
        <v>5750.3130004400009</v>
      </c>
      <c r="F91" s="36">
        <f>SUMIFS(СВЦЭМ!$D$39:$D$782,СВЦЭМ!$A$39:$A$782,$A91,СВЦЭМ!$B$39:$B$782,F$83)+'СЕТ СН'!$H$14+СВЦЭМ!$D$10+'СЕТ СН'!$H$5-'СЕТ СН'!$H$24</f>
        <v>5754.3605286600005</v>
      </c>
      <c r="G91" s="36">
        <f>SUMIFS(СВЦЭМ!$D$39:$D$782,СВЦЭМ!$A$39:$A$782,$A91,СВЦЭМ!$B$39:$B$782,G$83)+'СЕТ СН'!$H$14+СВЦЭМ!$D$10+'СЕТ СН'!$H$5-'СЕТ СН'!$H$24</f>
        <v>5740.8657021500003</v>
      </c>
      <c r="H91" s="36">
        <f>SUMIFS(СВЦЭМ!$D$39:$D$782,СВЦЭМ!$A$39:$A$782,$A91,СВЦЭМ!$B$39:$B$782,H$83)+'СЕТ СН'!$H$14+СВЦЭМ!$D$10+'СЕТ СН'!$H$5-'СЕТ СН'!$H$24</f>
        <v>5721.4076671900002</v>
      </c>
      <c r="I91" s="36">
        <f>SUMIFS(СВЦЭМ!$D$39:$D$782,СВЦЭМ!$A$39:$A$782,$A91,СВЦЭМ!$B$39:$B$782,I$83)+'СЕТ СН'!$H$14+СВЦЭМ!$D$10+'СЕТ СН'!$H$5-'СЕТ СН'!$H$24</f>
        <v>5659.5694062600005</v>
      </c>
      <c r="J91" s="36">
        <f>SUMIFS(СВЦЭМ!$D$39:$D$782,СВЦЭМ!$A$39:$A$782,$A91,СВЦЭМ!$B$39:$B$782,J$83)+'СЕТ СН'!$H$14+СВЦЭМ!$D$10+'СЕТ СН'!$H$5-'СЕТ СН'!$H$24</f>
        <v>5630.3465220600001</v>
      </c>
      <c r="K91" s="36">
        <f>SUMIFS(СВЦЭМ!$D$39:$D$782,СВЦЭМ!$A$39:$A$782,$A91,СВЦЭМ!$B$39:$B$782,K$83)+'СЕТ СН'!$H$14+СВЦЭМ!$D$10+'СЕТ СН'!$H$5-'СЕТ СН'!$H$24</f>
        <v>5603.7935316599996</v>
      </c>
      <c r="L91" s="36">
        <f>SUMIFS(СВЦЭМ!$D$39:$D$782,СВЦЭМ!$A$39:$A$782,$A91,СВЦЭМ!$B$39:$B$782,L$83)+'СЕТ СН'!$H$14+СВЦЭМ!$D$10+'СЕТ СН'!$H$5-'СЕТ СН'!$H$24</f>
        <v>5601.0471285000003</v>
      </c>
      <c r="M91" s="36">
        <f>SUMIFS(СВЦЭМ!$D$39:$D$782,СВЦЭМ!$A$39:$A$782,$A91,СВЦЭМ!$B$39:$B$782,M$83)+'СЕТ СН'!$H$14+СВЦЭМ!$D$10+'СЕТ СН'!$H$5-'СЕТ СН'!$H$24</f>
        <v>5618.6993133899996</v>
      </c>
      <c r="N91" s="36">
        <f>SUMIFS(СВЦЭМ!$D$39:$D$782,СВЦЭМ!$A$39:$A$782,$A91,СВЦЭМ!$B$39:$B$782,N$83)+'СЕТ СН'!$H$14+СВЦЭМ!$D$10+'СЕТ СН'!$H$5-'СЕТ СН'!$H$24</f>
        <v>5628.0165101800003</v>
      </c>
      <c r="O91" s="36">
        <f>SUMIFS(СВЦЭМ!$D$39:$D$782,СВЦЭМ!$A$39:$A$782,$A91,СВЦЭМ!$B$39:$B$782,O$83)+'СЕТ СН'!$H$14+СВЦЭМ!$D$10+'СЕТ СН'!$H$5-'СЕТ СН'!$H$24</f>
        <v>5651.7695508800007</v>
      </c>
      <c r="P91" s="36">
        <f>SUMIFS(СВЦЭМ!$D$39:$D$782,СВЦЭМ!$A$39:$A$782,$A91,СВЦЭМ!$B$39:$B$782,P$83)+'СЕТ СН'!$H$14+СВЦЭМ!$D$10+'СЕТ СН'!$H$5-'СЕТ СН'!$H$24</f>
        <v>5656.1191607700002</v>
      </c>
      <c r="Q91" s="36">
        <f>SUMIFS(СВЦЭМ!$D$39:$D$782,СВЦЭМ!$A$39:$A$782,$A91,СВЦЭМ!$B$39:$B$782,Q$83)+'СЕТ СН'!$H$14+СВЦЭМ!$D$10+'СЕТ СН'!$H$5-'СЕТ СН'!$H$24</f>
        <v>5646.2360813400001</v>
      </c>
      <c r="R91" s="36">
        <f>SUMIFS(СВЦЭМ!$D$39:$D$782,СВЦЭМ!$A$39:$A$782,$A91,СВЦЭМ!$B$39:$B$782,R$83)+'СЕТ СН'!$H$14+СВЦЭМ!$D$10+'СЕТ СН'!$H$5-'СЕТ СН'!$H$24</f>
        <v>5616.6547312599996</v>
      </c>
      <c r="S91" s="36">
        <f>SUMIFS(СВЦЭМ!$D$39:$D$782,СВЦЭМ!$A$39:$A$782,$A91,СВЦЭМ!$B$39:$B$782,S$83)+'СЕТ СН'!$H$14+СВЦЭМ!$D$10+'СЕТ СН'!$H$5-'СЕТ СН'!$H$24</f>
        <v>5538.9106096400001</v>
      </c>
      <c r="T91" s="36">
        <f>SUMIFS(СВЦЭМ!$D$39:$D$782,СВЦЭМ!$A$39:$A$782,$A91,СВЦЭМ!$B$39:$B$782,T$83)+'СЕТ СН'!$H$14+СВЦЭМ!$D$10+'СЕТ СН'!$H$5-'СЕТ СН'!$H$24</f>
        <v>5551.5216058400001</v>
      </c>
      <c r="U91" s="36">
        <f>SUMIFS(СВЦЭМ!$D$39:$D$782,СВЦЭМ!$A$39:$A$782,$A91,СВЦЭМ!$B$39:$B$782,U$83)+'СЕТ СН'!$H$14+СВЦЭМ!$D$10+'СЕТ СН'!$H$5-'СЕТ СН'!$H$24</f>
        <v>5565.1321783700005</v>
      </c>
      <c r="V91" s="36">
        <f>SUMIFS(СВЦЭМ!$D$39:$D$782,СВЦЭМ!$A$39:$A$782,$A91,СВЦЭМ!$B$39:$B$782,V$83)+'СЕТ СН'!$H$14+СВЦЭМ!$D$10+'СЕТ СН'!$H$5-'СЕТ СН'!$H$24</f>
        <v>5590.9444538999996</v>
      </c>
      <c r="W91" s="36">
        <f>SUMIFS(СВЦЭМ!$D$39:$D$782,СВЦЭМ!$A$39:$A$782,$A91,СВЦЭМ!$B$39:$B$782,W$83)+'СЕТ СН'!$H$14+СВЦЭМ!$D$10+'СЕТ СН'!$H$5-'СЕТ СН'!$H$24</f>
        <v>5620.3552396699997</v>
      </c>
      <c r="X91" s="36">
        <f>SUMIFS(СВЦЭМ!$D$39:$D$782,СВЦЭМ!$A$39:$A$782,$A91,СВЦЭМ!$B$39:$B$782,X$83)+'СЕТ СН'!$H$14+СВЦЭМ!$D$10+'СЕТ СН'!$H$5-'СЕТ СН'!$H$24</f>
        <v>5650.0518366800006</v>
      </c>
      <c r="Y91" s="36">
        <f>SUMIFS(СВЦЭМ!$D$39:$D$782,СВЦЭМ!$A$39:$A$782,$A91,СВЦЭМ!$B$39:$B$782,Y$83)+'СЕТ СН'!$H$14+СВЦЭМ!$D$10+'СЕТ СН'!$H$5-'СЕТ СН'!$H$24</f>
        <v>5698.3656192800008</v>
      </c>
    </row>
    <row r="92" spans="1:27" ht="15.75" x14ac:dyDescent="0.2">
      <c r="A92" s="35">
        <f t="shared" si="2"/>
        <v>44935</v>
      </c>
      <c r="B92" s="36">
        <f>SUMIFS(СВЦЭМ!$D$39:$D$782,СВЦЭМ!$A$39:$A$782,$A92,СВЦЭМ!$B$39:$B$782,B$83)+'СЕТ СН'!$H$14+СВЦЭМ!$D$10+'СЕТ СН'!$H$5-'СЕТ СН'!$H$24</f>
        <v>5639.2150484800004</v>
      </c>
      <c r="C92" s="36">
        <f>SUMIFS(СВЦЭМ!$D$39:$D$782,СВЦЭМ!$A$39:$A$782,$A92,СВЦЭМ!$B$39:$B$782,C$83)+'СЕТ СН'!$H$14+СВЦЭМ!$D$10+'СЕТ СН'!$H$5-'СЕТ СН'!$H$24</f>
        <v>5619.0712936199998</v>
      </c>
      <c r="D92" s="36">
        <f>SUMIFS(СВЦЭМ!$D$39:$D$782,СВЦЭМ!$A$39:$A$782,$A92,СВЦЭМ!$B$39:$B$782,D$83)+'СЕТ СН'!$H$14+СВЦЭМ!$D$10+'СЕТ СН'!$H$5-'СЕТ СН'!$H$24</f>
        <v>5597.6988493000008</v>
      </c>
      <c r="E92" s="36">
        <f>SUMIFS(СВЦЭМ!$D$39:$D$782,СВЦЭМ!$A$39:$A$782,$A92,СВЦЭМ!$B$39:$B$782,E$83)+'СЕТ СН'!$H$14+СВЦЭМ!$D$10+'СЕТ СН'!$H$5-'СЕТ СН'!$H$24</f>
        <v>5593.5767535699997</v>
      </c>
      <c r="F92" s="36">
        <f>SUMIFS(СВЦЭМ!$D$39:$D$782,СВЦЭМ!$A$39:$A$782,$A92,СВЦЭМ!$B$39:$B$782,F$83)+'СЕТ СН'!$H$14+СВЦЭМ!$D$10+'СЕТ СН'!$H$5-'СЕТ СН'!$H$24</f>
        <v>5606.1882422899998</v>
      </c>
      <c r="G92" s="36">
        <f>SUMIFS(СВЦЭМ!$D$39:$D$782,СВЦЭМ!$A$39:$A$782,$A92,СВЦЭМ!$B$39:$B$782,G$83)+'СЕТ СН'!$H$14+СВЦЭМ!$D$10+'СЕТ СН'!$H$5-'СЕТ СН'!$H$24</f>
        <v>5590.7118243000004</v>
      </c>
      <c r="H92" s="36">
        <f>SUMIFS(СВЦЭМ!$D$39:$D$782,СВЦЭМ!$A$39:$A$782,$A92,СВЦЭМ!$B$39:$B$782,H$83)+'СЕТ СН'!$H$14+СВЦЭМ!$D$10+'СЕТ СН'!$H$5-'СЕТ СН'!$H$24</f>
        <v>5605.2302275100001</v>
      </c>
      <c r="I92" s="36">
        <f>SUMIFS(СВЦЭМ!$D$39:$D$782,СВЦЭМ!$A$39:$A$782,$A92,СВЦЭМ!$B$39:$B$782,I$83)+'СЕТ СН'!$H$14+СВЦЭМ!$D$10+'СЕТ СН'!$H$5-'СЕТ СН'!$H$24</f>
        <v>5602.1398556900003</v>
      </c>
      <c r="J92" s="36">
        <f>SUMIFS(СВЦЭМ!$D$39:$D$782,СВЦЭМ!$A$39:$A$782,$A92,СВЦЭМ!$B$39:$B$782,J$83)+'СЕТ СН'!$H$14+СВЦЭМ!$D$10+'СЕТ СН'!$H$5-'СЕТ СН'!$H$24</f>
        <v>5645.7197483500004</v>
      </c>
      <c r="K92" s="36">
        <f>SUMIFS(СВЦЭМ!$D$39:$D$782,СВЦЭМ!$A$39:$A$782,$A92,СВЦЭМ!$B$39:$B$782,K$83)+'СЕТ СН'!$H$14+СВЦЭМ!$D$10+'СЕТ СН'!$H$5-'СЕТ СН'!$H$24</f>
        <v>5625.0947505700005</v>
      </c>
      <c r="L92" s="36">
        <f>SUMIFS(СВЦЭМ!$D$39:$D$782,СВЦЭМ!$A$39:$A$782,$A92,СВЦЭМ!$B$39:$B$782,L$83)+'СЕТ СН'!$H$14+СВЦЭМ!$D$10+'СЕТ СН'!$H$5-'СЕТ СН'!$H$24</f>
        <v>5603.3423121300002</v>
      </c>
      <c r="M92" s="36">
        <f>SUMIFS(СВЦЭМ!$D$39:$D$782,СВЦЭМ!$A$39:$A$782,$A92,СВЦЭМ!$B$39:$B$782,M$83)+'СЕТ СН'!$H$14+СВЦЭМ!$D$10+'СЕТ СН'!$H$5-'СЕТ СН'!$H$24</f>
        <v>5622.17707875</v>
      </c>
      <c r="N92" s="36">
        <f>SUMIFS(СВЦЭМ!$D$39:$D$782,СВЦЭМ!$A$39:$A$782,$A92,СВЦЭМ!$B$39:$B$782,N$83)+'СЕТ СН'!$H$14+СВЦЭМ!$D$10+'СЕТ СН'!$H$5-'СЕТ СН'!$H$24</f>
        <v>5597.1664876600007</v>
      </c>
      <c r="O92" s="36">
        <f>SUMIFS(СВЦЭМ!$D$39:$D$782,СВЦЭМ!$A$39:$A$782,$A92,СВЦЭМ!$B$39:$B$782,O$83)+'СЕТ СН'!$H$14+СВЦЭМ!$D$10+'СЕТ СН'!$H$5-'СЕТ СН'!$H$24</f>
        <v>5592.9010315800006</v>
      </c>
      <c r="P92" s="36">
        <f>SUMIFS(СВЦЭМ!$D$39:$D$782,СВЦЭМ!$A$39:$A$782,$A92,СВЦЭМ!$B$39:$B$782,P$83)+'СЕТ СН'!$H$14+СВЦЭМ!$D$10+'СЕТ СН'!$H$5-'СЕТ СН'!$H$24</f>
        <v>5602.5459301999999</v>
      </c>
      <c r="Q92" s="36">
        <f>SUMIFS(СВЦЭМ!$D$39:$D$782,СВЦЭМ!$A$39:$A$782,$A92,СВЦЭМ!$B$39:$B$782,Q$83)+'СЕТ СН'!$H$14+СВЦЭМ!$D$10+'СЕТ СН'!$H$5-'СЕТ СН'!$H$24</f>
        <v>5599.5017020600008</v>
      </c>
      <c r="R92" s="36">
        <f>SUMIFS(СВЦЭМ!$D$39:$D$782,СВЦЭМ!$A$39:$A$782,$A92,СВЦЭМ!$B$39:$B$782,R$83)+'СЕТ СН'!$H$14+СВЦЭМ!$D$10+'СЕТ СН'!$H$5-'СЕТ СН'!$H$24</f>
        <v>5611.8939309800007</v>
      </c>
      <c r="S92" s="36">
        <f>SUMIFS(СВЦЭМ!$D$39:$D$782,СВЦЭМ!$A$39:$A$782,$A92,СВЦЭМ!$B$39:$B$782,S$83)+'СЕТ СН'!$H$14+СВЦЭМ!$D$10+'СЕТ СН'!$H$5-'СЕТ СН'!$H$24</f>
        <v>5598.6457204100006</v>
      </c>
      <c r="T92" s="36">
        <f>SUMIFS(СВЦЭМ!$D$39:$D$782,СВЦЭМ!$A$39:$A$782,$A92,СВЦЭМ!$B$39:$B$782,T$83)+'СЕТ СН'!$H$14+СВЦЭМ!$D$10+'СЕТ СН'!$H$5-'СЕТ СН'!$H$24</f>
        <v>5571.5351933300008</v>
      </c>
      <c r="U92" s="36">
        <f>SUMIFS(СВЦЭМ!$D$39:$D$782,СВЦЭМ!$A$39:$A$782,$A92,СВЦЭМ!$B$39:$B$782,U$83)+'СЕТ СН'!$H$14+СВЦЭМ!$D$10+'СЕТ СН'!$H$5-'СЕТ СН'!$H$24</f>
        <v>5572.7786851800001</v>
      </c>
      <c r="V92" s="36">
        <f>SUMIFS(СВЦЭМ!$D$39:$D$782,СВЦЭМ!$A$39:$A$782,$A92,СВЦЭМ!$B$39:$B$782,V$83)+'СЕТ СН'!$H$14+СВЦЭМ!$D$10+'СЕТ СН'!$H$5-'СЕТ СН'!$H$24</f>
        <v>5610.4049711500002</v>
      </c>
      <c r="W92" s="36">
        <f>SUMIFS(СВЦЭМ!$D$39:$D$782,СВЦЭМ!$A$39:$A$782,$A92,СВЦЭМ!$B$39:$B$782,W$83)+'СЕТ СН'!$H$14+СВЦЭМ!$D$10+'СЕТ СН'!$H$5-'СЕТ СН'!$H$24</f>
        <v>5622.3502576400006</v>
      </c>
      <c r="X92" s="36">
        <f>SUMIFS(СВЦЭМ!$D$39:$D$782,СВЦЭМ!$A$39:$A$782,$A92,СВЦЭМ!$B$39:$B$782,X$83)+'СЕТ СН'!$H$14+СВЦЭМ!$D$10+'СЕТ СН'!$H$5-'СЕТ СН'!$H$24</f>
        <v>5626.5503292800004</v>
      </c>
      <c r="Y92" s="36">
        <f>SUMIFS(СВЦЭМ!$D$39:$D$782,СВЦЭМ!$A$39:$A$782,$A92,СВЦЭМ!$B$39:$B$782,Y$83)+'СЕТ СН'!$H$14+СВЦЭМ!$D$10+'СЕТ СН'!$H$5-'СЕТ СН'!$H$24</f>
        <v>5667.4887386999999</v>
      </c>
    </row>
    <row r="93" spans="1:27" ht="15.75" x14ac:dyDescent="0.2">
      <c r="A93" s="35">
        <f t="shared" si="2"/>
        <v>44936</v>
      </c>
      <c r="B93" s="36">
        <f>SUMIFS(СВЦЭМ!$D$39:$D$782,СВЦЭМ!$A$39:$A$782,$A93,СВЦЭМ!$B$39:$B$782,B$83)+'СЕТ СН'!$H$14+СВЦЭМ!$D$10+'СЕТ СН'!$H$5-'СЕТ СН'!$H$24</f>
        <v>5518.2567662599995</v>
      </c>
      <c r="C93" s="36">
        <f>SUMIFS(СВЦЭМ!$D$39:$D$782,СВЦЭМ!$A$39:$A$782,$A93,СВЦЭМ!$B$39:$B$782,C$83)+'СЕТ СН'!$H$14+СВЦЭМ!$D$10+'СЕТ СН'!$H$5-'СЕТ СН'!$H$24</f>
        <v>5542.8368740799997</v>
      </c>
      <c r="D93" s="36">
        <f>SUMIFS(СВЦЭМ!$D$39:$D$782,СВЦЭМ!$A$39:$A$782,$A93,СВЦЭМ!$B$39:$B$782,D$83)+'СЕТ СН'!$H$14+СВЦЭМ!$D$10+'СЕТ СН'!$H$5-'СЕТ СН'!$H$24</f>
        <v>5555.54679278</v>
      </c>
      <c r="E93" s="36">
        <f>SUMIFS(СВЦЭМ!$D$39:$D$782,СВЦЭМ!$A$39:$A$782,$A93,СВЦЭМ!$B$39:$B$782,E$83)+'СЕТ СН'!$H$14+СВЦЭМ!$D$10+'СЕТ СН'!$H$5-'СЕТ СН'!$H$24</f>
        <v>5561.0665024200007</v>
      </c>
      <c r="F93" s="36">
        <f>SUMIFS(СВЦЭМ!$D$39:$D$782,СВЦЭМ!$A$39:$A$782,$A93,СВЦЭМ!$B$39:$B$782,F$83)+'СЕТ СН'!$H$14+СВЦЭМ!$D$10+'СЕТ СН'!$H$5-'СЕТ СН'!$H$24</f>
        <v>5587.5398633500008</v>
      </c>
      <c r="G93" s="36">
        <f>SUMIFS(СВЦЭМ!$D$39:$D$782,СВЦЭМ!$A$39:$A$782,$A93,СВЦЭМ!$B$39:$B$782,G$83)+'СЕТ СН'!$H$14+СВЦЭМ!$D$10+'СЕТ СН'!$H$5-'СЕТ СН'!$H$24</f>
        <v>5584.5518769800001</v>
      </c>
      <c r="H93" s="36">
        <f>SUMIFS(СВЦЭМ!$D$39:$D$782,СВЦЭМ!$A$39:$A$782,$A93,СВЦЭМ!$B$39:$B$782,H$83)+'СЕТ СН'!$H$14+СВЦЭМ!$D$10+'СЕТ СН'!$H$5-'СЕТ СН'!$H$24</f>
        <v>5564.6225290599996</v>
      </c>
      <c r="I93" s="36">
        <f>SUMIFS(СВЦЭМ!$D$39:$D$782,СВЦЭМ!$A$39:$A$782,$A93,СВЦЭМ!$B$39:$B$782,I$83)+'СЕТ СН'!$H$14+СВЦЭМ!$D$10+'СЕТ СН'!$H$5-'СЕТ СН'!$H$24</f>
        <v>5530.3489831200004</v>
      </c>
      <c r="J93" s="36">
        <f>SUMIFS(СВЦЭМ!$D$39:$D$782,СВЦЭМ!$A$39:$A$782,$A93,СВЦЭМ!$B$39:$B$782,J$83)+'СЕТ СН'!$H$14+СВЦЭМ!$D$10+'СЕТ СН'!$H$5-'СЕТ СН'!$H$24</f>
        <v>5502.1534908699996</v>
      </c>
      <c r="K93" s="36">
        <f>SUMIFS(СВЦЭМ!$D$39:$D$782,СВЦЭМ!$A$39:$A$782,$A93,СВЦЭМ!$B$39:$B$782,K$83)+'СЕТ СН'!$H$14+СВЦЭМ!$D$10+'СЕТ СН'!$H$5-'СЕТ СН'!$H$24</f>
        <v>5489.0819247899999</v>
      </c>
      <c r="L93" s="36">
        <f>SUMIFS(СВЦЭМ!$D$39:$D$782,СВЦЭМ!$A$39:$A$782,$A93,СВЦЭМ!$B$39:$B$782,L$83)+'СЕТ СН'!$H$14+СВЦЭМ!$D$10+'СЕТ СН'!$H$5-'СЕТ СН'!$H$24</f>
        <v>5479.7229112599998</v>
      </c>
      <c r="M93" s="36">
        <f>SUMIFS(СВЦЭМ!$D$39:$D$782,СВЦЭМ!$A$39:$A$782,$A93,СВЦЭМ!$B$39:$B$782,M$83)+'СЕТ СН'!$H$14+СВЦЭМ!$D$10+'СЕТ СН'!$H$5-'СЕТ СН'!$H$24</f>
        <v>5490.72583123</v>
      </c>
      <c r="N93" s="36">
        <f>SUMIFS(СВЦЭМ!$D$39:$D$782,СВЦЭМ!$A$39:$A$782,$A93,СВЦЭМ!$B$39:$B$782,N$83)+'СЕТ СН'!$H$14+СВЦЭМ!$D$10+'СЕТ СН'!$H$5-'СЕТ СН'!$H$24</f>
        <v>5488.00834717</v>
      </c>
      <c r="O93" s="36">
        <f>SUMIFS(СВЦЭМ!$D$39:$D$782,СВЦЭМ!$A$39:$A$782,$A93,СВЦЭМ!$B$39:$B$782,O$83)+'СЕТ СН'!$H$14+СВЦЭМ!$D$10+'СЕТ СН'!$H$5-'СЕТ СН'!$H$24</f>
        <v>5502.4715934300002</v>
      </c>
      <c r="P93" s="36">
        <f>SUMIFS(СВЦЭМ!$D$39:$D$782,СВЦЭМ!$A$39:$A$782,$A93,СВЦЭМ!$B$39:$B$782,P$83)+'СЕТ СН'!$H$14+СВЦЭМ!$D$10+'СЕТ СН'!$H$5-'СЕТ СН'!$H$24</f>
        <v>5512.3897991499998</v>
      </c>
      <c r="Q93" s="36">
        <f>SUMIFS(СВЦЭМ!$D$39:$D$782,СВЦЭМ!$A$39:$A$782,$A93,СВЦЭМ!$B$39:$B$782,Q$83)+'СЕТ СН'!$H$14+СВЦЭМ!$D$10+'СЕТ СН'!$H$5-'СЕТ СН'!$H$24</f>
        <v>5529.1169315999996</v>
      </c>
      <c r="R93" s="36">
        <f>SUMIFS(СВЦЭМ!$D$39:$D$782,СВЦЭМ!$A$39:$A$782,$A93,СВЦЭМ!$B$39:$B$782,R$83)+'СЕТ СН'!$H$14+СВЦЭМ!$D$10+'СЕТ СН'!$H$5-'СЕТ СН'!$H$24</f>
        <v>5508.2081179899997</v>
      </c>
      <c r="S93" s="36">
        <f>SUMIFS(СВЦЭМ!$D$39:$D$782,СВЦЭМ!$A$39:$A$782,$A93,СВЦЭМ!$B$39:$B$782,S$83)+'СЕТ СН'!$H$14+СВЦЭМ!$D$10+'СЕТ СН'!$H$5-'СЕТ СН'!$H$24</f>
        <v>5467.6834761099999</v>
      </c>
      <c r="T93" s="36">
        <f>SUMIFS(СВЦЭМ!$D$39:$D$782,СВЦЭМ!$A$39:$A$782,$A93,СВЦЭМ!$B$39:$B$782,T$83)+'СЕТ СН'!$H$14+СВЦЭМ!$D$10+'СЕТ СН'!$H$5-'СЕТ СН'!$H$24</f>
        <v>5462.0294224600002</v>
      </c>
      <c r="U93" s="36">
        <f>SUMIFS(СВЦЭМ!$D$39:$D$782,СВЦЭМ!$A$39:$A$782,$A93,СВЦЭМ!$B$39:$B$782,U$83)+'СЕТ СН'!$H$14+СВЦЭМ!$D$10+'СЕТ СН'!$H$5-'СЕТ СН'!$H$24</f>
        <v>5456.1371120599997</v>
      </c>
      <c r="V93" s="36">
        <f>SUMIFS(СВЦЭМ!$D$39:$D$782,СВЦЭМ!$A$39:$A$782,$A93,СВЦЭМ!$B$39:$B$782,V$83)+'СЕТ СН'!$H$14+СВЦЭМ!$D$10+'СЕТ СН'!$H$5-'СЕТ СН'!$H$24</f>
        <v>5464.0493966800004</v>
      </c>
      <c r="W93" s="36">
        <f>SUMIFS(СВЦЭМ!$D$39:$D$782,СВЦЭМ!$A$39:$A$782,$A93,СВЦЭМ!$B$39:$B$782,W$83)+'СЕТ СН'!$H$14+СВЦЭМ!$D$10+'СЕТ СН'!$H$5-'СЕТ СН'!$H$24</f>
        <v>5474.8605217900003</v>
      </c>
      <c r="X93" s="36">
        <f>SUMIFS(СВЦЭМ!$D$39:$D$782,СВЦЭМ!$A$39:$A$782,$A93,СВЦЭМ!$B$39:$B$782,X$83)+'СЕТ СН'!$H$14+СВЦЭМ!$D$10+'СЕТ СН'!$H$5-'СЕТ СН'!$H$24</f>
        <v>5505.9189798099997</v>
      </c>
      <c r="Y93" s="36">
        <f>SUMIFS(СВЦЭМ!$D$39:$D$782,СВЦЭМ!$A$39:$A$782,$A93,СВЦЭМ!$B$39:$B$782,Y$83)+'СЕТ СН'!$H$14+СВЦЭМ!$D$10+'СЕТ СН'!$H$5-'СЕТ СН'!$H$24</f>
        <v>5528.86537795</v>
      </c>
    </row>
    <row r="94" spans="1:27" ht="15.75" x14ac:dyDescent="0.2">
      <c r="A94" s="35">
        <f t="shared" si="2"/>
        <v>44937</v>
      </c>
      <c r="B94" s="36">
        <f>SUMIFS(СВЦЭМ!$D$39:$D$782,СВЦЭМ!$A$39:$A$782,$A94,СВЦЭМ!$B$39:$B$782,B$83)+'СЕТ СН'!$H$14+СВЦЭМ!$D$10+'СЕТ СН'!$H$5-'СЕТ СН'!$H$24</f>
        <v>5459.8711043500007</v>
      </c>
      <c r="C94" s="36">
        <f>SUMIFS(СВЦЭМ!$D$39:$D$782,СВЦЭМ!$A$39:$A$782,$A94,СВЦЭМ!$B$39:$B$782,C$83)+'СЕТ СН'!$H$14+СВЦЭМ!$D$10+'СЕТ СН'!$H$5-'СЕТ СН'!$H$24</f>
        <v>5467.1716760300005</v>
      </c>
      <c r="D94" s="36">
        <f>SUMIFS(СВЦЭМ!$D$39:$D$782,СВЦЭМ!$A$39:$A$782,$A94,СВЦЭМ!$B$39:$B$782,D$83)+'СЕТ СН'!$H$14+СВЦЭМ!$D$10+'СЕТ СН'!$H$5-'СЕТ СН'!$H$24</f>
        <v>5458.9732293500001</v>
      </c>
      <c r="E94" s="36">
        <f>SUMIFS(СВЦЭМ!$D$39:$D$782,СВЦЭМ!$A$39:$A$782,$A94,СВЦЭМ!$B$39:$B$782,E$83)+'СЕТ СН'!$H$14+СВЦЭМ!$D$10+'СЕТ СН'!$H$5-'СЕТ СН'!$H$24</f>
        <v>5454.7818582700002</v>
      </c>
      <c r="F94" s="36">
        <f>SUMIFS(СВЦЭМ!$D$39:$D$782,СВЦЭМ!$A$39:$A$782,$A94,СВЦЭМ!$B$39:$B$782,F$83)+'СЕТ СН'!$H$14+СВЦЭМ!$D$10+'СЕТ СН'!$H$5-'СЕТ СН'!$H$24</f>
        <v>5449.8708264500001</v>
      </c>
      <c r="G94" s="36">
        <f>SUMIFS(СВЦЭМ!$D$39:$D$782,СВЦЭМ!$A$39:$A$782,$A94,СВЦЭМ!$B$39:$B$782,G$83)+'СЕТ СН'!$H$14+СВЦЭМ!$D$10+'СЕТ СН'!$H$5-'СЕТ СН'!$H$24</f>
        <v>5455.3828773900004</v>
      </c>
      <c r="H94" s="36">
        <f>SUMIFS(СВЦЭМ!$D$39:$D$782,СВЦЭМ!$A$39:$A$782,$A94,СВЦЭМ!$B$39:$B$782,H$83)+'СЕТ СН'!$H$14+СВЦЭМ!$D$10+'СЕТ СН'!$H$5-'СЕТ СН'!$H$24</f>
        <v>5443.5991796199996</v>
      </c>
      <c r="I94" s="36">
        <f>SUMIFS(СВЦЭМ!$D$39:$D$782,СВЦЭМ!$A$39:$A$782,$A94,СВЦЭМ!$B$39:$B$782,I$83)+'СЕТ СН'!$H$14+СВЦЭМ!$D$10+'СЕТ СН'!$H$5-'СЕТ СН'!$H$24</f>
        <v>5431.0595210700003</v>
      </c>
      <c r="J94" s="36">
        <f>SUMIFS(СВЦЭМ!$D$39:$D$782,СВЦЭМ!$A$39:$A$782,$A94,СВЦЭМ!$B$39:$B$782,J$83)+'СЕТ СН'!$H$14+СВЦЭМ!$D$10+'СЕТ СН'!$H$5-'СЕТ СН'!$H$24</f>
        <v>5406.38218323</v>
      </c>
      <c r="K94" s="36">
        <f>SUMIFS(СВЦЭМ!$D$39:$D$782,СВЦЭМ!$A$39:$A$782,$A94,СВЦЭМ!$B$39:$B$782,K$83)+'СЕТ СН'!$H$14+СВЦЭМ!$D$10+'СЕТ СН'!$H$5-'СЕТ СН'!$H$24</f>
        <v>5395.9014368600001</v>
      </c>
      <c r="L94" s="36">
        <f>SUMIFS(СВЦЭМ!$D$39:$D$782,СВЦЭМ!$A$39:$A$782,$A94,СВЦЭМ!$B$39:$B$782,L$83)+'СЕТ СН'!$H$14+СВЦЭМ!$D$10+'СЕТ СН'!$H$5-'СЕТ СН'!$H$24</f>
        <v>5406.2114360300002</v>
      </c>
      <c r="M94" s="36">
        <f>SUMIFS(СВЦЭМ!$D$39:$D$782,СВЦЭМ!$A$39:$A$782,$A94,СВЦЭМ!$B$39:$B$782,M$83)+'СЕТ СН'!$H$14+СВЦЭМ!$D$10+'СЕТ СН'!$H$5-'СЕТ СН'!$H$24</f>
        <v>5416.4349822799995</v>
      </c>
      <c r="N94" s="36">
        <f>SUMIFS(СВЦЭМ!$D$39:$D$782,СВЦЭМ!$A$39:$A$782,$A94,СВЦЭМ!$B$39:$B$782,N$83)+'СЕТ СН'!$H$14+СВЦЭМ!$D$10+'СЕТ СН'!$H$5-'СЕТ СН'!$H$24</f>
        <v>5442.5923924400004</v>
      </c>
      <c r="O94" s="36">
        <f>SUMIFS(СВЦЭМ!$D$39:$D$782,СВЦЭМ!$A$39:$A$782,$A94,СВЦЭМ!$B$39:$B$782,O$83)+'СЕТ СН'!$H$14+СВЦЭМ!$D$10+'СЕТ СН'!$H$5-'СЕТ СН'!$H$24</f>
        <v>5418.85246792</v>
      </c>
      <c r="P94" s="36">
        <f>SUMIFS(СВЦЭМ!$D$39:$D$782,СВЦЭМ!$A$39:$A$782,$A94,СВЦЭМ!$B$39:$B$782,P$83)+'СЕТ СН'!$H$14+СВЦЭМ!$D$10+'СЕТ СН'!$H$5-'СЕТ СН'!$H$24</f>
        <v>5432.2281858200004</v>
      </c>
      <c r="Q94" s="36">
        <f>SUMIFS(СВЦЭМ!$D$39:$D$782,СВЦЭМ!$A$39:$A$782,$A94,СВЦЭМ!$B$39:$B$782,Q$83)+'СЕТ СН'!$H$14+СВЦЭМ!$D$10+'СЕТ СН'!$H$5-'СЕТ СН'!$H$24</f>
        <v>5443.8649888700002</v>
      </c>
      <c r="R94" s="36">
        <f>SUMIFS(СВЦЭМ!$D$39:$D$782,СВЦЭМ!$A$39:$A$782,$A94,СВЦЭМ!$B$39:$B$782,R$83)+'СЕТ СН'!$H$14+СВЦЭМ!$D$10+'СЕТ СН'!$H$5-'СЕТ СН'!$H$24</f>
        <v>5458.6958513700001</v>
      </c>
      <c r="S94" s="36">
        <f>SUMIFS(СВЦЭМ!$D$39:$D$782,СВЦЭМ!$A$39:$A$782,$A94,СВЦЭМ!$B$39:$B$782,S$83)+'СЕТ СН'!$H$14+СВЦЭМ!$D$10+'СЕТ СН'!$H$5-'СЕТ СН'!$H$24</f>
        <v>5430.2454639300004</v>
      </c>
      <c r="T94" s="36">
        <f>SUMIFS(СВЦЭМ!$D$39:$D$782,СВЦЭМ!$A$39:$A$782,$A94,СВЦЭМ!$B$39:$B$782,T$83)+'СЕТ СН'!$H$14+СВЦЭМ!$D$10+'СЕТ СН'!$H$5-'СЕТ СН'!$H$24</f>
        <v>5394.5232107299998</v>
      </c>
      <c r="U94" s="36">
        <f>SUMIFS(СВЦЭМ!$D$39:$D$782,СВЦЭМ!$A$39:$A$782,$A94,СВЦЭМ!$B$39:$B$782,U$83)+'СЕТ СН'!$H$14+СВЦЭМ!$D$10+'СЕТ СН'!$H$5-'СЕТ СН'!$H$24</f>
        <v>5404.0615061099998</v>
      </c>
      <c r="V94" s="36">
        <f>SUMIFS(СВЦЭМ!$D$39:$D$782,СВЦЭМ!$A$39:$A$782,$A94,СВЦЭМ!$B$39:$B$782,V$83)+'СЕТ СН'!$H$14+СВЦЭМ!$D$10+'СЕТ СН'!$H$5-'СЕТ СН'!$H$24</f>
        <v>5426.3374029099996</v>
      </c>
      <c r="W94" s="36">
        <f>SUMIFS(СВЦЭМ!$D$39:$D$782,СВЦЭМ!$A$39:$A$782,$A94,СВЦЭМ!$B$39:$B$782,W$83)+'СЕТ СН'!$H$14+СВЦЭМ!$D$10+'СЕТ СН'!$H$5-'СЕТ СН'!$H$24</f>
        <v>5436.3760357299998</v>
      </c>
      <c r="X94" s="36">
        <f>SUMIFS(СВЦЭМ!$D$39:$D$782,СВЦЭМ!$A$39:$A$782,$A94,СВЦЭМ!$B$39:$B$782,X$83)+'СЕТ СН'!$H$14+СВЦЭМ!$D$10+'СЕТ СН'!$H$5-'СЕТ СН'!$H$24</f>
        <v>5445.5854175900004</v>
      </c>
      <c r="Y94" s="36">
        <f>SUMIFS(СВЦЭМ!$D$39:$D$782,СВЦЭМ!$A$39:$A$782,$A94,СВЦЭМ!$B$39:$B$782,Y$83)+'СЕТ СН'!$H$14+СВЦЭМ!$D$10+'СЕТ СН'!$H$5-'СЕТ СН'!$H$24</f>
        <v>5476.2355972799996</v>
      </c>
    </row>
    <row r="95" spans="1:27" ht="15.75" x14ac:dyDescent="0.2">
      <c r="A95" s="35">
        <f t="shared" si="2"/>
        <v>44938</v>
      </c>
      <c r="B95" s="36">
        <f>SUMIFS(СВЦЭМ!$D$39:$D$782,СВЦЭМ!$A$39:$A$782,$A95,СВЦЭМ!$B$39:$B$782,B$83)+'СЕТ СН'!$H$14+СВЦЭМ!$D$10+'СЕТ СН'!$H$5-'СЕТ СН'!$H$24</f>
        <v>5494.7694524100007</v>
      </c>
      <c r="C95" s="36">
        <f>SUMIFS(СВЦЭМ!$D$39:$D$782,СВЦЭМ!$A$39:$A$782,$A95,СВЦЭМ!$B$39:$B$782,C$83)+'СЕТ СН'!$H$14+СВЦЭМ!$D$10+'СЕТ СН'!$H$5-'СЕТ СН'!$H$24</f>
        <v>5528.1195296900005</v>
      </c>
      <c r="D95" s="36">
        <f>SUMIFS(СВЦЭМ!$D$39:$D$782,СВЦЭМ!$A$39:$A$782,$A95,СВЦЭМ!$B$39:$B$782,D$83)+'СЕТ СН'!$H$14+СВЦЭМ!$D$10+'СЕТ СН'!$H$5-'СЕТ СН'!$H$24</f>
        <v>5550.6172392799999</v>
      </c>
      <c r="E95" s="36">
        <f>SUMIFS(СВЦЭМ!$D$39:$D$782,СВЦЭМ!$A$39:$A$782,$A95,СВЦЭМ!$B$39:$B$782,E$83)+'СЕТ СН'!$H$14+СВЦЭМ!$D$10+'СЕТ СН'!$H$5-'СЕТ СН'!$H$24</f>
        <v>5553.8552544300001</v>
      </c>
      <c r="F95" s="36">
        <f>SUMIFS(СВЦЭМ!$D$39:$D$782,СВЦЭМ!$A$39:$A$782,$A95,СВЦЭМ!$B$39:$B$782,F$83)+'СЕТ СН'!$H$14+СВЦЭМ!$D$10+'СЕТ СН'!$H$5-'СЕТ СН'!$H$24</f>
        <v>5554.64405953</v>
      </c>
      <c r="G95" s="36">
        <f>SUMIFS(СВЦЭМ!$D$39:$D$782,СВЦЭМ!$A$39:$A$782,$A95,СВЦЭМ!$B$39:$B$782,G$83)+'СЕТ СН'!$H$14+СВЦЭМ!$D$10+'СЕТ СН'!$H$5-'СЕТ СН'!$H$24</f>
        <v>5544.2553554400001</v>
      </c>
      <c r="H95" s="36">
        <f>SUMIFS(СВЦЭМ!$D$39:$D$782,СВЦЭМ!$A$39:$A$782,$A95,СВЦЭМ!$B$39:$B$782,H$83)+'СЕТ СН'!$H$14+СВЦЭМ!$D$10+'СЕТ СН'!$H$5-'СЕТ СН'!$H$24</f>
        <v>5516.90833501</v>
      </c>
      <c r="I95" s="36">
        <f>SUMIFS(СВЦЭМ!$D$39:$D$782,СВЦЭМ!$A$39:$A$782,$A95,СВЦЭМ!$B$39:$B$782,I$83)+'СЕТ СН'!$H$14+СВЦЭМ!$D$10+'СЕТ СН'!$H$5-'СЕТ СН'!$H$24</f>
        <v>5471.2147889400003</v>
      </c>
      <c r="J95" s="36">
        <f>SUMIFS(СВЦЭМ!$D$39:$D$782,СВЦЭМ!$A$39:$A$782,$A95,СВЦЭМ!$B$39:$B$782,J$83)+'СЕТ СН'!$H$14+СВЦЭМ!$D$10+'СЕТ СН'!$H$5-'СЕТ СН'!$H$24</f>
        <v>5424.6988211799999</v>
      </c>
      <c r="K95" s="36">
        <f>SUMIFS(СВЦЭМ!$D$39:$D$782,СВЦЭМ!$A$39:$A$782,$A95,СВЦЭМ!$B$39:$B$782,K$83)+'СЕТ СН'!$H$14+СВЦЭМ!$D$10+'СЕТ СН'!$H$5-'СЕТ СН'!$H$24</f>
        <v>5424.1997784300002</v>
      </c>
      <c r="L95" s="36">
        <f>SUMIFS(СВЦЭМ!$D$39:$D$782,СВЦЭМ!$A$39:$A$782,$A95,СВЦЭМ!$B$39:$B$782,L$83)+'СЕТ СН'!$H$14+СВЦЭМ!$D$10+'СЕТ СН'!$H$5-'СЕТ СН'!$H$24</f>
        <v>5413.8143385800004</v>
      </c>
      <c r="M95" s="36">
        <f>SUMIFS(СВЦЭМ!$D$39:$D$782,СВЦЭМ!$A$39:$A$782,$A95,СВЦЭМ!$B$39:$B$782,M$83)+'СЕТ СН'!$H$14+СВЦЭМ!$D$10+'СЕТ СН'!$H$5-'СЕТ СН'!$H$24</f>
        <v>5413.5845179200005</v>
      </c>
      <c r="N95" s="36">
        <f>SUMIFS(СВЦЭМ!$D$39:$D$782,СВЦЭМ!$A$39:$A$782,$A95,СВЦЭМ!$B$39:$B$782,N$83)+'СЕТ СН'!$H$14+СВЦЭМ!$D$10+'СЕТ СН'!$H$5-'СЕТ СН'!$H$24</f>
        <v>5438.0689244900004</v>
      </c>
      <c r="O95" s="36">
        <f>SUMIFS(СВЦЭМ!$D$39:$D$782,СВЦЭМ!$A$39:$A$782,$A95,СВЦЭМ!$B$39:$B$782,O$83)+'СЕТ СН'!$H$14+СВЦЭМ!$D$10+'СЕТ СН'!$H$5-'СЕТ СН'!$H$24</f>
        <v>5445.4200313300007</v>
      </c>
      <c r="P95" s="36">
        <f>SUMIFS(СВЦЭМ!$D$39:$D$782,СВЦЭМ!$A$39:$A$782,$A95,СВЦЭМ!$B$39:$B$782,P$83)+'СЕТ СН'!$H$14+СВЦЭМ!$D$10+'СЕТ СН'!$H$5-'СЕТ СН'!$H$24</f>
        <v>5429.4274631900007</v>
      </c>
      <c r="Q95" s="36">
        <f>SUMIFS(СВЦЭМ!$D$39:$D$782,СВЦЭМ!$A$39:$A$782,$A95,СВЦЭМ!$B$39:$B$782,Q$83)+'СЕТ СН'!$H$14+СВЦЭМ!$D$10+'СЕТ СН'!$H$5-'СЕТ СН'!$H$24</f>
        <v>5438.5122301800002</v>
      </c>
      <c r="R95" s="36">
        <f>SUMIFS(СВЦЭМ!$D$39:$D$782,СВЦЭМ!$A$39:$A$782,$A95,СВЦЭМ!$B$39:$B$782,R$83)+'СЕТ СН'!$H$14+СВЦЭМ!$D$10+'СЕТ СН'!$H$5-'СЕТ СН'!$H$24</f>
        <v>5449.6856930699996</v>
      </c>
      <c r="S95" s="36">
        <f>SUMIFS(СВЦЭМ!$D$39:$D$782,СВЦЭМ!$A$39:$A$782,$A95,СВЦЭМ!$B$39:$B$782,S$83)+'СЕТ СН'!$H$14+СВЦЭМ!$D$10+'СЕТ СН'!$H$5-'СЕТ СН'!$H$24</f>
        <v>5448.7877978200004</v>
      </c>
      <c r="T95" s="36">
        <f>SUMIFS(СВЦЭМ!$D$39:$D$782,СВЦЭМ!$A$39:$A$782,$A95,СВЦЭМ!$B$39:$B$782,T$83)+'СЕТ СН'!$H$14+СВЦЭМ!$D$10+'СЕТ СН'!$H$5-'СЕТ СН'!$H$24</f>
        <v>5420.3685047899999</v>
      </c>
      <c r="U95" s="36">
        <f>SUMIFS(СВЦЭМ!$D$39:$D$782,СВЦЭМ!$A$39:$A$782,$A95,СВЦЭМ!$B$39:$B$782,U$83)+'СЕТ СН'!$H$14+СВЦЭМ!$D$10+'СЕТ СН'!$H$5-'СЕТ СН'!$H$24</f>
        <v>5406.0815987000005</v>
      </c>
      <c r="V95" s="36">
        <f>SUMIFS(СВЦЭМ!$D$39:$D$782,СВЦЭМ!$A$39:$A$782,$A95,СВЦЭМ!$B$39:$B$782,V$83)+'СЕТ СН'!$H$14+СВЦЭМ!$D$10+'СЕТ СН'!$H$5-'СЕТ СН'!$H$24</f>
        <v>5413.4065232000003</v>
      </c>
      <c r="W95" s="36">
        <f>SUMIFS(СВЦЭМ!$D$39:$D$782,СВЦЭМ!$A$39:$A$782,$A95,СВЦЭМ!$B$39:$B$782,W$83)+'СЕТ СН'!$H$14+СВЦЭМ!$D$10+'СЕТ СН'!$H$5-'СЕТ СН'!$H$24</f>
        <v>5423.8402726000004</v>
      </c>
      <c r="X95" s="36">
        <f>SUMIFS(СВЦЭМ!$D$39:$D$782,СВЦЭМ!$A$39:$A$782,$A95,СВЦЭМ!$B$39:$B$782,X$83)+'СЕТ СН'!$H$14+СВЦЭМ!$D$10+'СЕТ СН'!$H$5-'СЕТ СН'!$H$24</f>
        <v>5445.4434954000008</v>
      </c>
      <c r="Y95" s="36">
        <f>SUMIFS(СВЦЭМ!$D$39:$D$782,СВЦЭМ!$A$39:$A$782,$A95,СВЦЭМ!$B$39:$B$782,Y$83)+'СЕТ СН'!$H$14+СВЦЭМ!$D$10+'СЕТ СН'!$H$5-'СЕТ СН'!$H$24</f>
        <v>5452.26116594</v>
      </c>
    </row>
    <row r="96" spans="1:27" ht="15.75" x14ac:dyDescent="0.2">
      <c r="A96" s="35">
        <f t="shared" si="2"/>
        <v>44939</v>
      </c>
      <c r="B96" s="36">
        <f>SUMIFS(СВЦЭМ!$D$39:$D$782,СВЦЭМ!$A$39:$A$782,$A96,СВЦЭМ!$B$39:$B$782,B$83)+'СЕТ СН'!$H$14+СВЦЭМ!$D$10+'СЕТ СН'!$H$5-'СЕТ СН'!$H$24</f>
        <v>5583.1601132800006</v>
      </c>
      <c r="C96" s="36">
        <f>SUMIFS(СВЦЭМ!$D$39:$D$782,СВЦЭМ!$A$39:$A$782,$A96,СВЦЭМ!$B$39:$B$782,C$83)+'СЕТ СН'!$H$14+СВЦЭМ!$D$10+'СЕТ СН'!$H$5-'СЕТ СН'!$H$24</f>
        <v>5601.8749301200005</v>
      </c>
      <c r="D96" s="36">
        <f>SUMIFS(СВЦЭМ!$D$39:$D$782,СВЦЭМ!$A$39:$A$782,$A96,СВЦЭМ!$B$39:$B$782,D$83)+'СЕТ СН'!$H$14+СВЦЭМ!$D$10+'СЕТ СН'!$H$5-'СЕТ СН'!$H$24</f>
        <v>5603.1839807200004</v>
      </c>
      <c r="E96" s="36">
        <f>SUMIFS(СВЦЭМ!$D$39:$D$782,СВЦЭМ!$A$39:$A$782,$A96,СВЦЭМ!$B$39:$B$782,E$83)+'СЕТ СН'!$H$14+СВЦЭМ!$D$10+'СЕТ СН'!$H$5-'СЕТ СН'!$H$24</f>
        <v>5611.0258364000001</v>
      </c>
      <c r="F96" s="36">
        <f>SUMIFS(СВЦЭМ!$D$39:$D$782,СВЦЭМ!$A$39:$A$782,$A96,СВЦЭМ!$B$39:$B$782,F$83)+'СЕТ СН'!$H$14+СВЦЭМ!$D$10+'СЕТ СН'!$H$5-'СЕТ СН'!$H$24</f>
        <v>5598.5079454700008</v>
      </c>
      <c r="G96" s="36">
        <f>SUMIFS(СВЦЭМ!$D$39:$D$782,СВЦЭМ!$A$39:$A$782,$A96,СВЦЭМ!$B$39:$B$782,G$83)+'СЕТ СН'!$H$14+СВЦЭМ!$D$10+'СЕТ СН'!$H$5-'СЕТ СН'!$H$24</f>
        <v>5558.6869716800002</v>
      </c>
      <c r="H96" s="36">
        <f>SUMIFS(СВЦЭМ!$D$39:$D$782,СВЦЭМ!$A$39:$A$782,$A96,СВЦЭМ!$B$39:$B$782,H$83)+'СЕТ СН'!$H$14+СВЦЭМ!$D$10+'СЕТ СН'!$H$5-'СЕТ СН'!$H$24</f>
        <v>5493.5706799399995</v>
      </c>
      <c r="I96" s="36">
        <f>SUMIFS(СВЦЭМ!$D$39:$D$782,СВЦЭМ!$A$39:$A$782,$A96,СВЦЭМ!$B$39:$B$782,I$83)+'СЕТ СН'!$H$14+СВЦЭМ!$D$10+'СЕТ СН'!$H$5-'СЕТ СН'!$H$24</f>
        <v>5468.7877045000005</v>
      </c>
      <c r="J96" s="36">
        <f>SUMIFS(СВЦЭМ!$D$39:$D$782,СВЦЭМ!$A$39:$A$782,$A96,СВЦЭМ!$B$39:$B$782,J$83)+'СЕТ СН'!$H$14+СВЦЭМ!$D$10+'СЕТ СН'!$H$5-'СЕТ СН'!$H$24</f>
        <v>5450.1072401300007</v>
      </c>
      <c r="K96" s="36">
        <f>SUMIFS(СВЦЭМ!$D$39:$D$782,СВЦЭМ!$A$39:$A$782,$A96,СВЦЭМ!$B$39:$B$782,K$83)+'СЕТ СН'!$H$14+СВЦЭМ!$D$10+'СЕТ СН'!$H$5-'СЕТ СН'!$H$24</f>
        <v>5425.6994737300001</v>
      </c>
      <c r="L96" s="36">
        <f>SUMIFS(СВЦЭМ!$D$39:$D$782,СВЦЭМ!$A$39:$A$782,$A96,СВЦЭМ!$B$39:$B$782,L$83)+'СЕТ СН'!$H$14+СВЦЭМ!$D$10+'СЕТ СН'!$H$5-'СЕТ СН'!$H$24</f>
        <v>5415.3844155999996</v>
      </c>
      <c r="M96" s="36">
        <f>SUMIFS(СВЦЭМ!$D$39:$D$782,СВЦЭМ!$A$39:$A$782,$A96,СВЦЭМ!$B$39:$B$782,M$83)+'СЕТ СН'!$H$14+СВЦЭМ!$D$10+'СЕТ СН'!$H$5-'СЕТ СН'!$H$24</f>
        <v>5440.1529548400003</v>
      </c>
      <c r="N96" s="36">
        <f>SUMIFS(СВЦЭМ!$D$39:$D$782,СВЦЭМ!$A$39:$A$782,$A96,СВЦЭМ!$B$39:$B$782,N$83)+'СЕТ СН'!$H$14+СВЦЭМ!$D$10+'СЕТ СН'!$H$5-'СЕТ СН'!$H$24</f>
        <v>5467.8810134600008</v>
      </c>
      <c r="O96" s="36">
        <f>SUMIFS(СВЦЭМ!$D$39:$D$782,СВЦЭМ!$A$39:$A$782,$A96,СВЦЭМ!$B$39:$B$782,O$83)+'СЕТ СН'!$H$14+СВЦЭМ!$D$10+'СЕТ СН'!$H$5-'СЕТ СН'!$H$24</f>
        <v>5485.9780389699999</v>
      </c>
      <c r="P96" s="36">
        <f>SUMIFS(СВЦЭМ!$D$39:$D$782,СВЦЭМ!$A$39:$A$782,$A96,СВЦЭМ!$B$39:$B$782,P$83)+'СЕТ СН'!$H$14+СВЦЭМ!$D$10+'СЕТ СН'!$H$5-'СЕТ СН'!$H$24</f>
        <v>5471.6643058299996</v>
      </c>
      <c r="Q96" s="36">
        <f>SUMIFS(СВЦЭМ!$D$39:$D$782,СВЦЭМ!$A$39:$A$782,$A96,СВЦЭМ!$B$39:$B$782,Q$83)+'СЕТ СН'!$H$14+СВЦЭМ!$D$10+'СЕТ СН'!$H$5-'СЕТ СН'!$H$24</f>
        <v>5469.9654112299995</v>
      </c>
      <c r="R96" s="36">
        <f>SUMIFS(СВЦЭМ!$D$39:$D$782,СВЦЭМ!$A$39:$A$782,$A96,СВЦЭМ!$B$39:$B$782,R$83)+'СЕТ СН'!$H$14+СВЦЭМ!$D$10+'СЕТ СН'!$H$5-'СЕТ СН'!$H$24</f>
        <v>5453.9129411100002</v>
      </c>
      <c r="S96" s="36">
        <f>SUMIFS(СВЦЭМ!$D$39:$D$782,СВЦЭМ!$A$39:$A$782,$A96,СВЦЭМ!$B$39:$B$782,S$83)+'СЕТ СН'!$H$14+СВЦЭМ!$D$10+'СЕТ СН'!$H$5-'СЕТ СН'!$H$24</f>
        <v>5429.9292769500007</v>
      </c>
      <c r="T96" s="36">
        <f>SUMIFS(СВЦЭМ!$D$39:$D$782,СВЦЭМ!$A$39:$A$782,$A96,СВЦЭМ!$B$39:$B$782,T$83)+'СЕТ СН'!$H$14+СВЦЭМ!$D$10+'СЕТ СН'!$H$5-'СЕТ СН'!$H$24</f>
        <v>5425.5981174099998</v>
      </c>
      <c r="U96" s="36">
        <f>SUMIFS(СВЦЭМ!$D$39:$D$782,СВЦЭМ!$A$39:$A$782,$A96,СВЦЭМ!$B$39:$B$782,U$83)+'СЕТ СН'!$H$14+СВЦЭМ!$D$10+'СЕТ СН'!$H$5-'СЕТ СН'!$H$24</f>
        <v>5440.3639417200002</v>
      </c>
      <c r="V96" s="36">
        <f>SUMIFS(СВЦЭМ!$D$39:$D$782,СВЦЭМ!$A$39:$A$782,$A96,СВЦЭМ!$B$39:$B$782,V$83)+'СЕТ СН'!$H$14+СВЦЭМ!$D$10+'СЕТ СН'!$H$5-'СЕТ СН'!$H$24</f>
        <v>5445.2233951600001</v>
      </c>
      <c r="W96" s="36">
        <f>SUMIFS(СВЦЭМ!$D$39:$D$782,СВЦЭМ!$A$39:$A$782,$A96,СВЦЭМ!$B$39:$B$782,W$83)+'СЕТ СН'!$H$14+СВЦЭМ!$D$10+'СЕТ СН'!$H$5-'СЕТ СН'!$H$24</f>
        <v>5464.0676355400001</v>
      </c>
      <c r="X96" s="36">
        <f>SUMIFS(СВЦЭМ!$D$39:$D$782,СВЦЭМ!$A$39:$A$782,$A96,СВЦЭМ!$B$39:$B$782,X$83)+'СЕТ СН'!$H$14+СВЦЭМ!$D$10+'СЕТ СН'!$H$5-'СЕТ СН'!$H$24</f>
        <v>5505.1845824700004</v>
      </c>
      <c r="Y96" s="36">
        <f>SUMIFS(СВЦЭМ!$D$39:$D$782,СВЦЭМ!$A$39:$A$782,$A96,СВЦЭМ!$B$39:$B$782,Y$83)+'СЕТ СН'!$H$14+СВЦЭМ!$D$10+'СЕТ СН'!$H$5-'СЕТ СН'!$H$24</f>
        <v>5590.3139379100003</v>
      </c>
    </row>
    <row r="97" spans="1:25" ht="15.75" x14ac:dyDescent="0.2">
      <c r="A97" s="35">
        <f t="shared" si="2"/>
        <v>44940</v>
      </c>
      <c r="B97" s="36">
        <f>SUMIFS(СВЦЭМ!$D$39:$D$782,СВЦЭМ!$A$39:$A$782,$A97,СВЦЭМ!$B$39:$B$782,B$83)+'СЕТ СН'!$H$14+СВЦЭМ!$D$10+'СЕТ СН'!$H$5-'СЕТ СН'!$H$24</f>
        <v>5456.3390579799998</v>
      </c>
      <c r="C97" s="36">
        <f>SUMIFS(СВЦЭМ!$D$39:$D$782,СВЦЭМ!$A$39:$A$782,$A97,СВЦЭМ!$B$39:$B$782,C$83)+'СЕТ СН'!$H$14+СВЦЭМ!$D$10+'СЕТ СН'!$H$5-'СЕТ СН'!$H$24</f>
        <v>5433.7041834000001</v>
      </c>
      <c r="D97" s="36">
        <f>SUMIFS(СВЦЭМ!$D$39:$D$782,СВЦЭМ!$A$39:$A$782,$A97,СВЦЭМ!$B$39:$B$782,D$83)+'СЕТ СН'!$H$14+СВЦЭМ!$D$10+'СЕТ СН'!$H$5-'СЕТ СН'!$H$24</f>
        <v>5448.0073683099999</v>
      </c>
      <c r="E97" s="36">
        <f>SUMIFS(СВЦЭМ!$D$39:$D$782,СВЦЭМ!$A$39:$A$782,$A97,СВЦЭМ!$B$39:$B$782,E$83)+'СЕТ СН'!$H$14+СВЦЭМ!$D$10+'СЕТ СН'!$H$5-'СЕТ СН'!$H$24</f>
        <v>5431.98859137</v>
      </c>
      <c r="F97" s="36">
        <f>SUMIFS(СВЦЭМ!$D$39:$D$782,СВЦЭМ!$A$39:$A$782,$A97,СВЦЭМ!$B$39:$B$782,F$83)+'СЕТ СН'!$H$14+СВЦЭМ!$D$10+'СЕТ СН'!$H$5-'СЕТ СН'!$H$24</f>
        <v>5430.0950998200005</v>
      </c>
      <c r="G97" s="36">
        <f>SUMIFS(СВЦЭМ!$D$39:$D$782,СВЦЭМ!$A$39:$A$782,$A97,СВЦЭМ!$B$39:$B$782,G$83)+'СЕТ СН'!$H$14+СВЦЭМ!$D$10+'СЕТ СН'!$H$5-'СЕТ СН'!$H$24</f>
        <v>5405.1020468799998</v>
      </c>
      <c r="H97" s="36">
        <f>SUMIFS(СВЦЭМ!$D$39:$D$782,СВЦЭМ!$A$39:$A$782,$A97,СВЦЭМ!$B$39:$B$782,H$83)+'СЕТ СН'!$H$14+СВЦЭМ!$D$10+'СЕТ СН'!$H$5-'СЕТ СН'!$H$24</f>
        <v>5414.0575942300002</v>
      </c>
      <c r="I97" s="36">
        <f>SUMIFS(СВЦЭМ!$D$39:$D$782,СВЦЭМ!$A$39:$A$782,$A97,СВЦЭМ!$B$39:$B$782,I$83)+'СЕТ СН'!$H$14+СВЦЭМ!$D$10+'СЕТ СН'!$H$5-'СЕТ СН'!$H$24</f>
        <v>5439.63330417</v>
      </c>
      <c r="J97" s="36">
        <f>SUMIFS(СВЦЭМ!$D$39:$D$782,СВЦЭМ!$A$39:$A$782,$A97,СВЦЭМ!$B$39:$B$782,J$83)+'СЕТ СН'!$H$14+СВЦЭМ!$D$10+'СЕТ СН'!$H$5-'СЕТ СН'!$H$24</f>
        <v>5420.2602909400002</v>
      </c>
      <c r="K97" s="36">
        <f>SUMIFS(СВЦЭМ!$D$39:$D$782,СВЦЭМ!$A$39:$A$782,$A97,СВЦЭМ!$B$39:$B$782,K$83)+'СЕТ СН'!$H$14+СВЦЭМ!$D$10+'СЕТ СН'!$H$5-'СЕТ СН'!$H$24</f>
        <v>5419.6480394700002</v>
      </c>
      <c r="L97" s="36">
        <f>SUMIFS(СВЦЭМ!$D$39:$D$782,СВЦЭМ!$A$39:$A$782,$A97,СВЦЭМ!$B$39:$B$782,L$83)+'СЕТ СН'!$H$14+СВЦЭМ!$D$10+'СЕТ СН'!$H$5-'СЕТ СН'!$H$24</f>
        <v>5385.6731892000007</v>
      </c>
      <c r="M97" s="36">
        <f>SUMIFS(СВЦЭМ!$D$39:$D$782,СВЦЭМ!$A$39:$A$782,$A97,СВЦЭМ!$B$39:$B$782,M$83)+'СЕТ СН'!$H$14+СВЦЭМ!$D$10+'СЕТ СН'!$H$5-'СЕТ СН'!$H$24</f>
        <v>5384.2199258700002</v>
      </c>
      <c r="N97" s="36">
        <f>SUMIFS(СВЦЭМ!$D$39:$D$782,СВЦЭМ!$A$39:$A$782,$A97,СВЦЭМ!$B$39:$B$782,N$83)+'СЕТ СН'!$H$14+СВЦЭМ!$D$10+'СЕТ СН'!$H$5-'СЕТ СН'!$H$24</f>
        <v>5402.5454053600006</v>
      </c>
      <c r="O97" s="36">
        <f>SUMIFS(СВЦЭМ!$D$39:$D$782,СВЦЭМ!$A$39:$A$782,$A97,СВЦЭМ!$B$39:$B$782,O$83)+'СЕТ СН'!$H$14+СВЦЭМ!$D$10+'СЕТ СН'!$H$5-'СЕТ СН'!$H$24</f>
        <v>5421.7329676999998</v>
      </c>
      <c r="P97" s="36">
        <f>SUMIFS(СВЦЭМ!$D$39:$D$782,СВЦЭМ!$A$39:$A$782,$A97,СВЦЭМ!$B$39:$B$782,P$83)+'СЕТ СН'!$H$14+СВЦЭМ!$D$10+'СЕТ СН'!$H$5-'СЕТ СН'!$H$24</f>
        <v>5431.7625646699998</v>
      </c>
      <c r="Q97" s="36">
        <f>SUMIFS(СВЦЭМ!$D$39:$D$782,СВЦЭМ!$A$39:$A$782,$A97,СВЦЭМ!$B$39:$B$782,Q$83)+'СЕТ СН'!$H$14+СВЦЭМ!$D$10+'СЕТ СН'!$H$5-'СЕТ СН'!$H$24</f>
        <v>5411.3653474900002</v>
      </c>
      <c r="R97" s="36">
        <f>SUMIFS(СВЦЭМ!$D$39:$D$782,СВЦЭМ!$A$39:$A$782,$A97,СВЦЭМ!$B$39:$B$782,R$83)+'СЕТ СН'!$H$14+СВЦЭМ!$D$10+'СЕТ СН'!$H$5-'СЕТ СН'!$H$24</f>
        <v>5372.3500601600008</v>
      </c>
      <c r="S97" s="36">
        <f>SUMIFS(СВЦЭМ!$D$39:$D$782,СВЦЭМ!$A$39:$A$782,$A97,СВЦЭМ!$B$39:$B$782,S$83)+'СЕТ СН'!$H$14+СВЦЭМ!$D$10+'СЕТ СН'!$H$5-'СЕТ СН'!$H$24</f>
        <v>5330.6762187100003</v>
      </c>
      <c r="T97" s="36">
        <f>SUMIFS(СВЦЭМ!$D$39:$D$782,СВЦЭМ!$A$39:$A$782,$A97,СВЦЭМ!$B$39:$B$782,T$83)+'СЕТ СН'!$H$14+СВЦЭМ!$D$10+'СЕТ СН'!$H$5-'СЕТ СН'!$H$24</f>
        <v>5315.8851090200005</v>
      </c>
      <c r="U97" s="36">
        <f>SUMIFS(СВЦЭМ!$D$39:$D$782,СВЦЭМ!$A$39:$A$782,$A97,СВЦЭМ!$B$39:$B$782,U$83)+'СЕТ СН'!$H$14+СВЦЭМ!$D$10+'СЕТ СН'!$H$5-'СЕТ СН'!$H$24</f>
        <v>5321.0144164000003</v>
      </c>
      <c r="V97" s="36">
        <f>SUMIFS(СВЦЭМ!$D$39:$D$782,СВЦЭМ!$A$39:$A$782,$A97,СВЦЭМ!$B$39:$B$782,V$83)+'СЕТ СН'!$H$14+СВЦЭМ!$D$10+'СЕТ СН'!$H$5-'СЕТ СН'!$H$24</f>
        <v>5329.4719784200006</v>
      </c>
      <c r="W97" s="36">
        <f>SUMIFS(СВЦЭМ!$D$39:$D$782,СВЦЭМ!$A$39:$A$782,$A97,СВЦЭМ!$B$39:$B$782,W$83)+'СЕТ СН'!$H$14+СВЦЭМ!$D$10+'СЕТ СН'!$H$5-'СЕТ СН'!$H$24</f>
        <v>5339.7454393299995</v>
      </c>
      <c r="X97" s="36">
        <f>SUMIFS(СВЦЭМ!$D$39:$D$782,СВЦЭМ!$A$39:$A$782,$A97,СВЦЭМ!$B$39:$B$782,X$83)+'СЕТ СН'!$H$14+СВЦЭМ!$D$10+'СЕТ СН'!$H$5-'СЕТ СН'!$H$24</f>
        <v>5368.0362631999997</v>
      </c>
      <c r="Y97" s="36">
        <f>SUMIFS(СВЦЭМ!$D$39:$D$782,СВЦЭМ!$A$39:$A$782,$A97,СВЦЭМ!$B$39:$B$782,Y$83)+'СЕТ СН'!$H$14+СВЦЭМ!$D$10+'СЕТ СН'!$H$5-'СЕТ СН'!$H$24</f>
        <v>5390.2037522999999</v>
      </c>
    </row>
    <row r="98" spans="1:25" ht="15.75" x14ac:dyDescent="0.2">
      <c r="A98" s="35">
        <f t="shared" si="2"/>
        <v>44941</v>
      </c>
      <c r="B98" s="36">
        <f>SUMIFS(СВЦЭМ!$D$39:$D$782,СВЦЭМ!$A$39:$A$782,$A98,СВЦЭМ!$B$39:$B$782,B$83)+'СЕТ СН'!$H$14+СВЦЭМ!$D$10+'СЕТ СН'!$H$5-'СЕТ СН'!$H$24</f>
        <v>5627.4718009799999</v>
      </c>
      <c r="C98" s="36">
        <f>SUMIFS(СВЦЭМ!$D$39:$D$782,СВЦЭМ!$A$39:$A$782,$A98,СВЦЭМ!$B$39:$B$782,C$83)+'СЕТ СН'!$H$14+СВЦЭМ!$D$10+'СЕТ СН'!$H$5-'СЕТ СН'!$H$24</f>
        <v>5645.7569216800002</v>
      </c>
      <c r="D98" s="36">
        <f>SUMIFS(СВЦЭМ!$D$39:$D$782,СВЦЭМ!$A$39:$A$782,$A98,СВЦЭМ!$B$39:$B$782,D$83)+'СЕТ СН'!$H$14+СВЦЭМ!$D$10+'СЕТ СН'!$H$5-'СЕТ СН'!$H$24</f>
        <v>5664.0981497000002</v>
      </c>
      <c r="E98" s="36">
        <f>SUMIFS(СВЦЭМ!$D$39:$D$782,СВЦЭМ!$A$39:$A$782,$A98,СВЦЭМ!$B$39:$B$782,E$83)+'СЕТ СН'!$H$14+СВЦЭМ!$D$10+'СЕТ СН'!$H$5-'СЕТ СН'!$H$24</f>
        <v>5675.1439912400001</v>
      </c>
      <c r="F98" s="36">
        <f>SUMIFS(СВЦЭМ!$D$39:$D$782,СВЦЭМ!$A$39:$A$782,$A98,СВЦЭМ!$B$39:$B$782,F$83)+'СЕТ СН'!$H$14+СВЦЭМ!$D$10+'СЕТ СН'!$H$5-'СЕТ СН'!$H$24</f>
        <v>5664.8269733900006</v>
      </c>
      <c r="G98" s="36">
        <f>SUMIFS(СВЦЭМ!$D$39:$D$782,СВЦЭМ!$A$39:$A$782,$A98,СВЦЭМ!$B$39:$B$782,G$83)+'СЕТ СН'!$H$14+СВЦЭМ!$D$10+'СЕТ СН'!$H$5-'СЕТ СН'!$H$24</f>
        <v>5691.1946280299999</v>
      </c>
      <c r="H98" s="36">
        <f>SUMIFS(СВЦЭМ!$D$39:$D$782,СВЦЭМ!$A$39:$A$782,$A98,СВЦЭМ!$B$39:$B$782,H$83)+'СЕТ СН'!$H$14+СВЦЭМ!$D$10+'СЕТ СН'!$H$5-'СЕТ СН'!$H$24</f>
        <v>5674.0493295800006</v>
      </c>
      <c r="I98" s="36">
        <f>SUMIFS(СВЦЭМ!$D$39:$D$782,СВЦЭМ!$A$39:$A$782,$A98,СВЦЭМ!$B$39:$B$782,I$83)+'СЕТ СН'!$H$14+СВЦЭМ!$D$10+'СЕТ СН'!$H$5-'СЕТ СН'!$H$24</f>
        <v>5615.9489980800008</v>
      </c>
      <c r="J98" s="36">
        <f>SUMIFS(СВЦЭМ!$D$39:$D$782,СВЦЭМ!$A$39:$A$782,$A98,СВЦЭМ!$B$39:$B$782,J$83)+'СЕТ СН'!$H$14+СВЦЭМ!$D$10+'СЕТ СН'!$H$5-'СЕТ СН'!$H$24</f>
        <v>5548.8649437100003</v>
      </c>
      <c r="K98" s="36">
        <f>SUMIFS(СВЦЭМ!$D$39:$D$782,СВЦЭМ!$A$39:$A$782,$A98,СВЦЭМ!$B$39:$B$782,K$83)+'СЕТ СН'!$H$14+СВЦЭМ!$D$10+'СЕТ СН'!$H$5-'СЕТ СН'!$H$24</f>
        <v>5527.2276304500001</v>
      </c>
      <c r="L98" s="36">
        <f>SUMIFS(СВЦЭМ!$D$39:$D$782,СВЦЭМ!$A$39:$A$782,$A98,СВЦЭМ!$B$39:$B$782,L$83)+'СЕТ СН'!$H$14+СВЦЭМ!$D$10+'СЕТ СН'!$H$5-'СЕТ СН'!$H$24</f>
        <v>5517.1516242100006</v>
      </c>
      <c r="M98" s="36">
        <f>SUMIFS(СВЦЭМ!$D$39:$D$782,СВЦЭМ!$A$39:$A$782,$A98,СВЦЭМ!$B$39:$B$782,M$83)+'СЕТ СН'!$H$14+СВЦЭМ!$D$10+'СЕТ СН'!$H$5-'СЕТ СН'!$H$24</f>
        <v>5520.7930857900001</v>
      </c>
      <c r="N98" s="36">
        <f>SUMIFS(СВЦЭМ!$D$39:$D$782,СВЦЭМ!$A$39:$A$782,$A98,СВЦЭМ!$B$39:$B$782,N$83)+'СЕТ СН'!$H$14+СВЦЭМ!$D$10+'СЕТ СН'!$H$5-'СЕТ СН'!$H$24</f>
        <v>5523.2598739100004</v>
      </c>
      <c r="O98" s="36">
        <f>SUMIFS(СВЦЭМ!$D$39:$D$782,СВЦЭМ!$A$39:$A$782,$A98,СВЦЭМ!$B$39:$B$782,O$83)+'СЕТ СН'!$H$14+СВЦЭМ!$D$10+'СЕТ СН'!$H$5-'СЕТ СН'!$H$24</f>
        <v>5525.7821434899997</v>
      </c>
      <c r="P98" s="36">
        <f>SUMIFS(СВЦЭМ!$D$39:$D$782,СВЦЭМ!$A$39:$A$782,$A98,СВЦЭМ!$B$39:$B$782,P$83)+'СЕТ СН'!$H$14+СВЦЭМ!$D$10+'СЕТ СН'!$H$5-'СЕТ СН'!$H$24</f>
        <v>5539.5282270999996</v>
      </c>
      <c r="Q98" s="36">
        <f>SUMIFS(СВЦЭМ!$D$39:$D$782,СВЦЭМ!$A$39:$A$782,$A98,СВЦЭМ!$B$39:$B$782,Q$83)+'СЕТ СН'!$H$14+СВЦЭМ!$D$10+'СЕТ СН'!$H$5-'СЕТ СН'!$H$24</f>
        <v>5525.3077179400007</v>
      </c>
      <c r="R98" s="36">
        <f>SUMIFS(СВЦЭМ!$D$39:$D$782,СВЦЭМ!$A$39:$A$782,$A98,СВЦЭМ!$B$39:$B$782,R$83)+'СЕТ СН'!$H$14+СВЦЭМ!$D$10+'СЕТ СН'!$H$5-'СЕТ СН'!$H$24</f>
        <v>5505.2174546000006</v>
      </c>
      <c r="S98" s="36">
        <f>SUMIFS(СВЦЭМ!$D$39:$D$782,СВЦЭМ!$A$39:$A$782,$A98,СВЦЭМ!$B$39:$B$782,S$83)+'СЕТ СН'!$H$14+СВЦЭМ!$D$10+'СЕТ СН'!$H$5-'СЕТ СН'!$H$24</f>
        <v>5463.0906955</v>
      </c>
      <c r="T98" s="36">
        <f>SUMIFS(СВЦЭМ!$D$39:$D$782,СВЦЭМ!$A$39:$A$782,$A98,СВЦЭМ!$B$39:$B$782,T$83)+'СЕТ СН'!$H$14+СВЦЭМ!$D$10+'СЕТ СН'!$H$5-'СЕТ СН'!$H$24</f>
        <v>5430.4635714400001</v>
      </c>
      <c r="U98" s="36">
        <f>SUMIFS(СВЦЭМ!$D$39:$D$782,СВЦЭМ!$A$39:$A$782,$A98,СВЦЭМ!$B$39:$B$782,U$83)+'СЕТ СН'!$H$14+СВЦЭМ!$D$10+'СЕТ СН'!$H$5-'СЕТ СН'!$H$24</f>
        <v>5427.778695</v>
      </c>
      <c r="V98" s="36">
        <f>SUMIFS(СВЦЭМ!$D$39:$D$782,СВЦЭМ!$A$39:$A$782,$A98,СВЦЭМ!$B$39:$B$782,V$83)+'СЕТ СН'!$H$14+СВЦЭМ!$D$10+'СЕТ СН'!$H$5-'СЕТ СН'!$H$24</f>
        <v>5461.3492967100001</v>
      </c>
      <c r="W98" s="36">
        <f>SUMIFS(СВЦЭМ!$D$39:$D$782,СВЦЭМ!$A$39:$A$782,$A98,СВЦЭМ!$B$39:$B$782,W$83)+'СЕТ СН'!$H$14+СВЦЭМ!$D$10+'СЕТ СН'!$H$5-'СЕТ СН'!$H$24</f>
        <v>5481.02843046</v>
      </c>
      <c r="X98" s="36">
        <f>SUMIFS(СВЦЭМ!$D$39:$D$782,СВЦЭМ!$A$39:$A$782,$A98,СВЦЭМ!$B$39:$B$782,X$83)+'СЕТ СН'!$H$14+СВЦЭМ!$D$10+'СЕТ СН'!$H$5-'СЕТ СН'!$H$24</f>
        <v>5506.0366524300007</v>
      </c>
      <c r="Y98" s="36">
        <f>SUMIFS(СВЦЭМ!$D$39:$D$782,СВЦЭМ!$A$39:$A$782,$A98,СВЦЭМ!$B$39:$B$782,Y$83)+'СЕТ СН'!$H$14+СВЦЭМ!$D$10+'СЕТ СН'!$H$5-'СЕТ СН'!$H$24</f>
        <v>5563.9449225400003</v>
      </c>
    </row>
    <row r="99" spans="1:25" ht="15.75" x14ac:dyDescent="0.2">
      <c r="A99" s="35">
        <f t="shared" si="2"/>
        <v>44942</v>
      </c>
      <c r="B99" s="36">
        <f>SUMIFS(СВЦЭМ!$D$39:$D$782,СВЦЭМ!$A$39:$A$782,$A99,СВЦЭМ!$B$39:$B$782,B$83)+'СЕТ СН'!$H$14+СВЦЭМ!$D$10+'СЕТ СН'!$H$5-'СЕТ СН'!$H$24</f>
        <v>5555.6972215000005</v>
      </c>
      <c r="C99" s="36">
        <f>SUMIFS(СВЦЭМ!$D$39:$D$782,СВЦЭМ!$A$39:$A$782,$A99,СВЦЭМ!$B$39:$B$782,C$83)+'СЕТ СН'!$H$14+СВЦЭМ!$D$10+'СЕТ СН'!$H$5-'СЕТ СН'!$H$24</f>
        <v>5576.9925144500003</v>
      </c>
      <c r="D99" s="36">
        <f>SUMIFS(СВЦЭМ!$D$39:$D$782,СВЦЭМ!$A$39:$A$782,$A99,СВЦЭМ!$B$39:$B$782,D$83)+'СЕТ СН'!$H$14+СВЦЭМ!$D$10+'СЕТ СН'!$H$5-'СЕТ СН'!$H$24</f>
        <v>5582.0924591200001</v>
      </c>
      <c r="E99" s="36">
        <f>SUMIFS(СВЦЭМ!$D$39:$D$782,СВЦЭМ!$A$39:$A$782,$A99,СВЦЭМ!$B$39:$B$782,E$83)+'СЕТ СН'!$H$14+СВЦЭМ!$D$10+'СЕТ СН'!$H$5-'СЕТ СН'!$H$24</f>
        <v>5588.0663341500003</v>
      </c>
      <c r="F99" s="36">
        <f>SUMIFS(СВЦЭМ!$D$39:$D$782,СВЦЭМ!$A$39:$A$782,$A99,СВЦЭМ!$B$39:$B$782,F$83)+'СЕТ СН'!$H$14+СВЦЭМ!$D$10+'СЕТ СН'!$H$5-'СЕТ СН'!$H$24</f>
        <v>5584.7986414900006</v>
      </c>
      <c r="G99" s="36">
        <f>SUMIFS(СВЦЭМ!$D$39:$D$782,СВЦЭМ!$A$39:$A$782,$A99,СВЦЭМ!$B$39:$B$782,G$83)+'СЕТ СН'!$H$14+СВЦЭМ!$D$10+'СЕТ СН'!$H$5-'СЕТ СН'!$H$24</f>
        <v>5576.4103116999995</v>
      </c>
      <c r="H99" s="36">
        <f>SUMIFS(СВЦЭМ!$D$39:$D$782,СВЦЭМ!$A$39:$A$782,$A99,СВЦЭМ!$B$39:$B$782,H$83)+'СЕТ СН'!$H$14+СВЦЭМ!$D$10+'СЕТ СН'!$H$5-'СЕТ СН'!$H$24</f>
        <v>5538.3752813299998</v>
      </c>
      <c r="I99" s="36">
        <f>SUMIFS(СВЦЭМ!$D$39:$D$782,СВЦЭМ!$A$39:$A$782,$A99,СВЦЭМ!$B$39:$B$782,I$83)+'СЕТ СН'!$H$14+СВЦЭМ!$D$10+'СЕТ СН'!$H$5-'СЕТ СН'!$H$24</f>
        <v>5510.1546008100004</v>
      </c>
      <c r="J99" s="36">
        <f>SUMIFS(СВЦЭМ!$D$39:$D$782,СВЦЭМ!$A$39:$A$782,$A99,СВЦЭМ!$B$39:$B$782,J$83)+'СЕТ СН'!$H$14+СВЦЭМ!$D$10+'СЕТ СН'!$H$5-'СЕТ СН'!$H$24</f>
        <v>5474.1081644000005</v>
      </c>
      <c r="K99" s="36">
        <f>SUMIFS(СВЦЭМ!$D$39:$D$782,СВЦЭМ!$A$39:$A$782,$A99,СВЦЭМ!$B$39:$B$782,K$83)+'СЕТ СН'!$H$14+СВЦЭМ!$D$10+'СЕТ СН'!$H$5-'СЕТ СН'!$H$24</f>
        <v>5461.9492067700003</v>
      </c>
      <c r="L99" s="36">
        <f>SUMIFS(СВЦЭМ!$D$39:$D$782,СВЦЭМ!$A$39:$A$782,$A99,СВЦЭМ!$B$39:$B$782,L$83)+'СЕТ СН'!$H$14+СВЦЭМ!$D$10+'СЕТ СН'!$H$5-'СЕТ СН'!$H$24</f>
        <v>5474.2008726700005</v>
      </c>
      <c r="M99" s="36">
        <f>SUMIFS(СВЦЭМ!$D$39:$D$782,СВЦЭМ!$A$39:$A$782,$A99,СВЦЭМ!$B$39:$B$782,M$83)+'СЕТ СН'!$H$14+СВЦЭМ!$D$10+'СЕТ СН'!$H$5-'СЕТ СН'!$H$24</f>
        <v>5492.0808817899997</v>
      </c>
      <c r="N99" s="36">
        <f>SUMIFS(СВЦЭМ!$D$39:$D$782,СВЦЭМ!$A$39:$A$782,$A99,СВЦЭМ!$B$39:$B$782,N$83)+'СЕТ СН'!$H$14+СВЦЭМ!$D$10+'СЕТ СН'!$H$5-'СЕТ СН'!$H$24</f>
        <v>5501.1941596100005</v>
      </c>
      <c r="O99" s="36">
        <f>SUMIFS(СВЦЭМ!$D$39:$D$782,СВЦЭМ!$A$39:$A$782,$A99,СВЦЭМ!$B$39:$B$782,O$83)+'СЕТ СН'!$H$14+СВЦЭМ!$D$10+'СЕТ СН'!$H$5-'СЕТ СН'!$H$24</f>
        <v>5514.7354880100002</v>
      </c>
      <c r="P99" s="36">
        <f>SUMIFS(СВЦЭМ!$D$39:$D$782,СВЦЭМ!$A$39:$A$782,$A99,СВЦЭМ!$B$39:$B$782,P$83)+'СЕТ СН'!$H$14+СВЦЭМ!$D$10+'СЕТ СН'!$H$5-'СЕТ СН'!$H$24</f>
        <v>5528.1827742200003</v>
      </c>
      <c r="Q99" s="36">
        <f>SUMIFS(СВЦЭМ!$D$39:$D$782,СВЦЭМ!$A$39:$A$782,$A99,СВЦЭМ!$B$39:$B$782,Q$83)+'СЕТ СН'!$H$14+СВЦЭМ!$D$10+'СЕТ СН'!$H$5-'СЕТ СН'!$H$24</f>
        <v>5531.1620930600002</v>
      </c>
      <c r="R99" s="36">
        <f>SUMIFS(СВЦЭМ!$D$39:$D$782,СВЦЭМ!$A$39:$A$782,$A99,СВЦЭМ!$B$39:$B$782,R$83)+'СЕТ СН'!$H$14+СВЦЭМ!$D$10+'СЕТ СН'!$H$5-'СЕТ СН'!$H$24</f>
        <v>5533.7858921200004</v>
      </c>
      <c r="S99" s="36">
        <f>SUMIFS(СВЦЭМ!$D$39:$D$782,СВЦЭМ!$A$39:$A$782,$A99,СВЦЭМ!$B$39:$B$782,S$83)+'СЕТ СН'!$H$14+СВЦЭМ!$D$10+'СЕТ СН'!$H$5-'СЕТ СН'!$H$24</f>
        <v>5494.6280659900003</v>
      </c>
      <c r="T99" s="36">
        <f>SUMIFS(СВЦЭМ!$D$39:$D$782,СВЦЭМ!$A$39:$A$782,$A99,СВЦЭМ!$B$39:$B$782,T$83)+'СЕТ СН'!$H$14+СВЦЭМ!$D$10+'СЕТ СН'!$H$5-'СЕТ СН'!$H$24</f>
        <v>5495.6943690400003</v>
      </c>
      <c r="U99" s="36">
        <f>SUMIFS(СВЦЭМ!$D$39:$D$782,СВЦЭМ!$A$39:$A$782,$A99,СВЦЭМ!$B$39:$B$782,U$83)+'СЕТ СН'!$H$14+СВЦЭМ!$D$10+'СЕТ СН'!$H$5-'СЕТ СН'!$H$24</f>
        <v>5490.9676956800004</v>
      </c>
      <c r="V99" s="36">
        <f>SUMIFS(СВЦЭМ!$D$39:$D$782,СВЦЭМ!$A$39:$A$782,$A99,СВЦЭМ!$B$39:$B$782,V$83)+'СЕТ СН'!$H$14+СВЦЭМ!$D$10+'СЕТ СН'!$H$5-'СЕТ СН'!$H$24</f>
        <v>5500.0013036100008</v>
      </c>
      <c r="W99" s="36">
        <f>SUMIFS(СВЦЭМ!$D$39:$D$782,СВЦЭМ!$A$39:$A$782,$A99,СВЦЭМ!$B$39:$B$782,W$83)+'СЕТ СН'!$H$14+СВЦЭМ!$D$10+'СЕТ СН'!$H$5-'СЕТ СН'!$H$24</f>
        <v>5515.7517193200001</v>
      </c>
      <c r="X99" s="36">
        <f>SUMIFS(СВЦЭМ!$D$39:$D$782,СВЦЭМ!$A$39:$A$782,$A99,СВЦЭМ!$B$39:$B$782,X$83)+'СЕТ СН'!$H$14+СВЦЭМ!$D$10+'СЕТ СН'!$H$5-'СЕТ СН'!$H$24</f>
        <v>5529.5567340600001</v>
      </c>
      <c r="Y99" s="36">
        <f>SUMIFS(СВЦЭМ!$D$39:$D$782,СВЦЭМ!$A$39:$A$782,$A99,СВЦЭМ!$B$39:$B$782,Y$83)+'СЕТ СН'!$H$14+СВЦЭМ!$D$10+'СЕТ СН'!$H$5-'СЕТ СН'!$H$24</f>
        <v>5563.1505266100003</v>
      </c>
    </row>
    <row r="100" spans="1:25" ht="15.75" x14ac:dyDescent="0.2">
      <c r="A100" s="35">
        <f t="shared" si="2"/>
        <v>44943</v>
      </c>
      <c r="B100" s="36">
        <f>SUMIFS(СВЦЭМ!$D$39:$D$782,СВЦЭМ!$A$39:$A$782,$A100,СВЦЭМ!$B$39:$B$782,B$83)+'СЕТ СН'!$H$14+СВЦЭМ!$D$10+'СЕТ СН'!$H$5-'СЕТ СН'!$H$24</f>
        <v>5580.6447742199998</v>
      </c>
      <c r="C100" s="36">
        <f>SUMIFS(СВЦЭМ!$D$39:$D$782,СВЦЭМ!$A$39:$A$782,$A100,СВЦЭМ!$B$39:$B$782,C$83)+'СЕТ СН'!$H$14+СВЦЭМ!$D$10+'СЕТ СН'!$H$5-'СЕТ СН'!$H$24</f>
        <v>5608.7685672099997</v>
      </c>
      <c r="D100" s="36">
        <f>SUMIFS(СВЦЭМ!$D$39:$D$782,СВЦЭМ!$A$39:$A$782,$A100,СВЦЭМ!$B$39:$B$782,D$83)+'СЕТ СН'!$H$14+СВЦЭМ!$D$10+'СЕТ СН'!$H$5-'СЕТ СН'!$H$24</f>
        <v>5616.4009943500005</v>
      </c>
      <c r="E100" s="36">
        <f>SUMIFS(СВЦЭМ!$D$39:$D$782,СВЦЭМ!$A$39:$A$782,$A100,СВЦЭМ!$B$39:$B$782,E$83)+'СЕТ СН'!$H$14+СВЦЭМ!$D$10+'СЕТ СН'!$H$5-'СЕТ СН'!$H$24</f>
        <v>5614.7141239499997</v>
      </c>
      <c r="F100" s="36">
        <f>SUMIFS(СВЦЭМ!$D$39:$D$782,СВЦЭМ!$A$39:$A$782,$A100,СВЦЭМ!$B$39:$B$782,F$83)+'СЕТ СН'!$H$14+СВЦЭМ!$D$10+'СЕТ СН'!$H$5-'СЕТ СН'!$H$24</f>
        <v>5614.3662930299997</v>
      </c>
      <c r="G100" s="36">
        <f>SUMIFS(СВЦЭМ!$D$39:$D$782,СВЦЭМ!$A$39:$A$782,$A100,СВЦЭМ!$B$39:$B$782,G$83)+'СЕТ СН'!$H$14+СВЦЭМ!$D$10+'СЕТ СН'!$H$5-'СЕТ СН'!$H$24</f>
        <v>5608.5275078100003</v>
      </c>
      <c r="H100" s="36">
        <f>SUMIFS(СВЦЭМ!$D$39:$D$782,СВЦЭМ!$A$39:$A$782,$A100,СВЦЭМ!$B$39:$B$782,H$83)+'СЕТ СН'!$H$14+СВЦЭМ!$D$10+'СЕТ СН'!$H$5-'СЕТ СН'!$H$24</f>
        <v>5583.7698979199995</v>
      </c>
      <c r="I100" s="36">
        <f>SUMIFS(СВЦЭМ!$D$39:$D$782,СВЦЭМ!$A$39:$A$782,$A100,СВЦЭМ!$B$39:$B$782,I$83)+'СЕТ СН'!$H$14+СВЦЭМ!$D$10+'СЕТ СН'!$H$5-'СЕТ СН'!$H$24</f>
        <v>5535.4074985300003</v>
      </c>
      <c r="J100" s="36">
        <f>SUMIFS(СВЦЭМ!$D$39:$D$782,СВЦЭМ!$A$39:$A$782,$A100,СВЦЭМ!$B$39:$B$782,J$83)+'СЕТ СН'!$H$14+СВЦЭМ!$D$10+'СЕТ СН'!$H$5-'СЕТ СН'!$H$24</f>
        <v>5495.1337127300003</v>
      </c>
      <c r="K100" s="36">
        <f>SUMIFS(СВЦЭМ!$D$39:$D$782,СВЦЭМ!$A$39:$A$782,$A100,СВЦЭМ!$B$39:$B$782,K$83)+'СЕТ СН'!$H$14+СВЦЭМ!$D$10+'СЕТ СН'!$H$5-'СЕТ СН'!$H$24</f>
        <v>5485.1857797100001</v>
      </c>
      <c r="L100" s="36">
        <f>SUMIFS(СВЦЭМ!$D$39:$D$782,СВЦЭМ!$A$39:$A$782,$A100,СВЦЭМ!$B$39:$B$782,L$83)+'СЕТ СН'!$H$14+СВЦЭМ!$D$10+'СЕТ СН'!$H$5-'СЕТ СН'!$H$24</f>
        <v>5468.8886246500006</v>
      </c>
      <c r="M100" s="36">
        <f>SUMIFS(СВЦЭМ!$D$39:$D$782,СВЦЭМ!$A$39:$A$782,$A100,СВЦЭМ!$B$39:$B$782,M$83)+'СЕТ СН'!$H$14+СВЦЭМ!$D$10+'СЕТ СН'!$H$5-'СЕТ СН'!$H$24</f>
        <v>5471.6424587000001</v>
      </c>
      <c r="N100" s="36">
        <f>SUMIFS(СВЦЭМ!$D$39:$D$782,СВЦЭМ!$A$39:$A$782,$A100,СВЦЭМ!$B$39:$B$782,N$83)+'СЕТ СН'!$H$14+СВЦЭМ!$D$10+'СЕТ СН'!$H$5-'СЕТ СН'!$H$24</f>
        <v>5488.6761048200005</v>
      </c>
      <c r="O100" s="36">
        <f>SUMIFS(СВЦЭМ!$D$39:$D$782,СВЦЭМ!$A$39:$A$782,$A100,СВЦЭМ!$B$39:$B$782,O$83)+'СЕТ СН'!$H$14+СВЦЭМ!$D$10+'СЕТ СН'!$H$5-'СЕТ СН'!$H$24</f>
        <v>5502.5310320299996</v>
      </c>
      <c r="P100" s="36">
        <f>SUMIFS(СВЦЭМ!$D$39:$D$782,СВЦЭМ!$A$39:$A$782,$A100,СВЦЭМ!$B$39:$B$782,P$83)+'СЕТ СН'!$H$14+СВЦЭМ!$D$10+'СЕТ СН'!$H$5-'СЕТ СН'!$H$24</f>
        <v>5521.1984792000003</v>
      </c>
      <c r="Q100" s="36">
        <f>SUMIFS(СВЦЭМ!$D$39:$D$782,СВЦЭМ!$A$39:$A$782,$A100,СВЦЭМ!$B$39:$B$782,Q$83)+'СЕТ СН'!$H$14+СВЦЭМ!$D$10+'СЕТ СН'!$H$5-'СЕТ СН'!$H$24</f>
        <v>5528.8533634200003</v>
      </c>
      <c r="R100" s="36">
        <f>SUMIFS(СВЦЭМ!$D$39:$D$782,СВЦЭМ!$A$39:$A$782,$A100,СВЦЭМ!$B$39:$B$782,R$83)+'СЕТ СН'!$H$14+СВЦЭМ!$D$10+'СЕТ СН'!$H$5-'СЕТ СН'!$H$24</f>
        <v>5490.5180604699999</v>
      </c>
      <c r="S100" s="36">
        <f>SUMIFS(СВЦЭМ!$D$39:$D$782,СВЦЭМ!$A$39:$A$782,$A100,СВЦЭМ!$B$39:$B$782,S$83)+'СЕТ СН'!$H$14+СВЦЭМ!$D$10+'СЕТ СН'!$H$5-'СЕТ СН'!$H$24</f>
        <v>5488.7235582400008</v>
      </c>
      <c r="T100" s="36">
        <f>SUMIFS(СВЦЭМ!$D$39:$D$782,СВЦЭМ!$A$39:$A$782,$A100,СВЦЭМ!$B$39:$B$782,T$83)+'СЕТ СН'!$H$14+СВЦЭМ!$D$10+'СЕТ СН'!$H$5-'СЕТ СН'!$H$24</f>
        <v>5462.5107037800008</v>
      </c>
      <c r="U100" s="36">
        <f>SUMIFS(СВЦЭМ!$D$39:$D$782,СВЦЭМ!$A$39:$A$782,$A100,СВЦЭМ!$B$39:$B$782,U$83)+'СЕТ СН'!$H$14+СВЦЭМ!$D$10+'СЕТ СН'!$H$5-'СЕТ СН'!$H$24</f>
        <v>5474.6597428000005</v>
      </c>
      <c r="V100" s="36">
        <f>SUMIFS(СВЦЭМ!$D$39:$D$782,СВЦЭМ!$A$39:$A$782,$A100,СВЦЭМ!$B$39:$B$782,V$83)+'СЕТ СН'!$H$14+СВЦЭМ!$D$10+'СЕТ СН'!$H$5-'СЕТ СН'!$H$24</f>
        <v>5497.3858706499996</v>
      </c>
      <c r="W100" s="36">
        <f>SUMIFS(СВЦЭМ!$D$39:$D$782,СВЦЭМ!$A$39:$A$782,$A100,СВЦЭМ!$B$39:$B$782,W$83)+'СЕТ СН'!$H$14+СВЦЭМ!$D$10+'СЕТ СН'!$H$5-'СЕТ СН'!$H$24</f>
        <v>5507.9841208600001</v>
      </c>
      <c r="X100" s="36">
        <f>SUMIFS(СВЦЭМ!$D$39:$D$782,СВЦЭМ!$A$39:$A$782,$A100,СВЦЭМ!$B$39:$B$782,X$83)+'СЕТ СН'!$H$14+СВЦЭМ!$D$10+'СЕТ СН'!$H$5-'СЕТ СН'!$H$24</f>
        <v>5518.3979603099997</v>
      </c>
      <c r="Y100" s="36">
        <f>SUMIFS(СВЦЭМ!$D$39:$D$782,СВЦЭМ!$A$39:$A$782,$A100,СВЦЭМ!$B$39:$B$782,Y$83)+'СЕТ СН'!$H$14+СВЦЭМ!$D$10+'СЕТ СН'!$H$5-'СЕТ СН'!$H$24</f>
        <v>5548.2071687900007</v>
      </c>
    </row>
    <row r="101" spans="1:25" ht="15.75" x14ac:dyDescent="0.2">
      <c r="A101" s="35">
        <f t="shared" si="2"/>
        <v>44944</v>
      </c>
      <c r="B101" s="36">
        <f>SUMIFS(СВЦЭМ!$D$39:$D$782,СВЦЭМ!$A$39:$A$782,$A101,СВЦЭМ!$B$39:$B$782,B$83)+'СЕТ СН'!$H$14+СВЦЭМ!$D$10+'СЕТ СН'!$H$5-'СЕТ СН'!$H$24</f>
        <v>5581.7099924300001</v>
      </c>
      <c r="C101" s="36">
        <f>SUMIFS(СВЦЭМ!$D$39:$D$782,СВЦЭМ!$A$39:$A$782,$A101,СВЦЭМ!$B$39:$B$782,C$83)+'СЕТ СН'!$H$14+СВЦЭМ!$D$10+'СЕТ СН'!$H$5-'СЕТ СН'!$H$24</f>
        <v>5601.87597671</v>
      </c>
      <c r="D101" s="36">
        <f>SUMIFS(СВЦЭМ!$D$39:$D$782,СВЦЭМ!$A$39:$A$782,$A101,СВЦЭМ!$B$39:$B$782,D$83)+'СЕТ СН'!$H$14+СВЦЭМ!$D$10+'СЕТ СН'!$H$5-'СЕТ СН'!$H$24</f>
        <v>5585.7101310199996</v>
      </c>
      <c r="E101" s="36">
        <f>SUMIFS(СВЦЭМ!$D$39:$D$782,СВЦЭМ!$A$39:$A$782,$A101,СВЦЭМ!$B$39:$B$782,E$83)+'СЕТ СН'!$H$14+СВЦЭМ!$D$10+'СЕТ СН'!$H$5-'СЕТ СН'!$H$24</f>
        <v>5589.6919037200005</v>
      </c>
      <c r="F101" s="36">
        <f>SUMIFS(СВЦЭМ!$D$39:$D$782,СВЦЭМ!$A$39:$A$782,$A101,СВЦЭМ!$B$39:$B$782,F$83)+'СЕТ СН'!$H$14+СВЦЭМ!$D$10+'СЕТ СН'!$H$5-'СЕТ СН'!$H$24</f>
        <v>5559.5650825400007</v>
      </c>
      <c r="G101" s="36">
        <f>SUMIFS(СВЦЭМ!$D$39:$D$782,СВЦЭМ!$A$39:$A$782,$A101,СВЦЭМ!$B$39:$B$782,G$83)+'СЕТ СН'!$H$14+СВЦЭМ!$D$10+'СЕТ СН'!$H$5-'СЕТ СН'!$H$24</f>
        <v>5508.6519125200002</v>
      </c>
      <c r="H101" s="36">
        <f>SUMIFS(СВЦЭМ!$D$39:$D$782,СВЦЭМ!$A$39:$A$782,$A101,СВЦЭМ!$B$39:$B$782,H$83)+'СЕТ СН'!$H$14+СВЦЭМ!$D$10+'СЕТ СН'!$H$5-'СЕТ СН'!$H$24</f>
        <v>5459.1705448600005</v>
      </c>
      <c r="I101" s="36">
        <f>SUMIFS(СВЦЭМ!$D$39:$D$782,СВЦЭМ!$A$39:$A$782,$A101,СВЦЭМ!$B$39:$B$782,I$83)+'СЕТ СН'!$H$14+СВЦЭМ!$D$10+'СЕТ СН'!$H$5-'СЕТ СН'!$H$24</f>
        <v>5430.9400941599997</v>
      </c>
      <c r="J101" s="36">
        <f>SUMIFS(СВЦЭМ!$D$39:$D$782,СВЦЭМ!$A$39:$A$782,$A101,СВЦЭМ!$B$39:$B$782,J$83)+'СЕТ СН'!$H$14+СВЦЭМ!$D$10+'СЕТ СН'!$H$5-'СЕТ СН'!$H$24</f>
        <v>5422.0653985299996</v>
      </c>
      <c r="K101" s="36">
        <f>SUMIFS(СВЦЭМ!$D$39:$D$782,СВЦЭМ!$A$39:$A$782,$A101,СВЦЭМ!$B$39:$B$782,K$83)+'СЕТ СН'!$H$14+СВЦЭМ!$D$10+'СЕТ СН'!$H$5-'СЕТ СН'!$H$24</f>
        <v>5416.8964910499999</v>
      </c>
      <c r="L101" s="36">
        <f>SUMIFS(СВЦЭМ!$D$39:$D$782,СВЦЭМ!$A$39:$A$782,$A101,СВЦЭМ!$B$39:$B$782,L$83)+'СЕТ СН'!$H$14+СВЦЭМ!$D$10+'СЕТ СН'!$H$5-'СЕТ СН'!$H$24</f>
        <v>5430.9983164700006</v>
      </c>
      <c r="M101" s="36">
        <f>SUMIFS(СВЦЭМ!$D$39:$D$782,СВЦЭМ!$A$39:$A$782,$A101,СВЦЭМ!$B$39:$B$782,M$83)+'СЕТ СН'!$H$14+СВЦЭМ!$D$10+'СЕТ СН'!$H$5-'СЕТ СН'!$H$24</f>
        <v>5432.86591348</v>
      </c>
      <c r="N101" s="36">
        <f>SUMIFS(СВЦЭМ!$D$39:$D$782,СВЦЭМ!$A$39:$A$782,$A101,СВЦЭМ!$B$39:$B$782,N$83)+'СЕТ СН'!$H$14+СВЦЭМ!$D$10+'СЕТ СН'!$H$5-'СЕТ СН'!$H$24</f>
        <v>5458.6458304900007</v>
      </c>
      <c r="O101" s="36">
        <f>SUMIFS(СВЦЭМ!$D$39:$D$782,СВЦЭМ!$A$39:$A$782,$A101,СВЦЭМ!$B$39:$B$782,O$83)+'СЕТ СН'!$H$14+СВЦЭМ!$D$10+'СЕТ СН'!$H$5-'СЕТ СН'!$H$24</f>
        <v>5495.2068952200007</v>
      </c>
      <c r="P101" s="36">
        <f>SUMIFS(СВЦЭМ!$D$39:$D$782,СВЦЭМ!$A$39:$A$782,$A101,СВЦЭМ!$B$39:$B$782,P$83)+'СЕТ СН'!$H$14+СВЦЭМ!$D$10+'СЕТ СН'!$H$5-'СЕТ СН'!$H$24</f>
        <v>5514.2132002500002</v>
      </c>
      <c r="Q101" s="36">
        <f>SUMIFS(СВЦЭМ!$D$39:$D$782,СВЦЭМ!$A$39:$A$782,$A101,СВЦЭМ!$B$39:$B$782,Q$83)+'СЕТ СН'!$H$14+СВЦЭМ!$D$10+'СЕТ СН'!$H$5-'СЕТ СН'!$H$24</f>
        <v>5519.0777440100001</v>
      </c>
      <c r="R101" s="36">
        <f>SUMIFS(СВЦЭМ!$D$39:$D$782,СВЦЭМ!$A$39:$A$782,$A101,СВЦЭМ!$B$39:$B$782,R$83)+'СЕТ СН'!$H$14+СВЦЭМ!$D$10+'СЕТ СН'!$H$5-'СЕТ СН'!$H$24</f>
        <v>5505.7832070500008</v>
      </c>
      <c r="S101" s="36">
        <f>SUMIFS(СВЦЭМ!$D$39:$D$782,СВЦЭМ!$A$39:$A$782,$A101,СВЦЭМ!$B$39:$B$782,S$83)+'СЕТ СН'!$H$14+СВЦЭМ!$D$10+'СЕТ СН'!$H$5-'СЕТ СН'!$H$24</f>
        <v>5469.6535496400002</v>
      </c>
      <c r="T101" s="36">
        <f>SUMIFS(СВЦЭМ!$D$39:$D$782,СВЦЭМ!$A$39:$A$782,$A101,СВЦЭМ!$B$39:$B$782,T$83)+'СЕТ СН'!$H$14+СВЦЭМ!$D$10+'СЕТ СН'!$H$5-'СЕТ СН'!$H$24</f>
        <v>5448.3986825299999</v>
      </c>
      <c r="U101" s="36">
        <f>SUMIFS(СВЦЭМ!$D$39:$D$782,СВЦЭМ!$A$39:$A$782,$A101,СВЦЭМ!$B$39:$B$782,U$83)+'СЕТ СН'!$H$14+СВЦЭМ!$D$10+'СЕТ СН'!$H$5-'СЕТ СН'!$H$24</f>
        <v>5452.1675309000002</v>
      </c>
      <c r="V101" s="36">
        <f>SUMIFS(СВЦЭМ!$D$39:$D$782,СВЦЭМ!$A$39:$A$782,$A101,СВЦЭМ!$B$39:$B$782,V$83)+'СЕТ СН'!$H$14+СВЦЭМ!$D$10+'СЕТ СН'!$H$5-'СЕТ СН'!$H$24</f>
        <v>5477.6788707300002</v>
      </c>
      <c r="W101" s="36">
        <f>SUMIFS(СВЦЭМ!$D$39:$D$782,СВЦЭМ!$A$39:$A$782,$A101,СВЦЭМ!$B$39:$B$782,W$83)+'СЕТ СН'!$H$14+СВЦЭМ!$D$10+'СЕТ СН'!$H$5-'СЕТ СН'!$H$24</f>
        <v>5495.2903882400005</v>
      </c>
      <c r="X101" s="36">
        <f>SUMIFS(СВЦЭМ!$D$39:$D$782,СВЦЭМ!$A$39:$A$782,$A101,СВЦЭМ!$B$39:$B$782,X$83)+'СЕТ СН'!$H$14+СВЦЭМ!$D$10+'СЕТ СН'!$H$5-'СЕТ СН'!$H$24</f>
        <v>5525.2534902799998</v>
      </c>
      <c r="Y101" s="36">
        <f>SUMIFS(СВЦЭМ!$D$39:$D$782,СВЦЭМ!$A$39:$A$782,$A101,СВЦЭМ!$B$39:$B$782,Y$83)+'СЕТ СН'!$H$14+СВЦЭМ!$D$10+'СЕТ СН'!$H$5-'СЕТ СН'!$H$24</f>
        <v>5563.2106651399999</v>
      </c>
    </row>
    <row r="102" spans="1:25" ht="15.75" x14ac:dyDescent="0.2">
      <c r="A102" s="35">
        <f t="shared" si="2"/>
        <v>44945</v>
      </c>
      <c r="B102" s="36">
        <f>SUMIFS(СВЦЭМ!$D$39:$D$782,СВЦЭМ!$A$39:$A$782,$A102,СВЦЭМ!$B$39:$B$782,B$83)+'СЕТ СН'!$H$14+СВЦЭМ!$D$10+'СЕТ СН'!$H$5-'СЕТ СН'!$H$24</f>
        <v>5509.1659419900006</v>
      </c>
      <c r="C102" s="36">
        <f>SUMIFS(СВЦЭМ!$D$39:$D$782,СВЦЭМ!$A$39:$A$782,$A102,СВЦЭМ!$B$39:$B$782,C$83)+'СЕТ СН'!$H$14+СВЦЭМ!$D$10+'СЕТ СН'!$H$5-'СЕТ СН'!$H$24</f>
        <v>5557.2898016600002</v>
      </c>
      <c r="D102" s="36">
        <f>SUMIFS(СВЦЭМ!$D$39:$D$782,СВЦЭМ!$A$39:$A$782,$A102,СВЦЭМ!$B$39:$B$782,D$83)+'СЕТ СН'!$H$14+СВЦЭМ!$D$10+'СЕТ СН'!$H$5-'СЕТ СН'!$H$24</f>
        <v>5550.4253565600002</v>
      </c>
      <c r="E102" s="36">
        <f>SUMIFS(СВЦЭМ!$D$39:$D$782,СВЦЭМ!$A$39:$A$782,$A102,СВЦЭМ!$B$39:$B$782,E$83)+'СЕТ СН'!$H$14+СВЦЭМ!$D$10+'СЕТ СН'!$H$5-'СЕТ СН'!$H$24</f>
        <v>5542.9252405700008</v>
      </c>
      <c r="F102" s="36">
        <f>SUMIFS(СВЦЭМ!$D$39:$D$782,СВЦЭМ!$A$39:$A$782,$A102,СВЦЭМ!$B$39:$B$782,F$83)+'СЕТ СН'!$H$14+СВЦЭМ!$D$10+'СЕТ СН'!$H$5-'СЕТ СН'!$H$24</f>
        <v>5535.4504148400001</v>
      </c>
      <c r="G102" s="36">
        <f>SUMIFS(СВЦЭМ!$D$39:$D$782,СВЦЭМ!$A$39:$A$782,$A102,СВЦЭМ!$B$39:$B$782,G$83)+'СЕТ СН'!$H$14+СВЦЭМ!$D$10+'СЕТ СН'!$H$5-'СЕТ СН'!$H$24</f>
        <v>5469.1767573699999</v>
      </c>
      <c r="H102" s="36">
        <f>SUMIFS(СВЦЭМ!$D$39:$D$782,СВЦЭМ!$A$39:$A$782,$A102,СВЦЭМ!$B$39:$B$782,H$83)+'СЕТ СН'!$H$14+СВЦЭМ!$D$10+'СЕТ СН'!$H$5-'СЕТ СН'!$H$24</f>
        <v>5462.2428865500005</v>
      </c>
      <c r="I102" s="36">
        <f>SUMIFS(СВЦЭМ!$D$39:$D$782,СВЦЭМ!$A$39:$A$782,$A102,СВЦЭМ!$B$39:$B$782,I$83)+'СЕТ СН'!$H$14+СВЦЭМ!$D$10+'СЕТ СН'!$H$5-'СЕТ СН'!$H$24</f>
        <v>5426.2549667900003</v>
      </c>
      <c r="J102" s="36">
        <f>SUMIFS(СВЦЭМ!$D$39:$D$782,СВЦЭМ!$A$39:$A$782,$A102,СВЦЭМ!$B$39:$B$782,J$83)+'СЕТ СН'!$H$14+СВЦЭМ!$D$10+'СЕТ СН'!$H$5-'СЕТ СН'!$H$24</f>
        <v>5398.2158174899996</v>
      </c>
      <c r="K102" s="36">
        <f>SUMIFS(СВЦЭМ!$D$39:$D$782,СВЦЭМ!$A$39:$A$782,$A102,СВЦЭМ!$B$39:$B$782,K$83)+'СЕТ СН'!$H$14+СВЦЭМ!$D$10+'СЕТ СН'!$H$5-'СЕТ СН'!$H$24</f>
        <v>5399.0535923400003</v>
      </c>
      <c r="L102" s="36">
        <f>SUMIFS(СВЦЭМ!$D$39:$D$782,СВЦЭМ!$A$39:$A$782,$A102,СВЦЭМ!$B$39:$B$782,L$83)+'СЕТ СН'!$H$14+СВЦЭМ!$D$10+'СЕТ СН'!$H$5-'СЕТ СН'!$H$24</f>
        <v>5417.1125252700003</v>
      </c>
      <c r="M102" s="36">
        <f>SUMIFS(СВЦЭМ!$D$39:$D$782,СВЦЭМ!$A$39:$A$782,$A102,СВЦЭМ!$B$39:$B$782,M$83)+'СЕТ СН'!$H$14+СВЦЭМ!$D$10+'СЕТ СН'!$H$5-'СЕТ СН'!$H$24</f>
        <v>5411.4090849200002</v>
      </c>
      <c r="N102" s="36">
        <f>SUMIFS(СВЦЭМ!$D$39:$D$782,СВЦЭМ!$A$39:$A$782,$A102,СВЦЭМ!$B$39:$B$782,N$83)+'СЕТ СН'!$H$14+СВЦЭМ!$D$10+'СЕТ СН'!$H$5-'СЕТ СН'!$H$24</f>
        <v>5433.09563729</v>
      </c>
      <c r="O102" s="36">
        <f>SUMIFS(СВЦЭМ!$D$39:$D$782,СВЦЭМ!$A$39:$A$782,$A102,СВЦЭМ!$B$39:$B$782,O$83)+'СЕТ СН'!$H$14+СВЦЭМ!$D$10+'СЕТ СН'!$H$5-'СЕТ СН'!$H$24</f>
        <v>5444.0102836700007</v>
      </c>
      <c r="P102" s="36">
        <f>SUMIFS(СВЦЭМ!$D$39:$D$782,СВЦЭМ!$A$39:$A$782,$A102,СВЦЭМ!$B$39:$B$782,P$83)+'СЕТ СН'!$H$14+СВЦЭМ!$D$10+'СЕТ СН'!$H$5-'СЕТ СН'!$H$24</f>
        <v>5451.1633163500001</v>
      </c>
      <c r="Q102" s="36">
        <f>SUMIFS(СВЦЭМ!$D$39:$D$782,СВЦЭМ!$A$39:$A$782,$A102,СВЦЭМ!$B$39:$B$782,Q$83)+'СЕТ СН'!$H$14+СВЦЭМ!$D$10+'СЕТ СН'!$H$5-'СЕТ СН'!$H$24</f>
        <v>5457.6751201999996</v>
      </c>
      <c r="R102" s="36">
        <f>SUMIFS(СВЦЭМ!$D$39:$D$782,СВЦЭМ!$A$39:$A$782,$A102,СВЦЭМ!$B$39:$B$782,R$83)+'СЕТ СН'!$H$14+СВЦЭМ!$D$10+'СЕТ СН'!$H$5-'СЕТ СН'!$H$24</f>
        <v>5452.7917238400005</v>
      </c>
      <c r="S102" s="36">
        <f>SUMIFS(СВЦЭМ!$D$39:$D$782,СВЦЭМ!$A$39:$A$782,$A102,СВЦЭМ!$B$39:$B$782,S$83)+'СЕТ СН'!$H$14+СВЦЭМ!$D$10+'СЕТ СН'!$H$5-'СЕТ СН'!$H$24</f>
        <v>5435.13342715</v>
      </c>
      <c r="T102" s="36">
        <f>SUMIFS(СВЦЭМ!$D$39:$D$782,СВЦЭМ!$A$39:$A$782,$A102,СВЦЭМ!$B$39:$B$782,T$83)+'СЕТ СН'!$H$14+СВЦЭМ!$D$10+'СЕТ СН'!$H$5-'СЕТ СН'!$H$24</f>
        <v>5401.9812252000002</v>
      </c>
      <c r="U102" s="36">
        <f>SUMIFS(СВЦЭМ!$D$39:$D$782,СВЦЭМ!$A$39:$A$782,$A102,СВЦЭМ!$B$39:$B$782,U$83)+'СЕТ СН'!$H$14+СВЦЭМ!$D$10+'СЕТ СН'!$H$5-'СЕТ СН'!$H$24</f>
        <v>5415.4566527000006</v>
      </c>
      <c r="V102" s="36">
        <f>SUMIFS(СВЦЭМ!$D$39:$D$782,СВЦЭМ!$A$39:$A$782,$A102,СВЦЭМ!$B$39:$B$782,V$83)+'СЕТ СН'!$H$14+СВЦЭМ!$D$10+'СЕТ СН'!$H$5-'СЕТ СН'!$H$24</f>
        <v>5427.8461430200005</v>
      </c>
      <c r="W102" s="36">
        <f>SUMIFS(СВЦЭМ!$D$39:$D$782,СВЦЭМ!$A$39:$A$782,$A102,СВЦЭМ!$B$39:$B$782,W$83)+'СЕТ СН'!$H$14+СВЦЭМ!$D$10+'СЕТ СН'!$H$5-'СЕТ СН'!$H$24</f>
        <v>5436.1018569999997</v>
      </c>
      <c r="X102" s="36">
        <f>SUMIFS(СВЦЭМ!$D$39:$D$782,СВЦЭМ!$A$39:$A$782,$A102,СВЦЭМ!$B$39:$B$782,X$83)+'СЕТ СН'!$H$14+СВЦЭМ!$D$10+'СЕТ СН'!$H$5-'СЕТ СН'!$H$24</f>
        <v>5447.31388075</v>
      </c>
      <c r="Y102" s="36">
        <f>SUMIFS(СВЦЭМ!$D$39:$D$782,СВЦЭМ!$A$39:$A$782,$A102,СВЦЭМ!$B$39:$B$782,Y$83)+'СЕТ СН'!$H$14+СВЦЭМ!$D$10+'СЕТ СН'!$H$5-'СЕТ СН'!$H$24</f>
        <v>5504.8612056300008</v>
      </c>
    </row>
    <row r="103" spans="1:25" ht="15.75" x14ac:dyDescent="0.2">
      <c r="A103" s="35">
        <f t="shared" si="2"/>
        <v>44946</v>
      </c>
      <c r="B103" s="36">
        <f>SUMIFS(СВЦЭМ!$D$39:$D$782,СВЦЭМ!$A$39:$A$782,$A103,СВЦЭМ!$B$39:$B$782,B$83)+'СЕТ СН'!$H$14+СВЦЭМ!$D$10+'СЕТ СН'!$H$5-'СЕТ СН'!$H$24</f>
        <v>5636.8777664099998</v>
      </c>
      <c r="C103" s="36">
        <f>SUMIFS(СВЦЭМ!$D$39:$D$782,СВЦЭМ!$A$39:$A$782,$A103,СВЦЭМ!$B$39:$B$782,C$83)+'СЕТ СН'!$H$14+СВЦЭМ!$D$10+'СЕТ СН'!$H$5-'СЕТ СН'!$H$24</f>
        <v>5663.7110293700007</v>
      </c>
      <c r="D103" s="36">
        <f>SUMIFS(СВЦЭМ!$D$39:$D$782,СВЦЭМ!$A$39:$A$782,$A103,СВЦЭМ!$B$39:$B$782,D$83)+'СЕТ СН'!$H$14+СВЦЭМ!$D$10+'СЕТ СН'!$H$5-'СЕТ СН'!$H$24</f>
        <v>5651.9121768000005</v>
      </c>
      <c r="E103" s="36">
        <f>SUMIFS(СВЦЭМ!$D$39:$D$782,СВЦЭМ!$A$39:$A$782,$A103,СВЦЭМ!$B$39:$B$782,E$83)+'СЕТ СН'!$H$14+СВЦЭМ!$D$10+'СЕТ СН'!$H$5-'СЕТ СН'!$H$24</f>
        <v>5640.6266372099999</v>
      </c>
      <c r="F103" s="36">
        <f>SUMIFS(СВЦЭМ!$D$39:$D$782,СВЦЭМ!$A$39:$A$782,$A103,СВЦЭМ!$B$39:$B$782,F$83)+'СЕТ СН'!$H$14+СВЦЭМ!$D$10+'СЕТ СН'!$H$5-'СЕТ СН'!$H$24</f>
        <v>5611.8109381499999</v>
      </c>
      <c r="G103" s="36">
        <f>SUMIFS(СВЦЭМ!$D$39:$D$782,СВЦЭМ!$A$39:$A$782,$A103,СВЦЭМ!$B$39:$B$782,G$83)+'СЕТ СН'!$H$14+СВЦЭМ!$D$10+'СЕТ СН'!$H$5-'СЕТ СН'!$H$24</f>
        <v>5558.9346802300006</v>
      </c>
      <c r="H103" s="36">
        <f>SUMIFS(СВЦЭМ!$D$39:$D$782,СВЦЭМ!$A$39:$A$782,$A103,СВЦЭМ!$B$39:$B$782,H$83)+'СЕТ СН'!$H$14+СВЦЭМ!$D$10+'СЕТ СН'!$H$5-'СЕТ СН'!$H$24</f>
        <v>5522.9799940699995</v>
      </c>
      <c r="I103" s="36">
        <f>SUMIFS(СВЦЭМ!$D$39:$D$782,СВЦЭМ!$A$39:$A$782,$A103,СВЦЭМ!$B$39:$B$782,I$83)+'СЕТ СН'!$H$14+СВЦЭМ!$D$10+'СЕТ СН'!$H$5-'СЕТ СН'!$H$24</f>
        <v>5493.4873998100002</v>
      </c>
      <c r="J103" s="36">
        <f>SUMIFS(СВЦЭМ!$D$39:$D$782,СВЦЭМ!$A$39:$A$782,$A103,СВЦЭМ!$B$39:$B$782,J$83)+'СЕТ СН'!$H$14+СВЦЭМ!$D$10+'СЕТ СН'!$H$5-'СЕТ СН'!$H$24</f>
        <v>5463.0828192900008</v>
      </c>
      <c r="K103" s="36">
        <f>SUMIFS(СВЦЭМ!$D$39:$D$782,СВЦЭМ!$A$39:$A$782,$A103,СВЦЭМ!$B$39:$B$782,K$83)+'СЕТ СН'!$H$14+СВЦЭМ!$D$10+'СЕТ СН'!$H$5-'СЕТ СН'!$H$24</f>
        <v>5458.0443456200001</v>
      </c>
      <c r="L103" s="36">
        <f>SUMIFS(СВЦЭМ!$D$39:$D$782,СВЦЭМ!$A$39:$A$782,$A103,СВЦЭМ!$B$39:$B$782,L$83)+'СЕТ СН'!$H$14+СВЦЭМ!$D$10+'СЕТ СН'!$H$5-'СЕТ СН'!$H$24</f>
        <v>5463.68830626</v>
      </c>
      <c r="M103" s="36">
        <f>SUMIFS(СВЦЭМ!$D$39:$D$782,СВЦЭМ!$A$39:$A$782,$A103,СВЦЭМ!$B$39:$B$782,M$83)+'СЕТ СН'!$H$14+СВЦЭМ!$D$10+'СЕТ СН'!$H$5-'СЕТ СН'!$H$24</f>
        <v>5500.6212727399998</v>
      </c>
      <c r="N103" s="36">
        <f>SUMIFS(СВЦЭМ!$D$39:$D$782,СВЦЭМ!$A$39:$A$782,$A103,СВЦЭМ!$B$39:$B$782,N$83)+'СЕТ СН'!$H$14+СВЦЭМ!$D$10+'СЕТ СН'!$H$5-'СЕТ СН'!$H$24</f>
        <v>5515.0185655900004</v>
      </c>
      <c r="O103" s="36">
        <f>SUMIFS(СВЦЭМ!$D$39:$D$782,СВЦЭМ!$A$39:$A$782,$A103,СВЦЭМ!$B$39:$B$782,O$83)+'СЕТ СН'!$H$14+СВЦЭМ!$D$10+'СЕТ СН'!$H$5-'СЕТ СН'!$H$24</f>
        <v>5526.9415156499999</v>
      </c>
      <c r="P103" s="36">
        <f>SUMIFS(СВЦЭМ!$D$39:$D$782,СВЦЭМ!$A$39:$A$782,$A103,СВЦЭМ!$B$39:$B$782,P$83)+'СЕТ СН'!$H$14+СВЦЭМ!$D$10+'СЕТ СН'!$H$5-'СЕТ СН'!$H$24</f>
        <v>5540.5318000000007</v>
      </c>
      <c r="Q103" s="36">
        <f>SUMIFS(СВЦЭМ!$D$39:$D$782,СВЦЭМ!$A$39:$A$782,$A103,СВЦЭМ!$B$39:$B$782,Q$83)+'СЕТ СН'!$H$14+СВЦЭМ!$D$10+'СЕТ СН'!$H$5-'СЕТ СН'!$H$24</f>
        <v>5536.0126591999997</v>
      </c>
      <c r="R103" s="36">
        <f>SUMIFS(СВЦЭМ!$D$39:$D$782,СВЦЭМ!$A$39:$A$782,$A103,СВЦЭМ!$B$39:$B$782,R$83)+'СЕТ СН'!$H$14+СВЦЭМ!$D$10+'СЕТ СН'!$H$5-'СЕТ СН'!$H$24</f>
        <v>5540.5033013600005</v>
      </c>
      <c r="S103" s="36">
        <f>SUMIFS(СВЦЭМ!$D$39:$D$782,СВЦЭМ!$A$39:$A$782,$A103,СВЦЭМ!$B$39:$B$782,S$83)+'СЕТ СН'!$H$14+СВЦЭМ!$D$10+'СЕТ СН'!$H$5-'СЕТ СН'!$H$24</f>
        <v>5498.8328699600006</v>
      </c>
      <c r="T103" s="36">
        <f>SUMIFS(СВЦЭМ!$D$39:$D$782,СВЦЭМ!$A$39:$A$782,$A103,СВЦЭМ!$B$39:$B$782,T$83)+'СЕТ СН'!$H$14+СВЦЭМ!$D$10+'СЕТ СН'!$H$5-'СЕТ СН'!$H$24</f>
        <v>5486.4070258700003</v>
      </c>
      <c r="U103" s="36">
        <f>SUMIFS(СВЦЭМ!$D$39:$D$782,СВЦЭМ!$A$39:$A$782,$A103,СВЦЭМ!$B$39:$B$782,U$83)+'СЕТ СН'!$H$14+СВЦЭМ!$D$10+'СЕТ СН'!$H$5-'СЕТ СН'!$H$24</f>
        <v>5505.3533974800002</v>
      </c>
      <c r="V103" s="36">
        <f>SUMIFS(СВЦЭМ!$D$39:$D$782,СВЦЭМ!$A$39:$A$782,$A103,СВЦЭМ!$B$39:$B$782,V$83)+'СЕТ СН'!$H$14+СВЦЭМ!$D$10+'СЕТ СН'!$H$5-'СЕТ СН'!$H$24</f>
        <v>5515.1206809800005</v>
      </c>
      <c r="W103" s="36">
        <f>SUMIFS(СВЦЭМ!$D$39:$D$782,СВЦЭМ!$A$39:$A$782,$A103,СВЦЭМ!$B$39:$B$782,W$83)+'СЕТ СН'!$H$14+СВЦЭМ!$D$10+'СЕТ СН'!$H$5-'СЕТ СН'!$H$24</f>
        <v>5533.0540352000007</v>
      </c>
      <c r="X103" s="36">
        <f>SUMIFS(СВЦЭМ!$D$39:$D$782,СВЦЭМ!$A$39:$A$782,$A103,СВЦЭМ!$B$39:$B$782,X$83)+'СЕТ СН'!$H$14+СВЦЭМ!$D$10+'СЕТ СН'!$H$5-'СЕТ СН'!$H$24</f>
        <v>5546.04625622</v>
      </c>
      <c r="Y103" s="36">
        <f>SUMIFS(СВЦЭМ!$D$39:$D$782,СВЦЭМ!$A$39:$A$782,$A103,СВЦЭМ!$B$39:$B$782,Y$83)+'СЕТ СН'!$H$14+СВЦЭМ!$D$10+'СЕТ СН'!$H$5-'СЕТ СН'!$H$24</f>
        <v>5628.3002188200007</v>
      </c>
    </row>
    <row r="104" spans="1:25" ht="15.75" x14ac:dyDescent="0.2">
      <c r="A104" s="35">
        <f t="shared" si="2"/>
        <v>44947</v>
      </c>
      <c r="B104" s="36">
        <f>SUMIFS(СВЦЭМ!$D$39:$D$782,СВЦЭМ!$A$39:$A$782,$A104,СВЦЭМ!$B$39:$B$782,B$83)+'СЕТ СН'!$H$14+СВЦЭМ!$D$10+'СЕТ СН'!$H$5-'СЕТ СН'!$H$24</f>
        <v>5645.60030482</v>
      </c>
      <c r="C104" s="36">
        <f>SUMIFS(СВЦЭМ!$D$39:$D$782,СВЦЭМ!$A$39:$A$782,$A104,СВЦЭМ!$B$39:$B$782,C$83)+'СЕТ СН'!$H$14+СВЦЭМ!$D$10+'СЕТ СН'!$H$5-'СЕТ СН'!$H$24</f>
        <v>5661.9111929299997</v>
      </c>
      <c r="D104" s="36">
        <f>SUMIFS(СВЦЭМ!$D$39:$D$782,СВЦЭМ!$A$39:$A$782,$A104,СВЦЭМ!$B$39:$B$782,D$83)+'СЕТ СН'!$H$14+СВЦЭМ!$D$10+'СЕТ СН'!$H$5-'СЕТ СН'!$H$24</f>
        <v>5662.4761904400002</v>
      </c>
      <c r="E104" s="36">
        <f>SUMIFS(СВЦЭМ!$D$39:$D$782,СВЦЭМ!$A$39:$A$782,$A104,СВЦЭМ!$B$39:$B$782,E$83)+'СЕТ СН'!$H$14+СВЦЭМ!$D$10+'СЕТ СН'!$H$5-'СЕТ СН'!$H$24</f>
        <v>5670.9022575500003</v>
      </c>
      <c r="F104" s="36">
        <f>SUMIFS(СВЦЭМ!$D$39:$D$782,СВЦЭМ!$A$39:$A$782,$A104,СВЦЭМ!$B$39:$B$782,F$83)+'СЕТ СН'!$H$14+СВЦЭМ!$D$10+'СЕТ СН'!$H$5-'СЕТ СН'!$H$24</f>
        <v>5657.49434389</v>
      </c>
      <c r="G104" s="36">
        <f>SUMIFS(СВЦЭМ!$D$39:$D$782,СВЦЭМ!$A$39:$A$782,$A104,СВЦЭМ!$B$39:$B$782,G$83)+'СЕТ СН'!$H$14+СВЦЭМ!$D$10+'СЕТ СН'!$H$5-'СЕТ СН'!$H$24</f>
        <v>5635.4187287900004</v>
      </c>
      <c r="H104" s="36">
        <f>SUMIFS(СВЦЭМ!$D$39:$D$782,СВЦЭМ!$A$39:$A$782,$A104,СВЦЭМ!$B$39:$B$782,H$83)+'СЕТ СН'!$H$14+СВЦЭМ!$D$10+'СЕТ СН'!$H$5-'СЕТ СН'!$H$24</f>
        <v>5591.9956938200003</v>
      </c>
      <c r="I104" s="36">
        <f>SUMIFS(СВЦЭМ!$D$39:$D$782,СВЦЭМ!$A$39:$A$782,$A104,СВЦЭМ!$B$39:$B$782,I$83)+'СЕТ СН'!$H$14+СВЦЭМ!$D$10+'СЕТ СН'!$H$5-'СЕТ СН'!$H$24</f>
        <v>5525.0106158199997</v>
      </c>
      <c r="J104" s="36">
        <f>SUMIFS(СВЦЭМ!$D$39:$D$782,СВЦЭМ!$A$39:$A$782,$A104,СВЦЭМ!$B$39:$B$782,J$83)+'СЕТ СН'!$H$14+СВЦЭМ!$D$10+'СЕТ СН'!$H$5-'СЕТ СН'!$H$24</f>
        <v>5470.9450994700001</v>
      </c>
      <c r="K104" s="36">
        <f>SUMIFS(СВЦЭМ!$D$39:$D$782,СВЦЭМ!$A$39:$A$782,$A104,СВЦЭМ!$B$39:$B$782,K$83)+'СЕТ СН'!$H$14+СВЦЭМ!$D$10+'СЕТ СН'!$H$5-'СЕТ СН'!$H$24</f>
        <v>5487.3562916700002</v>
      </c>
      <c r="L104" s="36">
        <f>SUMIFS(СВЦЭМ!$D$39:$D$782,СВЦЭМ!$A$39:$A$782,$A104,СВЦЭМ!$B$39:$B$782,L$83)+'СЕТ СН'!$H$14+СВЦЭМ!$D$10+'СЕТ СН'!$H$5-'СЕТ СН'!$H$24</f>
        <v>5480.0840294099999</v>
      </c>
      <c r="M104" s="36">
        <f>SUMIFS(СВЦЭМ!$D$39:$D$782,СВЦЭМ!$A$39:$A$782,$A104,СВЦЭМ!$B$39:$B$782,M$83)+'СЕТ СН'!$H$14+СВЦЭМ!$D$10+'СЕТ СН'!$H$5-'СЕТ СН'!$H$24</f>
        <v>5501.7828545100001</v>
      </c>
      <c r="N104" s="36">
        <f>SUMIFS(СВЦЭМ!$D$39:$D$782,СВЦЭМ!$A$39:$A$782,$A104,СВЦЭМ!$B$39:$B$782,N$83)+'СЕТ СН'!$H$14+СВЦЭМ!$D$10+'СЕТ СН'!$H$5-'СЕТ СН'!$H$24</f>
        <v>5523.9879216400004</v>
      </c>
      <c r="O104" s="36">
        <f>SUMIFS(СВЦЭМ!$D$39:$D$782,СВЦЭМ!$A$39:$A$782,$A104,СВЦЭМ!$B$39:$B$782,O$83)+'СЕТ СН'!$H$14+СВЦЭМ!$D$10+'СЕТ СН'!$H$5-'СЕТ СН'!$H$24</f>
        <v>5541.2794558000005</v>
      </c>
      <c r="P104" s="36">
        <f>SUMIFS(СВЦЭМ!$D$39:$D$782,СВЦЭМ!$A$39:$A$782,$A104,СВЦЭМ!$B$39:$B$782,P$83)+'СЕТ СН'!$H$14+СВЦЭМ!$D$10+'СЕТ СН'!$H$5-'СЕТ СН'!$H$24</f>
        <v>5562.1195878500002</v>
      </c>
      <c r="Q104" s="36">
        <f>SUMIFS(СВЦЭМ!$D$39:$D$782,СВЦЭМ!$A$39:$A$782,$A104,СВЦЭМ!$B$39:$B$782,Q$83)+'СЕТ СН'!$H$14+СВЦЭМ!$D$10+'СЕТ СН'!$H$5-'СЕТ СН'!$H$24</f>
        <v>5565.0843596100003</v>
      </c>
      <c r="R104" s="36">
        <f>SUMIFS(СВЦЭМ!$D$39:$D$782,СВЦЭМ!$A$39:$A$782,$A104,СВЦЭМ!$B$39:$B$782,R$83)+'СЕТ СН'!$H$14+СВЦЭМ!$D$10+'СЕТ СН'!$H$5-'СЕТ СН'!$H$24</f>
        <v>5538.4190400400003</v>
      </c>
      <c r="S104" s="36">
        <f>SUMIFS(СВЦЭМ!$D$39:$D$782,СВЦЭМ!$A$39:$A$782,$A104,СВЦЭМ!$B$39:$B$782,S$83)+'СЕТ СН'!$H$14+СВЦЭМ!$D$10+'СЕТ СН'!$H$5-'СЕТ СН'!$H$24</f>
        <v>5507.1945184300002</v>
      </c>
      <c r="T104" s="36">
        <f>SUMIFS(СВЦЭМ!$D$39:$D$782,СВЦЭМ!$A$39:$A$782,$A104,СВЦЭМ!$B$39:$B$782,T$83)+'СЕТ СН'!$H$14+СВЦЭМ!$D$10+'СЕТ СН'!$H$5-'СЕТ СН'!$H$24</f>
        <v>5510.4474109599996</v>
      </c>
      <c r="U104" s="36">
        <f>SUMIFS(СВЦЭМ!$D$39:$D$782,СВЦЭМ!$A$39:$A$782,$A104,СВЦЭМ!$B$39:$B$782,U$83)+'СЕТ СН'!$H$14+СВЦЭМ!$D$10+'СЕТ СН'!$H$5-'СЕТ СН'!$H$24</f>
        <v>5524.3706940400007</v>
      </c>
      <c r="V104" s="36">
        <f>SUMIFS(СВЦЭМ!$D$39:$D$782,СВЦЭМ!$A$39:$A$782,$A104,СВЦЭМ!$B$39:$B$782,V$83)+'СЕТ СН'!$H$14+СВЦЭМ!$D$10+'СЕТ СН'!$H$5-'СЕТ СН'!$H$24</f>
        <v>5537.9095672399999</v>
      </c>
      <c r="W104" s="36">
        <f>SUMIFS(СВЦЭМ!$D$39:$D$782,СВЦЭМ!$A$39:$A$782,$A104,СВЦЭМ!$B$39:$B$782,W$83)+'СЕТ СН'!$H$14+СВЦЭМ!$D$10+'СЕТ СН'!$H$5-'СЕТ СН'!$H$24</f>
        <v>5552.6983022000004</v>
      </c>
      <c r="X104" s="36">
        <f>SUMIFS(СВЦЭМ!$D$39:$D$782,СВЦЭМ!$A$39:$A$782,$A104,СВЦЭМ!$B$39:$B$782,X$83)+'СЕТ СН'!$H$14+СВЦЭМ!$D$10+'СЕТ СН'!$H$5-'СЕТ СН'!$H$24</f>
        <v>5588.0165233200005</v>
      </c>
      <c r="Y104" s="36">
        <f>SUMIFS(СВЦЭМ!$D$39:$D$782,СВЦЭМ!$A$39:$A$782,$A104,СВЦЭМ!$B$39:$B$782,Y$83)+'СЕТ СН'!$H$14+СВЦЭМ!$D$10+'СЕТ СН'!$H$5-'СЕТ СН'!$H$24</f>
        <v>5612.5595203400007</v>
      </c>
    </row>
    <row r="105" spans="1:25" ht="15.75" x14ac:dyDescent="0.2">
      <c r="A105" s="35">
        <f t="shared" si="2"/>
        <v>44948</v>
      </c>
      <c r="B105" s="36">
        <f>SUMIFS(СВЦЭМ!$D$39:$D$782,СВЦЭМ!$A$39:$A$782,$A105,СВЦЭМ!$B$39:$B$782,B$83)+'СЕТ СН'!$H$14+СВЦЭМ!$D$10+'СЕТ СН'!$H$5-'СЕТ СН'!$H$24</f>
        <v>5630.4853186700002</v>
      </c>
      <c r="C105" s="36">
        <f>SUMIFS(СВЦЭМ!$D$39:$D$782,СВЦЭМ!$A$39:$A$782,$A105,СВЦЭМ!$B$39:$B$782,C$83)+'СЕТ СН'!$H$14+СВЦЭМ!$D$10+'СЕТ СН'!$H$5-'СЕТ СН'!$H$24</f>
        <v>5670.1319034000007</v>
      </c>
      <c r="D105" s="36">
        <f>SUMIFS(СВЦЭМ!$D$39:$D$782,СВЦЭМ!$A$39:$A$782,$A105,СВЦЭМ!$B$39:$B$782,D$83)+'СЕТ СН'!$H$14+СВЦЭМ!$D$10+'СЕТ СН'!$H$5-'СЕТ СН'!$H$24</f>
        <v>5680.9020603500003</v>
      </c>
      <c r="E105" s="36">
        <f>SUMIFS(СВЦЭМ!$D$39:$D$782,СВЦЭМ!$A$39:$A$782,$A105,СВЦЭМ!$B$39:$B$782,E$83)+'СЕТ СН'!$H$14+СВЦЭМ!$D$10+'СЕТ СН'!$H$5-'СЕТ СН'!$H$24</f>
        <v>5697.7713979100008</v>
      </c>
      <c r="F105" s="36">
        <f>SUMIFS(СВЦЭМ!$D$39:$D$782,СВЦЭМ!$A$39:$A$782,$A105,СВЦЭМ!$B$39:$B$782,F$83)+'СЕТ СН'!$H$14+СВЦЭМ!$D$10+'СЕТ СН'!$H$5-'СЕТ СН'!$H$24</f>
        <v>5682.6393834700002</v>
      </c>
      <c r="G105" s="36">
        <f>SUMIFS(СВЦЭМ!$D$39:$D$782,СВЦЭМ!$A$39:$A$782,$A105,СВЦЭМ!$B$39:$B$782,G$83)+'СЕТ СН'!$H$14+СВЦЭМ!$D$10+'СЕТ СН'!$H$5-'СЕТ СН'!$H$24</f>
        <v>5678.5828297200005</v>
      </c>
      <c r="H105" s="36">
        <f>SUMIFS(СВЦЭМ!$D$39:$D$782,СВЦЭМ!$A$39:$A$782,$A105,СВЦЭМ!$B$39:$B$782,H$83)+'СЕТ СН'!$H$14+СВЦЭМ!$D$10+'СЕТ СН'!$H$5-'СЕТ СН'!$H$24</f>
        <v>5679.2170986000001</v>
      </c>
      <c r="I105" s="36">
        <f>SUMIFS(СВЦЭМ!$D$39:$D$782,СВЦЭМ!$A$39:$A$782,$A105,СВЦЭМ!$B$39:$B$782,I$83)+'СЕТ СН'!$H$14+СВЦЭМ!$D$10+'СЕТ СН'!$H$5-'СЕТ СН'!$H$24</f>
        <v>5675.07584486</v>
      </c>
      <c r="J105" s="36">
        <f>SUMIFS(СВЦЭМ!$D$39:$D$782,СВЦЭМ!$A$39:$A$782,$A105,СВЦЭМ!$B$39:$B$782,J$83)+'СЕТ СН'!$H$14+СВЦЭМ!$D$10+'СЕТ СН'!$H$5-'СЕТ СН'!$H$24</f>
        <v>5627.8615425400003</v>
      </c>
      <c r="K105" s="36">
        <f>SUMIFS(СВЦЭМ!$D$39:$D$782,СВЦЭМ!$A$39:$A$782,$A105,СВЦЭМ!$B$39:$B$782,K$83)+'СЕТ СН'!$H$14+СВЦЭМ!$D$10+'СЕТ СН'!$H$5-'СЕТ СН'!$H$24</f>
        <v>5570.66643664</v>
      </c>
      <c r="L105" s="36">
        <f>SUMIFS(СВЦЭМ!$D$39:$D$782,СВЦЭМ!$A$39:$A$782,$A105,СВЦЭМ!$B$39:$B$782,L$83)+'СЕТ СН'!$H$14+СВЦЭМ!$D$10+'СЕТ СН'!$H$5-'СЕТ СН'!$H$24</f>
        <v>5534.1751746999998</v>
      </c>
      <c r="M105" s="36">
        <f>SUMIFS(СВЦЭМ!$D$39:$D$782,СВЦЭМ!$A$39:$A$782,$A105,СВЦЭМ!$B$39:$B$782,M$83)+'СЕТ СН'!$H$14+СВЦЭМ!$D$10+'СЕТ СН'!$H$5-'СЕТ СН'!$H$24</f>
        <v>5522.4222217300003</v>
      </c>
      <c r="N105" s="36">
        <f>SUMIFS(СВЦЭМ!$D$39:$D$782,СВЦЭМ!$A$39:$A$782,$A105,СВЦЭМ!$B$39:$B$782,N$83)+'СЕТ СН'!$H$14+СВЦЭМ!$D$10+'СЕТ СН'!$H$5-'СЕТ СН'!$H$24</f>
        <v>5521.9025237200003</v>
      </c>
      <c r="O105" s="36">
        <f>SUMIFS(СВЦЭМ!$D$39:$D$782,СВЦЭМ!$A$39:$A$782,$A105,СВЦЭМ!$B$39:$B$782,O$83)+'СЕТ СН'!$H$14+СВЦЭМ!$D$10+'СЕТ СН'!$H$5-'СЕТ СН'!$H$24</f>
        <v>5547.6743404700001</v>
      </c>
      <c r="P105" s="36">
        <f>SUMIFS(СВЦЭМ!$D$39:$D$782,СВЦЭМ!$A$39:$A$782,$A105,СВЦЭМ!$B$39:$B$782,P$83)+'СЕТ СН'!$H$14+СВЦЭМ!$D$10+'СЕТ СН'!$H$5-'СЕТ СН'!$H$24</f>
        <v>5562.7250147600007</v>
      </c>
      <c r="Q105" s="36">
        <f>SUMIFS(СВЦЭМ!$D$39:$D$782,СВЦЭМ!$A$39:$A$782,$A105,СВЦЭМ!$B$39:$B$782,Q$83)+'СЕТ СН'!$H$14+СВЦЭМ!$D$10+'СЕТ СН'!$H$5-'СЕТ СН'!$H$24</f>
        <v>5576.4460722900003</v>
      </c>
      <c r="R105" s="36">
        <f>SUMIFS(СВЦЭМ!$D$39:$D$782,СВЦЭМ!$A$39:$A$782,$A105,СВЦЭМ!$B$39:$B$782,R$83)+'СЕТ СН'!$H$14+СВЦЭМ!$D$10+'СЕТ СН'!$H$5-'СЕТ СН'!$H$24</f>
        <v>5576.4942758699999</v>
      </c>
      <c r="S105" s="36">
        <f>SUMIFS(СВЦЭМ!$D$39:$D$782,СВЦЭМ!$A$39:$A$782,$A105,СВЦЭМ!$B$39:$B$782,S$83)+'СЕТ СН'!$H$14+СВЦЭМ!$D$10+'СЕТ СН'!$H$5-'СЕТ СН'!$H$24</f>
        <v>5535.1898217199996</v>
      </c>
      <c r="T105" s="36">
        <f>SUMIFS(СВЦЭМ!$D$39:$D$782,СВЦЭМ!$A$39:$A$782,$A105,СВЦЭМ!$B$39:$B$782,T$83)+'СЕТ СН'!$H$14+СВЦЭМ!$D$10+'СЕТ СН'!$H$5-'СЕТ СН'!$H$24</f>
        <v>5489.4747828500003</v>
      </c>
      <c r="U105" s="36">
        <f>SUMIFS(СВЦЭМ!$D$39:$D$782,СВЦЭМ!$A$39:$A$782,$A105,СВЦЭМ!$B$39:$B$782,U$83)+'СЕТ СН'!$H$14+СВЦЭМ!$D$10+'СЕТ СН'!$H$5-'СЕТ СН'!$H$24</f>
        <v>5497.5475900599995</v>
      </c>
      <c r="V105" s="36">
        <f>SUMIFS(СВЦЭМ!$D$39:$D$782,СВЦЭМ!$A$39:$A$782,$A105,СВЦЭМ!$B$39:$B$782,V$83)+'СЕТ СН'!$H$14+СВЦЭМ!$D$10+'СЕТ СН'!$H$5-'СЕТ СН'!$H$24</f>
        <v>5513.23823799</v>
      </c>
      <c r="W105" s="36">
        <f>SUMIFS(СВЦЭМ!$D$39:$D$782,СВЦЭМ!$A$39:$A$782,$A105,СВЦЭМ!$B$39:$B$782,W$83)+'СЕТ СН'!$H$14+СВЦЭМ!$D$10+'СЕТ СН'!$H$5-'СЕТ СН'!$H$24</f>
        <v>5517.0851168200006</v>
      </c>
      <c r="X105" s="36">
        <f>SUMIFS(СВЦЭМ!$D$39:$D$782,СВЦЭМ!$A$39:$A$782,$A105,СВЦЭМ!$B$39:$B$782,X$83)+'СЕТ СН'!$H$14+СВЦЭМ!$D$10+'СЕТ СН'!$H$5-'СЕТ СН'!$H$24</f>
        <v>5553.2935542300002</v>
      </c>
      <c r="Y105" s="36">
        <f>SUMIFS(СВЦЭМ!$D$39:$D$782,СВЦЭМ!$A$39:$A$782,$A105,СВЦЭМ!$B$39:$B$782,Y$83)+'СЕТ СН'!$H$14+СВЦЭМ!$D$10+'СЕТ СН'!$H$5-'СЕТ СН'!$H$24</f>
        <v>5590.52610972</v>
      </c>
    </row>
    <row r="106" spans="1:25" ht="15.75" x14ac:dyDescent="0.2">
      <c r="A106" s="35">
        <f t="shared" si="2"/>
        <v>44949</v>
      </c>
      <c r="B106" s="36">
        <f>SUMIFS(СВЦЭМ!$D$39:$D$782,СВЦЭМ!$A$39:$A$782,$A106,СВЦЭМ!$B$39:$B$782,B$83)+'СЕТ СН'!$H$14+СВЦЭМ!$D$10+'СЕТ СН'!$H$5-'СЕТ СН'!$H$24</f>
        <v>5611.03283612</v>
      </c>
      <c r="C106" s="36">
        <f>SUMIFS(СВЦЭМ!$D$39:$D$782,СВЦЭМ!$A$39:$A$782,$A106,СВЦЭМ!$B$39:$B$782,C$83)+'СЕТ СН'!$H$14+СВЦЭМ!$D$10+'СЕТ СН'!$H$5-'СЕТ СН'!$H$24</f>
        <v>5606.4049785500001</v>
      </c>
      <c r="D106" s="36">
        <f>SUMIFS(СВЦЭМ!$D$39:$D$782,СВЦЭМ!$A$39:$A$782,$A106,СВЦЭМ!$B$39:$B$782,D$83)+'СЕТ СН'!$H$14+СВЦЭМ!$D$10+'СЕТ СН'!$H$5-'СЕТ СН'!$H$24</f>
        <v>5590.5012581400006</v>
      </c>
      <c r="E106" s="36">
        <f>SUMIFS(СВЦЭМ!$D$39:$D$782,СВЦЭМ!$A$39:$A$782,$A106,СВЦЭМ!$B$39:$B$782,E$83)+'СЕТ СН'!$H$14+СВЦЭМ!$D$10+'СЕТ СН'!$H$5-'СЕТ СН'!$H$24</f>
        <v>5608.7669083700002</v>
      </c>
      <c r="F106" s="36">
        <f>SUMIFS(СВЦЭМ!$D$39:$D$782,СВЦЭМ!$A$39:$A$782,$A106,СВЦЭМ!$B$39:$B$782,F$83)+'СЕТ СН'!$H$14+СВЦЭМ!$D$10+'СЕТ СН'!$H$5-'СЕТ СН'!$H$24</f>
        <v>5605.8308565099996</v>
      </c>
      <c r="G106" s="36">
        <f>SUMIFS(СВЦЭМ!$D$39:$D$782,СВЦЭМ!$A$39:$A$782,$A106,СВЦЭМ!$B$39:$B$782,G$83)+'СЕТ СН'!$H$14+СВЦЭМ!$D$10+'СЕТ СН'!$H$5-'СЕТ СН'!$H$24</f>
        <v>5594.8451696400007</v>
      </c>
      <c r="H106" s="36">
        <f>SUMIFS(СВЦЭМ!$D$39:$D$782,СВЦЭМ!$A$39:$A$782,$A106,СВЦЭМ!$B$39:$B$782,H$83)+'СЕТ СН'!$H$14+СВЦЭМ!$D$10+'СЕТ СН'!$H$5-'СЕТ СН'!$H$24</f>
        <v>5625.44376405</v>
      </c>
      <c r="I106" s="36">
        <f>SUMIFS(СВЦЭМ!$D$39:$D$782,СВЦЭМ!$A$39:$A$782,$A106,СВЦЭМ!$B$39:$B$782,I$83)+'СЕТ СН'!$H$14+СВЦЭМ!$D$10+'СЕТ СН'!$H$5-'СЕТ СН'!$H$24</f>
        <v>5572.87667831</v>
      </c>
      <c r="J106" s="36">
        <f>SUMIFS(СВЦЭМ!$D$39:$D$782,СВЦЭМ!$A$39:$A$782,$A106,СВЦЭМ!$B$39:$B$782,J$83)+'СЕТ СН'!$H$14+СВЦЭМ!$D$10+'СЕТ СН'!$H$5-'СЕТ СН'!$H$24</f>
        <v>5523.9420549700008</v>
      </c>
      <c r="K106" s="36">
        <f>SUMIFS(СВЦЭМ!$D$39:$D$782,СВЦЭМ!$A$39:$A$782,$A106,СВЦЭМ!$B$39:$B$782,K$83)+'СЕТ СН'!$H$14+СВЦЭМ!$D$10+'СЕТ СН'!$H$5-'СЕТ СН'!$H$24</f>
        <v>5503.26132487</v>
      </c>
      <c r="L106" s="36">
        <f>SUMIFS(СВЦЭМ!$D$39:$D$782,СВЦЭМ!$A$39:$A$782,$A106,СВЦЭМ!$B$39:$B$782,L$83)+'СЕТ СН'!$H$14+СВЦЭМ!$D$10+'СЕТ СН'!$H$5-'СЕТ СН'!$H$24</f>
        <v>5484.5453301699999</v>
      </c>
      <c r="M106" s="36">
        <f>SUMIFS(СВЦЭМ!$D$39:$D$782,СВЦЭМ!$A$39:$A$782,$A106,СВЦЭМ!$B$39:$B$782,M$83)+'СЕТ СН'!$H$14+СВЦЭМ!$D$10+'СЕТ СН'!$H$5-'СЕТ СН'!$H$24</f>
        <v>5500.9822864300004</v>
      </c>
      <c r="N106" s="36">
        <f>SUMIFS(СВЦЭМ!$D$39:$D$782,СВЦЭМ!$A$39:$A$782,$A106,СВЦЭМ!$B$39:$B$782,N$83)+'СЕТ СН'!$H$14+СВЦЭМ!$D$10+'СЕТ СН'!$H$5-'СЕТ СН'!$H$24</f>
        <v>5525.91655042</v>
      </c>
      <c r="O106" s="36">
        <f>SUMIFS(СВЦЭМ!$D$39:$D$782,СВЦЭМ!$A$39:$A$782,$A106,СВЦЭМ!$B$39:$B$782,O$83)+'СЕТ СН'!$H$14+СВЦЭМ!$D$10+'СЕТ СН'!$H$5-'СЕТ СН'!$H$24</f>
        <v>5539.0547023399995</v>
      </c>
      <c r="P106" s="36">
        <f>SUMIFS(СВЦЭМ!$D$39:$D$782,СВЦЭМ!$A$39:$A$782,$A106,СВЦЭМ!$B$39:$B$782,P$83)+'СЕТ СН'!$H$14+СВЦЭМ!$D$10+'СЕТ СН'!$H$5-'СЕТ СН'!$H$24</f>
        <v>5553.1048673599998</v>
      </c>
      <c r="Q106" s="36">
        <f>SUMIFS(СВЦЭМ!$D$39:$D$782,СВЦЭМ!$A$39:$A$782,$A106,СВЦЭМ!$B$39:$B$782,Q$83)+'СЕТ СН'!$H$14+СВЦЭМ!$D$10+'СЕТ СН'!$H$5-'СЕТ СН'!$H$24</f>
        <v>5573.4154600399997</v>
      </c>
      <c r="R106" s="36">
        <f>SUMIFS(СВЦЭМ!$D$39:$D$782,СВЦЭМ!$A$39:$A$782,$A106,СВЦЭМ!$B$39:$B$782,R$83)+'СЕТ СН'!$H$14+СВЦЭМ!$D$10+'СЕТ СН'!$H$5-'СЕТ СН'!$H$24</f>
        <v>5567.11348258</v>
      </c>
      <c r="S106" s="36">
        <f>SUMIFS(СВЦЭМ!$D$39:$D$782,СВЦЭМ!$A$39:$A$782,$A106,СВЦЭМ!$B$39:$B$782,S$83)+'СЕТ СН'!$H$14+СВЦЭМ!$D$10+'СЕТ СН'!$H$5-'СЕТ СН'!$H$24</f>
        <v>5549.6316557800001</v>
      </c>
      <c r="T106" s="36">
        <f>SUMIFS(СВЦЭМ!$D$39:$D$782,СВЦЭМ!$A$39:$A$782,$A106,СВЦЭМ!$B$39:$B$782,T$83)+'СЕТ СН'!$H$14+СВЦЭМ!$D$10+'СЕТ СН'!$H$5-'СЕТ СН'!$H$24</f>
        <v>5498.6381632100001</v>
      </c>
      <c r="U106" s="36">
        <f>SUMIFS(СВЦЭМ!$D$39:$D$782,СВЦЭМ!$A$39:$A$782,$A106,СВЦЭМ!$B$39:$B$782,U$83)+'СЕТ СН'!$H$14+СВЦЭМ!$D$10+'СЕТ СН'!$H$5-'СЕТ СН'!$H$24</f>
        <v>5503.49490289</v>
      </c>
      <c r="V106" s="36">
        <f>SUMIFS(СВЦЭМ!$D$39:$D$782,СВЦЭМ!$A$39:$A$782,$A106,СВЦЭМ!$B$39:$B$782,V$83)+'СЕТ СН'!$H$14+СВЦЭМ!$D$10+'СЕТ СН'!$H$5-'СЕТ СН'!$H$24</f>
        <v>5519.9410578700008</v>
      </c>
      <c r="W106" s="36">
        <f>SUMIFS(СВЦЭМ!$D$39:$D$782,СВЦЭМ!$A$39:$A$782,$A106,СВЦЭМ!$B$39:$B$782,W$83)+'СЕТ СН'!$H$14+СВЦЭМ!$D$10+'СЕТ СН'!$H$5-'СЕТ СН'!$H$24</f>
        <v>5536.6256527700007</v>
      </c>
      <c r="X106" s="36">
        <f>SUMIFS(СВЦЭМ!$D$39:$D$782,СВЦЭМ!$A$39:$A$782,$A106,СВЦЭМ!$B$39:$B$782,X$83)+'СЕТ СН'!$H$14+СВЦЭМ!$D$10+'СЕТ СН'!$H$5-'СЕТ СН'!$H$24</f>
        <v>5535.7982569400001</v>
      </c>
      <c r="Y106" s="36">
        <f>SUMIFS(СВЦЭМ!$D$39:$D$782,СВЦЭМ!$A$39:$A$782,$A106,СВЦЭМ!$B$39:$B$782,Y$83)+'СЕТ СН'!$H$14+СВЦЭМ!$D$10+'СЕТ СН'!$H$5-'СЕТ СН'!$H$24</f>
        <v>5559.7095901499997</v>
      </c>
    </row>
    <row r="107" spans="1:25" ht="15.75" x14ac:dyDescent="0.2">
      <c r="A107" s="35">
        <f t="shared" si="2"/>
        <v>44950</v>
      </c>
      <c r="B107" s="36">
        <f>SUMIFS(СВЦЭМ!$D$39:$D$782,СВЦЭМ!$A$39:$A$782,$A107,СВЦЭМ!$B$39:$B$782,B$83)+'СЕТ СН'!$H$14+СВЦЭМ!$D$10+'СЕТ СН'!$H$5-'СЕТ СН'!$H$24</f>
        <v>5520.5621544900005</v>
      </c>
      <c r="C107" s="36">
        <f>SUMIFS(СВЦЭМ!$D$39:$D$782,СВЦЭМ!$A$39:$A$782,$A107,СВЦЭМ!$B$39:$B$782,C$83)+'СЕТ СН'!$H$14+СВЦЭМ!$D$10+'СЕТ СН'!$H$5-'СЕТ СН'!$H$24</f>
        <v>5517.6950323900001</v>
      </c>
      <c r="D107" s="36">
        <f>SUMIFS(СВЦЭМ!$D$39:$D$782,СВЦЭМ!$A$39:$A$782,$A107,СВЦЭМ!$B$39:$B$782,D$83)+'СЕТ СН'!$H$14+СВЦЭМ!$D$10+'СЕТ СН'!$H$5-'СЕТ СН'!$H$24</f>
        <v>5508.3060225400004</v>
      </c>
      <c r="E107" s="36">
        <f>SUMIFS(СВЦЭМ!$D$39:$D$782,СВЦЭМ!$A$39:$A$782,$A107,СВЦЭМ!$B$39:$B$782,E$83)+'СЕТ СН'!$H$14+СВЦЭМ!$D$10+'СЕТ СН'!$H$5-'СЕТ СН'!$H$24</f>
        <v>5504.1533029500006</v>
      </c>
      <c r="F107" s="36">
        <f>SUMIFS(СВЦЭМ!$D$39:$D$782,СВЦЭМ!$A$39:$A$782,$A107,СВЦЭМ!$B$39:$B$782,F$83)+'СЕТ СН'!$H$14+СВЦЭМ!$D$10+'СЕТ СН'!$H$5-'СЕТ СН'!$H$24</f>
        <v>5515.8500352999999</v>
      </c>
      <c r="G107" s="36">
        <f>SUMIFS(СВЦЭМ!$D$39:$D$782,СВЦЭМ!$A$39:$A$782,$A107,СВЦЭМ!$B$39:$B$782,G$83)+'СЕТ СН'!$H$14+СВЦЭМ!$D$10+'СЕТ СН'!$H$5-'СЕТ СН'!$H$24</f>
        <v>5500.1986079600001</v>
      </c>
      <c r="H107" s="36">
        <f>SUMIFS(СВЦЭМ!$D$39:$D$782,СВЦЭМ!$A$39:$A$782,$A107,СВЦЭМ!$B$39:$B$782,H$83)+'СЕТ СН'!$H$14+СВЦЭМ!$D$10+'СЕТ СН'!$H$5-'СЕТ СН'!$H$24</f>
        <v>5489.0389557600001</v>
      </c>
      <c r="I107" s="36">
        <f>SUMIFS(СВЦЭМ!$D$39:$D$782,СВЦЭМ!$A$39:$A$782,$A107,СВЦЭМ!$B$39:$B$782,I$83)+'СЕТ СН'!$H$14+СВЦЭМ!$D$10+'СЕТ СН'!$H$5-'СЕТ СН'!$H$24</f>
        <v>5463.9282342099996</v>
      </c>
      <c r="J107" s="36">
        <f>SUMIFS(СВЦЭМ!$D$39:$D$782,СВЦЭМ!$A$39:$A$782,$A107,СВЦЭМ!$B$39:$B$782,J$83)+'СЕТ СН'!$H$14+СВЦЭМ!$D$10+'СЕТ СН'!$H$5-'СЕТ СН'!$H$24</f>
        <v>5426.8606487400002</v>
      </c>
      <c r="K107" s="36">
        <f>SUMIFS(СВЦЭМ!$D$39:$D$782,СВЦЭМ!$A$39:$A$782,$A107,СВЦЭМ!$B$39:$B$782,K$83)+'СЕТ СН'!$H$14+СВЦЭМ!$D$10+'СЕТ СН'!$H$5-'СЕТ СН'!$H$24</f>
        <v>5403.9441327500008</v>
      </c>
      <c r="L107" s="36">
        <f>SUMIFS(СВЦЭМ!$D$39:$D$782,СВЦЭМ!$A$39:$A$782,$A107,СВЦЭМ!$B$39:$B$782,L$83)+'СЕТ СН'!$H$14+СВЦЭМ!$D$10+'СЕТ СН'!$H$5-'СЕТ СН'!$H$24</f>
        <v>5400.98524825</v>
      </c>
      <c r="M107" s="36">
        <f>SUMIFS(СВЦЭМ!$D$39:$D$782,СВЦЭМ!$A$39:$A$782,$A107,СВЦЭМ!$B$39:$B$782,M$83)+'СЕТ СН'!$H$14+СВЦЭМ!$D$10+'СЕТ СН'!$H$5-'СЕТ СН'!$H$24</f>
        <v>5412.5579916400002</v>
      </c>
      <c r="N107" s="36">
        <f>SUMIFS(СВЦЭМ!$D$39:$D$782,СВЦЭМ!$A$39:$A$782,$A107,СВЦЭМ!$B$39:$B$782,N$83)+'СЕТ СН'!$H$14+СВЦЭМ!$D$10+'СЕТ СН'!$H$5-'СЕТ СН'!$H$24</f>
        <v>5430.5928890100004</v>
      </c>
      <c r="O107" s="36">
        <f>SUMIFS(СВЦЭМ!$D$39:$D$782,СВЦЭМ!$A$39:$A$782,$A107,СВЦЭМ!$B$39:$B$782,O$83)+'СЕТ СН'!$H$14+СВЦЭМ!$D$10+'СЕТ СН'!$H$5-'СЕТ СН'!$H$24</f>
        <v>5440.2223255099998</v>
      </c>
      <c r="P107" s="36">
        <f>SUMIFS(СВЦЭМ!$D$39:$D$782,СВЦЭМ!$A$39:$A$782,$A107,СВЦЭМ!$B$39:$B$782,P$83)+'СЕТ СН'!$H$14+СВЦЭМ!$D$10+'СЕТ СН'!$H$5-'СЕТ СН'!$H$24</f>
        <v>5467.5047484300003</v>
      </c>
      <c r="Q107" s="36">
        <f>SUMIFS(СВЦЭМ!$D$39:$D$782,СВЦЭМ!$A$39:$A$782,$A107,СВЦЭМ!$B$39:$B$782,Q$83)+'СЕТ СН'!$H$14+СВЦЭМ!$D$10+'СЕТ СН'!$H$5-'СЕТ СН'!$H$24</f>
        <v>5473.8792238599999</v>
      </c>
      <c r="R107" s="36">
        <f>SUMIFS(СВЦЭМ!$D$39:$D$782,СВЦЭМ!$A$39:$A$782,$A107,СВЦЭМ!$B$39:$B$782,R$83)+'СЕТ СН'!$H$14+СВЦЭМ!$D$10+'СЕТ СН'!$H$5-'СЕТ СН'!$H$24</f>
        <v>5470.0043839</v>
      </c>
      <c r="S107" s="36">
        <f>SUMIFS(СВЦЭМ!$D$39:$D$782,СВЦЭМ!$A$39:$A$782,$A107,СВЦЭМ!$B$39:$B$782,S$83)+'СЕТ СН'!$H$14+СВЦЭМ!$D$10+'СЕТ СН'!$H$5-'СЕТ СН'!$H$24</f>
        <v>5440.8953913100004</v>
      </c>
      <c r="T107" s="36">
        <f>SUMIFS(СВЦЭМ!$D$39:$D$782,СВЦЭМ!$A$39:$A$782,$A107,СВЦЭМ!$B$39:$B$782,T$83)+'СЕТ СН'!$H$14+СВЦЭМ!$D$10+'СЕТ СН'!$H$5-'СЕТ СН'!$H$24</f>
        <v>5397.5919106399997</v>
      </c>
      <c r="U107" s="36">
        <f>SUMIFS(СВЦЭМ!$D$39:$D$782,СВЦЭМ!$A$39:$A$782,$A107,СВЦЭМ!$B$39:$B$782,U$83)+'СЕТ СН'!$H$14+СВЦЭМ!$D$10+'СЕТ СН'!$H$5-'СЕТ СН'!$H$24</f>
        <v>5407.97303517</v>
      </c>
      <c r="V107" s="36">
        <f>SUMIFS(СВЦЭМ!$D$39:$D$782,СВЦЭМ!$A$39:$A$782,$A107,СВЦЭМ!$B$39:$B$782,V$83)+'СЕТ СН'!$H$14+СВЦЭМ!$D$10+'СЕТ СН'!$H$5-'СЕТ СН'!$H$24</f>
        <v>5429.5705946199996</v>
      </c>
      <c r="W107" s="36">
        <f>SUMIFS(СВЦЭМ!$D$39:$D$782,СВЦЭМ!$A$39:$A$782,$A107,СВЦЭМ!$B$39:$B$782,W$83)+'СЕТ СН'!$H$14+СВЦЭМ!$D$10+'СЕТ СН'!$H$5-'СЕТ СН'!$H$24</f>
        <v>5439.5388329699999</v>
      </c>
      <c r="X107" s="36">
        <f>SUMIFS(СВЦЭМ!$D$39:$D$782,СВЦЭМ!$A$39:$A$782,$A107,СВЦЭМ!$B$39:$B$782,X$83)+'СЕТ СН'!$H$14+СВЦЭМ!$D$10+'СЕТ СН'!$H$5-'СЕТ СН'!$H$24</f>
        <v>5457.7351930000004</v>
      </c>
      <c r="Y107" s="36">
        <f>SUMIFS(СВЦЭМ!$D$39:$D$782,СВЦЭМ!$A$39:$A$782,$A107,СВЦЭМ!$B$39:$B$782,Y$83)+'СЕТ СН'!$H$14+СВЦЭМ!$D$10+'СЕТ СН'!$H$5-'СЕТ СН'!$H$24</f>
        <v>5475.3102651400004</v>
      </c>
    </row>
    <row r="108" spans="1:25" ht="15.75" x14ac:dyDescent="0.2">
      <c r="A108" s="35">
        <f t="shared" si="2"/>
        <v>44951</v>
      </c>
      <c r="B108" s="36">
        <f>SUMIFS(СВЦЭМ!$D$39:$D$782,СВЦЭМ!$A$39:$A$782,$A108,СВЦЭМ!$B$39:$B$782,B$83)+'СЕТ СН'!$H$14+СВЦЭМ!$D$10+'СЕТ СН'!$H$5-'СЕТ СН'!$H$24</f>
        <v>5534.4235351099996</v>
      </c>
      <c r="C108" s="36">
        <f>SUMIFS(СВЦЭМ!$D$39:$D$782,СВЦЭМ!$A$39:$A$782,$A108,СВЦЭМ!$B$39:$B$782,C$83)+'СЕТ СН'!$H$14+СВЦЭМ!$D$10+'СЕТ СН'!$H$5-'СЕТ СН'!$H$24</f>
        <v>5567.1288957500001</v>
      </c>
      <c r="D108" s="36">
        <f>SUMIFS(СВЦЭМ!$D$39:$D$782,СВЦЭМ!$A$39:$A$782,$A108,СВЦЭМ!$B$39:$B$782,D$83)+'СЕТ СН'!$H$14+СВЦЭМ!$D$10+'СЕТ СН'!$H$5-'СЕТ СН'!$H$24</f>
        <v>5577.0920923200001</v>
      </c>
      <c r="E108" s="36">
        <f>SUMIFS(СВЦЭМ!$D$39:$D$782,СВЦЭМ!$A$39:$A$782,$A108,СВЦЭМ!$B$39:$B$782,E$83)+'СЕТ СН'!$H$14+СВЦЭМ!$D$10+'СЕТ СН'!$H$5-'СЕТ СН'!$H$24</f>
        <v>5588.5673126300007</v>
      </c>
      <c r="F108" s="36">
        <f>SUMIFS(СВЦЭМ!$D$39:$D$782,СВЦЭМ!$A$39:$A$782,$A108,СВЦЭМ!$B$39:$B$782,F$83)+'СЕТ СН'!$H$14+СВЦЭМ!$D$10+'СЕТ СН'!$H$5-'СЕТ СН'!$H$24</f>
        <v>5585.4322975800005</v>
      </c>
      <c r="G108" s="36">
        <f>SUMIFS(СВЦЭМ!$D$39:$D$782,СВЦЭМ!$A$39:$A$782,$A108,СВЦЭМ!$B$39:$B$782,G$83)+'СЕТ СН'!$H$14+СВЦЭМ!$D$10+'СЕТ СН'!$H$5-'СЕТ СН'!$H$24</f>
        <v>5574.7586628200006</v>
      </c>
      <c r="H108" s="36">
        <f>SUMIFS(СВЦЭМ!$D$39:$D$782,СВЦЭМ!$A$39:$A$782,$A108,СВЦЭМ!$B$39:$B$782,H$83)+'СЕТ СН'!$H$14+СВЦЭМ!$D$10+'СЕТ СН'!$H$5-'СЕТ СН'!$H$24</f>
        <v>5574.4590628300002</v>
      </c>
      <c r="I108" s="36">
        <f>SUMIFS(СВЦЭМ!$D$39:$D$782,СВЦЭМ!$A$39:$A$782,$A108,СВЦЭМ!$B$39:$B$782,I$83)+'СЕТ СН'!$H$14+СВЦЭМ!$D$10+'СЕТ СН'!$H$5-'СЕТ СН'!$H$24</f>
        <v>5572.0845185100006</v>
      </c>
      <c r="J108" s="36">
        <f>SUMIFS(СВЦЭМ!$D$39:$D$782,СВЦЭМ!$A$39:$A$782,$A108,СВЦЭМ!$B$39:$B$782,J$83)+'СЕТ СН'!$H$14+СВЦЭМ!$D$10+'СЕТ СН'!$H$5-'СЕТ СН'!$H$24</f>
        <v>5551.1221612600002</v>
      </c>
      <c r="K108" s="36">
        <f>SUMIFS(СВЦЭМ!$D$39:$D$782,СВЦЭМ!$A$39:$A$782,$A108,СВЦЭМ!$B$39:$B$782,K$83)+'СЕТ СН'!$H$14+СВЦЭМ!$D$10+'СЕТ СН'!$H$5-'СЕТ СН'!$H$24</f>
        <v>5526.2119603299998</v>
      </c>
      <c r="L108" s="36">
        <f>SUMIFS(СВЦЭМ!$D$39:$D$782,СВЦЭМ!$A$39:$A$782,$A108,СВЦЭМ!$B$39:$B$782,L$83)+'СЕТ СН'!$H$14+СВЦЭМ!$D$10+'СЕТ СН'!$H$5-'СЕТ СН'!$H$24</f>
        <v>5491.5925653200002</v>
      </c>
      <c r="M108" s="36">
        <f>SUMIFS(СВЦЭМ!$D$39:$D$782,СВЦЭМ!$A$39:$A$782,$A108,СВЦЭМ!$B$39:$B$782,M$83)+'СЕТ СН'!$H$14+СВЦЭМ!$D$10+'СЕТ СН'!$H$5-'СЕТ СН'!$H$24</f>
        <v>5457.57253442</v>
      </c>
      <c r="N108" s="36">
        <f>SUMIFS(СВЦЭМ!$D$39:$D$782,СВЦЭМ!$A$39:$A$782,$A108,СВЦЭМ!$B$39:$B$782,N$83)+'СЕТ СН'!$H$14+СВЦЭМ!$D$10+'СЕТ СН'!$H$5-'СЕТ СН'!$H$24</f>
        <v>5469.9179302000002</v>
      </c>
      <c r="O108" s="36">
        <f>SUMIFS(СВЦЭМ!$D$39:$D$782,СВЦЭМ!$A$39:$A$782,$A108,СВЦЭМ!$B$39:$B$782,O$83)+'СЕТ СН'!$H$14+СВЦЭМ!$D$10+'СЕТ СН'!$H$5-'СЕТ СН'!$H$24</f>
        <v>5476.1742640800003</v>
      </c>
      <c r="P108" s="36">
        <f>SUMIFS(СВЦЭМ!$D$39:$D$782,СВЦЭМ!$A$39:$A$782,$A108,СВЦЭМ!$B$39:$B$782,P$83)+'СЕТ СН'!$H$14+СВЦЭМ!$D$10+'СЕТ СН'!$H$5-'СЕТ СН'!$H$24</f>
        <v>5485.9587135199999</v>
      </c>
      <c r="Q108" s="36">
        <f>SUMIFS(СВЦЭМ!$D$39:$D$782,СВЦЭМ!$A$39:$A$782,$A108,СВЦЭМ!$B$39:$B$782,Q$83)+'СЕТ СН'!$H$14+СВЦЭМ!$D$10+'СЕТ СН'!$H$5-'СЕТ СН'!$H$24</f>
        <v>5484.6792569200006</v>
      </c>
      <c r="R108" s="36">
        <f>SUMIFS(СВЦЭМ!$D$39:$D$782,СВЦЭМ!$A$39:$A$782,$A108,СВЦЭМ!$B$39:$B$782,R$83)+'СЕТ СН'!$H$14+СВЦЭМ!$D$10+'СЕТ СН'!$H$5-'СЕТ СН'!$H$24</f>
        <v>5474.6082636299998</v>
      </c>
      <c r="S108" s="36">
        <f>SUMIFS(СВЦЭМ!$D$39:$D$782,СВЦЭМ!$A$39:$A$782,$A108,СВЦЭМ!$B$39:$B$782,S$83)+'СЕТ СН'!$H$14+СВЦЭМ!$D$10+'СЕТ СН'!$H$5-'СЕТ СН'!$H$24</f>
        <v>5455.9350028500003</v>
      </c>
      <c r="T108" s="36">
        <f>SUMIFS(СВЦЭМ!$D$39:$D$782,СВЦЭМ!$A$39:$A$782,$A108,СВЦЭМ!$B$39:$B$782,T$83)+'СЕТ СН'!$H$14+СВЦЭМ!$D$10+'СЕТ СН'!$H$5-'СЕТ СН'!$H$24</f>
        <v>5436.5209871900006</v>
      </c>
      <c r="U108" s="36">
        <f>SUMIFS(СВЦЭМ!$D$39:$D$782,СВЦЭМ!$A$39:$A$782,$A108,СВЦЭМ!$B$39:$B$782,U$83)+'СЕТ СН'!$H$14+СВЦЭМ!$D$10+'СЕТ СН'!$H$5-'СЕТ СН'!$H$24</f>
        <v>5440.7239822800002</v>
      </c>
      <c r="V108" s="36">
        <f>SUMIFS(СВЦЭМ!$D$39:$D$782,СВЦЭМ!$A$39:$A$782,$A108,СВЦЭМ!$B$39:$B$782,V$83)+'СЕТ СН'!$H$14+СВЦЭМ!$D$10+'СЕТ СН'!$H$5-'СЕТ СН'!$H$24</f>
        <v>5453.2118461600003</v>
      </c>
      <c r="W108" s="36">
        <f>SUMIFS(СВЦЭМ!$D$39:$D$782,СВЦЭМ!$A$39:$A$782,$A108,СВЦЭМ!$B$39:$B$782,W$83)+'СЕТ СН'!$H$14+СВЦЭМ!$D$10+'СЕТ СН'!$H$5-'СЕТ СН'!$H$24</f>
        <v>5466.4403126699999</v>
      </c>
      <c r="X108" s="36">
        <f>SUMIFS(СВЦЭМ!$D$39:$D$782,СВЦЭМ!$A$39:$A$782,$A108,СВЦЭМ!$B$39:$B$782,X$83)+'СЕТ СН'!$H$14+СВЦЭМ!$D$10+'СЕТ СН'!$H$5-'СЕТ СН'!$H$24</f>
        <v>5485.8713763400001</v>
      </c>
      <c r="Y108" s="36">
        <f>SUMIFS(СВЦЭМ!$D$39:$D$782,СВЦЭМ!$A$39:$A$782,$A108,СВЦЭМ!$B$39:$B$782,Y$83)+'СЕТ СН'!$H$14+СВЦЭМ!$D$10+'СЕТ СН'!$H$5-'СЕТ СН'!$H$24</f>
        <v>5512.2113059599997</v>
      </c>
    </row>
    <row r="109" spans="1:25" ht="15.75" x14ac:dyDescent="0.2">
      <c r="A109" s="35">
        <f t="shared" si="2"/>
        <v>44952</v>
      </c>
      <c r="B109" s="36">
        <f>SUMIFS(СВЦЭМ!$D$39:$D$782,СВЦЭМ!$A$39:$A$782,$A109,СВЦЭМ!$B$39:$B$782,B$83)+'СЕТ СН'!$H$14+СВЦЭМ!$D$10+'СЕТ СН'!$H$5-'СЕТ СН'!$H$24</f>
        <v>5566.24515436</v>
      </c>
      <c r="C109" s="36">
        <f>SUMIFS(СВЦЭМ!$D$39:$D$782,СВЦЭМ!$A$39:$A$782,$A109,СВЦЭМ!$B$39:$B$782,C$83)+'СЕТ СН'!$H$14+СВЦЭМ!$D$10+'СЕТ СН'!$H$5-'СЕТ СН'!$H$24</f>
        <v>5610.86372441</v>
      </c>
      <c r="D109" s="36">
        <f>SUMIFS(СВЦЭМ!$D$39:$D$782,СВЦЭМ!$A$39:$A$782,$A109,СВЦЭМ!$B$39:$B$782,D$83)+'СЕТ СН'!$H$14+СВЦЭМ!$D$10+'СЕТ СН'!$H$5-'СЕТ СН'!$H$24</f>
        <v>5630.5260198100004</v>
      </c>
      <c r="E109" s="36">
        <f>SUMIFS(СВЦЭМ!$D$39:$D$782,СВЦЭМ!$A$39:$A$782,$A109,СВЦЭМ!$B$39:$B$782,E$83)+'СЕТ СН'!$H$14+СВЦЭМ!$D$10+'СЕТ СН'!$H$5-'СЕТ СН'!$H$24</f>
        <v>5615.0751971700001</v>
      </c>
      <c r="F109" s="36">
        <f>SUMIFS(СВЦЭМ!$D$39:$D$782,СВЦЭМ!$A$39:$A$782,$A109,СВЦЭМ!$B$39:$B$782,F$83)+'СЕТ СН'!$H$14+СВЦЭМ!$D$10+'СЕТ СН'!$H$5-'СЕТ СН'!$H$24</f>
        <v>5604.7653262100002</v>
      </c>
      <c r="G109" s="36">
        <f>SUMIFS(СВЦЭМ!$D$39:$D$782,СВЦЭМ!$A$39:$A$782,$A109,СВЦЭМ!$B$39:$B$782,G$83)+'СЕТ СН'!$H$14+СВЦЭМ!$D$10+'СЕТ СН'!$H$5-'СЕТ СН'!$H$24</f>
        <v>5607.0677487900002</v>
      </c>
      <c r="H109" s="36">
        <f>SUMIFS(СВЦЭМ!$D$39:$D$782,СВЦЭМ!$A$39:$A$782,$A109,СВЦЭМ!$B$39:$B$782,H$83)+'СЕТ СН'!$H$14+СВЦЭМ!$D$10+'СЕТ СН'!$H$5-'СЕТ СН'!$H$24</f>
        <v>5564.8594564600007</v>
      </c>
      <c r="I109" s="36">
        <f>SUMIFS(СВЦЭМ!$D$39:$D$782,СВЦЭМ!$A$39:$A$782,$A109,СВЦЭМ!$B$39:$B$782,I$83)+'СЕТ СН'!$H$14+СВЦЭМ!$D$10+'СЕТ СН'!$H$5-'СЕТ СН'!$H$24</f>
        <v>5532.02522744</v>
      </c>
      <c r="J109" s="36">
        <f>SUMIFS(СВЦЭМ!$D$39:$D$782,СВЦЭМ!$A$39:$A$782,$A109,СВЦЭМ!$B$39:$B$782,J$83)+'СЕТ СН'!$H$14+СВЦЭМ!$D$10+'СЕТ СН'!$H$5-'СЕТ СН'!$H$24</f>
        <v>5498.20811245</v>
      </c>
      <c r="K109" s="36">
        <f>SUMIFS(СВЦЭМ!$D$39:$D$782,СВЦЭМ!$A$39:$A$782,$A109,СВЦЭМ!$B$39:$B$782,K$83)+'СЕТ СН'!$H$14+СВЦЭМ!$D$10+'СЕТ СН'!$H$5-'СЕТ СН'!$H$24</f>
        <v>5454.7005983899999</v>
      </c>
      <c r="L109" s="36">
        <f>SUMIFS(СВЦЭМ!$D$39:$D$782,СВЦЭМ!$A$39:$A$782,$A109,СВЦЭМ!$B$39:$B$782,L$83)+'СЕТ СН'!$H$14+СВЦЭМ!$D$10+'СЕТ СН'!$H$5-'СЕТ СН'!$H$24</f>
        <v>5430.0854804499995</v>
      </c>
      <c r="M109" s="36">
        <f>SUMIFS(СВЦЭМ!$D$39:$D$782,СВЦЭМ!$A$39:$A$782,$A109,СВЦЭМ!$B$39:$B$782,M$83)+'СЕТ СН'!$H$14+СВЦЭМ!$D$10+'СЕТ СН'!$H$5-'СЕТ СН'!$H$24</f>
        <v>5431.5795505200003</v>
      </c>
      <c r="N109" s="36">
        <f>SUMIFS(СВЦЭМ!$D$39:$D$782,СВЦЭМ!$A$39:$A$782,$A109,СВЦЭМ!$B$39:$B$782,N$83)+'СЕТ СН'!$H$14+СВЦЭМ!$D$10+'СЕТ СН'!$H$5-'СЕТ СН'!$H$24</f>
        <v>5442.8195462500007</v>
      </c>
      <c r="O109" s="36">
        <f>SUMIFS(СВЦЭМ!$D$39:$D$782,СВЦЭМ!$A$39:$A$782,$A109,СВЦЭМ!$B$39:$B$782,O$83)+'СЕТ СН'!$H$14+СВЦЭМ!$D$10+'СЕТ СН'!$H$5-'СЕТ СН'!$H$24</f>
        <v>5441.1239151900008</v>
      </c>
      <c r="P109" s="36">
        <f>SUMIFS(СВЦЭМ!$D$39:$D$782,СВЦЭМ!$A$39:$A$782,$A109,СВЦЭМ!$B$39:$B$782,P$83)+'СЕТ СН'!$H$14+СВЦЭМ!$D$10+'СЕТ СН'!$H$5-'СЕТ СН'!$H$24</f>
        <v>5454.9632313000002</v>
      </c>
      <c r="Q109" s="36">
        <f>SUMIFS(СВЦЭМ!$D$39:$D$782,СВЦЭМ!$A$39:$A$782,$A109,СВЦЭМ!$B$39:$B$782,Q$83)+'СЕТ СН'!$H$14+СВЦЭМ!$D$10+'СЕТ СН'!$H$5-'СЕТ СН'!$H$24</f>
        <v>5470.5082656900004</v>
      </c>
      <c r="R109" s="36">
        <f>SUMIFS(СВЦЭМ!$D$39:$D$782,СВЦЭМ!$A$39:$A$782,$A109,СВЦЭМ!$B$39:$B$782,R$83)+'СЕТ СН'!$H$14+СВЦЭМ!$D$10+'СЕТ СН'!$H$5-'СЕТ СН'!$H$24</f>
        <v>5474.7729106200004</v>
      </c>
      <c r="S109" s="36">
        <f>SUMIFS(СВЦЭМ!$D$39:$D$782,СВЦЭМ!$A$39:$A$782,$A109,СВЦЭМ!$B$39:$B$782,S$83)+'СЕТ СН'!$H$14+СВЦЭМ!$D$10+'СЕТ СН'!$H$5-'СЕТ СН'!$H$24</f>
        <v>5463.1460035800001</v>
      </c>
      <c r="T109" s="36">
        <f>SUMIFS(СВЦЭМ!$D$39:$D$782,СВЦЭМ!$A$39:$A$782,$A109,СВЦЭМ!$B$39:$B$782,T$83)+'СЕТ СН'!$H$14+СВЦЭМ!$D$10+'СЕТ СН'!$H$5-'СЕТ СН'!$H$24</f>
        <v>5413.2394449399999</v>
      </c>
      <c r="U109" s="36">
        <f>SUMIFS(СВЦЭМ!$D$39:$D$782,СВЦЭМ!$A$39:$A$782,$A109,СВЦЭМ!$B$39:$B$782,U$83)+'СЕТ СН'!$H$14+СВЦЭМ!$D$10+'СЕТ СН'!$H$5-'СЕТ СН'!$H$24</f>
        <v>5416.1637268200002</v>
      </c>
      <c r="V109" s="36">
        <f>SUMIFS(СВЦЭМ!$D$39:$D$782,СВЦЭМ!$A$39:$A$782,$A109,СВЦЭМ!$B$39:$B$782,V$83)+'СЕТ СН'!$H$14+СВЦЭМ!$D$10+'СЕТ СН'!$H$5-'СЕТ СН'!$H$24</f>
        <v>5424.5794403800001</v>
      </c>
      <c r="W109" s="36">
        <f>SUMIFS(СВЦЭМ!$D$39:$D$782,СВЦЭМ!$A$39:$A$782,$A109,СВЦЭМ!$B$39:$B$782,W$83)+'СЕТ СН'!$H$14+СВЦЭМ!$D$10+'СЕТ СН'!$H$5-'СЕТ СН'!$H$24</f>
        <v>5441.92865618</v>
      </c>
      <c r="X109" s="36">
        <f>SUMIFS(СВЦЭМ!$D$39:$D$782,СВЦЭМ!$A$39:$A$782,$A109,СВЦЭМ!$B$39:$B$782,X$83)+'СЕТ СН'!$H$14+СВЦЭМ!$D$10+'СЕТ СН'!$H$5-'СЕТ СН'!$H$24</f>
        <v>5472.4000307000006</v>
      </c>
      <c r="Y109" s="36">
        <f>SUMIFS(СВЦЭМ!$D$39:$D$782,СВЦЭМ!$A$39:$A$782,$A109,СВЦЭМ!$B$39:$B$782,Y$83)+'СЕТ СН'!$H$14+СВЦЭМ!$D$10+'СЕТ СН'!$H$5-'СЕТ СН'!$H$24</f>
        <v>5504.4465163200002</v>
      </c>
    </row>
    <row r="110" spans="1:25" ht="15.75" x14ac:dyDescent="0.2">
      <c r="A110" s="35">
        <f t="shared" si="2"/>
        <v>44953</v>
      </c>
      <c r="B110" s="36">
        <f>SUMIFS(СВЦЭМ!$D$39:$D$782,СВЦЭМ!$A$39:$A$782,$A110,СВЦЭМ!$B$39:$B$782,B$83)+'СЕТ СН'!$H$14+СВЦЭМ!$D$10+'СЕТ СН'!$H$5-'СЕТ СН'!$H$24</f>
        <v>5546.39364183</v>
      </c>
      <c r="C110" s="36">
        <f>SUMIFS(СВЦЭМ!$D$39:$D$782,СВЦЭМ!$A$39:$A$782,$A110,СВЦЭМ!$B$39:$B$782,C$83)+'СЕТ СН'!$H$14+СВЦЭМ!$D$10+'СЕТ СН'!$H$5-'СЕТ СН'!$H$24</f>
        <v>5514.12735901</v>
      </c>
      <c r="D110" s="36">
        <f>SUMIFS(СВЦЭМ!$D$39:$D$782,СВЦЭМ!$A$39:$A$782,$A110,СВЦЭМ!$B$39:$B$782,D$83)+'СЕТ СН'!$H$14+СВЦЭМ!$D$10+'СЕТ СН'!$H$5-'СЕТ СН'!$H$24</f>
        <v>5511.6881661099997</v>
      </c>
      <c r="E110" s="36">
        <f>SUMIFS(СВЦЭМ!$D$39:$D$782,СВЦЭМ!$A$39:$A$782,$A110,СВЦЭМ!$B$39:$B$782,E$83)+'СЕТ СН'!$H$14+СВЦЭМ!$D$10+'СЕТ СН'!$H$5-'СЕТ СН'!$H$24</f>
        <v>5524.3160339099995</v>
      </c>
      <c r="F110" s="36">
        <f>SUMIFS(СВЦЭМ!$D$39:$D$782,СВЦЭМ!$A$39:$A$782,$A110,СВЦЭМ!$B$39:$B$782,F$83)+'СЕТ СН'!$H$14+СВЦЭМ!$D$10+'СЕТ СН'!$H$5-'СЕТ СН'!$H$24</f>
        <v>5531.9355387600008</v>
      </c>
      <c r="G110" s="36">
        <f>SUMIFS(СВЦЭМ!$D$39:$D$782,СВЦЭМ!$A$39:$A$782,$A110,СВЦЭМ!$B$39:$B$782,G$83)+'СЕТ СН'!$H$14+СВЦЭМ!$D$10+'СЕТ СН'!$H$5-'СЕТ СН'!$H$24</f>
        <v>5544.6668257300007</v>
      </c>
      <c r="H110" s="36">
        <f>SUMIFS(СВЦЭМ!$D$39:$D$782,СВЦЭМ!$A$39:$A$782,$A110,СВЦЭМ!$B$39:$B$782,H$83)+'СЕТ СН'!$H$14+СВЦЭМ!$D$10+'СЕТ СН'!$H$5-'СЕТ СН'!$H$24</f>
        <v>5532.5909890900002</v>
      </c>
      <c r="I110" s="36">
        <f>SUMIFS(СВЦЭМ!$D$39:$D$782,СВЦЭМ!$A$39:$A$782,$A110,СВЦЭМ!$B$39:$B$782,I$83)+'СЕТ СН'!$H$14+СВЦЭМ!$D$10+'СЕТ СН'!$H$5-'СЕТ СН'!$H$24</f>
        <v>5494.6736786199999</v>
      </c>
      <c r="J110" s="36">
        <f>SUMIFS(СВЦЭМ!$D$39:$D$782,СВЦЭМ!$A$39:$A$782,$A110,СВЦЭМ!$B$39:$B$782,J$83)+'СЕТ СН'!$H$14+СВЦЭМ!$D$10+'СЕТ СН'!$H$5-'СЕТ СН'!$H$24</f>
        <v>5453.1430658000008</v>
      </c>
      <c r="K110" s="36">
        <f>SUMIFS(СВЦЭМ!$D$39:$D$782,СВЦЭМ!$A$39:$A$782,$A110,СВЦЭМ!$B$39:$B$782,K$83)+'СЕТ СН'!$H$14+СВЦЭМ!$D$10+'СЕТ СН'!$H$5-'СЕТ СН'!$H$24</f>
        <v>5430.1302434900008</v>
      </c>
      <c r="L110" s="36">
        <f>SUMIFS(СВЦЭМ!$D$39:$D$782,СВЦЭМ!$A$39:$A$782,$A110,СВЦЭМ!$B$39:$B$782,L$83)+'СЕТ СН'!$H$14+СВЦЭМ!$D$10+'СЕТ СН'!$H$5-'СЕТ СН'!$H$24</f>
        <v>5414.7219423700008</v>
      </c>
      <c r="M110" s="36">
        <f>SUMIFS(СВЦЭМ!$D$39:$D$782,СВЦЭМ!$A$39:$A$782,$A110,СВЦЭМ!$B$39:$B$782,M$83)+'СЕТ СН'!$H$14+СВЦЭМ!$D$10+'СЕТ СН'!$H$5-'СЕТ СН'!$H$24</f>
        <v>5411.7600338100001</v>
      </c>
      <c r="N110" s="36">
        <f>SUMIFS(СВЦЭМ!$D$39:$D$782,СВЦЭМ!$A$39:$A$782,$A110,СВЦЭМ!$B$39:$B$782,N$83)+'СЕТ СН'!$H$14+СВЦЭМ!$D$10+'СЕТ СН'!$H$5-'СЕТ СН'!$H$24</f>
        <v>5443.35093839</v>
      </c>
      <c r="O110" s="36">
        <f>SUMIFS(СВЦЭМ!$D$39:$D$782,СВЦЭМ!$A$39:$A$782,$A110,СВЦЭМ!$B$39:$B$782,O$83)+'СЕТ СН'!$H$14+СВЦЭМ!$D$10+'СЕТ СН'!$H$5-'СЕТ СН'!$H$24</f>
        <v>5465.9782592800002</v>
      </c>
      <c r="P110" s="36">
        <f>SUMIFS(СВЦЭМ!$D$39:$D$782,СВЦЭМ!$A$39:$A$782,$A110,СВЦЭМ!$B$39:$B$782,P$83)+'СЕТ СН'!$H$14+СВЦЭМ!$D$10+'СЕТ СН'!$H$5-'СЕТ СН'!$H$24</f>
        <v>5496.1910219000001</v>
      </c>
      <c r="Q110" s="36">
        <f>SUMIFS(СВЦЭМ!$D$39:$D$782,СВЦЭМ!$A$39:$A$782,$A110,СВЦЭМ!$B$39:$B$782,Q$83)+'СЕТ СН'!$H$14+СВЦЭМ!$D$10+'СЕТ СН'!$H$5-'СЕТ СН'!$H$24</f>
        <v>5469.5640232300002</v>
      </c>
      <c r="R110" s="36">
        <f>SUMIFS(СВЦЭМ!$D$39:$D$782,СВЦЭМ!$A$39:$A$782,$A110,СВЦЭМ!$B$39:$B$782,R$83)+'СЕТ СН'!$H$14+СВЦЭМ!$D$10+'СЕТ СН'!$H$5-'СЕТ СН'!$H$24</f>
        <v>5488.9608270099998</v>
      </c>
      <c r="S110" s="36">
        <f>SUMIFS(СВЦЭМ!$D$39:$D$782,СВЦЭМ!$A$39:$A$782,$A110,СВЦЭМ!$B$39:$B$782,S$83)+'СЕТ СН'!$H$14+СВЦЭМ!$D$10+'СЕТ СН'!$H$5-'СЕТ СН'!$H$24</f>
        <v>5469.8739550299997</v>
      </c>
      <c r="T110" s="36">
        <f>SUMIFS(СВЦЭМ!$D$39:$D$782,СВЦЭМ!$A$39:$A$782,$A110,СВЦЭМ!$B$39:$B$782,T$83)+'СЕТ СН'!$H$14+СВЦЭМ!$D$10+'СЕТ СН'!$H$5-'СЕТ СН'!$H$24</f>
        <v>5427.2587791300002</v>
      </c>
      <c r="U110" s="36">
        <f>SUMIFS(СВЦЭМ!$D$39:$D$782,СВЦЭМ!$A$39:$A$782,$A110,СВЦЭМ!$B$39:$B$782,U$83)+'СЕТ СН'!$H$14+СВЦЭМ!$D$10+'СЕТ СН'!$H$5-'СЕТ СН'!$H$24</f>
        <v>5435.4856449100007</v>
      </c>
      <c r="V110" s="36">
        <f>SUMIFS(СВЦЭМ!$D$39:$D$782,СВЦЭМ!$A$39:$A$782,$A110,СВЦЭМ!$B$39:$B$782,V$83)+'СЕТ СН'!$H$14+СВЦЭМ!$D$10+'СЕТ СН'!$H$5-'СЕТ СН'!$H$24</f>
        <v>5461.0642488100002</v>
      </c>
      <c r="W110" s="36">
        <f>SUMIFS(СВЦЭМ!$D$39:$D$782,СВЦЭМ!$A$39:$A$782,$A110,СВЦЭМ!$B$39:$B$782,W$83)+'СЕТ СН'!$H$14+СВЦЭМ!$D$10+'СЕТ СН'!$H$5-'СЕТ СН'!$H$24</f>
        <v>5494.3476040599999</v>
      </c>
      <c r="X110" s="36">
        <f>SUMIFS(СВЦЭМ!$D$39:$D$782,СВЦЭМ!$A$39:$A$782,$A110,СВЦЭМ!$B$39:$B$782,X$83)+'СЕТ СН'!$H$14+СВЦЭМ!$D$10+'СЕТ СН'!$H$5-'СЕТ СН'!$H$24</f>
        <v>5506.6847437200004</v>
      </c>
      <c r="Y110" s="36">
        <f>SUMIFS(СВЦЭМ!$D$39:$D$782,СВЦЭМ!$A$39:$A$782,$A110,СВЦЭМ!$B$39:$B$782,Y$83)+'СЕТ СН'!$H$14+СВЦЭМ!$D$10+'СЕТ СН'!$H$5-'СЕТ СН'!$H$24</f>
        <v>5591.3818346200005</v>
      </c>
    </row>
    <row r="111" spans="1:25" ht="15.75" x14ac:dyDescent="0.2">
      <c r="A111" s="35">
        <f t="shared" si="2"/>
        <v>44954</v>
      </c>
      <c r="B111" s="36">
        <f>SUMIFS(СВЦЭМ!$D$39:$D$782,СВЦЭМ!$A$39:$A$782,$A111,СВЦЭМ!$B$39:$B$782,B$83)+'СЕТ СН'!$H$14+СВЦЭМ!$D$10+'СЕТ СН'!$H$5-'СЕТ СН'!$H$24</f>
        <v>5562.3600272500007</v>
      </c>
      <c r="C111" s="36">
        <f>SUMIFS(СВЦЭМ!$D$39:$D$782,СВЦЭМ!$A$39:$A$782,$A111,СВЦЭМ!$B$39:$B$782,C$83)+'СЕТ СН'!$H$14+СВЦЭМ!$D$10+'СЕТ СН'!$H$5-'СЕТ СН'!$H$24</f>
        <v>5602.7692982200006</v>
      </c>
      <c r="D111" s="36">
        <f>SUMIFS(СВЦЭМ!$D$39:$D$782,СВЦЭМ!$A$39:$A$782,$A111,СВЦЭМ!$B$39:$B$782,D$83)+'СЕТ СН'!$H$14+СВЦЭМ!$D$10+'СЕТ СН'!$H$5-'СЕТ СН'!$H$24</f>
        <v>5599.6214641799997</v>
      </c>
      <c r="E111" s="36">
        <f>SUMIFS(СВЦЭМ!$D$39:$D$782,СВЦЭМ!$A$39:$A$782,$A111,СВЦЭМ!$B$39:$B$782,E$83)+'СЕТ СН'!$H$14+СВЦЭМ!$D$10+'СЕТ СН'!$H$5-'СЕТ СН'!$H$24</f>
        <v>5595.7206832100001</v>
      </c>
      <c r="F111" s="36">
        <f>SUMIFS(СВЦЭМ!$D$39:$D$782,СВЦЭМ!$A$39:$A$782,$A111,СВЦЭМ!$B$39:$B$782,F$83)+'СЕТ СН'!$H$14+СВЦЭМ!$D$10+'СЕТ СН'!$H$5-'СЕТ СН'!$H$24</f>
        <v>5590.33104422</v>
      </c>
      <c r="G111" s="36">
        <f>SUMIFS(СВЦЭМ!$D$39:$D$782,СВЦЭМ!$A$39:$A$782,$A111,СВЦЭМ!$B$39:$B$782,G$83)+'СЕТ СН'!$H$14+СВЦЭМ!$D$10+'СЕТ СН'!$H$5-'СЕТ СН'!$H$24</f>
        <v>5593.3218179200003</v>
      </c>
      <c r="H111" s="36">
        <f>SUMIFS(СВЦЭМ!$D$39:$D$782,СВЦЭМ!$A$39:$A$782,$A111,СВЦЭМ!$B$39:$B$782,H$83)+'СЕТ СН'!$H$14+СВЦЭМ!$D$10+'СЕТ СН'!$H$5-'СЕТ СН'!$H$24</f>
        <v>5545.2984729500004</v>
      </c>
      <c r="I111" s="36">
        <f>SUMIFS(СВЦЭМ!$D$39:$D$782,СВЦЭМ!$A$39:$A$782,$A111,СВЦЭМ!$B$39:$B$782,I$83)+'СЕТ СН'!$H$14+СВЦЭМ!$D$10+'СЕТ СН'!$H$5-'СЕТ СН'!$H$24</f>
        <v>5548.4867557899997</v>
      </c>
      <c r="J111" s="36">
        <f>SUMIFS(СВЦЭМ!$D$39:$D$782,СВЦЭМ!$A$39:$A$782,$A111,СВЦЭМ!$B$39:$B$782,J$83)+'СЕТ СН'!$H$14+СВЦЭМ!$D$10+'СЕТ СН'!$H$5-'СЕТ СН'!$H$24</f>
        <v>5545.8256075900008</v>
      </c>
      <c r="K111" s="36">
        <f>SUMIFS(СВЦЭМ!$D$39:$D$782,СВЦЭМ!$A$39:$A$782,$A111,СВЦЭМ!$B$39:$B$782,K$83)+'СЕТ СН'!$H$14+СВЦЭМ!$D$10+'СЕТ СН'!$H$5-'СЕТ СН'!$H$24</f>
        <v>5462.5300466999997</v>
      </c>
      <c r="L111" s="36">
        <f>SUMIFS(СВЦЭМ!$D$39:$D$782,СВЦЭМ!$A$39:$A$782,$A111,СВЦЭМ!$B$39:$B$782,L$83)+'СЕТ СН'!$H$14+СВЦЭМ!$D$10+'СЕТ СН'!$H$5-'СЕТ СН'!$H$24</f>
        <v>5414.9930415100007</v>
      </c>
      <c r="M111" s="36">
        <f>SUMIFS(СВЦЭМ!$D$39:$D$782,СВЦЭМ!$A$39:$A$782,$A111,СВЦЭМ!$B$39:$B$782,M$83)+'СЕТ СН'!$H$14+СВЦЭМ!$D$10+'СЕТ СН'!$H$5-'СЕТ СН'!$H$24</f>
        <v>5407.9034575700007</v>
      </c>
      <c r="N111" s="36">
        <f>SUMIFS(СВЦЭМ!$D$39:$D$782,СВЦЭМ!$A$39:$A$782,$A111,СВЦЭМ!$B$39:$B$782,N$83)+'СЕТ СН'!$H$14+СВЦЭМ!$D$10+'СЕТ СН'!$H$5-'СЕТ СН'!$H$24</f>
        <v>5411.6237782200005</v>
      </c>
      <c r="O111" s="36">
        <f>SUMIFS(СВЦЭМ!$D$39:$D$782,СВЦЭМ!$A$39:$A$782,$A111,СВЦЭМ!$B$39:$B$782,O$83)+'СЕТ СН'!$H$14+СВЦЭМ!$D$10+'СЕТ СН'!$H$5-'СЕТ СН'!$H$24</f>
        <v>5421.4523747200001</v>
      </c>
      <c r="P111" s="36">
        <f>SUMIFS(СВЦЭМ!$D$39:$D$782,СВЦЭМ!$A$39:$A$782,$A111,СВЦЭМ!$B$39:$B$782,P$83)+'СЕТ СН'!$H$14+СВЦЭМ!$D$10+'СЕТ СН'!$H$5-'СЕТ СН'!$H$24</f>
        <v>5440.7768252400001</v>
      </c>
      <c r="Q111" s="36">
        <f>SUMIFS(СВЦЭМ!$D$39:$D$782,СВЦЭМ!$A$39:$A$782,$A111,СВЦЭМ!$B$39:$B$782,Q$83)+'СЕТ СН'!$H$14+СВЦЭМ!$D$10+'СЕТ СН'!$H$5-'СЕТ СН'!$H$24</f>
        <v>5452.6178196800001</v>
      </c>
      <c r="R111" s="36">
        <f>SUMIFS(СВЦЭМ!$D$39:$D$782,СВЦЭМ!$A$39:$A$782,$A111,СВЦЭМ!$B$39:$B$782,R$83)+'СЕТ СН'!$H$14+СВЦЭМ!$D$10+'СЕТ СН'!$H$5-'СЕТ СН'!$H$24</f>
        <v>5458.2143666299999</v>
      </c>
      <c r="S111" s="36">
        <f>SUMIFS(СВЦЭМ!$D$39:$D$782,СВЦЭМ!$A$39:$A$782,$A111,СВЦЭМ!$B$39:$B$782,S$83)+'СЕТ СН'!$H$14+СВЦЭМ!$D$10+'СЕТ СН'!$H$5-'СЕТ СН'!$H$24</f>
        <v>5432.7161321200001</v>
      </c>
      <c r="T111" s="36">
        <f>SUMIFS(СВЦЭМ!$D$39:$D$782,СВЦЭМ!$A$39:$A$782,$A111,СВЦЭМ!$B$39:$B$782,T$83)+'СЕТ СН'!$H$14+СВЦЭМ!$D$10+'СЕТ СН'!$H$5-'СЕТ СН'!$H$24</f>
        <v>5403.7703657500006</v>
      </c>
      <c r="U111" s="36">
        <f>SUMIFS(СВЦЭМ!$D$39:$D$782,СВЦЭМ!$A$39:$A$782,$A111,СВЦЭМ!$B$39:$B$782,U$83)+'СЕТ СН'!$H$14+СВЦЭМ!$D$10+'СЕТ СН'!$H$5-'СЕТ СН'!$H$24</f>
        <v>5402.3040558699995</v>
      </c>
      <c r="V111" s="36">
        <f>SUMIFS(СВЦЭМ!$D$39:$D$782,СВЦЭМ!$A$39:$A$782,$A111,СВЦЭМ!$B$39:$B$782,V$83)+'СЕТ СН'!$H$14+СВЦЭМ!$D$10+'СЕТ СН'!$H$5-'СЕТ СН'!$H$24</f>
        <v>5420.8480496900002</v>
      </c>
      <c r="W111" s="36">
        <f>SUMIFS(СВЦЭМ!$D$39:$D$782,СВЦЭМ!$A$39:$A$782,$A111,СВЦЭМ!$B$39:$B$782,W$83)+'СЕТ СН'!$H$14+СВЦЭМ!$D$10+'СЕТ СН'!$H$5-'СЕТ СН'!$H$24</f>
        <v>5429.6307787799997</v>
      </c>
      <c r="X111" s="36">
        <f>SUMIFS(СВЦЭМ!$D$39:$D$782,СВЦЭМ!$A$39:$A$782,$A111,СВЦЭМ!$B$39:$B$782,X$83)+'СЕТ СН'!$H$14+СВЦЭМ!$D$10+'СЕТ СН'!$H$5-'СЕТ СН'!$H$24</f>
        <v>5451.7643508500005</v>
      </c>
      <c r="Y111" s="36">
        <f>SUMIFS(СВЦЭМ!$D$39:$D$782,СВЦЭМ!$A$39:$A$782,$A111,СВЦЭМ!$B$39:$B$782,Y$83)+'СЕТ СН'!$H$14+СВЦЭМ!$D$10+'СЕТ СН'!$H$5-'СЕТ СН'!$H$24</f>
        <v>5487.58599908</v>
      </c>
    </row>
    <row r="112" spans="1:25" ht="15.75" x14ac:dyDescent="0.2">
      <c r="A112" s="35">
        <f t="shared" si="2"/>
        <v>44955</v>
      </c>
      <c r="B112" s="36">
        <f>SUMIFS(СВЦЭМ!$D$39:$D$782,СВЦЭМ!$A$39:$A$782,$A112,СВЦЭМ!$B$39:$B$782,B$83)+'СЕТ СН'!$H$14+СВЦЭМ!$D$10+'СЕТ СН'!$H$5-'СЕТ СН'!$H$24</f>
        <v>5487.7651017299995</v>
      </c>
      <c r="C112" s="36">
        <f>SUMIFS(СВЦЭМ!$D$39:$D$782,СВЦЭМ!$A$39:$A$782,$A112,СВЦЭМ!$B$39:$B$782,C$83)+'СЕТ СН'!$H$14+СВЦЭМ!$D$10+'СЕТ СН'!$H$5-'СЕТ СН'!$H$24</f>
        <v>5536.4078705800002</v>
      </c>
      <c r="D112" s="36">
        <f>SUMIFS(СВЦЭМ!$D$39:$D$782,СВЦЭМ!$A$39:$A$782,$A112,СВЦЭМ!$B$39:$B$782,D$83)+'СЕТ СН'!$H$14+СВЦЭМ!$D$10+'СЕТ СН'!$H$5-'СЕТ СН'!$H$24</f>
        <v>5556.8627061099996</v>
      </c>
      <c r="E112" s="36">
        <f>SUMIFS(СВЦЭМ!$D$39:$D$782,СВЦЭМ!$A$39:$A$782,$A112,СВЦЭМ!$B$39:$B$782,E$83)+'СЕТ СН'!$H$14+СВЦЭМ!$D$10+'СЕТ СН'!$H$5-'СЕТ СН'!$H$24</f>
        <v>5564.2829124899999</v>
      </c>
      <c r="F112" s="36">
        <f>SUMIFS(СВЦЭМ!$D$39:$D$782,СВЦЭМ!$A$39:$A$782,$A112,СВЦЭМ!$B$39:$B$782,F$83)+'СЕТ СН'!$H$14+СВЦЭМ!$D$10+'СЕТ СН'!$H$5-'СЕТ СН'!$H$24</f>
        <v>5568.5199903499997</v>
      </c>
      <c r="G112" s="36">
        <f>SUMIFS(СВЦЭМ!$D$39:$D$782,СВЦЭМ!$A$39:$A$782,$A112,СВЦЭМ!$B$39:$B$782,G$83)+'СЕТ СН'!$H$14+СВЦЭМ!$D$10+'СЕТ СН'!$H$5-'СЕТ СН'!$H$24</f>
        <v>5548.0732268299998</v>
      </c>
      <c r="H112" s="36">
        <f>SUMIFS(СВЦЭМ!$D$39:$D$782,СВЦЭМ!$A$39:$A$782,$A112,СВЦЭМ!$B$39:$B$782,H$83)+'СЕТ СН'!$H$14+СВЦЭМ!$D$10+'СЕТ СН'!$H$5-'СЕТ СН'!$H$24</f>
        <v>5540.0728787600001</v>
      </c>
      <c r="I112" s="36">
        <f>SUMIFS(СВЦЭМ!$D$39:$D$782,СВЦЭМ!$A$39:$A$782,$A112,СВЦЭМ!$B$39:$B$782,I$83)+'СЕТ СН'!$H$14+СВЦЭМ!$D$10+'СЕТ СН'!$H$5-'СЕТ СН'!$H$24</f>
        <v>5522.8264378200001</v>
      </c>
      <c r="J112" s="36">
        <f>SUMIFS(СВЦЭМ!$D$39:$D$782,СВЦЭМ!$A$39:$A$782,$A112,СВЦЭМ!$B$39:$B$782,J$83)+'СЕТ СН'!$H$14+СВЦЭМ!$D$10+'СЕТ СН'!$H$5-'СЕТ СН'!$H$24</f>
        <v>5473.7419920700004</v>
      </c>
      <c r="K112" s="36">
        <f>SUMIFS(СВЦЭМ!$D$39:$D$782,СВЦЭМ!$A$39:$A$782,$A112,СВЦЭМ!$B$39:$B$782,K$83)+'СЕТ СН'!$H$14+СВЦЭМ!$D$10+'СЕТ СН'!$H$5-'СЕТ СН'!$H$24</f>
        <v>5422.5023413400004</v>
      </c>
      <c r="L112" s="36">
        <f>SUMIFS(СВЦЭМ!$D$39:$D$782,СВЦЭМ!$A$39:$A$782,$A112,СВЦЭМ!$B$39:$B$782,L$83)+'СЕТ СН'!$H$14+СВЦЭМ!$D$10+'СЕТ СН'!$H$5-'СЕТ СН'!$H$24</f>
        <v>5405.3100200900008</v>
      </c>
      <c r="M112" s="36">
        <f>SUMIFS(СВЦЭМ!$D$39:$D$782,СВЦЭМ!$A$39:$A$782,$A112,СВЦЭМ!$B$39:$B$782,M$83)+'СЕТ СН'!$H$14+СВЦЭМ!$D$10+'СЕТ СН'!$H$5-'СЕТ СН'!$H$24</f>
        <v>5405.6168577200006</v>
      </c>
      <c r="N112" s="36">
        <f>SUMIFS(СВЦЭМ!$D$39:$D$782,СВЦЭМ!$A$39:$A$782,$A112,СВЦЭМ!$B$39:$B$782,N$83)+'СЕТ СН'!$H$14+СВЦЭМ!$D$10+'СЕТ СН'!$H$5-'СЕТ СН'!$H$24</f>
        <v>5417.8430627300004</v>
      </c>
      <c r="O112" s="36">
        <f>SUMIFS(СВЦЭМ!$D$39:$D$782,СВЦЭМ!$A$39:$A$782,$A112,СВЦЭМ!$B$39:$B$782,O$83)+'СЕТ СН'!$H$14+СВЦЭМ!$D$10+'СЕТ СН'!$H$5-'СЕТ СН'!$H$24</f>
        <v>5431.6061905700008</v>
      </c>
      <c r="P112" s="36">
        <f>SUMIFS(СВЦЭМ!$D$39:$D$782,СВЦЭМ!$A$39:$A$782,$A112,СВЦЭМ!$B$39:$B$782,P$83)+'СЕТ СН'!$H$14+СВЦЭМ!$D$10+'СЕТ СН'!$H$5-'СЕТ СН'!$H$24</f>
        <v>5447.8337295300007</v>
      </c>
      <c r="Q112" s="36">
        <f>SUMIFS(СВЦЭМ!$D$39:$D$782,СВЦЭМ!$A$39:$A$782,$A112,СВЦЭМ!$B$39:$B$782,Q$83)+'СЕТ СН'!$H$14+СВЦЭМ!$D$10+'СЕТ СН'!$H$5-'СЕТ СН'!$H$24</f>
        <v>5456.7737131400008</v>
      </c>
      <c r="R112" s="36">
        <f>SUMIFS(СВЦЭМ!$D$39:$D$782,СВЦЭМ!$A$39:$A$782,$A112,СВЦЭМ!$B$39:$B$782,R$83)+'СЕТ СН'!$H$14+СВЦЭМ!$D$10+'СЕТ СН'!$H$5-'СЕТ СН'!$H$24</f>
        <v>5451.2499672000004</v>
      </c>
      <c r="S112" s="36">
        <f>SUMIFS(СВЦЭМ!$D$39:$D$782,СВЦЭМ!$A$39:$A$782,$A112,СВЦЭМ!$B$39:$B$782,S$83)+'СЕТ СН'!$H$14+СВЦЭМ!$D$10+'СЕТ СН'!$H$5-'СЕТ СН'!$H$24</f>
        <v>5437.8444151399999</v>
      </c>
      <c r="T112" s="36">
        <f>SUMIFS(СВЦЭМ!$D$39:$D$782,СВЦЭМ!$A$39:$A$782,$A112,СВЦЭМ!$B$39:$B$782,T$83)+'СЕТ СН'!$H$14+СВЦЭМ!$D$10+'СЕТ СН'!$H$5-'СЕТ СН'!$H$24</f>
        <v>5393.6495273099999</v>
      </c>
      <c r="U112" s="36">
        <f>SUMIFS(СВЦЭМ!$D$39:$D$782,СВЦЭМ!$A$39:$A$782,$A112,СВЦЭМ!$B$39:$B$782,U$83)+'СЕТ СН'!$H$14+СВЦЭМ!$D$10+'СЕТ СН'!$H$5-'СЕТ СН'!$H$24</f>
        <v>5381.72209724</v>
      </c>
      <c r="V112" s="36">
        <f>SUMIFS(СВЦЭМ!$D$39:$D$782,СВЦЭМ!$A$39:$A$782,$A112,СВЦЭМ!$B$39:$B$782,V$83)+'СЕТ СН'!$H$14+СВЦЭМ!$D$10+'СЕТ СН'!$H$5-'СЕТ СН'!$H$24</f>
        <v>5397.5008523400002</v>
      </c>
      <c r="W112" s="36">
        <f>SUMIFS(СВЦЭМ!$D$39:$D$782,СВЦЭМ!$A$39:$A$782,$A112,СВЦЭМ!$B$39:$B$782,W$83)+'СЕТ СН'!$H$14+СВЦЭМ!$D$10+'СЕТ СН'!$H$5-'СЕТ СН'!$H$24</f>
        <v>5409.4034228399996</v>
      </c>
      <c r="X112" s="36">
        <f>SUMIFS(СВЦЭМ!$D$39:$D$782,СВЦЭМ!$A$39:$A$782,$A112,СВЦЭМ!$B$39:$B$782,X$83)+'СЕТ СН'!$H$14+СВЦЭМ!$D$10+'СЕТ СН'!$H$5-'СЕТ СН'!$H$24</f>
        <v>5439.3458214399998</v>
      </c>
      <c r="Y112" s="36">
        <f>SUMIFS(СВЦЭМ!$D$39:$D$782,СВЦЭМ!$A$39:$A$782,$A112,СВЦЭМ!$B$39:$B$782,Y$83)+'СЕТ СН'!$H$14+СВЦЭМ!$D$10+'СЕТ СН'!$H$5-'СЕТ СН'!$H$24</f>
        <v>5472.41355871</v>
      </c>
    </row>
    <row r="113" spans="1:27" ht="15.75" x14ac:dyDescent="0.2">
      <c r="A113" s="35">
        <f t="shared" si="2"/>
        <v>44956</v>
      </c>
      <c r="B113" s="36">
        <f>SUMIFS(СВЦЭМ!$D$39:$D$782,СВЦЭМ!$A$39:$A$782,$A113,СВЦЭМ!$B$39:$B$782,B$83)+'СЕТ СН'!$H$14+СВЦЭМ!$D$10+'СЕТ СН'!$H$5-'СЕТ СН'!$H$24</f>
        <v>5472.7180790100001</v>
      </c>
      <c r="C113" s="36">
        <f>SUMIFS(СВЦЭМ!$D$39:$D$782,СВЦЭМ!$A$39:$A$782,$A113,СВЦЭМ!$B$39:$B$782,C$83)+'СЕТ СН'!$H$14+СВЦЭМ!$D$10+'СЕТ СН'!$H$5-'СЕТ СН'!$H$24</f>
        <v>5499.5407891499999</v>
      </c>
      <c r="D113" s="36">
        <f>SUMIFS(СВЦЭМ!$D$39:$D$782,СВЦЭМ!$A$39:$A$782,$A113,СВЦЭМ!$B$39:$B$782,D$83)+'СЕТ СН'!$H$14+СВЦЭМ!$D$10+'СЕТ СН'!$H$5-'СЕТ СН'!$H$24</f>
        <v>5518.0781609700007</v>
      </c>
      <c r="E113" s="36">
        <f>SUMIFS(СВЦЭМ!$D$39:$D$782,СВЦЭМ!$A$39:$A$782,$A113,СВЦЭМ!$B$39:$B$782,E$83)+'СЕТ СН'!$H$14+СВЦЭМ!$D$10+'СЕТ СН'!$H$5-'СЕТ СН'!$H$24</f>
        <v>5509.3081145300002</v>
      </c>
      <c r="F113" s="36">
        <f>SUMIFS(СВЦЭМ!$D$39:$D$782,СВЦЭМ!$A$39:$A$782,$A113,СВЦЭМ!$B$39:$B$782,F$83)+'СЕТ СН'!$H$14+СВЦЭМ!$D$10+'СЕТ СН'!$H$5-'СЕТ СН'!$H$24</f>
        <v>5485.6763776500002</v>
      </c>
      <c r="G113" s="36">
        <f>SUMIFS(СВЦЭМ!$D$39:$D$782,СВЦЭМ!$A$39:$A$782,$A113,СВЦЭМ!$B$39:$B$782,G$83)+'СЕТ СН'!$H$14+СВЦЭМ!$D$10+'СЕТ СН'!$H$5-'СЕТ СН'!$H$24</f>
        <v>5506.1839080600002</v>
      </c>
      <c r="H113" s="36">
        <f>SUMIFS(СВЦЭМ!$D$39:$D$782,СВЦЭМ!$A$39:$A$782,$A113,СВЦЭМ!$B$39:$B$782,H$83)+'СЕТ СН'!$H$14+СВЦЭМ!$D$10+'СЕТ СН'!$H$5-'СЕТ СН'!$H$24</f>
        <v>5510.4173300500006</v>
      </c>
      <c r="I113" s="36">
        <f>SUMIFS(СВЦЭМ!$D$39:$D$782,СВЦЭМ!$A$39:$A$782,$A113,СВЦЭМ!$B$39:$B$782,I$83)+'СЕТ СН'!$H$14+СВЦЭМ!$D$10+'СЕТ СН'!$H$5-'СЕТ СН'!$H$24</f>
        <v>5491.0238891200006</v>
      </c>
      <c r="J113" s="36">
        <f>SUMIFS(СВЦЭМ!$D$39:$D$782,СВЦЭМ!$A$39:$A$782,$A113,СВЦЭМ!$B$39:$B$782,J$83)+'СЕТ СН'!$H$14+СВЦЭМ!$D$10+'СЕТ СН'!$H$5-'СЕТ СН'!$H$24</f>
        <v>5441.2873606200001</v>
      </c>
      <c r="K113" s="36">
        <f>SUMIFS(СВЦЭМ!$D$39:$D$782,СВЦЭМ!$A$39:$A$782,$A113,СВЦЭМ!$B$39:$B$782,K$83)+'СЕТ СН'!$H$14+СВЦЭМ!$D$10+'СЕТ СН'!$H$5-'СЕТ СН'!$H$24</f>
        <v>5414.4563414100003</v>
      </c>
      <c r="L113" s="36">
        <f>SUMIFS(СВЦЭМ!$D$39:$D$782,СВЦЭМ!$A$39:$A$782,$A113,СВЦЭМ!$B$39:$B$782,L$83)+'СЕТ СН'!$H$14+СВЦЭМ!$D$10+'СЕТ СН'!$H$5-'СЕТ СН'!$H$24</f>
        <v>5402.1172454999996</v>
      </c>
      <c r="M113" s="36">
        <f>SUMIFS(СВЦЭМ!$D$39:$D$782,СВЦЭМ!$A$39:$A$782,$A113,СВЦЭМ!$B$39:$B$782,M$83)+'СЕТ СН'!$H$14+СВЦЭМ!$D$10+'СЕТ СН'!$H$5-'СЕТ СН'!$H$24</f>
        <v>5406.2719927100006</v>
      </c>
      <c r="N113" s="36">
        <f>SUMIFS(СВЦЭМ!$D$39:$D$782,СВЦЭМ!$A$39:$A$782,$A113,СВЦЭМ!$B$39:$B$782,N$83)+'СЕТ СН'!$H$14+СВЦЭМ!$D$10+'СЕТ СН'!$H$5-'СЕТ СН'!$H$24</f>
        <v>5429.7689034899995</v>
      </c>
      <c r="O113" s="36">
        <f>SUMIFS(СВЦЭМ!$D$39:$D$782,СВЦЭМ!$A$39:$A$782,$A113,СВЦЭМ!$B$39:$B$782,O$83)+'СЕТ СН'!$H$14+СВЦЭМ!$D$10+'СЕТ СН'!$H$5-'СЕТ СН'!$H$24</f>
        <v>5415.7085584500001</v>
      </c>
      <c r="P113" s="36">
        <f>SUMIFS(СВЦЭМ!$D$39:$D$782,СВЦЭМ!$A$39:$A$782,$A113,СВЦЭМ!$B$39:$B$782,P$83)+'СЕТ СН'!$H$14+СВЦЭМ!$D$10+'СЕТ СН'!$H$5-'СЕТ СН'!$H$24</f>
        <v>5427.0789306799998</v>
      </c>
      <c r="Q113" s="36">
        <f>SUMIFS(СВЦЭМ!$D$39:$D$782,СВЦЭМ!$A$39:$A$782,$A113,СВЦЭМ!$B$39:$B$782,Q$83)+'СЕТ СН'!$H$14+СВЦЭМ!$D$10+'СЕТ СН'!$H$5-'СЕТ СН'!$H$24</f>
        <v>5431.3994751800001</v>
      </c>
      <c r="R113" s="36">
        <f>SUMIFS(СВЦЭМ!$D$39:$D$782,СВЦЭМ!$A$39:$A$782,$A113,СВЦЭМ!$B$39:$B$782,R$83)+'СЕТ СН'!$H$14+СВЦЭМ!$D$10+'СЕТ СН'!$H$5-'СЕТ СН'!$H$24</f>
        <v>5430.20189622</v>
      </c>
      <c r="S113" s="36">
        <f>SUMIFS(СВЦЭМ!$D$39:$D$782,СВЦЭМ!$A$39:$A$782,$A113,СВЦЭМ!$B$39:$B$782,S$83)+'СЕТ СН'!$H$14+СВЦЭМ!$D$10+'СЕТ СН'!$H$5-'СЕТ СН'!$H$24</f>
        <v>5406.7857255199997</v>
      </c>
      <c r="T113" s="36">
        <f>SUMIFS(СВЦЭМ!$D$39:$D$782,СВЦЭМ!$A$39:$A$782,$A113,СВЦЭМ!$B$39:$B$782,T$83)+'СЕТ СН'!$H$14+СВЦЭМ!$D$10+'СЕТ СН'!$H$5-'СЕТ СН'!$H$24</f>
        <v>5421.2924904900001</v>
      </c>
      <c r="U113" s="36">
        <f>SUMIFS(СВЦЭМ!$D$39:$D$782,СВЦЭМ!$A$39:$A$782,$A113,СВЦЭМ!$B$39:$B$782,U$83)+'СЕТ СН'!$H$14+СВЦЭМ!$D$10+'СЕТ СН'!$H$5-'СЕТ СН'!$H$24</f>
        <v>5429.8620231200002</v>
      </c>
      <c r="V113" s="36">
        <f>SUMIFS(СВЦЭМ!$D$39:$D$782,СВЦЭМ!$A$39:$A$782,$A113,СВЦЭМ!$B$39:$B$782,V$83)+'СЕТ СН'!$H$14+СВЦЭМ!$D$10+'СЕТ СН'!$H$5-'СЕТ СН'!$H$24</f>
        <v>5460.6127498799997</v>
      </c>
      <c r="W113" s="36">
        <f>SUMIFS(СВЦЭМ!$D$39:$D$782,СВЦЭМ!$A$39:$A$782,$A113,СВЦЭМ!$B$39:$B$782,W$83)+'СЕТ СН'!$H$14+СВЦЭМ!$D$10+'СЕТ СН'!$H$5-'СЕТ СН'!$H$24</f>
        <v>5476.6711934800005</v>
      </c>
      <c r="X113" s="36">
        <f>SUMIFS(СВЦЭМ!$D$39:$D$782,СВЦЭМ!$A$39:$A$782,$A113,СВЦЭМ!$B$39:$B$782,X$83)+'СЕТ СН'!$H$14+СВЦЭМ!$D$10+'СЕТ СН'!$H$5-'СЕТ СН'!$H$24</f>
        <v>5481.5122388100008</v>
      </c>
      <c r="Y113" s="36">
        <f>SUMIFS(СВЦЭМ!$D$39:$D$782,СВЦЭМ!$A$39:$A$782,$A113,СВЦЭМ!$B$39:$B$782,Y$83)+'СЕТ СН'!$H$14+СВЦЭМ!$D$10+'СЕТ СН'!$H$5-'СЕТ СН'!$H$24</f>
        <v>5489.6640168100002</v>
      </c>
    </row>
    <row r="114" spans="1:27" ht="15.75" x14ac:dyDescent="0.2">
      <c r="A114" s="35">
        <f t="shared" si="2"/>
        <v>44957</v>
      </c>
      <c r="B114" s="36">
        <f>SUMIFS(СВЦЭМ!$D$39:$D$782,СВЦЭМ!$A$39:$A$782,$A114,СВЦЭМ!$B$39:$B$782,B$83)+'СЕТ СН'!$H$14+СВЦЭМ!$D$10+'СЕТ СН'!$H$5-'СЕТ СН'!$H$24</f>
        <v>5486.5806405000003</v>
      </c>
      <c r="C114" s="36">
        <f>SUMIFS(СВЦЭМ!$D$39:$D$782,СВЦЭМ!$A$39:$A$782,$A114,СВЦЭМ!$B$39:$B$782,C$83)+'СЕТ СН'!$H$14+СВЦЭМ!$D$10+'СЕТ СН'!$H$5-'СЕТ СН'!$H$24</f>
        <v>5488.6038703300001</v>
      </c>
      <c r="D114" s="36">
        <f>SUMIFS(СВЦЭМ!$D$39:$D$782,СВЦЭМ!$A$39:$A$782,$A114,СВЦЭМ!$B$39:$B$782,D$83)+'СЕТ СН'!$H$14+СВЦЭМ!$D$10+'СЕТ СН'!$H$5-'СЕТ СН'!$H$24</f>
        <v>5498.7434375600005</v>
      </c>
      <c r="E114" s="36">
        <f>SUMIFS(СВЦЭМ!$D$39:$D$782,СВЦЭМ!$A$39:$A$782,$A114,СВЦЭМ!$B$39:$B$782,E$83)+'СЕТ СН'!$H$14+СВЦЭМ!$D$10+'СЕТ СН'!$H$5-'СЕТ СН'!$H$24</f>
        <v>5498.5402691100007</v>
      </c>
      <c r="F114" s="36">
        <f>SUMIFS(СВЦЭМ!$D$39:$D$782,СВЦЭМ!$A$39:$A$782,$A114,СВЦЭМ!$B$39:$B$782,F$83)+'СЕТ СН'!$H$14+СВЦЭМ!$D$10+'СЕТ СН'!$H$5-'СЕТ СН'!$H$24</f>
        <v>5498.3617177600008</v>
      </c>
      <c r="G114" s="36">
        <f>SUMIFS(СВЦЭМ!$D$39:$D$782,СВЦЭМ!$A$39:$A$782,$A114,СВЦЭМ!$B$39:$B$782,G$83)+'СЕТ СН'!$H$14+СВЦЭМ!$D$10+'СЕТ СН'!$H$5-'СЕТ СН'!$H$24</f>
        <v>5494.1188885900001</v>
      </c>
      <c r="H114" s="36">
        <f>SUMIFS(СВЦЭМ!$D$39:$D$782,СВЦЭМ!$A$39:$A$782,$A114,СВЦЭМ!$B$39:$B$782,H$83)+'СЕТ СН'!$H$14+СВЦЭМ!$D$10+'СЕТ СН'!$H$5-'СЕТ СН'!$H$24</f>
        <v>5461.4418098700007</v>
      </c>
      <c r="I114" s="36">
        <f>SUMIFS(СВЦЭМ!$D$39:$D$782,СВЦЭМ!$A$39:$A$782,$A114,СВЦЭМ!$B$39:$B$782,I$83)+'СЕТ СН'!$H$14+СВЦЭМ!$D$10+'СЕТ СН'!$H$5-'СЕТ СН'!$H$24</f>
        <v>5440.3560994700001</v>
      </c>
      <c r="J114" s="36">
        <f>SUMIFS(СВЦЭМ!$D$39:$D$782,СВЦЭМ!$A$39:$A$782,$A114,СВЦЭМ!$B$39:$B$782,J$83)+'СЕТ СН'!$H$14+СВЦЭМ!$D$10+'СЕТ СН'!$H$5-'СЕТ СН'!$H$24</f>
        <v>5408.0322155200001</v>
      </c>
      <c r="K114" s="36">
        <f>SUMIFS(СВЦЭМ!$D$39:$D$782,СВЦЭМ!$A$39:$A$782,$A114,СВЦЭМ!$B$39:$B$782,K$83)+'СЕТ СН'!$H$14+СВЦЭМ!$D$10+'СЕТ СН'!$H$5-'СЕТ СН'!$H$24</f>
        <v>5402.03917396</v>
      </c>
      <c r="L114" s="36">
        <f>SUMIFS(СВЦЭМ!$D$39:$D$782,СВЦЭМ!$A$39:$A$782,$A114,СВЦЭМ!$B$39:$B$782,L$83)+'СЕТ СН'!$H$14+СВЦЭМ!$D$10+'СЕТ СН'!$H$5-'СЕТ СН'!$H$24</f>
        <v>5398.3765891200001</v>
      </c>
      <c r="M114" s="36">
        <f>SUMIFS(СВЦЭМ!$D$39:$D$782,СВЦЭМ!$A$39:$A$782,$A114,СВЦЭМ!$B$39:$B$782,M$83)+'СЕТ СН'!$H$14+СВЦЭМ!$D$10+'СЕТ СН'!$H$5-'СЕТ СН'!$H$24</f>
        <v>5415.9472630300006</v>
      </c>
      <c r="N114" s="36">
        <f>SUMIFS(СВЦЭМ!$D$39:$D$782,СВЦЭМ!$A$39:$A$782,$A114,СВЦЭМ!$B$39:$B$782,N$83)+'СЕТ СН'!$H$14+СВЦЭМ!$D$10+'СЕТ СН'!$H$5-'СЕТ СН'!$H$24</f>
        <v>5431.1651847699995</v>
      </c>
      <c r="O114" s="36">
        <f>SUMIFS(СВЦЭМ!$D$39:$D$782,СВЦЭМ!$A$39:$A$782,$A114,СВЦЭМ!$B$39:$B$782,O$83)+'СЕТ СН'!$H$14+СВЦЭМ!$D$10+'СЕТ СН'!$H$5-'СЕТ СН'!$H$24</f>
        <v>5434.3549768699995</v>
      </c>
      <c r="P114" s="36">
        <f>SUMIFS(СВЦЭМ!$D$39:$D$782,СВЦЭМ!$A$39:$A$782,$A114,СВЦЭМ!$B$39:$B$782,P$83)+'СЕТ СН'!$H$14+СВЦЭМ!$D$10+'СЕТ СН'!$H$5-'СЕТ СН'!$H$24</f>
        <v>5450.2673434900007</v>
      </c>
      <c r="Q114" s="36">
        <f>SUMIFS(СВЦЭМ!$D$39:$D$782,СВЦЭМ!$A$39:$A$782,$A114,СВЦЭМ!$B$39:$B$782,Q$83)+'СЕТ СН'!$H$14+СВЦЭМ!$D$10+'СЕТ СН'!$H$5-'СЕТ СН'!$H$24</f>
        <v>5453.32998288</v>
      </c>
      <c r="R114" s="36">
        <f>SUMIFS(СВЦЭМ!$D$39:$D$782,СВЦЭМ!$A$39:$A$782,$A114,СВЦЭМ!$B$39:$B$782,R$83)+'СЕТ СН'!$H$14+СВЦЭМ!$D$10+'СЕТ СН'!$H$5-'СЕТ СН'!$H$24</f>
        <v>5455.2344381100002</v>
      </c>
      <c r="S114" s="36">
        <f>SUMIFS(СВЦЭМ!$D$39:$D$782,СВЦЭМ!$A$39:$A$782,$A114,СВЦЭМ!$B$39:$B$782,S$83)+'СЕТ СН'!$H$14+СВЦЭМ!$D$10+'СЕТ СН'!$H$5-'СЕТ СН'!$H$24</f>
        <v>5441.5564537299997</v>
      </c>
      <c r="T114" s="36">
        <f>SUMIFS(СВЦЭМ!$D$39:$D$782,СВЦЭМ!$A$39:$A$782,$A114,СВЦЭМ!$B$39:$B$782,T$83)+'СЕТ СН'!$H$14+СВЦЭМ!$D$10+'СЕТ СН'!$H$5-'СЕТ СН'!$H$24</f>
        <v>5413.8243542300006</v>
      </c>
      <c r="U114" s="36">
        <f>SUMIFS(СВЦЭМ!$D$39:$D$782,СВЦЭМ!$A$39:$A$782,$A114,СВЦЭМ!$B$39:$B$782,U$83)+'СЕТ СН'!$H$14+СВЦЭМ!$D$10+'СЕТ СН'!$H$5-'СЕТ СН'!$H$24</f>
        <v>5415.8572494800001</v>
      </c>
      <c r="V114" s="36">
        <f>SUMIFS(СВЦЭМ!$D$39:$D$782,СВЦЭМ!$A$39:$A$782,$A114,СВЦЭМ!$B$39:$B$782,V$83)+'СЕТ СН'!$H$14+СВЦЭМ!$D$10+'СЕТ СН'!$H$5-'СЕТ СН'!$H$24</f>
        <v>5425.9636523700001</v>
      </c>
      <c r="W114" s="36">
        <f>SUMIFS(СВЦЭМ!$D$39:$D$782,СВЦЭМ!$A$39:$A$782,$A114,СВЦЭМ!$B$39:$B$782,W$83)+'СЕТ СН'!$H$14+СВЦЭМ!$D$10+'СЕТ СН'!$H$5-'СЕТ СН'!$H$24</f>
        <v>5442.9954534000008</v>
      </c>
      <c r="X114" s="36">
        <f>SUMIFS(СВЦЭМ!$D$39:$D$782,СВЦЭМ!$A$39:$A$782,$A114,СВЦЭМ!$B$39:$B$782,X$83)+'СЕТ СН'!$H$14+СВЦЭМ!$D$10+'СЕТ СН'!$H$5-'СЕТ СН'!$H$24</f>
        <v>5432.6754027200004</v>
      </c>
      <c r="Y114" s="36">
        <f>SUMIFS(СВЦЭМ!$D$39:$D$782,СВЦЭМ!$A$39:$A$782,$A114,СВЦЭМ!$B$39:$B$782,Y$83)+'СЕТ СН'!$H$14+СВЦЭМ!$D$10+'СЕТ СН'!$H$5-'СЕТ СН'!$H$24</f>
        <v>5525.5424976800005</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8" t="s">
        <v>7</v>
      </c>
      <c r="B117" s="132" t="s">
        <v>73</v>
      </c>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4"/>
    </row>
    <row r="118" spans="1:27" ht="12.75" customHeight="1" x14ac:dyDescent="0.2">
      <c r="A118" s="139"/>
      <c r="B118" s="135"/>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7"/>
    </row>
    <row r="119" spans="1:27" ht="12.75" customHeight="1" x14ac:dyDescent="0.2">
      <c r="A119" s="14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01.01.2023</v>
      </c>
      <c r="B120" s="36">
        <f>SUMIFS(СВЦЭМ!$D$39:$D$782,СВЦЭМ!$A$39:$A$782,$A120,СВЦЭМ!$B$39:$B$782,B$119)+'СЕТ СН'!$I$14+СВЦЭМ!$D$10+'СЕТ СН'!$I$5-'СЕТ СН'!$I$24</f>
        <v>5904.2564292700008</v>
      </c>
      <c r="C120" s="36">
        <f>SUMIFS(СВЦЭМ!$D$39:$D$782,СВЦЭМ!$A$39:$A$782,$A120,СВЦЭМ!$B$39:$B$782,C$119)+'СЕТ СН'!$I$14+СВЦЭМ!$D$10+'СЕТ СН'!$I$5-'СЕТ СН'!$I$24</f>
        <v>5923.0464198299996</v>
      </c>
      <c r="D120" s="36">
        <f>SUMIFS(СВЦЭМ!$D$39:$D$782,СВЦЭМ!$A$39:$A$782,$A120,СВЦЭМ!$B$39:$B$782,D$119)+'СЕТ СН'!$I$14+СВЦЭМ!$D$10+'СЕТ СН'!$I$5-'СЕТ СН'!$I$24</f>
        <v>5870.1515175300001</v>
      </c>
      <c r="E120" s="36">
        <f>SUMIFS(СВЦЭМ!$D$39:$D$782,СВЦЭМ!$A$39:$A$782,$A120,СВЦЭМ!$B$39:$B$782,E$119)+'СЕТ СН'!$I$14+СВЦЭМ!$D$10+'СЕТ СН'!$I$5-'СЕТ СН'!$I$24</f>
        <v>5870.5490059700005</v>
      </c>
      <c r="F120" s="36">
        <f>SUMIFS(СВЦЭМ!$D$39:$D$782,СВЦЭМ!$A$39:$A$782,$A120,СВЦЭМ!$B$39:$B$782,F$119)+'СЕТ СН'!$I$14+СВЦЭМ!$D$10+'СЕТ СН'!$I$5-'СЕТ СН'!$I$24</f>
        <v>5869.3481166900001</v>
      </c>
      <c r="G120" s="36">
        <f>SUMIFS(СВЦЭМ!$D$39:$D$782,СВЦЭМ!$A$39:$A$782,$A120,СВЦЭМ!$B$39:$B$782,G$119)+'СЕТ СН'!$I$14+СВЦЭМ!$D$10+'СЕТ СН'!$I$5-'СЕТ СН'!$I$24</f>
        <v>5874.2316105500004</v>
      </c>
      <c r="H120" s="36">
        <f>SUMIFS(СВЦЭМ!$D$39:$D$782,СВЦЭМ!$A$39:$A$782,$A120,СВЦЭМ!$B$39:$B$782,H$119)+'СЕТ СН'!$I$14+СВЦЭМ!$D$10+'СЕТ СН'!$I$5-'СЕТ СН'!$I$24</f>
        <v>5875.5599688399998</v>
      </c>
      <c r="I120" s="36">
        <f>SUMIFS(СВЦЭМ!$D$39:$D$782,СВЦЭМ!$A$39:$A$782,$A120,СВЦЭМ!$B$39:$B$782,I$119)+'СЕТ СН'!$I$14+СВЦЭМ!$D$10+'СЕТ СН'!$I$5-'СЕТ СН'!$I$24</f>
        <v>5872.8197381700002</v>
      </c>
      <c r="J120" s="36">
        <f>SUMIFS(СВЦЭМ!$D$39:$D$782,СВЦЭМ!$A$39:$A$782,$A120,СВЦЭМ!$B$39:$B$782,J$119)+'СЕТ СН'!$I$14+СВЦЭМ!$D$10+'СЕТ СН'!$I$5-'СЕТ СН'!$I$24</f>
        <v>5873.3240376499998</v>
      </c>
      <c r="K120" s="36">
        <f>SUMIFS(СВЦЭМ!$D$39:$D$782,СВЦЭМ!$A$39:$A$782,$A120,СВЦЭМ!$B$39:$B$782,K$119)+'СЕТ СН'!$I$14+СВЦЭМ!$D$10+'СЕТ СН'!$I$5-'СЕТ СН'!$I$24</f>
        <v>5902.8696644800002</v>
      </c>
      <c r="L120" s="36">
        <f>SUMIFS(СВЦЭМ!$D$39:$D$782,СВЦЭМ!$A$39:$A$782,$A120,СВЦЭМ!$B$39:$B$782,L$119)+'СЕТ СН'!$I$14+СВЦЭМ!$D$10+'СЕТ СН'!$I$5-'СЕТ СН'!$I$24</f>
        <v>5889.1013505800001</v>
      </c>
      <c r="M120" s="36">
        <f>SUMIFS(СВЦЭМ!$D$39:$D$782,СВЦЭМ!$A$39:$A$782,$A120,СВЦЭМ!$B$39:$B$782,M$119)+'СЕТ СН'!$I$14+СВЦЭМ!$D$10+'СЕТ СН'!$I$5-'СЕТ СН'!$I$24</f>
        <v>5866.63382972</v>
      </c>
      <c r="N120" s="36">
        <f>SUMIFS(СВЦЭМ!$D$39:$D$782,СВЦЭМ!$A$39:$A$782,$A120,СВЦЭМ!$B$39:$B$782,N$119)+'СЕТ СН'!$I$14+СВЦЭМ!$D$10+'СЕТ СН'!$I$5-'СЕТ СН'!$I$24</f>
        <v>5851.8121294499997</v>
      </c>
      <c r="O120" s="36">
        <f>SUMIFS(СВЦЭМ!$D$39:$D$782,СВЦЭМ!$A$39:$A$782,$A120,СВЦЭМ!$B$39:$B$782,O$119)+'СЕТ СН'!$I$14+СВЦЭМ!$D$10+'СЕТ СН'!$I$5-'СЕТ СН'!$I$24</f>
        <v>5841.3057014200003</v>
      </c>
      <c r="P120" s="36">
        <f>SUMIFS(СВЦЭМ!$D$39:$D$782,СВЦЭМ!$A$39:$A$782,$A120,СВЦЭМ!$B$39:$B$782,P$119)+'СЕТ СН'!$I$14+СВЦЭМ!$D$10+'СЕТ СН'!$I$5-'СЕТ СН'!$I$24</f>
        <v>5866.9689594600004</v>
      </c>
      <c r="Q120" s="36">
        <f>SUMIFS(СВЦЭМ!$D$39:$D$782,СВЦЭМ!$A$39:$A$782,$A120,СВЦЭМ!$B$39:$B$782,Q$119)+'СЕТ СН'!$I$14+СВЦЭМ!$D$10+'СЕТ СН'!$I$5-'СЕТ СН'!$I$24</f>
        <v>5856.56918081</v>
      </c>
      <c r="R120" s="36">
        <f>SUMIFS(СВЦЭМ!$D$39:$D$782,СВЦЭМ!$A$39:$A$782,$A120,СВЦЭМ!$B$39:$B$782,R$119)+'СЕТ СН'!$I$14+СВЦЭМ!$D$10+'СЕТ СН'!$I$5-'СЕТ СН'!$I$24</f>
        <v>5843.5678547300004</v>
      </c>
      <c r="S120" s="36">
        <f>SUMIFS(СВЦЭМ!$D$39:$D$782,СВЦЭМ!$A$39:$A$782,$A120,СВЦЭМ!$B$39:$B$782,S$119)+'СЕТ СН'!$I$14+СВЦЭМ!$D$10+'СЕТ СН'!$I$5-'СЕТ СН'!$I$24</f>
        <v>5780.1181097200006</v>
      </c>
      <c r="T120" s="36">
        <f>SUMIFS(СВЦЭМ!$D$39:$D$782,СВЦЭМ!$A$39:$A$782,$A120,СВЦЭМ!$B$39:$B$782,T$119)+'СЕТ СН'!$I$14+СВЦЭМ!$D$10+'СЕТ СН'!$I$5-'СЕТ СН'!$I$24</f>
        <v>5762.7508304100002</v>
      </c>
      <c r="U120" s="36">
        <f>SUMIFS(СВЦЭМ!$D$39:$D$782,СВЦЭМ!$A$39:$A$782,$A120,СВЦЭМ!$B$39:$B$782,U$119)+'СЕТ СН'!$I$14+СВЦЭМ!$D$10+'СЕТ СН'!$I$5-'СЕТ СН'!$I$24</f>
        <v>5781.1855792799997</v>
      </c>
      <c r="V120" s="36">
        <f>SUMIFS(СВЦЭМ!$D$39:$D$782,СВЦЭМ!$A$39:$A$782,$A120,СВЦЭМ!$B$39:$B$782,V$119)+'СЕТ СН'!$I$14+СВЦЭМ!$D$10+'СЕТ СН'!$I$5-'СЕТ СН'!$I$24</f>
        <v>5785.7741401900003</v>
      </c>
      <c r="W120" s="36">
        <f>SUMIFS(СВЦЭМ!$D$39:$D$782,СВЦЭМ!$A$39:$A$782,$A120,СВЦЭМ!$B$39:$B$782,W$119)+'СЕТ СН'!$I$14+СВЦЭМ!$D$10+'СЕТ СН'!$I$5-'СЕТ СН'!$I$24</f>
        <v>5811.70167993</v>
      </c>
      <c r="X120" s="36">
        <f>SUMIFS(СВЦЭМ!$D$39:$D$782,СВЦЭМ!$A$39:$A$782,$A120,СВЦЭМ!$B$39:$B$782,X$119)+'СЕТ СН'!$I$14+СВЦЭМ!$D$10+'СЕТ СН'!$I$5-'СЕТ СН'!$I$24</f>
        <v>5848.0828703700008</v>
      </c>
      <c r="Y120" s="36">
        <f>SUMIFS(СВЦЭМ!$D$39:$D$782,СВЦЭМ!$A$39:$A$782,$A120,СВЦЭМ!$B$39:$B$782,Y$119)+'СЕТ СН'!$I$14+СВЦЭМ!$D$10+'СЕТ СН'!$I$5-'СЕТ СН'!$I$24</f>
        <v>5939.2732628000003</v>
      </c>
      <c r="AA120" s="45"/>
    </row>
    <row r="121" spans="1:27" ht="15.75" x14ac:dyDescent="0.2">
      <c r="A121" s="35">
        <f>A120+1</f>
        <v>44928</v>
      </c>
      <c r="B121" s="36">
        <f>SUMIFS(СВЦЭМ!$D$39:$D$782,СВЦЭМ!$A$39:$A$782,$A121,СВЦЭМ!$B$39:$B$782,B$119)+'СЕТ СН'!$I$14+СВЦЭМ!$D$10+'СЕТ СН'!$I$5-'СЕТ СН'!$I$24</f>
        <v>5923.9459690100002</v>
      </c>
      <c r="C121" s="36">
        <f>SUMIFS(СВЦЭМ!$D$39:$D$782,СВЦЭМ!$A$39:$A$782,$A121,СВЦЭМ!$B$39:$B$782,C$119)+'СЕТ СН'!$I$14+СВЦЭМ!$D$10+'СЕТ СН'!$I$5-'СЕТ СН'!$I$24</f>
        <v>5913.9224521100004</v>
      </c>
      <c r="D121" s="36">
        <f>SUMIFS(СВЦЭМ!$D$39:$D$782,СВЦЭМ!$A$39:$A$782,$A121,СВЦЭМ!$B$39:$B$782,D$119)+'СЕТ СН'!$I$14+СВЦЭМ!$D$10+'СЕТ СН'!$I$5-'СЕТ СН'!$I$24</f>
        <v>5925.0182805500008</v>
      </c>
      <c r="E121" s="36">
        <f>SUMIFS(СВЦЭМ!$D$39:$D$782,СВЦЭМ!$A$39:$A$782,$A121,СВЦЭМ!$B$39:$B$782,E$119)+'СЕТ СН'!$I$14+СВЦЭМ!$D$10+'СЕТ СН'!$I$5-'СЕТ СН'!$I$24</f>
        <v>5925.6827774699996</v>
      </c>
      <c r="F121" s="36">
        <f>SUMIFS(СВЦЭМ!$D$39:$D$782,СВЦЭМ!$A$39:$A$782,$A121,СВЦЭМ!$B$39:$B$782,F$119)+'СЕТ СН'!$I$14+СВЦЭМ!$D$10+'СЕТ СН'!$I$5-'СЕТ СН'!$I$24</f>
        <v>5909.3399602500003</v>
      </c>
      <c r="G121" s="36">
        <f>SUMIFS(СВЦЭМ!$D$39:$D$782,СВЦЭМ!$A$39:$A$782,$A121,СВЦЭМ!$B$39:$B$782,G$119)+'СЕТ СН'!$I$14+СВЦЭМ!$D$10+'СЕТ СН'!$I$5-'СЕТ СН'!$I$24</f>
        <v>5904.8415483099998</v>
      </c>
      <c r="H121" s="36">
        <f>SUMIFS(СВЦЭМ!$D$39:$D$782,СВЦЭМ!$A$39:$A$782,$A121,СВЦЭМ!$B$39:$B$782,H$119)+'СЕТ СН'!$I$14+СВЦЭМ!$D$10+'СЕТ СН'!$I$5-'СЕТ СН'!$I$24</f>
        <v>5877.3726791999998</v>
      </c>
      <c r="I121" s="36">
        <f>SUMIFS(СВЦЭМ!$D$39:$D$782,СВЦЭМ!$A$39:$A$782,$A121,СВЦЭМ!$B$39:$B$782,I$119)+'СЕТ СН'!$I$14+СВЦЭМ!$D$10+'СЕТ СН'!$I$5-'СЕТ СН'!$I$24</f>
        <v>5856.8745577400005</v>
      </c>
      <c r="J121" s="36">
        <f>SUMIFS(СВЦЭМ!$D$39:$D$782,СВЦЭМ!$A$39:$A$782,$A121,СВЦЭМ!$B$39:$B$782,J$119)+'СЕТ СН'!$I$14+СВЦЭМ!$D$10+'СЕТ СН'!$I$5-'СЕТ СН'!$I$24</f>
        <v>5831.8397018400001</v>
      </c>
      <c r="K121" s="36">
        <f>SUMIFS(СВЦЭМ!$D$39:$D$782,СВЦЭМ!$A$39:$A$782,$A121,СВЦЭМ!$B$39:$B$782,K$119)+'СЕТ СН'!$I$14+СВЦЭМ!$D$10+'СЕТ СН'!$I$5-'СЕТ СН'!$I$24</f>
        <v>5824.9847823800001</v>
      </c>
      <c r="L121" s="36">
        <f>SUMIFS(СВЦЭМ!$D$39:$D$782,СВЦЭМ!$A$39:$A$782,$A121,СВЦЭМ!$B$39:$B$782,L$119)+'СЕТ СН'!$I$14+СВЦЭМ!$D$10+'СЕТ СН'!$I$5-'СЕТ СН'!$I$24</f>
        <v>5819.3702021500003</v>
      </c>
      <c r="M121" s="36">
        <f>SUMIFS(СВЦЭМ!$D$39:$D$782,СВЦЭМ!$A$39:$A$782,$A121,СВЦЭМ!$B$39:$B$782,M$119)+'СЕТ СН'!$I$14+СВЦЭМ!$D$10+'СЕТ СН'!$I$5-'СЕТ СН'!$I$24</f>
        <v>5838.5729688700003</v>
      </c>
      <c r="N121" s="36">
        <f>SUMIFS(СВЦЭМ!$D$39:$D$782,СВЦЭМ!$A$39:$A$782,$A121,СВЦЭМ!$B$39:$B$782,N$119)+'СЕТ СН'!$I$14+СВЦЭМ!$D$10+'СЕТ СН'!$I$5-'СЕТ СН'!$I$24</f>
        <v>5832.3894982599995</v>
      </c>
      <c r="O121" s="36">
        <f>SUMIFS(СВЦЭМ!$D$39:$D$782,СВЦЭМ!$A$39:$A$782,$A121,СВЦЭМ!$B$39:$B$782,O$119)+'СЕТ СН'!$I$14+СВЦЭМ!$D$10+'СЕТ СН'!$I$5-'СЕТ СН'!$I$24</f>
        <v>5836.1411207500005</v>
      </c>
      <c r="P121" s="36">
        <f>SUMIFS(СВЦЭМ!$D$39:$D$782,СВЦЭМ!$A$39:$A$782,$A121,СВЦЭМ!$B$39:$B$782,P$119)+'СЕТ СН'!$I$14+СВЦЭМ!$D$10+'СЕТ СН'!$I$5-'СЕТ СН'!$I$24</f>
        <v>5840.4287908700007</v>
      </c>
      <c r="Q121" s="36">
        <f>SUMIFS(СВЦЭМ!$D$39:$D$782,СВЦЭМ!$A$39:$A$782,$A121,СВЦЭМ!$B$39:$B$782,Q$119)+'СЕТ СН'!$I$14+СВЦЭМ!$D$10+'СЕТ СН'!$I$5-'СЕТ СН'!$I$24</f>
        <v>5822.9451427200001</v>
      </c>
      <c r="R121" s="36">
        <f>SUMIFS(СВЦЭМ!$D$39:$D$782,СВЦЭМ!$A$39:$A$782,$A121,СВЦЭМ!$B$39:$B$782,R$119)+'СЕТ СН'!$I$14+СВЦЭМ!$D$10+'СЕТ СН'!$I$5-'СЕТ СН'!$I$24</f>
        <v>5795.6561040899996</v>
      </c>
      <c r="S121" s="36">
        <f>SUMIFS(СВЦЭМ!$D$39:$D$782,СВЦЭМ!$A$39:$A$782,$A121,СВЦЭМ!$B$39:$B$782,S$119)+'СЕТ СН'!$I$14+СВЦЭМ!$D$10+'СЕТ СН'!$I$5-'СЕТ СН'!$I$24</f>
        <v>5758.3178784400006</v>
      </c>
      <c r="T121" s="36">
        <f>SUMIFS(СВЦЭМ!$D$39:$D$782,СВЦЭМ!$A$39:$A$782,$A121,СВЦЭМ!$B$39:$B$782,T$119)+'СЕТ СН'!$I$14+СВЦЭМ!$D$10+'СЕТ СН'!$I$5-'СЕТ СН'!$I$24</f>
        <v>5737.3037976100004</v>
      </c>
      <c r="U121" s="36">
        <f>SUMIFS(СВЦЭМ!$D$39:$D$782,СВЦЭМ!$A$39:$A$782,$A121,СВЦЭМ!$B$39:$B$782,U$119)+'СЕТ СН'!$I$14+СВЦЭМ!$D$10+'СЕТ СН'!$I$5-'СЕТ СН'!$I$24</f>
        <v>5763.1695367400007</v>
      </c>
      <c r="V121" s="36">
        <f>SUMIFS(СВЦЭМ!$D$39:$D$782,СВЦЭМ!$A$39:$A$782,$A121,СВЦЭМ!$B$39:$B$782,V$119)+'СЕТ СН'!$I$14+СВЦЭМ!$D$10+'СЕТ СН'!$I$5-'СЕТ СН'!$I$24</f>
        <v>5783.0180531599999</v>
      </c>
      <c r="W121" s="36">
        <f>SUMIFS(СВЦЭМ!$D$39:$D$782,СВЦЭМ!$A$39:$A$782,$A121,СВЦЭМ!$B$39:$B$782,W$119)+'СЕТ СН'!$I$14+СВЦЭМ!$D$10+'СЕТ СН'!$I$5-'СЕТ СН'!$I$24</f>
        <v>5797.7422270000006</v>
      </c>
      <c r="X121" s="36">
        <f>SUMIFS(СВЦЭМ!$D$39:$D$782,СВЦЭМ!$A$39:$A$782,$A121,СВЦЭМ!$B$39:$B$782,X$119)+'СЕТ СН'!$I$14+СВЦЭМ!$D$10+'СЕТ СН'!$I$5-'СЕТ СН'!$I$24</f>
        <v>5836.4026257000005</v>
      </c>
      <c r="Y121" s="36">
        <f>SUMIFS(СВЦЭМ!$D$39:$D$782,СВЦЭМ!$A$39:$A$782,$A121,СВЦЭМ!$B$39:$B$782,Y$119)+'СЕТ СН'!$I$14+СВЦЭМ!$D$10+'СЕТ СН'!$I$5-'СЕТ СН'!$I$24</f>
        <v>5893.0497478100006</v>
      </c>
    </row>
    <row r="122" spans="1:27" ht="15.75" x14ac:dyDescent="0.2">
      <c r="A122" s="35">
        <f t="shared" ref="A122:A150" si="3">A121+1</f>
        <v>44929</v>
      </c>
      <c r="B122" s="36">
        <f>SUMIFS(СВЦЭМ!$D$39:$D$782,СВЦЭМ!$A$39:$A$782,$A122,СВЦЭМ!$B$39:$B$782,B$119)+'СЕТ СН'!$I$14+СВЦЭМ!$D$10+'СЕТ СН'!$I$5-'СЕТ СН'!$I$24</f>
        <v>5873.7081398499995</v>
      </c>
      <c r="C122" s="36">
        <f>SUMIFS(СВЦЭМ!$D$39:$D$782,СВЦЭМ!$A$39:$A$782,$A122,СВЦЭМ!$B$39:$B$782,C$119)+'СЕТ СН'!$I$14+СВЦЭМ!$D$10+'СЕТ СН'!$I$5-'СЕТ СН'!$I$24</f>
        <v>5845.8800232600006</v>
      </c>
      <c r="D122" s="36">
        <f>SUMIFS(СВЦЭМ!$D$39:$D$782,СВЦЭМ!$A$39:$A$782,$A122,СВЦЭМ!$B$39:$B$782,D$119)+'СЕТ СН'!$I$14+СВЦЭМ!$D$10+'СЕТ СН'!$I$5-'СЕТ СН'!$I$24</f>
        <v>5848.2372193499996</v>
      </c>
      <c r="E122" s="36">
        <f>SUMIFS(СВЦЭМ!$D$39:$D$782,СВЦЭМ!$A$39:$A$782,$A122,СВЦЭМ!$B$39:$B$782,E$119)+'СЕТ СН'!$I$14+СВЦЭМ!$D$10+'СЕТ СН'!$I$5-'СЕТ СН'!$I$24</f>
        <v>5827.6488246700001</v>
      </c>
      <c r="F122" s="36">
        <f>SUMIFS(СВЦЭМ!$D$39:$D$782,СВЦЭМ!$A$39:$A$782,$A122,СВЦЭМ!$B$39:$B$782,F$119)+'СЕТ СН'!$I$14+СВЦЭМ!$D$10+'СЕТ СН'!$I$5-'СЕТ СН'!$I$24</f>
        <v>5841.94643627</v>
      </c>
      <c r="G122" s="36">
        <f>SUMIFS(СВЦЭМ!$D$39:$D$782,СВЦЭМ!$A$39:$A$782,$A122,СВЦЭМ!$B$39:$B$782,G$119)+'СЕТ СН'!$I$14+СВЦЭМ!$D$10+'СЕТ СН'!$I$5-'СЕТ СН'!$I$24</f>
        <v>5848.3557101000006</v>
      </c>
      <c r="H122" s="36">
        <f>SUMIFS(СВЦЭМ!$D$39:$D$782,СВЦЭМ!$A$39:$A$782,$A122,СВЦЭМ!$B$39:$B$782,H$119)+'СЕТ СН'!$I$14+СВЦЭМ!$D$10+'СЕТ СН'!$I$5-'СЕТ СН'!$I$24</f>
        <v>5816.3622575999998</v>
      </c>
      <c r="I122" s="36">
        <f>SUMIFS(СВЦЭМ!$D$39:$D$782,СВЦЭМ!$A$39:$A$782,$A122,СВЦЭМ!$B$39:$B$782,I$119)+'СЕТ СН'!$I$14+СВЦЭМ!$D$10+'СЕТ СН'!$I$5-'СЕТ СН'!$I$24</f>
        <v>5792.2540326600001</v>
      </c>
      <c r="J122" s="36">
        <f>SUMIFS(СВЦЭМ!$D$39:$D$782,СВЦЭМ!$A$39:$A$782,$A122,СВЦЭМ!$B$39:$B$782,J$119)+'СЕТ СН'!$I$14+СВЦЭМ!$D$10+'СЕТ СН'!$I$5-'СЕТ СН'!$I$24</f>
        <v>5781.1484520399999</v>
      </c>
      <c r="K122" s="36">
        <f>SUMIFS(СВЦЭМ!$D$39:$D$782,СВЦЭМ!$A$39:$A$782,$A122,СВЦЭМ!$B$39:$B$782,K$119)+'СЕТ СН'!$I$14+СВЦЭМ!$D$10+'СЕТ СН'!$I$5-'СЕТ СН'!$I$24</f>
        <v>5795.9582045400002</v>
      </c>
      <c r="L122" s="36">
        <f>SUMIFS(СВЦЭМ!$D$39:$D$782,СВЦЭМ!$A$39:$A$782,$A122,СВЦЭМ!$B$39:$B$782,L$119)+'СЕТ СН'!$I$14+СВЦЭМ!$D$10+'СЕТ СН'!$I$5-'СЕТ СН'!$I$24</f>
        <v>5815.2112992000002</v>
      </c>
      <c r="M122" s="36">
        <f>SUMIFS(СВЦЭМ!$D$39:$D$782,СВЦЭМ!$A$39:$A$782,$A122,СВЦЭМ!$B$39:$B$782,M$119)+'СЕТ СН'!$I$14+СВЦЭМ!$D$10+'СЕТ СН'!$I$5-'СЕТ СН'!$I$24</f>
        <v>5820.3974205800005</v>
      </c>
      <c r="N122" s="36">
        <f>SUMIFS(СВЦЭМ!$D$39:$D$782,СВЦЭМ!$A$39:$A$782,$A122,СВЦЭМ!$B$39:$B$782,N$119)+'СЕТ СН'!$I$14+СВЦЭМ!$D$10+'СЕТ СН'!$I$5-'СЕТ СН'!$I$24</f>
        <v>5851.3973592800003</v>
      </c>
      <c r="O122" s="36">
        <f>SUMIFS(СВЦЭМ!$D$39:$D$782,СВЦЭМ!$A$39:$A$782,$A122,СВЦЭМ!$B$39:$B$782,O$119)+'СЕТ СН'!$I$14+СВЦЭМ!$D$10+'СЕТ СН'!$I$5-'СЕТ СН'!$I$24</f>
        <v>5864.8935925599999</v>
      </c>
      <c r="P122" s="36">
        <f>SUMIFS(СВЦЭМ!$D$39:$D$782,СВЦЭМ!$A$39:$A$782,$A122,СВЦЭМ!$B$39:$B$782,P$119)+'СЕТ СН'!$I$14+СВЦЭМ!$D$10+'СЕТ СН'!$I$5-'СЕТ СН'!$I$24</f>
        <v>5859.1485867200008</v>
      </c>
      <c r="Q122" s="36">
        <f>SUMIFS(СВЦЭМ!$D$39:$D$782,СВЦЭМ!$A$39:$A$782,$A122,СВЦЭМ!$B$39:$B$782,Q$119)+'СЕТ СН'!$I$14+СВЦЭМ!$D$10+'СЕТ СН'!$I$5-'СЕТ СН'!$I$24</f>
        <v>5846.9765514800001</v>
      </c>
      <c r="R122" s="36">
        <f>SUMIFS(СВЦЭМ!$D$39:$D$782,СВЦЭМ!$A$39:$A$782,$A122,СВЦЭМ!$B$39:$B$782,R$119)+'СЕТ СН'!$I$14+СВЦЭМ!$D$10+'СЕТ СН'!$I$5-'СЕТ СН'!$I$24</f>
        <v>5804.1241880199996</v>
      </c>
      <c r="S122" s="36">
        <f>SUMIFS(СВЦЭМ!$D$39:$D$782,СВЦЭМ!$A$39:$A$782,$A122,СВЦЭМ!$B$39:$B$782,S$119)+'СЕТ СН'!$I$14+СВЦЭМ!$D$10+'СЕТ СН'!$I$5-'СЕТ СН'!$I$24</f>
        <v>5779.4848225700007</v>
      </c>
      <c r="T122" s="36">
        <f>SUMIFS(СВЦЭМ!$D$39:$D$782,СВЦЭМ!$A$39:$A$782,$A122,СВЦЭМ!$B$39:$B$782,T$119)+'СЕТ СН'!$I$14+СВЦЭМ!$D$10+'СЕТ СН'!$I$5-'СЕТ СН'!$I$24</f>
        <v>5784.36201661</v>
      </c>
      <c r="U122" s="36">
        <f>SUMIFS(СВЦЭМ!$D$39:$D$782,СВЦЭМ!$A$39:$A$782,$A122,СВЦЭМ!$B$39:$B$782,U$119)+'СЕТ СН'!$I$14+СВЦЭМ!$D$10+'СЕТ СН'!$I$5-'СЕТ СН'!$I$24</f>
        <v>5788.6546497199997</v>
      </c>
      <c r="V122" s="36">
        <f>SUMIFS(СВЦЭМ!$D$39:$D$782,СВЦЭМ!$A$39:$A$782,$A122,СВЦЭМ!$B$39:$B$782,V$119)+'СЕТ СН'!$I$14+СВЦЭМ!$D$10+'СЕТ СН'!$I$5-'СЕТ СН'!$I$24</f>
        <v>5797.8153902100003</v>
      </c>
      <c r="W122" s="36">
        <f>SUMIFS(СВЦЭМ!$D$39:$D$782,СВЦЭМ!$A$39:$A$782,$A122,СВЦЭМ!$B$39:$B$782,W$119)+'СЕТ СН'!$I$14+СВЦЭМ!$D$10+'СЕТ СН'!$I$5-'СЕТ СН'!$I$24</f>
        <v>5826.7932379600006</v>
      </c>
      <c r="X122" s="36">
        <f>SUMIFS(СВЦЭМ!$D$39:$D$782,СВЦЭМ!$A$39:$A$782,$A122,СВЦЭМ!$B$39:$B$782,X$119)+'СЕТ СН'!$I$14+СВЦЭМ!$D$10+'СЕТ СН'!$I$5-'СЕТ СН'!$I$24</f>
        <v>5849.6746939100003</v>
      </c>
      <c r="Y122" s="36">
        <f>SUMIFS(СВЦЭМ!$D$39:$D$782,СВЦЭМ!$A$39:$A$782,$A122,СВЦЭМ!$B$39:$B$782,Y$119)+'СЕТ СН'!$I$14+СВЦЭМ!$D$10+'СЕТ СН'!$I$5-'СЕТ СН'!$I$24</f>
        <v>5900.4827874000002</v>
      </c>
    </row>
    <row r="123" spans="1:27" ht="15.75" x14ac:dyDescent="0.2">
      <c r="A123" s="35">
        <f t="shared" si="3"/>
        <v>44930</v>
      </c>
      <c r="B123" s="36">
        <f>SUMIFS(СВЦЭМ!$D$39:$D$782,СВЦЭМ!$A$39:$A$782,$A123,СВЦЭМ!$B$39:$B$782,B$119)+'СЕТ СН'!$I$14+СВЦЭМ!$D$10+'СЕТ СН'!$I$5-'СЕТ СН'!$I$24</f>
        <v>5861.7590856900006</v>
      </c>
      <c r="C123" s="36">
        <f>SUMIFS(СВЦЭМ!$D$39:$D$782,СВЦЭМ!$A$39:$A$782,$A123,СВЦЭМ!$B$39:$B$782,C$119)+'СЕТ СН'!$I$14+СВЦЭМ!$D$10+'СЕТ СН'!$I$5-'СЕТ СН'!$I$24</f>
        <v>5902.085491830001</v>
      </c>
      <c r="D123" s="36">
        <f>SUMIFS(СВЦЭМ!$D$39:$D$782,СВЦЭМ!$A$39:$A$782,$A123,СВЦЭМ!$B$39:$B$782,D$119)+'СЕТ СН'!$I$14+СВЦЭМ!$D$10+'СЕТ СН'!$I$5-'СЕТ СН'!$I$24</f>
        <v>5926.332356500001</v>
      </c>
      <c r="E123" s="36">
        <f>SUMIFS(СВЦЭМ!$D$39:$D$782,СВЦЭМ!$A$39:$A$782,$A123,СВЦЭМ!$B$39:$B$782,E$119)+'СЕТ СН'!$I$14+СВЦЭМ!$D$10+'СЕТ СН'!$I$5-'СЕТ СН'!$I$24</f>
        <v>5938.29684223</v>
      </c>
      <c r="F123" s="36">
        <f>SUMIFS(СВЦЭМ!$D$39:$D$782,СВЦЭМ!$A$39:$A$782,$A123,СВЦЭМ!$B$39:$B$782,F$119)+'СЕТ СН'!$I$14+СВЦЭМ!$D$10+'СЕТ СН'!$I$5-'СЕТ СН'!$I$24</f>
        <v>5914.7497168200007</v>
      </c>
      <c r="G123" s="36">
        <f>SUMIFS(СВЦЭМ!$D$39:$D$782,СВЦЭМ!$A$39:$A$782,$A123,СВЦЭМ!$B$39:$B$782,G$119)+'СЕТ СН'!$I$14+СВЦЭМ!$D$10+'СЕТ СН'!$I$5-'СЕТ СН'!$I$24</f>
        <v>5837.3008067999999</v>
      </c>
      <c r="H123" s="36">
        <f>SUMIFS(СВЦЭМ!$D$39:$D$782,СВЦЭМ!$A$39:$A$782,$A123,СВЦЭМ!$B$39:$B$782,H$119)+'СЕТ СН'!$I$14+СВЦЭМ!$D$10+'СЕТ СН'!$I$5-'СЕТ СН'!$I$24</f>
        <v>5821.4537883699995</v>
      </c>
      <c r="I123" s="36">
        <f>SUMIFS(СВЦЭМ!$D$39:$D$782,СВЦЭМ!$A$39:$A$782,$A123,СВЦЭМ!$B$39:$B$782,I$119)+'СЕТ СН'!$I$14+СВЦЭМ!$D$10+'СЕТ СН'!$I$5-'СЕТ СН'!$I$24</f>
        <v>5794.23691951</v>
      </c>
      <c r="J123" s="36">
        <f>SUMIFS(СВЦЭМ!$D$39:$D$782,СВЦЭМ!$A$39:$A$782,$A123,СВЦЭМ!$B$39:$B$782,J$119)+'СЕТ СН'!$I$14+СВЦЭМ!$D$10+'СЕТ СН'!$I$5-'СЕТ СН'!$I$24</f>
        <v>5764.5150107700001</v>
      </c>
      <c r="K123" s="36">
        <f>SUMIFS(СВЦЭМ!$D$39:$D$782,СВЦЭМ!$A$39:$A$782,$A123,СВЦЭМ!$B$39:$B$782,K$119)+'СЕТ СН'!$I$14+СВЦЭМ!$D$10+'СЕТ СН'!$I$5-'СЕТ СН'!$I$24</f>
        <v>5754.7675986800004</v>
      </c>
      <c r="L123" s="36">
        <f>SUMIFS(СВЦЭМ!$D$39:$D$782,СВЦЭМ!$A$39:$A$782,$A123,СВЦЭМ!$B$39:$B$782,L$119)+'СЕТ СН'!$I$14+СВЦЭМ!$D$10+'СЕТ СН'!$I$5-'СЕТ СН'!$I$24</f>
        <v>5743.5653176899996</v>
      </c>
      <c r="M123" s="36">
        <f>SUMIFS(СВЦЭМ!$D$39:$D$782,СВЦЭМ!$A$39:$A$782,$A123,СВЦЭМ!$B$39:$B$782,M$119)+'СЕТ СН'!$I$14+СВЦЭМ!$D$10+'СЕТ СН'!$I$5-'СЕТ СН'!$I$24</f>
        <v>5737.5869166600005</v>
      </c>
      <c r="N123" s="36">
        <f>SUMIFS(СВЦЭМ!$D$39:$D$782,СВЦЭМ!$A$39:$A$782,$A123,СВЦЭМ!$B$39:$B$782,N$119)+'СЕТ СН'!$I$14+СВЦЭМ!$D$10+'СЕТ СН'!$I$5-'СЕТ СН'!$I$24</f>
        <v>5760.0790397000001</v>
      </c>
      <c r="O123" s="36">
        <f>SUMIFS(СВЦЭМ!$D$39:$D$782,СВЦЭМ!$A$39:$A$782,$A123,СВЦЭМ!$B$39:$B$782,O$119)+'СЕТ СН'!$I$14+СВЦЭМ!$D$10+'СЕТ СН'!$I$5-'СЕТ СН'!$I$24</f>
        <v>5757.2118864700005</v>
      </c>
      <c r="P123" s="36">
        <f>SUMIFS(СВЦЭМ!$D$39:$D$782,СВЦЭМ!$A$39:$A$782,$A123,СВЦЭМ!$B$39:$B$782,P$119)+'СЕТ СН'!$I$14+СВЦЭМ!$D$10+'СЕТ СН'!$I$5-'СЕТ СН'!$I$24</f>
        <v>5765.2060535800001</v>
      </c>
      <c r="Q123" s="36">
        <f>SUMIFS(СВЦЭМ!$D$39:$D$782,СВЦЭМ!$A$39:$A$782,$A123,СВЦЭМ!$B$39:$B$782,Q$119)+'СЕТ СН'!$I$14+СВЦЭМ!$D$10+'СЕТ СН'!$I$5-'СЕТ СН'!$I$24</f>
        <v>5758.0019635799999</v>
      </c>
      <c r="R123" s="36">
        <f>SUMIFS(СВЦЭМ!$D$39:$D$782,СВЦЭМ!$A$39:$A$782,$A123,СВЦЭМ!$B$39:$B$782,R$119)+'СЕТ СН'!$I$14+СВЦЭМ!$D$10+'СЕТ СН'!$I$5-'СЕТ СН'!$I$24</f>
        <v>5751.5367070499997</v>
      </c>
      <c r="S123" s="36">
        <f>SUMIFS(СВЦЭМ!$D$39:$D$782,СВЦЭМ!$A$39:$A$782,$A123,СВЦЭМ!$B$39:$B$782,S$119)+'СЕТ СН'!$I$14+СВЦЭМ!$D$10+'СЕТ СН'!$I$5-'СЕТ СН'!$I$24</f>
        <v>5688.1780672100003</v>
      </c>
      <c r="T123" s="36">
        <f>SUMIFS(СВЦЭМ!$D$39:$D$782,СВЦЭМ!$A$39:$A$782,$A123,СВЦЭМ!$B$39:$B$782,T$119)+'СЕТ СН'!$I$14+СВЦЭМ!$D$10+'СЕТ СН'!$I$5-'СЕТ СН'!$I$24</f>
        <v>5692.3600476700003</v>
      </c>
      <c r="U123" s="36">
        <f>SUMIFS(СВЦЭМ!$D$39:$D$782,СВЦЭМ!$A$39:$A$782,$A123,СВЦЭМ!$B$39:$B$782,U$119)+'СЕТ СН'!$I$14+СВЦЭМ!$D$10+'СЕТ СН'!$I$5-'СЕТ СН'!$I$24</f>
        <v>5709.7500508900002</v>
      </c>
      <c r="V123" s="36">
        <f>SUMIFS(СВЦЭМ!$D$39:$D$782,СВЦЭМ!$A$39:$A$782,$A123,СВЦЭМ!$B$39:$B$782,V$119)+'СЕТ СН'!$I$14+СВЦЭМ!$D$10+'СЕТ СН'!$I$5-'СЕТ СН'!$I$24</f>
        <v>5723.4234114999999</v>
      </c>
      <c r="W123" s="36">
        <f>SUMIFS(СВЦЭМ!$D$39:$D$782,СВЦЭМ!$A$39:$A$782,$A123,СВЦЭМ!$B$39:$B$782,W$119)+'СЕТ СН'!$I$14+СВЦЭМ!$D$10+'СЕТ СН'!$I$5-'СЕТ СН'!$I$24</f>
        <v>5738.5881140700003</v>
      </c>
      <c r="X123" s="36">
        <f>SUMIFS(СВЦЭМ!$D$39:$D$782,СВЦЭМ!$A$39:$A$782,$A123,СВЦЭМ!$B$39:$B$782,X$119)+'СЕТ СН'!$I$14+СВЦЭМ!$D$10+'СЕТ СН'!$I$5-'СЕТ СН'!$I$24</f>
        <v>5763.0241327200001</v>
      </c>
      <c r="Y123" s="36">
        <f>SUMIFS(СВЦЭМ!$D$39:$D$782,СВЦЭМ!$A$39:$A$782,$A123,СВЦЭМ!$B$39:$B$782,Y$119)+'СЕТ СН'!$I$14+СВЦЭМ!$D$10+'СЕТ СН'!$I$5-'СЕТ СН'!$I$24</f>
        <v>5789.9514053599996</v>
      </c>
    </row>
    <row r="124" spans="1:27" ht="15.75" x14ac:dyDescent="0.2">
      <c r="A124" s="35">
        <f t="shared" si="3"/>
        <v>44931</v>
      </c>
      <c r="B124" s="36">
        <f>SUMIFS(СВЦЭМ!$D$39:$D$782,СВЦЭМ!$A$39:$A$782,$A124,СВЦЭМ!$B$39:$B$782,B$119)+'СЕТ СН'!$I$14+СВЦЭМ!$D$10+'СЕТ СН'!$I$5-'СЕТ СН'!$I$24</f>
        <v>5790.0939002699997</v>
      </c>
      <c r="C124" s="36">
        <f>SUMIFS(СВЦЭМ!$D$39:$D$782,СВЦЭМ!$A$39:$A$782,$A124,СВЦЭМ!$B$39:$B$782,C$119)+'СЕТ СН'!$I$14+СВЦЭМ!$D$10+'СЕТ СН'!$I$5-'СЕТ СН'!$I$24</f>
        <v>5766.9568390700006</v>
      </c>
      <c r="D124" s="36">
        <f>SUMIFS(СВЦЭМ!$D$39:$D$782,СВЦЭМ!$A$39:$A$782,$A124,СВЦЭМ!$B$39:$B$782,D$119)+'СЕТ СН'!$I$14+СВЦЭМ!$D$10+'СЕТ СН'!$I$5-'СЕТ СН'!$I$24</f>
        <v>5780.2361100100006</v>
      </c>
      <c r="E124" s="36">
        <f>SUMIFS(СВЦЭМ!$D$39:$D$782,СВЦЭМ!$A$39:$A$782,$A124,СВЦЭМ!$B$39:$B$782,E$119)+'СЕТ СН'!$I$14+СВЦЭМ!$D$10+'СЕТ СН'!$I$5-'СЕТ СН'!$I$24</f>
        <v>5798.3421963700002</v>
      </c>
      <c r="F124" s="36">
        <f>SUMIFS(СВЦЭМ!$D$39:$D$782,СВЦЭМ!$A$39:$A$782,$A124,СВЦЭМ!$B$39:$B$782,F$119)+'СЕТ СН'!$I$14+СВЦЭМ!$D$10+'СЕТ СН'!$I$5-'СЕТ СН'!$I$24</f>
        <v>5848.9246593500002</v>
      </c>
      <c r="G124" s="36">
        <f>SUMIFS(СВЦЭМ!$D$39:$D$782,СВЦЭМ!$A$39:$A$782,$A124,СВЦЭМ!$B$39:$B$782,G$119)+'СЕТ СН'!$I$14+СВЦЭМ!$D$10+'СЕТ СН'!$I$5-'СЕТ СН'!$I$24</f>
        <v>5844.0066681299995</v>
      </c>
      <c r="H124" s="36">
        <f>SUMIFS(СВЦЭМ!$D$39:$D$782,СВЦЭМ!$A$39:$A$782,$A124,СВЦЭМ!$B$39:$B$782,H$119)+'СЕТ СН'!$I$14+СВЦЭМ!$D$10+'СЕТ СН'!$I$5-'СЕТ СН'!$I$24</f>
        <v>5844.3073527899996</v>
      </c>
      <c r="I124" s="36">
        <f>SUMIFS(СВЦЭМ!$D$39:$D$782,СВЦЭМ!$A$39:$A$782,$A124,СВЦЭМ!$B$39:$B$782,I$119)+'СЕТ СН'!$I$14+СВЦЭМ!$D$10+'СЕТ СН'!$I$5-'СЕТ СН'!$I$24</f>
        <v>5830.4928900899995</v>
      </c>
      <c r="J124" s="36">
        <f>SUMIFS(СВЦЭМ!$D$39:$D$782,СВЦЭМ!$A$39:$A$782,$A124,СВЦЭМ!$B$39:$B$782,J$119)+'СЕТ СН'!$I$14+СВЦЭМ!$D$10+'СЕТ СН'!$I$5-'СЕТ СН'!$I$24</f>
        <v>5811.0593659999995</v>
      </c>
      <c r="K124" s="36">
        <f>SUMIFS(СВЦЭМ!$D$39:$D$782,СВЦЭМ!$A$39:$A$782,$A124,СВЦЭМ!$B$39:$B$782,K$119)+'СЕТ СН'!$I$14+СВЦЭМ!$D$10+'СЕТ СН'!$I$5-'СЕТ СН'!$I$24</f>
        <v>5765.54232486</v>
      </c>
      <c r="L124" s="36">
        <f>SUMIFS(СВЦЭМ!$D$39:$D$782,СВЦЭМ!$A$39:$A$782,$A124,СВЦЭМ!$B$39:$B$782,L$119)+'СЕТ СН'!$I$14+СВЦЭМ!$D$10+'СЕТ СН'!$I$5-'СЕТ СН'!$I$24</f>
        <v>5747.8947556500007</v>
      </c>
      <c r="M124" s="36">
        <f>SUMIFS(СВЦЭМ!$D$39:$D$782,СВЦЭМ!$A$39:$A$782,$A124,СВЦЭМ!$B$39:$B$782,M$119)+'СЕТ СН'!$I$14+СВЦЭМ!$D$10+'СЕТ СН'!$I$5-'СЕТ СН'!$I$24</f>
        <v>5741.0989933600003</v>
      </c>
      <c r="N124" s="36">
        <f>SUMIFS(СВЦЭМ!$D$39:$D$782,СВЦЭМ!$A$39:$A$782,$A124,СВЦЭМ!$B$39:$B$782,N$119)+'СЕТ СН'!$I$14+СВЦЭМ!$D$10+'СЕТ СН'!$I$5-'СЕТ СН'!$I$24</f>
        <v>5753.4407151800006</v>
      </c>
      <c r="O124" s="36">
        <f>SUMIFS(СВЦЭМ!$D$39:$D$782,СВЦЭМ!$A$39:$A$782,$A124,СВЦЭМ!$B$39:$B$782,O$119)+'СЕТ СН'!$I$14+СВЦЭМ!$D$10+'СЕТ СН'!$I$5-'СЕТ СН'!$I$24</f>
        <v>5775.8909891399999</v>
      </c>
      <c r="P124" s="36">
        <f>SUMIFS(СВЦЭМ!$D$39:$D$782,СВЦЭМ!$A$39:$A$782,$A124,СВЦЭМ!$B$39:$B$782,P$119)+'СЕТ СН'!$I$14+СВЦЭМ!$D$10+'СЕТ СН'!$I$5-'СЕТ СН'!$I$24</f>
        <v>5773.3436067100001</v>
      </c>
      <c r="Q124" s="36">
        <f>SUMIFS(СВЦЭМ!$D$39:$D$782,СВЦЭМ!$A$39:$A$782,$A124,СВЦЭМ!$B$39:$B$782,Q$119)+'СЕТ СН'!$I$14+СВЦЭМ!$D$10+'СЕТ СН'!$I$5-'СЕТ СН'!$I$24</f>
        <v>5780.4841568499996</v>
      </c>
      <c r="R124" s="36">
        <f>SUMIFS(СВЦЭМ!$D$39:$D$782,СВЦЭМ!$A$39:$A$782,$A124,СВЦЭМ!$B$39:$B$782,R$119)+'СЕТ СН'!$I$14+СВЦЭМ!$D$10+'СЕТ СН'!$I$5-'СЕТ СН'!$I$24</f>
        <v>5787.5242097499995</v>
      </c>
      <c r="S124" s="36">
        <f>SUMIFS(СВЦЭМ!$D$39:$D$782,СВЦЭМ!$A$39:$A$782,$A124,СВЦЭМ!$B$39:$B$782,S$119)+'СЕТ СН'!$I$14+СВЦЭМ!$D$10+'СЕТ СН'!$I$5-'СЕТ СН'!$I$24</f>
        <v>5812.4922175700003</v>
      </c>
      <c r="T124" s="36">
        <f>SUMIFS(СВЦЭМ!$D$39:$D$782,СВЦЭМ!$A$39:$A$782,$A124,СВЦЭМ!$B$39:$B$782,T$119)+'СЕТ СН'!$I$14+СВЦЭМ!$D$10+'СЕТ СН'!$I$5-'СЕТ СН'!$I$24</f>
        <v>5726.3029454300004</v>
      </c>
      <c r="U124" s="36">
        <f>SUMIFS(СВЦЭМ!$D$39:$D$782,СВЦЭМ!$A$39:$A$782,$A124,СВЦЭМ!$B$39:$B$782,U$119)+'СЕТ СН'!$I$14+СВЦЭМ!$D$10+'СЕТ СН'!$I$5-'СЕТ СН'!$I$24</f>
        <v>5741.9549277000006</v>
      </c>
      <c r="V124" s="36">
        <f>SUMIFS(СВЦЭМ!$D$39:$D$782,СВЦЭМ!$A$39:$A$782,$A124,СВЦЭМ!$B$39:$B$782,V$119)+'СЕТ СН'!$I$14+СВЦЭМ!$D$10+'СЕТ СН'!$I$5-'СЕТ СН'!$I$24</f>
        <v>5754.1845916700004</v>
      </c>
      <c r="W124" s="36">
        <f>SUMIFS(СВЦЭМ!$D$39:$D$782,СВЦЭМ!$A$39:$A$782,$A124,СВЦЭМ!$B$39:$B$782,W$119)+'СЕТ СН'!$I$14+СВЦЭМ!$D$10+'СЕТ СН'!$I$5-'СЕТ СН'!$I$24</f>
        <v>5764.1307263100007</v>
      </c>
      <c r="X124" s="36">
        <f>SUMIFS(СВЦЭМ!$D$39:$D$782,СВЦЭМ!$A$39:$A$782,$A124,СВЦЭМ!$B$39:$B$782,X$119)+'СЕТ СН'!$I$14+СВЦЭМ!$D$10+'СЕТ СН'!$I$5-'СЕТ СН'!$I$24</f>
        <v>5791.6841425300008</v>
      </c>
      <c r="Y124" s="36">
        <f>SUMIFS(СВЦЭМ!$D$39:$D$782,СВЦЭМ!$A$39:$A$782,$A124,СВЦЭМ!$B$39:$B$782,Y$119)+'СЕТ СН'!$I$14+СВЦЭМ!$D$10+'СЕТ СН'!$I$5-'СЕТ СН'!$I$24</f>
        <v>5809.31299623</v>
      </c>
    </row>
    <row r="125" spans="1:27" ht="15.75" x14ac:dyDescent="0.2">
      <c r="A125" s="35">
        <f t="shared" si="3"/>
        <v>44932</v>
      </c>
      <c r="B125" s="36">
        <f>SUMIFS(СВЦЭМ!$D$39:$D$782,СВЦЭМ!$A$39:$A$782,$A125,СВЦЭМ!$B$39:$B$782,B$119)+'СЕТ СН'!$I$14+СВЦЭМ!$D$10+'СЕТ СН'!$I$5-'СЕТ СН'!$I$24</f>
        <v>5700.0708587000008</v>
      </c>
      <c r="C125" s="36">
        <f>SUMIFS(СВЦЭМ!$D$39:$D$782,СВЦЭМ!$A$39:$A$782,$A125,СВЦЭМ!$B$39:$B$782,C$119)+'СЕТ СН'!$I$14+СВЦЭМ!$D$10+'СЕТ СН'!$I$5-'СЕТ СН'!$I$24</f>
        <v>5721.7033486600003</v>
      </c>
      <c r="D125" s="36">
        <f>SUMIFS(СВЦЭМ!$D$39:$D$782,СВЦЭМ!$A$39:$A$782,$A125,СВЦЭМ!$B$39:$B$782,D$119)+'СЕТ СН'!$I$14+СВЦЭМ!$D$10+'СЕТ СН'!$I$5-'СЕТ СН'!$I$24</f>
        <v>5735.7809615400001</v>
      </c>
      <c r="E125" s="36">
        <f>SUMIFS(СВЦЭМ!$D$39:$D$782,СВЦЭМ!$A$39:$A$782,$A125,СВЦЭМ!$B$39:$B$782,E$119)+'СЕТ СН'!$I$14+СВЦЭМ!$D$10+'СЕТ СН'!$I$5-'СЕТ СН'!$I$24</f>
        <v>5733.3672681999997</v>
      </c>
      <c r="F125" s="36">
        <f>SUMIFS(СВЦЭМ!$D$39:$D$782,СВЦЭМ!$A$39:$A$782,$A125,СВЦЭМ!$B$39:$B$782,F$119)+'СЕТ СН'!$I$14+СВЦЭМ!$D$10+'СЕТ СН'!$I$5-'СЕТ СН'!$I$24</f>
        <v>5726.1419123400001</v>
      </c>
      <c r="G125" s="36">
        <f>SUMIFS(СВЦЭМ!$D$39:$D$782,СВЦЭМ!$A$39:$A$782,$A125,СВЦЭМ!$B$39:$B$782,G$119)+'СЕТ СН'!$I$14+СВЦЭМ!$D$10+'СЕТ СН'!$I$5-'СЕТ СН'!$I$24</f>
        <v>5713.4042084800003</v>
      </c>
      <c r="H125" s="36">
        <f>SUMIFS(СВЦЭМ!$D$39:$D$782,СВЦЭМ!$A$39:$A$782,$A125,СВЦЭМ!$B$39:$B$782,H$119)+'СЕТ СН'!$I$14+СВЦЭМ!$D$10+'СЕТ СН'!$I$5-'СЕТ СН'!$I$24</f>
        <v>5692.7001385900003</v>
      </c>
      <c r="I125" s="36">
        <f>SUMIFS(СВЦЭМ!$D$39:$D$782,СВЦЭМ!$A$39:$A$782,$A125,СВЦЭМ!$B$39:$B$782,I$119)+'СЕТ СН'!$I$14+СВЦЭМ!$D$10+'СЕТ СН'!$I$5-'СЕТ СН'!$I$24</f>
        <v>5643.6997854000001</v>
      </c>
      <c r="J125" s="36">
        <f>SUMIFS(СВЦЭМ!$D$39:$D$782,СВЦЭМ!$A$39:$A$782,$A125,СВЦЭМ!$B$39:$B$782,J$119)+'СЕТ СН'!$I$14+СВЦЭМ!$D$10+'СЕТ СН'!$I$5-'СЕТ СН'!$I$24</f>
        <v>5594.8535706800003</v>
      </c>
      <c r="K125" s="36">
        <f>SUMIFS(СВЦЭМ!$D$39:$D$782,СВЦЭМ!$A$39:$A$782,$A125,СВЦЭМ!$B$39:$B$782,K$119)+'СЕТ СН'!$I$14+СВЦЭМ!$D$10+'СЕТ СН'!$I$5-'СЕТ СН'!$I$24</f>
        <v>5579.5489626199997</v>
      </c>
      <c r="L125" s="36">
        <f>SUMIFS(СВЦЭМ!$D$39:$D$782,СВЦЭМ!$A$39:$A$782,$A125,СВЦЭМ!$B$39:$B$782,L$119)+'СЕТ СН'!$I$14+СВЦЭМ!$D$10+'СЕТ СН'!$I$5-'СЕТ СН'!$I$24</f>
        <v>5578.9805865600001</v>
      </c>
      <c r="M125" s="36">
        <f>SUMIFS(СВЦЭМ!$D$39:$D$782,СВЦЭМ!$A$39:$A$782,$A125,СВЦЭМ!$B$39:$B$782,M$119)+'СЕТ СН'!$I$14+СВЦЭМ!$D$10+'СЕТ СН'!$I$5-'СЕТ СН'!$I$24</f>
        <v>5597.3271779400002</v>
      </c>
      <c r="N125" s="36">
        <f>SUMIFS(СВЦЭМ!$D$39:$D$782,СВЦЭМ!$A$39:$A$782,$A125,СВЦЭМ!$B$39:$B$782,N$119)+'СЕТ СН'!$I$14+СВЦЭМ!$D$10+'СЕТ СН'!$I$5-'СЕТ СН'!$I$24</f>
        <v>5625.2259790500002</v>
      </c>
      <c r="O125" s="36">
        <f>SUMIFS(СВЦЭМ!$D$39:$D$782,СВЦЭМ!$A$39:$A$782,$A125,СВЦЭМ!$B$39:$B$782,O$119)+'СЕТ СН'!$I$14+СВЦЭМ!$D$10+'СЕТ СН'!$I$5-'СЕТ СН'!$I$24</f>
        <v>5652.7942467299999</v>
      </c>
      <c r="P125" s="36">
        <f>SUMIFS(СВЦЭМ!$D$39:$D$782,СВЦЭМ!$A$39:$A$782,$A125,СВЦЭМ!$B$39:$B$782,P$119)+'СЕТ СН'!$I$14+СВЦЭМ!$D$10+'СЕТ СН'!$I$5-'СЕТ СН'!$I$24</f>
        <v>5678.7125368500001</v>
      </c>
      <c r="Q125" s="36">
        <f>SUMIFS(СВЦЭМ!$D$39:$D$782,СВЦЭМ!$A$39:$A$782,$A125,СВЦЭМ!$B$39:$B$782,Q$119)+'СЕТ СН'!$I$14+СВЦЭМ!$D$10+'СЕТ СН'!$I$5-'СЕТ СН'!$I$24</f>
        <v>5683.0842072100004</v>
      </c>
      <c r="R125" s="36">
        <f>SUMIFS(СВЦЭМ!$D$39:$D$782,СВЦЭМ!$A$39:$A$782,$A125,СВЦЭМ!$B$39:$B$782,R$119)+'СЕТ СН'!$I$14+СВЦЭМ!$D$10+'СЕТ СН'!$I$5-'СЕТ СН'!$I$24</f>
        <v>5636.0357675699997</v>
      </c>
      <c r="S125" s="36">
        <f>SUMIFS(СВЦЭМ!$D$39:$D$782,СВЦЭМ!$A$39:$A$782,$A125,СВЦЭМ!$B$39:$B$782,S$119)+'СЕТ СН'!$I$14+СВЦЭМ!$D$10+'СЕТ СН'!$I$5-'СЕТ СН'!$I$24</f>
        <v>5614.5504966299995</v>
      </c>
      <c r="T125" s="36">
        <f>SUMIFS(СВЦЭМ!$D$39:$D$782,СВЦЭМ!$A$39:$A$782,$A125,СВЦЭМ!$B$39:$B$782,T$119)+'СЕТ СН'!$I$14+СВЦЭМ!$D$10+'СЕТ СН'!$I$5-'СЕТ СН'!$I$24</f>
        <v>5621.0451317700008</v>
      </c>
      <c r="U125" s="36">
        <f>SUMIFS(СВЦЭМ!$D$39:$D$782,СВЦЭМ!$A$39:$A$782,$A125,СВЦЭМ!$B$39:$B$782,U$119)+'СЕТ СН'!$I$14+СВЦЭМ!$D$10+'СЕТ СН'!$I$5-'СЕТ СН'!$I$24</f>
        <v>5623.9198367999998</v>
      </c>
      <c r="V125" s="36">
        <f>SUMIFS(СВЦЭМ!$D$39:$D$782,СВЦЭМ!$A$39:$A$782,$A125,СВЦЭМ!$B$39:$B$782,V$119)+'СЕТ СН'!$I$14+СВЦЭМ!$D$10+'СЕТ СН'!$I$5-'СЕТ СН'!$I$24</f>
        <v>5625.1084834699996</v>
      </c>
      <c r="W125" s="36">
        <f>SUMIFS(СВЦЭМ!$D$39:$D$782,СВЦЭМ!$A$39:$A$782,$A125,СВЦЭМ!$B$39:$B$782,W$119)+'СЕТ СН'!$I$14+СВЦЭМ!$D$10+'СЕТ СН'!$I$5-'СЕТ СН'!$I$24</f>
        <v>5637.0259783800002</v>
      </c>
      <c r="X125" s="36">
        <f>SUMIFS(СВЦЭМ!$D$39:$D$782,СВЦЭМ!$A$39:$A$782,$A125,СВЦЭМ!$B$39:$B$782,X$119)+'СЕТ СН'!$I$14+СВЦЭМ!$D$10+'СЕТ СН'!$I$5-'СЕТ СН'!$I$24</f>
        <v>5650.5622582100004</v>
      </c>
      <c r="Y125" s="36">
        <f>SUMIFS(СВЦЭМ!$D$39:$D$782,СВЦЭМ!$A$39:$A$782,$A125,СВЦЭМ!$B$39:$B$782,Y$119)+'СЕТ СН'!$I$14+СВЦЭМ!$D$10+'СЕТ СН'!$I$5-'СЕТ СН'!$I$24</f>
        <v>5702.12313017</v>
      </c>
    </row>
    <row r="126" spans="1:27" ht="15.75" x14ac:dyDescent="0.2">
      <c r="A126" s="35">
        <f t="shared" si="3"/>
        <v>44933</v>
      </c>
      <c r="B126" s="36">
        <f>SUMIFS(СВЦЭМ!$D$39:$D$782,СВЦЭМ!$A$39:$A$782,$A126,СВЦЭМ!$B$39:$B$782,B$119)+'СЕТ СН'!$I$14+СВЦЭМ!$D$10+'СЕТ СН'!$I$5-'СЕТ СН'!$I$24</f>
        <v>5784.1451990000005</v>
      </c>
      <c r="C126" s="36">
        <f>SUMIFS(СВЦЭМ!$D$39:$D$782,СВЦЭМ!$A$39:$A$782,$A126,СВЦЭМ!$B$39:$B$782,C$119)+'СЕТ СН'!$I$14+СВЦЭМ!$D$10+'СЕТ СН'!$I$5-'СЕТ СН'!$I$24</f>
        <v>5829.0030301300003</v>
      </c>
      <c r="D126" s="36">
        <f>SUMIFS(СВЦЭМ!$D$39:$D$782,СВЦЭМ!$A$39:$A$782,$A126,СВЦЭМ!$B$39:$B$782,D$119)+'СЕТ СН'!$I$14+СВЦЭМ!$D$10+'СЕТ СН'!$I$5-'СЕТ СН'!$I$24</f>
        <v>5844.8438903799997</v>
      </c>
      <c r="E126" s="36">
        <f>SUMIFS(СВЦЭМ!$D$39:$D$782,СВЦЭМ!$A$39:$A$782,$A126,СВЦЭМ!$B$39:$B$782,E$119)+'СЕТ СН'!$I$14+СВЦЭМ!$D$10+'СЕТ СН'!$I$5-'СЕТ СН'!$I$24</f>
        <v>5852.2621052699997</v>
      </c>
      <c r="F126" s="36">
        <f>SUMIFS(СВЦЭМ!$D$39:$D$782,СВЦЭМ!$A$39:$A$782,$A126,СВЦЭМ!$B$39:$B$782,F$119)+'СЕТ СН'!$I$14+СВЦЭМ!$D$10+'СЕТ СН'!$I$5-'СЕТ СН'!$I$24</f>
        <v>5837.9136891400003</v>
      </c>
      <c r="G126" s="36">
        <f>SUMIFS(СВЦЭМ!$D$39:$D$782,СВЦЭМ!$A$39:$A$782,$A126,СВЦЭМ!$B$39:$B$782,G$119)+'СЕТ СН'!$I$14+СВЦЭМ!$D$10+'СЕТ СН'!$I$5-'СЕТ СН'!$I$24</f>
        <v>5831.4546182300001</v>
      </c>
      <c r="H126" s="36">
        <f>SUMIFS(СВЦЭМ!$D$39:$D$782,СВЦЭМ!$A$39:$A$782,$A126,СВЦЭМ!$B$39:$B$782,H$119)+'СЕТ СН'!$I$14+СВЦЭМ!$D$10+'СЕТ СН'!$I$5-'СЕТ СН'!$I$24</f>
        <v>5806.2470597600004</v>
      </c>
      <c r="I126" s="36">
        <f>SUMIFS(СВЦЭМ!$D$39:$D$782,СВЦЭМ!$A$39:$A$782,$A126,СВЦЭМ!$B$39:$B$782,I$119)+'СЕТ СН'!$I$14+СВЦЭМ!$D$10+'СЕТ СН'!$I$5-'СЕТ СН'!$I$24</f>
        <v>5800.6953769199999</v>
      </c>
      <c r="J126" s="36">
        <f>SUMIFS(СВЦЭМ!$D$39:$D$782,СВЦЭМ!$A$39:$A$782,$A126,СВЦЭМ!$B$39:$B$782,J$119)+'СЕТ СН'!$I$14+СВЦЭМ!$D$10+'СЕТ СН'!$I$5-'СЕТ СН'!$I$24</f>
        <v>5745.0747182600007</v>
      </c>
      <c r="K126" s="36">
        <f>SUMIFS(СВЦЭМ!$D$39:$D$782,СВЦЭМ!$A$39:$A$782,$A126,СВЦЭМ!$B$39:$B$782,K$119)+'СЕТ СН'!$I$14+СВЦЭМ!$D$10+'СЕТ СН'!$I$5-'СЕТ СН'!$I$24</f>
        <v>5727.8852434700002</v>
      </c>
      <c r="L126" s="36">
        <f>SUMIFS(СВЦЭМ!$D$39:$D$782,СВЦЭМ!$A$39:$A$782,$A126,СВЦЭМ!$B$39:$B$782,L$119)+'СЕТ СН'!$I$14+СВЦЭМ!$D$10+'СЕТ СН'!$I$5-'СЕТ СН'!$I$24</f>
        <v>5705.2325048100001</v>
      </c>
      <c r="M126" s="36">
        <f>SUMIFS(СВЦЭМ!$D$39:$D$782,СВЦЭМ!$A$39:$A$782,$A126,СВЦЭМ!$B$39:$B$782,M$119)+'СЕТ СН'!$I$14+СВЦЭМ!$D$10+'СЕТ СН'!$I$5-'СЕТ СН'!$I$24</f>
        <v>5724.6409914899996</v>
      </c>
      <c r="N126" s="36">
        <f>SUMIFS(СВЦЭМ!$D$39:$D$782,СВЦЭМ!$A$39:$A$782,$A126,СВЦЭМ!$B$39:$B$782,N$119)+'СЕТ СН'!$I$14+СВЦЭМ!$D$10+'СЕТ СН'!$I$5-'СЕТ СН'!$I$24</f>
        <v>5752.9064552899999</v>
      </c>
      <c r="O126" s="36">
        <f>SUMIFS(СВЦЭМ!$D$39:$D$782,СВЦЭМ!$A$39:$A$782,$A126,СВЦЭМ!$B$39:$B$782,O$119)+'СЕТ СН'!$I$14+СВЦЭМ!$D$10+'СЕТ СН'!$I$5-'СЕТ СН'!$I$24</f>
        <v>5760.4767369399997</v>
      </c>
      <c r="P126" s="36">
        <f>SUMIFS(СВЦЭМ!$D$39:$D$782,СВЦЭМ!$A$39:$A$782,$A126,СВЦЭМ!$B$39:$B$782,P$119)+'СЕТ СН'!$I$14+СВЦЭМ!$D$10+'СЕТ СН'!$I$5-'СЕТ СН'!$I$24</f>
        <v>5777.7615146099997</v>
      </c>
      <c r="Q126" s="36">
        <f>SUMIFS(СВЦЭМ!$D$39:$D$782,СВЦЭМ!$A$39:$A$782,$A126,СВЦЭМ!$B$39:$B$782,Q$119)+'СЕТ СН'!$I$14+СВЦЭМ!$D$10+'СЕТ СН'!$I$5-'СЕТ СН'!$I$24</f>
        <v>5768.4918811000007</v>
      </c>
      <c r="R126" s="36">
        <f>SUMIFS(СВЦЭМ!$D$39:$D$782,СВЦЭМ!$A$39:$A$782,$A126,СВЦЭМ!$B$39:$B$782,R$119)+'СЕТ СН'!$I$14+СВЦЭМ!$D$10+'СЕТ СН'!$I$5-'СЕТ СН'!$I$24</f>
        <v>5740.4444716800008</v>
      </c>
      <c r="S126" s="36">
        <f>SUMIFS(СВЦЭМ!$D$39:$D$782,СВЦЭМ!$A$39:$A$782,$A126,СВЦЭМ!$B$39:$B$782,S$119)+'СЕТ СН'!$I$14+СВЦЭМ!$D$10+'СЕТ СН'!$I$5-'СЕТ СН'!$I$24</f>
        <v>5727.5687068400002</v>
      </c>
      <c r="T126" s="36">
        <f>SUMIFS(СВЦЭМ!$D$39:$D$782,СВЦЭМ!$A$39:$A$782,$A126,СВЦЭМ!$B$39:$B$782,T$119)+'СЕТ СН'!$I$14+СВЦЭМ!$D$10+'СЕТ СН'!$I$5-'СЕТ СН'!$I$24</f>
        <v>5722.6287752500002</v>
      </c>
      <c r="U126" s="36">
        <f>SUMIFS(СВЦЭМ!$D$39:$D$782,СВЦЭМ!$A$39:$A$782,$A126,СВЦЭМ!$B$39:$B$782,U$119)+'СЕТ СН'!$I$14+СВЦЭМ!$D$10+'СЕТ СН'!$I$5-'СЕТ СН'!$I$24</f>
        <v>5728.18193815</v>
      </c>
      <c r="V126" s="36">
        <f>SUMIFS(СВЦЭМ!$D$39:$D$782,СВЦЭМ!$A$39:$A$782,$A126,СВЦЭМ!$B$39:$B$782,V$119)+'СЕТ СН'!$I$14+СВЦЭМ!$D$10+'СЕТ СН'!$I$5-'СЕТ СН'!$I$24</f>
        <v>5750.6257168400007</v>
      </c>
      <c r="W126" s="36">
        <f>SUMIFS(СВЦЭМ!$D$39:$D$782,СВЦЭМ!$A$39:$A$782,$A126,СВЦЭМ!$B$39:$B$782,W$119)+'СЕТ СН'!$I$14+СВЦЭМ!$D$10+'СЕТ СН'!$I$5-'СЕТ СН'!$I$24</f>
        <v>5758.5827703899995</v>
      </c>
      <c r="X126" s="36">
        <f>SUMIFS(СВЦЭМ!$D$39:$D$782,СВЦЭМ!$A$39:$A$782,$A126,СВЦЭМ!$B$39:$B$782,X$119)+'СЕТ СН'!$I$14+СВЦЭМ!$D$10+'СЕТ СН'!$I$5-'СЕТ СН'!$I$24</f>
        <v>5744.9671797400006</v>
      </c>
      <c r="Y126" s="36">
        <f>SUMIFS(СВЦЭМ!$D$39:$D$782,СВЦЭМ!$A$39:$A$782,$A126,СВЦЭМ!$B$39:$B$782,Y$119)+'СЕТ СН'!$I$14+СВЦЭМ!$D$10+'СЕТ СН'!$I$5-'СЕТ СН'!$I$24</f>
        <v>5810.8281591899995</v>
      </c>
    </row>
    <row r="127" spans="1:27" ht="15.75" x14ac:dyDescent="0.2">
      <c r="A127" s="35">
        <f t="shared" si="3"/>
        <v>44934</v>
      </c>
      <c r="B127" s="36">
        <f>SUMIFS(СВЦЭМ!$D$39:$D$782,СВЦЭМ!$A$39:$A$782,$A127,СВЦЭМ!$B$39:$B$782,B$119)+'СЕТ СН'!$I$14+СВЦЭМ!$D$10+'СЕТ СН'!$I$5-'СЕТ СН'!$I$24</f>
        <v>5954.9106713399997</v>
      </c>
      <c r="C127" s="36">
        <f>SUMIFS(СВЦЭМ!$D$39:$D$782,СВЦЭМ!$A$39:$A$782,$A127,СВЦЭМ!$B$39:$B$782,C$119)+'СЕТ СН'!$I$14+СВЦЭМ!$D$10+'СЕТ СН'!$I$5-'СЕТ СН'!$I$24</f>
        <v>5979.4004719100003</v>
      </c>
      <c r="D127" s="36">
        <f>SUMIFS(СВЦЭМ!$D$39:$D$782,СВЦЭМ!$A$39:$A$782,$A127,СВЦЭМ!$B$39:$B$782,D$119)+'СЕТ СН'!$I$14+СВЦЭМ!$D$10+'СЕТ СН'!$I$5-'СЕТ СН'!$I$24</f>
        <v>6001.3956455700009</v>
      </c>
      <c r="E127" s="36">
        <f>SUMIFS(СВЦЭМ!$D$39:$D$782,СВЦЭМ!$A$39:$A$782,$A127,СВЦЭМ!$B$39:$B$782,E$119)+'СЕТ СН'!$I$14+СВЦЭМ!$D$10+'СЕТ СН'!$I$5-'СЕТ СН'!$I$24</f>
        <v>6002.3330004400004</v>
      </c>
      <c r="F127" s="36">
        <f>SUMIFS(СВЦЭМ!$D$39:$D$782,СВЦЭМ!$A$39:$A$782,$A127,СВЦЭМ!$B$39:$B$782,F$119)+'СЕТ СН'!$I$14+СВЦЭМ!$D$10+'СЕТ СН'!$I$5-'СЕТ СН'!$I$24</f>
        <v>6006.38052866</v>
      </c>
      <c r="G127" s="36">
        <f>SUMIFS(СВЦЭМ!$D$39:$D$782,СВЦЭМ!$A$39:$A$782,$A127,СВЦЭМ!$B$39:$B$782,G$119)+'СЕТ СН'!$I$14+СВЦЭМ!$D$10+'СЕТ СН'!$I$5-'СЕТ СН'!$I$24</f>
        <v>5992.8857021500007</v>
      </c>
      <c r="H127" s="36">
        <f>SUMIFS(СВЦЭМ!$D$39:$D$782,СВЦЭМ!$A$39:$A$782,$A127,СВЦЭМ!$B$39:$B$782,H$119)+'СЕТ СН'!$I$14+СВЦЭМ!$D$10+'СЕТ СН'!$I$5-'СЕТ СН'!$I$24</f>
        <v>5973.4276671900006</v>
      </c>
      <c r="I127" s="36">
        <f>SUMIFS(СВЦЭМ!$D$39:$D$782,СВЦЭМ!$A$39:$A$782,$A127,СВЦЭМ!$B$39:$B$782,I$119)+'СЕТ СН'!$I$14+СВЦЭМ!$D$10+'СЕТ СН'!$I$5-'СЕТ СН'!$I$24</f>
        <v>5911.58940626</v>
      </c>
      <c r="J127" s="36">
        <f>SUMIFS(СВЦЭМ!$D$39:$D$782,СВЦЭМ!$A$39:$A$782,$A127,СВЦЭМ!$B$39:$B$782,J$119)+'СЕТ СН'!$I$14+СВЦЭМ!$D$10+'СЕТ СН'!$I$5-'СЕТ СН'!$I$24</f>
        <v>5882.3665220599996</v>
      </c>
      <c r="K127" s="36">
        <f>SUMIFS(СВЦЭМ!$D$39:$D$782,СВЦЭМ!$A$39:$A$782,$A127,СВЦЭМ!$B$39:$B$782,K$119)+'СЕТ СН'!$I$14+СВЦЭМ!$D$10+'СЕТ СН'!$I$5-'СЕТ СН'!$I$24</f>
        <v>5855.8135316600001</v>
      </c>
      <c r="L127" s="36">
        <f>SUMIFS(СВЦЭМ!$D$39:$D$782,СВЦЭМ!$A$39:$A$782,$A127,СВЦЭМ!$B$39:$B$782,L$119)+'СЕТ СН'!$I$14+СВЦЭМ!$D$10+'СЕТ СН'!$I$5-'СЕТ СН'!$I$24</f>
        <v>5853.0671285000008</v>
      </c>
      <c r="M127" s="36">
        <f>SUMIFS(СВЦЭМ!$D$39:$D$782,СВЦЭМ!$A$39:$A$782,$A127,СВЦЭМ!$B$39:$B$782,M$119)+'СЕТ СН'!$I$14+СВЦЭМ!$D$10+'СЕТ СН'!$I$5-'СЕТ СН'!$I$24</f>
        <v>5870.71931339</v>
      </c>
      <c r="N127" s="36">
        <f>SUMIFS(СВЦЭМ!$D$39:$D$782,СВЦЭМ!$A$39:$A$782,$A127,СВЦЭМ!$B$39:$B$782,N$119)+'СЕТ СН'!$I$14+СВЦЭМ!$D$10+'СЕТ СН'!$I$5-'СЕТ СН'!$I$24</f>
        <v>5880.0365101799998</v>
      </c>
      <c r="O127" s="36">
        <f>SUMIFS(СВЦЭМ!$D$39:$D$782,СВЦЭМ!$A$39:$A$782,$A127,СВЦЭМ!$B$39:$B$782,O$119)+'СЕТ СН'!$I$14+СВЦЭМ!$D$10+'СЕТ СН'!$I$5-'СЕТ СН'!$I$24</f>
        <v>5903.7895508800002</v>
      </c>
      <c r="P127" s="36">
        <f>SUMIFS(СВЦЭМ!$D$39:$D$782,СВЦЭМ!$A$39:$A$782,$A127,СВЦЭМ!$B$39:$B$782,P$119)+'СЕТ СН'!$I$14+СВЦЭМ!$D$10+'СЕТ СН'!$I$5-'СЕТ СН'!$I$24</f>
        <v>5908.1391607700007</v>
      </c>
      <c r="Q127" s="36">
        <f>SUMIFS(СВЦЭМ!$D$39:$D$782,СВЦЭМ!$A$39:$A$782,$A127,СВЦЭМ!$B$39:$B$782,Q$119)+'СЕТ СН'!$I$14+СВЦЭМ!$D$10+'СЕТ СН'!$I$5-'СЕТ СН'!$I$24</f>
        <v>5898.2560813399996</v>
      </c>
      <c r="R127" s="36">
        <f>SUMIFS(СВЦЭМ!$D$39:$D$782,СВЦЭМ!$A$39:$A$782,$A127,СВЦЭМ!$B$39:$B$782,R$119)+'СЕТ СН'!$I$14+СВЦЭМ!$D$10+'СЕТ СН'!$I$5-'СЕТ СН'!$I$24</f>
        <v>5868.67473126</v>
      </c>
      <c r="S127" s="36">
        <f>SUMIFS(СВЦЭМ!$D$39:$D$782,СВЦЭМ!$A$39:$A$782,$A127,СВЦЭМ!$B$39:$B$782,S$119)+'СЕТ СН'!$I$14+СВЦЭМ!$D$10+'СЕТ СН'!$I$5-'СЕТ СН'!$I$24</f>
        <v>5790.9306096399996</v>
      </c>
      <c r="T127" s="36">
        <f>SUMIFS(СВЦЭМ!$D$39:$D$782,СВЦЭМ!$A$39:$A$782,$A127,СВЦЭМ!$B$39:$B$782,T$119)+'СЕТ СН'!$I$14+СВЦЭМ!$D$10+'СЕТ СН'!$I$5-'СЕТ СН'!$I$24</f>
        <v>5803.5416058400006</v>
      </c>
      <c r="U127" s="36">
        <f>SUMIFS(СВЦЭМ!$D$39:$D$782,СВЦЭМ!$A$39:$A$782,$A127,СВЦЭМ!$B$39:$B$782,U$119)+'СЕТ СН'!$I$14+СВЦЭМ!$D$10+'СЕТ СН'!$I$5-'СЕТ СН'!$I$24</f>
        <v>5817.15217837</v>
      </c>
      <c r="V127" s="36">
        <f>SUMIFS(СВЦЭМ!$D$39:$D$782,СВЦЭМ!$A$39:$A$782,$A127,СВЦЭМ!$B$39:$B$782,V$119)+'СЕТ СН'!$I$14+СВЦЭМ!$D$10+'СЕТ СН'!$I$5-'СЕТ СН'!$I$24</f>
        <v>5842.9644539000001</v>
      </c>
      <c r="W127" s="36">
        <f>SUMIFS(СВЦЭМ!$D$39:$D$782,СВЦЭМ!$A$39:$A$782,$A127,СВЦЭМ!$B$39:$B$782,W$119)+'СЕТ СН'!$I$14+СВЦЭМ!$D$10+'СЕТ СН'!$I$5-'СЕТ СН'!$I$24</f>
        <v>5872.3752396700002</v>
      </c>
      <c r="X127" s="36">
        <f>SUMIFS(СВЦЭМ!$D$39:$D$782,СВЦЭМ!$A$39:$A$782,$A127,СВЦЭМ!$B$39:$B$782,X$119)+'СЕТ СН'!$I$14+СВЦЭМ!$D$10+'СЕТ СН'!$I$5-'СЕТ СН'!$I$24</f>
        <v>5902.0718366800002</v>
      </c>
      <c r="Y127" s="36">
        <f>SUMIFS(СВЦЭМ!$D$39:$D$782,СВЦЭМ!$A$39:$A$782,$A127,СВЦЭМ!$B$39:$B$782,Y$119)+'СЕТ СН'!$I$14+СВЦЭМ!$D$10+'СЕТ СН'!$I$5-'СЕТ СН'!$I$24</f>
        <v>5950.3856192800004</v>
      </c>
    </row>
    <row r="128" spans="1:27" ht="15.75" x14ac:dyDescent="0.2">
      <c r="A128" s="35">
        <f t="shared" si="3"/>
        <v>44935</v>
      </c>
      <c r="B128" s="36">
        <f>SUMIFS(СВЦЭМ!$D$39:$D$782,СВЦЭМ!$A$39:$A$782,$A128,СВЦЭМ!$B$39:$B$782,B$119)+'СЕТ СН'!$I$14+СВЦЭМ!$D$10+'СЕТ СН'!$I$5-'СЕТ СН'!$I$24</f>
        <v>5891.2350484799999</v>
      </c>
      <c r="C128" s="36">
        <f>SUMIFS(СВЦЭМ!$D$39:$D$782,СВЦЭМ!$A$39:$A$782,$A128,СВЦЭМ!$B$39:$B$782,C$119)+'СЕТ СН'!$I$14+СВЦЭМ!$D$10+'СЕТ СН'!$I$5-'СЕТ СН'!$I$24</f>
        <v>5871.0912936200002</v>
      </c>
      <c r="D128" s="36">
        <f>SUMIFS(СВЦЭМ!$D$39:$D$782,СВЦЭМ!$A$39:$A$782,$A128,СВЦЭМ!$B$39:$B$782,D$119)+'СЕТ СН'!$I$14+СВЦЭМ!$D$10+'СЕТ СН'!$I$5-'СЕТ СН'!$I$24</f>
        <v>5849.7188493000003</v>
      </c>
      <c r="E128" s="36">
        <f>SUMIFS(СВЦЭМ!$D$39:$D$782,СВЦЭМ!$A$39:$A$782,$A128,СВЦЭМ!$B$39:$B$782,E$119)+'СЕТ СН'!$I$14+СВЦЭМ!$D$10+'СЕТ СН'!$I$5-'СЕТ СН'!$I$24</f>
        <v>5845.5967535700001</v>
      </c>
      <c r="F128" s="36">
        <f>SUMIFS(СВЦЭМ!$D$39:$D$782,СВЦЭМ!$A$39:$A$782,$A128,СВЦЭМ!$B$39:$B$782,F$119)+'СЕТ СН'!$I$14+СВЦЭМ!$D$10+'СЕТ СН'!$I$5-'СЕТ СН'!$I$24</f>
        <v>5858.2082422900003</v>
      </c>
      <c r="G128" s="36">
        <f>SUMIFS(СВЦЭМ!$D$39:$D$782,СВЦЭМ!$A$39:$A$782,$A128,СВЦЭМ!$B$39:$B$782,G$119)+'СЕТ СН'!$I$14+СВЦЭМ!$D$10+'СЕТ СН'!$I$5-'СЕТ СН'!$I$24</f>
        <v>5842.7318243</v>
      </c>
      <c r="H128" s="36">
        <f>SUMIFS(СВЦЭМ!$D$39:$D$782,СВЦЭМ!$A$39:$A$782,$A128,СВЦЭМ!$B$39:$B$782,H$119)+'СЕТ СН'!$I$14+СВЦЭМ!$D$10+'СЕТ СН'!$I$5-'СЕТ СН'!$I$24</f>
        <v>5857.2502275099996</v>
      </c>
      <c r="I128" s="36">
        <f>SUMIFS(СВЦЭМ!$D$39:$D$782,СВЦЭМ!$A$39:$A$782,$A128,СВЦЭМ!$B$39:$B$782,I$119)+'СЕТ СН'!$I$14+СВЦЭМ!$D$10+'СЕТ СН'!$I$5-'СЕТ СН'!$I$24</f>
        <v>5854.1598556900008</v>
      </c>
      <c r="J128" s="36">
        <f>SUMIFS(СВЦЭМ!$D$39:$D$782,СВЦЭМ!$A$39:$A$782,$A128,СВЦЭМ!$B$39:$B$782,J$119)+'СЕТ СН'!$I$14+СВЦЭМ!$D$10+'СЕТ СН'!$I$5-'СЕТ СН'!$I$24</f>
        <v>5897.7397483500008</v>
      </c>
      <c r="K128" s="36">
        <f>SUMIFS(СВЦЭМ!$D$39:$D$782,СВЦЭМ!$A$39:$A$782,$A128,СВЦЭМ!$B$39:$B$782,K$119)+'СЕТ СН'!$I$14+СВЦЭМ!$D$10+'СЕТ СН'!$I$5-'СЕТ СН'!$I$24</f>
        <v>5877.1147505700001</v>
      </c>
      <c r="L128" s="36">
        <f>SUMIFS(СВЦЭМ!$D$39:$D$782,СВЦЭМ!$A$39:$A$782,$A128,СВЦЭМ!$B$39:$B$782,L$119)+'СЕТ СН'!$I$14+СВЦЭМ!$D$10+'СЕТ СН'!$I$5-'СЕТ СН'!$I$24</f>
        <v>5855.3623121300006</v>
      </c>
      <c r="M128" s="36">
        <f>SUMIFS(СВЦЭМ!$D$39:$D$782,СВЦЭМ!$A$39:$A$782,$A128,СВЦЭМ!$B$39:$B$782,M$119)+'СЕТ СН'!$I$14+СВЦЭМ!$D$10+'СЕТ СН'!$I$5-'СЕТ СН'!$I$24</f>
        <v>5874.1970787499995</v>
      </c>
      <c r="N128" s="36">
        <f>SUMIFS(СВЦЭМ!$D$39:$D$782,СВЦЭМ!$A$39:$A$782,$A128,СВЦЭМ!$B$39:$B$782,N$119)+'СЕТ СН'!$I$14+СВЦЭМ!$D$10+'СЕТ СН'!$I$5-'СЕТ СН'!$I$24</f>
        <v>5849.1864876600002</v>
      </c>
      <c r="O128" s="36">
        <f>SUMIFS(СВЦЭМ!$D$39:$D$782,СВЦЭМ!$A$39:$A$782,$A128,СВЦЭМ!$B$39:$B$782,O$119)+'СЕТ СН'!$I$14+СВЦЭМ!$D$10+'СЕТ СН'!$I$5-'СЕТ СН'!$I$24</f>
        <v>5844.9210315800001</v>
      </c>
      <c r="P128" s="36">
        <f>SUMIFS(СВЦЭМ!$D$39:$D$782,СВЦЭМ!$A$39:$A$782,$A128,СВЦЭМ!$B$39:$B$782,P$119)+'СЕТ СН'!$I$14+СВЦЭМ!$D$10+'СЕТ СН'!$I$5-'СЕТ СН'!$I$24</f>
        <v>5854.5659302000004</v>
      </c>
      <c r="Q128" s="36">
        <f>SUMIFS(СВЦЭМ!$D$39:$D$782,СВЦЭМ!$A$39:$A$782,$A128,СВЦЭМ!$B$39:$B$782,Q$119)+'СЕТ СН'!$I$14+СВЦЭМ!$D$10+'СЕТ СН'!$I$5-'СЕТ СН'!$I$24</f>
        <v>5851.5217020600003</v>
      </c>
      <c r="R128" s="36">
        <f>SUMIFS(СВЦЭМ!$D$39:$D$782,СВЦЭМ!$A$39:$A$782,$A128,СВЦЭМ!$B$39:$B$782,R$119)+'СЕТ СН'!$I$14+СВЦЭМ!$D$10+'СЕТ СН'!$I$5-'СЕТ СН'!$I$24</f>
        <v>5863.9139309800003</v>
      </c>
      <c r="S128" s="36">
        <f>SUMIFS(СВЦЭМ!$D$39:$D$782,СВЦЭМ!$A$39:$A$782,$A128,СВЦЭМ!$B$39:$B$782,S$119)+'СЕТ СН'!$I$14+СВЦЭМ!$D$10+'СЕТ СН'!$I$5-'СЕТ СН'!$I$24</f>
        <v>5850.6657204100002</v>
      </c>
      <c r="T128" s="36">
        <f>SUMIFS(СВЦЭМ!$D$39:$D$782,СВЦЭМ!$A$39:$A$782,$A128,СВЦЭМ!$B$39:$B$782,T$119)+'СЕТ СН'!$I$14+СВЦЭМ!$D$10+'СЕТ СН'!$I$5-'СЕТ СН'!$I$24</f>
        <v>5823.5551933300003</v>
      </c>
      <c r="U128" s="36">
        <f>SUMIFS(СВЦЭМ!$D$39:$D$782,СВЦЭМ!$A$39:$A$782,$A128,СВЦЭМ!$B$39:$B$782,U$119)+'СЕТ СН'!$I$14+СВЦЭМ!$D$10+'СЕТ СН'!$I$5-'СЕТ СН'!$I$24</f>
        <v>5824.7986851799997</v>
      </c>
      <c r="V128" s="36">
        <f>SUMIFS(СВЦЭМ!$D$39:$D$782,СВЦЭМ!$A$39:$A$782,$A128,СВЦЭМ!$B$39:$B$782,V$119)+'СЕТ СН'!$I$14+СВЦЭМ!$D$10+'СЕТ СН'!$I$5-'СЕТ СН'!$I$24</f>
        <v>5862.4249711499997</v>
      </c>
      <c r="W128" s="36">
        <f>SUMIFS(СВЦЭМ!$D$39:$D$782,СВЦЭМ!$A$39:$A$782,$A128,СВЦЭМ!$B$39:$B$782,W$119)+'СЕТ СН'!$I$14+СВЦЭМ!$D$10+'СЕТ СН'!$I$5-'СЕТ СН'!$I$24</f>
        <v>5874.3702576400001</v>
      </c>
      <c r="X128" s="36">
        <f>SUMIFS(СВЦЭМ!$D$39:$D$782,СВЦЭМ!$A$39:$A$782,$A128,СВЦЭМ!$B$39:$B$782,X$119)+'СЕТ СН'!$I$14+СВЦЭМ!$D$10+'СЕТ СН'!$I$5-'СЕТ СН'!$I$24</f>
        <v>5878.5703292800008</v>
      </c>
      <c r="Y128" s="36">
        <f>SUMIFS(СВЦЭМ!$D$39:$D$782,СВЦЭМ!$A$39:$A$782,$A128,СВЦЭМ!$B$39:$B$782,Y$119)+'СЕТ СН'!$I$14+СВЦЭМ!$D$10+'СЕТ СН'!$I$5-'СЕТ СН'!$I$24</f>
        <v>5919.5087387000003</v>
      </c>
    </row>
    <row r="129" spans="1:25" ht="15.75" x14ac:dyDescent="0.2">
      <c r="A129" s="35">
        <f t="shared" si="3"/>
        <v>44936</v>
      </c>
      <c r="B129" s="36">
        <f>SUMIFS(СВЦЭМ!$D$39:$D$782,СВЦЭМ!$A$39:$A$782,$A129,СВЦЭМ!$B$39:$B$782,B$119)+'СЕТ СН'!$I$14+СВЦЭМ!$D$10+'СЕТ СН'!$I$5-'СЕТ СН'!$I$24</f>
        <v>5770.2767662599999</v>
      </c>
      <c r="C129" s="36">
        <f>SUMIFS(СВЦЭМ!$D$39:$D$782,СВЦЭМ!$A$39:$A$782,$A129,СВЦЭМ!$B$39:$B$782,C$119)+'СЕТ СН'!$I$14+СВЦЭМ!$D$10+'СЕТ СН'!$I$5-'СЕТ СН'!$I$24</f>
        <v>5794.8568740800001</v>
      </c>
      <c r="D129" s="36">
        <f>SUMIFS(СВЦЭМ!$D$39:$D$782,СВЦЭМ!$A$39:$A$782,$A129,СВЦЭМ!$B$39:$B$782,D$119)+'СЕТ СН'!$I$14+СВЦЭМ!$D$10+'СЕТ СН'!$I$5-'СЕТ СН'!$I$24</f>
        <v>5807.5667927800005</v>
      </c>
      <c r="E129" s="36">
        <f>SUMIFS(СВЦЭМ!$D$39:$D$782,СВЦЭМ!$A$39:$A$782,$A129,СВЦЭМ!$B$39:$B$782,E$119)+'СЕТ СН'!$I$14+СВЦЭМ!$D$10+'СЕТ СН'!$I$5-'СЕТ СН'!$I$24</f>
        <v>5813.0865024200002</v>
      </c>
      <c r="F129" s="36">
        <f>SUMIFS(СВЦЭМ!$D$39:$D$782,СВЦЭМ!$A$39:$A$782,$A129,СВЦЭМ!$B$39:$B$782,F$119)+'СЕТ СН'!$I$14+СВЦЭМ!$D$10+'СЕТ СН'!$I$5-'СЕТ СН'!$I$24</f>
        <v>5839.5598633500003</v>
      </c>
      <c r="G129" s="36">
        <f>SUMIFS(СВЦЭМ!$D$39:$D$782,СВЦЭМ!$A$39:$A$782,$A129,СВЦЭМ!$B$39:$B$782,G$119)+'СЕТ СН'!$I$14+СВЦЭМ!$D$10+'СЕТ СН'!$I$5-'СЕТ СН'!$I$24</f>
        <v>5836.5718769800005</v>
      </c>
      <c r="H129" s="36">
        <f>SUMIFS(СВЦЭМ!$D$39:$D$782,СВЦЭМ!$A$39:$A$782,$A129,СВЦЭМ!$B$39:$B$782,H$119)+'СЕТ СН'!$I$14+СВЦЭМ!$D$10+'СЕТ СН'!$I$5-'СЕТ СН'!$I$24</f>
        <v>5816.64252906</v>
      </c>
      <c r="I129" s="36">
        <f>SUMIFS(СВЦЭМ!$D$39:$D$782,СВЦЭМ!$A$39:$A$782,$A129,СВЦЭМ!$B$39:$B$782,I$119)+'СЕТ СН'!$I$14+СВЦЭМ!$D$10+'СЕТ СН'!$I$5-'СЕТ СН'!$I$24</f>
        <v>5782.3689831199999</v>
      </c>
      <c r="J129" s="36">
        <f>SUMIFS(СВЦЭМ!$D$39:$D$782,СВЦЭМ!$A$39:$A$782,$A129,СВЦЭМ!$B$39:$B$782,J$119)+'СЕТ СН'!$I$14+СВЦЭМ!$D$10+'СЕТ СН'!$I$5-'СЕТ СН'!$I$24</f>
        <v>5754.17349087</v>
      </c>
      <c r="K129" s="36">
        <f>SUMIFS(СВЦЭМ!$D$39:$D$782,СВЦЭМ!$A$39:$A$782,$A129,СВЦЭМ!$B$39:$B$782,K$119)+'СЕТ СН'!$I$14+СВЦЭМ!$D$10+'СЕТ СН'!$I$5-'СЕТ СН'!$I$24</f>
        <v>5741.1019247900003</v>
      </c>
      <c r="L129" s="36">
        <f>SUMIFS(СВЦЭМ!$D$39:$D$782,СВЦЭМ!$A$39:$A$782,$A129,СВЦЭМ!$B$39:$B$782,L$119)+'СЕТ СН'!$I$14+СВЦЭМ!$D$10+'СЕТ СН'!$I$5-'СЕТ СН'!$I$24</f>
        <v>5731.7429112600003</v>
      </c>
      <c r="M129" s="36">
        <f>SUMIFS(СВЦЭМ!$D$39:$D$782,СВЦЭМ!$A$39:$A$782,$A129,СВЦЭМ!$B$39:$B$782,M$119)+'СЕТ СН'!$I$14+СВЦЭМ!$D$10+'СЕТ СН'!$I$5-'СЕТ СН'!$I$24</f>
        <v>5742.7458312300005</v>
      </c>
      <c r="N129" s="36">
        <f>SUMIFS(СВЦЭМ!$D$39:$D$782,СВЦЭМ!$A$39:$A$782,$A129,СВЦЭМ!$B$39:$B$782,N$119)+'СЕТ СН'!$I$14+СВЦЭМ!$D$10+'СЕТ СН'!$I$5-'СЕТ СН'!$I$24</f>
        <v>5740.0283471700004</v>
      </c>
      <c r="O129" s="36">
        <f>SUMIFS(СВЦЭМ!$D$39:$D$782,СВЦЭМ!$A$39:$A$782,$A129,СВЦЭМ!$B$39:$B$782,O$119)+'СЕТ СН'!$I$14+СВЦЭМ!$D$10+'СЕТ СН'!$I$5-'СЕТ СН'!$I$24</f>
        <v>5754.4915934300006</v>
      </c>
      <c r="P129" s="36">
        <f>SUMIFS(СВЦЭМ!$D$39:$D$782,СВЦЭМ!$A$39:$A$782,$A129,СВЦЭМ!$B$39:$B$782,P$119)+'СЕТ СН'!$I$14+СВЦЭМ!$D$10+'СЕТ СН'!$I$5-'СЕТ СН'!$I$24</f>
        <v>5764.4097991500003</v>
      </c>
      <c r="Q129" s="36">
        <f>SUMIFS(СВЦЭМ!$D$39:$D$782,СВЦЭМ!$A$39:$A$782,$A129,СВЦЭМ!$B$39:$B$782,Q$119)+'СЕТ СН'!$I$14+СВЦЭМ!$D$10+'СЕТ СН'!$I$5-'СЕТ СН'!$I$24</f>
        <v>5781.1369316</v>
      </c>
      <c r="R129" s="36">
        <f>SUMIFS(СВЦЭМ!$D$39:$D$782,СВЦЭМ!$A$39:$A$782,$A129,СВЦЭМ!$B$39:$B$782,R$119)+'СЕТ СН'!$I$14+СВЦЭМ!$D$10+'СЕТ СН'!$I$5-'СЕТ СН'!$I$24</f>
        <v>5760.2281179900001</v>
      </c>
      <c r="S129" s="36">
        <f>SUMIFS(СВЦЭМ!$D$39:$D$782,СВЦЭМ!$A$39:$A$782,$A129,СВЦЭМ!$B$39:$B$782,S$119)+'СЕТ СН'!$I$14+СВЦЭМ!$D$10+'СЕТ СН'!$I$5-'СЕТ СН'!$I$24</f>
        <v>5719.7034761100003</v>
      </c>
      <c r="T129" s="36">
        <f>SUMIFS(СВЦЭМ!$D$39:$D$782,СВЦЭМ!$A$39:$A$782,$A129,СВЦЭМ!$B$39:$B$782,T$119)+'СЕТ СН'!$I$14+СВЦЭМ!$D$10+'СЕТ СН'!$I$5-'СЕТ СН'!$I$24</f>
        <v>5714.0494224600006</v>
      </c>
      <c r="U129" s="36">
        <f>SUMIFS(СВЦЭМ!$D$39:$D$782,СВЦЭМ!$A$39:$A$782,$A129,СВЦЭМ!$B$39:$B$782,U$119)+'СЕТ СН'!$I$14+СВЦЭМ!$D$10+'СЕТ СН'!$I$5-'СЕТ СН'!$I$24</f>
        <v>5708.1571120600001</v>
      </c>
      <c r="V129" s="36">
        <f>SUMIFS(СВЦЭМ!$D$39:$D$782,СВЦЭМ!$A$39:$A$782,$A129,СВЦЭМ!$B$39:$B$782,V$119)+'СЕТ СН'!$I$14+СВЦЭМ!$D$10+'СЕТ СН'!$I$5-'СЕТ СН'!$I$24</f>
        <v>5716.06939668</v>
      </c>
      <c r="W129" s="36">
        <f>SUMIFS(СВЦЭМ!$D$39:$D$782,СВЦЭМ!$A$39:$A$782,$A129,СВЦЭМ!$B$39:$B$782,W$119)+'СЕТ СН'!$I$14+СВЦЭМ!$D$10+'СЕТ СН'!$I$5-'СЕТ СН'!$I$24</f>
        <v>5726.8805217900008</v>
      </c>
      <c r="X129" s="36">
        <f>SUMIFS(СВЦЭМ!$D$39:$D$782,СВЦЭМ!$A$39:$A$782,$A129,СВЦЭМ!$B$39:$B$782,X$119)+'СЕТ СН'!$I$14+СВЦЭМ!$D$10+'СЕТ СН'!$I$5-'СЕТ СН'!$I$24</f>
        <v>5757.9389798100001</v>
      </c>
      <c r="Y129" s="36">
        <f>SUMIFS(СВЦЭМ!$D$39:$D$782,СВЦЭМ!$A$39:$A$782,$A129,СВЦЭМ!$B$39:$B$782,Y$119)+'СЕТ СН'!$I$14+СВЦЭМ!$D$10+'СЕТ СН'!$I$5-'СЕТ СН'!$I$24</f>
        <v>5780.8853779500005</v>
      </c>
    </row>
    <row r="130" spans="1:25" ht="15.75" x14ac:dyDescent="0.2">
      <c r="A130" s="35">
        <f t="shared" si="3"/>
        <v>44937</v>
      </c>
      <c r="B130" s="36">
        <f>SUMIFS(СВЦЭМ!$D$39:$D$782,СВЦЭМ!$A$39:$A$782,$A130,СВЦЭМ!$B$39:$B$782,B$119)+'СЕТ СН'!$I$14+СВЦЭМ!$D$10+'СЕТ СН'!$I$5-'СЕТ СН'!$I$24</f>
        <v>5711.8911043500002</v>
      </c>
      <c r="C130" s="36">
        <f>SUMIFS(СВЦЭМ!$D$39:$D$782,СВЦЭМ!$A$39:$A$782,$A130,СВЦЭМ!$B$39:$B$782,C$119)+'СЕТ СН'!$I$14+СВЦЭМ!$D$10+'СЕТ СН'!$I$5-'СЕТ СН'!$I$24</f>
        <v>5719.1916760300001</v>
      </c>
      <c r="D130" s="36">
        <f>SUMIFS(СВЦЭМ!$D$39:$D$782,СВЦЭМ!$A$39:$A$782,$A130,СВЦЭМ!$B$39:$B$782,D$119)+'СЕТ СН'!$I$14+СВЦЭМ!$D$10+'СЕТ СН'!$I$5-'СЕТ СН'!$I$24</f>
        <v>5710.9932293500005</v>
      </c>
      <c r="E130" s="36">
        <f>SUMIFS(СВЦЭМ!$D$39:$D$782,СВЦЭМ!$A$39:$A$782,$A130,СВЦЭМ!$B$39:$B$782,E$119)+'СЕТ СН'!$I$14+СВЦЭМ!$D$10+'СЕТ СН'!$I$5-'СЕТ СН'!$I$24</f>
        <v>5706.8018582700006</v>
      </c>
      <c r="F130" s="36">
        <f>SUMIFS(СВЦЭМ!$D$39:$D$782,СВЦЭМ!$A$39:$A$782,$A130,СВЦЭМ!$B$39:$B$782,F$119)+'СЕТ СН'!$I$14+СВЦЭМ!$D$10+'СЕТ СН'!$I$5-'СЕТ СН'!$I$24</f>
        <v>5701.8908264500005</v>
      </c>
      <c r="G130" s="36">
        <f>SUMIFS(СВЦЭМ!$D$39:$D$782,СВЦЭМ!$A$39:$A$782,$A130,СВЦЭМ!$B$39:$B$782,G$119)+'СЕТ СН'!$I$14+СВЦЭМ!$D$10+'СЕТ СН'!$I$5-'СЕТ СН'!$I$24</f>
        <v>5707.40287739</v>
      </c>
      <c r="H130" s="36">
        <f>SUMIFS(СВЦЭМ!$D$39:$D$782,СВЦЭМ!$A$39:$A$782,$A130,СВЦЭМ!$B$39:$B$782,H$119)+'СЕТ СН'!$I$14+СВЦЭМ!$D$10+'СЕТ СН'!$I$5-'СЕТ СН'!$I$24</f>
        <v>5695.6191796200001</v>
      </c>
      <c r="I130" s="36">
        <f>SUMIFS(СВЦЭМ!$D$39:$D$782,СВЦЭМ!$A$39:$A$782,$A130,СВЦЭМ!$B$39:$B$782,I$119)+'СЕТ СН'!$I$14+СВЦЭМ!$D$10+'СЕТ СН'!$I$5-'СЕТ СН'!$I$24</f>
        <v>5683.0795210699998</v>
      </c>
      <c r="J130" s="36">
        <f>SUMIFS(СВЦЭМ!$D$39:$D$782,СВЦЭМ!$A$39:$A$782,$A130,СВЦЭМ!$B$39:$B$782,J$119)+'СЕТ СН'!$I$14+СВЦЭМ!$D$10+'СЕТ СН'!$I$5-'СЕТ СН'!$I$24</f>
        <v>5658.4021832300004</v>
      </c>
      <c r="K130" s="36">
        <f>SUMIFS(СВЦЭМ!$D$39:$D$782,СВЦЭМ!$A$39:$A$782,$A130,СВЦЭМ!$B$39:$B$782,K$119)+'СЕТ СН'!$I$14+СВЦЭМ!$D$10+'СЕТ СН'!$I$5-'СЕТ СН'!$I$24</f>
        <v>5647.9214368600005</v>
      </c>
      <c r="L130" s="36">
        <f>SUMIFS(СВЦЭМ!$D$39:$D$782,СВЦЭМ!$A$39:$A$782,$A130,СВЦЭМ!$B$39:$B$782,L$119)+'СЕТ СН'!$I$14+СВЦЭМ!$D$10+'СЕТ СН'!$I$5-'СЕТ СН'!$I$24</f>
        <v>5658.2314360300006</v>
      </c>
      <c r="M130" s="36">
        <f>SUMIFS(СВЦЭМ!$D$39:$D$782,СВЦЭМ!$A$39:$A$782,$A130,СВЦЭМ!$B$39:$B$782,M$119)+'СЕТ СН'!$I$14+СВЦЭМ!$D$10+'СЕТ СН'!$I$5-'СЕТ СН'!$I$24</f>
        <v>5668.45498228</v>
      </c>
      <c r="N130" s="36">
        <f>SUMIFS(СВЦЭМ!$D$39:$D$782,СВЦЭМ!$A$39:$A$782,$A130,СВЦЭМ!$B$39:$B$782,N$119)+'СЕТ СН'!$I$14+СВЦЭМ!$D$10+'СЕТ СН'!$I$5-'СЕТ СН'!$I$24</f>
        <v>5694.6123924399999</v>
      </c>
      <c r="O130" s="36">
        <f>SUMIFS(СВЦЭМ!$D$39:$D$782,СВЦЭМ!$A$39:$A$782,$A130,СВЦЭМ!$B$39:$B$782,O$119)+'СЕТ СН'!$I$14+СВЦЭМ!$D$10+'СЕТ СН'!$I$5-'СЕТ СН'!$I$24</f>
        <v>5670.8724679200004</v>
      </c>
      <c r="P130" s="36">
        <f>SUMIFS(СВЦЭМ!$D$39:$D$782,СВЦЭМ!$A$39:$A$782,$A130,СВЦЭМ!$B$39:$B$782,P$119)+'СЕТ СН'!$I$14+СВЦЭМ!$D$10+'СЕТ СН'!$I$5-'СЕТ СН'!$I$24</f>
        <v>5684.2481858200008</v>
      </c>
      <c r="Q130" s="36">
        <f>SUMIFS(СВЦЭМ!$D$39:$D$782,СВЦЭМ!$A$39:$A$782,$A130,СВЦЭМ!$B$39:$B$782,Q$119)+'СЕТ СН'!$I$14+СВЦЭМ!$D$10+'СЕТ СН'!$I$5-'СЕТ СН'!$I$24</f>
        <v>5695.8849888700006</v>
      </c>
      <c r="R130" s="36">
        <f>SUMIFS(СВЦЭМ!$D$39:$D$782,СВЦЭМ!$A$39:$A$782,$A130,СВЦЭМ!$B$39:$B$782,R$119)+'СЕТ СН'!$I$14+СВЦЭМ!$D$10+'СЕТ СН'!$I$5-'СЕТ СН'!$I$24</f>
        <v>5710.7158513699997</v>
      </c>
      <c r="S130" s="36">
        <f>SUMIFS(СВЦЭМ!$D$39:$D$782,СВЦЭМ!$A$39:$A$782,$A130,СВЦЭМ!$B$39:$B$782,S$119)+'СЕТ СН'!$I$14+СВЦЭМ!$D$10+'СЕТ СН'!$I$5-'СЕТ СН'!$I$24</f>
        <v>5682.2654639299999</v>
      </c>
      <c r="T130" s="36">
        <f>SUMIFS(СВЦЭМ!$D$39:$D$782,СВЦЭМ!$A$39:$A$782,$A130,СВЦЭМ!$B$39:$B$782,T$119)+'СЕТ СН'!$I$14+СВЦЭМ!$D$10+'СЕТ СН'!$I$5-'СЕТ СН'!$I$24</f>
        <v>5646.5432107300003</v>
      </c>
      <c r="U130" s="36">
        <f>SUMIFS(СВЦЭМ!$D$39:$D$782,СВЦЭМ!$A$39:$A$782,$A130,СВЦЭМ!$B$39:$B$782,U$119)+'СЕТ СН'!$I$14+СВЦЭМ!$D$10+'СЕТ СН'!$I$5-'СЕТ СН'!$I$24</f>
        <v>5656.0815061100002</v>
      </c>
      <c r="V130" s="36">
        <f>SUMIFS(СВЦЭМ!$D$39:$D$782,СВЦЭМ!$A$39:$A$782,$A130,СВЦЭМ!$B$39:$B$782,V$119)+'СЕТ СН'!$I$14+СВЦЭМ!$D$10+'СЕТ СН'!$I$5-'СЕТ СН'!$I$24</f>
        <v>5678.35740291</v>
      </c>
      <c r="W130" s="36">
        <f>SUMIFS(СВЦЭМ!$D$39:$D$782,СВЦЭМ!$A$39:$A$782,$A130,СВЦЭМ!$B$39:$B$782,W$119)+'СЕТ СН'!$I$14+СВЦЭМ!$D$10+'СЕТ СН'!$I$5-'СЕТ СН'!$I$24</f>
        <v>5688.3960357300002</v>
      </c>
      <c r="X130" s="36">
        <f>SUMIFS(СВЦЭМ!$D$39:$D$782,СВЦЭМ!$A$39:$A$782,$A130,СВЦЭМ!$B$39:$B$782,X$119)+'СЕТ СН'!$I$14+СВЦЭМ!$D$10+'СЕТ СН'!$I$5-'СЕТ СН'!$I$24</f>
        <v>5697.6054175900008</v>
      </c>
      <c r="Y130" s="36">
        <f>SUMIFS(СВЦЭМ!$D$39:$D$782,СВЦЭМ!$A$39:$A$782,$A130,СВЦЭМ!$B$39:$B$782,Y$119)+'СЕТ СН'!$I$14+СВЦЭМ!$D$10+'СЕТ СН'!$I$5-'СЕТ СН'!$I$24</f>
        <v>5728.2555972800001</v>
      </c>
    </row>
    <row r="131" spans="1:25" ht="15.75" x14ac:dyDescent="0.2">
      <c r="A131" s="35">
        <f t="shared" si="3"/>
        <v>44938</v>
      </c>
      <c r="B131" s="36">
        <f>SUMIFS(СВЦЭМ!$D$39:$D$782,СВЦЭМ!$A$39:$A$782,$A131,СВЦЭМ!$B$39:$B$782,B$119)+'СЕТ СН'!$I$14+СВЦЭМ!$D$10+'СЕТ СН'!$I$5-'СЕТ СН'!$I$24</f>
        <v>5746.7894524100002</v>
      </c>
      <c r="C131" s="36">
        <f>SUMIFS(СВЦЭМ!$D$39:$D$782,СВЦЭМ!$A$39:$A$782,$A131,СВЦЭМ!$B$39:$B$782,C$119)+'СЕТ СН'!$I$14+СВЦЭМ!$D$10+'СЕТ СН'!$I$5-'СЕТ СН'!$I$24</f>
        <v>5780.13952969</v>
      </c>
      <c r="D131" s="36">
        <f>SUMIFS(СВЦЭМ!$D$39:$D$782,СВЦЭМ!$A$39:$A$782,$A131,СВЦЭМ!$B$39:$B$782,D$119)+'СЕТ СН'!$I$14+СВЦЭМ!$D$10+'СЕТ СН'!$I$5-'СЕТ СН'!$I$24</f>
        <v>5802.6372392800004</v>
      </c>
      <c r="E131" s="36">
        <f>SUMIFS(СВЦЭМ!$D$39:$D$782,СВЦЭМ!$A$39:$A$782,$A131,СВЦЭМ!$B$39:$B$782,E$119)+'СЕТ СН'!$I$14+СВЦЭМ!$D$10+'СЕТ СН'!$I$5-'СЕТ СН'!$I$24</f>
        <v>5805.8752544300005</v>
      </c>
      <c r="F131" s="36">
        <f>SUMIFS(СВЦЭМ!$D$39:$D$782,СВЦЭМ!$A$39:$A$782,$A131,СВЦЭМ!$B$39:$B$782,F$119)+'СЕТ СН'!$I$14+СВЦЭМ!$D$10+'СЕТ СН'!$I$5-'СЕТ СН'!$I$24</f>
        <v>5806.6640595299996</v>
      </c>
      <c r="G131" s="36">
        <f>SUMIFS(СВЦЭМ!$D$39:$D$782,СВЦЭМ!$A$39:$A$782,$A131,СВЦЭМ!$B$39:$B$782,G$119)+'СЕТ СН'!$I$14+СВЦЭМ!$D$10+'СЕТ СН'!$I$5-'СЕТ СН'!$I$24</f>
        <v>5796.2753554400006</v>
      </c>
      <c r="H131" s="36">
        <f>SUMIFS(СВЦЭМ!$D$39:$D$782,СВЦЭМ!$A$39:$A$782,$A131,СВЦЭМ!$B$39:$B$782,H$119)+'СЕТ СН'!$I$14+СВЦЭМ!$D$10+'СЕТ СН'!$I$5-'СЕТ СН'!$I$24</f>
        <v>5768.9283350099995</v>
      </c>
      <c r="I131" s="36">
        <f>SUMIFS(СВЦЭМ!$D$39:$D$782,СВЦЭМ!$A$39:$A$782,$A131,СВЦЭМ!$B$39:$B$782,I$119)+'СЕТ СН'!$I$14+СВЦЭМ!$D$10+'СЕТ СН'!$I$5-'СЕТ СН'!$I$24</f>
        <v>5723.2347889400007</v>
      </c>
      <c r="J131" s="36">
        <f>SUMIFS(СВЦЭМ!$D$39:$D$782,СВЦЭМ!$A$39:$A$782,$A131,СВЦЭМ!$B$39:$B$782,J$119)+'СЕТ СН'!$I$14+СВЦЭМ!$D$10+'СЕТ СН'!$I$5-'СЕТ СН'!$I$24</f>
        <v>5676.7188211800003</v>
      </c>
      <c r="K131" s="36">
        <f>SUMIFS(СВЦЭМ!$D$39:$D$782,СВЦЭМ!$A$39:$A$782,$A131,СВЦЭМ!$B$39:$B$782,K$119)+'СЕТ СН'!$I$14+СВЦЭМ!$D$10+'СЕТ СН'!$I$5-'СЕТ СН'!$I$24</f>
        <v>5676.2197784300006</v>
      </c>
      <c r="L131" s="36">
        <f>SUMIFS(СВЦЭМ!$D$39:$D$782,СВЦЭМ!$A$39:$A$782,$A131,СВЦЭМ!$B$39:$B$782,L$119)+'СЕТ СН'!$I$14+СВЦЭМ!$D$10+'СЕТ СН'!$I$5-'СЕТ СН'!$I$24</f>
        <v>5665.8343385799999</v>
      </c>
      <c r="M131" s="36">
        <f>SUMIFS(СВЦЭМ!$D$39:$D$782,СВЦЭМ!$A$39:$A$782,$A131,СВЦЭМ!$B$39:$B$782,M$119)+'СЕТ СН'!$I$14+СВЦЭМ!$D$10+'СЕТ СН'!$I$5-'СЕТ СН'!$I$24</f>
        <v>5665.60451792</v>
      </c>
      <c r="N131" s="36">
        <f>SUMIFS(СВЦЭМ!$D$39:$D$782,СВЦЭМ!$A$39:$A$782,$A131,СВЦЭМ!$B$39:$B$782,N$119)+'СЕТ СН'!$I$14+СВЦЭМ!$D$10+'СЕТ СН'!$I$5-'СЕТ СН'!$I$24</f>
        <v>5690.08892449</v>
      </c>
      <c r="O131" s="36">
        <f>SUMIFS(СВЦЭМ!$D$39:$D$782,СВЦЭМ!$A$39:$A$782,$A131,СВЦЭМ!$B$39:$B$782,O$119)+'СЕТ СН'!$I$14+СВЦЭМ!$D$10+'СЕТ СН'!$I$5-'СЕТ СН'!$I$24</f>
        <v>5697.4400313300002</v>
      </c>
      <c r="P131" s="36">
        <f>SUMIFS(СВЦЭМ!$D$39:$D$782,СВЦЭМ!$A$39:$A$782,$A131,СВЦЭМ!$B$39:$B$782,P$119)+'СЕТ СН'!$I$14+СВЦЭМ!$D$10+'СЕТ СН'!$I$5-'СЕТ СН'!$I$24</f>
        <v>5681.4474631900002</v>
      </c>
      <c r="Q131" s="36">
        <f>SUMIFS(СВЦЭМ!$D$39:$D$782,СВЦЭМ!$A$39:$A$782,$A131,СВЦЭМ!$B$39:$B$782,Q$119)+'СЕТ СН'!$I$14+СВЦЭМ!$D$10+'СЕТ СН'!$I$5-'СЕТ СН'!$I$24</f>
        <v>5690.5322301800006</v>
      </c>
      <c r="R131" s="36">
        <f>SUMIFS(СВЦЭМ!$D$39:$D$782,СВЦЭМ!$A$39:$A$782,$A131,СВЦЭМ!$B$39:$B$782,R$119)+'СЕТ СН'!$I$14+СВЦЭМ!$D$10+'СЕТ СН'!$I$5-'СЕТ СН'!$I$24</f>
        <v>5701.7056930700001</v>
      </c>
      <c r="S131" s="36">
        <f>SUMIFS(СВЦЭМ!$D$39:$D$782,СВЦЭМ!$A$39:$A$782,$A131,СВЦЭМ!$B$39:$B$782,S$119)+'СЕТ СН'!$I$14+СВЦЭМ!$D$10+'СЕТ СН'!$I$5-'СЕТ СН'!$I$24</f>
        <v>5700.8077978199999</v>
      </c>
      <c r="T131" s="36">
        <f>SUMIFS(СВЦЭМ!$D$39:$D$782,СВЦЭМ!$A$39:$A$782,$A131,СВЦЭМ!$B$39:$B$782,T$119)+'СЕТ СН'!$I$14+СВЦЭМ!$D$10+'СЕТ СН'!$I$5-'СЕТ СН'!$I$24</f>
        <v>5672.3885047900003</v>
      </c>
      <c r="U131" s="36">
        <f>SUMIFS(СВЦЭМ!$D$39:$D$782,СВЦЭМ!$A$39:$A$782,$A131,СВЦЭМ!$B$39:$B$782,U$119)+'СЕТ СН'!$I$14+СВЦЭМ!$D$10+'СЕТ СН'!$I$5-'СЕТ СН'!$I$24</f>
        <v>5658.1015987000001</v>
      </c>
      <c r="V131" s="36">
        <f>SUMIFS(СВЦЭМ!$D$39:$D$782,СВЦЭМ!$A$39:$A$782,$A131,СВЦЭМ!$B$39:$B$782,V$119)+'СЕТ СН'!$I$14+СВЦЭМ!$D$10+'СЕТ СН'!$I$5-'СЕТ СН'!$I$24</f>
        <v>5665.4265231999998</v>
      </c>
      <c r="W131" s="36">
        <f>SUMIFS(СВЦЭМ!$D$39:$D$782,СВЦЭМ!$A$39:$A$782,$A131,СВЦЭМ!$B$39:$B$782,W$119)+'СЕТ СН'!$I$14+СВЦЭМ!$D$10+'СЕТ СН'!$I$5-'СЕТ СН'!$I$24</f>
        <v>5675.8602726000008</v>
      </c>
      <c r="X131" s="36">
        <f>SUMIFS(СВЦЭМ!$D$39:$D$782,СВЦЭМ!$A$39:$A$782,$A131,СВЦЭМ!$B$39:$B$782,X$119)+'СЕТ СН'!$I$14+СВЦЭМ!$D$10+'СЕТ СН'!$I$5-'СЕТ СН'!$I$24</f>
        <v>5697.4634954000003</v>
      </c>
      <c r="Y131" s="36">
        <f>SUMIFS(СВЦЭМ!$D$39:$D$782,СВЦЭМ!$A$39:$A$782,$A131,СВЦЭМ!$B$39:$B$782,Y$119)+'СЕТ СН'!$I$14+СВЦЭМ!$D$10+'СЕТ СН'!$I$5-'СЕТ СН'!$I$24</f>
        <v>5704.2811659399995</v>
      </c>
    </row>
    <row r="132" spans="1:25" ht="15.75" x14ac:dyDescent="0.2">
      <c r="A132" s="35">
        <f t="shared" si="3"/>
        <v>44939</v>
      </c>
      <c r="B132" s="36">
        <f>SUMIFS(СВЦЭМ!$D$39:$D$782,СВЦЭМ!$A$39:$A$782,$A132,СВЦЭМ!$B$39:$B$782,B$119)+'СЕТ СН'!$I$14+СВЦЭМ!$D$10+'СЕТ СН'!$I$5-'СЕТ СН'!$I$24</f>
        <v>5835.1801132800001</v>
      </c>
      <c r="C132" s="36">
        <f>SUMIFS(СВЦЭМ!$D$39:$D$782,СВЦЭМ!$A$39:$A$782,$A132,СВЦЭМ!$B$39:$B$782,C$119)+'СЕТ СН'!$I$14+СВЦЭМ!$D$10+'СЕТ СН'!$I$5-'СЕТ СН'!$I$24</f>
        <v>5853.89493012</v>
      </c>
      <c r="D132" s="36">
        <f>SUMIFS(СВЦЭМ!$D$39:$D$782,СВЦЭМ!$A$39:$A$782,$A132,СВЦЭМ!$B$39:$B$782,D$119)+'СЕТ СН'!$I$14+СВЦЭМ!$D$10+'СЕТ СН'!$I$5-'СЕТ СН'!$I$24</f>
        <v>5855.2039807199999</v>
      </c>
      <c r="E132" s="36">
        <f>SUMIFS(СВЦЭМ!$D$39:$D$782,СВЦЭМ!$A$39:$A$782,$A132,СВЦЭМ!$B$39:$B$782,E$119)+'СЕТ СН'!$I$14+СВЦЭМ!$D$10+'СЕТ СН'!$I$5-'СЕТ СН'!$I$24</f>
        <v>5863.0458364000006</v>
      </c>
      <c r="F132" s="36">
        <f>SUMIFS(СВЦЭМ!$D$39:$D$782,СВЦЭМ!$A$39:$A$782,$A132,СВЦЭМ!$B$39:$B$782,F$119)+'СЕТ СН'!$I$14+СВЦЭМ!$D$10+'СЕТ СН'!$I$5-'СЕТ СН'!$I$24</f>
        <v>5850.5279454700003</v>
      </c>
      <c r="G132" s="36">
        <f>SUMIFS(СВЦЭМ!$D$39:$D$782,СВЦЭМ!$A$39:$A$782,$A132,СВЦЭМ!$B$39:$B$782,G$119)+'СЕТ СН'!$I$14+СВЦЭМ!$D$10+'СЕТ СН'!$I$5-'СЕТ СН'!$I$24</f>
        <v>5810.7069716799997</v>
      </c>
      <c r="H132" s="36">
        <f>SUMIFS(СВЦЭМ!$D$39:$D$782,СВЦЭМ!$A$39:$A$782,$A132,СВЦЭМ!$B$39:$B$782,H$119)+'СЕТ СН'!$I$14+СВЦЭМ!$D$10+'СЕТ СН'!$I$5-'СЕТ СН'!$I$24</f>
        <v>5745.59067994</v>
      </c>
      <c r="I132" s="36">
        <f>SUMIFS(СВЦЭМ!$D$39:$D$782,СВЦЭМ!$A$39:$A$782,$A132,СВЦЭМ!$B$39:$B$782,I$119)+'СЕТ СН'!$I$14+СВЦЭМ!$D$10+'СЕТ СН'!$I$5-'СЕТ СН'!$I$24</f>
        <v>5720.8077045</v>
      </c>
      <c r="J132" s="36">
        <f>SUMIFS(СВЦЭМ!$D$39:$D$782,СВЦЭМ!$A$39:$A$782,$A132,СВЦЭМ!$B$39:$B$782,J$119)+'СЕТ СН'!$I$14+СВЦЭМ!$D$10+'СЕТ СН'!$I$5-'СЕТ СН'!$I$24</f>
        <v>5702.1272401300002</v>
      </c>
      <c r="K132" s="36">
        <f>SUMIFS(СВЦЭМ!$D$39:$D$782,СВЦЭМ!$A$39:$A$782,$A132,СВЦЭМ!$B$39:$B$782,K$119)+'СЕТ СН'!$I$14+СВЦЭМ!$D$10+'СЕТ СН'!$I$5-'СЕТ СН'!$I$24</f>
        <v>5677.7194737299997</v>
      </c>
      <c r="L132" s="36">
        <f>SUMIFS(СВЦЭМ!$D$39:$D$782,СВЦЭМ!$A$39:$A$782,$A132,СВЦЭМ!$B$39:$B$782,L$119)+'СЕТ СН'!$I$14+СВЦЭМ!$D$10+'СЕТ СН'!$I$5-'СЕТ СН'!$I$24</f>
        <v>5667.4044156</v>
      </c>
      <c r="M132" s="36">
        <f>SUMIFS(СВЦЭМ!$D$39:$D$782,СВЦЭМ!$A$39:$A$782,$A132,СВЦЭМ!$B$39:$B$782,M$119)+'СЕТ СН'!$I$14+СВЦЭМ!$D$10+'СЕТ СН'!$I$5-'СЕТ СН'!$I$24</f>
        <v>5692.1729548399999</v>
      </c>
      <c r="N132" s="36">
        <f>SUMIFS(СВЦЭМ!$D$39:$D$782,СВЦЭМ!$A$39:$A$782,$A132,СВЦЭМ!$B$39:$B$782,N$119)+'СЕТ СН'!$I$14+СВЦЭМ!$D$10+'СЕТ СН'!$I$5-'СЕТ СН'!$I$24</f>
        <v>5719.9010134600003</v>
      </c>
      <c r="O132" s="36">
        <f>SUMIFS(СВЦЭМ!$D$39:$D$782,СВЦЭМ!$A$39:$A$782,$A132,СВЦЭМ!$B$39:$B$782,O$119)+'СЕТ СН'!$I$14+СВЦЭМ!$D$10+'СЕТ СН'!$I$5-'СЕТ СН'!$I$24</f>
        <v>5737.9980389699995</v>
      </c>
      <c r="P132" s="36">
        <f>SUMIFS(СВЦЭМ!$D$39:$D$782,СВЦЭМ!$A$39:$A$782,$A132,СВЦЭМ!$B$39:$B$782,P$119)+'СЕТ СН'!$I$14+СВЦЭМ!$D$10+'СЕТ СН'!$I$5-'СЕТ СН'!$I$24</f>
        <v>5723.6843058300001</v>
      </c>
      <c r="Q132" s="36">
        <f>SUMIFS(СВЦЭМ!$D$39:$D$782,СВЦЭМ!$A$39:$A$782,$A132,СВЦЭМ!$B$39:$B$782,Q$119)+'СЕТ СН'!$I$14+СВЦЭМ!$D$10+'СЕТ СН'!$I$5-'СЕТ СН'!$I$24</f>
        <v>5721.98541123</v>
      </c>
      <c r="R132" s="36">
        <f>SUMIFS(СВЦЭМ!$D$39:$D$782,СВЦЭМ!$A$39:$A$782,$A132,СВЦЭМ!$B$39:$B$782,R$119)+'СЕТ СН'!$I$14+СВЦЭМ!$D$10+'СЕТ СН'!$I$5-'СЕТ СН'!$I$24</f>
        <v>5705.9329411100007</v>
      </c>
      <c r="S132" s="36">
        <f>SUMIFS(СВЦЭМ!$D$39:$D$782,СВЦЭМ!$A$39:$A$782,$A132,СВЦЭМ!$B$39:$B$782,S$119)+'СЕТ СН'!$I$14+СВЦЭМ!$D$10+'СЕТ СН'!$I$5-'СЕТ СН'!$I$24</f>
        <v>5681.9492769500002</v>
      </c>
      <c r="T132" s="36">
        <f>SUMIFS(СВЦЭМ!$D$39:$D$782,СВЦЭМ!$A$39:$A$782,$A132,СВЦЭМ!$B$39:$B$782,T$119)+'СЕТ СН'!$I$14+СВЦЭМ!$D$10+'СЕТ СН'!$I$5-'СЕТ СН'!$I$24</f>
        <v>5677.6181174100002</v>
      </c>
      <c r="U132" s="36">
        <f>SUMIFS(СВЦЭМ!$D$39:$D$782,СВЦЭМ!$A$39:$A$782,$A132,СВЦЭМ!$B$39:$B$782,U$119)+'СЕТ СН'!$I$14+СВЦЭМ!$D$10+'СЕТ СН'!$I$5-'СЕТ СН'!$I$24</f>
        <v>5692.3839417199997</v>
      </c>
      <c r="V132" s="36">
        <f>SUMIFS(СВЦЭМ!$D$39:$D$782,СВЦЭМ!$A$39:$A$782,$A132,СВЦЭМ!$B$39:$B$782,V$119)+'СЕТ СН'!$I$14+СВЦЭМ!$D$10+'СЕТ СН'!$I$5-'СЕТ СН'!$I$24</f>
        <v>5697.2433951599996</v>
      </c>
      <c r="W132" s="36">
        <f>SUMIFS(СВЦЭМ!$D$39:$D$782,СВЦЭМ!$A$39:$A$782,$A132,СВЦЭМ!$B$39:$B$782,W$119)+'СЕТ СН'!$I$14+СВЦЭМ!$D$10+'СЕТ СН'!$I$5-'СЕТ СН'!$I$24</f>
        <v>5716.0876355399996</v>
      </c>
      <c r="X132" s="36">
        <f>SUMIFS(СВЦЭМ!$D$39:$D$782,СВЦЭМ!$A$39:$A$782,$A132,СВЦЭМ!$B$39:$B$782,X$119)+'СЕТ СН'!$I$14+СВЦЭМ!$D$10+'СЕТ СН'!$I$5-'СЕТ СН'!$I$24</f>
        <v>5757.2045824699999</v>
      </c>
      <c r="Y132" s="36">
        <f>SUMIFS(СВЦЭМ!$D$39:$D$782,СВЦЭМ!$A$39:$A$782,$A132,СВЦЭМ!$B$39:$B$782,Y$119)+'СЕТ СН'!$I$14+СВЦЭМ!$D$10+'СЕТ СН'!$I$5-'СЕТ СН'!$I$24</f>
        <v>5842.3339379099998</v>
      </c>
    </row>
    <row r="133" spans="1:25" ht="15.75" x14ac:dyDescent="0.2">
      <c r="A133" s="35">
        <f t="shared" si="3"/>
        <v>44940</v>
      </c>
      <c r="B133" s="36">
        <f>SUMIFS(СВЦЭМ!$D$39:$D$782,СВЦЭМ!$A$39:$A$782,$A133,СВЦЭМ!$B$39:$B$782,B$119)+'СЕТ СН'!$I$14+СВЦЭМ!$D$10+'СЕТ СН'!$I$5-'СЕТ СН'!$I$24</f>
        <v>5708.3590579800002</v>
      </c>
      <c r="C133" s="36">
        <f>SUMIFS(СВЦЭМ!$D$39:$D$782,СВЦЭМ!$A$39:$A$782,$A133,СВЦЭМ!$B$39:$B$782,C$119)+'СЕТ СН'!$I$14+СВЦЭМ!$D$10+'СЕТ СН'!$I$5-'СЕТ СН'!$I$24</f>
        <v>5685.7241833999997</v>
      </c>
      <c r="D133" s="36">
        <f>SUMIFS(СВЦЭМ!$D$39:$D$782,СВЦЭМ!$A$39:$A$782,$A133,СВЦЭМ!$B$39:$B$782,D$119)+'СЕТ СН'!$I$14+СВЦЭМ!$D$10+'СЕТ СН'!$I$5-'СЕТ СН'!$I$24</f>
        <v>5700.0273683100004</v>
      </c>
      <c r="E133" s="36">
        <f>SUMIFS(СВЦЭМ!$D$39:$D$782,СВЦЭМ!$A$39:$A$782,$A133,СВЦЭМ!$B$39:$B$782,E$119)+'СЕТ СН'!$I$14+СВЦЭМ!$D$10+'СЕТ СН'!$I$5-'СЕТ СН'!$I$24</f>
        <v>5684.0085913700004</v>
      </c>
      <c r="F133" s="36">
        <f>SUMIFS(СВЦЭМ!$D$39:$D$782,СВЦЭМ!$A$39:$A$782,$A133,СВЦЭМ!$B$39:$B$782,F$119)+'СЕТ СН'!$I$14+СВЦЭМ!$D$10+'СЕТ СН'!$I$5-'СЕТ СН'!$I$24</f>
        <v>5682.1150998200001</v>
      </c>
      <c r="G133" s="36">
        <f>SUMIFS(СВЦЭМ!$D$39:$D$782,СВЦЭМ!$A$39:$A$782,$A133,СВЦЭМ!$B$39:$B$782,G$119)+'СЕТ СН'!$I$14+СВЦЭМ!$D$10+'СЕТ СН'!$I$5-'СЕТ СН'!$I$24</f>
        <v>5657.1220468800002</v>
      </c>
      <c r="H133" s="36">
        <f>SUMIFS(СВЦЭМ!$D$39:$D$782,СВЦЭМ!$A$39:$A$782,$A133,СВЦЭМ!$B$39:$B$782,H$119)+'СЕТ СН'!$I$14+СВЦЭМ!$D$10+'СЕТ СН'!$I$5-'СЕТ СН'!$I$24</f>
        <v>5666.0775942300006</v>
      </c>
      <c r="I133" s="36">
        <f>SUMIFS(СВЦЭМ!$D$39:$D$782,СВЦЭМ!$A$39:$A$782,$A133,СВЦЭМ!$B$39:$B$782,I$119)+'СЕТ СН'!$I$14+СВЦЭМ!$D$10+'СЕТ СН'!$I$5-'СЕТ СН'!$I$24</f>
        <v>5691.6533041700004</v>
      </c>
      <c r="J133" s="36">
        <f>SUMIFS(СВЦЭМ!$D$39:$D$782,СВЦЭМ!$A$39:$A$782,$A133,СВЦЭМ!$B$39:$B$782,J$119)+'СЕТ СН'!$I$14+СВЦЭМ!$D$10+'СЕТ СН'!$I$5-'СЕТ СН'!$I$24</f>
        <v>5672.2802909399998</v>
      </c>
      <c r="K133" s="36">
        <f>SUMIFS(СВЦЭМ!$D$39:$D$782,СВЦЭМ!$A$39:$A$782,$A133,СВЦЭМ!$B$39:$B$782,K$119)+'СЕТ СН'!$I$14+СВЦЭМ!$D$10+'СЕТ СН'!$I$5-'СЕТ СН'!$I$24</f>
        <v>5671.6680394699997</v>
      </c>
      <c r="L133" s="36">
        <f>SUMIFS(СВЦЭМ!$D$39:$D$782,СВЦЭМ!$A$39:$A$782,$A133,СВЦЭМ!$B$39:$B$782,L$119)+'СЕТ СН'!$I$14+СВЦЭМ!$D$10+'СЕТ СН'!$I$5-'СЕТ СН'!$I$24</f>
        <v>5637.6931892000002</v>
      </c>
      <c r="M133" s="36">
        <f>SUMIFS(СВЦЭМ!$D$39:$D$782,СВЦЭМ!$A$39:$A$782,$A133,СВЦЭМ!$B$39:$B$782,M$119)+'СЕТ СН'!$I$14+СВЦЭМ!$D$10+'СЕТ СН'!$I$5-'СЕТ СН'!$I$24</f>
        <v>5636.2399258700007</v>
      </c>
      <c r="N133" s="36">
        <f>SUMIFS(СВЦЭМ!$D$39:$D$782,СВЦЭМ!$A$39:$A$782,$A133,СВЦЭМ!$B$39:$B$782,N$119)+'СЕТ СН'!$I$14+СВЦЭМ!$D$10+'СЕТ СН'!$I$5-'СЕТ СН'!$I$24</f>
        <v>5654.5654053600001</v>
      </c>
      <c r="O133" s="36">
        <f>SUMIFS(СВЦЭМ!$D$39:$D$782,СВЦЭМ!$A$39:$A$782,$A133,СВЦЭМ!$B$39:$B$782,O$119)+'СЕТ СН'!$I$14+СВЦЭМ!$D$10+'СЕТ СН'!$I$5-'СЕТ СН'!$I$24</f>
        <v>5673.7529677000002</v>
      </c>
      <c r="P133" s="36">
        <f>SUMIFS(СВЦЭМ!$D$39:$D$782,СВЦЭМ!$A$39:$A$782,$A133,СВЦЭМ!$B$39:$B$782,P$119)+'СЕТ СН'!$I$14+СВЦЭМ!$D$10+'СЕТ СН'!$I$5-'СЕТ СН'!$I$24</f>
        <v>5683.7825646700003</v>
      </c>
      <c r="Q133" s="36">
        <f>SUMIFS(СВЦЭМ!$D$39:$D$782,СВЦЭМ!$A$39:$A$782,$A133,СВЦЭМ!$B$39:$B$782,Q$119)+'СЕТ СН'!$I$14+СВЦЭМ!$D$10+'СЕТ СН'!$I$5-'СЕТ СН'!$I$24</f>
        <v>5663.3853474900006</v>
      </c>
      <c r="R133" s="36">
        <f>SUMIFS(СВЦЭМ!$D$39:$D$782,СВЦЭМ!$A$39:$A$782,$A133,СВЦЭМ!$B$39:$B$782,R$119)+'СЕТ СН'!$I$14+СВЦЭМ!$D$10+'СЕТ СН'!$I$5-'СЕТ СН'!$I$24</f>
        <v>5624.3700601600003</v>
      </c>
      <c r="S133" s="36">
        <f>SUMIFS(СВЦЭМ!$D$39:$D$782,СВЦЭМ!$A$39:$A$782,$A133,СВЦЭМ!$B$39:$B$782,S$119)+'СЕТ СН'!$I$14+СВЦЭМ!$D$10+'СЕТ СН'!$I$5-'СЕТ СН'!$I$24</f>
        <v>5582.6962187099998</v>
      </c>
      <c r="T133" s="36">
        <f>SUMIFS(СВЦЭМ!$D$39:$D$782,СВЦЭМ!$A$39:$A$782,$A133,СВЦЭМ!$B$39:$B$782,T$119)+'СЕТ СН'!$I$14+СВЦЭМ!$D$10+'СЕТ СН'!$I$5-'СЕТ СН'!$I$24</f>
        <v>5567.9051090200001</v>
      </c>
      <c r="U133" s="36">
        <f>SUMIFS(СВЦЭМ!$D$39:$D$782,СВЦЭМ!$A$39:$A$782,$A133,СВЦЭМ!$B$39:$B$782,U$119)+'СЕТ СН'!$I$14+СВЦЭМ!$D$10+'СЕТ СН'!$I$5-'СЕТ СН'!$I$24</f>
        <v>5573.0344163999998</v>
      </c>
      <c r="V133" s="36">
        <f>SUMIFS(СВЦЭМ!$D$39:$D$782,СВЦЭМ!$A$39:$A$782,$A133,СВЦЭМ!$B$39:$B$782,V$119)+'СЕТ СН'!$I$14+СВЦЭМ!$D$10+'СЕТ СН'!$I$5-'СЕТ СН'!$I$24</f>
        <v>5581.4919784200001</v>
      </c>
      <c r="W133" s="36">
        <f>SUMIFS(СВЦЭМ!$D$39:$D$782,СВЦЭМ!$A$39:$A$782,$A133,СВЦЭМ!$B$39:$B$782,W$119)+'СЕТ СН'!$I$14+СВЦЭМ!$D$10+'СЕТ СН'!$I$5-'СЕТ СН'!$I$24</f>
        <v>5591.7654393299999</v>
      </c>
      <c r="X133" s="36">
        <f>SUMIFS(СВЦЭМ!$D$39:$D$782,СВЦЭМ!$A$39:$A$782,$A133,СВЦЭМ!$B$39:$B$782,X$119)+'СЕТ СН'!$I$14+СВЦЭМ!$D$10+'СЕТ СН'!$I$5-'СЕТ СН'!$I$24</f>
        <v>5620.0562632000001</v>
      </c>
      <c r="Y133" s="36">
        <f>SUMIFS(СВЦЭМ!$D$39:$D$782,СВЦЭМ!$A$39:$A$782,$A133,СВЦЭМ!$B$39:$B$782,Y$119)+'СЕТ СН'!$I$14+СВЦЭМ!$D$10+'СЕТ СН'!$I$5-'СЕТ СН'!$I$24</f>
        <v>5642.2237523000003</v>
      </c>
    </row>
    <row r="134" spans="1:25" ht="15.75" x14ac:dyDescent="0.2">
      <c r="A134" s="35">
        <f t="shared" si="3"/>
        <v>44941</v>
      </c>
      <c r="B134" s="36">
        <f>SUMIFS(СВЦЭМ!$D$39:$D$782,СВЦЭМ!$A$39:$A$782,$A134,СВЦЭМ!$B$39:$B$782,B$119)+'СЕТ СН'!$I$14+СВЦЭМ!$D$10+'СЕТ СН'!$I$5-'СЕТ СН'!$I$24</f>
        <v>5879.4918009800003</v>
      </c>
      <c r="C134" s="36">
        <f>SUMIFS(СВЦЭМ!$D$39:$D$782,СВЦЭМ!$A$39:$A$782,$A134,СВЦЭМ!$B$39:$B$782,C$119)+'СЕТ СН'!$I$14+СВЦЭМ!$D$10+'СЕТ СН'!$I$5-'СЕТ СН'!$I$24</f>
        <v>5897.7769216800007</v>
      </c>
      <c r="D134" s="36">
        <f>SUMIFS(СВЦЭМ!$D$39:$D$782,СВЦЭМ!$A$39:$A$782,$A134,СВЦЭМ!$B$39:$B$782,D$119)+'СЕТ СН'!$I$14+СВЦЭМ!$D$10+'СЕТ СН'!$I$5-'СЕТ СН'!$I$24</f>
        <v>5916.1181496999998</v>
      </c>
      <c r="E134" s="36">
        <f>SUMIFS(СВЦЭМ!$D$39:$D$782,СВЦЭМ!$A$39:$A$782,$A134,СВЦЭМ!$B$39:$B$782,E$119)+'СЕТ СН'!$I$14+СВЦЭМ!$D$10+'СЕТ СН'!$I$5-'СЕТ СН'!$I$24</f>
        <v>5927.1639912400005</v>
      </c>
      <c r="F134" s="36">
        <f>SUMIFS(СВЦЭМ!$D$39:$D$782,СВЦЭМ!$A$39:$A$782,$A134,СВЦЭМ!$B$39:$B$782,F$119)+'СЕТ СН'!$I$14+СВЦЭМ!$D$10+'СЕТ СН'!$I$5-'СЕТ СН'!$I$24</f>
        <v>5916.8469733900001</v>
      </c>
      <c r="G134" s="36">
        <f>SUMIFS(СВЦЭМ!$D$39:$D$782,СВЦЭМ!$A$39:$A$782,$A134,СВЦЭМ!$B$39:$B$782,G$119)+'СЕТ СН'!$I$14+СВЦЭМ!$D$10+'СЕТ СН'!$I$5-'СЕТ СН'!$I$24</f>
        <v>5943.2146280300003</v>
      </c>
      <c r="H134" s="36">
        <f>SUMIFS(СВЦЭМ!$D$39:$D$782,СВЦЭМ!$A$39:$A$782,$A134,СВЦЭМ!$B$39:$B$782,H$119)+'СЕТ СН'!$I$14+СВЦЭМ!$D$10+'СЕТ СН'!$I$5-'СЕТ СН'!$I$24</f>
        <v>5926.0693295800002</v>
      </c>
      <c r="I134" s="36">
        <f>SUMIFS(СВЦЭМ!$D$39:$D$782,СВЦЭМ!$A$39:$A$782,$A134,СВЦЭМ!$B$39:$B$782,I$119)+'СЕТ СН'!$I$14+СВЦЭМ!$D$10+'СЕТ СН'!$I$5-'СЕТ СН'!$I$24</f>
        <v>5867.9689980800003</v>
      </c>
      <c r="J134" s="36">
        <f>SUMIFS(СВЦЭМ!$D$39:$D$782,СВЦЭМ!$A$39:$A$782,$A134,СВЦЭМ!$B$39:$B$782,J$119)+'СЕТ СН'!$I$14+СВЦЭМ!$D$10+'СЕТ СН'!$I$5-'СЕТ СН'!$I$24</f>
        <v>5800.8849437099998</v>
      </c>
      <c r="K134" s="36">
        <f>SUMIFS(СВЦЭМ!$D$39:$D$782,СВЦЭМ!$A$39:$A$782,$A134,СВЦЭМ!$B$39:$B$782,K$119)+'СЕТ СН'!$I$14+СВЦЭМ!$D$10+'СЕТ СН'!$I$5-'СЕТ СН'!$I$24</f>
        <v>5779.2476304499996</v>
      </c>
      <c r="L134" s="36">
        <f>SUMIFS(СВЦЭМ!$D$39:$D$782,СВЦЭМ!$A$39:$A$782,$A134,СВЦЭМ!$B$39:$B$782,L$119)+'СЕТ СН'!$I$14+СВЦЭМ!$D$10+'СЕТ СН'!$I$5-'СЕТ СН'!$I$24</f>
        <v>5769.1716242100001</v>
      </c>
      <c r="M134" s="36">
        <f>SUMIFS(СВЦЭМ!$D$39:$D$782,СВЦЭМ!$A$39:$A$782,$A134,СВЦЭМ!$B$39:$B$782,M$119)+'СЕТ СН'!$I$14+СВЦЭМ!$D$10+'СЕТ СН'!$I$5-'СЕТ СН'!$I$24</f>
        <v>5772.8130857899996</v>
      </c>
      <c r="N134" s="36">
        <f>SUMIFS(СВЦЭМ!$D$39:$D$782,СВЦЭМ!$A$39:$A$782,$A134,СВЦЭМ!$B$39:$B$782,N$119)+'СЕТ СН'!$I$14+СВЦЭМ!$D$10+'СЕТ СН'!$I$5-'СЕТ СН'!$I$24</f>
        <v>5775.2798739099999</v>
      </c>
      <c r="O134" s="36">
        <f>SUMIFS(СВЦЭМ!$D$39:$D$782,СВЦЭМ!$A$39:$A$782,$A134,СВЦЭМ!$B$39:$B$782,O$119)+'СЕТ СН'!$I$14+СВЦЭМ!$D$10+'СЕТ СН'!$I$5-'СЕТ СН'!$I$24</f>
        <v>5777.8021434900002</v>
      </c>
      <c r="P134" s="36">
        <f>SUMIFS(СВЦЭМ!$D$39:$D$782,СВЦЭМ!$A$39:$A$782,$A134,СВЦЭМ!$B$39:$B$782,P$119)+'СЕТ СН'!$I$14+СВЦЭМ!$D$10+'СЕТ СН'!$I$5-'СЕТ СН'!$I$24</f>
        <v>5791.5482271000001</v>
      </c>
      <c r="Q134" s="36">
        <f>SUMIFS(СВЦЭМ!$D$39:$D$782,СВЦЭМ!$A$39:$A$782,$A134,СВЦЭМ!$B$39:$B$782,Q$119)+'СЕТ СН'!$I$14+СВЦЭМ!$D$10+'СЕТ СН'!$I$5-'СЕТ СН'!$I$24</f>
        <v>5777.3277179400002</v>
      </c>
      <c r="R134" s="36">
        <f>SUMIFS(СВЦЭМ!$D$39:$D$782,СВЦЭМ!$A$39:$A$782,$A134,СВЦЭМ!$B$39:$B$782,R$119)+'СЕТ СН'!$I$14+СВЦЭМ!$D$10+'СЕТ СН'!$I$5-'СЕТ СН'!$I$24</f>
        <v>5757.2374546000001</v>
      </c>
      <c r="S134" s="36">
        <f>SUMIFS(СВЦЭМ!$D$39:$D$782,СВЦЭМ!$A$39:$A$782,$A134,СВЦЭМ!$B$39:$B$782,S$119)+'СЕТ СН'!$I$14+СВЦЭМ!$D$10+'СЕТ СН'!$I$5-'СЕТ СН'!$I$24</f>
        <v>5715.1106954999996</v>
      </c>
      <c r="T134" s="36">
        <f>SUMIFS(СВЦЭМ!$D$39:$D$782,СВЦЭМ!$A$39:$A$782,$A134,СВЦЭМ!$B$39:$B$782,T$119)+'СЕТ СН'!$I$14+СВЦЭМ!$D$10+'СЕТ СН'!$I$5-'СЕТ СН'!$I$24</f>
        <v>5682.4835714399997</v>
      </c>
      <c r="U134" s="36">
        <f>SUMIFS(СВЦЭМ!$D$39:$D$782,СВЦЭМ!$A$39:$A$782,$A134,СВЦЭМ!$B$39:$B$782,U$119)+'СЕТ СН'!$I$14+СВЦЭМ!$D$10+'СЕТ СН'!$I$5-'СЕТ СН'!$I$24</f>
        <v>5679.7986949999995</v>
      </c>
      <c r="V134" s="36">
        <f>SUMIFS(СВЦЭМ!$D$39:$D$782,СВЦЭМ!$A$39:$A$782,$A134,СВЦЭМ!$B$39:$B$782,V$119)+'СЕТ СН'!$I$14+СВЦЭМ!$D$10+'СЕТ СН'!$I$5-'СЕТ СН'!$I$24</f>
        <v>5713.3692967099996</v>
      </c>
      <c r="W134" s="36">
        <f>SUMIFS(СВЦЭМ!$D$39:$D$782,СВЦЭМ!$A$39:$A$782,$A134,СВЦЭМ!$B$39:$B$782,W$119)+'СЕТ СН'!$I$14+СВЦЭМ!$D$10+'СЕТ СН'!$I$5-'СЕТ СН'!$I$24</f>
        <v>5733.0484304599995</v>
      </c>
      <c r="X134" s="36">
        <f>SUMIFS(СВЦЭМ!$D$39:$D$782,СВЦЭМ!$A$39:$A$782,$A134,СВЦЭМ!$B$39:$B$782,X$119)+'СЕТ СН'!$I$14+СВЦЭМ!$D$10+'СЕТ СН'!$I$5-'СЕТ СН'!$I$24</f>
        <v>5758.0566524300002</v>
      </c>
      <c r="Y134" s="36">
        <f>SUMIFS(СВЦЭМ!$D$39:$D$782,СВЦЭМ!$A$39:$A$782,$A134,СВЦЭМ!$B$39:$B$782,Y$119)+'СЕТ СН'!$I$14+СВЦЭМ!$D$10+'СЕТ СН'!$I$5-'СЕТ СН'!$I$24</f>
        <v>5815.9649225400008</v>
      </c>
    </row>
    <row r="135" spans="1:25" ht="15.75" x14ac:dyDescent="0.2">
      <c r="A135" s="35">
        <f t="shared" si="3"/>
        <v>44942</v>
      </c>
      <c r="B135" s="36">
        <f>SUMIFS(СВЦЭМ!$D$39:$D$782,СВЦЭМ!$A$39:$A$782,$A135,СВЦЭМ!$B$39:$B$782,B$119)+'СЕТ СН'!$I$14+СВЦЭМ!$D$10+'СЕТ СН'!$I$5-'СЕТ СН'!$I$24</f>
        <v>5807.7172215000001</v>
      </c>
      <c r="C135" s="36">
        <f>SUMIFS(СВЦЭМ!$D$39:$D$782,СВЦЭМ!$A$39:$A$782,$A135,СВЦЭМ!$B$39:$B$782,C$119)+'СЕТ СН'!$I$14+СВЦЭМ!$D$10+'СЕТ СН'!$I$5-'СЕТ СН'!$I$24</f>
        <v>5829.0125144499998</v>
      </c>
      <c r="D135" s="36">
        <f>SUMIFS(СВЦЭМ!$D$39:$D$782,СВЦЭМ!$A$39:$A$782,$A135,СВЦЭМ!$B$39:$B$782,D$119)+'СЕТ СН'!$I$14+СВЦЭМ!$D$10+'СЕТ СН'!$I$5-'СЕТ СН'!$I$24</f>
        <v>5834.1124591200005</v>
      </c>
      <c r="E135" s="36">
        <f>SUMIFS(СВЦЭМ!$D$39:$D$782,СВЦЭМ!$A$39:$A$782,$A135,СВЦЭМ!$B$39:$B$782,E$119)+'СЕТ СН'!$I$14+СВЦЭМ!$D$10+'СЕТ СН'!$I$5-'СЕТ СН'!$I$24</f>
        <v>5840.0863341500008</v>
      </c>
      <c r="F135" s="36">
        <f>SUMIFS(СВЦЭМ!$D$39:$D$782,СВЦЭМ!$A$39:$A$782,$A135,СВЦЭМ!$B$39:$B$782,F$119)+'СЕТ СН'!$I$14+СВЦЭМ!$D$10+'СЕТ СН'!$I$5-'СЕТ СН'!$I$24</f>
        <v>5836.8186414900001</v>
      </c>
      <c r="G135" s="36">
        <f>SUMIFS(СВЦЭМ!$D$39:$D$782,СВЦЭМ!$A$39:$A$782,$A135,СВЦЭМ!$B$39:$B$782,G$119)+'СЕТ СН'!$I$14+СВЦЭМ!$D$10+'СЕТ СН'!$I$5-'СЕТ СН'!$I$24</f>
        <v>5828.4303116999999</v>
      </c>
      <c r="H135" s="36">
        <f>SUMIFS(СВЦЭМ!$D$39:$D$782,СВЦЭМ!$A$39:$A$782,$A135,СВЦЭМ!$B$39:$B$782,H$119)+'СЕТ СН'!$I$14+СВЦЭМ!$D$10+'СЕТ СН'!$I$5-'СЕТ СН'!$I$24</f>
        <v>5790.3952813300002</v>
      </c>
      <c r="I135" s="36">
        <f>SUMIFS(СВЦЭМ!$D$39:$D$782,СВЦЭМ!$A$39:$A$782,$A135,СВЦЭМ!$B$39:$B$782,I$119)+'СЕТ СН'!$I$14+СВЦЭМ!$D$10+'СЕТ СН'!$I$5-'СЕТ СН'!$I$24</f>
        <v>5762.1746008099999</v>
      </c>
      <c r="J135" s="36">
        <f>SUMIFS(СВЦЭМ!$D$39:$D$782,СВЦЭМ!$A$39:$A$782,$A135,СВЦЭМ!$B$39:$B$782,J$119)+'СЕТ СН'!$I$14+СВЦЭМ!$D$10+'СЕТ СН'!$I$5-'СЕТ СН'!$I$24</f>
        <v>5726.1281644000001</v>
      </c>
      <c r="K135" s="36">
        <f>SUMIFS(СВЦЭМ!$D$39:$D$782,СВЦЭМ!$A$39:$A$782,$A135,СВЦЭМ!$B$39:$B$782,K$119)+'СЕТ СН'!$I$14+СВЦЭМ!$D$10+'СЕТ СН'!$I$5-'СЕТ СН'!$I$24</f>
        <v>5713.9692067699998</v>
      </c>
      <c r="L135" s="36">
        <f>SUMIFS(СВЦЭМ!$D$39:$D$782,СВЦЭМ!$A$39:$A$782,$A135,СВЦЭМ!$B$39:$B$782,L$119)+'СЕТ СН'!$I$14+СВЦЭМ!$D$10+'СЕТ СН'!$I$5-'СЕТ СН'!$I$24</f>
        <v>5726.2208726700001</v>
      </c>
      <c r="M135" s="36">
        <f>SUMIFS(СВЦЭМ!$D$39:$D$782,СВЦЭМ!$A$39:$A$782,$A135,СВЦЭМ!$B$39:$B$782,M$119)+'СЕТ СН'!$I$14+СВЦЭМ!$D$10+'СЕТ СН'!$I$5-'СЕТ СН'!$I$24</f>
        <v>5744.1008817900001</v>
      </c>
      <c r="N135" s="36">
        <f>SUMIFS(СВЦЭМ!$D$39:$D$782,СВЦЭМ!$A$39:$A$782,$A135,СВЦЭМ!$B$39:$B$782,N$119)+'СЕТ СН'!$I$14+СВЦЭМ!$D$10+'СЕТ СН'!$I$5-'СЕТ СН'!$I$24</f>
        <v>5753.21415961</v>
      </c>
      <c r="O135" s="36">
        <f>SUMIFS(СВЦЭМ!$D$39:$D$782,СВЦЭМ!$A$39:$A$782,$A135,СВЦЭМ!$B$39:$B$782,O$119)+'СЕТ СН'!$I$14+СВЦЭМ!$D$10+'СЕТ СН'!$I$5-'СЕТ СН'!$I$24</f>
        <v>5766.7554880099997</v>
      </c>
      <c r="P135" s="36">
        <f>SUMIFS(СВЦЭМ!$D$39:$D$782,СВЦЭМ!$A$39:$A$782,$A135,СВЦЭМ!$B$39:$B$782,P$119)+'СЕТ СН'!$I$14+СВЦЭМ!$D$10+'СЕТ СН'!$I$5-'СЕТ СН'!$I$24</f>
        <v>5780.2027742200007</v>
      </c>
      <c r="Q135" s="36">
        <f>SUMIFS(СВЦЭМ!$D$39:$D$782,СВЦЭМ!$A$39:$A$782,$A135,СВЦЭМ!$B$39:$B$782,Q$119)+'СЕТ СН'!$I$14+СВЦЭМ!$D$10+'СЕТ СН'!$I$5-'СЕТ СН'!$I$24</f>
        <v>5783.1820930600006</v>
      </c>
      <c r="R135" s="36">
        <f>SUMIFS(СВЦЭМ!$D$39:$D$782,СВЦЭМ!$A$39:$A$782,$A135,СВЦЭМ!$B$39:$B$782,R$119)+'СЕТ СН'!$I$14+СВЦЭМ!$D$10+'СЕТ СН'!$I$5-'СЕТ СН'!$I$24</f>
        <v>5785.80589212</v>
      </c>
      <c r="S135" s="36">
        <f>SUMIFS(СВЦЭМ!$D$39:$D$782,СВЦЭМ!$A$39:$A$782,$A135,СВЦЭМ!$B$39:$B$782,S$119)+'СЕТ СН'!$I$14+СВЦЭМ!$D$10+'СЕТ СН'!$I$5-'СЕТ СН'!$I$24</f>
        <v>5746.6480659900008</v>
      </c>
      <c r="T135" s="36">
        <f>SUMIFS(СВЦЭМ!$D$39:$D$782,СВЦЭМ!$A$39:$A$782,$A135,СВЦЭМ!$B$39:$B$782,T$119)+'СЕТ СН'!$I$14+СВЦЭМ!$D$10+'СЕТ СН'!$I$5-'СЕТ СН'!$I$24</f>
        <v>5747.7143690400007</v>
      </c>
      <c r="U135" s="36">
        <f>SUMIFS(СВЦЭМ!$D$39:$D$782,СВЦЭМ!$A$39:$A$782,$A135,СВЦЭМ!$B$39:$B$782,U$119)+'СЕТ СН'!$I$14+СВЦЭМ!$D$10+'СЕТ СН'!$I$5-'СЕТ СН'!$I$24</f>
        <v>5742.9876956799999</v>
      </c>
      <c r="V135" s="36">
        <f>SUMIFS(СВЦЭМ!$D$39:$D$782,СВЦЭМ!$A$39:$A$782,$A135,СВЦЭМ!$B$39:$B$782,V$119)+'СЕТ СН'!$I$14+СВЦЭМ!$D$10+'СЕТ СН'!$I$5-'СЕТ СН'!$I$24</f>
        <v>5752.0213036100004</v>
      </c>
      <c r="W135" s="36">
        <f>SUMIFS(СВЦЭМ!$D$39:$D$782,СВЦЭМ!$A$39:$A$782,$A135,СВЦЭМ!$B$39:$B$782,W$119)+'СЕТ СН'!$I$14+СВЦЭМ!$D$10+'СЕТ СН'!$I$5-'СЕТ СН'!$I$24</f>
        <v>5767.7717193200006</v>
      </c>
      <c r="X135" s="36">
        <f>SUMIFS(СВЦЭМ!$D$39:$D$782,СВЦЭМ!$A$39:$A$782,$A135,СВЦЭМ!$B$39:$B$782,X$119)+'СЕТ СН'!$I$14+СВЦЭМ!$D$10+'СЕТ СН'!$I$5-'СЕТ СН'!$I$24</f>
        <v>5781.5767340599996</v>
      </c>
      <c r="Y135" s="36">
        <f>SUMIFS(СВЦЭМ!$D$39:$D$782,СВЦЭМ!$A$39:$A$782,$A135,СВЦЭМ!$B$39:$B$782,Y$119)+'СЕТ СН'!$I$14+СВЦЭМ!$D$10+'СЕТ СН'!$I$5-'СЕТ СН'!$I$24</f>
        <v>5815.1705266099998</v>
      </c>
    </row>
    <row r="136" spans="1:25" ht="15.75" x14ac:dyDescent="0.2">
      <c r="A136" s="35">
        <f t="shared" si="3"/>
        <v>44943</v>
      </c>
      <c r="B136" s="36">
        <f>SUMIFS(СВЦЭМ!$D$39:$D$782,СВЦЭМ!$A$39:$A$782,$A136,СВЦЭМ!$B$39:$B$782,B$119)+'СЕТ СН'!$I$14+СВЦЭМ!$D$10+'СЕТ СН'!$I$5-'СЕТ СН'!$I$24</f>
        <v>5832.6647742200003</v>
      </c>
      <c r="C136" s="36">
        <f>SUMIFS(СВЦЭМ!$D$39:$D$782,СВЦЭМ!$A$39:$A$782,$A136,СВЦЭМ!$B$39:$B$782,C$119)+'СЕТ СН'!$I$14+СВЦЭМ!$D$10+'СЕТ СН'!$I$5-'СЕТ СН'!$I$24</f>
        <v>5860.7885672100001</v>
      </c>
      <c r="D136" s="36">
        <f>SUMIFS(СВЦЭМ!$D$39:$D$782,СВЦЭМ!$A$39:$A$782,$A136,СВЦЭМ!$B$39:$B$782,D$119)+'СЕТ СН'!$I$14+СВЦЭМ!$D$10+'СЕТ СН'!$I$5-'СЕТ СН'!$I$24</f>
        <v>5868.42099435</v>
      </c>
      <c r="E136" s="36">
        <f>SUMIFS(СВЦЭМ!$D$39:$D$782,СВЦЭМ!$A$39:$A$782,$A136,СВЦЭМ!$B$39:$B$782,E$119)+'СЕТ СН'!$I$14+СВЦЭМ!$D$10+'СЕТ СН'!$I$5-'СЕТ СН'!$I$24</f>
        <v>5866.7341239500001</v>
      </c>
      <c r="F136" s="36">
        <f>SUMIFS(СВЦЭМ!$D$39:$D$782,СВЦЭМ!$A$39:$A$782,$A136,СВЦЭМ!$B$39:$B$782,F$119)+'СЕТ СН'!$I$14+СВЦЭМ!$D$10+'СЕТ СН'!$I$5-'СЕТ СН'!$I$24</f>
        <v>5866.3862930300002</v>
      </c>
      <c r="G136" s="36">
        <f>SUMIFS(СВЦЭМ!$D$39:$D$782,СВЦЭМ!$A$39:$A$782,$A136,СВЦЭМ!$B$39:$B$782,G$119)+'СЕТ СН'!$I$14+СВЦЭМ!$D$10+'СЕТ СН'!$I$5-'СЕТ СН'!$I$24</f>
        <v>5860.5475078100008</v>
      </c>
      <c r="H136" s="36">
        <f>SUMIFS(СВЦЭМ!$D$39:$D$782,СВЦЭМ!$A$39:$A$782,$A136,СВЦЭМ!$B$39:$B$782,H$119)+'СЕТ СН'!$I$14+СВЦЭМ!$D$10+'СЕТ СН'!$I$5-'СЕТ СН'!$I$24</f>
        <v>5835.7898979199999</v>
      </c>
      <c r="I136" s="36">
        <f>SUMIFS(СВЦЭМ!$D$39:$D$782,СВЦЭМ!$A$39:$A$782,$A136,СВЦЭМ!$B$39:$B$782,I$119)+'СЕТ СН'!$I$14+СВЦЭМ!$D$10+'СЕТ СН'!$I$5-'СЕТ СН'!$I$24</f>
        <v>5787.4274985299999</v>
      </c>
      <c r="J136" s="36">
        <f>SUMIFS(СВЦЭМ!$D$39:$D$782,СВЦЭМ!$A$39:$A$782,$A136,СВЦЭМ!$B$39:$B$782,J$119)+'СЕТ СН'!$I$14+СВЦЭМ!$D$10+'СЕТ СН'!$I$5-'СЕТ СН'!$I$24</f>
        <v>5747.1537127299998</v>
      </c>
      <c r="K136" s="36">
        <f>SUMIFS(СВЦЭМ!$D$39:$D$782,СВЦЭМ!$A$39:$A$782,$A136,СВЦЭМ!$B$39:$B$782,K$119)+'СЕТ СН'!$I$14+СВЦЭМ!$D$10+'СЕТ СН'!$I$5-'СЕТ СН'!$I$24</f>
        <v>5737.2057797100006</v>
      </c>
      <c r="L136" s="36">
        <f>SUMIFS(СВЦЭМ!$D$39:$D$782,СВЦЭМ!$A$39:$A$782,$A136,СВЦЭМ!$B$39:$B$782,L$119)+'СЕТ СН'!$I$14+СВЦЭМ!$D$10+'СЕТ СН'!$I$5-'СЕТ СН'!$I$24</f>
        <v>5720.9086246500001</v>
      </c>
      <c r="M136" s="36">
        <f>SUMIFS(СВЦЭМ!$D$39:$D$782,СВЦЭМ!$A$39:$A$782,$A136,СВЦЭМ!$B$39:$B$782,M$119)+'СЕТ СН'!$I$14+СВЦЭМ!$D$10+'СЕТ СН'!$I$5-'СЕТ СН'!$I$24</f>
        <v>5723.6624587000006</v>
      </c>
      <c r="N136" s="36">
        <f>SUMIFS(СВЦЭМ!$D$39:$D$782,СВЦЭМ!$A$39:$A$782,$A136,СВЦЭМ!$B$39:$B$782,N$119)+'СЕТ СН'!$I$14+СВЦЭМ!$D$10+'СЕТ СН'!$I$5-'СЕТ СН'!$I$24</f>
        <v>5740.6961048200001</v>
      </c>
      <c r="O136" s="36">
        <f>SUMIFS(СВЦЭМ!$D$39:$D$782,СВЦЭМ!$A$39:$A$782,$A136,СВЦЭМ!$B$39:$B$782,O$119)+'СЕТ СН'!$I$14+СВЦЭМ!$D$10+'СЕТ СН'!$I$5-'СЕТ СН'!$I$24</f>
        <v>5754.55103203</v>
      </c>
      <c r="P136" s="36">
        <f>SUMIFS(СВЦЭМ!$D$39:$D$782,СВЦЭМ!$A$39:$A$782,$A136,СВЦЭМ!$B$39:$B$782,P$119)+'СЕТ СН'!$I$14+СВЦЭМ!$D$10+'СЕТ СН'!$I$5-'СЕТ СН'!$I$24</f>
        <v>5773.2184792000007</v>
      </c>
      <c r="Q136" s="36">
        <f>SUMIFS(СВЦЭМ!$D$39:$D$782,СВЦЭМ!$A$39:$A$782,$A136,СВЦЭМ!$B$39:$B$782,Q$119)+'СЕТ СН'!$I$14+СВЦЭМ!$D$10+'СЕТ СН'!$I$5-'СЕТ СН'!$I$24</f>
        <v>5780.8733634199998</v>
      </c>
      <c r="R136" s="36">
        <f>SUMIFS(СВЦЭМ!$D$39:$D$782,СВЦЭМ!$A$39:$A$782,$A136,СВЦЭМ!$B$39:$B$782,R$119)+'СЕТ СН'!$I$14+СВЦЭМ!$D$10+'СЕТ СН'!$I$5-'СЕТ СН'!$I$24</f>
        <v>5742.5380604700003</v>
      </c>
      <c r="S136" s="36">
        <f>SUMIFS(СВЦЭМ!$D$39:$D$782,СВЦЭМ!$A$39:$A$782,$A136,СВЦЭМ!$B$39:$B$782,S$119)+'СЕТ СН'!$I$14+СВЦЭМ!$D$10+'СЕТ СН'!$I$5-'СЕТ СН'!$I$24</f>
        <v>5740.7435582400003</v>
      </c>
      <c r="T136" s="36">
        <f>SUMIFS(СВЦЭМ!$D$39:$D$782,СВЦЭМ!$A$39:$A$782,$A136,СВЦЭМ!$B$39:$B$782,T$119)+'СЕТ СН'!$I$14+СВЦЭМ!$D$10+'СЕТ СН'!$I$5-'СЕТ СН'!$I$24</f>
        <v>5714.5307037800003</v>
      </c>
      <c r="U136" s="36">
        <f>SUMIFS(СВЦЭМ!$D$39:$D$782,СВЦЭМ!$A$39:$A$782,$A136,СВЦЭМ!$B$39:$B$782,U$119)+'СЕТ СН'!$I$14+СВЦЭМ!$D$10+'СЕТ СН'!$I$5-'СЕТ СН'!$I$24</f>
        <v>5726.6797428</v>
      </c>
      <c r="V136" s="36">
        <f>SUMIFS(СВЦЭМ!$D$39:$D$782,СВЦЭМ!$A$39:$A$782,$A136,СВЦЭМ!$B$39:$B$782,V$119)+'СЕТ СН'!$I$14+СВЦЭМ!$D$10+'СЕТ СН'!$I$5-'СЕТ СН'!$I$24</f>
        <v>5749.40587065</v>
      </c>
      <c r="W136" s="36">
        <f>SUMIFS(СВЦЭМ!$D$39:$D$782,СВЦЭМ!$A$39:$A$782,$A136,СВЦЭМ!$B$39:$B$782,W$119)+'СЕТ СН'!$I$14+СВЦЭМ!$D$10+'СЕТ СН'!$I$5-'СЕТ СН'!$I$24</f>
        <v>5760.0041208599996</v>
      </c>
      <c r="X136" s="36">
        <f>SUMIFS(СВЦЭМ!$D$39:$D$782,СВЦЭМ!$A$39:$A$782,$A136,СВЦЭМ!$B$39:$B$782,X$119)+'СЕТ СН'!$I$14+СВЦЭМ!$D$10+'СЕТ СН'!$I$5-'СЕТ СН'!$I$24</f>
        <v>5770.4179603100001</v>
      </c>
      <c r="Y136" s="36">
        <f>SUMIFS(СВЦЭМ!$D$39:$D$782,СВЦЭМ!$A$39:$A$782,$A136,СВЦЭМ!$B$39:$B$782,Y$119)+'СЕТ СН'!$I$14+СВЦЭМ!$D$10+'СЕТ СН'!$I$5-'СЕТ СН'!$I$24</f>
        <v>5800.2271687900002</v>
      </c>
    </row>
    <row r="137" spans="1:25" ht="15.75" x14ac:dyDescent="0.2">
      <c r="A137" s="35">
        <f t="shared" si="3"/>
        <v>44944</v>
      </c>
      <c r="B137" s="36">
        <f>SUMIFS(СВЦЭМ!$D$39:$D$782,СВЦЭМ!$A$39:$A$782,$A137,СВЦЭМ!$B$39:$B$782,B$119)+'СЕТ СН'!$I$14+СВЦЭМ!$D$10+'СЕТ СН'!$I$5-'СЕТ СН'!$I$24</f>
        <v>5833.7299924300005</v>
      </c>
      <c r="C137" s="36">
        <f>SUMIFS(СВЦЭМ!$D$39:$D$782,СВЦЭМ!$A$39:$A$782,$A137,СВЦЭМ!$B$39:$B$782,C$119)+'СЕТ СН'!$I$14+СВЦЭМ!$D$10+'СЕТ СН'!$I$5-'СЕТ СН'!$I$24</f>
        <v>5853.8959767100005</v>
      </c>
      <c r="D137" s="36">
        <f>SUMIFS(СВЦЭМ!$D$39:$D$782,СВЦЭМ!$A$39:$A$782,$A137,СВЦЭМ!$B$39:$B$782,D$119)+'СЕТ СН'!$I$14+СВЦЭМ!$D$10+'СЕТ СН'!$I$5-'СЕТ СН'!$I$24</f>
        <v>5837.73013102</v>
      </c>
      <c r="E137" s="36">
        <f>SUMIFS(СВЦЭМ!$D$39:$D$782,СВЦЭМ!$A$39:$A$782,$A137,СВЦЭМ!$B$39:$B$782,E$119)+'СЕТ СН'!$I$14+СВЦЭМ!$D$10+'СЕТ СН'!$I$5-'СЕТ СН'!$I$24</f>
        <v>5841.71190372</v>
      </c>
      <c r="F137" s="36">
        <f>SUMIFS(СВЦЭМ!$D$39:$D$782,СВЦЭМ!$A$39:$A$782,$A137,СВЦЭМ!$B$39:$B$782,F$119)+'СЕТ СН'!$I$14+СВЦЭМ!$D$10+'СЕТ СН'!$I$5-'СЕТ СН'!$I$24</f>
        <v>5811.5850825400003</v>
      </c>
      <c r="G137" s="36">
        <f>SUMIFS(СВЦЭМ!$D$39:$D$782,СВЦЭМ!$A$39:$A$782,$A137,СВЦЭМ!$B$39:$B$782,G$119)+'СЕТ СН'!$I$14+СВЦЭМ!$D$10+'СЕТ СН'!$I$5-'СЕТ СН'!$I$24</f>
        <v>5760.6719125199998</v>
      </c>
      <c r="H137" s="36">
        <f>SUMIFS(СВЦЭМ!$D$39:$D$782,СВЦЭМ!$A$39:$A$782,$A137,СВЦЭМ!$B$39:$B$782,H$119)+'СЕТ СН'!$I$14+СВЦЭМ!$D$10+'СЕТ СН'!$I$5-'СЕТ СН'!$I$24</f>
        <v>5711.19054486</v>
      </c>
      <c r="I137" s="36">
        <f>SUMIFS(СВЦЭМ!$D$39:$D$782,СВЦЭМ!$A$39:$A$782,$A137,СВЦЭМ!$B$39:$B$782,I$119)+'СЕТ СН'!$I$14+СВЦЭМ!$D$10+'СЕТ СН'!$I$5-'СЕТ СН'!$I$24</f>
        <v>5682.9600941600002</v>
      </c>
      <c r="J137" s="36">
        <f>SUMIFS(СВЦЭМ!$D$39:$D$782,СВЦЭМ!$A$39:$A$782,$A137,СВЦЭМ!$B$39:$B$782,J$119)+'СЕТ СН'!$I$14+СВЦЭМ!$D$10+'СЕТ СН'!$I$5-'СЕТ СН'!$I$24</f>
        <v>5674.08539853</v>
      </c>
      <c r="K137" s="36">
        <f>SUMIFS(СВЦЭМ!$D$39:$D$782,СВЦЭМ!$A$39:$A$782,$A137,СВЦЭМ!$B$39:$B$782,K$119)+'СЕТ СН'!$I$14+СВЦЭМ!$D$10+'СЕТ СН'!$I$5-'СЕТ СН'!$I$24</f>
        <v>5668.9164910500003</v>
      </c>
      <c r="L137" s="36">
        <f>SUMIFS(СВЦЭМ!$D$39:$D$782,СВЦЭМ!$A$39:$A$782,$A137,СВЦЭМ!$B$39:$B$782,L$119)+'СЕТ СН'!$I$14+СВЦЭМ!$D$10+'СЕТ СН'!$I$5-'СЕТ СН'!$I$24</f>
        <v>5683.0183164700002</v>
      </c>
      <c r="M137" s="36">
        <f>SUMIFS(СВЦЭМ!$D$39:$D$782,СВЦЭМ!$A$39:$A$782,$A137,СВЦЭМ!$B$39:$B$782,M$119)+'СЕТ СН'!$I$14+СВЦЭМ!$D$10+'СЕТ СН'!$I$5-'СЕТ СН'!$I$24</f>
        <v>5684.8859134800005</v>
      </c>
      <c r="N137" s="36">
        <f>SUMIFS(СВЦЭМ!$D$39:$D$782,СВЦЭМ!$A$39:$A$782,$A137,СВЦЭМ!$B$39:$B$782,N$119)+'СЕТ СН'!$I$14+СВЦЭМ!$D$10+'СЕТ СН'!$I$5-'СЕТ СН'!$I$24</f>
        <v>5710.6658304900002</v>
      </c>
      <c r="O137" s="36">
        <f>SUMIFS(СВЦЭМ!$D$39:$D$782,СВЦЭМ!$A$39:$A$782,$A137,СВЦЭМ!$B$39:$B$782,O$119)+'СЕТ СН'!$I$14+СВЦЭМ!$D$10+'СЕТ СН'!$I$5-'СЕТ СН'!$I$24</f>
        <v>5747.2268952200002</v>
      </c>
      <c r="P137" s="36">
        <f>SUMIFS(СВЦЭМ!$D$39:$D$782,СВЦЭМ!$A$39:$A$782,$A137,СВЦЭМ!$B$39:$B$782,P$119)+'СЕТ СН'!$I$14+СВЦЭМ!$D$10+'СЕТ СН'!$I$5-'СЕТ СН'!$I$24</f>
        <v>5766.2332002500007</v>
      </c>
      <c r="Q137" s="36">
        <f>SUMIFS(СВЦЭМ!$D$39:$D$782,СВЦЭМ!$A$39:$A$782,$A137,СВЦЭМ!$B$39:$B$782,Q$119)+'СЕТ СН'!$I$14+СВЦЭМ!$D$10+'СЕТ СН'!$I$5-'СЕТ СН'!$I$24</f>
        <v>5771.0977440099996</v>
      </c>
      <c r="R137" s="36">
        <f>SUMIFS(СВЦЭМ!$D$39:$D$782,СВЦЭМ!$A$39:$A$782,$A137,СВЦЭМ!$B$39:$B$782,R$119)+'СЕТ СН'!$I$14+СВЦЭМ!$D$10+'СЕТ СН'!$I$5-'СЕТ СН'!$I$24</f>
        <v>5757.8032070500003</v>
      </c>
      <c r="S137" s="36">
        <f>SUMIFS(СВЦЭМ!$D$39:$D$782,СВЦЭМ!$A$39:$A$782,$A137,СВЦЭМ!$B$39:$B$782,S$119)+'СЕТ СН'!$I$14+СВЦЭМ!$D$10+'СЕТ СН'!$I$5-'СЕТ СН'!$I$24</f>
        <v>5721.6735496399997</v>
      </c>
      <c r="T137" s="36">
        <f>SUMIFS(СВЦЭМ!$D$39:$D$782,СВЦЭМ!$A$39:$A$782,$A137,СВЦЭМ!$B$39:$B$782,T$119)+'СЕТ СН'!$I$14+СВЦЭМ!$D$10+'СЕТ СН'!$I$5-'СЕТ СН'!$I$24</f>
        <v>5700.4186825300003</v>
      </c>
      <c r="U137" s="36">
        <f>SUMIFS(СВЦЭМ!$D$39:$D$782,СВЦЭМ!$A$39:$A$782,$A137,СВЦЭМ!$B$39:$B$782,U$119)+'СЕТ СН'!$I$14+СВЦЭМ!$D$10+'СЕТ СН'!$I$5-'СЕТ СН'!$I$24</f>
        <v>5704.1875309000006</v>
      </c>
      <c r="V137" s="36">
        <f>SUMIFS(СВЦЭМ!$D$39:$D$782,СВЦЭМ!$A$39:$A$782,$A137,СВЦЭМ!$B$39:$B$782,V$119)+'СЕТ СН'!$I$14+СВЦЭМ!$D$10+'СЕТ СН'!$I$5-'СЕТ СН'!$I$24</f>
        <v>5729.6988707300006</v>
      </c>
      <c r="W137" s="36">
        <f>SUMIFS(СВЦЭМ!$D$39:$D$782,СВЦЭМ!$A$39:$A$782,$A137,СВЦЭМ!$B$39:$B$782,W$119)+'СЕТ СН'!$I$14+СВЦЭМ!$D$10+'СЕТ СН'!$I$5-'СЕТ СН'!$I$24</f>
        <v>5747.3103882400001</v>
      </c>
      <c r="X137" s="36">
        <f>SUMIFS(СВЦЭМ!$D$39:$D$782,СВЦЭМ!$A$39:$A$782,$A137,СВЦЭМ!$B$39:$B$782,X$119)+'СЕТ СН'!$I$14+СВЦЭМ!$D$10+'СЕТ СН'!$I$5-'СЕТ СН'!$I$24</f>
        <v>5777.2734902800003</v>
      </c>
      <c r="Y137" s="36">
        <f>SUMIFS(СВЦЭМ!$D$39:$D$782,СВЦЭМ!$A$39:$A$782,$A137,СВЦЭМ!$B$39:$B$782,Y$119)+'СЕТ СН'!$I$14+СВЦЭМ!$D$10+'СЕТ СН'!$I$5-'СЕТ СН'!$I$24</f>
        <v>5815.2306651399995</v>
      </c>
    </row>
    <row r="138" spans="1:25" ht="15.75" x14ac:dyDescent="0.2">
      <c r="A138" s="35">
        <f t="shared" si="3"/>
        <v>44945</v>
      </c>
      <c r="B138" s="36">
        <f>SUMIFS(СВЦЭМ!$D$39:$D$782,СВЦЭМ!$A$39:$A$782,$A138,СВЦЭМ!$B$39:$B$782,B$119)+'СЕТ СН'!$I$14+СВЦЭМ!$D$10+'СЕТ СН'!$I$5-'СЕТ СН'!$I$24</f>
        <v>5761.1859419900002</v>
      </c>
      <c r="C138" s="36">
        <f>SUMIFS(СВЦЭМ!$D$39:$D$782,СВЦЭМ!$A$39:$A$782,$A138,СВЦЭМ!$B$39:$B$782,C$119)+'СЕТ СН'!$I$14+СВЦЭМ!$D$10+'СЕТ СН'!$I$5-'СЕТ СН'!$I$24</f>
        <v>5809.3098016599997</v>
      </c>
      <c r="D138" s="36">
        <f>SUMIFS(СВЦЭМ!$D$39:$D$782,СВЦЭМ!$A$39:$A$782,$A138,СВЦЭМ!$B$39:$B$782,D$119)+'СЕТ СН'!$I$14+СВЦЭМ!$D$10+'СЕТ СН'!$I$5-'СЕТ СН'!$I$24</f>
        <v>5802.4453565599997</v>
      </c>
      <c r="E138" s="36">
        <f>SUMIFS(СВЦЭМ!$D$39:$D$782,СВЦЭМ!$A$39:$A$782,$A138,СВЦЭМ!$B$39:$B$782,E$119)+'СЕТ СН'!$I$14+СВЦЭМ!$D$10+'СЕТ СН'!$I$5-'СЕТ СН'!$I$24</f>
        <v>5794.9452405700004</v>
      </c>
      <c r="F138" s="36">
        <f>SUMIFS(СВЦЭМ!$D$39:$D$782,СВЦЭМ!$A$39:$A$782,$A138,СВЦЭМ!$B$39:$B$782,F$119)+'СЕТ СН'!$I$14+СВЦЭМ!$D$10+'СЕТ СН'!$I$5-'СЕТ СН'!$I$24</f>
        <v>5787.4704148399996</v>
      </c>
      <c r="G138" s="36">
        <f>SUMIFS(СВЦЭМ!$D$39:$D$782,СВЦЭМ!$A$39:$A$782,$A138,СВЦЭМ!$B$39:$B$782,G$119)+'СЕТ СН'!$I$14+СВЦЭМ!$D$10+'СЕТ СН'!$I$5-'СЕТ СН'!$I$24</f>
        <v>5721.1967573700003</v>
      </c>
      <c r="H138" s="36">
        <f>SUMIFS(СВЦЭМ!$D$39:$D$782,СВЦЭМ!$A$39:$A$782,$A138,СВЦЭМ!$B$39:$B$782,H$119)+'СЕТ СН'!$I$14+СВЦЭМ!$D$10+'СЕТ СН'!$I$5-'СЕТ СН'!$I$24</f>
        <v>5714.2628865500001</v>
      </c>
      <c r="I138" s="36">
        <f>SUMIFS(СВЦЭМ!$D$39:$D$782,СВЦЭМ!$A$39:$A$782,$A138,СВЦЭМ!$B$39:$B$782,I$119)+'СЕТ СН'!$I$14+СВЦЭМ!$D$10+'СЕТ СН'!$I$5-'СЕТ СН'!$I$24</f>
        <v>5678.2749667900007</v>
      </c>
      <c r="J138" s="36">
        <f>SUMIFS(СВЦЭМ!$D$39:$D$782,СВЦЭМ!$A$39:$A$782,$A138,СВЦЭМ!$B$39:$B$782,J$119)+'СЕТ СН'!$I$14+СВЦЭМ!$D$10+'СЕТ СН'!$I$5-'СЕТ СН'!$I$24</f>
        <v>5650.23581749</v>
      </c>
      <c r="K138" s="36">
        <f>SUMIFS(СВЦЭМ!$D$39:$D$782,СВЦЭМ!$A$39:$A$782,$A138,СВЦЭМ!$B$39:$B$782,K$119)+'СЕТ СН'!$I$14+СВЦЭМ!$D$10+'СЕТ СН'!$I$5-'СЕТ СН'!$I$24</f>
        <v>5651.0735923400007</v>
      </c>
      <c r="L138" s="36">
        <f>SUMIFS(СВЦЭМ!$D$39:$D$782,СВЦЭМ!$A$39:$A$782,$A138,СВЦЭМ!$B$39:$B$782,L$119)+'СЕТ СН'!$I$14+СВЦЭМ!$D$10+'СЕТ СН'!$I$5-'СЕТ СН'!$I$24</f>
        <v>5669.1325252700008</v>
      </c>
      <c r="M138" s="36">
        <f>SUMIFS(СВЦЭМ!$D$39:$D$782,СВЦЭМ!$A$39:$A$782,$A138,СВЦЭМ!$B$39:$B$782,M$119)+'СЕТ СН'!$I$14+СВЦЭМ!$D$10+'СЕТ СН'!$I$5-'СЕТ СН'!$I$24</f>
        <v>5663.4290849200006</v>
      </c>
      <c r="N138" s="36">
        <f>SUMIFS(СВЦЭМ!$D$39:$D$782,СВЦЭМ!$A$39:$A$782,$A138,СВЦЭМ!$B$39:$B$782,N$119)+'СЕТ СН'!$I$14+СВЦЭМ!$D$10+'СЕТ СН'!$I$5-'СЕТ СН'!$I$24</f>
        <v>5685.1156372900004</v>
      </c>
      <c r="O138" s="36">
        <f>SUMIFS(СВЦЭМ!$D$39:$D$782,СВЦЭМ!$A$39:$A$782,$A138,СВЦЭМ!$B$39:$B$782,O$119)+'СЕТ СН'!$I$14+СВЦЭМ!$D$10+'СЕТ СН'!$I$5-'СЕТ СН'!$I$24</f>
        <v>5696.0302836700002</v>
      </c>
      <c r="P138" s="36">
        <f>SUMIFS(СВЦЭМ!$D$39:$D$782,СВЦЭМ!$A$39:$A$782,$A138,СВЦЭМ!$B$39:$B$782,P$119)+'СЕТ СН'!$I$14+СВЦЭМ!$D$10+'СЕТ СН'!$I$5-'СЕТ СН'!$I$24</f>
        <v>5703.1833163499996</v>
      </c>
      <c r="Q138" s="36">
        <f>SUMIFS(СВЦЭМ!$D$39:$D$782,СВЦЭМ!$A$39:$A$782,$A138,СВЦЭМ!$B$39:$B$782,Q$119)+'СЕТ СН'!$I$14+СВЦЭМ!$D$10+'СЕТ СН'!$I$5-'СЕТ СН'!$I$24</f>
        <v>5709.6951202</v>
      </c>
      <c r="R138" s="36">
        <f>SUMIFS(СВЦЭМ!$D$39:$D$782,СВЦЭМ!$A$39:$A$782,$A138,СВЦЭМ!$B$39:$B$782,R$119)+'СЕТ СН'!$I$14+СВЦЭМ!$D$10+'СЕТ СН'!$I$5-'СЕТ СН'!$I$24</f>
        <v>5704.81172384</v>
      </c>
      <c r="S138" s="36">
        <f>SUMIFS(СВЦЭМ!$D$39:$D$782,СВЦЭМ!$A$39:$A$782,$A138,СВЦЭМ!$B$39:$B$782,S$119)+'СЕТ СН'!$I$14+СВЦЭМ!$D$10+'СЕТ СН'!$I$5-'СЕТ СН'!$I$24</f>
        <v>5687.1534271500004</v>
      </c>
      <c r="T138" s="36">
        <f>SUMIFS(СВЦЭМ!$D$39:$D$782,СВЦЭМ!$A$39:$A$782,$A138,СВЦЭМ!$B$39:$B$782,T$119)+'СЕТ СН'!$I$14+СВЦЭМ!$D$10+'СЕТ СН'!$I$5-'СЕТ СН'!$I$24</f>
        <v>5654.0012251999997</v>
      </c>
      <c r="U138" s="36">
        <f>SUMIFS(СВЦЭМ!$D$39:$D$782,СВЦЭМ!$A$39:$A$782,$A138,СВЦЭМ!$B$39:$B$782,U$119)+'СЕТ СН'!$I$14+СВЦЭМ!$D$10+'СЕТ СН'!$I$5-'СЕТ СН'!$I$24</f>
        <v>5667.4766527000002</v>
      </c>
      <c r="V138" s="36">
        <f>SUMIFS(СВЦЭМ!$D$39:$D$782,СВЦЭМ!$A$39:$A$782,$A138,СВЦЭМ!$B$39:$B$782,V$119)+'СЕТ СН'!$I$14+СВЦЭМ!$D$10+'СЕТ СН'!$I$5-'СЕТ СН'!$I$24</f>
        <v>5679.86614302</v>
      </c>
      <c r="W138" s="36">
        <f>SUMIFS(СВЦЭМ!$D$39:$D$782,СВЦЭМ!$A$39:$A$782,$A138,СВЦЭМ!$B$39:$B$782,W$119)+'СЕТ СН'!$I$14+СВЦЭМ!$D$10+'СЕТ СН'!$I$5-'СЕТ СН'!$I$24</f>
        <v>5688.1218570000001</v>
      </c>
      <c r="X138" s="36">
        <f>SUMIFS(СВЦЭМ!$D$39:$D$782,СВЦЭМ!$A$39:$A$782,$A138,СВЦЭМ!$B$39:$B$782,X$119)+'СЕТ СН'!$I$14+СВЦЭМ!$D$10+'СЕТ СН'!$I$5-'СЕТ СН'!$I$24</f>
        <v>5699.3338807500004</v>
      </c>
      <c r="Y138" s="36">
        <f>SUMIFS(СВЦЭМ!$D$39:$D$782,СВЦЭМ!$A$39:$A$782,$A138,СВЦЭМ!$B$39:$B$782,Y$119)+'СЕТ СН'!$I$14+СВЦЭМ!$D$10+'СЕТ СН'!$I$5-'СЕТ СН'!$I$24</f>
        <v>5756.8812056300003</v>
      </c>
    </row>
    <row r="139" spans="1:25" ht="15.75" x14ac:dyDescent="0.2">
      <c r="A139" s="35">
        <f t="shared" si="3"/>
        <v>44946</v>
      </c>
      <c r="B139" s="36">
        <f>SUMIFS(СВЦЭМ!$D$39:$D$782,СВЦЭМ!$A$39:$A$782,$A139,СВЦЭМ!$B$39:$B$782,B$119)+'СЕТ СН'!$I$14+СВЦЭМ!$D$10+'СЕТ СН'!$I$5-'СЕТ СН'!$I$24</f>
        <v>5888.8977664100003</v>
      </c>
      <c r="C139" s="36">
        <f>SUMIFS(СВЦЭМ!$D$39:$D$782,СВЦЭМ!$A$39:$A$782,$A139,СВЦЭМ!$B$39:$B$782,C$119)+'СЕТ СН'!$I$14+СВЦЭМ!$D$10+'СЕТ СН'!$I$5-'СЕТ СН'!$I$24</f>
        <v>5915.7310293700002</v>
      </c>
      <c r="D139" s="36">
        <f>SUMIFS(СВЦЭМ!$D$39:$D$782,СВЦЭМ!$A$39:$A$782,$A139,СВЦЭМ!$B$39:$B$782,D$119)+'СЕТ СН'!$I$14+СВЦЭМ!$D$10+'СЕТ СН'!$I$5-'СЕТ СН'!$I$24</f>
        <v>5903.9321768000009</v>
      </c>
      <c r="E139" s="36">
        <f>SUMIFS(СВЦЭМ!$D$39:$D$782,СВЦЭМ!$A$39:$A$782,$A139,СВЦЭМ!$B$39:$B$782,E$119)+'СЕТ СН'!$I$14+СВЦЭМ!$D$10+'СЕТ СН'!$I$5-'СЕТ СН'!$I$24</f>
        <v>5892.6466372100003</v>
      </c>
      <c r="F139" s="36">
        <f>SUMIFS(СВЦЭМ!$D$39:$D$782,СВЦЭМ!$A$39:$A$782,$A139,СВЦЭМ!$B$39:$B$782,F$119)+'СЕТ СН'!$I$14+СВЦЭМ!$D$10+'СЕТ СН'!$I$5-'СЕТ СН'!$I$24</f>
        <v>5863.8309381500003</v>
      </c>
      <c r="G139" s="36">
        <f>SUMIFS(СВЦЭМ!$D$39:$D$782,СВЦЭМ!$A$39:$A$782,$A139,СВЦЭМ!$B$39:$B$782,G$119)+'СЕТ СН'!$I$14+СВЦЭМ!$D$10+'СЕТ СН'!$I$5-'СЕТ СН'!$I$24</f>
        <v>5810.9546802300001</v>
      </c>
      <c r="H139" s="36">
        <f>SUMIFS(СВЦЭМ!$D$39:$D$782,СВЦЭМ!$A$39:$A$782,$A139,СВЦЭМ!$B$39:$B$782,H$119)+'СЕТ СН'!$I$14+СВЦЭМ!$D$10+'СЕТ СН'!$I$5-'СЕТ СН'!$I$24</f>
        <v>5774.99999407</v>
      </c>
      <c r="I139" s="36">
        <f>SUMIFS(СВЦЭМ!$D$39:$D$782,СВЦЭМ!$A$39:$A$782,$A139,СВЦЭМ!$B$39:$B$782,I$119)+'СЕТ СН'!$I$14+СВЦЭМ!$D$10+'СЕТ СН'!$I$5-'СЕТ СН'!$I$24</f>
        <v>5745.5073998099997</v>
      </c>
      <c r="J139" s="36">
        <f>SUMIFS(СВЦЭМ!$D$39:$D$782,СВЦЭМ!$A$39:$A$782,$A139,СВЦЭМ!$B$39:$B$782,J$119)+'СЕТ СН'!$I$14+СВЦЭМ!$D$10+'СЕТ СН'!$I$5-'СЕТ СН'!$I$24</f>
        <v>5715.1028192900003</v>
      </c>
      <c r="K139" s="36">
        <f>SUMIFS(СВЦЭМ!$D$39:$D$782,СВЦЭМ!$A$39:$A$782,$A139,СВЦЭМ!$B$39:$B$782,K$119)+'СЕТ СН'!$I$14+СВЦЭМ!$D$10+'СЕТ СН'!$I$5-'СЕТ СН'!$I$24</f>
        <v>5710.0643456199996</v>
      </c>
      <c r="L139" s="36">
        <f>SUMIFS(СВЦЭМ!$D$39:$D$782,СВЦЭМ!$A$39:$A$782,$A139,СВЦЭМ!$B$39:$B$782,L$119)+'СЕТ СН'!$I$14+СВЦЭМ!$D$10+'СЕТ СН'!$I$5-'СЕТ СН'!$I$24</f>
        <v>5715.7083062599995</v>
      </c>
      <c r="M139" s="36">
        <f>SUMIFS(СВЦЭМ!$D$39:$D$782,СВЦЭМ!$A$39:$A$782,$A139,СВЦЭМ!$B$39:$B$782,M$119)+'СЕТ СН'!$I$14+СВЦЭМ!$D$10+'СЕТ СН'!$I$5-'СЕТ СН'!$I$24</f>
        <v>5752.6412727400002</v>
      </c>
      <c r="N139" s="36">
        <f>SUMIFS(СВЦЭМ!$D$39:$D$782,СВЦЭМ!$A$39:$A$782,$A139,СВЦЭМ!$B$39:$B$782,N$119)+'СЕТ СН'!$I$14+СВЦЭМ!$D$10+'СЕТ СН'!$I$5-'СЕТ СН'!$I$24</f>
        <v>5767.03856559</v>
      </c>
      <c r="O139" s="36">
        <f>SUMIFS(СВЦЭМ!$D$39:$D$782,СВЦЭМ!$A$39:$A$782,$A139,СВЦЭМ!$B$39:$B$782,O$119)+'СЕТ СН'!$I$14+СВЦЭМ!$D$10+'СЕТ СН'!$I$5-'СЕТ СН'!$I$24</f>
        <v>5778.9615156500004</v>
      </c>
      <c r="P139" s="36">
        <f>SUMIFS(СВЦЭМ!$D$39:$D$782,СВЦЭМ!$A$39:$A$782,$A139,СВЦЭМ!$B$39:$B$782,P$119)+'СЕТ СН'!$I$14+СВЦЭМ!$D$10+'СЕТ СН'!$I$5-'СЕТ СН'!$I$24</f>
        <v>5792.5518000000002</v>
      </c>
      <c r="Q139" s="36">
        <f>SUMIFS(СВЦЭМ!$D$39:$D$782,СВЦЭМ!$A$39:$A$782,$A139,СВЦЭМ!$B$39:$B$782,Q$119)+'СЕТ СН'!$I$14+СВЦЭМ!$D$10+'СЕТ СН'!$I$5-'СЕТ СН'!$I$24</f>
        <v>5788.0326592000001</v>
      </c>
      <c r="R139" s="36">
        <f>SUMIFS(СВЦЭМ!$D$39:$D$782,СВЦЭМ!$A$39:$A$782,$A139,СВЦЭМ!$B$39:$B$782,R$119)+'СЕТ СН'!$I$14+СВЦЭМ!$D$10+'СЕТ СН'!$I$5-'СЕТ СН'!$I$24</f>
        <v>5792.52330136</v>
      </c>
      <c r="S139" s="36">
        <f>SUMIFS(СВЦЭМ!$D$39:$D$782,СВЦЭМ!$A$39:$A$782,$A139,СВЦЭМ!$B$39:$B$782,S$119)+'СЕТ СН'!$I$14+СВЦЭМ!$D$10+'СЕТ СН'!$I$5-'СЕТ СН'!$I$24</f>
        <v>5750.8528699600001</v>
      </c>
      <c r="T139" s="36">
        <f>SUMIFS(СВЦЭМ!$D$39:$D$782,СВЦЭМ!$A$39:$A$782,$A139,СВЦЭМ!$B$39:$B$782,T$119)+'СЕТ СН'!$I$14+СВЦЭМ!$D$10+'СЕТ СН'!$I$5-'СЕТ СН'!$I$24</f>
        <v>5738.4270258699999</v>
      </c>
      <c r="U139" s="36">
        <f>SUMIFS(СВЦЭМ!$D$39:$D$782,СВЦЭМ!$A$39:$A$782,$A139,СВЦЭМ!$B$39:$B$782,U$119)+'СЕТ СН'!$I$14+СВЦЭМ!$D$10+'СЕТ СН'!$I$5-'СЕТ СН'!$I$24</f>
        <v>5757.3733974799998</v>
      </c>
      <c r="V139" s="36">
        <f>SUMIFS(СВЦЭМ!$D$39:$D$782,СВЦЭМ!$A$39:$A$782,$A139,СВЦЭМ!$B$39:$B$782,V$119)+'СЕТ СН'!$I$14+СВЦЭМ!$D$10+'СЕТ СН'!$I$5-'СЕТ СН'!$I$24</f>
        <v>5767.1406809800001</v>
      </c>
      <c r="W139" s="36">
        <f>SUMIFS(СВЦЭМ!$D$39:$D$782,СВЦЭМ!$A$39:$A$782,$A139,СВЦЭМ!$B$39:$B$782,W$119)+'СЕТ СН'!$I$14+СВЦЭМ!$D$10+'СЕТ СН'!$I$5-'СЕТ СН'!$I$24</f>
        <v>5785.0740352000003</v>
      </c>
      <c r="X139" s="36">
        <f>SUMIFS(СВЦЭМ!$D$39:$D$782,СВЦЭМ!$A$39:$A$782,$A139,СВЦЭМ!$B$39:$B$782,X$119)+'СЕТ СН'!$I$14+СВЦЭМ!$D$10+'СЕТ СН'!$I$5-'СЕТ СН'!$I$24</f>
        <v>5798.0662562199996</v>
      </c>
      <c r="Y139" s="36">
        <f>SUMIFS(СВЦЭМ!$D$39:$D$782,СВЦЭМ!$A$39:$A$782,$A139,СВЦЭМ!$B$39:$B$782,Y$119)+'СЕТ СН'!$I$14+СВЦЭМ!$D$10+'СЕТ СН'!$I$5-'СЕТ СН'!$I$24</f>
        <v>5880.3202188200003</v>
      </c>
    </row>
    <row r="140" spans="1:25" ht="15.75" x14ac:dyDescent="0.2">
      <c r="A140" s="35">
        <f t="shared" si="3"/>
        <v>44947</v>
      </c>
      <c r="B140" s="36">
        <f>SUMIFS(СВЦЭМ!$D$39:$D$782,СВЦЭМ!$A$39:$A$782,$A140,СВЦЭМ!$B$39:$B$782,B$119)+'СЕТ СН'!$I$14+СВЦЭМ!$D$10+'СЕТ СН'!$I$5-'СЕТ СН'!$I$24</f>
        <v>5897.6203048200005</v>
      </c>
      <c r="C140" s="36">
        <f>SUMIFS(СВЦЭМ!$D$39:$D$782,СВЦЭМ!$A$39:$A$782,$A140,СВЦЭМ!$B$39:$B$782,C$119)+'СЕТ СН'!$I$14+СВЦЭМ!$D$10+'СЕТ СН'!$I$5-'СЕТ СН'!$I$24</f>
        <v>5913.9311929300002</v>
      </c>
      <c r="D140" s="36">
        <f>SUMIFS(СВЦЭМ!$D$39:$D$782,СВЦЭМ!$A$39:$A$782,$A140,СВЦЭМ!$B$39:$B$782,D$119)+'СЕТ СН'!$I$14+СВЦЭМ!$D$10+'СЕТ СН'!$I$5-'СЕТ СН'!$I$24</f>
        <v>5914.4961904400006</v>
      </c>
      <c r="E140" s="36">
        <f>SUMIFS(СВЦЭМ!$D$39:$D$782,СВЦЭМ!$A$39:$A$782,$A140,СВЦЭМ!$B$39:$B$782,E$119)+'СЕТ СН'!$I$14+СВЦЭМ!$D$10+'СЕТ СН'!$I$5-'СЕТ СН'!$I$24</f>
        <v>5922.9222575500007</v>
      </c>
      <c r="F140" s="36">
        <f>SUMIFS(СВЦЭМ!$D$39:$D$782,СВЦЭМ!$A$39:$A$782,$A140,СВЦЭМ!$B$39:$B$782,F$119)+'СЕТ СН'!$I$14+СВЦЭМ!$D$10+'СЕТ СН'!$I$5-'СЕТ СН'!$I$24</f>
        <v>5909.5143438899995</v>
      </c>
      <c r="G140" s="36">
        <f>SUMIFS(СВЦЭМ!$D$39:$D$782,СВЦЭМ!$A$39:$A$782,$A140,СВЦЭМ!$B$39:$B$782,G$119)+'СЕТ СН'!$I$14+СВЦЭМ!$D$10+'СЕТ СН'!$I$5-'СЕТ СН'!$I$24</f>
        <v>5887.4387287900008</v>
      </c>
      <c r="H140" s="36">
        <f>SUMIFS(СВЦЭМ!$D$39:$D$782,СВЦЭМ!$A$39:$A$782,$A140,СВЦЭМ!$B$39:$B$782,H$119)+'СЕТ СН'!$I$14+СВЦЭМ!$D$10+'СЕТ СН'!$I$5-'СЕТ СН'!$I$24</f>
        <v>5844.0156938199998</v>
      </c>
      <c r="I140" s="36">
        <f>SUMIFS(СВЦЭМ!$D$39:$D$782,СВЦЭМ!$A$39:$A$782,$A140,СВЦЭМ!$B$39:$B$782,I$119)+'СЕТ СН'!$I$14+СВЦЭМ!$D$10+'СЕТ СН'!$I$5-'СЕТ СН'!$I$24</f>
        <v>5777.0306158200001</v>
      </c>
      <c r="J140" s="36">
        <f>SUMIFS(СВЦЭМ!$D$39:$D$782,СВЦЭМ!$A$39:$A$782,$A140,СВЦЭМ!$B$39:$B$782,J$119)+'СЕТ СН'!$I$14+СВЦЭМ!$D$10+'СЕТ СН'!$I$5-'СЕТ СН'!$I$24</f>
        <v>5722.9650994700005</v>
      </c>
      <c r="K140" s="36">
        <f>SUMIFS(СВЦЭМ!$D$39:$D$782,СВЦЭМ!$A$39:$A$782,$A140,СВЦЭМ!$B$39:$B$782,K$119)+'СЕТ СН'!$I$14+СВЦЭМ!$D$10+'СЕТ СН'!$I$5-'СЕТ СН'!$I$24</f>
        <v>5739.3762916699998</v>
      </c>
      <c r="L140" s="36">
        <f>SUMIFS(СВЦЭМ!$D$39:$D$782,СВЦЭМ!$A$39:$A$782,$A140,СВЦЭМ!$B$39:$B$782,L$119)+'СЕТ СН'!$I$14+СВЦЭМ!$D$10+'СЕТ СН'!$I$5-'СЕТ СН'!$I$24</f>
        <v>5732.1040294100003</v>
      </c>
      <c r="M140" s="36">
        <f>SUMIFS(СВЦЭМ!$D$39:$D$782,СВЦЭМ!$A$39:$A$782,$A140,СВЦЭМ!$B$39:$B$782,M$119)+'СЕТ СН'!$I$14+СВЦЭМ!$D$10+'СЕТ СН'!$I$5-'СЕТ СН'!$I$24</f>
        <v>5753.8028545100005</v>
      </c>
      <c r="N140" s="36">
        <f>SUMIFS(СВЦЭМ!$D$39:$D$782,СВЦЭМ!$A$39:$A$782,$A140,СВЦЭМ!$B$39:$B$782,N$119)+'СЕТ СН'!$I$14+СВЦЭМ!$D$10+'СЕТ СН'!$I$5-'СЕТ СН'!$I$24</f>
        <v>5776.0079216399999</v>
      </c>
      <c r="O140" s="36">
        <f>SUMIFS(СВЦЭМ!$D$39:$D$782,СВЦЭМ!$A$39:$A$782,$A140,СВЦЭМ!$B$39:$B$782,O$119)+'СЕТ СН'!$I$14+СВЦЭМ!$D$10+'СЕТ СН'!$I$5-'СЕТ СН'!$I$24</f>
        <v>5793.2994558</v>
      </c>
      <c r="P140" s="36">
        <f>SUMIFS(СВЦЭМ!$D$39:$D$782,СВЦЭМ!$A$39:$A$782,$A140,СВЦЭМ!$B$39:$B$782,P$119)+'СЕТ СН'!$I$14+СВЦЭМ!$D$10+'СЕТ СН'!$I$5-'СЕТ СН'!$I$24</f>
        <v>5814.1395878500007</v>
      </c>
      <c r="Q140" s="36">
        <f>SUMIFS(СВЦЭМ!$D$39:$D$782,СВЦЭМ!$A$39:$A$782,$A140,СВЦЭМ!$B$39:$B$782,Q$119)+'СЕТ СН'!$I$14+СВЦЭМ!$D$10+'СЕТ СН'!$I$5-'СЕТ СН'!$I$24</f>
        <v>5817.1043596100008</v>
      </c>
      <c r="R140" s="36">
        <f>SUMIFS(СВЦЭМ!$D$39:$D$782,СВЦЭМ!$A$39:$A$782,$A140,СВЦЭМ!$B$39:$B$782,R$119)+'СЕТ СН'!$I$14+СВЦЭМ!$D$10+'СЕТ СН'!$I$5-'СЕТ СН'!$I$24</f>
        <v>5790.4390400400007</v>
      </c>
      <c r="S140" s="36">
        <f>SUMIFS(СВЦЭМ!$D$39:$D$782,СВЦЭМ!$A$39:$A$782,$A140,СВЦЭМ!$B$39:$B$782,S$119)+'СЕТ СН'!$I$14+СВЦЭМ!$D$10+'СЕТ СН'!$I$5-'СЕТ СН'!$I$24</f>
        <v>5759.2145184300007</v>
      </c>
      <c r="T140" s="36">
        <f>SUMIFS(СВЦЭМ!$D$39:$D$782,СВЦЭМ!$A$39:$A$782,$A140,СВЦЭМ!$B$39:$B$782,T$119)+'СЕТ СН'!$I$14+СВЦЭМ!$D$10+'СЕТ СН'!$I$5-'СЕТ СН'!$I$24</f>
        <v>5762.4674109600001</v>
      </c>
      <c r="U140" s="36">
        <f>SUMIFS(СВЦЭМ!$D$39:$D$782,СВЦЭМ!$A$39:$A$782,$A140,СВЦЭМ!$B$39:$B$782,U$119)+'СЕТ СН'!$I$14+СВЦЭМ!$D$10+'СЕТ СН'!$I$5-'СЕТ СН'!$I$24</f>
        <v>5776.3906940400002</v>
      </c>
      <c r="V140" s="36">
        <f>SUMIFS(СВЦЭМ!$D$39:$D$782,СВЦЭМ!$A$39:$A$782,$A140,СВЦЭМ!$B$39:$B$782,V$119)+'СЕТ СН'!$I$14+СВЦЭМ!$D$10+'СЕТ СН'!$I$5-'СЕТ СН'!$I$24</f>
        <v>5789.9295672400003</v>
      </c>
      <c r="W140" s="36">
        <f>SUMIFS(СВЦЭМ!$D$39:$D$782,СВЦЭМ!$A$39:$A$782,$A140,СВЦЭМ!$B$39:$B$782,W$119)+'СЕТ СН'!$I$14+СВЦЭМ!$D$10+'СЕТ СН'!$I$5-'СЕТ СН'!$I$24</f>
        <v>5804.7183021999999</v>
      </c>
      <c r="X140" s="36">
        <f>SUMIFS(СВЦЭМ!$D$39:$D$782,СВЦЭМ!$A$39:$A$782,$A140,СВЦЭМ!$B$39:$B$782,X$119)+'СЕТ СН'!$I$14+СВЦЭМ!$D$10+'СЕТ СН'!$I$5-'СЕТ СН'!$I$24</f>
        <v>5840.03652332</v>
      </c>
      <c r="Y140" s="36">
        <f>SUMIFS(СВЦЭМ!$D$39:$D$782,СВЦЭМ!$A$39:$A$782,$A140,СВЦЭМ!$B$39:$B$782,Y$119)+'СЕТ СН'!$I$14+СВЦЭМ!$D$10+'СЕТ СН'!$I$5-'СЕТ СН'!$I$24</f>
        <v>5864.5795203400003</v>
      </c>
    </row>
    <row r="141" spans="1:25" ht="15.75" x14ac:dyDescent="0.2">
      <c r="A141" s="35">
        <f t="shared" si="3"/>
        <v>44948</v>
      </c>
      <c r="B141" s="36">
        <f>SUMIFS(СВЦЭМ!$D$39:$D$782,СВЦЭМ!$A$39:$A$782,$A141,СВЦЭМ!$B$39:$B$782,B$119)+'СЕТ СН'!$I$14+СВЦЭМ!$D$10+'СЕТ СН'!$I$5-'СЕТ СН'!$I$24</f>
        <v>5882.5053186700006</v>
      </c>
      <c r="C141" s="36">
        <f>SUMIFS(СВЦЭМ!$D$39:$D$782,СВЦЭМ!$A$39:$A$782,$A141,СВЦЭМ!$B$39:$B$782,C$119)+'СЕТ СН'!$I$14+СВЦЭМ!$D$10+'СЕТ СН'!$I$5-'СЕТ СН'!$I$24</f>
        <v>5922.1519034000003</v>
      </c>
      <c r="D141" s="36">
        <f>SUMIFS(СВЦЭМ!$D$39:$D$782,СВЦЭМ!$A$39:$A$782,$A141,СВЦЭМ!$B$39:$B$782,D$119)+'СЕТ СН'!$I$14+СВЦЭМ!$D$10+'СЕТ СН'!$I$5-'СЕТ СН'!$I$24</f>
        <v>5932.9220603499998</v>
      </c>
      <c r="E141" s="36">
        <f>SUMIFS(СВЦЭМ!$D$39:$D$782,СВЦЭМ!$A$39:$A$782,$A141,СВЦЭМ!$B$39:$B$782,E$119)+'СЕТ СН'!$I$14+СВЦЭМ!$D$10+'СЕТ СН'!$I$5-'СЕТ СН'!$I$24</f>
        <v>5949.7913979100003</v>
      </c>
      <c r="F141" s="36">
        <f>SUMIFS(СВЦЭМ!$D$39:$D$782,СВЦЭМ!$A$39:$A$782,$A141,СВЦЭМ!$B$39:$B$782,F$119)+'СЕТ СН'!$I$14+СВЦЭМ!$D$10+'СЕТ СН'!$I$5-'СЕТ СН'!$I$24</f>
        <v>5934.6593834699997</v>
      </c>
      <c r="G141" s="36">
        <f>SUMIFS(СВЦЭМ!$D$39:$D$782,СВЦЭМ!$A$39:$A$782,$A141,СВЦЭМ!$B$39:$B$782,G$119)+'СЕТ СН'!$I$14+СВЦЭМ!$D$10+'СЕТ СН'!$I$5-'СЕТ СН'!$I$24</f>
        <v>5930.602829720001</v>
      </c>
      <c r="H141" s="36">
        <f>SUMIFS(СВЦЭМ!$D$39:$D$782,СВЦЭМ!$A$39:$A$782,$A141,СВЦЭМ!$B$39:$B$782,H$119)+'СЕТ СН'!$I$14+СВЦЭМ!$D$10+'СЕТ СН'!$I$5-'СЕТ СН'!$I$24</f>
        <v>5931.2370986000005</v>
      </c>
      <c r="I141" s="36">
        <f>SUMIFS(СВЦЭМ!$D$39:$D$782,СВЦЭМ!$A$39:$A$782,$A141,СВЦЭМ!$B$39:$B$782,I$119)+'СЕТ СН'!$I$14+СВЦЭМ!$D$10+'СЕТ СН'!$I$5-'СЕТ СН'!$I$24</f>
        <v>5927.0958448599995</v>
      </c>
      <c r="J141" s="36">
        <f>SUMIFS(СВЦЭМ!$D$39:$D$782,СВЦЭМ!$A$39:$A$782,$A141,СВЦЭМ!$B$39:$B$782,J$119)+'СЕТ СН'!$I$14+СВЦЭМ!$D$10+'СЕТ СН'!$I$5-'СЕТ СН'!$I$24</f>
        <v>5879.8815425400007</v>
      </c>
      <c r="K141" s="36">
        <f>SUMIFS(СВЦЭМ!$D$39:$D$782,СВЦЭМ!$A$39:$A$782,$A141,СВЦЭМ!$B$39:$B$782,K$119)+'СЕТ СН'!$I$14+СВЦЭМ!$D$10+'СЕТ СН'!$I$5-'СЕТ СН'!$I$24</f>
        <v>5822.6864366400005</v>
      </c>
      <c r="L141" s="36">
        <f>SUMIFS(СВЦЭМ!$D$39:$D$782,СВЦЭМ!$A$39:$A$782,$A141,СВЦЭМ!$B$39:$B$782,L$119)+'СЕТ СН'!$I$14+СВЦЭМ!$D$10+'СЕТ СН'!$I$5-'СЕТ СН'!$I$24</f>
        <v>5786.1951747000003</v>
      </c>
      <c r="M141" s="36">
        <f>SUMIFS(СВЦЭМ!$D$39:$D$782,СВЦЭМ!$A$39:$A$782,$A141,СВЦЭМ!$B$39:$B$782,M$119)+'СЕТ СН'!$I$14+СВЦЭМ!$D$10+'СЕТ СН'!$I$5-'СЕТ СН'!$I$24</f>
        <v>5774.4422217299998</v>
      </c>
      <c r="N141" s="36">
        <f>SUMIFS(СВЦЭМ!$D$39:$D$782,СВЦЭМ!$A$39:$A$782,$A141,СВЦЭМ!$B$39:$B$782,N$119)+'СЕТ СН'!$I$14+СВЦЭМ!$D$10+'СЕТ СН'!$I$5-'СЕТ СН'!$I$24</f>
        <v>5773.9225237200008</v>
      </c>
      <c r="O141" s="36">
        <f>SUMIFS(СВЦЭМ!$D$39:$D$782,СВЦЭМ!$A$39:$A$782,$A141,СВЦЭМ!$B$39:$B$782,O$119)+'СЕТ СН'!$I$14+СВЦЭМ!$D$10+'СЕТ СН'!$I$5-'СЕТ СН'!$I$24</f>
        <v>5799.6943404699996</v>
      </c>
      <c r="P141" s="36">
        <f>SUMIFS(СВЦЭМ!$D$39:$D$782,СВЦЭМ!$A$39:$A$782,$A141,СВЦЭМ!$B$39:$B$782,P$119)+'СЕТ СН'!$I$14+СВЦЭМ!$D$10+'СЕТ СН'!$I$5-'СЕТ СН'!$I$24</f>
        <v>5814.7450147600002</v>
      </c>
      <c r="Q141" s="36">
        <f>SUMIFS(СВЦЭМ!$D$39:$D$782,СВЦЭМ!$A$39:$A$782,$A141,СВЦЭМ!$B$39:$B$782,Q$119)+'СЕТ СН'!$I$14+СВЦЭМ!$D$10+'СЕТ СН'!$I$5-'СЕТ СН'!$I$24</f>
        <v>5828.4660722900007</v>
      </c>
      <c r="R141" s="36">
        <f>SUMIFS(СВЦЭМ!$D$39:$D$782,СВЦЭМ!$A$39:$A$782,$A141,СВЦЭМ!$B$39:$B$782,R$119)+'СЕТ СН'!$I$14+СВЦЭМ!$D$10+'СЕТ СН'!$I$5-'СЕТ СН'!$I$24</f>
        <v>5828.5142758700003</v>
      </c>
      <c r="S141" s="36">
        <f>SUMIFS(СВЦЭМ!$D$39:$D$782,СВЦЭМ!$A$39:$A$782,$A141,СВЦЭМ!$B$39:$B$782,S$119)+'СЕТ СН'!$I$14+СВЦЭМ!$D$10+'СЕТ СН'!$I$5-'СЕТ СН'!$I$24</f>
        <v>5787.20982172</v>
      </c>
      <c r="T141" s="36">
        <f>SUMIFS(СВЦЭМ!$D$39:$D$782,СВЦЭМ!$A$39:$A$782,$A141,СВЦЭМ!$B$39:$B$782,T$119)+'СЕТ СН'!$I$14+СВЦЭМ!$D$10+'СЕТ СН'!$I$5-'СЕТ СН'!$I$24</f>
        <v>5741.4947828500008</v>
      </c>
      <c r="U141" s="36">
        <f>SUMIFS(СВЦЭМ!$D$39:$D$782,СВЦЭМ!$A$39:$A$782,$A141,СВЦЭМ!$B$39:$B$782,U$119)+'СЕТ СН'!$I$14+СВЦЭМ!$D$10+'СЕТ СН'!$I$5-'СЕТ СН'!$I$24</f>
        <v>5749.5675900599999</v>
      </c>
      <c r="V141" s="36">
        <f>SUMIFS(СВЦЭМ!$D$39:$D$782,СВЦЭМ!$A$39:$A$782,$A141,СВЦЭМ!$B$39:$B$782,V$119)+'СЕТ СН'!$I$14+СВЦЭМ!$D$10+'СЕТ СН'!$I$5-'СЕТ СН'!$I$24</f>
        <v>5765.2582379899995</v>
      </c>
      <c r="W141" s="36">
        <f>SUMIFS(СВЦЭМ!$D$39:$D$782,СВЦЭМ!$A$39:$A$782,$A141,СВЦЭМ!$B$39:$B$782,W$119)+'СЕТ СН'!$I$14+СВЦЭМ!$D$10+'СЕТ СН'!$I$5-'СЕТ СН'!$I$24</f>
        <v>5769.1051168200001</v>
      </c>
      <c r="X141" s="36">
        <f>SUMIFS(СВЦЭМ!$D$39:$D$782,СВЦЭМ!$A$39:$A$782,$A141,СВЦЭМ!$B$39:$B$782,X$119)+'СЕТ СН'!$I$14+СВЦЭМ!$D$10+'СЕТ СН'!$I$5-'СЕТ СН'!$I$24</f>
        <v>5805.3135542300006</v>
      </c>
      <c r="Y141" s="36">
        <f>SUMIFS(СВЦЭМ!$D$39:$D$782,СВЦЭМ!$A$39:$A$782,$A141,СВЦЭМ!$B$39:$B$782,Y$119)+'СЕТ СН'!$I$14+СВЦЭМ!$D$10+'СЕТ СН'!$I$5-'СЕТ СН'!$I$24</f>
        <v>5842.5461097200005</v>
      </c>
    </row>
    <row r="142" spans="1:25" ht="15.75" x14ac:dyDescent="0.2">
      <c r="A142" s="35">
        <f t="shared" si="3"/>
        <v>44949</v>
      </c>
      <c r="B142" s="36">
        <f>SUMIFS(СВЦЭМ!$D$39:$D$782,СВЦЭМ!$A$39:$A$782,$A142,СВЦЭМ!$B$39:$B$782,B$119)+'СЕТ СН'!$I$14+СВЦЭМ!$D$10+'СЕТ СН'!$I$5-'СЕТ СН'!$I$24</f>
        <v>5863.0528361199995</v>
      </c>
      <c r="C142" s="36">
        <f>SUMIFS(СВЦЭМ!$D$39:$D$782,СВЦЭМ!$A$39:$A$782,$A142,СВЦЭМ!$B$39:$B$782,C$119)+'СЕТ СН'!$I$14+СВЦЭМ!$D$10+'СЕТ СН'!$I$5-'СЕТ СН'!$I$24</f>
        <v>5858.4249785499997</v>
      </c>
      <c r="D142" s="36">
        <f>SUMIFS(СВЦЭМ!$D$39:$D$782,СВЦЭМ!$A$39:$A$782,$A142,СВЦЭМ!$B$39:$B$782,D$119)+'СЕТ СН'!$I$14+СВЦЭМ!$D$10+'СЕТ СН'!$I$5-'СЕТ СН'!$I$24</f>
        <v>5842.5212581400001</v>
      </c>
      <c r="E142" s="36">
        <f>SUMIFS(СВЦЭМ!$D$39:$D$782,СВЦЭМ!$A$39:$A$782,$A142,СВЦЭМ!$B$39:$B$782,E$119)+'СЕТ СН'!$I$14+СВЦЭМ!$D$10+'СЕТ СН'!$I$5-'СЕТ СН'!$I$24</f>
        <v>5860.7869083700007</v>
      </c>
      <c r="F142" s="36">
        <f>SUMIFS(СВЦЭМ!$D$39:$D$782,СВЦЭМ!$A$39:$A$782,$A142,СВЦЭМ!$B$39:$B$782,F$119)+'СЕТ СН'!$I$14+СВЦЭМ!$D$10+'СЕТ СН'!$I$5-'СЕТ СН'!$I$24</f>
        <v>5857.8508565100001</v>
      </c>
      <c r="G142" s="36">
        <f>SUMIFS(СВЦЭМ!$D$39:$D$782,СВЦЭМ!$A$39:$A$782,$A142,СВЦЭМ!$B$39:$B$782,G$119)+'СЕТ СН'!$I$14+СВЦЭМ!$D$10+'СЕТ СН'!$I$5-'СЕТ СН'!$I$24</f>
        <v>5846.8651696400002</v>
      </c>
      <c r="H142" s="36">
        <f>SUMIFS(СВЦЭМ!$D$39:$D$782,СВЦЭМ!$A$39:$A$782,$A142,СВЦЭМ!$B$39:$B$782,H$119)+'СЕТ СН'!$I$14+СВЦЭМ!$D$10+'СЕТ СН'!$I$5-'СЕТ СН'!$I$24</f>
        <v>5877.4637640500005</v>
      </c>
      <c r="I142" s="36">
        <f>SUMIFS(СВЦЭМ!$D$39:$D$782,СВЦЭМ!$A$39:$A$782,$A142,СВЦЭМ!$B$39:$B$782,I$119)+'СЕТ СН'!$I$14+СВЦЭМ!$D$10+'СЕТ СН'!$I$5-'СЕТ СН'!$I$24</f>
        <v>5824.8966783100004</v>
      </c>
      <c r="J142" s="36">
        <f>SUMIFS(СВЦЭМ!$D$39:$D$782,СВЦЭМ!$A$39:$A$782,$A142,СВЦЭМ!$B$39:$B$782,J$119)+'СЕТ СН'!$I$14+СВЦЭМ!$D$10+'СЕТ СН'!$I$5-'СЕТ СН'!$I$24</f>
        <v>5775.9620549700003</v>
      </c>
      <c r="K142" s="36">
        <f>SUMIFS(СВЦЭМ!$D$39:$D$782,СВЦЭМ!$A$39:$A$782,$A142,СВЦЭМ!$B$39:$B$782,K$119)+'СЕТ СН'!$I$14+СВЦЭМ!$D$10+'СЕТ СН'!$I$5-'СЕТ СН'!$I$24</f>
        <v>5755.2813248700004</v>
      </c>
      <c r="L142" s="36">
        <f>SUMIFS(СВЦЭМ!$D$39:$D$782,СВЦЭМ!$A$39:$A$782,$A142,СВЦЭМ!$B$39:$B$782,L$119)+'СЕТ СН'!$I$14+СВЦЭМ!$D$10+'СЕТ СН'!$I$5-'СЕТ СН'!$I$24</f>
        <v>5736.5653301700004</v>
      </c>
      <c r="M142" s="36">
        <f>SUMIFS(СВЦЭМ!$D$39:$D$782,СВЦЭМ!$A$39:$A$782,$A142,СВЦЭМ!$B$39:$B$782,M$119)+'СЕТ СН'!$I$14+СВЦЭМ!$D$10+'СЕТ СН'!$I$5-'СЕТ СН'!$I$24</f>
        <v>5753.0022864300008</v>
      </c>
      <c r="N142" s="36">
        <f>SUMIFS(СВЦЭМ!$D$39:$D$782,СВЦЭМ!$A$39:$A$782,$A142,СВЦЭМ!$B$39:$B$782,N$119)+'СЕТ СН'!$I$14+СВЦЭМ!$D$10+'СЕТ СН'!$I$5-'СЕТ СН'!$I$24</f>
        <v>5777.9365504199995</v>
      </c>
      <c r="O142" s="36">
        <f>SUMIFS(СВЦЭМ!$D$39:$D$782,СВЦЭМ!$A$39:$A$782,$A142,СВЦЭМ!$B$39:$B$782,O$119)+'СЕТ СН'!$I$14+СВЦЭМ!$D$10+'СЕТ СН'!$I$5-'СЕТ СН'!$I$24</f>
        <v>5791.0747023399999</v>
      </c>
      <c r="P142" s="36">
        <f>SUMIFS(СВЦЭМ!$D$39:$D$782,СВЦЭМ!$A$39:$A$782,$A142,СВЦЭМ!$B$39:$B$782,P$119)+'СЕТ СН'!$I$14+СВЦЭМ!$D$10+'СЕТ СН'!$I$5-'СЕТ СН'!$I$24</f>
        <v>5805.1248673600003</v>
      </c>
      <c r="Q142" s="36">
        <f>SUMIFS(СВЦЭМ!$D$39:$D$782,СВЦЭМ!$A$39:$A$782,$A142,СВЦЭМ!$B$39:$B$782,Q$119)+'СЕТ СН'!$I$14+СВЦЭМ!$D$10+'СЕТ СН'!$I$5-'СЕТ СН'!$I$24</f>
        <v>5825.4354600400002</v>
      </c>
      <c r="R142" s="36">
        <f>SUMIFS(СВЦЭМ!$D$39:$D$782,СВЦЭМ!$A$39:$A$782,$A142,СВЦЭМ!$B$39:$B$782,R$119)+'СЕТ СН'!$I$14+СВЦЭМ!$D$10+'СЕТ СН'!$I$5-'СЕТ СН'!$I$24</f>
        <v>5819.1334825800004</v>
      </c>
      <c r="S142" s="36">
        <f>SUMIFS(СВЦЭМ!$D$39:$D$782,СВЦЭМ!$A$39:$A$782,$A142,СВЦЭМ!$B$39:$B$782,S$119)+'СЕТ СН'!$I$14+СВЦЭМ!$D$10+'СЕТ СН'!$I$5-'СЕТ СН'!$I$24</f>
        <v>5801.6516557800005</v>
      </c>
      <c r="T142" s="36">
        <f>SUMIFS(СВЦЭМ!$D$39:$D$782,СВЦЭМ!$A$39:$A$782,$A142,СВЦЭМ!$B$39:$B$782,T$119)+'СЕТ СН'!$I$14+СВЦЭМ!$D$10+'СЕТ СН'!$I$5-'СЕТ СН'!$I$24</f>
        <v>5750.6581632100006</v>
      </c>
      <c r="U142" s="36">
        <f>SUMIFS(СВЦЭМ!$D$39:$D$782,СВЦЭМ!$A$39:$A$782,$A142,СВЦЭМ!$B$39:$B$782,U$119)+'СЕТ СН'!$I$14+СВЦЭМ!$D$10+'СЕТ СН'!$I$5-'СЕТ СН'!$I$24</f>
        <v>5755.5149028899996</v>
      </c>
      <c r="V142" s="36">
        <f>SUMIFS(СВЦЭМ!$D$39:$D$782,СВЦЭМ!$A$39:$A$782,$A142,СВЦЭМ!$B$39:$B$782,V$119)+'СЕТ СН'!$I$14+СВЦЭМ!$D$10+'СЕТ СН'!$I$5-'СЕТ СН'!$I$24</f>
        <v>5771.9610578700003</v>
      </c>
      <c r="W142" s="36">
        <f>SUMIFS(СВЦЭМ!$D$39:$D$782,СВЦЭМ!$A$39:$A$782,$A142,СВЦЭМ!$B$39:$B$782,W$119)+'СЕТ СН'!$I$14+СВЦЭМ!$D$10+'СЕТ СН'!$I$5-'СЕТ СН'!$I$24</f>
        <v>5788.6456527700002</v>
      </c>
      <c r="X142" s="36">
        <f>SUMIFS(СВЦЭМ!$D$39:$D$782,СВЦЭМ!$A$39:$A$782,$A142,СВЦЭМ!$B$39:$B$782,X$119)+'СЕТ СН'!$I$14+СВЦЭМ!$D$10+'СЕТ СН'!$I$5-'СЕТ СН'!$I$24</f>
        <v>5787.8182569399996</v>
      </c>
      <c r="Y142" s="36">
        <f>SUMIFS(СВЦЭМ!$D$39:$D$782,СВЦЭМ!$A$39:$A$782,$A142,СВЦЭМ!$B$39:$B$782,Y$119)+'СЕТ СН'!$I$14+СВЦЭМ!$D$10+'СЕТ СН'!$I$5-'СЕТ СН'!$I$24</f>
        <v>5811.7295901500001</v>
      </c>
    </row>
    <row r="143" spans="1:25" ht="15.75" x14ac:dyDescent="0.2">
      <c r="A143" s="35">
        <f t="shared" si="3"/>
        <v>44950</v>
      </c>
      <c r="B143" s="36">
        <f>SUMIFS(СВЦЭМ!$D$39:$D$782,СВЦЭМ!$A$39:$A$782,$A143,СВЦЭМ!$B$39:$B$782,B$119)+'СЕТ СН'!$I$14+СВЦЭМ!$D$10+'СЕТ СН'!$I$5-'СЕТ СН'!$I$24</f>
        <v>5772.58215449</v>
      </c>
      <c r="C143" s="36">
        <f>SUMIFS(СВЦЭМ!$D$39:$D$782,СВЦЭМ!$A$39:$A$782,$A143,СВЦЭМ!$B$39:$B$782,C$119)+'СЕТ СН'!$I$14+СВЦЭМ!$D$10+'СЕТ СН'!$I$5-'СЕТ СН'!$I$24</f>
        <v>5769.7150323900005</v>
      </c>
      <c r="D143" s="36">
        <f>SUMIFS(СВЦЭМ!$D$39:$D$782,СВЦЭМ!$A$39:$A$782,$A143,СВЦЭМ!$B$39:$B$782,D$119)+'СЕТ СН'!$I$14+СВЦЭМ!$D$10+'СЕТ СН'!$I$5-'СЕТ СН'!$I$24</f>
        <v>5760.3260225399999</v>
      </c>
      <c r="E143" s="36">
        <f>SUMIFS(СВЦЭМ!$D$39:$D$782,СВЦЭМ!$A$39:$A$782,$A143,СВЦЭМ!$B$39:$B$782,E$119)+'СЕТ СН'!$I$14+СВЦЭМ!$D$10+'СЕТ СН'!$I$5-'СЕТ СН'!$I$24</f>
        <v>5756.1733029500001</v>
      </c>
      <c r="F143" s="36">
        <f>SUMIFS(СВЦЭМ!$D$39:$D$782,СВЦЭМ!$A$39:$A$782,$A143,СВЦЭМ!$B$39:$B$782,F$119)+'СЕТ СН'!$I$14+СВЦЭМ!$D$10+'СЕТ СН'!$I$5-'СЕТ СН'!$I$24</f>
        <v>5767.8700353000004</v>
      </c>
      <c r="G143" s="36">
        <f>SUMIFS(СВЦЭМ!$D$39:$D$782,СВЦЭМ!$A$39:$A$782,$A143,СВЦЭМ!$B$39:$B$782,G$119)+'СЕТ СН'!$I$14+СВЦЭМ!$D$10+'СЕТ СН'!$I$5-'СЕТ СН'!$I$24</f>
        <v>5752.2186079599996</v>
      </c>
      <c r="H143" s="36">
        <f>SUMIFS(СВЦЭМ!$D$39:$D$782,СВЦЭМ!$A$39:$A$782,$A143,СВЦЭМ!$B$39:$B$782,H$119)+'СЕТ СН'!$I$14+СВЦЭМ!$D$10+'СЕТ СН'!$I$5-'СЕТ СН'!$I$24</f>
        <v>5741.0589557599997</v>
      </c>
      <c r="I143" s="36">
        <f>SUMIFS(СВЦЭМ!$D$39:$D$782,СВЦЭМ!$A$39:$A$782,$A143,СВЦЭМ!$B$39:$B$782,I$119)+'СЕТ СН'!$I$14+СВЦЭМ!$D$10+'СЕТ СН'!$I$5-'СЕТ СН'!$I$24</f>
        <v>5715.94823421</v>
      </c>
      <c r="J143" s="36">
        <f>SUMIFS(СВЦЭМ!$D$39:$D$782,СВЦЭМ!$A$39:$A$782,$A143,СВЦЭМ!$B$39:$B$782,J$119)+'СЕТ СН'!$I$14+СВЦЭМ!$D$10+'СЕТ СН'!$I$5-'СЕТ СН'!$I$24</f>
        <v>5678.8806487399997</v>
      </c>
      <c r="K143" s="36">
        <f>SUMIFS(СВЦЭМ!$D$39:$D$782,СВЦЭМ!$A$39:$A$782,$A143,СВЦЭМ!$B$39:$B$782,K$119)+'СЕТ СН'!$I$14+СВЦЭМ!$D$10+'СЕТ СН'!$I$5-'СЕТ СН'!$I$24</f>
        <v>5655.9641327500003</v>
      </c>
      <c r="L143" s="36">
        <f>SUMIFS(СВЦЭМ!$D$39:$D$782,СВЦЭМ!$A$39:$A$782,$A143,СВЦЭМ!$B$39:$B$782,L$119)+'СЕТ СН'!$I$14+СВЦЭМ!$D$10+'СЕТ СН'!$I$5-'СЕТ СН'!$I$24</f>
        <v>5653.0052482499996</v>
      </c>
      <c r="M143" s="36">
        <f>SUMIFS(СВЦЭМ!$D$39:$D$782,СВЦЭМ!$A$39:$A$782,$A143,СВЦЭМ!$B$39:$B$782,M$119)+'СЕТ СН'!$I$14+СВЦЭМ!$D$10+'СЕТ СН'!$I$5-'СЕТ СН'!$I$24</f>
        <v>5664.5779916400006</v>
      </c>
      <c r="N143" s="36">
        <f>SUMIFS(СВЦЭМ!$D$39:$D$782,СВЦЭМ!$A$39:$A$782,$A143,СВЦЭМ!$B$39:$B$782,N$119)+'СЕТ СН'!$I$14+СВЦЭМ!$D$10+'СЕТ СН'!$I$5-'СЕТ СН'!$I$24</f>
        <v>5682.6128890100008</v>
      </c>
      <c r="O143" s="36">
        <f>SUMIFS(СВЦЭМ!$D$39:$D$782,СВЦЭМ!$A$39:$A$782,$A143,СВЦЭМ!$B$39:$B$782,O$119)+'СЕТ СН'!$I$14+СВЦЭМ!$D$10+'СЕТ СН'!$I$5-'СЕТ СН'!$I$24</f>
        <v>5692.2423255100002</v>
      </c>
      <c r="P143" s="36">
        <f>SUMIFS(СВЦЭМ!$D$39:$D$782,СВЦЭМ!$A$39:$A$782,$A143,СВЦЭМ!$B$39:$B$782,P$119)+'СЕТ СН'!$I$14+СВЦЭМ!$D$10+'СЕТ СН'!$I$5-'СЕТ СН'!$I$24</f>
        <v>5719.5247484299998</v>
      </c>
      <c r="Q143" s="36">
        <f>SUMIFS(СВЦЭМ!$D$39:$D$782,СВЦЭМ!$A$39:$A$782,$A143,СВЦЭМ!$B$39:$B$782,Q$119)+'СЕТ СН'!$I$14+СВЦЭМ!$D$10+'СЕТ СН'!$I$5-'СЕТ СН'!$I$24</f>
        <v>5725.8992238600003</v>
      </c>
      <c r="R143" s="36">
        <f>SUMIFS(СВЦЭМ!$D$39:$D$782,СВЦЭМ!$A$39:$A$782,$A143,СВЦЭМ!$B$39:$B$782,R$119)+'СЕТ СН'!$I$14+СВЦЭМ!$D$10+'СЕТ СН'!$I$5-'СЕТ СН'!$I$24</f>
        <v>5722.0243838999995</v>
      </c>
      <c r="S143" s="36">
        <f>SUMIFS(СВЦЭМ!$D$39:$D$782,СВЦЭМ!$A$39:$A$782,$A143,СВЦЭМ!$B$39:$B$782,S$119)+'СЕТ СН'!$I$14+СВЦЭМ!$D$10+'СЕТ СН'!$I$5-'СЕТ СН'!$I$24</f>
        <v>5692.9153913099999</v>
      </c>
      <c r="T143" s="36">
        <f>SUMIFS(СВЦЭМ!$D$39:$D$782,СВЦЭМ!$A$39:$A$782,$A143,СВЦЭМ!$B$39:$B$782,T$119)+'СЕТ СН'!$I$14+СВЦЭМ!$D$10+'СЕТ СН'!$I$5-'СЕТ СН'!$I$24</f>
        <v>5649.6119106400001</v>
      </c>
      <c r="U143" s="36">
        <f>SUMIFS(СВЦЭМ!$D$39:$D$782,СВЦЭМ!$A$39:$A$782,$A143,СВЦЭМ!$B$39:$B$782,U$119)+'СЕТ СН'!$I$14+СВЦЭМ!$D$10+'СЕТ СН'!$I$5-'СЕТ СН'!$I$24</f>
        <v>5659.9930351700004</v>
      </c>
      <c r="V143" s="36">
        <f>SUMIFS(СВЦЭМ!$D$39:$D$782,СВЦЭМ!$A$39:$A$782,$A143,СВЦЭМ!$B$39:$B$782,V$119)+'СЕТ СН'!$I$14+СВЦЭМ!$D$10+'СЕТ СН'!$I$5-'СЕТ СН'!$I$24</f>
        <v>5681.59059462</v>
      </c>
      <c r="W143" s="36">
        <f>SUMIFS(СВЦЭМ!$D$39:$D$782,СВЦЭМ!$A$39:$A$782,$A143,СВЦЭМ!$B$39:$B$782,W$119)+'СЕТ СН'!$I$14+СВЦЭМ!$D$10+'СЕТ СН'!$I$5-'СЕТ СН'!$I$24</f>
        <v>5691.5588329700004</v>
      </c>
      <c r="X143" s="36">
        <f>SUMIFS(СВЦЭМ!$D$39:$D$782,СВЦЭМ!$A$39:$A$782,$A143,СВЦЭМ!$B$39:$B$782,X$119)+'СЕТ СН'!$I$14+СВЦЭМ!$D$10+'СЕТ СН'!$I$5-'СЕТ СН'!$I$24</f>
        <v>5709.755193</v>
      </c>
      <c r="Y143" s="36">
        <f>SUMIFS(СВЦЭМ!$D$39:$D$782,СВЦЭМ!$A$39:$A$782,$A143,СВЦЭМ!$B$39:$B$782,Y$119)+'СЕТ СН'!$I$14+СВЦЭМ!$D$10+'СЕТ СН'!$I$5-'СЕТ СН'!$I$24</f>
        <v>5727.3302651399999</v>
      </c>
    </row>
    <row r="144" spans="1:25" ht="15.75" x14ac:dyDescent="0.2">
      <c r="A144" s="35">
        <f t="shared" si="3"/>
        <v>44951</v>
      </c>
      <c r="B144" s="36">
        <f>SUMIFS(СВЦЭМ!$D$39:$D$782,СВЦЭМ!$A$39:$A$782,$A144,СВЦЭМ!$B$39:$B$782,B$119)+'СЕТ СН'!$I$14+СВЦЭМ!$D$10+'СЕТ СН'!$I$5-'СЕТ СН'!$I$24</f>
        <v>5786.4435351100001</v>
      </c>
      <c r="C144" s="36">
        <f>SUMIFS(СВЦЭМ!$D$39:$D$782,СВЦЭМ!$A$39:$A$782,$A144,СВЦЭМ!$B$39:$B$782,C$119)+'СЕТ СН'!$I$14+СВЦЭМ!$D$10+'СЕТ СН'!$I$5-'СЕТ СН'!$I$24</f>
        <v>5819.1488957500005</v>
      </c>
      <c r="D144" s="36">
        <f>SUMIFS(СВЦЭМ!$D$39:$D$782,СВЦЭМ!$A$39:$A$782,$A144,СВЦЭМ!$B$39:$B$782,D$119)+'СЕТ СН'!$I$14+СВЦЭМ!$D$10+'СЕТ СН'!$I$5-'СЕТ СН'!$I$24</f>
        <v>5829.1120923199996</v>
      </c>
      <c r="E144" s="36">
        <f>SUMIFS(СВЦЭМ!$D$39:$D$782,СВЦЭМ!$A$39:$A$782,$A144,СВЦЭМ!$B$39:$B$782,E$119)+'СЕТ СН'!$I$14+СВЦЭМ!$D$10+'СЕТ СН'!$I$5-'СЕТ СН'!$I$24</f>
        <v>5840.5873126300003</v>
      </c>
      <c r="F144" s="36">
        <f>SUMIFS(СВЦЭМ!$D$39:$D$782,СВЦЭМ!$A$39:$A$782,$A144,СВЦЭМ!$B$39:$B$782,F$119)+'СЕТ СН'!$I$14+СВЦЭМ!$D$10+'СЕТ СН'!$I$5-'СЕТ СН'!$I$24</f>
        <v>5837.45229758</v>
      </c>
      <c r="G144" s="36">
        <f>SUMIFS(СВЦЭМ!$D$39:$D$782,СВЦЭМ!$A$39:$A$782,$A144,СВЦЭМ!$B$39:$B$782,G$119)+'СЕТ СН'!$I$14+СВЦЭМ!$D$10+'СЕТ СН'!$I$5-'СЕТ СН'!$I$24</f>
        <v>5826.7786628200001</v>
      </c>
      <c r="H144" s="36">
        <f>SUMIFS(СВЦЭМ!$D$39:$D$782,СВЦЭМ!$A$39:$A$782,$A144,СВЦЭМ!$B$39:$B$782,H$119)+'СЕТ СН'!$I$14+СВЦЭМ!$D$10+'СЕТ СН'!$I$5-'СЕТ СН'!$I$24</f>
        <v>5826.4790628299997</v>
      </c>
      <c r="I144" s="36">
        <f>SUMIFS(СВЦЭМ!$D$39:$D$782,СВЦЭМ!$A$39:$A$782,$A144,СВЦЭМ!$B$39:$B$782,I$119)+'СЕТ СН'!$I$14+СВЦЭМ!$D$10+'СЕТ СН'!$I$5-'СЕТ СН'!$I$24</f>
        <v>5824.1045185100002</v>
      </c>
      <c r="J144" s="36">
        <f>SUMIFS(СВЦЭМ!$D$39:$D$782,СВЦЭМ!$A$39:$A$782,$A144,СВЦЭМ!$B$39:$B$782,J$119)+'СЕТ СН'!$I$14+СВЦЭМ!$D$10+'СЕТ СН'!$I$5-'СЕТ СН'!$I$24</f>
        <v>5803.1421612600006</v>
      </c>
      <c r="K144" s="36">
        <f>SUMIFS(СВЦЭМ!$D$39:$D$782,СВЦЭМ!$A$39:$A$782,$A144,СВЦЭМ!$B$39:$B$782,K$119)+'СЕТ СН'!$I$14+СВЦЭМ!$D$10+'СЕТ СН'!$I$5-'СЕТ СН'!$I$24</f>
        <v>5778.2319603300002</v>
      </c>
      <c r="L144" s="36">
        <f>SUMIFS(СВЦЭМ!$D$39:$D$782,СВЦЭМ!$A$39:$A$782,$A144,СВЦЭМ!$B$39:$B$782,L$119)+'СЕТ СН'!$I$14+СВЦЭМ!$D$10+'СЕТ СН'!$I$5-'СЕТ СН'!$I$24</f>
        <v>5743.6125653199997</v>
      </c>
      <c r="M144" s="36">
        <f>SUMIFS(СВЦЭМ!$D$39:$D$782,СВЦЭМ!$A$39:$A$782,$A144,СВЦЭМ!$B$39:$B$782,M$119)+'СЕТ СН'!$I$14+СВЦЭМ!$D$10+'СЕТ СН'!$I$5-'СЕТ СН'!$I$24</f>
        <v>5709.5925344200004</v>
      </c>
      <c r="N144" s="36">
        <f>SUMIFS(СВЦЭМ!$D$39:$D$782,СВЦЭМ!$A$39:$A$782,$A144,СВЦЭМ!$B$39:$B$782,N$119)+'СЕТ СН'!$I$14+СВЦЭМ!$D$10+'СЕТ СН'!$I$5-'СЕТ СН'!$I$24</f>
        <v>5721.9379301999998</v>
      </c>
      <c r="O144" s="36">
        <f>SUMIFS(СВЦЭМ!$D$39:$D$782,СВЦЭМ!$A$39:$A$782,$A144,СВЦЭМ!$B$39:$B$782,O$119)+'СЕТ СН'!$I$14+СВЦЭМ!$D$10+'СЕТ СН'!$I$5-'СЕТ СН'!$I$24</f>
        <v>5728.1942640800007</v>
      </c>
      <c r="P144" s="36">
        <f>SUMIFS(СВЦЭМ!$D$39:$D$782,СВЦЭМ!$A$39:$A$782,$A144,СВЦЭМ!$B$39:$B$782,P$119)+'СЕТ СН'!$I$14+СВЦЭМ!$D$10+'СЕТ СН'!$I$5-'СЕТ СН'!$I$24</f>
        <v>5737.9787135200004</v>
      </c>
      <c r="Q144" s="36">
        <f>SUMIFS(СВЦЭМ!$D$39:$D$782,СВЦЭМ!$A$39:$A$782,$A144,СВЦЭМ!$B$39:$B$782,Q$119)+'СЕТ СН'!$I$14+СВЦЭМ!$D$10+'СЕТ СН'!$I$5-'СЕТ СН'!$I$24</f>
        <v>5736.6992569200002</v>
      </c>
      <c r="R144" s="36">
        <f>SUMIFS(СВЦЭМ!$D$39:$D$782,СВЦЭМ!$A$39:$A$782,$A144,СВЦЭМ!$B$39:$B$782,R$119)+'СЕТ СН'!$I$14+СВЦЭМ!$D$10+'СЕТ СН'!$I$5-'СЕТ СН'!$I$24</f>
        <v>5726.6282636300002</v>
      </c>
      <c r="S144" s="36">
        <f>SUMIFS(СВЦЭМ!$D$39:$D$782,СВЦЭМ!$A$39:$A$782,$A144,СВЦЭМ!$B$39:$B$782,S$119)+'СЕТ СН'!$I$14+СВЦЭМ!$D$10+'СЕТ СН'!$I$5-'СЕТ СН'!$I$24</f>
        <v>5707.9550028499998</v>
      </c>
      <c r="T144" s="36">
        <f>SUMIFS(СВЦЭМ!$D$39:$D$782,СВЦЭМ!$A$39:$A$782,$A144,СВЦЭМ!$B$39:$B$782,T$119)+'СЕТ СН'!$I$14+СВЦЭМ!$D$10+'СЕТ СН'!$I$5-'СЕТ СН'!$I$24</f>
        <v>5688.5409871900001</v>
      </c>
      <c r="U144" s="36">
        <f>SUMIFS(СВЦЭМ!$D$39:$D$782,СВЦЭМ!$A$39:$A$782,$A144,СВЦЭМ!$B$39:$B$782,U$119)+'СЕТ СН'!$I$14+СВЦЭМ!$D$10+'СЕТ СН'!$I$5-'СЕТ СН'!$I$24</f>
        <v>5692.7439822800006</v>
      </c>
      <c r="V144" s="36">
        <f>SUMIFS(СВЦЭМ!$D$39:$D$782,СВЦЭМ!$A$39:$A$782,$A144,СВЦЭМ!$B$39:$B$782,V$119)+'СЕТ СН'!$I$14+СВЦЭМ!$D$10+'СЕТ СН'!$I$5-'СЕТ СН'!$I$24</f>
        <v>5705.2318461600007</v>
      </c>
      <c r="W144" s="36">
        <f>SUMIFS(СВЦЭМ!$D$39:$D$782,СВЦЭМ!$A$39:$A$782,$A144,СВЦЭМ!$B$39:$B$782,W$119)+'СЕТ СН'!$I$14+СВЦЭМ!$D$10+'СЕТ СН'!$I$5-'СЕТ СН'!$I$24</f>
        <v>5718.4603126700003</v>
      </c>
      <c r="X144" s="36">
        <f>SUMIFS(СВЦЭМ!$D$39:$D$782,СВЦЭМ!$A$39:$A$782,$A144,СВЦЭМ!$B$39:$B$782,X$119)+'СЕТ СН'!$I$14+СВЦЭМ!$D$10+'СЕТ СН'!$I$5-'СЕТ СН'!$I$24</f>
        <v>5737.8913763399996</v>
      </c>
      <c r="Y144" s="36">
        <f>SUMIFS(СВЦЭМ!$D$39:$D$782,СВЦЭМ!$A$39:$A$782,$A144,СВЦЭМ!$B$39:$B$782,Y$119)+'СЕТ СН'!$I$14+СВЦЭМ!$D$10+'СЕТ СН'!$I$5-'СЕТ СН'!$I$24</f>
        <v>5764.2313059600001</v>
      </c>
    </row>
    <row r="145" spans="1:27" ht="15.75" x14ac:dyDescent="0.2">
      <c r="A145" s="35">
        <f t="shared" si="3"/>
        <v>44952</v>
      </c>
      <c r="B145" s="36">
        <f>SUMIFS(СВЦЭМ!$D$39:$D$782,СВЦЭМ!$A$39:$A$782,$A145,СВЦЭМ!$B$39:$B$782,B$119)+'СЕТ СН'!$I$14+СВЦЭМ!$D$10+'СЕТ СН'!$I$5-'СЕТ СН'!$I$24</f>
        <v>5818.2651543600005</v>
      </c>
      <c r="C145" s="36">
        <f>SUMIFS(СВЦЭМ!$D$39:$D$782,СВЦЭМ!$A$39:$A$782,$A145,СВЦЭМ!$B$39:$B$782,C$119)+'СЕТ СН'!$I$14+СВЦЭМ!$D$10+'СЕТ СН'!$I$5-'СЕТ СН'!$I$24</f>
        <v>5862.8837244099996</v>
      </c>
      <c r="D145" s="36">
        <f>SUMIFS(СВЦЭМ!$D$39:$D$782,СВЦЭМ!$A$39:$A$782,$A145,СВЦЭМ!$B$39:$B$782,D$119)+'СЕТ СН'!$I$14+СВЦЭМ!$D$10+'СЕТ СН'!$I$5-'СЕТ СН'!$I$24</f>
        <v>5882.54601981</v>
      </c>
      <c r="E145" s="36">
        <f>SUMIFS(СВЦЭМ!$D$39:$D$782,СВЦЭМ!$A$39:$A$782,$A145,СВЦЭМ!$B$39:$B$782,E$119)+'СЕТ СН'!$I$14+СВЦЭМ!$D$10+'СЕТ СН'!$I$5-'СЕТ СН'!$I$24</f>
        <v>5867.0951971699997</v>
      </c>
      <c r="F145" s="36">
        <f>SUMIFS(СВЦЭМ!$D$39:$D$782,СВЦЭМ!$A$39:$A$782,$A145,СВЦЭМ!$B$39:$B$782,F$119)+'СЕТ СН'!$I$14+СВЦЭМ!$D$10+'СЕТ СН'!$I$5-'СЕТ СН'!$I$24</f>
        <v>5856.7853262099998</v>
      </c>
      <c r="G145" s="36">
        <f>SUMIFS(СВЦЭМ!$D$39:$D$782,СВЦЭМ!$A$39:$A$782,$A145,СВЦЭМ!$B$39:$B$782,G$119)+'СЕТ СН'!$I$14+СВЦЭМ!$D$10+'СЕТ СН'!$I$5-'СЕТ СН'!$I$24</f>
        <v>5859.0877487899998</v>
      </c>
      <c r="H145" s="36">
        <f>SUMIFS(СВЦЭМ!$D$39:$D$782,СВЦЭМ!$A$39:$A$782,$A145,СВЦЭМ!$B$39:$B$782,H$119)+'СЕТ СН'!$I$14+СВЦЭМ!$D$10+'СЕТ СН'!$I$5-'СЕТ СН'!$I$24</f>
        <v>5816.8794564600003</v>
      </c>
      <c r="I145" s="36">
        <f>SUMIFS(СВЦЭМ!$D$39:$D$782,СВЦЭМ!$A$39:$A$782,$A145,СВЦЭМ!$B$39:$B$782,I$119)+'СЕТ СН'!$I$14+СВЦЭМ!$D$10+'СЕТ СН'!$I$5-'СЕТ СН'!$I$24</f>
        <v>5784.0452274399995</v>
      </c>
      <c r="J145" s="36">
        <f>SUMIFS(СВЦЭМ!$D$39:$D$782,СВЦЭМ!$A$39:$A$782,$A145,СВЦЭМ!$B$39:$B$782,J$119)+'СЕТ СН'!$I$14+СВЦЭМ!$D$10+'СЕТ СН'!$I$5-'СЕТ СН'!$I$24</f>
        <v>5750.2281124500005</v>
      </c>
      <c r="K145" s="36">
        <f>SUMIFS(СВЦЭМ!$D$39:$D$782,СВЦЭМ!$A$39:$A$782,$A145,СВЦЭМ!$B$39:$B$782,K$119)+'СЕТ СН'!$I$14+СВЦЭМ!$D$10+'СЕТ СН'!$I$5-'СЕТ СН'!$I$24</f>
        <v>5706.7205983900003</v>
      </c>
      <c r="L145" s="36">
        <f>SUMIFS(СВЦЭМ!$D$39:$D$782,СВЦЭМ!$A$39:$A$782,$A145,СВЦЭМ!$B$39:$B$782,L$119)+'СЕТ СН'!$I$14+СВЦЭМ!$D$10+'СЕТ СН'!$I$5-'СЕТ СН'!$I$24</f>
        <v>5682.10548045</v>
      </c>
      <c r="M145" s="36">
        <f>SUMIFS(СВЦЭМ!$D$39:$D$782,СВЦЭМ!$A$39:$A$782,$A145,СВЦЭМ!$B$39:$B$782,M$119)+'СЕТ СН'!$I$14+СВЦЭМ!$D$10+'СЕТ СН'!$I$5-'СЕТ СН'!$I$24</f>
        <v>5683.5995505200008</v>
      </c>
      <c r="N145" s="36">
        <f>SUMIFS(СВЦЭМ!$D$39:$D$782,СВЦЭМ!$A$39:$A$782,$A145,СВЦЭМ!$B$39:$B$782,N$119)+'СЕТ СН'!$I$14+СВЦЭМ!$D$10+'СЕТ СН'!$I$5-'СЕТ СН'!$I$24</f>
        <v>5694.8395462500002</v>
      </c>
      <c r="O145" s="36">
        <f>SUMIFS(СВЦЭМ!$D$39:$D$782,СВЦЭМ!$A$39:$A$782,$A145,СВЦЭМ!$B$39:$B$782,O$119)+'СЕТ СН'!$I$14+СВЦЭМ!$D$10+'СЕТ СН'!$I$5-'СЕТ СН'!$I$24</f>
        <v>5693.1439151900004</v>
      </c>
      <c r="P145" s="36">
        <f>SUMIFS(СВЦЭМ!$D$39:$D$782,СВЦЭМ!$A$39:$A$782,$A145,СВЦЭМ!$B$39:$B$782,P$119)+'СЕТ СН'!$I$14+СВЦЭМ!$D$10+'СЕТ СН'!$I$5-'СЕТ СН'!$I$24</f>
        <v>5706.9832313000006</v>
      </c>
      <c r="Q145" s="36">
        <f>SUMIFS(СВЦЭМ!$D$39:$D$782,СВЦЭМ!$A$39:$A$782,$A145,СВЦЭМ!$B$39:$B$782,Q$119)+'СЕТ СН'!$I$14+СВЦЭМ!$D$10+'СЕТ СН'!$I$5-'СЕТ СН'!$I$24</f>
        <v>5722.5282656899999</v>
      </c>
      <c r="R145" s="36">
        <f>SUMIFS(СВЦЭМ!$D$39:$D$782,СВЦЭМ!$A$39:$A$782,$A145,СВЦЭМ!$B$39:$B$782,R$119)+'СЕТ СН'!$I$14+СВЦЭМ!$D$10+'СЕТ СН'!$I$5-'СЕТ СН'!$I$24</f>
        <v>5726.7929106199999</v>
      </c>
      <c r="S145" s="36">
        <f>SUMIFS(СВЦЭМ!$D$39:$D$782,СВЦЭМ!$A$39:$A$782,$A145,СВЦЭМ!$B$39:$B$782,S$119)+'СЕТ СН'!$I$14+СВЦЭМ!$D$10+'СЕТ СН'!$I$5-'СЕТ СН'!$I$24</f>
        <v>5715.1660035799996</v>
      </c>
      <c r="T145" s="36">
        <f>SUMIFS(СВЦЭМ!$D$39:$D$782,СВЦЭМ!$A$39:$A$782,$A145,СВЦЭМ!$B$39:$B$782,T$119)+'СЕТ СН'!$I$14+СВЦЭМ!$D$10+'СЕТ СН'!$I$5-'СЕТ СН'!$I$24</f>
        <v>5665.2594449400003</v>
      </c>
      <c r="U145" s="36">
        <f>SUMIFS(СВЦЭМ!$D$39:$D$782,СВЦЭМ!$A$39:$A$782,$A145,СВЦЭМ!$B$39:$B$782,U$119)+'СЕТ СН'!$I$14+СВЦЭМ!$D$10+'СЕТ СН'!$I$5-'СЕТ СН'!$I$24</f>
        <v>5668.1837268199997</v>
      </c>
      <c r="V145" s="36">
        <f>SUMIFS(СВЦЭМ!$D$39:$D$782,СВЦЭМ!$A$39:$A$782,$A145,СВЦЭМ!$B$39:$B$782,V$119)+'СЕТ СН'!$I$14+СВЦЭМ!$D$10+'СЕТ СН'!$I$5-'СЕТ СН'!$I$24</f>
        <v>5676.5994403799996</v>
      </c>
      <c r="W145" s="36">
        <f>SUMIFS(СВЦЭМ!$D$39:$D$782,СВЦЭМ!$A$39:$A$782,$A145,СВЦЭМ!$B$39:$B$782,W$119)+'СЕТ СН'!$I$14+СВЦЭМ!$D$10+'СЕТ СН'!$I$5-'СЕТ СН'!$I$24</f>
        <v>5693.9486561800004</v>
      </c>
      <c r="X145" s="36">
        <f>SUMIFS(СВЦЭМ!$D$39:$D$782,СВЦЭМ!$A$39:$A$782,$A145,СВЦЭМ!$B$39:$B$782,X$119)+'СЕТ СН'!$I$14+СВЦЭМ!$D$10+'СЕТ СН'!$I$5-'СЕТ СН'!$I$24</f>
        <v>5724.4200307000001</v>
      </c>
      <c r="Y145" s="36">
        <f>SUMIFS(СВЦЭМ!$D$39:$D$782,СВЦЭМ!$A$39:$A$782,$A145,СВЦЭМ!$B$39:$B$782,Y$119)+'СЕТ СН'!$I$14+СВЦЭМ!$D$10+'СЕТ СН'!$I$5-'СЕТ СН'!$I$24</f>
        <v>5756.4665163200007</v>
      </c>
    </row>
    <row r="146" spans="1:27" ht="15.75" x14ac:dyDescent="0.2">
      <c r="A146" s="35">
        <f t="shared" si="3"/>
        <v>44953</v>
      </c>
      <c r="B146" s="36">
        <f>SUMIFS(СВЦЭМ!$D$39:$D$782,СВЦЭМ!$A$39:$A$782,$A146,СВЦЭМ!$B$39:$B$782,B$119)+'СЕТ СН'!$I$14+СВЦЭМ!$D$10+'СЕТ СН'!$I$5-'СЕТ СН'!$I$24</f>
        <v>5798.4136418300004</v>
      </c>
      <c r="C146" s="36">
        <f>SUMIFS(СВЦЭМ!$D$39:$D$782,СВЦЭМ!$A$39:$A$782,$A146,СВЦЭМ!$B$39:$B$782,C$119)+'СЕТ СН'!$I$14+СВЦЭМ!$D$10+'СЕТ СН'!$I$5-'СЕТ СН'!$I$24</f>
        <v>5766.1473590099995</v>
      </c>
      <c r="D146" s="36">
        <f>SUMIFS(СВЦЭМ!$D$39:$D$782,СВЦЭМ!$A$39:$A$782,$A146,СВЦЭМ!$B$39:$B$782,D$119)+'СЕТ СН'!$I$14+СВЦЭМ!$D$10+'СЕТ СН'!$I$5-'СЕТ СН'!$I$24</f>
        <v>5763.7081661100001</v>
      </c>
      <c r="E146" s="36">
        <f>SUMIFS(СВЦЭМ!$D$39:$D$782,СВЦЭМ!$A$39:$A$782,$A146,СВЦЭМ!$B$39:$B$782,E$119)+'СЕТ СН'!$I$14+СВЦЭМ!$D$10+'СЕТ СН'!$I$5-'СЕТ СН'!$I$24</f>
        <v>5776.33603391</v>
      </c>
      <c r="F146" s="36">
        <f>SUMIFS(СВЦЭМ!$D$39:$D$782,СВЦЭМ!$A$39:$A$782,$A146,СВЦЭМ!$B$39:$B$782,F$119)+'СЕТ СН'!$I$14+СВЦЭМ!$D$10+'СЕТ СН'!$I$5-'СЕТ СН'!$I$24</f>
        <v>5783.9555387600003</v>
      </c>
      <c r="G146" s="36">
        <f>SUMIFS(СВЦЭМ!$D$39:$D$782,СВЦЭМ!$A$39:$A$782,$A146,СВЦЭМ!$B$39:$B$782,G$119)+'СЕТ СН'!$I$14+СВЦЭМ!$D$10+'СЕТ СН'!$I$5-'СЕТ СН'!$I$24</f>
        <v>5796.6868257300002</v>
      </c>
      <c r="H146" s="36">
        <f>SUMIFS(СВЦЭМ!$D$39:$D$782,СВЦЭМ!$A$39:$A$782,$A146,СВЦЭМ!$B$39:$B$782,H$119)+'СЕТ СН'!$I$14+СВЦЭМ!$D$10+'СЕТ СН'!$I$5-'СЕТ СН'!$I$24</f>
        <v>5784.6109890900007</v>
      </c>
      <c r="I146" s="36">
        <f>SUMIFS(СВЦЭМ!$D$39:$D$782,СВЦЭМ!$A$39:$A$782,$A146,СВЦЭМ!$B$39:$B$782,I$119)+'СЕТ СН'!$I$14+СВЦЭМ!$D$10+'СЕТ СН'!$I$5-'СЕТ СН'!$I$24</f>
        <v>5746.6936786200004</v>
      </c>
      <c r="J146" s="36">
        <f>SUMIFS(СВЦЭМ!$D$39:$D$782,СВЦЭМ!$A$39:$A$782,$A146,СВЦЭМ!$B$39:$B$782,J$119)+'СЕТ СН'!$I$14+СВЦЭМ!$D$10+'СЕТ СН'!$I$5-'СЕТ СН'!$I$24</f>
        <v>5705.1630658000004</v>
      </c>
      <c r="K146" s="36">
        <f>SUMIFS(СВЦЭМ!$D$39:$D$782,СВЦЭМ!$A$39:$A$782,$A146,СВЦЭМ!$B$39:$B$782,K$119)+'СЕТ СН'!$I$14+СВЦЭМ!$D$10+'СЕТ СН'!$I$5-'СЕТ СН'!$I$24</f>
        <v>5682.1502434900003</v>
      </c>
      <c r="L146" s="36">
        <f>SUMIFS(СВЦЭМ!$D$39:$D$782,СВЦЭМ!$A$39:$A$782,$A146,СВЦЭМ!$B$39:$B$782,L$119)+'СЕТ СН'!$I$14+СВЦЭМ!$D$10+'СЕТ СН'!$I$5-'СЕТ СН'!$I$24</f>
        <v>5666.7419423700003</v>
      </c>
      <c r="M146" s="36">
        <f>SUMIFS(СВЦЭМ!$D$39:$D$782,СВЦЭМ!$A$39:$A$782,$A146,СВЦЭМ!$B$39:$B$782,M$119)+'СЕТ СН'!$I$14+СВЦЭМ!$D$10+'СЕТ СН'!$I$5-'СЕТ СН'!$I$24</f>
        <v>5663.7800338100005</v>
      </c>
      <c r="N146" s="36">
        <f>SUMIFS(СВЦЭМ!$D$39:$D$782,СВЦЭМ!$A$39:$A$782,$A146,СВЦЭМ!$B$39:$B$782,N$119)+'СЕТ СН'!$I$14+СВЦЭМ!$D$10+'СЕТ СН'!$I$5-'СЕТ СН'!$I$24</f>
        <v>5695.3709383900004</v>
      </c>
      <c r="O146" s="36">
        <f>SUMIFS(СВЦЭМ!$D$39:$D$782,СВЦЭМ!$A$39:$A$782,$A146,СВЦЭМ!$B$39:$B$782,O$119)+'СЕТ СН'!$I$14+СВЦЭМ!$D$10+'СЕТ СН'!$I$5-'СЕТ СН'!$I$24</f>
        <v>5717.9982592800006</v>
      </c>
      <c r="P146" s="36">
        <f>SUMIFS(СВЦЭМ!$D$39:$D$782,СВЦЭМ!$A$39:$A$782,$A146,СВЦЭМ!$B$39:$B$782,P$119)+'СЕТ СН'!$I$14+СВЦЭМ!$D$10+'СЕТ СН'!$I$5-'СЕТ СН'!$I$24</f>
        <v>5748.2110219000006</v>
      </c>
      <c r="Q146" s="36">
        <f>SUMIFS(СВЦЭМ!$D$39:$D$782,СВЦЭМ!$A$39:$A$782,$A146,СВЦЭМ!$B$39:$B$782,Q$119)+'СЕТ СН'!$I$14+СВЦЭМ!$D$10+'СЕТ СН'!$I$5-'СЕТ СН'!$I$24</f>
        <v>5721.5840232299997</v>
      </c>
      <c r="R146" s="36">
        <f>SUMIFS(СВЦЭМ!$D$39:$D$782,СВЦЭМ!$A$39:$A$782,$A146,СВЦЭМ!$B$39:$B$782,R$119)+'СЕТ СН'!$I$14+СВЦЭМ!$D$10+'СЕТ СН'!$I$5-'СЕТ СН'!$I$24</f>
        <v>5740.9808270100002</v>
      </c>
      <c r="S146" s="36">
        <f>SUMIFS(СВЦЭМ!$D$39:$D$782,СВЦЭМ!$A$39:$A$782,$A146,СВЦЭМ!$B$39:$B$782,S$119)+'СЕТ СН'!$I$14+СВЦЭМ!$D$10+'СЕТ СН'!$I$5-'СЕТ СН'!$I$24</f>
        <v>5721.8939550300001</v>
      </c>
      <c r="T146" s="36">
        <f>SUMIFS(СВЦЭМ!$D$39:$D$782,СВЦЭМ!$A$39:$A$782,$A146,СВЦЭМ!$B$39:$B$782,T$119)+'СЕТ СН'!$I$14+СВЦЭМ!$D$10+'СЕТ СН'!$I$5-'СЕТ СН'!$I$24</f>
        <v>5679.2787791299997</v>
      </c>
      <c r="U146" s="36">
        <f>SUMIFS(СВЦЭМ!$D$39:$D$782,СВЦЭМ!$A$39:$A$782,$A146,СВЦЭМ!$B$39:$B$782,U$119)+'СЕТ СН'!$I$14+СВЦЭМ!$D$10+'СЕТ СН'!$I$5-'СЕТ СН'!$I$24</f>
        <v>5687.5056449100002</v>
      </c>
      <c r="V146" s="36">
        <f>SUMIFS(СВЦЭМ!$D$39:$D$782,СВЦЭМ!$A$39:$A$782,$A146,СВЦЭМ!$B$39:$B$782,V$119)+'СЕТ СН'!$I$14+СВЦЭМ!$D$10+'СЕТ СН'!$I$5-'СЕТ СН'!$I$24</f>
        <v>5713.0842488100006</v>
      </c>
      <c r="W146" s="36">
        <f>SUMIFS(СВЦЭМ!$D$39:$D$782,СВЦЭМ!$A$39:$A$782,$A146,СВЦЭМ!$B$39:$B$782,W$119)+'СЕТ СН'!$I$14+СВЦЭМ!$D$10+'СЕТ СН'!$I$5-'СЕТ СН'!$I$24</f>
        <v>5746.3676040600003</v>
      </c>
      <c r="X146" s="36">
        <f>SUMIFS(СВЦЭМ!$D$39:$D$782,СВЦЭМ!$A$39:$A$782,$A146,СВЦЭМ!$B$39:$B$782,X$119)+'СЕТ СН'!$I$14+СВЦЭМ!$D$10+'СЕТ СН'!$I$5-'СЕТ СН'!$I$24</f>
        <v>5758.7047437199999</v>
      </c>
      <c r="Y146" s="36">
        <f>SUMIFS(СВЦЭМ!$D$39:$D$782,СВЦЭМ!$A$39:$A$782,$A146,СВЦЭМ!$B$39:$B$782,Y$119)+'СЕТ СН'!$I$14+СВЦЭМ!$D$10+'СЕТ СН'!$I$5-'СЕТ СН'!$I$24</f>
        <v>5843.40183462</v>
      </c>
    </row>
    <row r="147" spans="1:27" ht="15.75" x14ac:dyDescent="0.2">
      <c r="A147" s="35">
        <f t="shared" si="3"/>
        <v>44954</v>
      </c>
      <c r="B147" s="36">
        <f>SUMIFS(СВЦЭМ!$D$39:$D$782,СВЦЭМ!$A$39:$A$782,$A147,СВЦЭМ!$B$39:$B$782,B$119)+'СЕТ СН'!$I$14+СВЦЭМ!$D$10+'СЕТ СН'!$I$5-'СЕТ СН'!$I$24</f>
        <v>5814.3800272500002</v>
      </c>
      <c r="C147" s="36">
        <f>SUMIFS(СВЦЭМ!$D$39:$D$782,СВЦЭМ!$A$39:$A$782,$A147,СВЦЭМ!$B$39:$B$782,C$119)+'СЕТ СН'!$I$14+СВЦЭМ!$D$10+'СЕТ СН'!$I$5-'СЕТ СН'!$I$24</f>
        <v>5854.7892982200001</v>
      </c>
      <c r="D147" s="36">
        <f>SUMIFS(СВЦЭМ!$D$39:$D$782,СВЦЭМ!$A$39:$A$782,$A147,СВЦЭМ!$B$39:$B$782,D$119)+'СЕТ СН'!$I$14+СВЦЭМ!$D$10+'СЕТ СН'!$I$5-'СЕТ СН'!$I$24</f>
        <v>5851.6414641800002</v>
      </c>
      <c r="E147" s="36">
        <f>SUMIFS(СВЦЭМ!$D$39:$D$782,СВЦЭМ!$A$39:$A$782,$A147,СВЦЭМ!$B$39:$B$782,E$119)+'СЕТ СН'!$I$14+СВЦЭМ!$D$10+'СЕТ СН'!$I$5-'СЕТ СН'!$I$24</f>
        <v>5847.7406832100005</v>
      </c>
      <c r="F147" s="36">
        <f>SUMIFS(СВЦЭМ!$D$39:$D$782,СВЦЭМ!$A$39:$A$782,$A147,СВЦЭМ!$B$39:$B$782,F$119)+'СЕТ СН'!$I$14+СВЦЭМ!$D$10+'СЕТ СН'!$I$5-'СЕТ СН'!$I$24</f>
        <v>5842.3510442200004</v>
      </c>
      <c r="G147" s="36">
        <f>SUMIFS(СВЦЭМ!$D$39:$D$782,СВЦЭМ!$A$39:$A$782,$A147,СВЦЭМ!$B$39:$B$782,G$119)+'СЕТ СН'!$I$14+СВЦЭМ!$D$10+'СЕТ СН'!$I$5-'СЕТ СН'!$I$24</f>
        <v>5845.3418179199998</v>
      </c>
      <c r="H147" s="36">
        <f>SUMIFS(СВЦЭМ!$D$39:$D$782,СВЦЭМ!$A$39:$A$782,$A147,СВЦЭМ!$B$39:$B$782,H$119)+'СЕТ СН'!$I$14+СВЦЭМ!$D$10+'СЕТ СН'!$I$5-'СЕТ СН'!$I$24</f>
        <v>5797.3184729500008</v>
      </c>
      <c r="I147" s="36">
        <f>SUMIFS(СВЦЭМ!$D$39:$D$782,СВЦЭМ!$A$39:$A$782,$A147,СВЦЭМ!$B$39:$B$782,I$119)+'СЕТ СН'!$I$14+СВЦЭМ!$D$10+'СЕТ СН'!$I$5-'СЕТ СН'!$I$24</f>
        <v>5800.5067557900002</v>
      </c>
      <c r="J147" s="36">
        <f>SUMIFS(СВЦЭМ!$D$39:$D$782,СВЦЭМ!$A$39:$A$782,$A147,СВЦЭМ!$B$39:$B$782,J$119)+'СЕТ СН'!$I$14+СВЦЭМ!$D$10+'СЕТ СН'!$I$5-'СЕТ СН'!$I$24</f>
        <v>5797.8456075900003</v>
      </c>
      <c r="K147" s="36">
        <f>SUMIFS(СВЦЭМ!$D$39:$D$782,СВЦЭМ!$A$39:$A$782,$A147,СВЦЭМ!$B$39:$B$782,K$119)+'СЕТ СН'!$I$14+СВЦЭМ!$D$10+'СЕТ СН'!$I$5-'СЕТ СН'!$I$24</f>
        <v>5714.5500467000002</v>
      </c>
      <c r="L147" s="36">
        <f>SUMIFS(СВЦЭМ!$D$39:$D$782,СВЦЭМ!$A$39:$A$782,$A147,СВЦЭМ!$B$39:$B$782,L$119)+'СЕТ СН'!$I$14+СВЦЭМ!$D$10+'СЕТ СН'!$I$5-'СЕТ СН'!$I$24</f>
        <v>5667.0130415100002</v>
      </c>
      <c r="M147" s="36">
        <f>SUMIFS(СВЦЭМ!$D$39:$D$782,СВЦЭМ!$A$39:$A$782,$A147,СВЦЭМ!$B$39:$B$782,M$119)+'СЕТ СН'!$I$14+СВЦЭМ!$D$10+'СЕТ СН'!$I$5-'СЕТ СН'!$I$24</f>
        <v>5659.9234575700002</v>
      </c>
      <c r="N147" s="36">
        <f>SUMIFS(СВЦЭМ!$D$39:$D$782,СВЦЭМ!$A$39:$A$782,$A147,СВЦЭМ!$B$39:$B$782,N$119)+'СЕТ СН'!$I$14+СВЦЭМ!$D$10+'СЕТ СН'!$I$5-'СЕТ СН'!$I$24</f>
        <v>5663.6437782200001</v>
      </c>
      <c r="O147" s="36">
        <f>SUMIFS(СВЦЭМ!$D$39:$D$782,СВЦЭМ!$A$39:$A$782,$A147,СВЦЭМ!$B$39:$B$782,O$119)+'СЕТ СН'!$I$14+СВЦЭМ!$D$10+'СЕТ СН'!$I$5-'СЕТ СН'!$I$24</f>
        <v>5673.4723747200005</v>
      </c>
      <c r="P147" s="36">
        <f>SUMIFS(СВЦЭМ!$D$39:$D$782,СВЦЭМ!$A$39:$A$782,$A147,СВЦЭМ!$B$39:$B$782,P$119)+'СЕТ СН'!$I$14+СВЦЭМ!$D$10+'СЕТ СН'!$I$5-'СЕТ СН'!$I$24</f>
        <v>5692.7968252400005</v>
      </c>
      <c r="Q147" s="36">
        <f>SUMIFS(СВЦЭМ!$D$39:$D$782,СВЦЭМ!$A$39:$A$782,$A147,СВЦЭМ!$B$39:$B$782,Q$119)+'СЕТ СН'!$I$14+СВЦЭМ!$D$10+'СЕТ СН'!$I$5-'СЕТ СН'!$I$24</f>
        <v>5704.6378196799997</v>
      </c>
      <c r="R147" s="36">
        <f>SUMIFS(СВЦЭМ!$D$39:$D$782,СВЦЭМ!$A$39:$A$782,$A147,СВЦЭМ!$B$39:$B$782,R$119)+'СЕТ СН'!$I$14+СВЦЭМ!$D$10+'СЕТ СН'!$I$5-'СЕТ СН'!$I$24</f>
        <v>5710.2343666300003</v>
      </c>
      <c r="S147" s="36">
        <f>SUMIFS(СВЦЭМ!$D$39:$D$782,СВЦЭМ!$A$39:$A$782,$A147,СВЦЭМ!$B$39:$B$782,S$119)+'СЕТ СН'!$I$14+СВЦЭМ!$D$10+'СЕТ СН'!$I$5-'СЕТ СН'!$I$24</f>
        <v>5684.7361321200005</v>
      </c>
      <c r="T147" s="36">
        <f>SUMIFS(СВЦЭМ!$D$39:$D$782,СВЦЭМ!$A$39:$A$782,$A147,СВЦЭМ!$B$39:$B$782,T$119)+'СЕТ СН'!$I$14+СВЦЭМ!$D$10+'СЕТ СН'!$I$5-'СЕТ СН'!$I$24</f>
        <v>5655.7903657500001</v>
      </c>
      <c r="U147" s="36">
        <f>SUMIFS(СВЦЭМ!$D$39:$D$782,СВЦЭМ!$A$39:$A$782,$A147,СВЦЭМ!$B$39:$B$782,U$119)+'СЕТ СН'!$I$14+СВЦЭМ!$D$10+'СЕТ СН'!$I$5-'СЕТ СН'!$I$24</f>
        <v>5654.3240558699999</v>
      </c>
      <c r="V147" s="36">
        <f>SUMIFS(СВЦЭМ!$D$39:$D$782,СВЦЭМ!$A$39:$A$782,$A147,СВЦЭМ!$B$39:$B$782,V$119)+'СЕТ СН'!$I$14+СВЦЭМ!$D$10+'СЕТ СН'!$I$5-'СЕТ СН'!$I$24</f>
        <v>5672.8680496899997</v>
      </c>
      <c r="W147" s="36">
        <f>SUMIFS(СВЦЭМ!$D$39:$D$782,СВЦЭМ!$A$39:$A$782,$A147,СВЦЭМ!$B$39:$B$782,W$119)+'СЕТ СН'!$I$14+СВЦЭМ!$D$10+'СЕТ СН'!$I$5-'СЕТ СН'!$I$24</f>
        <v>5681.6507787800001</v>
      </c>
      <c r="X147" s="36">
        <f>SUMIFS(СВЦЭМ!$D$39:$D$782,СВЦЭМ!$A$39:$A$782,$A147,СВЦЭМ!$B$39:$B$782,X$119)+'СЕТ СН'!$I$14+СВЦЭМ!$D$10+'СЕТ СН'!$I$5-'СЕТ СН'!$I$24</f>
        <v>5703.78435085</v>
      </c>
      <c r="Y147" s="36">
        <f>SUMIFS(СВЦЭМ!$D$39:$D$782,СВЦЭМ!$A$39:$A$782,$A147,СВЦЭМ!$B$39:$B$782,Y$119)+'СЕТ СН'!$I$14+СВЦЭМ!$D$10+'СЕТ СН'!$I$5-'СЕТ СН'!$I$24</f>
        <v>5739.6059990800004</v>
      </c>
    </row>
    <row r="148" spans="1:27" ht="15.75" x14ac:dyDescent="0.2">
      <c r="A148" s="35">
        <f t="shared" si="3"/>
        <v>44955</v>
      </c>
      <c r="B148" s="36">
        <f>SUMIFS(СВЦЭМ!$D$39:$D$782,СВЦЭМ!$A$39:$A$782,$A148,СВЦЭМ!$B$39:$B$782,B$119)+'СЕТ СН'!$I$14+СВЦЭМ!$D$10+'СЕТ СН'!$I$5-'СЕТ СН'!$I$24</f>
        <v>5739.78510173</v>
      </c>
      <c r="C148" s="36">
        <f>SUMIFS(СВЦЭМ!$D$39:$D$782,СВЦЭМ!$A$39:$A$782,$A148,СВЦЭМ!$B$39:$B$782,C$119)+'СЕТ СН'!$I$14+СВЦЭМ!$D$10+'СЕТ СН'!$I$5-'СЕТ СН'!$I$24</f>
        <v>5788.4278705800007</v>
      </c>
      <c r="D148" s="36">
        <f>SUMIFS(СВЦЭМ!$D$39:$D$782,СВЦЭМ!$A$39:$A$782,$A148,СВЦЭМ!$B$39:$B$782,D$119)+'СЕТ СН'!$I$14+СВЦЭМ!$D$10+'СЕТ СН'!$I$5-'СЕТ СН'!$I$24</f>
        <v>5808.8827061100001</v>
      </c>
      <c r="E148" s="36">
        <f>SUMIFS(СВЦЭМ!$D$39:$D$782,СВЦЭМ!$A$39:$A$782,$A148,СВЦЭМ!$B$39:$B$782,E$119)+'СЕТ СН'!$I$14+СВЦЭМ!$D$10+'СЕТ СН'!$I$5-'СЕТ СН'!$I$24</f>
        <v>5816.3029124900004</v>
      </c>
      <c r="F148" s="36">
        <f>SUMIFS(СВЦЭМ!$D$39:$D$782,СВЦЭМ!$A$39:$A$782,$A148,СВЦЭМ!$B$39:$B$782,F$119)+'СЕТ СН'!$I$14+СВЦЭМ!$D$10+'СЕТ СН'!$I$5-'СЕТ СН'!$I$24</f>
        <v>5820.5399903500002</v>
      </c>
      <c r="G148" s="36">
        <f>SUMIFS(СВЦЭМ!$D$39:$D$782,СВЦЭМ!$A$39:$A$782,$A148,СВЦЭМ!$B$39:$B$782,G$119)+'СЕТ СН'!$I$14+СВЦЭМ!$D$10+'СЕТ СН'!$I$5-'СЕТ СН'!$I$24</f>
        <v>5800.0932268300003</v>
      </c>
      <c r="H148" s="36">
        <f>SUMIFS(СВЦЭМ!$D$39:$D$782,СВЦЭМ!$A$39:$A$782,$A148,СВЦЭМ!$B$39:$B$782,H$119)+'СЕТ СН'!$I$14+СВЦЭМ!$D$10+'СЕТ СН'!$I$5-'СЕТ СН'!$I$24</f>
        <v>5792.0928787600005</v>
      </c>
      <c r="I148" s="36">
        <f>SUMIFS(СВЦЭМ!$D$39:$D$782,СВЦЭМ!$A$39:$A$782,$A148,СВЦЭМ!$B$39:$B$782,I$119)+'СЕТ СН'!$I$14+СВЦЭМ!$D$10+'СЕТ СН'!$I$5-'СЕТ СН'!$I$24</f>
        <v>5774.8464378200006</v>
      </c>
      <c r="J148" s="36">
        <f>SUMIFS(СВЦЭМ!$D$39:$D$782,СВЦЭМ!$A$39:$A$782,$A148,СВЦЭМ!$B$39:$B$782,J$119)+'СЕТ СН'!$I$14+СВЦЭМ!$D$10+'СЕТ СН'!$I$5-'СЕТ СН'!$I$24</f>
        <v>5725.7619920699999</v>
      </c>
      <c r="K148" s="36">
        <f>SUMIFS(СВЦЭМ!$D$39:$D$782,СВЦЭМ!$A$39:$A$782,$A148,СВЦЭМ!$B$39:$B$782,K$119)+'СЕТ СН'!$I$14+СВЦЭМ!$D$10+'СЕТ СН'!$I$5-'СЕТ СН'!$I$24</f>
        <v>5674.5223413399999</v>
      </c>
      <c r="L148" s="36">
        <f>SUMIFS(СВЦЭМ!$D$39:$D$782,СВЦЭМ!$A$39:$A$782,$A148,СВЦЭМ!$B$39:$B$782,L$119)+'СЕТ СН'!$I$14+СВЦЭМ!$D$10+'СЕТ СН'!$I$5-'СЕТ СН'!$I$24</f>
        <v>5657.3300200900003</v>
      </c>
      <c r="M148" s="36">
        <f>SUMIFS(СВЦЭМ!$D$39:$D$782,СВЦЭМ!$A$39:$A$782,$A148,СВЦЭМ!$B$39:$B$782,M$119)+'СЕТ СН'!$I$14+СВЦЭМ!$D$10+'СЕТ СН'!$I$5-'СЕТ СН'!$I$24</f>
        <v>5657.6368577200001</v>
      </c>
      <c r="N148" s="36">
        <f>SUMIFS(СВЦЭМ!$D$39:$D$782,СВЦЭМ!$A$39:$A$782,$A148,СВЦЭМ!$B$39:$B$782,N$119)+'СЕТ СН'!$I$14+СВЦЭМ!$D$10+'СЕТ СН'!$I$5-'СЕТ СН'!$I$24</f>
        <v>5669.8630627300008</v>
      </c>
      <c r="O148" s="36">
        <f>SUMIFS(СВЦЭМ!$D$39:$D$782,СВЦЭМ!$A$39:$A$782,$A148,СВЦЭМ!$B$39:$B$782,O$119)+'СЕТ СН'!$I$14+СВЦЭМ!$D$10+'СЕТ СН'!$I$5-'СЕТ СН'!$I$24</f>
        <v>5683.6261905700003</v>
      </c>
      <c r="P148" s="36">
        <f>SUMIFS(СВЦЭМ!$D$39:$D$782,СВЦЭМ!$A$39:$A$782,$A148,СВЦЭМ!$B$39:$B$782,P$119)+'СЕТ СН'!$I$14+СВЦЭМ!$D$10+'СЕТ СН'!$I$5-'СЕТ СН'!$I$24</f>
        <v>5699.8537295300002</v>
      </c>
      <c r="Q148" s="36">
        <f>SUMIFS(СВЦЭМ!$D$39:$D$782,СВЦЭМ!$A$39:$A$782,$A148,СВЦЭМ!$B$39:$B$782,Q$119)+'СЕТ СН'!$I$14+СВЦЭМ!$D$10+'СЕТ СН'!$I$5-'СЕТ СН'!$I$24</f>
        <v>5708.7937131400004</v>
      </c>
      <c r="R148" s="36">
        <f>SUMIFS(СВЦЭМ!$D$39:$D$782,СВЦЭМ!$A$39:$A$782,$A148,СВЦЭМ!$B$39:$B$782,R$119)+'СЕТ СН'!$I$14+СВЦЭМ!$D$10+'СЕТ СН'!$I$5-'СЕТ СН'!$I$24</f>
        <v>5703.2699671999999</v>
      </c>
      <c r="S148" s="36">
        <f>SUMIFS(СВЦЭМ!$D$39:$D$782,СВЦЭМ!$A$39:$A$782,$A148,СВЦЭМ!$B$39:$B$782,S$119)+'СЕТ СН'!$I$14+СВЦЭМ!$D$10+'СЕТ СН'!$I$5-'СЕТ СН'!$I$24</f>
        <v>5689.8644151400003</v>
      </c>
      <c r="T148" s="36">
        <f>SUMIFS(СВЦЭМ!$D$39:$D$782,СВЦЭМ!$A$39:$A$782,$A148,СВЦЭМ!$B$39:$B$782,T$119)+'СЕТ СН'!$I$14+СВЦЭМ!$D$10+'СЕТ СН'!$I$5-'СЕТ СН'!$I$24</f>
        <v>5645.6695273099995</v>
      </c>
      <c r="U148" s="36">
        <f>SUMIFS(СВЦЭМ!$D$39:$D$782,СВЦЭМ!$A$39:$A$782,$A148,СВЦЭМ!$B$39:$B$782,U$119)+'СЕТ СН'!$I$14+СВЦЭМ!$D$10+'СЕТ СН'!$I$5-'СЕТ СН'!$I$24</f>
        <v>5633.7420972399996</v>
      </c>
      <c r="V148" s="36">
        <f>SUMIFS(СВЦЭМ!$D$39:$D$782,СВЦЭМ!$A$39:$A$782,$A148,СВЦЭМ!$B$39:$B$782,V$119)+'СЕТ СН'!$I$14+СВЦЭМ!$D$10+'СЕТ СН'!$I$5-'СЕТ СН'!$I$24</f>
        <v>5649.5208523399997</v>
      </c>
      <c r="W148" s="36">
        <f>SUMIFS(СВЦЭМ!$D$39:$D$782,СВЦЭМ!$A$39:$A$782,$A148,СВЦЭМ!$B$39:$B$782,W$119)+'СЕТ СН'!$I$14+СВЦЭМ!$D$10+'СЕТ СН'!$I$5-'СЕТ СН'!$I$24</f>
        <v>5661.4234228400001</v>
      </c>
      <c r="X148" s="36">
        <f>SUMIFS(СВЦЭМ!$D$39:$D$782,СВЦЭМ!$A$39:$A$782,$A148,СВЦЭМ!$B$39:$B$782,X$119)+'СЕТ СН'!$I$14+СВЦЭМ!$D$10+'СЕТ СН'!$I$5-'СЕТ СН'!$I$24</f>
        <v>5691.3658214400002</v>
      </c>
      <c r="Y148" s="36">
        <f>SUMIFS(СВЦЭМ!$D$39:$D$782,СВЦЭМ!$A$39:$A$782,$A148,СВЦЭМ!$B$39:$B$782,Y$119)+'СЕТ СН'!$I$14+СВЦЭМ!$D$10+'СЕТ СН'!$I$5-'СЕТ СН'!$I$24</f>
        <v>5724.4335587099995</v>
      </c>
    </row>
    <row r="149" spans="1:27" ht="15.75" x14ac:dyDescent="0.2">
      <c r="A149" s="35">
        <f t="shared" si="3"/>
        <v>44956</v>
      </c>
      <c r="B149" s="36">
        <f>SUMIFS(СВЦЭМ!$D$39:$D$782,СВЦЭМ!$A$39:$A$782,$A149,СВЦЭМ!$B$39:$B$782,B$119)+'СЕТ СН'!$I$14+СВЦЭМ!$D$10+'СЕТ СН'!$I$5-'СЕТ СН'!$I$24</f>
        <v>5724.7380790099996</v>
      </c>
      <c r="C149" s="36">
        <f>SUMIFS(СВЦЭМ!$D$39:$D$782,СВЦЭМ!$A$39:$A$782,$A149,СВЦЭМ!$B$39:$B$782,C$119)+'СЕТ СН'!$I$14+СВЦЭМ!$D$10+'СЕТ СН'!$I$5-'СЕТ СН'!$I$24</f>
        <v>5751.5607891500003</v>
      </c>
      <c r="D149" s="36">
        <f>SUMIFS(СВЦЭМ!$D$39:$D$782,СВЦЭМ!$A$39:$A$782,$A149,СВЦЭМ!$B$39:$B$782,D$119)+'СЕТ СН'!$I$14+СВЦЭМ!$D$10+'СЕТ СН'!$I$5-'СЕТ СН'!$I$24</f>
        <v>5770.0981609700002</v>
      </c>
      <c r="E149" s="36">
        <f>SUMIFS(СВЦЭМ!$D$39:$D$782,СВЦЭМ!$A$39:$A$782,$A149,СВЦЭМ!$B$39:$B$782,E$119)+'СЕТ СН'!$I$14+СВЦЭМ!$D$10+'СЕТ СН'!$I$5-'СЕТ СН'!$I$24</f>
        <v>5761.3281145300007</v>
      </c>
      <c r="F149" s="36">
        <f>SUMIFS(СВЦЭМ!$D$39:$D$782,СВЦЭМ!$A$39:$A$782,$A149,СВЦЭМ!$B$39:$B$782,F$119)+'СЕТ СН'!$I$14+СВЦЭМ!$D$10+'СЕТ СН'!$I$5-'СЕТ СН'!$I$24</f>
        <v>5737.6963776499997</v>
      </c>
      <c r="G149" s="36">
        <f>SUMIFS(СВЦЭМ!$D$39:$D$782,СВЦЭМ!$A$39:$A$782,$A149,СВЦЭМ!$B$39:$B$782,G$119)+'СЕТ СН'!$I$14+СВЦЭМ!$D$10+'СЕТ СН'!$I$5-'СЕТ СН'!$I$24</f>
        <v>5758.2039080600007</v>
      </c>
      <c r="H149" s="36">
        <f>SUMIFS(СВЦЭМ!$D$39:$D$782,СВЦЭМ!$A$39:$A$782,$A149,СВЦЭМ!$B$39:$B$782,H$119)+'СЕТ СН'!$I$14+СВЦЭМ!$D$10+'СЕТ СН'!$I$5-'СЕТ СН'!$I$24</f>
        <v>5762.4373300500001</v>
      </c>
      <c r="I149" s="36">
        <f>SUMIFS(СВЦЭМ!$D$39:$D$782,СВЦЭМ!$A$39:$A$782,$A149,СВЦЭМ!$B$39:$B$782,I$119)+'СЕТ СН'!$I$14+СВЦЭМ!$D$10+'СЕТ СН'!$I$5-'СЕТ СН'!$I$24</f>
        <v>5743.0438891200001</v>
      </c>
      <c r="J149" s="36">
        <f>SUMIFS(СВЦЭМ!$D$39:$D$782,СВЦЭМ!$A$39:$A$782,$A149,СВЦЭМ!$B$39:$B$782,J$119)+'СЕТ СН'!$I$14+СВЦЭМ!$D$10+'СЕТ СН'!$I$5-'СЕТ СН'!$I$24</f>
        <v>5693.3073606199996</v>
      </c>
      <c r="K149" s="36">
        <f>SUMIFS(СВЦЭМ!$D$39:$D$782,СВЦЭМ!$A$39:$A$782,$A149,СВЦЭМ!$B$39:$B$782,K$119)+'СЕТ СН'!$I$14+СВЦЭМ!$D$10+'СЕТ СН'!$I$5-'СЕТ СН'!$I$24</f>
        <v>5666.4763414099998</v>
      </c>
      <c r="L149" s="36">
        <f>SUMIFS(СВЦЭМ!$D$39:$D$782,СВЦЭМ!$A$39:$A$782,$A149,СВЦЭМ!$B$39:$B$782,L$119)+'СЕТ СН'!$I$14+СВЦЭМ!$D$10+'СЕТ СН'!$I$5-'СЕТ СН'!$I$24</f>
        <v>5654.1372455000001</v>
      </c>
      <c r="M149" s="36">
        <f>SUMIFS(СВЦЭМ!$D$39:$D$782,СВЦЭМ!$A$39:$A$782,$A149,СВЦЭМ!$B$39:$B$782,M$119)+'СЕТ СН'!$I$14+СВЦЭМ!$D$10+'СЕТ СН'!$I$5-'СЕТ СН'!$I$24</f>
        <v>5658.2919927100002</v>
      </c>
      <c r="N149" s="36">
        <f>SUMIFS(СВЦЭМ!$D$39:$D$782,СВЦЭМ!$A$39:$A$782,$A149,СВЦЭМ!$B$39:$B$782,N$119)+'СЕТ СН'!$I$14+СВЦЭМ!$D$10+'СЕТ СН'!$I$5-'СЕТ СН'!$I$24</f>
        <v>5681.7889034899999</v>
      </c>
      <c r="O149" s="36">
        <f>SUMIFS(СВЦЭМ!$D$39:$D$782,СВЦЭМ!$A$39:$A$782,$A149,СВЦЭМ!$B$39:$B$782,O$119)+'СЕТ СН'!$I$14+СВЦЭМ!$D$10+'СЕТ СН'!$I$5-'СЕТ СН'!$I$24</f>
        <v>5667.7285584500005</v>
      </c>
      <c r="P149" s="36">
        <f>SUMIFS(СВЦЭМ!$D$39:$D$782,СВЦЭМ!$A$39:$A$782,$A149,СВЦЭМ!$B$39:$B$782,P$119)+'СЕТ СН'!$I$14+СВЦЭМ!$D$10+'СЕТ СН'!$I$5-'СЕТ СН'!$I$24</f>
        <v>5679.0989306800002</v>
      </c>
      <c r="Q149" s="36">
        <f>SUMIFS(СВЦЭМ!$D$39:$D$782,СВЦЭМ!$A$39:$A$782,$A149,СВЦЭМ!$B$39:$B$782,Q$119)+'СЕТ СН'!$I$14+СВЦЭМ!$D$10+'СЕТ СН'!$I$5-'СЕТ СН'!$I$24</f>
        <v>5683.4194751800005</v>
      </c>
      <c r="R149" s="36">
        <f>SUMIFS(СВЦЭМ!$D$39:$D$782,СВЦЭМ!$A$39:$A$782,$A149,СВЦЭМ!$B$39:$B$782,R$119)+'СЕТ СН'!$I$14+СВЦЭМ!$D$10+'СЕТ СН'!$I$5-'СЕТ СН'!$I$24</f>
        <v>5682.2218962200004</v>
      </c>
      <c r="S149" s="36">
        <f>SUMIFS(СВЦЭМ!$D$39:$D$782,СВЦЭМ!$A$39:$A$782,$A149,СВЦЭМ!$B$39:$B$782,S$119)+'СЕТ СН'!$I$14+СВЦЭМ!$D$10+'СЕТ СН'!$I$5-'СЕТ СН'!$I$24</f>
        <v>5658.8057255200001</v>
      </c>
      <c r="T149" s="36">
        <f>SUMIFS(СВЦЭМ!$D$39:$D$782,СВЦЭМ!$A$39:$A$782,$A149,СВЦЭМ!$B$39:$B$782,T$119)+'СЕТ СН'!$I$14+СВЦЭМ!$D$10+'СЕТ СН'!$I$5-'СЕТ СН'!$I$24</f>
        <v>5673.3124904899996</v>
      </c>
      <c r="U149" s="36">
        <f>SUMIFS(СВЦЭМ!$D$39:$D$782,СВЦЭМ!$A$39:$A$782,$A149,СВЦЭМ!$B$39:$B$782,U$119)+'СЕТ СН'!$I$14+СВЦЭМ!$D$10+'СЕТ СН'!$I$5-'СЕТ СН'!$I$24</f>
        <v>5681.8820231200007</v>
      </c>
      <c r="V149" s="36">
        <f>SUMIFS(СВЦЭМ!$D$39:$D$782,СВЦЭМ!$A$39:$A$782,$A149,СВЦЭМ!$B$39:$B$782,V$119)+'СЕТ СН'!$I$14+СВЦЭМ!$D$10+'СЕТ СН'!$I$5-'СЕТ СН'!$I$24</f>
        <v>5712.6327498800001</v>
      </c>
      <c r="W149" s="36">
        <f>SUMIFS(СВЦЭМ!$D$39:$D$782,СВЦЭМ!$A$39:$A$782,$A149,СВЦЭМ!$B$39:$B$782,W$119)+'СЕТ СН'!$I$14+СВЦЭМ!$D$10+'СЕТ СН'!$I$5-'СЕТ СН'!$I$24</f>
        <v>5728.69119348</v>
      </c>
      <c r="X149" s="36">
        <f>SUMIFS(СВЦЭМ!$D$39:$D$782,СВЦЭМ!$A$39:$A$782,$A149,СВЦЭМ!$B$39:$B$782,X$119)+'СЕТ СН'!$I$14+СВЦЭМ!$D$10+'СЕТ СН'!$I$5-'СЕТ СН'!$I$24</f>
        <v>5733.5322388100003</v>
      </c>
      <c r="Y149" s="36">
        <f>SUMIFS(СВЦЭМ!$D$39:$D$782,СВЦЭМ!$A$39:$A$782,$A149,СВЦЭМ!$B$39:$B$782,Y$119)+'СЕТ СН'!$I$14+СВЦЭМ!$D$10+'СЕТ СН'!$I$5-'СЕТ СН'!$I$24</f>
        <v>5741.6840168100007</v>
      </c>
    </row>
    <row r="150" spans="1:27" ht="15.75" x14ac:dyDescent="0.2">
      <c r="A150" s="35">
        <f t="shared" si="3"/>
        <v>44957</v>
      </c>
      <c r="B150" s="36">
        <f>SUMIFS(СВЦЭМ!$D$39:$D$782,СВЦЭМ!$A$39:$A$782,$A150,СВЦЭМ!$B$39:$B$782,B$119)+'СЕТ СН'!$I$14+СВЦЭМ!$D$10+'СЕТ СН'!$I$5-'СЕТ СН'!$I$24</f>
        <v>5738.6006405000007</v>
      </c>
      <c r="C150" s="36">
        <f>SUMIFS(СВЦЭМ!$D$39:$D$782,СВЦЭМ!$A$39:$A$782,$A150,СВЦЭМ!$B$39:$B$782,C$119)+'СЕТ СН'!$I$14+СВЦЭМ!$D$10+'СЕТ СН'!$I$5-'СЕТ СН'!$I$24</f>
        <v>5740.6238703300005</v>
      </c>
      <c r="D150" s="36">
        <f>SUMIFS(СВЦЭМ!$D$39:$D$782,СВЦЭМ!$A$39:$A$782,$A150,СВЦЭМ!$B$39:$B$782,D$119)+'СЕТ СН'!$I$14+СВЦЭМ!$D$10+'СЕТ СН'!$I$5-'СЕТ СН'!$I$24</f>
        <v>5750.7634375600001</v>
      </c>
      <c r="E150" s="36">
        <f>SUMIFS(СВЦЭМ!$D$39:$D$782,СВЦЭМ!$A$39:$A$782,$A150,СВЦЭМ!$B$39:$B$782,E$119)+'СЕТ СН'!$I$14+СВЦЭМ!$D$10+'СЕТ СН'!$I$5-'СЕТ СН'!$I$24</f>
        <v>5750.5602691100003</v>
      </c>
      <c r="F150" s="36">
        <f>SUMIFS(СВЦЭМ!$D$39:$D$782,СВЦЭМ!$A$39:$A$782,$A150,СВЦЭМ!$B$39:$B$782,F$119)+'СЕТ СН'!$I$14+СВЦЭМ!$D$10+'СЕТ СН'!$I$5-'СЕТ СН'!$I$24</f>
        <v>5750.3817177600004</v>
      </c>
      <c r="G150" s="36">
        <f>SUMIFS(СВЦЭМ!$D$39:$D$782,СВЦЭМ!$A$39:$A$782,$A150,СВЦЭМ!$B$39:$B$782,G$119)+'СЕТ СН'!$I$14+СВЦЭМ!$D$10+'СЕТ СН'!$I$5-'СЕТ СН'!$I$24</f>
        <v>5746.1388885899996</v>
      </c>
      <c r="H150" s="36">
        <f>SUMIFS(СВЦЭМ!$D$39:$D$782,СВЦЭМ!$A$39:$A$782,$A150,СВЦЭМ!$B$39:$B$782,H$119)+'СЕТ СН'!$I$14+СВЦЭМ!$D$10+'СЕТ СН'!$I$5-'СЕТ СН'!$I$24</f>
        <v>5713.4618098700003</v>
      </c>
      <c r="I150" s="36">
        <f>SUMIFS(СВЦЭМ!$D$39:$D$782,СВЦЭМ!$A$39:$A$782,$A150,СВЦЭМ!$B$39:$B$782,I$119)+'СЕТ СН'!$I$14+СВЦЭМ!$D$10+'СЕТ СН'!$I$5-'СЕТ СН'!$I$24</f>
        <v>5692.3760994700006</v>
      </c>
      <c r="J150" s="36">
        <f>SUMIFS(СВЦЭМ!$D$39:$D$782,СВЦЭМ!$A$39:$A$782,$A150,СВЦЭМ!$B$39:$B$782,J$119)+'СЕТ СН'!$I$14+СВЦЭМ!$D$10+'СЕТ СН'!$I$5-'СЕТ СН'!$I$24</f>
        <v>5660.0522155199997</v>
      </c>
      <c r="K150" s="36">
        <f>SUMIFS(СВЦЭМ!$D$39:$D$782,СВЦЭМ!$A$39:$A$782,$A150,СВЦЭМ!$B$39:$B$782,K$119)+'СЕТ СН'!$I$14+СВЦЭМ!$D$10+'СЕТ СН'!$I$5-'СЕТ СН'!$I$24</f>
        <v>5654.0591739600004</v>
      </c>
      <c r="L150" s="36">
        <f>SUMIFS(СВЦЭМ!$D$39:$D$782,СВЦЭМ!$A$39:$A$782,$A150,СВЦЭМ!$B$39:$B$782,L$119)+'СЕТ СН'!$I$14+СВЦЭМ!$D$10+'СЕТ СН'!$I$5-'СЕТ СН'!$I$24</f>
        <v>5650.3965891200005</v>
      </c>
      <c r="M150" s="36">
        <f>SUMIFS(СВЦЭМ!$D$39:$D$782,СВЦЭМ!$A$39:$A$782,$A150,СВЦЭМ!$B$39:$B$782,M$119)+'СЕТ СН'!$I$14+СВЦЭМ!$D$10+'СЕТ СН'!$I$5-'СЕТ СН'!$I$24</f>
        <v>5667.9672630300001</v>
      </c>
      <c r="N150" s="36">
        <f>SUMIFS(СВЦЭМ!$D$39:$D$782,СВЦЭМ!$A$39:$A$782,$A150,СВЦЭМ!$B$39:$B$782,N$119)+'СЕТ СН'!$I$14+СВЦЭМ!$D$10+'СЕТ СН'!$I$5-'СЕТ СН'!$I$24</f>
        <v>5683.18518477</v>
      </c>
      <c r="O150" s="36">
        <f>SUMIFS(СВЦЭМ!$D$39:$D$782,СВЦЭМ!$A$39:$A$782,$A150,СВЦЭМ!$B$39:$B$782,O$119)+'СЕТ СН'!$I$14+СВЦЭМ!$D$10+'СЕТ СН'!$I$5-'СЕТ СН'!$I$24</f>
        <v>5686.37497687</v>
      </c>
      <c r="P150" s="36">
        <f>SUMIFS(СВЦЭМ!$D$39:$D$782,СВЦЭМ!$A$39:$A$782,$A150,СВЦЭМ!$B$39:$B$782,P$119)+'СЕТ СН'!$I$14+СВЦЭМ!$D$10+'СЕТ СН'!$I$5-'СЕТ СН'!$I$24</f>
        <v>5702.2873434900002</v>
      </c>
      <c r="Q150" s="36">
        <f>SUMIFS(СВЦЭМ!$D$39:$D$782,СВЦЭМ!$A$39:$A$782,$A150,СВЦЭМ!$B$39:$B$782,Q$119)+'СЕТ СН'!$I$14+СВЦЭМ!$D$10+'СЕТ СН'!$I$5-'СЕТ СН'!$I$24</f>
        <v>5705.3499828799995</v>
      </c>
      <c r="R150" s="36">
        <f>SUMIFS(СВЦЭМ!$D$39:$D$782,СВЦЭМ!$A$39:$A$782,$A150,СВЦЭМ!$B$39:$B$782,R$119)+'СЕТ СН'!$I$14+СВЦЭМ!$D$10+'СЕТ СН'!$I$5-'СЕТ СН'!$I$24</f>
        <v>5707.2544381099997</v>
      </c>
      <c r="S150" s="36">
        <f>SUMIFS(СВЦЭМ!$D$39:$D$782,СВЦЭМ!$A$39:$A$782,$A150,СВЦЭМ!$B$39:$B$782,S$119)+'СЕТ СН'!$I$14+СВЦЭМ!$D$10+'СЕТ СН'!$I$5-'СЕТ СН'!$I$24</f>
        <v>5693.5764537300001</v>
      </c>
      <c r="T150" s="36">
        <f>SUMIFS(СВЦЭМ!$D$39:$D$782,СВЦЭМ!$A$39:$A$782,$A150,СВЦЭМ!$B$39:$B$782,T$119)+'СЕТ СН'!$I$14+СВЦЭМ!$D$10+'СЕТ СН'!$I$5-'СЕТ СН'!$I$24</f>
        <v>5665.8443542300001</v>
      </c>
      <c r="U150" s="36">
        <f>SUMIFS(СВЦЭМ!$D$39:$D$782,СВЦЭМ!$A$39:$A$782,$A150,СВЦЭМ!$B$39:$B$782,U$119)+'СЕТ СН'!$I$14+СВЦЭМ!$D$10+'СЕТ СН'!$I$5-'СЕТ СН'!$I$24</f>
        <v>5667.8772494799996</v>
      </c>
      <c r="V150" s="36">
        <f>SUMIFS(СВЦЭМ!$D$39:$D$782,СВЦЭМ!$A$39:$A$782,$A150,СВЦЭМ!$B$39:$B$782,V$119)+'СЕТ СН'!$I$14+СВЦЭМ!$D$10+'СЕТ СН'!$I$5-'СЕТ СН'!$I$24</f>
        <v>5677.9836523699996</v>
      </c>
      <c r="W150" s="36">
        <f>SUMIFS(СВЦЭМ!$D$39:$D$782,СВЦЭМ!$A$39:$A$782,$A150,СВЦЭМ!$B$39:$B$782,W$119)+'СЕТ СН'!$I$14+СВЦЭМ!$D$10+'СЕТ СН'!$I$5-'СЕТ СН'!$I$24</f>
        <v>5695.0154534000003</v>
      </c>
      <c r="X150" s="36">
        <f>SUMIFS(СВЦЭМ!$D$39:$D$782,СВЦЭМ!$A$39:$A$782,$A150,СВЦЭМ!$B$39:$B$782,X$119)+'СЕТ СН'!$I$14+СВЦЭМ!$D$10+'СЕТ СН'!$I$5-'СЕТ СН'!$I$24</f>
        <v>5684.6954027199999</v>
      </c>
      <c r="Y150" s="36">
        <f>SUMIFS(СВЦЭМ!$D$39:$D$782,СВЦЭМ!$A$39:$A$782,$A150,СВЦЭМ!$B$39:$B$782,Y$119)+'СЕТ СН'!$I$14+СВЦЭМ!$D$10+'СЕТ СН'!$I$5-'СЕТ СН'!$I$24</f>
        <v>5777.56249768</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8" t="s">
        <v>7</v>
      </c>
      <c r="B153" s="132" t="s">
        <v>148</v>
      </c>
      <c r="C153" s="133"/>
      <c r="D153" s="133"/>
      <c r="E153" s="133"/>
      <c r="F153" s="133"/>
      <c r="G153" s="133"/>
      <c r="H153" s="133"/>
      <c r="I153" s="133"/>
      <c r="J153" s="133"/>
      <c r="K153" s="133"/>
      <c r="L153" s="133"/>
      <c r="M153" s="133"/>
      <c r="N153" s="133"/>
      <c r="O153" s="133"/>
      <c r="P153" s="133"/>
      <c r="Q153" s="133"/>
      <c r="R153" s="133"/>
      <c r="S153" s="133"/>
      <c r="T153" s="133"/>
      <c r="U153" s="133"/>
      <c r="V153" s="133"/>
      <c r="W153" s="133"/>
      <c r="X153" s="133"/>
      <c r="Y153" s="134"/>
    </row>
    <row r="154" spans="1:27" ht="12.75" customHeight="1" x14ac:dyDescent="0.2">
      <c r="A154" s="139"/>
      <c r="B154" s="135"/>
      <c r="C154" s="136"/>
      <c r="D154" s="136"/>
      <c r="E154" s="136"/>
      <c r="F154" s="136"/>
      <c r="G154" s="136"/>
      <c r="H154" s="136"/>
      <c r="I154" s="136"/>
      <c r="J154" s="136"/>
      <c r="K154" s="136"/>
      <c r="L154" s="136"/>
      <c r="M154" s="136"/>
      <c r="N154" s="136"/>
      <c r="O154" s="136"/>
      <c r="P154" s="136"/>
      <c r="Q154" s="136"/>
      <c r="R154" s="136"/>
      <c r="S154" s="136"/>
      <c r="T154" s="136"/>
      <c r="U154" s="136"/>
      <c r="V154" s="136"/>
      <c r="W154" s="136"/>
      <c r="X154" s="136"/>
      <c r="Y154" s="137"/>
    </row>
    <row r="155" spans="1:27" s="46" customFormat="1" ht="12.75" customHeight="1" x14ac:dyDescent="0.2">
      <c r="A155" s="14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01.01.2023</v>
      </c>
      <c r="B156" s="36">
        <f>SUMIFS(СВЦЭМ!$E$39:$E$782,СВЦЭМ!$A$39:$A$782,$A156,СВЦЭМ!$B$39:$B$782,B$155)+'СЕТ СН'!$F$15</f>
        <v>324.64919673000003</v>
      </c>
      <c r="C156" s="36">
        <f>SUMIFS(СВЦЭМ!$E$39:$E$782,СВЦЭМ!$A$39:$A$782,$A156,СВЦЭМ!$B$39:$B$782,C$155)+'СЕТ СН'!$F$15</f>
        <v>327.69532600000002</v>
      </c>
      <c r="D156" s="36">
        <f>SUMIFS(СВЦЭМ!$E$39:$E$782,СВЦЭМ!$A$39:$A$782,$A156,СВЦЭМ!$B$39:$B$782,D$155)+'СЕТ СН'!$F$15</f>
        <v>319.12029720999999</v>
      </c>
      <c r="E156" s="36">
        <f>SUMIFS(СВЦЭМ!$E$39:$E$782,СВЦЭМ!$A$39:$A$782,$A156,СВЦЭМ!$B$39:$B$782,E$155)+'СЕТ СН'!$F$15</f>
        <v>319.18473583000002</v>
      </c>
      <c r="F156" s="36">
        <f>SUMIFS(СВЦЭМ!$E$39:$E$782,СВЦЭМ!$A$39:$A$782,$A156,СВЦЭМ!$B$39:$B$782,F$155)+'СЕТ СН'!$F$15</f>
        <v>318.99005431</v>
      </c>
      <c r="G156" s="36">
        <f>SUMIFS(СВЦЭМ!$E$39:$E$782,СВЦЭМ!$A$39:$A$782,$A156,СВЦЭМ!$B$39:$B$782,G$155)+'СЕТ СН'!$F$15</f>
        <v>319.78173930000003</v>
      </c>
      <c r="H156" s="36">
        <f>SUMIFS(СВЦЭМ!$E$39:$E$782,СВЦЭМ!$A$39:$A$782,$A156,СВЦЭМ!$B$39:$B$782,H$155)+'СЕТ СН'!$F$15</f>
        <v>319.9970854</v>
      </c>
      <c r="I156" s="36">
        <f>SUMIFS(СВЦЭМ!$E$39:$E$782,СВЦЭМ!$A$39:$A$782,$A156,СВЦЭМ!$B$39:$B$782,I$155)+'СЕТ СН'!$F$15</f>
        <v>319.55285436999998</v>
      </c>
      <c r="J156" s="36">
        <f>SUMIFS(СВЦЭМ!$E$39:$E$782,СВЦЭМ!$A$39:$A$782,$A156,СВЦЭМ!$B$39:$B$782,J$155)+'СЕТ СН'!$F$15</f>
        <v>319.63460860999999</v>
      </c>
      <c r="K156" s="36">
        <f>SUMIFS(СВЦЭМ!$E$39:$E$782,СВЦЭМ!$A$39:$A$782,$A156,СВЦЭМ!$B$39:$B$782,K$155)+'СЕТ СН'!$F$15</f>
        <v>324.4243821</v>
      </c>
      <c r="L156" s="36">
        <f>SUMIFS(СВЦЭМ!$E$39:$E$782,СВЦЭМ!$A$39:$A$782,$A156,СВЦЭМ!$B$39:$B$782,L$155)+'СЕТ СН'!$F$15</f>
        <v>322.19233924999997</v>
      </c>
      <c r="M156" s="36">
        <f>SUMIFS(СВЦЭМ!$E$39:$E$782,СВЦЭМ!$A$39:$A$782,$A156,СВЦЭМ!$B$39:$B$782,M$155)+'СЕТ СН'!$F$15</f>
        <v>318.55002912999998</v>
      </c>
      <c r="N156" s="36">
        <f>SUMIFS(СВЦЭМ!$E$39:$E$782,СВЦЭМ!$A$39:$A$782,$A156,СВЦЭМ!$B$39:$B$782,N$155)+'СЕТ СН'!$F$15</f>
        <v>316.14721711999999</v>
      </c>
      <c r="O156" s="36">
        <f>SUMIFS(СВЦЭМ!$E$39:$E$782,СВЦЭМ!$A$39:$A$782,$A156,СВЦЭМ!$B$39:$B$782,O$155)+'СЕТ СН'!$F$15</f>
        <v>314.44397315999998</v>
      </c>
      <c r="P156" s="36">
        <f>SUMIFS(СВЦЭМ!$E$39:$E$782,СВЦЭМ!$A$39:$A$782,$A156,СВЦЭМ!$B$39:$B$782,P$155)+'СЕТ СН'!$F$15</f>
        <v>318.60435851</v>
      </c>
      <c r="Q156" s="36">
        <f>SUMIFS(СВЦЭМ!$E$39:$E$782,СВЦЭМ!$A$39:$A$782,$A156,СВЦЭМ!$B$39:$B$782,Q$155)+'СЕТ СН'!$F$15</f>
        <v>316.91840395000003</v>
      </c>
      <c r="R156" s="36">
        <f>SUMIFS(СВЦЭМ!$E$39:$E$782,СВЦЭМ!$A$39:$A$782,$A156,СВЦЭМ!$B$39:$B$782,R$155)+'СЕТ СН'!$F$15</f>
        <v>314.81070093</v>
      </c>
      <c r="S156" s="36">
        <f>SUMIFS(СВЦЭМ!$E$39:$E$782,СВЦЭМ!$A$39:$A$782,$A156,СВЦЭМ!$B$39:$B$782,S$155)+'СЕТ СН'!$F$15</f>
        <v>304.52457945999998</v>
      </c>
      <c r="T156" s="36">
        <f>SUMIFS(СВЦЭМ!$E$39:$E$782,СВЦЭМ!$A$39:$A$782,$A156,СВЦЭМ!$B$39:$B$782,T$155)+'СЕТ СН'!$F$15</f>
        <v>301.70909225999998</v>
      </c>
      <c r="U156" s="36">
        <f>SUMIFS(СВЦЭМ!$E$39:$E$782,СВЦЭМ!$A$39:$A$782,$A156,СВЦЭМ!$B$39:$B$782,U$155)+'СЕТ СН'!$F$15</f>
        <v>304.69763171</v>
      </c>
      <c r="V156" s="36">
        <f>SUMIFS(СВЦЭМ!$E$39:$E$782,СВЦЭМ!$A$39:$A$782,$A156,СВЦЭМ!$B$39:$B$782,V$155)+'СЕТ СН'!$F$15</f>
        <v>305.44150380999997</v>
      </c>
      <c r="W156" s="36">
        <f>SUMIFS(СВЦЭМ!$E$39:$E$782,СВЦЭМ!$A$39:$A$782,$A156,СВЦЭМ!$B$39:$B$782,W$155)+'СЕТ СН'!$F$15</f>
        <v>309.64473305000001</v>
      </c>
      <c r="X156" s="36">
        <f>SUMIFS(СВЦЭМ!$E$39:$E$782,СВЦЭМ!$A$39:$A$782,$A156,СВЦЭМ!$B$39:$B$782,X$155)+'СЕТ СН'!$F$15</f>
        <v>315.54265027999998</v>
      </c>
      <c r="Y156" s="36">
        <f>SUMIFS(СВЦЭМ!$E$39:$E$782,СВЦЭМ!$A$39:$A$782,$A156,СВЦЭМ!$B$39:$B$782,Y$155)+'СЕТ СН'!$F$15</f>
        <v>330.32593197</v>
      </c>
      <c r="AA156" s="45"/>
    </row>
    <row r="157" spans="1:27" ht="15.75" x14ac:dyDescent="0.2">
      <c r="A157" s="35">
        <f>A156+1</f>
        <v>44928</v>
      </c>
      <c r="B157" s="36">
        <f>SUMIFS(СВЦЭМ!$E$39:$E$782,СВЦЭМ!$A$39:$A$782,$A157,СВЦЭМ!$B$39:$B$782,B$155)+'СЕТ СН'!$F$15</f>
        <v>327.84115593000001</v>
      </c>
      <c r="C157" s="36">
        <f>SUMIFS(СВЦЭМ!$E$39:$E$782,СВЦЭМ!$A$39:$A$782,$A157,СВЦЭМ!$B$39:$B$782,C$155)+'СЕТ СН'!$F$15</f>
        <v>326.21619885000001</v>
      </c>
      <c r="D157" s="36">
        <f>SUMIFS(СВЦЭМ!$E$39:$E$782,СВЦЭМ!$A$39:$A$782,$A157,СВЦЭМ!$B$39:$B$782,D$155)+'СЕТ СН'!$F$15</f>
        <v>328.01499314</v>
      </c>
      <c r="E157" s="36">
        <f>SUMIFS(СВЦЭМ!$E$39:$E$782,СВЦЭМ!$A$39:$A$782,$A157,СВЦЭМ!$B$39:$B$782,E$155)+'СЕТ СН'!$F$15</f>
        <v>328.12271771000002</v>
      </c>
      <c r="F157" s="36">
        <f>SUMIFS(СВЦЭМ!$E$39:$E$782,СВЦЭМ!$A$39:$A$782,$A157,СВЦЭМ!$B$39:$B$782,F$155)+'СЕТ СН'!$F$15</f>
        <v>325.47331064000002</v>
      </c>
      <c r="G157" s="36">
        <f>SUMIFS(СВЦЭМ!$E$39:$E$782,СВЦЭМ!$A$39:$A$782,$A157,СВЦЭМ!$B$39:$B$782,G$155)+'СЕТ СН'!$F$15</f>
        <v>324.74405299</v>
      </c>
      <c r="H157" s="36">
        <f>SUMIFS(СВЦЭМ!$E$39:$E$782,СВЦЭМ!$A$39:$A$782,$A157,СВЦЭМ!$B$39:$B$782,H$155)+'СЕТ СН'!$F$15</f>
        <v>320.29095196999998</v>
      </c>
      <c r="I157" s="36">
        <f>SUMIFS(СВЦЭМ!$E$39:$E$782,СВЦЭМ!$A$39:$A$782,$A157,СВЦЭМ!$B$39:$B$782,I$155)+'СЕТ СН'!$F$15</f>
        <v>316.96790996999999</v>
      </c>
      <c r="J157" s="36">
        <f>SUMIFS(СВЦЭМ!$E$39:$E$782,СВЦЭМ!$A$39:$A$782,$A157,СВЦЭМ!$B$39:$B$782,J$155)+'СЕТ СН'!$F$15</f>
        <v>312.9093977</v>
      </c>
      <c r="K157" s="36">
        <f>SUMIFS(СВЦЭМ!$E$39:$E$782,СВЦЭМ!$A$39:$A$782,$A157,СВЦЭМ!$B$39:$B$782,K$155)+'СЕТ СН'!$F$15</f>
        <v>311.79811610000002</v>
      </c>
      <c r="L157" s="36">
        <f>SUMIFS(СВЦЭМ!$E$39:$E$782,СВЦЭМ!$A$39:$A$782,$A157,СВЦЭМ!$B$39:$B$782,L$155)+'СЕТ СН'!$F$15</f>
        <v>310.88791142999997</v>
      </c>
      <c r="M157" s="36">
        <f>SUMIFS(СВЦЭМ!$E$39:$E$782,СВЦЭМ!$A$39:$A$782,$A157,СВЦЭМ!$B$39:$B$782,M$155)+'СЕТ СН'!$F$15</f>
        <v>314.00095768</v>
      </c>
      <c r="N157" s="36">
        <f>SUMIFS(СВЦЭМ!$E$39:$E$782,СВЦЭМ!$A$39:$A$782,$A157,СВЦЭМ!$B$39:$B$782,N$155)+'СЕТ СН'!$F$15</f>
        <v>312.99852765000003</v>
      </c>
      <c r="O157" s="36">
        <f>SUMIFS(СВЦЭМ!$E$39:$E$782,СВЦЭМ!$A$39:$A$782,$A157,СВЦЭМ!$B$39:$B$782,O$155)+'СЕТ СН'!$F$15</f>
        <v>313.60671991999999</v>
      </c>
      <c r="P157" s="36">
        <f>SUMIFS(СВЦЭМ!$E$39:$E$782,СВЦЭМ!$A$39:$A$782,$A157,СВЦЭМ!$B$39:$B$782,P$155)+'СЕТ СН'!$F$15</f>
        <v>314.30181327000003</v>
      </c>
      <c r="Q157" s="36">
        <f>SUMIFS(СВЦЭМ!$E$39:$E$782,СВЦЭМ!$A$39:$A$782,$A157,СВЦЭМ!$B$39:$B$782,Q$155)+'СЕТ СН'!$F$15</f>
        <v>311.46746100000001</v>
      </c>
      <c r="R157" s="36">
        <f>SUMIFS(СВЦЭМ!$E$39:$E$782,СВЦЭМ!$A$39:$A$782,$A157,СВЦЭМ!$B$39:$B$782,R$155)+'СЕТ СН'!$F$15</f>
        <v>307.04351309999998</v>
      </c>
      <c r="S157" s="36">
        <f>SUMIFS(СВЦЭМ!$E$39:$E$782,СВЦЭМ!$A$39:$A$782,$A157,СВЦЭМ!$B$39:$B$782,S$155)+'СЕТ СН'!$F$15</f>
        <v>300.99044663000001</v>
      </c>
      <c r="T157" s="36">
        <f>SUMIFS(СВЦЭМ!$E$39:$E$782,СВЦЭМ!$A$39:$A$782,$A157,СВЦЭМ!$B$39:$B$782,T$155)+'СЕТ СН'!$F$15</f>
        <v>297.58376014999999</v>
      </c>
      <c r="U157" s="36">
        <f>SUMIFS(СВЦЭМ!$E$39:$E$782,СВЦЭМ!$A$39:$A$782,$A157,СВЦЭМ!$B$39:$B$782,U$155)+'СЕТ СН'!$F$15</f>
        <v>301.77697061999999</v>
      </c>
      <c r="V157" s="36">
        <f>SUMIFS(СВЦЭМ!$E$39:$E$782,СВЦЭМ!$A$39:$A$782,$A157,СВЦЭМ!$B$39:$B$782,V$155)+'СЕТ СН'!$F$15</f>
        <v>304.99470223999998</v>
      </c>
      <c r="W157" s="36">
        <f>SUMIFS(СВЦЭМ!$E$39:$E$782,СВЦЭМ!$A$39:$A$782,$A157,СВЦЭМ!$B$39:$B$782,W$155)+'СЕТ СН'!$F$15</f>
        <v>307.38170380000003</v>
      </c>
      <c r="X157" s="36">
        <f>SUMIFS(СВЦЭМ!$E$39:$E$782,СВЦЭМ!$A$39:$A$782,$A157,СВЦЭМ!$B$39:$B$782,X$155)+'СЕТ СН'!$F$15</f>
        <v>313.64911366000001</v>
      </c>
      <c r="Y157" s="36">
        <f>SUMIFS(СВЦЭМ!$E$39:$E$782,СВЦЭМ!$A$39:$A$782,$A157,СВЦЭМ!$B$39:$B$782,Y$155)+'СЕТ СН'!$F$15</f>
        <v>322.83243155999997</v>
      </c>
    </row>
    <row r="158" spans="1:27" ht="15.75" x14ac:dyDescent="0.2">
      <c r="A158" s="35">
        <f t="shared" ref="A158:A186" si="4">A157+1</f>
        <v>44929</v>
      </c>
      <c r="B158" s="36">
        <f>SUMIFS(СВЦЭМ!$E$39:$E$782,СВЦЭМ!$A$39:$A$782,$A158,СВЦЭМ!$B$39:$B$782,B$155)+'СЕТ СН'!$F$15</f>
        <v>319.69687713000002</v>
      </c>
      <c r="C158" s="36">
        <f>SUMIFS(СВЦЭМ!$E$39:$E$782,СВЦЭМ!$A$39:$A$782,$A158,СВЦЭМ!$B$39:$B$782,C$155)+'СЕТ СН'!$F$15</f>
        <v>315.18553689999999</v>
      </c>
      <c r="D158" s="36">
        <f>SUMIFS(СВЦЭМ!$E$39:$E$782,СВЦЭМ!$A$39:$A$782,$A158,СВЦЭМ!$B$39:$B$782,D$155)+'СЕТ СН'!$F$15</f>
        <v>315.56767248</v>
      </c>
      <c r="E158" s="36">
        <f>SUMIFS(СВЦЭМ!$E$39:$E$782,СВЦЭМ!$A$39:$A$782,$A158,СВЦЭМ!$B$39:$B$782,E$155)+'СЕТ СН'!$F$15</f>
        <v>312.22999589</v>
      </c>
      <c r="F158" s="36">
        <f>SUMIFS(СВЦЭМ!$E$39:$E$782,СВЦЭМ!$A$39:$A$782,$A158,СВЦЭМ!$B$39:$B$782,F$155)+'СЕТ СН'!$F$15</f>
        <v>314.54784554000003</v>
      </c>
      <c r="G158" s="36">
        <f>SUMIFS(СВЦЭМ!$E$39:$E$782,СВЦЭМ!$A$39:$A$782,$A158,СВЦЭМ!$B$39:$B$782,G$155)+'СЕТ СН'!$F$15</f>
        <v>315.58688153999998</v>
      </c>
      <c r="H158" s="36">
        <f>SUMIFS(СВЦЭМ!$E$39:$E$782,СВЦЭМ!$A$39:$A$782,$A158,СВЦЭМ!$B$39:$B$782,H$155)+'СЕТ СН'!$F$15</f>
        <v>310.40028009999997</v>
      </c>
      <c r="I158" s="36">
        <f>SUMIFS(СВЦЭМ!$E$39:$E$782,СВЦЭМ!$A$39:$A$782,$A158,СВЦЭМ!$B$39:$B$782,I$155)+'СЕТ СН'!$F$15</f>
        <v>306.49198811000002</v>
      </c>
      <c r="J158" s="36">
        <f>SUMIFS(СВЦЭМ!$E$39:$E$782,СВЦЭМ!$A$39:$A$782,$A158,СВЦЭМ!$B$39:$B$782,J$155)+'СЕТ СН'!$F$15</f>
        <v>304.69161285000001</v>
      </c>
      <c r="K158" s="36">
        <f>SUMIFS(СВЦЭМ!$E$39:$E$782,СВЦЭМ!$A$39:$A$782,$A158,СВЦЭМ!$B$39:$B$782,K$155)+'СЕТ СН'!$F$15</f>
        <v>307.09248796000003</v>
      </c>
      <c r="L158" s="36">
        <f>SUMIFS(СВЦЭМ!$E$39:$E$782,СВЦЭМ!$A$39:$A$782,$A158,СВЦЭМ!$B$39:$B$782,L$155)+'СЕТ СН'!$F$15</f>
        <v>310.2136931</v>
      </c>
      <c r="M158" s="36">
        <f>SUMIFS(СВЦЭМ!$E$39:$E$782,СВЦЭМ!$A$39:$A$782,$A158,СВЦЭМ!$B$39:$B$782,M$155)+'СЕТ СН'!$F$15</f>
        <v>311.05443838999997</v>
      </c>
      <c r="N158" s="36">
        <f>SUMIFS(СВЦЭМ!$E$39:$E$782,СВЦЭМ!$A$39:$A$782,$A158,СВЦЭМ!$B$39:$B$782,N$155)+'СЕТ СН'!$F$15</f>
        <v>316.07997687</v>
      </c>
      <c r="O158" s="36">
        <f>SUMIFS(СВЦЭМ!$E$39:$E$782,СВЦЭМ!$A$39:$A$782,$A158,СВЦЭМ!$B$39:$B$782,O$155)+'СЕТ СН'!$F$15</f>
        <v>318.26791150999998</v>
      </c>
      <c r="P158" s="36">
        <f>SUMIFS(СВЦЭМ!$E$39:$E$782,СВЦЭМ!$A$39:$A$782,$A158,СВЦЭМ!$B$39:$B$782,P$155)+'СЕТ СН'!$F$15</f>
        <v>317.33656295999998</v>
      </c>
      <c r="Q158" s="36">
        <f>SUMIFS(СВЦЭМ!$E$39:$E$782,СВЦЭМ!$A$39:$A$782,$A158,СВЦЭМ!$B$39:$B$782,Q$155)+'СЕТ СН'!$F$15</f>
        <v>315.36329998000002</v>
      </c>
      <c r="R158" s="36">
        <f>SUMIFS(СВЦЭМ!$E$39:$E$782,СВЦЭМ!$A$39:$A$782,$A158,СВЦЭМ!$B$39:$B$782,R$155)+'СЕТ СН'!$F$15</f>
        <v>308.416312</v>
      </c>
      <c r="S158" s="36">
        <f>SUMIFS(СВЦЭМ!$E$39:$E$782,СВЦЭМ!$A$39:$A$782,$A158,СВЦЭМ!$B$39:$B$782,S$155)+'СЕТ СН'!$F$15</f>
        <v>304.42191444999997</v>
      </c>
      <c r="T158" s="36">
        <f>SUMIFS(СВЦЭМ!$E$39:$E$782,СВЦЭМ!$A$39:$A$782,$A158,СВЦЭМ!$B$39:$B$782,T$155)+'СЕТ СН'!$F$15</f>
        <v>305.21257815000001</v>
      </c>
      <c r="U158" s="36">
        <f>SUMIFS(СВЦЭМ!$E$39:$E$782,СВЦЭМ!$A$39:$A$782,$A158,СВЦЭМ!$B$39:$B$782,U$155)+'СЕТ СН'!$F$15</f>
        <v>305.90847607000001</v>
      </c>
      <c r="V158" s="36">
        <f>SUMIFS(СВЦЭМ!$E$39:$E$782,СВЦЭМ!$A$39:$A$782,$A158,СВЦЭМ!$B$39:$B$782,V$155)+'СЕТ СН'!$F$15</f>
        <v>307.39356462000001</v>
      </c>
      <c r="W158" s="36">
        <f>SUMIFS(СВЦЭМ!$E$39:$E$782,СВЦЭМ!$A$39:$A$782,$A158,СВЦЭМ!$B$39:$B$782,W$155)+'СЕТ СН'!$F$15</f>
        <v>312.09129290999999</v>
      </c>
      <c r="X158" s="36">
        <f>SUMIFS(СВЦЭМ!$E$39:$E$782,СВЦЭМ!$A$39:$A$782,$A158,СВЦЭМ!$B$39:$B$782,X$155)+'СЕТ СН'!$F$15</f>
        <v>315.80070790000002</v>
      </c>
      <c r="Y158" s="36">
        <f>SUMIFS(СВЦЭМ!$E$39:$E$782,СВЦЭМ!$A$39:$A$782,$A158,СВЦЭМ!$B$39:$B$782,Y$155)+'СЕТ СН'!$F$15</f>
        <v>324.03743480000003</v>
      </c>
    </row>
    <row r="159" spans="1:27" ht="15.75" x14ac:dyDescent="0.2">
      <c r="A159" s="35">
        <f t="shared" si="4"/>
        <v>44930</v>
      </c>
      <c r="B159" s="36">
        <f>SUMIFS(СВЦЭМ!$E$39:$E$782,СВЦЭМ!$A$39:$A$782,$A159,СВЦЭМ!$B$39:$B$782,B$155)+'СЕТ СН'!$F$15</f>
        <v>317.75976261</v>
      </c>
      <c r="C159" s="36">
        <f>SUMIFS(СВЦЭМ!$E$39:$E$782,СВЦЭМ!$A$39:$A$782,$A159,СВЦЭМ!$B$39:$B$782,C$155)+'СЕТ СН'!$F$15</f>
        <v>324.29725637000001</v>
      </c>
      <c r="D159" s="36">
        <f>SUMIFS(СВЦЭМ!$E$39:$E$782,СВЦЭМ!$A$39:$A$782,$A159,СВЦЭМ!$B$39:$B$782,D$155)+'СЕТ СН'!$F$15</f>
        <v>328.22802386000001</v>
      </c>
      <c r="E159" s="36">
        <f>SUMIFS(СВЦЭМ!$E$39:$E$782,СВЦЭМ!$A$39:$A$782,$A159,СВЦЭМ!$B$39:$B$782,E$155)+'СЕТ СН'!$F$15</f>
        <v>330.16764007</v>
      </c>
      <c r="F159" s="36">
        <f>SUMIFS(СВЦЭМ!$E$39:$E$782,СВЦЭМ!$A$39:$A$782,$A159,СВЦЭМ!$B$39:$B$782,F$155)+'СЕТ СН'!$F$15</f>
        <v>326.35031042999998</v>
      </c>
      <c r="G159" s="36">
        <f>SUMIFS(СВЦЭМ!$E$39:$E$782,СВЦЭМ!$A$39:$A$782,$A159,СВЦЭМ!$B$39:$B$782,G$155)+'СЕТ СН'!$F$15</f>
        <v>313.79472181</v>
      </c>
      <c r="H159" s="36">
        <f>SUMIFS(СВЦЭМ!$E$39:$E$782,СВЦЭМ!$A$39:$A$782,$A159,СВЦЭМ!$B$39:$B$782,H$155)+'СЕТ СН'!$F$15</f>
        <v>311.22569089000001</v>
      </c>
      <c r="I159" s="36">
        <f>SUMIFS(СВЦЭМ!$E$39:$E$782,СВЦЭМ!$A$39:$A$782,$A159,СВЦЭМ!$B$39:$B$782,I$155)+'СЕТ СН'!$F$15</f>
        <v>306.81344275999999</v>
      </c>
      <c r="J159" s="36">
        <f>SUMIFS(СВЦЭМ!$E$39:$E$782,СВЦЭМ!$A$39:$A$782,$A159,СВЦЭМ!$B$39:$B$782,J$155)+'СЕТ СН'!$F$15</f>
        <v>301.99509141999999</v>
      </c>
      <c r="K159" s="36">
        <f>SUMIFS(СВЦЭМ!$E$39:$E$782,СВЦЭМ!$A$39:$A$782,$A159,СВЦЭМ!$B$39:$B$782,K$155)+'СЕТ СН'!$F$15</f>
        <v>300.41489491999999</v>
      </c>
      <c r="L159" s="36">
        <f>SUMIFS(СВЦЭМ!$E$39:$E$782,СВЦЭМ!$A$39:$A$782,$A159,СВЦЭМ!$B$39:$B$782,L$155)+'СЕТ СН'!$F$15</f>
        <v>298.59884312999998</v>
      </c>
      <c r="M159" s="36">
        <f>SUMIFS(СВЦЭМ!$E$39:$E$782,СВЦЭМ!$A$39:$A$782,$A159,СВЦЭМ!$B$39:$B$782,M$155)+'СЕТ СН'!$F$15</f>
        <v>297.62965785</v>
      </c>
      <c r="N159" s="36">
        <f>SUMIFS(СВЦЭМ!$E$39:$E$782,СВЦЭМ!$A$39:$A$782,$A159,СВЦЭМ!$B$39:$B$782,N$155)+'СЕТ СН'!$F$15</f>
        <v>301.27595633999999</v>
      </c>
      <c r="O159" s="36">
        <f>SUMIFS(СВЦЭМ!$E$39:$E$782,СВЦЭМ!$A$39:$A$782,$A159,СВЦЭМ!$B$39:$B$782,O$155)+'СЕТ СН'!$F$15</f>
        <v>300.81114932999998</v>
      </c>
      <c r="P159" s="36">
        <f>SUMIFS(СВЦЭМ!$E$39:$E$782,СВЦЭМ!$A$39:$A$782,$A159,СВЦЭМ!$B$39:$B$782,P$155)+'СЕТ СН'!$F$15</f>
        <v>302.10711945000003</v>
      </c>
      <c r="Q159" s="36">
        <f>SUMIFS(СВЦЭМ!$E$39:$E$782,СВЦЭМ!$A$39:$A$782,$A159,СВЦЭМ!$B$39:$B$782,Q$155)+'СЕТ СН'!$F$15</f>
        <v>300.93923225999998</v>
      </c>
      <c r="R159" s="36">
        <f>SUMIFS(СВЦЭМ!$E$39:$E$782,СВЦЭМ!$A$39:$A$782,$A159,СВЦЭМ!$B$39:$B$782,R$155)+'СЕТ СН'!$F$15</f>
        <v>299.89112065</v>
      </c>
      <c r="S159" s="36">
        <f>SUMIFS(СВЦЭМ!$E$39:$E$782,СВЦЭМ!$A$39:$A$782,$A159,СВЦЭМ!$B$39:$B$782,S$155)+'СЕТ СН'!$F$15</f>
        <v>289.61976865000003</v>
      </c>
      <c r="T159" s="36">
        <f>SUMIFS(СВЦЭМ!$E$39:$E$782,СВЦЭМ!$A$39:$A$782,$A159,СВЦЭМ!$B$39:$B$782,T$155)+'СЕТ СН'!$F$15</f>
        <v>290.29772817000003</v>
      </c>
      <c r="U159" s="36">
        <f>SUMIFS(СВЦЭМ!$E$39:$E$782,СВЦЭМ!$A$39:$A$782,$A159,СВЦЭМ!$B$39:$B$782,U$155)+'СЕТ СН'!$F$15</f>
        <v>293.11689924000001</v>
      </c>
      <c r="V159" s="36">
        <f>SUMIFS(СВЦЭМ!$E$39:$E$782,СВЦЭМ!$A$39:$A$782,$A159,СВЦЭМ!$B$39:$B$782,V$155)+'СЕТ СН'!$F$15</f>
        <v>295.33354878</v>
      </c>
      <c r="W159" s="36">
        <f>SUMIFS(СВЦЭМ!$E$39:$E$782,СВЦЭМ!$A$39:$A$782,$A159,СВЦЭМ!$B$39:$B$782,W$155)+'СЕТ СН'!$F$15</f>
        <v>297.79196643</v>
      </c>
      <c r="X159" s="36">
        <f>SUMIFS(СВЦЭМ!$E$39:$E$782,СВЦЭМ!$A$39:$A$782,$A159,СВЦЭМ!$B$39:$B$782,X$155)+'СЕТ СН'!$F$15</f>
        <v>301.75339852000002</v>
      </c>
      <c r="Y159" s="36">
        <f>SUMIFS(СВЦЭМ!$E$39:$E$782,СВЦЭМ!$A$39:$A$782,$A159,СВЦЭМ!$B$39:$B$782,Y$155)+'СЕТ СН'!$F$15</f>
        <v>306.11869891999999</v>
      </c>
    </row>
    <row r="160" spans="1:27" ht="15.75" x14ac:dyDescent="0.2">
      <c r="A160" s="35">
        <f t="shared" si="4"/>
        <v>44931</v>
      </c>
      <c r="B160" s="36">
        <f>SUMIFS(СВЦЭМ!$E$39:$E$782,СВЦЭМ!$A$39:$A$782,$A160,СВЦЭМ!$B$39:$B$782,B$155)+'СЕТ СН'!$F$15</f>
        <v>306.14179940999998</v>
      </c>
      <c r="C160" s="36">
        <f>SUMIFS(СВЦЭМ!$E$39:$E$782,СВЦЭМ!$A$39:$A$782,$A160,СВЦЭМ!$B$39:$B$782,C$155)+'СЕТ СН'!$F$15</f>
        <v>302.39094711000001</v>
      </c>
      <c r="D160" s="36">
        <f>SUMIFS(СВЦЭМ!$E$39:$E$782,СВЦЭМ!$A$39:$A$782,$A160,СВЦЭМ!$B$39:$B$782,D$155)+'СЕТ СН'!$F$15</f>
        <v>304.54370900999999</v>
      </c>
      <c r="E160" s="36">
        <f>SUMIFS(СВЦЭМ!$E$39:$E$782,СВЦЭМ!$A$39:$A$782,$A160,СВЦЭМ!$B$39:$B$782,E$155)+'СЕТ СН'!$F$15</f>
        <v>307.47896752000003</v>
      </c>
      <c r="F160" s="36">
        <f>SUMIFS(СВЦЭМ!$E$39:$E$782,СВЦЭМ!$A$39:$A$782,$A160,СВЦЭМ!$B$39:$B$782,F$155)+'СЕТ СН'!$F$15</f>
        <v>315.67911644999998</v>
      </c>
      <c r="G160" s="36">
        <f>SUMIFS(СВЦЭМ!$E$39:$E$782,СВЦЭМ!$A$39:$A$782,$A160,СВЦЭМ!$B$39:$B$782,G$155)+'СЕТ СН'!$F$15</f>
        <v>314.88183893000001</v>
      </c>
      <c r="H160" s="36">
        <f>SUMIFS(СВЦЭМ!$E$39:$E$782,СВЦЭМ!$A$39:$A$782,$A160,СВЦЭМ!$B$39:$B$782,H$155)+'СЕТ СН'!$F$15</f>
        <v>314.93058425999999</v>
      </c>
      <c r="I160" s="36">
        <f>SUMIFS(СВЦЭМ!$E$39:$E$782,СВЦЭМ!$A$39:$A$782,$A160,СВЦЭМ!$B$39:$B$782,I$155)+'СЕТ СН'!$F$15</f>
        <v>312.69106003000002</v>
      </c>
      <c r="J160" s="36">
        <f>SUMIFS(СВЦЭМ!$E$39:$E$782,СВЦЭМ!$A$39:$A$782,$A160,СВЦЭМ!$B$39:$B$782,J$155)+'СЕТ СН'!$F$15</f>
        <v>309.54060466999999</v>
      </c>
      <c r="K160" s="36">
        <f>SUMIFS(СВЦЭМ!$E$39:$E$782,СВЦЭМ!$A$39:$A$782,$A160,СВЦЭМ!$B$39:$B$782,K$155)+'СЕТ СН'!$F$15</f>
        <v>302.16163389000002</v>
      </c>
      <c r="L160" s="36">
        <f>SUMIFS(СВЦЭМ!$E$39:$E$782,СВЦЭМ!$A$39:$A$782,$A160,СВЦЭМ!$B$39:$B$782,L$155)+'СЕТ СН'!$F$15</f>
        <v>299.30070764999999</v>
      </c>
      <c r="M160" s="36">
        <f>SUMIFS(СВЦЭМ!$E$39:$E$782,СВЦЭМ!$A$39:$A$782,$A160,СВЦЭМ!$B$39:$B$782,M$155)+'СЕТ СН'!$F$15</f>
        <v>298.19901628000002</v>
      </c>
      <c r="N160" s="36">
        <f>SUMIFS(СВЦЭМ!$E$39:$E$782,СВЦЭМ!$A$39:$A$782,$A160,СВЦЭМ!$B$39:$B$782,N$155)+'СЕТ СН'!$F$15</f>
        <v>300.19978791</v>
      </c>
      <c r="O160" s="36">
        <f>SUMIFS(СВЦЭМ!$E$39:$E$782,СВЦЭМ!$A$39:$A$782,$A160,СВЦЭМ!$B$39:$B$782,O$155)+'СЕТ СН'!$F$15</f>
        <v>303.83930206999997</v>
      </c>
      <c r="P160" s="36">
        <f>SUMIFS(СВЦЭМ!$E$39:$E$782,СВЦЭМ!$A$39:$A$782,$A160,СВЦЭМ!$B$39:$B$782,P$155)+'СЕТ СН'!$F$15</f>
        <v>303.42633453000002</v>
      </c>
      <c r="Q160" s="36">
        <f>SUMIFS(СВЦЭМ!$E$39:$E$782,СВЦЭМ!$A$39:$A$782,$A160,СВЦЭМ!$B$39:$B$782,Q$155)+'СЕТ СН'!$F$15</f>
        <v>304.58392099000002</v>
      </c>
      <c r="R160" s="36">
        <f>SUMIFS(СВЦЭМ!$E$39:$E$782,СВЦЭМ!$A$39:$A$782,$A160,СВЦЭМ!$B$39:$B$782,R$155)+'СЕТ СН'!$F$15</f>
        <v>305.72521540000002</v>
      </c>
      <c r="S160" s="36">
        <f>SUMIFS(СВЦЭМ!$E$39:$E$782,СВЦЭМ!$A$39:$A$782,$A160,СВЦЭМ!$B$39:$B$782,S$155)+'СЕТ СН'!$F$15</f>
        <v>309.77289064000001</v>
      </c>
      <c r="T160" s="36">
        <f>SUMIFS(СВЦЭМ!$E$39:$E$782,СВЦЭМ!$A$39:$A$782,$A160,СВЦЭМ!$B$39:$B$782,T$155)+'СЕТ СН'!$F$15</f>
        <v>295.80036288999997</v>
      </c>
      <c r="U160" s="36">
        <f>SUMIFS(СВЦЭМ!$E$39:$E$782,СВЦЭМ!$A$39:$A$782,$A160,СВЦЭМ!$B$39:$B$782,U$155)+'СЕТ СН'!$F$15</f>
        <v>298.33777562</v>
      </c>
      <c r="V160" s="36">
        <f>SUMIFS(СВЦЭМ!$E$39:$E$782,СВЦЭМ!$A$39:$A$782,$A160,СВЦЭМ!$B$39:$B$782,V$155)+'СЕТ СН'!$F$15</f>
        <v>300.32038104999998</v>
      </c>
      <c r="W160" s="36">
        <f>SUMIFS(СВЦЭМ!$E$39:$E$782,СВЦЭМ!$A$39:$A$782,$A160,СВЦЭМ!$B$39:$B$782,W$155)+'СЕТ СН'!$F$15</f>
        <v>301.93279335</v>
      </c>
      <c r="X160" s="36">
        <f>SUMIFS(СВЦЭМ!$E$39:$E$782,СВЦЭМ!$A$39:$A$782,$A160,СВЦЭМ!$B$39:$B$782,X$155)+'СЕТ СН'!$F$15</f>
        <v>306.39960067999999</v>
      </c>
      <c r="Y160" s="36">
        <f>SUMIFS(СВЦЭМ!$E$39:$E$782,СВЦЭМ!$A$39:$A$782,$A160,СВЦЭМ!$B$39:$B$782,Y$155)+'СЕТ СН'!$F$15</f>
        <v>309.25749287000002</v>
      </c>
    </row>
    <row r="161" spans="1:25" ht="15.75" x14ac:dyDescent="0.2">
      <c r="A161" s="35">
        <f t="shared" si="4"/>
        <v>44932</v>
      </c>
      <c r="B161" s="36">
        <f>SUMIFS(СВЦЭМ!$E$39:$E$782,СВЦЭМ!$A$39:$A$782,$A161,СВЦЭМ!$B$39:$B$782,B$155)+'СЕТ СН'!$F$15</f>
        <v>291.54776218000001</v>
      </c>
      <c r="C161" s="36">
        <f>SUMIFS(СВЦЭМ!$E$39:$E$782,СВЦЭМ!$A$39:$A$782,$A161,СВЦЭМ!$B$39:$B$782,C$155)+'СЕТ СН'!$F$15</f>
        <v>295.05470172000003</v>
      </c>
      <c r="D161" s="36">
        <f>SUMIFS(СВЦЭМ!$E$39:$E$782,СВЦЭМ!$A$39:$A$782,$A161,СВЦЭМ!$B$39:$B$782,D$155)+'СЕТ СН'!$F$15</f>
        <v>297.33688640000003</v>
      </c>
      <c r="E161" s="36">
        <f>SUMIFS(СВЦЭМ!$E$39:$E$782,СВЦЭМ!$A$39:$A$782,$A161,СВЦЭМ!$B$39:$B$782,E$155)+'СЕТ СН'!$F$15</f>
        <v>296.94559178999998</v>
      </c>
      <c r="F161" s="36">
        <f>SUMIFS(СВЦЭМ!$E$39:$E$782,СВЦЭМ!$A$39:$A$782,$A161,СВЦЭМ!$B$39:$B$782,F$155)+'СЕТ СН'!$F$15</f>
        <v>295.77425708999999</v>
      </c>
      <c r="G161" s="36">
        <f>SUMIFS(СВЦЭМ!$E$39:$E$782,СВЦЭМ!$A$39:$A$782,$A161,СВЦЭМ!$B$39:$B$782,G$155)+'СЕТ СН'!$F$15</f>
        <v>293.70929103999998</v>
      </c>
      <c r="H161" s="36">
        <f>SUMIFS(СВЦЭМ!$E$39:$E$782,СВЦЭМ!$A$39:$A$782,$A161,СВЦЭМ!$B$39:$B$782,H$155)+'СЕТ СН'!$F$15</f>
        <v>290.35286182999999</v>
      </c>
      <c r="I161" s="36">
        <f>SUMIFS(СВЦЭМ!$E$39:$E$782,СВЦЭМ!$A$39:$A$782,$A161,СВЦЭМ!$B$39:$B$782,I$155)+'СЕТ СН'!$F$15</f>
        <v>282.40919578</v>
      </c>
      <c r="J161" s="36">
        <f>SUMIFS(СВЦЭМ!$E$39:$E$782,СВЦЭМ!$A$39:$A$782,$A161,СВЦЭМ!$B$39:$B$782,J$155)+'СЕТ СН'!$F$15</f>
        <v>274.49051780999997</v>
      </c>
      <c r="K161" s="36">
        <f>SUMIFS(СВЦЭМ!$E$39:$E$782,СВЦЭМ!$A$39:$A$782,$A161,СВЦЭМ!$B$39:$B$782,K$155)+'СЕТ СН'!$F$15</f>
        <v>272.00941946</v>
      </c>
      <c r="L161" s="36">
        <f>SUMIFS(СВЦЭМ!$E$39:$E$782,СВЦЭМ!$A$39:$A$782,$A161,СВЦЭМ!$B$39:$B$782,L$155)+'СЕТ СН'!$F$15</f>
        <v>271.91727748</v>
      </c>
      <c r="M161" s="36">
        <f>SUMIFS(СВЦЭМ!$E$39:$E$782,СВЦЭМ!$A$39:$A$782,$A161,СВЦЭМ!$B$39:$B$782,M$155)+'СЕТ СН'!$F$15</f>
        <v>274.89152532999998</v>
      </c>
      <c r="N161" s="36">
        <f>SUMIFS(СВЦЭМ!$E$39:$E$782,СВЦЭМ!$A$39:$A$782,$A161,СВЦЭМ!$B$39:$B$782,N$155)+'СЕТ СН'!$F$15</f>
        <v>279.41432455</v>
      </c>
      <c r="O161" s="36">
        <f>SUMIFS(СВЦЭМ!$E$39:$E$782,СВЦЭМ!$A$39:$A$782,$A161,СВЦЭМ!$B$39:$B$782,O$155)+'СЕТ СН'!$F$15</f>
        <v>283.88353952</v>
      </c>
      <c r="P161" s="36">
        <f>SUMIFS(СВЦЭМ!$E$39:$E$782,СВЦЭМ!$A$39:$A$782,$A161,СВЦЭМ!$B$39:$B$782,P$155)+'СЕТ СН'!$F$15</f>
        <v>288.08526925000001</v>
      </c>
      <c r="Q161" s="36">
        <f>SUMIFS(СВЦЭМ!$E$39:$E$782,СВЦЭМ!$A$39:$A$782,$A161,СВЦЭМ!$B$39:$B$782,Q$155)+'СЕТ СН'!$F$15</f>
        <v>288.79398026000001</v>
      </c>
      <c r="R161" s="36">
        <f>SUMIFS(СВЦЭМ!$E$39:$E$782,СВЦЭМ!$A$39:$A$782,$A161,СВЦЭМ!$B$39:$B$782,R$155)+'СЕТ СН'!$F$15</f>
        <v>281.16674762999997</v>
      </c>
      <c r="S161" s="36">
        <f>SUMIFS(СВЦЭМ!$E$39:$E$782,СВЦЭМ!$A$39:$A$782,$A161,СВЦЭМ!$B$39:$B$782,S$155)+'СЕТ СН'!$F$15</f>
        <v>277.68367441999999</v>
      </c>
      <c r="T161" s="36">
        <f>SUMIFS(СВЦЭМ!$E$39:$E$782,СВЦЭМ!$A$39:$A$782,$A161,СВЦЭМ!$B$39:$B$782,T$155)+'СЕТ СН'!$F$15</f>
        <v>278.73654872999998</v>
      </c>
      <c r="U161" s="36">
        <f>SUMIFS(СВЦЭМ!$E$39:$E$782,СВЦЭМ!$A$39:$A$782,$A161,СВЦЭМ!$B$39:$B$782,U$155)+'СЕТ СН'!$F$15</f>
        <v>279.20257999</v>
      </c>
      <c r="V161" s="36">
        <f>SUMIFS(СВЦЭМ!$E$39:$E$782,СВЦЭМ!$A$39:$A$782,$A161,СВЦЭМ!$B$39:$B$782,V$155)+'СЕТ СН'!$F$15</f>
        <v>279.39527680999998</v>
      </c>
      <c r="W161" s="36">
        <f>SUMIFS(СВЦЭМ!$E$39:$E$782,СВЦЭМ!$A$39:$A$782,$A161,СВЦЭМ!$B$39:$B$782,W$155)+'СЕТ СН'!$F$15</f>
        <v>281.32727512999998</v>
      </c>
      <c r="X161" s="36">
        <f>SUMIFS(СВЦЭМ!$E$39:$E$782,СВЦЭМ!$A$39:$A$782,$A161,СВЦЭМ!$B$39:$B$782,X$155)+'СЕТ СН'!$F$15</f>
        <v>283.52170188999997</v>
      </c>
      <c r="Y161" s="36">
        <f>SUMIFS(СВЦЭМ!$E$39:$E$782,СВЦЭМ!$A$39:$A$782,$A161,СВЦЭМ!$B$39:$B$782,Y$155)+'СЕТ СН'!$F$15</f>
        <v>291.88046507000001</v>
      </c>
    </row>
    <row r="162" spans="1:25" ht="15.75" x14ac:dyDescent="0.2">
      <c r="A162" s="35">
        <f t="shared" si="4"/>
        <v>44933</v>
      </c>
      <c r="B162" s="36">
        <f>SUMIFS(СВЦЭМ!$E$39:$E$782,СВЦЭМ!$A$39:$A$782,$A162,СВЦЭМ!$B$39:$B$782,B$155)+'СЕТ СН'!$F$15</f>
        <v>305.17742887999998</v>
      </c>
      <c r="C162" s="36">
        <f>SUMIFS(СВЦЭМ!$E$39:$E$782,СВЦЭМ!$A$39:$A$782,$A162,СВЦЭМ!$B$39:$B$782,C$155)+'СЕТ СН'!$F$15</f>
        <v>312.44953218000001</v>
      </c>
      <c r="D162" s="36">
        <f>SUMIFS(СВЦЭМ!$E$39:$E$782,СВЦЭМ!$A$39:$A$782,$A162,СВЦЭМ!$B$39:$B$782,D$155)+'СЕТ СН'!$F$15</f>
        <v>315.01756476999998</v>
      </c>
      <c r="E162" s="36">
        <f>SUMIFS(СВЦЭМ!$E$39:$E$782,СВЦЭМ!$A$39:$A$782,$A162,СВЦЭМ!$B$39:$B$782,E$155)+'СЕТ СН'!$F$15</f>
        <v>316.22016471000001</v>
      </c>
      <c r="F162" s="36">
        <f>SUMIFS(СВЦЭМ!$E$39:$E$782,СВЦЭМ!$A$39:$A$782,$A162,СВЦЭМ!$B$39:$B$782,F$155)+'СЕТ СН'!$F$15</f>
        <v>313.89407890000001</v>
      </c>
      <c r="G162" s="36">
        <f>SUMIFS(СВЦЭМ!$E$39:$E$782,СВЦЭМ!$A$39:$A$782,$A162,СВЦЭМ!$B$39:$B$782,G$155)+'СЕТ СН'!$F$15</f>
        <v>312.84697008000001</v>
      </c>
      <c r="H162" s="36">
        <f>SUMIFS(СВЦЭМ!$E$39:$E$782,СВЦЭМ!$A$39:$A$782,$A162,СВЦЭМ!$B$39:$B$782,H$155)+'СЕТ СН'!$F$15</f>
        <v>308.76046022000003</v>
      </c>
      <c r="I162" s="36">
        <f>SUMIFS(СВЦЭМ!$E$39:$E$782,СВЦЭМ!$A$39:$A$782,$A162,СВЦЭМ!$B$39:$B$782,I$155)+'СЕТ СН'!$F$15</f>
        <v>307.86045211999999</v>
      </c>
      <c r="J162" s="36">
        <f>SUMIFS(СВЦЭМ!$E$39:$E$782,СВЦЭМ!$A$39:$A$782,$A162,СВЦЭМ!$B$39:$B$782,J$155)+'СЕТ СН'!$F$15</f>
        <v>298.84353879999998</v>
      </c>
      <c r="K162" s="36">
        <f>SUMIFS(СВЦЭМ!$E$39:$E$782,СВЦЭМ!$A$39:$A$782,$A162,СВЦЭМ!$B$39:$B$782,K$155)+'СЕТ СН'!$F$15</f>
        <v>296.05687628999999</v>
      </c>
      <c r="L162" s="36">
        <f>SUMIFS(СВЦЭМ!$E$39:$E$782,СВЦЭМ!$A$39:$A$782,$A162,СВЦЭМ!$B$39:$B$782,L$155)+'СЕТ СН'!$F$15</f>
        <v>292.38453966999998</v>
      </c>
      <c r="M162" s="36">
        <f>SUMIFS(СВЦЭМ!$E$39:$E$782,СВЦЭМ!$A$39:$A$782,$A162,СВЦЭМ!$B$39:$B$782,M$155)+'СЕТ СН'!$F$15</f>
        <v>295.53093611000003</v>
      </c>
      <c r="N162" s="36">
        <f>SUMIFS(СВЦЭМ!$E$39:$E$782,СВЦЭМ!$A$39:$A$782,$A162,СВЦЭМ!$B$39:$B$782,N$155)+'СЕТ СН'!$F$15</f>
        <v>300.11317666000002</v>
      </c>
      <c r="O162" s="36">
        <f>SUMIFS(СВЦЭМ!$E$39:$E$782,СВЦЭМ!$A$39:$A$782,$A162,СВЦЭМ!$B$39:$B$782,O$155)+'СЕТ СН'!$F$15</f>
        <v>301.34042882</v>
      </c>
      <c r="P162" s="36">
        <f>SUMIFS(СВЦЭМ!$E$39:$E$782,СВЦЭМ!$A$39:$A$782,$A162,СВЦЭМ!$B$39:$B$782,P$155)+'СЕТ СН'!$F$15</f>
        <v>304.1425413</v>
      </c>
      <c r="Q162" s="36">
        <f>SUMIFS(СВЦЭМ!$E$39:$E$782,СВЦЭМ!$A$39:$A$782,$A162,СВЦЭМ!$B$39:$B$782,Q$155)+'СЕТ СН'!$F$15</f>
        <v>302.63979962000002</v>
      </c>
      <c r="R162" s="36">
        <f>SUMIFS(СВЦЭМ!$E$39:$E$782,СВЦЭМ!$A$39:$A$782,$A162,СВЦЭМ!$B$39:$B$782,R$155)+'СЕТ СН'!$F$15</f>
        <v>298.09290885000001</v>
      </c>
      <c r="S162" s="36">
        <f>SUMIFS(СВЦЭМ!$E$39:$E$782,СВЦЭМ!$A$39:$A$782,$A162,СВЦЭМ!$B$39:$B$782,S$155)+'СЕТ СН'!$F$15</f>
        <v>296.00556111999998</v>
      </c>
      <c r="T162" s="36">
        <f>SUMIFS(СВЦЭМ!$E$39:$E$782,СВЦЭМ!$A$39:$A$782,$A162,СВЦЭМ!$B$39:$B$782,T$155)+'СЕТ СН'!$F$15</f>
        <v>295.20472675000002</v>
      </c>
      <c r="U162" s="36">
        <f>SUMIFS(СВЦЭМ!$E$39:$E$782,СВЦЭМ!$A$39:$A$782,$A162,СВЦЭМ!$B$39:$B$782,U$155)+'СЕТ СН'!$F$15</f>
        <v>296.10497478000002</v>
      </c>
      <c r="V162" s="36">
        <f>SUMIFS(СВЦЭМ!$E$39:$E$782,СВЦЭМ!$A$39:$A$782,$A162,СВЦЭМ!$B$39:$B$782,V$155)+'СЕТ СН'!$F$15</f>
        <v>299.74343596</v>
      </c>
      <c r="W162" s="36">
        <f>SUMIFS(СВЦЭМ!$E$39:$E$782,СВЦЭМ!$A$39:$A$782,$A162,СВЦЭМ!$B$39:$B$782,W$155)+'СЕТ СН'!$F$15</f>
        <v>301.03338944000001</v>
      </c>
      <c r="X162" s="36">
        <f>SUMIFS(СВЦЭМ!$E$39:$E$782,СВЦЭМ!$A$39:$A$782,$A162,СВЦЭМ!$B$39:$B$782,X$155)+'СЕТ СН'!$F$15</f>
        <v>298.82610525000001</v>
      </c>
      <c r="Y162" s="36">
        <f>SUMIFS(СВЦЭМ!$E$39:$E$782,СВЦЭМ!$A$39:$A$782,$A162,СВЦЭМ!$B$39:$B$782,Y$155)+'СЕТ СН'!$F$15</f>
        <v>309.50312270000001</v>
      </c>
    </row>
    <row r="163" spans="1:25" ht="15.75" x14ac:dyDescent="0.2">
      <c r="A163" s="35">
        <f t="shared" si="4"/>
        <v>44934</v>
      </c>
      <c r="B163" s="36">
        <f>SUMIFS(СВЦЭМ!$E$39:$E$782,СВЦЭМ!$A$39:$A$782,$A163,СВЦЭМ!$B$39:$B$782,B$155)+'СЕТ СН'!$F$15</f>
        <v>332.86098208999999</v>
      </c>
      <c r="C163" s="36">
        <f>SUMIFS(СВЦЭМ!$E$39:$E$782,СВЦЭМ!$A$39:$A$782,$A163,СВЦЭМ!$B$39:$B$782,C$155)+'СЕТ СН'!$F$15</f>
        <v>336.83113300999997</v>
      </c>
      <c r="D163" s="36">
        <f>SUMIFS(СВЦЭМ!$E$39:$E$782,СВЦЭМ!$A$39:$A$782,$A163,СВЦЭМ!$B$39:$B$782,D$155)+'СЕТ СН'!$F$15</f>
        <v>340.39686882000001</v>
      </c>
      <c r="E163" s="36">
        <f>SUMIFS(СВЦЭМ!$E$39:$E$782,СВЦЭМ!$A$39:$A$782,$A163,СВЦЭМ!$B$39:$B$782,E$155)+'СЕТ СН'!$F$15</f>
        <v>340.54882759999998</v>
      </c>
      <c r="F163" s="36">
        <f>SUMIFS(СВЦЭМ!$E$39:$E$782,СВЦЭМ!$A$39:$A$782,$A163,СВЦЭМ!$B$39:$B$782,F$155)+'СЕТ СН'!$F$15</f>
        <v>341.20499047999999</v>
      </c>
      <c r="G163" s="36">
        <f>SUMIFS(СВЦЭМ!$E$39:$E$782,СВЦЭМ!$A$39:$A$782,$A163,СВЦЭМ!$B$39:$B$782,G$155)+'СЕТ СН'!$F$15</f>
        <v>339.0172839</v>
      </c>
      <c r="H163" s="36">
        <f>SUMIFS(СВЦЭМ!$E$39:$E$782,СВЦЭМ!$A$39:$A$782,$A163,СВЦЭМ!$B$39:$B$782,H$155)+'СЕТ СН'!$F$15</f>
        <v>335.86285497</v>
      </c>
      <c r="I163" s="36">
        <f>SUMIFS(СВЦЭМ!$E$39:$E$782,СВЦЭМ!$A$39:$A$782,$A163,СВЦЭМ!$B$39:$B$782,I$155)+'СЕТ СН'!$F$15</f>
        <v>325.83797836999997</v>
      </c>
      <c r="J163" s="36">
        <f>SUMIFS(СВЦЭМ!$E$39:$E$782,СВЦЭМ!$A$39:$A$782,$A163,СВЦЭМ!$B$39:$B$782,J$155)+'СЕТ СН'!$F$15</f>
        <v>321.10052612999999</v>
      </c>
      <c r="K163" s="36">
        <f>SUMIFS(СВЦЭМ!$E$39:$E$782,СВЦЭМ!$A$39:$A$782,$A163,СВЦЭМ!$B$39:$B$782,K$155)+'СЕТ СН'!$F$15</f>
        <v>316.79590230000002</v>
      </c>
      <c r="L163" s="36">
        <f>SUMIFS(СВЦЭМ!$E$39:$E$782,СВЦЭМ!$A$39:$A$782,$A163,СВЦЭМ!$B$39:$B$782,L$155)+'СЕТ СН'!$F$15</f>
        <v>316.35067062000002</v>
      </c>
      <c r="M163" s="36">
        <f>SUMIFS(СВЦЭМ!$E$39:$E$782,СВЦЭМ!$A$39:$A$782,$A163,СВЦЭМ!$B$39:$B$782,M$155)+'СЕТ СН'!$F$15</f>
        <v>319.21234513000002</v>
      </c>
      <c r="N163" s="36">
        <f>SUMIFS(СВЦЭМ!$E$39:$E$782,СВЦЭМ!$A$39:$A$782,$A163,СВЦЭМ!$B$39:$B$782,N$155)+'СЕТ СН'!$F$15</f>
        <v>320.72279750000001</v>
      </c>
      <c r="O163" s="36">
        <f>SUMIFS(СВЦЭМ!$E$39:$E$782,СВЦЭМ!$A$39:$A$782,$A163,СВЦЭМ!$B$39:$B$782,O$155)+'СЕТ СН'!$F$15</f>
        <v>324.57350898999999</v>
      </c>
      <c r="P163" s="36">
        <f>SUMIFS(СВЦЭМ!$E$39:$E$782,СВЦЭМ!$A$39:$A$782,$A163,СВЦЭМ!$B$39:$B$782,P$155)+'СЕТ СН'!$F$15</f>
        <v>325.27864367000001</v>
      </c>
      <c r="Q163" s="36">
        <f>SUMIFS(СВЦЭМ!$E$39:$E$782,СВЦЭМ!$A$39:$A$782,$A163,СВЦЭМ!$B$39:$B$782,Q$155)+'СЕТ СН'!$F$15</f>
        <v>323.67645354000001</v>
      </c>
      <c r="R163" s="36">
        <f>SUMIFS(СВЦЭМ!$E$39:$E$782,СВЦЭМ!$A$39:$A$782,$A163,СВЦЭМ!$B$39:$B$782,R$155)+'СЕТ СН'!$F$15</f>
        <v>318.88088878999997</v>
      </c>
      <c r="S163" s="36">
        <f>SUMIFS(СВЦЭМ!$E$39:$E$782,СВЦЭМ!$A$39:$A$782,$A163,СВЦЭМ!$B$39:$B$782,S$155)+'СЕТ СН'!$F$15</f>
        <v>306.27744209999997</v>
      </c>
      <c r="T163" s="36">
        <f>SUMIFS(СВЦЭМ!$E$39:$E$782,СВЦЭМ!$A$39:$A$782,$A163,СВЦЭМ!$B$39:$B$782,T$155)+'СЕТ СН'!$F$15</f>
        <v>308.321867</v>
      </c>
      <c r="U163" s="36">
        <f>SUMIFS(СВЦЭМ!$E$39:$E$782,СВЦЭМ!$A$39:$A$782,$A163,СВЦЭМ!$B$39:$B$782,U$155)+'СЕТ СН'!$F$15</f>
        <v>310.52833769</v>
      </c>
      <c r="V163" s="36">
        <f>SUMIFS(СВЦЭМ!$E$39:$E$782,СВЦЭМ!$A$39:$A$782,$A163,СВЦЭМ!$B$39:$B$782,V$155)+'СЕТ СН'!$F$15</f>
        <v>314.71288092999998</v>
      </c>
      <c r="W163" s="36">
        <f>SUMIFS(СВЦЭМ!$E$39:$E$782,СВЦЭМ!$A$39:$A$782,$A163,СВЦЭМ!$B$39:$B$782,W$155)+'СЕТ СН'!$F$15</f>
        <v>319.48079473000001</v>
      </c>
      <c r="X163" s="36">
        <f>SUMIFS(СВЦЭМ!$E$39:$E$782,СВЦЭМ!$A$39:$A$782,$A163,СВЦЭМ!$B$39:$B$782,X$155)+'СЕТ СН'!$F$15</f>
        <v>324.29504266999999</v>
      </c>
      <c r="Y163" s="36">
        <f>SUMIFS(СВЦЭМ!$E$39:$E$782,СВЦЭМ!$A$39:$A$782,$A163,СВЦЭМ!$B$39:$B$782,Y$155)+'СЕТ СН'!$F$15</f>
        <v>332.12740568999999</v>
      </c>
    </row>
    <row r="164" spans="1:25" ht="15.75" x14ac:dyDescent="0.2">
      <c r="A164" s="35">
        <f t="shared" si="4"/>
        <v>44935</v>
      </c>
      <c r="B164" s="36">
        <f>SUMIFS(СВЦЭМ!$E$39:$E$782,СВЦЭМ!$A$39:$A$782,$A164,СВЦЭМ!$B$39:$B$782,B$155)+'СЕТ СН'!$F$15</f>
        <v>322.53824255000001</v>
      </c>
      <c r="C164" s="36">
        <f>SUMIFS(СВЦЭМ!$E$39:$E$782,СВЦЭМ!$A$39:$A$782,$A164,СВЦЭМ!$B$39:$B$782,C$155)+'СЕТ СН'!$F$15</f>
        <v>319.2726485</v>
      </c>
      <c r="D164" s="36">
        <f>SUMIFS(СВЦЭМ!$E$39:$E$782,СВЦЭМ!$A$39:$A$782,$A164,СВЦЭМ!$B$39:$B$782,D$155)+'СЕТ СН'!$F$15</f>
        <v>315.80786612999998</v>
      </c>
      <c r="E164" s="36">
        <f>SUMIFS(СВЦЭМ!$E$39:$E$782,СВЦЭМ!$A$39:$A$782,$A164,СВЦЭМ!$B$39:$B$782,E$155)+'СЕТ СН'!$F$15</f>
        <v>315.13961477999999</v>
      </c>
      <c r="F164" s="36">
        <f>SUMIFS(СВЦЭМ!$E$39:$E$782,СВЦЭМ!$A$39:$A$782,$A164,СВЦЭМ!$B$39:$B$782,F$155)+'СЕТ СН'!$F$15</f>
        <v>317.18411952999998</v>
      </c>
      <c r="G164" s="36">
        <f>SUMIFS(СВЦЭМ!$E$39:$E$782,СВЦЭМ!$A$39:$A$782,$A164,СВЦЭМ!$B$39:$B$782,G$155)+'СЕТ СН'!$F$15</f>
        <v>314.67516831</v>
      </c>
      <c r="H164" s="36">
        <f>SUMIFS(СВЦЭМ!$E$39:$E$782,СВЦЭМ!$A$39:$A$782,$A164,СВЦЭМ!$B$39:$B$782,H$155)+'СЕТ СН'!$F$15</f>
        <v>317.02881148</v>
      </c>
      <c r="I164" s="36">
        <f>SUMIFS(СВЦЭМ!$E$39:$E$782,СВЦЭМ!$A$39:$A$782,$A164,СВЦЭМ!$B$39:$B$782,I$155)+'СЕТ СН'!$F$15</f>
        <v>316.52781750000003</v>
      </c>
      <c r="J164" s="36">
        <f>SUMIFS(СВЦЭМ!$E$39:$E$782,СВЦЭМ!$A$39:$A$782,$A164,СВЦЭМ!$B$39:$B$782,J$155)+'СЕТ СН'!$F$15</f>
        <v>323.59274849000002</v>
      </c>
      <c r="K164" s="36">
        <f>SUMIFS(СВЦЭМ!$E$39:$E$782,СВЦЭМ!$A$39:$A$782,$A164,СВЦЭМ!$B$39:$B$782,K$155)+'СЕТ СН'!$F$15</f>
        <v>320.24913801000002</v>
      </c>
      <c r="L164" s="36">
        <f>SUMIFS(СВЦЭМ!$E$39:$E$782,СВЦЭМ!$A$39:$A$782,$A164,СВЦЭМ!$B$39:$B$782,L$155)+'СЕТ СН'!$F$15</f>
        <v>316.72275308000002</v>
      </c>
      <c r="M164" s="36">
        <f>SUMIFS(СВЦЭМ!$E$39:$E$782,СВЦЭМ!$A$39:$A$782,$A164,СВЦЭМ!$B$39:$B$782,M$155)+'СЕТ СН'!$F$15</f>
        <v>319.77614119999998</v>
      </c>
      <c r="N164" s="36">
        <f>SUMIFS(СВЦЭМ!$E$39:$E$782,СВЦЭМ!$A$39:$A$782,$A164,СВЦЭМ!$B$39:$B$782,N$155)+'СЕТ СН'!$F$15</f>
        <v>315.72156260000003</v>
      </c>
      <c r="O164" s="36">
        <f>SUMIFS(СВЦЭМ!$E$39:$E$782,СВЦЭМ!$A$39:$A$782,$A164,СВЦЭМ!$B$39:$B$782,O$155)+'СЕТ СН'!$F$15</f>
        <v>315.03007047</v>
      </c>
      <c r="P164" s="36">
        <f>SUMIFS(СВЦЭМ!$E$39:$E$782,СВЦЭМ!$A$39:$A$782,$A164,СВЦЭМ!$B$39:$B$782,P$155)+'СЕТ СН'!$F$15</f>
        <v>316.59364805000001</v>
      </c>
      <c r="Q164" s="36">
        <f>SUMIFS(СВЦЭМ!$E$39:$E$782,СВЦЭМ!$A$39:$A$782,$A164,СВЦЭМ!$B$39:$B$782,Q$155)+'СЕТ СН'!$F$15</f>
        <v>316.10013464000002</v>
      </c>
      <c r="R164" s="36">
        <f>SUMIFS(СВЦЭМ!$E$39:$E$782,СВЦЭМ!$A$39:$A$782,$A164,СВЦЭМ!$B$39:$B$782,R$155)+'СЕТ СН'!$F$15</f>
        <v>318.10909420000002</v>
      </c>
      <c r="S164" s="36">
        <f>SUMIFS(СВЦЭМ!$E$39:$E$782,СВЦЭМ!$A$39:$A$782,$A164,СВЦЭМ!$B$39:$B$782,S$155)+'СЕТ СН'!$F$15</f>
        <v>315.96136762999998</v>
      </c>
      <c r="T164" s="36">
        <f>SUMIFS(СВЦЭМ!$E$39:$E$782,СВЦЭМ!$A$39:$A$782,$A164,СВЦЭМ!$B$39:$B$782,T$155)+'СЕТ СН'!$F$15</f>
        <v>311.56635903</v>
      </c>
      <c r="U164" s="36">
        <f>SUMIFS(СВЦЭМ!$E$39:$E$782,СВЦЭМ!$A$39:$A$782,$A164,СВЦЭМ!$B$39:$B$782,U$155)+'СЕТ СН'!$F$15</f>
        <v>311.76794704999998</v>
      </c>
      <c r="V164" s="36">
        <f>SUMIFS(СВЦЭМ!$E$39:$E$782,СВЦЭМ!$A$39:$A$782,$A164,СВЦЭМ!$B$39:$B$782,V$155)+'СЕТ СН'!$F$15</f>
        <v>317.86771227000003</v>
      </c>
      <c r="W164" s="36">
        <f>SUMIFS(СВЦЭМ!$E$39:$E$782,СВЦЭМ!$A$39:$A$782,$A164,СВЦЭМ!$B$39:$B$782,W$155)+'СЕТ СН'!$F$15</f>
        <v>319.804216</v>
      </c>
      <c r="X164" s="36">
        <f>SUMIFS(СВЦЭМ!$E$39:$E$782,СВЦЭМ!$A$39:$A$782,$A164,СВЦЭМ!$B$39:$B$782,X$155)+'СЕТ СН'!$F$15</f>
        <v>320.48510836999998</v>
      </c>
      <c r="Y164" s="36">
        <f>SUMIFS(СВЦЭМ!$E$39:$E$782,СВЦЭМ!$A$39:$A$782,$A164,СВЦЭМ!$B$39:$B$782,Y$155)+'СЕТ СН'!$F$15</f>
        <v>327.12181671000002</v>
      </c>
    </row>
    <row r="165" spans="1:25" ht="15.75" x14ac:dyDescent="0.2">
      <c r="A165" s="35">
        <f t="shared" si="4"/>
        <v>44936</v>
      </c>
      <c r="B165" s="36">
        <f>SUMIFS(СВЦЭМ!$E$39:$E$782,СВЦЭМ!$A$39:$A$782,$A165,СВЦЭМ!$B$39:$B$782,B$155)+'СЕТ СН'!$F$15</f>
        <v>302.92915533000001</v>
      </c>
      <c r="C165" s="36">
        <f>SUMIFS(СВЦЭМ!$E$39:$E$782,СВЦЭМ!$A$39:$A$782,$A165,СВЦЭМ!$B$39:$B$782,C$155)+'СЕТ СН'!$F$15</f>
        <v>306.91394636000001</v>
      </c>
      <c r="D165" s="36">
        <f>SUMIFS(СВЦЭМ!$E$39:$E$782,СВЦЭМ!$A$39:$A$782,$A165,СВЦЭМ!$B$39:$B$782,D$155)+'СЕТ СН'!$F$15</f>
        <v>308.97440803000001</v>
      </c>
      <c r="E165" s="36">
        <f>SUMIFS(СВЦЭМ!$E$39:$E$782,СВЦЭМ!$A$39:$A$782,$A165,СВЦЭМ!$B$39:$B$782,E$155)+'СЕТ СН'!$F$15</f>
        <v>309.86923281000003</v>
      </c>
      <c r="F165" s="36">
        <f>SUMIFS(СВЦЭМ!$E$39:$E$782,СВЦЭМ!$A$39:$A$782,$A165,СВЦЭМ!$B$39:$B$782,F$155)+'СЕТ СН'!$F$15</f>
        <v>314.16094755</v>
      </c>
      <c r="G165" s="36">
        <f>SUMIFS(СВЦЭМ!$E$39:$E$782,СВЦЭМ!$A$39:$A$782,$A165,СВЦЭМ!$B$39:$B$782,G$155)+'СЕТ СН'!$F$15</f>
        <v>313.67655173999998</v>
      </c>
      <c r="H165" s="36">
        <f>SUMIFS(СВЦЭМ!$E$39:$E$782,СВЦЭМ!$A$39:$A$782,$A165,СВЦЭМ!$B$39:$B$782,H$155)+'СЕТ СН'!$F$15</f>
        <v>310.44571616000002</v>
      </c>
      <c r="I165" s="36">
        <f>SUMIFS(СВЦЭМ!$E$39:$E$782,СВЦЭМ!$A$39:$A$782,$A165,СВЦЭМ!$B$39:$B$782,I$155)+'СЕТ СН'!$F$15</f>
        <v>304.88947860000002</v>
      </c>
      <c r="J165" s="36">
        <f>SUMIFS(СВЦЭМ!$E$39:$E$782,СВЦЭМ!$A$39:$A$782,$A165,СВЦЭМ!$B$39:$B$782,J$155)+'СЕТ СН'!$F$15</f>
        <v>300.31858145000001</v>
      </c>
      <c r="K165" s="36">
        <f>SUMIFS(СВЦЭМ!$E$39:$E$782,СВЦЭМ!$A$39:$A$782,$A165,СВЦЭМ!$B$39:$B$782,K$155)+'СЕТ СН'!$F$15</f>
        <v>298.19949150999997</v>
      </c>
      <c r="L165" s="36">
        <f>SUMIFS(СВЦЭМ!$E$39:$E$782,СВЦЭМ!$A$39:$A$782,$A165,СВЦЭМ!$B$39:$B$782,L$155)+'СЕТ СН'!$F$15</f>
        <v>296.68226004000002</v>
      </c>
      <c r="M165" s="36">
        <f>SUMIFS(СВЦЭМ!$E$39:$E$782,СВЦЭМ!$A$39:$A$782,$A165,СВЦЭМ!$B$39:$B$782,M$155)+'СЕТ СН'!$F$15</f>
        <v>298.46599251999999</v>
      </c>
      <c r="N165" s="36">
        <f>SUMIFS(СВЦЭМ!$E$39:$E$782,СВЦЭМ!$A$39:$A$782,$A165,СВЦЭМ!$B$39:$B$782,N$155)+'СЕТ СН'!$F$15</f>
        <v>298.02544905000002</v>
      </c>
      <c r="O165" s="36">
        <f>SUMIFS(СВЦЭМ!$E$39:$E$782,СВЦЭМ!$A$39:$A$782,$A165,СВЦЭМ!$B$39:$B$782,O$155)+'СЕТ СН'!$F$15</f>
        <v>300.37015048000001</v>
      </c>
      <c r="P165" s="36">
        <f>SUMIFS(СВЦЭМ!$E$39:$E$782,СВЦЭМ!$A$39:$A$782,$A165,СВЦЭМ!$B$39:$B$782,P$155)+'СЕТ СН'!$F$15</f>
        <v>301.97803508999999</v>
      </c>
      <c r="Q165" s="36">
        <f>SUMIFS(СВЦЭМ!$E$39:$E$782,СВЦЭМ!$A$39:$A$782,$A165,СВЦЭМ!$B$39:$B$782,Q$155)+'СЕТ СН'!$F$15</f>
        <v>304.68974522000002</v>
      </c>
      <c r="R165" s="36">
        <f>SUMIFS(СВЦЭМ!$E$39:$E$782,СВЦЭМ!$A$39:$A$782,$A165,СВЦЭМ!$B$39:$B$782,R$155)+'СЕТ СН'!$F$15</f>
        <v>301.30012409</v>
      </c>
      <c r="S165" s="36">
        <f>SUMIFS(СВЦЭМ!$E$39:$E$782,СВЦЭМ!$A$39:$A$782,$A165,СВЦЭМ!$B$39:$B$782,S$155)+'СЕТ СН'!$F$15</f>
        <v>294.73049344999998</v>
      </c>
      <c r="T165" s="36">
        <f>SUMIFS(СВЦЭМ!$E$39:$E$782,СВЦЭМ!$A$39:$A$782,$A165,СВЦЭМ!$B$39:$B$782,T$155)+'СЕТ СН'!$F$15</f>
        <v>293.81388956000001</v>
      </c>
      <c r="U165" s="36">
        <f>SUMIFS(СВЦЭМ!$E$39:$E$782,СВЦЭМ!$A$39:$A$782,$A165,СВЦЭМ!$B$39:$B$782,U$155)+'СЕТ СН'!$F$15</f>
        <v>292.85866081</v>
      </c>
      <c r="V165" s="36">
        <f>SUMIFS(СВЦЭМ!$E$39:$E$782,СВЦЭМ!$A$39:$A$782,$A165,СВЦЭМ!$B$39:$B$782,V$155)+'СЕТ СН'!$F$15</f>
        <v>294.14135659999999</v>
      </c>
      <c r="W165" s="36">
        <f>SUMIFS(СВЦЭМ!$E$39:$E$782,СВЦЭМ!$A$39:$A$782,$A165,СВЦЭМ!$B$39:$B$782,W$155)+'СЕТ СН'!$F$15</f>
        <v>295.89399637000002</v>
      </c>
      <c r="X165" s="36">
        <f>SUMIFS(СВЦЭМ!$E$39:$E$782,СВЦЭМ!$A$39:$A$782,$A165,СВЦЭМ!$B$39:$B$782,X$155)+'СЕТ СН'!$F$15</f>
        <v>300.92902168000001</v>
      </c>
      <c r="Y165" s="36">
        <f>SUMIFS(СВЦЭМ!$E$39:$E$782,СВЦЭМ!$A$39:$A$782,$A165,СВЦЭМ!$B$39:$B$782,Y$155)+'СЕТ СН'!$F$15</f>
        <v>304.64896474</v>
      </c>
    </row>
    <row r="166" spans="1:25" ht="15.75" x14ac:dyDescent="0.2">
      <c r="A166" s="35">
        <f t="shared" si="4"/>
        <v>44937</v>
      </c>
      <c r="B166" s="36">
        <f>SUMIFS(СВЦЭМ!$E$39:$E$782,СВЦЭМ!$A$39:$A$782,$A166,СВЦЭМ!$B$39:$B$782,B$155)+'СЕТ СН'!$F$15</f>
        <v>293.46399498</v>
      </c>
      <c r="C166" s="36">
        <f>SUMIFS(СВЦЭМ!$E$39:$E$782,СВЦЭМ!$A$39:$A$782,$A166,СВЦЭМ!$B$39:$B$782,C$155)+'СЕТ СН'!$F$15</f>
        <v>294.64752325000001</v>
      </c>
      <c r="D166" s="36">
        <f>SUMIFS(СВЦЭМ!$E$39:$E$782,СВЦЭМ!$A$39:$A$782,$A166,СВЦЭМ!$B$39:$B$782,D$155)+'СЕТ СН'!$F$15</f>
        <v>293.31843644999998</v>
      </c>
      <c r="E166" s="36">
        <f>SUMIFS(СВЦЭМ!$E$39:$E$782,СВЦЭМ!$A$39:$A$782,$A166,СВЦЭМ!$B$39:$B$782,E$155)+'СЕТ СН'!$F$15</f>
        <v>292.63895457000001</v>
      </c>
      <c r="F166" s="36">
        <f>SUMIFS(СВЦЭМ!$E$39:$E$782,СВЦЭМ!$A$39:$A$782,$A166,СВЦЭМ!$B$39:$B$782,F$155)+'СЕТ СН'!$F$15</f>
        <v>291.84280526999999</v>
      </c>
      <c r="G166" s="36">
        <f>SUMIFS(СВЦЭМ!$E$39:$E$782,СВЦЭМ!$A$39:$A$782,$A166,СВЦЭМ!$B$39:$B$782,G$155)+'СЕТ СН'!$F$15</f>
        <v>292.73638846</v>
      </c>
      <c r="H166" s="36">
        <f>SUMIFS(СВЦЭМ!$E$39:$E$782,СВЦЭМ!$A$39:$A$782,$A166,СВЦЭМ!$B$39:$B$782,H$155)+'СЕТ СН'!$F$15</f>
        <v>290.82608060000001</v>
      </c>
      <c r="I166" s="36">
        <f>SUMIFS(СВЦЭМ!$E$39:$E$782,СВЦЭМ!$A$39:$A$782,$A166,СВЦЭМ!$B$39:$B$782,I$155)+'СЕТ СН'!$F$15</f>
        <v>288.79322057000002</v>
      </c>
      <c r="J166" s="36">
        <f>SUMIFS(СВЦЭМ!$E$39:$E$782,СВЦЭМ!$A$39:$A$782,$A166,СВЦЭМ!$B$39:$B$782,J$155)+'СЕТ СН'!$F$15</f>
        <v>284.79266713999999</v>
      </c>
      <c r="K166" s="36">
        <f>SUMIFS(СВЦЭМ!$E$39:$E$782,СВЦЭМ!$A$39:$A$782,$A166,СВЦЭМ!$B$39:$B$782,K$155)+'СЕТ СН'!$F$15</f>
        <v>283.09358655</v>
      </c>
      <c r="L166" s="36">
        <f>SUMIFS(СВЦЭМ!$E$39:$E$782,СВЦЭМ!$A$39:$A$782,$A166,СВЦЭМ!$B$39:$B$782,L$155)+'СЕТ СН'!$F$15</f>
        <v>284.76498655</v>
      </c>
      <c r="M166" s="36">
        <f>SUMIFS(СВЦЭМ!$E$39:$E$782,СВЦЭМ!$A$39:$A$782,$A166,СВЦЭМ!$B$39:$B$782,M$155)+'СЕТ СН'!$F$15</f>
        <v>286.42237127999999</v>
      </c>
      <c r="N166" s="36">
        <f>SUMIFS(СВЦЭМ!$E$39:$E$782,СВЦЭМ!$A$39:$A$782,$A166,СВЦЭМ!$B$39:$B$782,N$155)+'СЕТ СН'!$F$15</f>
        <v>290.66286583999999</v>
      </c>
      <c r="O166" s="36">
        <f>SUMIFS(СВЦЭМ!$E$39:$E$782,СВЦЭМ!$A$39:$A$782,$A166,СВЦЭМ!$B$39:$B$782,O$155)+'СЕТ СН'!$F$15</f>
        <v>286.81428067000002</v>
      </c>
      <c r="P166" s="36">
        <f>SUMIFS(СВЦЭМ!$E$39:$E$782,СВЦЭМ!$A$39:$A$782,$A166,СВЦЭМ!$B$39:$B$782,P$155)+'СЕТ СН'!$F$15</f>
        <v>288.98267802999999</v>
      </c>
      <c r="Q166" s="36">
        <f>SUMIFS(СВЦЭМ!$E$39:$E$782,СВЦЭМ!$A$39:$A$782,$A166,СВЦЭМ!$B$39:$B$782,Q$155)+'СЕТ СН'!$F$15</f>
        <v>290.86917212999998</v>
      </c>
      <c r="R166" s="36">
        <f>SUMIFS(СВЦЭМ!$E$39:$E$782,СВЦЭМ!$A$39:$A$782,$A166,СВЦЭМ!$B$39:$B$782,R$155)+'СЕТ СН'!$F$15</f>
        <v>293.27346947000001</v>
      </c>
      <c r="S166" s="36">
        <f>SUMIFS(СВЦЭМ!$E$39:$E$782,СВЦЭМ!$A$39:$A$782,$A166,СВЦЭМ!$B$39:$B$782,S$155)+'СЕТ СН'!$F$15</f>
        <v>288.66125012999998</v>
      </c>
      <c r="T166" s="36">
        <f>SUMIFS(СВЦЭМ!$E$39:$E$782,СВЦЭМ!$A$39:$A$782,$A166,СВЦЭМ!$B$39:$B$782,T$155)+'СЕТ СН'!$F$15</f>
        <v>282.87015616000002</v>
      </c>
      <c r="U166" s="36">
        <f>SUMIFS(СВЦЭМ!$E$39:$E$782,СВЦЭМ!$A$39:$A$782,$A166,СВЦЭМ!$B$39:$B$782,U$155)+'СЕТ СН'!$F$15</f>
        <v>284.41645181000001</v>
      </c>
      <c r="V166" s="36">
        <f>SUMIFS(СВЦЭМ!$E$39:$E$782,СВЦЭМ!$A$39:$A$782,$A166,СВЦЭМ!$B$39:$B$782,V$155)+'СЕТ СН'!$F$15</f>
        <v>288.02769690999997</v>
      </c>
      <c r="W166" s="36">
        <f>SUMIFS(СВЦЭМ!$E$39:$E$782,СВЦЭМ!$A$39:$A$782,$A166,СВЦЭМ!$B$39:$B$782,W$155)+'СЕТ СН'!$F$15</f>
        <v>289.65510449999999</v>
      </c>
      <c r="X166" s="36">
        <f>SUMIFS(СВЦЭМ!$E$39:$E$782,СВЦЭМ!$A$39:$A$782,$A166,СВЦЭМ!$B$39:$B$782,X$155)+'СЕТ СН'!$F$15</f>
        <v>291.14807851</v>
      </c>
      <c r="Y166" s="36">
        <f>SUMIFS(СВЦЭМ!$E$39:$E$782,СВЦЭМ!$A$39:$A$782,$A166,СВЦЭМ!$B$39:$B$782,Y$155)+'СЕТ СН'!$F$15</f>
        <v>296.116916</v>
      </c>
    </row>
    <row r="167" spans="1:25" ht="15.75" x14ac:dyDescent="0.2">
      <c r="A167" s="35">
        <f t="shared" si="4"/>
        <v>44938</v>
      </c>
      <c r="B167" s="36">
        <f>SUMIFS(СВЦЭМ!$E$39:$E$782,СВЦЭМ!$A$39:$A$782,$A167,СВЦЭМ!$B$39:$B$782,B$155)+'СЕТ СН'!$F$15</f>
        <v>299.12152200999998</v>
      </c>
      <c r="C167" s="36">
        <f>SUMIFS(СВЦЭМ!$E$39:$E$782,СВЦЭМ!$A$39:$A$782,$A167,СВЦЭМ!$B$39:$B$782,C$155)+'СЕТ СН'!$F$15</f>
        <v>304.52805195000002</v>
      </c>
      <c r="D167" s="36">
        <f>SUMIFS(СВЦЭМ!$E$39:$E$782,СВЦЭМ!$A$39:$A$782,$A167,СВЦЭМ!$B$39:$B$782,D$155)+'СЕТ СН'!$F$15</f>
        <v>308.17525610000001</v>
      </c>
      <c r="E167" s="36">
        <f>SUMIFS(СВЦЭМ!$E$39:$E$782,СВЦЭМ!$A$39:$A$782,$A167,СВЦЭМ!$B$39:$B$782,E$155)+'СЕТ СН'!$F$15</f>
        <v>308.70018520000002</v>
      </c>
      <c r="F167" s="36">
        <f>SUMIFS(СВЦЭМ!$E$39:$E$782,СВЦЭМ!$A$39:$A$782,$A167,СВЦЭМ!$B$39:$B$782,F$155)+'СЕТ СН'!$F$15</f>
        <v>308.82806190999997</v>
      </c>
      <c r="G167" s="36">
        <f>SUMIFS(СВЦЭМ!$E$39:$E$782,СВЦЭМ!$A$39:$A$782,$A167,СВЦЭМ!$B$39:$B$782,G$155)+'СЕТ СН'!$F$15</f>
        <v>307.14390271000002</v>
      </c>
      <c r="H167" s="36">
        <f>SUMIFS(СВЦЭМ!$E$39:$E$782,СВЦЭМ!$A$39:$A$782,$A167,СВЦЭМ!$B$39:$B$782,H$155)+'СЕТ СН'!$F$15</f>
        <v>302.71055511999998</v>
      </c>
      <c r="I167" s="36">
        <f>SUMIFS(СВЦЭМ!$E$39:$E$782,СВЦЭМ!$A$39:$A$782,$A167,СВЦЭМ!$B$39:$B$782,I$155)+'СЕТ СН'!$F$15</f>
        <v>295.30297034</v>
      </c>
      <c r="J167" s="36">
        <f>SUMIFS(СВЦЭМ!$E$39:$E$782,СВЦЭМ!$A$39:$A$782,$A167,СВЦЭМ!$B$39:$B$782,J$155)+'СЕТ СН'!$F$15</f>
        <v>287.76205909999999</v>
      </c>
      <c r="K167" s="36">
        <f>SUMIFS(СВЦЭМ!$E$39:$E$782,СВЦЭМ!$A$39:$A$782,$A167,СВЦЭМ!$B$39:$B$782,K$155)+'СЕТ СН'!$F$15</f>
        <v>287.68115705999998</v>
      </c>
      <c r="L167" s="36">
        <f>SUMIFS(СВЦЭМ!$E$39:$E$782,СВЦЭМ!$A$39:$A$782,$A167,СВЦЭМ!$B$39:$B$782,L$155)+'СЕТ СН'!$F$15</f>
        <v>285.99752703000001</v>
      </c>
      <c r="M167" s="36">
        <f>SUMIFS(СВЦЭМ!$E$39:$E$782,СВЦЭМ!$A$39:$A$782,$A167,СВЦЭМ!$B$39:$B$782,M$155)+'СЕТ СН'!$F$15</f>
        <v>285.96026977999998</v>
      </c>
      <c r="N167" s="36">
        <f>SUMIFS(СВЦЭМ!$E$39:$E$782,СВЦЭМ!$A$39:$A$782,$A167,СВЦЭМ!$B$39:$B$782,N$155)+'СЕТ СН'!$F$15</f>
        <v>289.92954624999999</v>
      </c>
      <c r="O167" s="36">
        <f>SUMIFS(СВЦЭМ!$E$39:$E$782,СВЦЭМ!$A$39:$A$782,$A167,СВЦЭМ!$B$39:$B$782,O$155)+'СЕТ СН'!$F$15</f>
        <v>291.12126699999999</v>
      </c>
      <c r="P167" s="36">
        <f>SUMIFS(СВЦЭМ!$E$39:$E$782,СВЦЭМ!$A$39:$A$782,$A167,СВЦЭМ!$B$39:$B$782,P$155)+'СЕТ СН'!$F$15</f>
        <v>288.52864038000001</v>
      </c>
      <c r="Q167" s="36">
        <f>SUMIFS(СВЦЭМ!$E$39:$E$782,СВЦЭМ!$A$39:$A$782,$A167,СВЦЭМ!$B$39:$B$782,Q$155)+'СЕТ СН'!$F$15</f>
        <v>290.00141251999997</v>
      </c>
      <c r="R167" s="36">
        <f>SUMIFS(СВЦЭМ!$E$39:$E$782,СВЦЭМ!$A$39:$A$782,$A167,СВЦЭМ!$B$39:$B$782,R$155)+'СЕТ СН'!$F$15</f>
        <v>291.81279247999998</v>
      </c>
      <c r="S167" s="36">
        <f>SUMIFS(СВЦЭМ!$E$39:$E$782,СВЦЭМ!$A$39:$A$782,$A167,СВЦЭМ!$B$39:$B$782,S$155)+'СЕТ СН'!$F$15</f>
        <v>291.66723066999998</v>
      </c>
      <c r="T167" s="36">
        <f>SUMIFS(СВЦЭМ!$E$39:$E$782,СВЦЭМ!$A$39:$A$782,$A167,СВЦЭМ!$B$39:$B$782,T$155)+'СЕТ СН'!$F$15</f>
        <v>287.06005218000001</v>
      </c>
      <c r="U167" s="36">
        <f>SUMIFS(СВЦЭМ!$E$39:$E$782,СВЦЭМ!$A$39:$A$782,$A167,СВЦЭМ!$B$39:$B$782,U$155)+'СЕТ СН'!$F$15</f>
        <v>284.74393803999999</v>
      </c>
      <c r="V167" s="36">
        <f>SUMIFS(СВЦЭМ!$E$39:$E$782,СВЦЭМ!$A$39:$A$782,$A167,СВЦЭМ!$B$39:$B$782,V$155)+'СЕТ СН'!$F$15</f>
        <v>285.93141426</v>
      </c>
      <c r="W167" s="36">
        <f>SUMIFS(СВЦЭМ!$E$39:$E$782,СВЦЭМ!$A$39:$A$782,$A167,СВЦЭМ!$B$39:$B$782,W$155)+'СЕТ СН'!$F$15</f>
        <v>287.62287595999999</v>
      </c>
      <c r="X167" s="36">
        <f>SUMIFS(СВЦЭМ!$E$39:$E$782,СВЦЭМ!$A$39:$A$782,$A167,СВЦЭМ!$B$39:$B$782,X$155)+'СЕТ СН'!$F$15</f>
        <v>291.12507087</v>
      </c>
      <c r="Y167" s="36">
        <f>SUMIFS(СВЦЭМ!$E$39:$E$782,СВЦЭМ!$A$39:$A$782,$A167,СВЦЭМ!$B$39:$B$782,Y$155)+'СЕТ СН'!$F$15</f>
        <v>292.23031387999998</v>
      </c>
    </row>
    <row r="168" spans="1:25" ht="15.75" x14ac:dyDescent="0.2">
      <c r="A168" s="35">
        <f t="shared" si="4"/>
        <v>44939</v>
      </c>
      <c r="B168" s="36">
        <f>SUMIFS(СВЦЭМ!$E$39:$E$782,СВЦЭМ!$A$39:$A$782,$A168,СВЦЭМ!$B$39:$B$782,B$155)+'СЕТ СН'!$F$15</f>
        <v>313.45092670999998</v>
      </c>
      <c r="C168" s="36">
        <f>SUMIFS(СВЦЭМ!$E$39:$E$782,СВЦЭМ!$A$39:$A$782,$A168,СВЦЭМ!$B$39:$B$782,C$155)+'СЕТ СН'!$F$15</f>
        <v>316.48486923000002</v>
      </c>
      <c r="D168" s="36">
        <f>SUMIFS(СВЦЭМ!$E$39:$E$782,СВЦЭМ!$A$39:$A$782,$A168,СВЦЭМ!$B$39:$B$782,D$155)+'СЕТ СН'!$F$15</f>
        <v>316.69708527</v>
      </c>
      <c r="E168" s="36">
        <f>SUMIFS(СВЦЭМ!$E$39:$E$782,СВЦЭМ!$A$39:$A$782,$A168,СВЦЭМ!$B$39:$B$782,E$155)+'СЕТ СН'!$F$15</f>
        <v>317.96836351000002</v>
      </c>
      <c r="F168" s="36">
        <f>SUMIFS(СВЦЭМ!$E$39:$E$782,СВЦЭМ!$A$39:$A$782,$A168,СВЦЭМ!$B$39:$B$782,F$155)+'СЕТ СН'!$F$15</f>
        <v>315.93903232000002</v>
      </c>
      <c r="G168" s="36">
        <f>SUMIFS(СВЦЭМ!$E$39:$E$782,СВЦЭМ!$A$39:$A$782,$A168,СВЦЭМ!$B$39:$B$782,G$155)+'СЕТ СН'!$F$15</f>
        <v>309.48347645000001</v>
      </c>
      <c r="H168" s="36">
        <f>SUMIFS(СВЦЭМ!$E$39:$E$782,СВЦЭМ!$A$39:$A$782,$A168,СВЦЭМ!$B$39:$B$782,H$155)+'СЕТ СН'!$F$15</f>
        <v>298.92718365000002</v>
      </c>
      <c r="I168" s="36">
        <f>SUMIFS(СВЦЭМ!$E$39:$E$782,СВЦЭМ!$A$39:$A$782,$A168,СВЦЭМ!$B$39:$B$782,I$155)+'СЕТ СН'!$F$15</f>
        <v>294.90950484000001</v>
      </c>
      <c r="J168" s="36">
        <f>SUMIFS(СВЦЭМ!$E$39:$E$782,СВЦЭМ!$A$39:$A$782,$A168,СВЦЭМ!$B$39:$B$782,J$155)+'СЕТ СН'!$F$15</f>
        <v>291.88113134999998</v>
      </c>
      <c r="K168" s="36">
        <f>SUMIFS(СВЦЭМ!$E$39:$E$782,СВЦЭМ!$A$39:$A$782,$A168,СВЦЭМ!$B$39:$B$782,K$155)+'СЕТ СН'!$F$15</f>
        <v>287.92427936000001</v>
      </c>
      <c r="L168" s="36">
        <f>SUMIFS(СВЦЭМ!$E$39:$E$782,СВЦЭМ!$A$39:$A$782,$A168,СВЦЭМ!$B$39:$B$782,L$155)+'СЕТ СН'!$F$15</f>
        <v>286.25205922999999</v>
      </c>
      <c r="M168" s="36">
        <f>SUMIFS(СВЦЭМ!$E$39:$E$782,СВЦЭМ!$A$39:$A$782,$A168,СВЦЭМ!$B$39:$B$782,M$155)+'СЕТ СН'!$F$15</f>
        <v>290.26739772000002</v>
      </c>
      <c r="N168" s="36">
        <f>SUMIFS(СВЦЭМ!$E$39:$E$782,СВЦЭМ!$A$39:$A$782,$A168,СВЦЭМ!$B$39:$B$782,N$155)+'СЕТ СН'!$F$15</f>
        <v>294.76251710999998</v>
      </c>
      <c r="O168" s="36">
        <f>SUMIFS(СВЦЭМ!$E$39:$E$782,СВЦЭМ!$A$39:$A$782,$A168,СВЦЭМ!$B$39:$B$782,O$155)+'СЕТ СН'!$F$15</f>
        <v>297.69630672</v>
      </c>
      <c r="P168" s="36">
        <f>SUMIFS(СВЦЭМ!$E$39:$E$782,СВЦЭМ!$A$39:$A$782,$A168,СВЦЭМ!$B$39:$B$782,P$155)+'СЕТ СН'!$F$15</f>
        <v>295.37584353</v>
      </c>
      <c r="Q168" s="36">
        <f>SUMIFS(СВЦЭМ!$E$39:$E$782,СВЦЭМ!$A$39:$A$782,$A168,СВЦЭМ!$B$39:$B$782,Q$155)+'СЕТ СН'!$F$15</f>
        <v>295.10042814000002</v>
      </c>
      <c r="R168" s="36">
        <f>SUMIFS(СВЦЭМ!$E$39:$E$782,СВЦЭМ!$A$39:$A$782,$A168,СВЦЭМ!$B$39:$B$782,R$155)+'СЕТ СН'!$F$15</f>
        <v>292.49809053000001</v>
      </c>
      <c r="S168" s="36">
        <f>SUMIFS(СВЦЭМ!$E$39:$E$782,СВЦЭМ!$A$39:$A$782,$A168,СВЦЭМ!$B$39:$B$782,S$155)+'СЕТ СН'!$F$15</f>
        <v>288.60999163999998</v>
      </c>
      <c r="T168" s="36">
        <f>SUMIFS(СВЦЭМ!$E$39:$E$782,СВЦЭМ!$A$39:$A$782,$A168,СВЦЭМ!$B$39:$B$782,T$155)+'СЕТ СН'!$F$15</f>
        <v>287.90784803000003</v>
      </c>
      <c r="U168" s="36">
        <f>SUMIFS(СВЦЭМ!$E$39:$E$782,СВЦЭМ!$A$39:$A$782,$A168,СВЦЭМ!$B$39:$B$782,U$155)+'СЕТ СН'!$F$15</f>
        <v>290.30160174000002</v>
      </c>
      <c r="V168" s="36">
        <f>SUMIFS(СВЦЭМ!$E$39:$E$782,СВЦЭМ!$A$39:$A$782,$A168,СВЦЭМ!$B$39:$B$782,V$155)+'СЕТ СН'!$F$15</f>
        <v>291.08938943999999</v>
      </c>
      <c r="W168" s="36">
        <f>SUMIFS(СВЦЭМ!$E$39:$E$782,СВЦЭМ!$A$39:$A$782,$A168,СВЦЭМ!$B$39:$B$782,W$155)+'СЕТ СН'!$F$15</f>
        <v>294.14431338999998</v>
      </c>
      <c r="X168" s="36">
        <f>SUMIFS(СВЦЭМ!$E$39:$E$782,СВЦЭМ!$A$39:$A$782,$A168,СВЦЭМ!$B$39:$B$782,X$155)+'СЕТ СН'!$F$15</f>
        <v>300.80996524</v>
      </c>
      <c r="Y168" s="36">
        <f>SUMIFS(СВЦЭМ!$E$39:$E$782,СВЦЭМ!$A$39:$A$782,$A168,СВЦЭМ!$B$39:$B$782,Y$155)+'СЕТ СН'!$F$15</f>
        <v>314.61066517</v>
      </c>
    </row>
    <row r="169" spans="1:25" ht="15.75" x14ac:dyDescent="0.2">
      <c r="A169" s="35">
        <f t="shared" si="4"/>
        <v>44940</v>
      </c>
      <c r="B169" s="36">
        <f>SUMIFS(СВЦЭМ!$E$39:$E$782,СВЦЭМ!$A$39:$A$782,$A169,СВЦЭМ!$B$39:$B$782,B$155)+'СЕТ СН'!$F$15</f>
        <v>292.89139917</v>
      </c>
      <c r="C169" s="36">
        <f>SUMIFS(СВЦЭМ!$E$39:$E$782,СВЦЭМ!$A$39:$A$782,$A169,СВЦЭМ!$B$39:$B$782,C$155)+'СЕТ СН'!$F$15</f>
        <v>289.22195857999998</v>
      </c>
      <c r="D169" s="36">
        <f>SUMIFS(СВЦЭМ!$E$39:$E$782,СВЦЭМ!$A$39:$A$782,$A169,СВЦЭМ!$B$39:$B$782,D$155)+'СЕТ СН'!$F$15</f>
        <v>291.54071176000002</v>
      </c>
      <c r="E169" s="36">
        <f>SUMIFS(СВЦЭМ!$E$39:$E$782,СВЦЭМ!$A$39:$A$782,$A169,СВЦЭМ!$B$39:$B$782,E$155)+'СЕТ СН'!$F$15</f>
        <v>288.94383629999999</v>
      </c>
      <c r="F169" s="36">
        <f>SUMIFS(СВЦЭМ!$E$39:$E$782,СВЦЭМ!$A$39:$A$782,$A169,СВЦЭМ!$B$39:$B$782,F$155)+'СЕТ СН'!$F$15</f>
        <v>288.63687392999998</v>
      </c>
      <c r="G169" s="36">
        <f>SUMIFS(СВЦЭМ!$E$39:$E$782,СВЦЭМ!$A$39:$A$782,$A169,СВЦЭМ!$B$39:$B$782,G$155)+'СЕТ СН'!$F$15</f>
        <v>284.58513851999999</v>
      </c>
      <c r="H169" s="36">
        <f>SUMIFS(СВЦЭМ!$E$39:$E$782,СВЦЭМ!$A$39:$A$782,$A169,СВЦЭМ!$B$39:$B$782,H$155)+'СЕТ СН'!$F$15</f>
        <v>286.03696229000002</v>
      </c>
      <c r="I169" s="36">
        <f>SUMIFS(СВЦЭМ!$E$39:$E$782,СВЦЭМ!$A$39:$A$782,$A169,СВЦЭМ!$B$39:$B$782,I$155)+'СЕТ СН'!$F$15</f>
        <v>290.18315482999998</v>
      </c>
      <c r="J169" s="36">
        <f>SUMIFS(СВЦЭМ!$E$39:$E$782,СВЦЭМ!$A$39:$A$782,$A169,СВЦЭМ!$B$39:$B$782,J$155)+'СЕТ СН'!$F$15</f>
        <v>287.04250915</v>
      </c>
      <c r="K169" s="36">
        <f>SUMIFS(СВЦЭМ!$E$39:$E$782,СВЦЭМ!$A$39:$A$782,$A169,СВЦЭМ!$B$39:$B$782,K$155)+'СЕТ СН'!$F$15</f>
        <v>286.94325433</v>
      </c>
      <c r="L169" s="36">
        <f>SUMIFS(СВЦЭМ!$E$39:$E$782,СВЦЭМ!$A$39:$A$782,$A169,СВЦЭМ!$B$39:$B$782,L$155)+'СЕТ СН'!$F$15</f>
        <v>281.43543964999998</v>
      </c>
      <c r="M169" s="36">
        <f>SUMIFS(СВЦЭМ!$E$39:$E$782,СВЦЭМ!$A$39:$A$782,$A169,СВЦЭМ!$B$39:$B$782,M$155)+'СЕТ СН'!$F$15</f>
        <v>281.19984463999998</v>
      </c>
      <c r="N169" s="36">
        <f>SUMIFS(СВЦЭМ!$E$39:$E$782,СВЦЭМ!$A$39:$A$782,$A169,СВЦЭМ!$B$39:$B$782,N$155)+'СЕТ СН'!$F$15</f>
        <v>284.17066994999999</v>
      </c>
      <c r="O169" s="36">
        <f>SUMIFS(СВЦЭМ!$E$39:$E$782,СВЦЭМ!$A$39:$A$782,$A169,СВЦЭМ!$B$39:$B$782,O$155)+'СЕТ СН'!$F$15</f>
        <v>287.28125134999999</v>
      </c>
      <c r="P169" s="36">
        <f>SUMIFS(СВЦЭМ!$E$39:$E$782,СВЦЭМ!$A$39:$A$782,$A169,СВЦЭМ!$B$39:$B$782,P$155)+'СЕТ СН'!$F$15</f>
        <v>288.90719410000003</v>
      </c>
      <c r="Q169" s="36">
        <f>SUMIFS(СВЦЭМ!$E$39:$E$782,СВЦЭМ!$A$39:$A$782,$A169,СВЦЭМ!$B$39:$B$782,Q$155)+'СЕТ СН'!$F$15</f>
        <v>285.60051014999999</v>
      </c>
      <c r="R169" s="36">
        <f>SUMIFS(СВЦЭМ!$E$39:$E$782,СВЦЭМ!$A$39:$A$782,$A169,СВЦЭМ!$B$39:$B$782,R$155)+'СЕТ СН'!$F$15</f>
        <v>279.27556771000002</v>
      </c>
      <c r="S169" s="36">
        <f>SUMIFS(СВЦЭМ!$E$39:$E$782,СВЦЭМ!$A$39:$A$782,$A169,СВЦЭМ!$B$39:$B$782,S$155)+'СЕТ СН'!$F$15</f>
        <v>272.51963519999998</v>
      </c>
      <c r="T169" s="36">
        <f>SUMIFS(СВЦЭМ!$E$39:$E$782,СВЦЭМ!$A$39:$A$782,$A169,СВЦЭМ!$B$39:$B$782,T$155)+'СЕТ СН'!$F$15</f>
        <v>270.12178236</v>
      </c>
      <c r="U169" s="36">
        <f>SUMIFS(СВЦЭМ!$E$39:$E$782,СВЦЭМ!$A$39:$A$782,$A169,СВЦЭМ!$B$39:$B$782,U$155)+'СЕТ СН'!$F$15</f>
        <v>270.95331728999997</v>
      </c>
      <c r="V169" s="36">
        <f>SUMIFS(СВЦЭМ!$E$39:$E$782,СВЦЭМ!$A$39:$A$782,$A169,СВЦЭМ!$B$39:$B$782,V$155)+'СЕТ СН'!$F$15</f>
        <v>272.32441043</v>
      </c>
      <c r="W169" s="36">
        <f>SUMIFS(СВЦЭМ!$E$39:$E$782,СВЦЭМ!$A$39:$A$782,$A169,СВЦЭМ!$B$39:$B$782,W$155)+'СЕТ СН'!$F$15</f>
        <v>273.98988704999999</v>
      </c>
      <c r="X169" s="36">
        <f>SUMIFS(СВЦЭМ!$E$39:$E$782,СВЦЭМ!$A$39:$A$782,$A169,СВЦЭМ!$B$39:$B$782,X$155)+'СЕТ СН'!$F$15</f>
        <v>278.57623883000002</v>
      </c>
      <c r="Y169" s="36">
        <f>SUMIFS(СВЦЭМ!$E$39:$E$782,СВЦЭМ!$A$39:$A$782,$A169,СВЦЭМ!$B$39:$B$782,Y$155)+'СЕТ СН'!$F$15</f>
        <v>282.16990945999999</v>
      </c>
    </row>
    <row r="170" spans="1:25" ht="15.75" x14ac:dyDescent="0.2">
      <c r="A170" s="35">
        <f t="shared" si="4"/>
        <v>44941</v>
      </c>
      <c r="B170" s="36">
        <f>SUMIFS(СВЦЭМ!$E$39:$E$782,СВЦЭМ!$A$39:$A$782,$A170,СВЦЭМ!$B$39:$B$782,B$155)+'СЕТ СН'!$F$15</f>
        <v>320.63449226</v>
      </c>
      <c r="C170" s="36">
        <f>SUMIFS(СВЦЭМ!$E$39:$E$782,СВЦЭМ!$A$39:$A$782,$A170,СВЦЭМ!$B$39:$B$782,C$155)+'СЕТ СН'!$F$15</f>
        <v>323.59877482000002</v>
      </c>
      <c r="D170" s="36">
        <f>SUMIFS(СВЦЭМ!$E$39:$E$782,СВЦЭМ!$A$39:$A$782,$A170,СВЦЭМ!$B$39:$B$782,D$155)+'СЕТ СН'!$F$15</f>
        <v>326.57215318999999</v>
      </c>
      <c r="E170" s="36">
        <f>SUMIFS(СВЦЭМ!$E$39:$E$782,СВЦЭМ!$A$39:$A$782,$A170,СВЦЭМ!$B$39:$B$782,E$155)+'СЕТ СН'!$F$15</f>
        <v>328.36284389000002</v>
      </c>
      <c r="F170" s="36">
        <f>SUMIFS(СВЦЭМ!$E$39:$E$782,СВЦЭМ!$A$39:$A$782,$A170,СВЦЭМ!$B$39:$B$782,F$155)+'СЕТ СН'!$F$15</f>
        <v>326.69030606000001</v>
      </c>
      <c r="G170" s="36">
        <f>SUMIFS(СВЦЭМ!$E$39:$E$782,СВЦЭМ!$A$39:$A$782,$A170,СВЦЭМ!$B$39:$B$782,G$155)+'СЕТ СН'!$F$15</f>
        <v>330.96488427999998</v>
      </c>
      <c r="H170" s="36">
        <f>SUMIFS(СВЦЭМ!$E$39:$E$782,СВЦЭМ!$A$39:$A$782,$A170,СВЦЭМ!$B$39:$B$782,H$155)+'СЕТ СН'!$F$15</f>
        <v>328.18538339999998</v>
      </c>
      <c r="I170" s="36">
        <f>SUMIFS(СВЦЭМ!$E$39:$E$782,СВЦЭМ!$A$39:$A$782,$A170,СВЦЭМ!$B$39:$B$782,I$155)+'СЕТ СН'!$F$15</f>
        <v>318.76647923000002</v>
      </c>
      <c r="J170" s="36">
        <f>SUMIFS(СВЦЭМ!$E$39:$E$782,СВЦЭМ!$A$39:$A$782,$A170,СВЦЭМ!$B$39:$B$782,J$155)+'СЕТ СН'!$F$15</f>
        <v>307.89118364000001</v>
      </c>
      <c r="K170" s="36">
        <f>SUMIFS(СВЦЭМ!$E$39:$E$782,СВЦЭМ!$A$39:$A$782,$A170,СВЦЭМ!$B$39:$B$782,K$155)+'СЕТ СН'!$F$15</f>
        <v>304.38346217999998</v>
      </c>
      <c r="L170" s="36">
        <f>SUMIFS(СВЦЭМ!$E$39:$E$782,СВЦЭМ!$A$39:$A$782,$A170,СВЦЭМ!$B$39:$B$782,L$155)+'СЕТ СН'!$F$15</f>
        <v>302.74999580999997</v>
      </c>
      <c r="M170" s="36">
        <f>SUMIFS(СВЦЭМ!$E$39:$E$782,СВЦЭМ!$A$39:$A$782,$A170,СВЦЭМ!$B$39:$B$782,M$155)+'СЕТ СН'!$F$15</f>
        <v>303.34032940999998</v>
      </c>
      <c r="N170" s="36">
        <f>SUMIFS(СВЦЭМ!$E$39:$E$782,СВЦЭМ!$A$39:$A$782,$A170,СВЦЭМ!$B$39:$B$782,N$155)+'СЕТ СН'!$F$15</f>
        <v>303.74023145000001</v>
      </c>
      <c r="O170" s="36">
        <f>SUMIFS(СВЦЭМ!$E$39:$E$782,СВЦЭМ!$A$39:$A$782,$A170,СВЦЭМ!$B$39:$B$782,O$155)+'СЕТ СН'!$F$15</f>
        <v>304.14912783</v>
      </c>
      <c r="P170" s="36">
        <f>SUMIFS(СВЦЭМ!$E$39:$E$782,СВЦЭМ!$A$39:$A$782,$A170,СВЦЭМ!$B$39:$B$782,P$155)+'СЕТ СН'!$F$15</f>
        <v>306.37756682000003</v>
      </c>
      <c r="Q170" s="36">
        <f>SUMIFS(СВЦЭМ!$E$39:$E$782,СВЦЭМ!$A$39:$A$782,$A170,СВЦЭМ!$B$39:$B$782,Q$155)+'СЕТ СН'!$F$15</f>
        <v>304.07221658999998</v>
      </c>
      <c r="R170" s="36">
        <f>SUMIFS(СВЦЭМ!$E$39:$E$782,СВЦЭМ!$A$39:$A$782,$A170,СВЦЭМ!$B$39:$B$782,R$155)+'СЕТ СН'!$F$15</f>
        <v>300.81529429</v>
      </c>
      <c r="S170" s="36">
        <f>SUMIFS(СВЦЭМ!$E$39:$E$782,СВЦЭМ!$A$39:$A$782,$A170,СВЦЭМ!$B$39:$B$782,S$155)+'СЕТ СН'!$F$15</f>
        <v>293.98593727000002</v>
      </c>
      <c r="T170" s="36">
        <f>SUMIFS(СВЦЭМ!$E$39:$E$782,СВЦЭМ!$A$39:$A$782,$A170,СВЦЭМ!$B$39:$B$782,T$155)+'СЕТ СН'!$F$15</f>
        <v>288.69660850999998</v>
      </c>
      <c r="U170" s="36">
        <f>SUMIFS(СВЦЭМ!$E$39:$E$782,СВЦЭМ!$A$39:$A$782,$A170,СВЦЭМ!$B$39:$B$782,U$155)+'СЕТ СН'!$F$15</f>
        <v>288.26135119999998</v>
      </c>
      <c r="V170" s="36">
        <f>SUMIFS(СВЦЭМ!$E$39:$E$782,СВЦЭМ!$A$39:$A$782,$A170,СВЦЭМ!$B$39:$B$782,V$155)+'СЕТ СН'!$F$15</f>
        <v>293.70363134000002</v>
      </c>
      <c r="W170" s="36">
        <f>SUMIFS(СВЦЭМ!$E$39:$E$782,СВЦЭМ!$A$39:$A$782,$A170,СВЦЭМ!$B$39:$B$782,W$155)+'СЕТ СН'!$F$15</f>
        <v>296.89390358000003</v>
      </c>
      <c r="X170" s="36">
        <f>SUMIFS(СВЦЭМ!$E$39:$E$782,СВЦЭМ!$A$39:$A$782,$A170,СВЦЭМ!$B$39:$B$782,X$155)+'СЕТ СН'!$F$15</f>
        <v>300.94809810999999</v>
      </c>
      <c r="Y170" s="36">
        <f>SUMIFS(СВЦЭМ!$E$39:$E$782,СВЦЭМ!$A$39:$A$782,$A170,СВЦЭМ!$B$39:$B$782,Y$155)+'СЕТ СН'!$F$15</f>
        <v>310.33586634</v>
      </c>
    </row>
    <row r="171" spans="1:25" ht="15.75" x14ac:dyDescent="0.2">
      <c r="A171" s="35">
        <f t="shared" si="4"/>
        <v>44942</v>
      </c>
      <c r="B171" s="36">
        <f>SUMIFS(СВЦЭМ!$E$39:$E$782,СВЦЭМ!$A$39:$A$782,$A171,СВЦЭМ!$B$39:$B$782,B$155)+'СЕТ СН'!$F$15</f>
        <v>308.99879470000002</v>
      </c>
      <c r="C171" s="36">
        <f>SUMIFS(СВЦЭМ!$E$39:$E$782,СВЦЭМ!$A$39:$A$782,$A171,СВЦЭМ!$B$39:$B$782,C$155)+'СЕТ СН'!$F$15</f>
        <v>312.45106972999997</v>
      </c>
      <c r="D171" s="36">
        <f>SUMIFS(СВЦЭМ!$E$39:$E$782,СВЦЭМ!$A$39:$A$782,$A171,СВЦЭМ!$B$39:$B$782,D$155)+'СЕТ СН'!$F$15</f>
        <v>313.27784452999998</v>
      </c>
      <c r="E171" s="36">
        <f>SUMIFS(СВЦЭМ!$E$39:$E$782,СВЦЭМ!$A$39:$A$782,$A171,СВЦЭМ!$B$39:$B$782,E$155)+'СЕТ СН'!$F$15</f>
        <v>314.24629607999998</v>
      </c>
      <c r="F171" s="36">
        <f>SUMIFS(СВЦЭМ!$E$39:$E$782,СВЦЭМ!$A$39:$A$782,$A171,СВЦЭМ!$B$39:$B$782,F$155)+'СЕТ СН'!$F$15</f>
        <v>313.71655584000001</v>
      </c>
      <c r="G171" s="36">
        <f>SUMIFS(СВЦЭМ!$E$39:$E$782,СВЦЭМ!$A$39:$A$782,$A171,СВЦЭМ!$B$39:$B$782,G$155)+'СЕТ СН'!$F$15</f>
        <v>312.35668623999999</v>
      </c>
      <c r="H171" s="36">
        <f>SUMIFS(СВЦЭМ!$E$39:$E$782,СВЦЭМ!$A$39:$A$782,$A171,СВЦЭМ!$B$39:$B$782,H$155)+'СЕТ СН'!$F$15</f>
        <v>306.19065763999998</v>
      </c>
      <c r="I171" s="36">
        <f>SUMIFS(СВЦЭМ!$E$39:$E$782,СВЦЭМ!$A$39:$A$782,$A171,СВЦЭМ!$B$39:$B$782,I$155)+'СЕТ СН'!$F$15</f>
        <v>301.61567710999998</v>
      </c>
      <c r="J171" s="36">
        <f>SUMIFS(СВЦЭМ!$E$39:$E$782,СВЦЭМ!$A$39:$A$782,$A171,СВЦЭМ!$B$39:$B$782,J$155)+'СЕТ СН'!$F$15</f>
        <v>295.77202835000003</v>
      </c>
      <c r="K171" s="36">
        <f>SUMIFS(СВЦЭМ!$E$39:$E$782,СВЦЭМ!$A$39:$A$782,$A171,СВЦЭМ!$B$39:$B$782,K$155)+'СЕТ СН'!$F$15</f>
        <v>293.80088544</v>
      </c>
      <c r="L171" s="36">
        <f>SUMIFS(СВЦЭМ!$E$39:$E$782,СВЦЭМ!$A$39:$A$782,$A171,СВЦЭМ!$B$39:$B$782,L$155)+'СЕТ СН'!$F$15</f>
        <v>295.78705769999999</v>
      </c>
      <c r="M171" s="36">
        <f>SUMIFS(СВЦЭМ!$E$39:$E$782,СВЦЭМ!$A$39:$A$782,$A171,СВЦЭМ!$B$39:$B$782,M$155)+'СЕТ СН'!$F$15</f>
        <v>298.68566582</v>
      </c>
      <c r="N171" s="36">
        <f>SUMIFS(СВЦЭМ!$E$39:$E$782,СВЦЭМ!$A$39:$A$782,$A171,СВЦЭМ!$B$39:$B$782,N$155)+'СЕТ СН'!$F$15</f>
        <v>300.16305998000001</v>
      </c>
      <c r="O171" s="36">
        <f>SUMIFS(СВЦЭМ!$E$39:$E$782,СВЦЭМ!$A$39:$A$782,$A171,СВЦЭМ!$B$39:$B$782,O$155)+'СЕТ СН'!$F$15</f>
        <v>302.35830519000001</v>
      </c>
      <c r="P171" s="36">
        <f>SUMIFS(СВЦЭМ!$E$39:$E$782,СВЦЭМ!$A$39:$A$782,$A171,СВЦЭМ!$B$39:$B$782,P$155)+'СЕТ СН'!$F$15</f>
        <v>304.53830479999999</v>
      </c>
      <c r="Q171" s="36">
        <f>SUMIFS(СВЦЭМ!$E$39:$E$782,СВЦЭМ!$A$39:$A$782,$A171,СВЦЭМ!$B$39:$B$782,Q$155)+'СЕТ СН'!$F$15</f>
        <v>305.02129547999999</v>
      </c>
      <c r="R171" s="36">
        <f>SUMIFS(СВЦЭМ!$E$39:$E$782,СВЦЭМ!$A$39:$A$782,$A171,СВЦЭМ!$B$39:$B$782,R$155)+'СЕТ СН'!$F$15</f>
        <v>305.44665126000001</v>
      </c>
      <c r="S171" s="36">
        <f>SUMIFS(СВЦЭМ!$E$39:$E$782,СВЦЭМ!$A$39:$A$782,$A171,СВЦЭМ!$B$39:$B$782,S$155)+'СЕТ СН'!$F$15</f>
        <v>299.09860121999998</v>
      </c>
      <c r="T171" s="36">
        <f>SUMIFS(СВЦЭМ!$E$39:$E$782,СВЦЭМ!$A$39:$A$782,$A171,СВЦЭМ!$B$39:$B$782,T$155)+'СЕТ СН'!$F$15</f>
        <v>299.27146436999999</v>
      </c>
      <c r="U171" s="36">
        <f>SUMIFS(СВЦЭМ!$E$39:$E$782,СВЦЭМ!$A$39:$A$782,$A171,СВЦЭМ!$B$39:$B$782,U$155)+'СЕТ СН'!$F$15</f>
        <v>298.50520225000002</v>
      </c>
      <c r="V171" s="36">
        <f>SUMIFS(СВЦЭМ!$E$39:$E$782,СВЦЭМ!$A$39:$A$782,$A171,СВЦЭМ!$B$39:$B$782,V$155)+'СЕТ СН'!$F$15</f>
        <v>299.96968076000002</v>
      </c>
      <c r="W171" s="36">
        <f>SUMIFS(СВЦЭМ!$E$39:$E$782,СВЦЭМ!$A$39:$A$782,$A171,СВЦЭМ!$B$39:$B$782,W$155)+'СЕТ СН'!$F$15</f>
        <v>302.52305097999999</v>
      </c>
      <c r="X171" s="36">
        <f>SUMIFS(СВЦЭМ!$E$39:$E$782,СВЦЭМ!$A$39:$A$782,$A171,СВЦЭМ!$B$39:$B$782,X$155)+'СЕТ СН'!$F$15</f>
        <v>304.76104356000002</v>
      </c>
      <c r="Y171" s="36">
        <f>SUMIFS(СВЦЭМ!$E$39:$E$782,СВЦЭМ!$A$39:$A$782,$A171,СВЦЭМ!$B$39:$B$782,Y$155)+'СЕТ СН'!$F$15</f>
        <v>310.20708327</v>
      </c>
    </row>
    <row r="172" spans="1:25" ht="15.75" x14ac:dyDescent="0.2">
      <c r="A172" s="35">
        <f t="shared" si="4"/>
        <v>44943</v>
      </c>
      <c r="B172" s="36">
        <f>SUMIFS(СВЦЭМ!$E$39:$E$782,СВЦЭМ!$A$39:$A$782,$A172,СВЦЭМ!$B$39:$B$782,B$155)+'СЕТ СН'!$F$15</f>
        <v>313.04315387000003</v>
      </c>
      <c r="C172" s="36">
        <f>SUMIFS(СВЦЭМ!$E$39:$E$782,СВЦЭМ!$A$39:$A$782,$A172,СВЦЭМ!$B$39:$B$782,C$155)+'СЕТ СН'!$F$15</f>
        <v>317.60242751999999</v>
      </c>
      <c r="D172" s="36">
        <f>SUMIFS(СВЦЭМ!$E$39:$E$782,СВЦЭМ!$A$39:$A$782,$A172,СВЦЭМ!$B$39:$B$782,D$155)+'СЕТ СН'!$F$15</f>
        <v>318.83975436999998</v>
      </c>
      <c r="E172" s="36">
        <f>SUMIFS(СВЦЭМ!$E$39:$E$782,СВЦЭМ!$A$39:$A$782,$A172,СВЦЭМ!$B$39:$B$782,E$155)+'СЕТ СН'!$F$15</f>
        <v>318.56628826999997</v>
      </c>
      <c r="F172" s="36">
        <f>SUMIFS(СВЦЭМ!$E$39:$E$782,СВЦЭМ!$A$39:$A$782,$A172,СВЦЭМ!$B$39:$B$782,F$155)+'СЕТ СН'!$F$15</f>
        <v>318.50989985000001</v>
      </c>
      <c r="G172" s="36">
        <f>SUMIFS(СВЦЭМ!$E$39:$E$782,СВЦЭМ!$A$39:$A$782,$A172,СВЦЭМ!$B$39:$B$782,G$155)+'СЕТ СН'!$F$15</f>
        <v>317.56334830999998</v>
      </c>
      <c r="H172" s="36">
        <f>SUMIFS(СВЦЭМ!$E$39:$E$782,СВЦЭМ!$A$39:$A$782,$A172,СВЦЭМ!$B$39:$B$782,H$155)+'СЕТ СН'!$F$15</f>
        <v>313.54978161999998</v>
      </c>
      <c r="I172" s="36">
        <f>SUMIFS(СВЦЭМ!$E$39:$E$782,СВЦЭМ!$A$39:$A$782,$A172,СВЦЭМ!$B$39:$B$782,I$155)+'СЕТ СН'!$F$15</f>
        <v>305.70953711999999</v>
      </c>
      <c r="J172" s="36">
        <f>SUMIFS(СВЦЭМ!$E$39:$E$782,СВЦЭМ!$A$39:$A$782,$A172,СВЦЭМ!$B$39:$B$782,J$155)+'СЕТ СН'!$F$15</f>
        <v>299.18057386999999</v>
      </c>
      <c r="K172" s="36">
        <f>SUMIFS(СВЦЭМ!$E$39:$E$782,СВЦЭМ!$A$39:$A$782,$A172,СВЦЭМ!$B$39:$B$782,K$155)+'СЕТ СН'!$F$15</f>
        <v>297.56787002999999</v>
      </c>
      <c r="L172" s="36">
        <f>SUMIFS(СВЦЭМ!$E$39:$E$782,СВЦЭМ!$A$39:$A$782,$A172,СВЦЭМ!$B$39:$B$782,L$155)+'СЕТ СН'!$F$15</f>
        <v>294.92586546000001</v>
      </c>
      <c r="M172" s="36">
        <f>SUMIFS(СВЦЭМ!$E$39:$E$782,СВЦЭМ!$A$39:$A$782,$A172,СВЦЭМ!$B$39:$B$782,M$155)+'СЕТ СН'!$F$15</f>
        <v>295.37230178999999</v>
      </c>
      <c r="N172" s="36">
        <f>SUMIFS(СВЦЭМ!$E$39:$E$782,СВЦЭМ!$A$39:$A$782,$A172,СВЦЭМ!$B$39:$B$782,N$155)+'СЕТ СН'!$F$15</f>
        <v>298.13370221999998</v>
      </c>
      <c r="O172" s="36">
        <f>SUMIFS(СВЦЭМ!$E$39:$E$782,СВЦЭМ!$A$39:$A$782,$A172,СВЦЭМ!$B$39:$B$782,O$155)+'СЕТ СН'!$F$15</f>
        <v>300.37978633</v>
      </c>
      <c r="P172" s="36">
        <f>SUMIFS(СВЦЭМ!$E$39:$E$782,СВЦЭМ!$A$39:$A$782,$A172,СВЦЭМ!$B$39:$B$782,P$155)+'СЕТ СН'!$F$15</f>
        <v>303.40604954999998</v>
      </c>
      <c r="Q172" s="36">
        <f>SUMIFS(СВЦЭМ!$E$39:$E$782,СВЦЭМ!$A$39:$A$782,$A172,СВЦЭМ!$B$39:$B$782,Q$155)+'СЕТ СН'!$F$15</f>
        <v>304.64701701000001</v>
      </c>
      <c r="R172" s="36">
        <f>SUMIFS(СВЦЭМ!$E$39:$E$782,СВЦЭМ!$A$39:$A$782,$A172,СВЦЭМ!$B$39:$B$782,R$155)+'СЕТ СН'!$F$15</f>
        <v>298.43230987999999</v>
      </c>
      <c r="S172" s="36">
        <f>SUMIFS(СВЦЭМ!$E$39:$E$782,СВЦЭМ!$A$39:$A$782,$A172,СВЦЭМ!$B$39:$B$782,S$155)+'СЕТ СН'!$F$15</f>
        <v>298.14139511000002</v>
      </c>
      <c r="T172" s="36">
        <f>SUMIFS(СВЦЭМ!$E$39:$E$782,СВЦЭМ!$A$39:$A$782,$A172,СВЦЭМ!$B$39:$B$782,T$155)+'СЕТ СН'!$F$15</f>
        <v>293.89191223</v>
      </c>
      <c r="U172" s="36">
        <f>SUMIFS(СВЦЭМ!$E$39:$E$782,СВЦЭМ!$A$39:$A$782,$A172,СВЦЭМ!$B$39:$B$782,U$155)+'СЕТ СН'!$F$15</f>
        <v>295.86144718999998</v>
      </c>
      <c r="V172" s="36">
        <f>SUMIFS(СВЦЭМ!$E$39:$E$782,СВЦЭМ!$A$39:$A$782,$A172,СВЦЭМ!$B$39:$B$782,V$155)+'СЕТ СН'!$F$15</f>
        <v>299.54568124999997</v>
      </c>
      <c r="W172" s="36">
        <f>SUMIFS(СВЦЭМ!$E$39:$E$782,СВЦЭМ!$A$39:$A$782,$A172,СВЦЭМ!$B$39:$B$782,W$155)+'СЕТ СН'!$F$15</f>
        <v>301.26381091000002</v>
      </c>
      <c r="X172" s="36">
        <f>SUMIFS(СВЦЭМ!$E$39:$E$782,СВЦЭМ!$A$39:$A$782,$A172,СВЦЭМ!$B$39:$B$782,X$155)+'СЕТ СН'!$F$15</f>
        <v>302.95204493</v>
      </c>
      <c r="Y172" s="36">
        <f>SUMIFS(СВЦЭМ!$E$39:$E$782,СВЦЭМ!$A$39:$A$782,$A172,СВЦЭМ!$B$39:$B$782,Y$155)+'СЕТ СН'!$F$15</f>
        <v>307.78454880999999</v>
      </c>
    </row>
    <row r="173" spans="1:25" ht="15.75" x14ac:dyDescent="0.2">
      <c r="A173" s="35">
        <f t="shared" si="4"/>
        <v>44944</v>
      </c>
      <c r="B173" s="36">
        <f>SUMIFS(СВЦЭМ!$E$39:$E$782,СВЦЭМ!$A$39:$A$782,$A173,СВЦЭМ!$B$39:$B$782,B$155)+'СЕТ СН'!$F$15</f>
        <v>313.21584115000002</v>
      </c>
      <c r="C173" s="36">
        <f>SUMIFS(СВЦЭМ!$E$39:$E$782,СВЦЭМ!$A$39:$A$782,$A173,СВЦЭМ!$B$39:$B$782,C$155)+'СЕТ СН'!$F$15</f>
        <v>316.48503890000001</v>
      </c>
      <c r="D173" s="36">
        <f>SUMIFS(СВЦЭМ!$E$39:$E$782,СВЦЭМ!$A$39:$A$782,$A173,СВЦЭМ!$B$39:$B$782,D$155)+'СЕТ СН'!$F$15</f>
        <v>313.86432146999999</v>
      </c>
      <c r="E173" s="36">
        <f>SUMIFS(СВЦЭМ!$E$39:$E$782,СВЦЭМ!$A$39:$A$782,$A173,СВЦЭМ!$B$39:$B$782,E$155)+'СЕТ СН'!$F$15</f>
        <v>314.50982442999998</v>
      </c>
      <c r="F173" s="36">
        <f>SUMIFS(СВЦЭМ!$E$39:$E$782,СВЦЭМ!$A$39:$A$782,$A173,СВЦЭМ!$B$39:$B$782,F$155)+'СЕТ СН'!$F$15</f>
        <v>309.62583093000001</v>
      </c>
      <c r="G173" s="36">
        <f>SUMIFS(СВЦЭМ!$E$39:$E$782,СВЦЭМ!$A$39:$A$782,$A173,СВЦЭМ!$B$39:$B$782,G$155)+'СЕТ СН'!$F$15</f>
        <v>301.37206959999997</v>
      </c>
      <c r="H173" s="36">
        <f>SUMIFS(СВЦЭМ!$E$39:$E$782,СВЦЭМ!$A$39:$A$782,$A173,СВЦЭМ!$B$39:$B$782,H$155)+'СЕТ СН'!$F$15</f>
        <v>293.35042414999998</v>
      </c>
      <c r="I173" s="36">
        <f>SUMIFS(СВЦЭМ!$E$39:$E$782,СВЦЭМ!$A$39:$A$782,$A173,СВЦЭМ!$B$39:$B$782,I$155)+'СЕТ СН'!$F$15</f>
        <v>288.77385973999998</v>
      </c>
      <c r="J173" s="36">
        <f>SUMIFS(СВЦЭМ!$E$39:$E$782,СВЦЭМ!$A$39:$A$782,$A173,СВЦЭМ!$B$39:$B$782,J$155)+'СЕТ СН'!$F$15</f>
        <v>287.3351432</v>
      </c>
      <c r="K173" s="36">
        <f>SUMIFS(СВЦЭМ!$E$39:$E$782,СВЦЭМ!$A$39:$A$782,$A173,СВЦЭМ!$B$39:$B$782,K$155)+'СЕТ СН'!$F$15</f>
        <v>286.49718853000002</v>
      </c>
      <c r="L173" s="36">
        <f>SUMIFS(СВЦЭМ!$E$39:$E$782,СВЦЭМ!$A$39:$A$782,$A173,СВЦЭМ!$B$39:$B$782,L$155)+'СЕТ СН'!$F$15</f>
        <v>288.78329840999999</v>
      </c>
      <c r="M173" s="36">
        <f>SUMIFS(СВЦЭМ!$E$39:$E$782,СВЦЭМ!$A$39:$A$782,$A173,СВЦЭМ!$B$39:$B$782,M$155)+'СЕТ СН'!$F$15</f>
        <v>289.0860629</v>
      </c>
      <c r="N173" s="36">
        <f>SUMIFS(СВЦЭМ!$E$39:$E$782,СВЦЭМ!$A$39:$A$782,$A173,СВЦЭМ!$B$39:$B$782,N$155)+'СЕТ СН'!$F$15</f>
        <v>293.26536035999999</v>
      </c>
      <c r="O173" s="36">
        <f>SUMIFS(СВЦЭМ!$E$39:$E$782,СВЦЭМ!$A$39:$A$782,$A173,СВЦЭМ!$B$39:$B$782,O$155)+'СЕТ СН'!$F$15</f>
        <v>299.19243781</v>
      </c>
      <c r="P173" s="36">
        <f>SUMIFS(СВЦЭМ!$E$39:$E$782,СВЦЭМ!$A$39:$A$782,$A173,СВЦЭМ!$B$39:$B$782,P$155)+'СЕТ СН'!$F$15</f>
        <v>302.27363479000002</v>
      </c>
      <c r="Q173" s="36">
        <f>SUMIFS(СВЦЭМ!$E$39:$E$782,СВЦЭМ!$A$39:$A$782,$A173,СВЦЭМ!$B$39:$B$782,Q$155)+'СЕТ СН'!$F$15</f>
        <v>303.0622477</v>
      </c>
      <c r="R173" s="36">
        <f>SUMIFS(СВЦЭМ!$E$39:$E$782,СВЦЭМ!$A$39:$A$782,$A173,СВЦЭМ!$B$39:$B$782,R$155)+'СЕТ СН'!$F$15</f>
        <v>300.90701094999997</v>
      </c>
      <c r="S173" s="36">
        <f>SUMIFS(СВЦЭМ!$E$39:$E$782,СВЦЭМ!$A$39:$A$782,$A173,СВЦЭМ!$B$39:$B$782,S$155)+'СЕТ СН'!$F$15</f>
        <v>295.04987086</v>
      </c>
      <c r="T173" s="36">
        <f>SUMIFS(СВЦЭМ!$E$39:$E$782,СВЦЭМ!$A$39:$A$782,$A173,СВЦЭМ!$B$39:$B$782,T$155)+'СЕТ СН'!$F$15</f>
        <v>291.60414945000002</v>
      </c>
      <c r="U173" s="36">
        <f>SUMIFS(СВЦЭМ!$E$39:$E$782,СВЦЭМ!$A$39:$A$782,$A173,СВЦЭМ!$B$39:$B$782,U$155)+'СЕТ СН'!$F$15</f>
        <v>292.21513428999998</v>
      </c>
      <c r="V173" s="36">
        <f>SUMIFS(СВЦЭМ!$E$39:$E$782,СВЦЭМ!$A$39:$A$782,$A173,СВЦЭМ!$B$39:$B$782,V$155)+'СЕТ СН'!$F$15</f>
        <v>296.35089149999999</v>
      </c>
      <c r="W173" s="36">
        <f>SUMIFS(СВЦЭМ!$E$39:$E$782,СВЦЭМ!$A$39:$A$782,$A173,СВЦЭМ!$B$39:$B$782,W$155)+'СЕТ СН'!$F$15</f>
        <v>299.20597323999999</v>
      </c>
      <c r="X173" s="36">
        <f>SUMIFS(СВЦЭМ!$E$39:$E$782,СВЦЭМ!$A$39:$A$782,$A173,СВЦЭМ!$B$39:$B$782,X$155)+'СЕТ СН'!$F$15</f>
        <v>304.06342549999999</v>
      </c>
      <c r="Y173" s="36">
        <f>SUMIFS(СВЦЭМ!$E$39:$E$782,СВЦЭМ!$A$39:$A$782,$A173,СВЦЭМ!$B$39:$B$782,Y$155)+'СЕТ СН'!$F$15</f>
        <v>310.21683259999998</v>
      </c>
    </row>
    <row r="174" spans="1:25" ht="15.75" x14ac:dyDescent="0.2">
      <c r="A174" s="35">
        <f t="shared" si="4"/>
        <v>44945</v>
      </c>
      <c r="B174" s="36">
        <f>SUMIFS(СВЦЭМ!$E$39:$E$782,СВЦЭМ!$A$39:$A$782,$A174,СВЦЭМ!$B$39:$B$782,B$155)+'СЕТ СН'!$F$15</f>
        <v>301.45540120999999</v>
      </c>
      <c r="C174" s="36">
        <f>SUMIFS(СВЦЭМ!$E$39:$E$782,СВЦЭМ!$A$39:$A$782,$A174,СВЦЭМ!$B$39:$B$782,C$155)+'СЕТ СН'!$F$15</f>
        <v>309.25697498</v>
      </c>
      <c r="D174" s="36">
        <f>SUMIFS(СВЦЭМ!$E$39:$E$782,СВЦЭМ!$A$39:$A$782,$A174,СВЦЭМ!$B$39:$B$782,D$155)+'СЕТ СН'!$F$15</f>
        <v>308.14414914000002</v>
      </c>
      <c r="E174" s="36">
        <f>SUMIFS(СВЦЭМ!$E$39:$E$782,СВЦЭМ!$A$39:$A$782,$A174,СВЦЭМ!$B$39:$B$782,E$155)+'СЕТ СН'!$F$15</f>
        <v>306.92827183999998</v>
      </c>
      <c r="F174" s="36">
        <f>SUMIFS(СВЦЭМ!$E$39:$E$782,СВЦЭМ!$A$39:$A$782,$A174,СВЦЭМ!$B$39:$B$782,F$155)+'СЕТ СН'!$F$15</f>
        <v>305.71649446999999</v>
      </c>
      <c r="G174" s="36">
        <f>SUMIFS(СВЦЭМ!$E$39:$E$782,СВЦЭМ!$A$39:$A$782,$A174,СВЦЭМ!$B$39:$B$782,G$155)+'СЕТ СН'!$F$15</f>
        <v>294.97257594000001</v>
      </c>
      <c r="H174" s="36">
        <f>SUMIFS(СВЦЭМ!$E$39:$E$782,СВЦЭМ!$A$39:$A$782,$A174,СВЦЭМ!$B$39:$B$782,H$155)+'СЕТ СН'!$F$15</f>
        <v>293.84849517999999</v>
      </c>
      <c r="I174" s="36">
        <f>SUMIFS(СВЦЭМ!$E$39:$E$782,СВЦЭМ!$A$39:$A$782,$A174,СВЦЭМ!$B$39:$B$782,I$155)+'СЕТ СН'!$F$15</f>
        <v>288.01433281999999</v>
      </c>
      <c r="J174" s="36">
        <f>SUMIFS(СВЦЭМ!$E$39:$E$782,СВЦЭМ!$A$39:$A$782,$A174,СВЦЭМ!$B$39:$B$782,J$155)+'СЕТ СН'!$F$15</f>
        <v>283.46878113000002</v>
      </c>
      <c r="K174" s="36">
        <f>SUMIFS(СВЦЭМ!$E$39:$E$782,СВЦЭМ!$A$39:$A$782,$A174,СВЦЭМ!$B$39:$B$782,K$155)+'СЕТ СН'!$F$15</f>
        <v>283.60459655</v>
      </c>
      <c r="L174" s="36">
        <f>SUMIFS(СВЦЭМ!$E$39:$E$782,СВЦЭМ!$A$39:$A$782,$A174,СВЦЭМ!$B$39:$B$782,L$155)+'СЕТ СН'!$F$15</f>
        <v>286.53221079999997</v>
      </c>
      <c r="M174" s="36">
        <f>SUMIFS(СВЦЭМ!$E$39:$E$782,СВЦЭМ!$A$39:$A$782,$A174,СВЦЭМ!$B$39:$B$782,M$155)+'СЕТ СН'!$F$15</f>
        <v>285.60760062000003</v>
      </c>
      <c r="N174" s="36">
        <f>SUMIFS(СВЦЭМ!$E$39:$E$782,СВЦЭМ!$A$39:$A$782,$A174,СВЦЭМ!$B$39:$B$782,N$155)+'СЕТ СН'!$F$15</f>
        <v>289.12330445999999</v>
      </c>
      <c r="O174" s="36">
        <f>SUMIFS(СВЦЭМ!$E$39:$E$782,СВЦЭМ!$A$39:$A$782,$A174,СВЦЭМ!$B$39:$B$782,O$155)+'СЕТ СН'!$F$15</f>
        <v>290.89272652</v>
      </c>
      <c r="P174" s="36">
        <f>SUMIFS(СВЦЭМ!$E$39:$E$782,СВЦЭМ!$A$39:$A$782,$A174,СВЦЭМ!$B$39:$B$782,P$155)+'СЕТ СН'!$F$15</f>
        <v>292.05233657999997</v>
      </c>
      <c r="Q174" s="36">
        <f>SUMIFS(СВЦЭМ!$E$39:$E$782,СВЦЭМ!$A$39:$A$782,$A174,СВЦЭМ!$B$39:$B$782,Q$155)+'СЕТ СН'!$F$15</f>
        <v>293.10799417999999</v>
      </c>
      <c r="R174" s="36">
        <f>SUMIFS(СВЦЭМ!$E$39:$E$782,СВЦЭМ!$A$39:$A$782,$A174,СВЦЭМ!$B$39:$B$782,R$155)+'СЕТ СН'!$F$15</f>
        <v>292.31632499</v>
      </c>
      <c r="S174" s="36">
        <f>SUMIFS(СВЦЭМ!$E$39:$E$782,СВЦЭМ!$A$39:$A$782,$A174,СВЦЭМ!$B$39:$B$782,S$155)+'СЕТ СН'!$F$15</f>
        <v>289.45365966999998</v>
      </c>
      <c r="T174" s="36">
        <f>SUMIFS(СВЦЭМ!$E$39:$E$782,СВЦЭМ!$A$39:$A$782,$A174,СВЦЭМ!$B$39:$B$782,T$155)+'СЕТ СН'!$F$15</f>
        <v>284.07920818000002</v>
      </c>
      <c r="U174" s="36">
        <f>SUMIFS(СВЦЭМ!$E$39:$E$782,СВЦЭМ!$A$39:$A$782,$A174,СВЦЭМ!$B$39:$B$782,U$155)+'СЕТ СН'!$F$15</f>
        <v>286.26376991000001</v>
      </c>
      <c r="V174" s="36">
        <f>SUMIFS(СВЦЭМ!$E$39:$E$782,СВЦЭМ!$A$39:$A$782,$A174,СВЦЭМ!$B$39:$B$782,V$155)+'СЕТ СН'!$F$15</f>
        <v>288.27228550000001</v>
      </c>
      <c r="W174" s="36">
        <f>SUMIFS(СВЦЭМ!$E$39:$E$782,СВЦЭМ!$A$39:$A$782,$A174,СВЦЭМ!$B$39:$B$782,W$155)+'СЕТ СН'!$F$15</f>
        <v>289.61065616000002</v>
      </c>
      <c r="X174" s="36">
        <f>SUMIFS(СВЦЭМ!$E$39:$E$782,СВЦЭМ!$A$39:$A$782,$A174,СВЦЭМ!$B$39:$B$782,X$155)+'СЕТ СН'!$F$15</f>
        <v>291.42828738999998</v>
      </c>
      <c r="Y174" s="36">
        <f>SUMIFS(СВЦЭМ!$E$39:$E$782,СВЦЭМ!$A$39:$A$782,$A174,СВЦЭМ!$B$39:$B$782,Y$155)+'СЕТ СН'!$F$15</f>
        <v>300.75754117999998</v>
      </c>
    </row>
    <row r="175" spans="1:25" ht="15.75" x14ac:dyDescent="0.2">
      <c r="A175" s="35">
        <f t="shared" si="4"/>
        <v>44946</v>
      </c>
      <c r="B175" s="36">
        <f>SUMIFS(СВЦЭМ!$E$39:$E$782,СВЦЭМ!$A$39:$A$782,$A175,СВЦЭМ!$B$39:$B$782,B$155)+'СЕТ СН'!$F$15</f>
        <v>322.15933532000003</v>
      </c>
      <c r="C175" s="36">
        <f>SUMIFS(СВЦЭМ!$E$39:$E$782,СВЦЭМ!$A$39:$A$782,$A175,СВЦЭМ!$B$39:$B$782,C$155)+'СЕТ СН'!$F$15</f>
        <v>326.50939539000001</v>
      </c>
      <c r="D175" s="36">
        <f>SUMIFS(СВЦЭМ!$E$39:$E$782,СВЦЭМ!$A$39:$A$782,$A175,СВЦЭМ!$B$39:$B$782,D$155)+'СЕТ СН'!$F$15</f>
        <v>324.59663071</v>
      </c>
      <c r="E175" s="36">
        <f>SUMIFS(СВЦЭМ!$E$39:$E$782,СВЦЭМ!$A$39:$A$782,$A175,СВЦЭМ!$B$39:$B$782,E$155)+'СЕТ СН'!$F$15</f>
        <v>322.76708150000002</v>
      </c>
      <c r="F175" s="36">
        <f>SUMIFS(СВЦЭМ!$E$39:$E$782,СВЦЭМ!$A$39:$A$782,$A175,СВЦЭМ!$B$39:$B$782,F$155)+'СЕТ СН'!$F$15</f>
        <v>318.09563986000001</v>
      </c>
      <c r="G175" s="36">
        <f>SUMIFS(СВЦЭМ!$E$39:$E$782,СВЦЭМ!$A$39:$A$782,$A175,СВЦЭМ!$B$39:$B$782,G$155)+'СЕТ СН'!$F$15</f>
        <v>309.52363358999997</v>
      </c>
      <c r="H175" s="36">
        <f>SUMIFS(СВЦЭМ!$E$39:$E$782,СВЦЭМ!$A$39:$A$782,$A175,СВЦЭМ!$B$39:$B$782,H$155)+'СЕТ СН'!$F$15</f>
        <v>303.69485888000003</v>
      </c>
      <c r="I175" s="36">
        <f>SUMIFS(СВЦЭМ!$E$39:$E$782,СВЦЭМ!$A$39:$A$782,$A175,СВЦЭМ!$B$39:$B$782,I$155)+'СЕТ СН'!$F$15</f>
        <v>298.91368273</v>
      </c>
      <c r="J175" s="36">
        <f>SUMIFS(СВЦЭМ!$E$39:$E$782,СВЦЭМ!$A$39:$A$782,$A175,СВЦЭМ!$B$39:$B$782,J$155)+'СЕТ СН'!$F$15</f>
        <v>293.98466043000002</v>
      </c>
      <c r="K175" s="36">
        <f>SUMIFS(СВЦЭМ!$E$39:$E$782,СВЦЭМ!$A$39:$A$782,$A175,СВЦЭМ!$B$39:$B$782,K$155)+'СЕТ СН'!$F$15</f>
        <v>293.16785096000001</v>
      </c>
      <c r="L175" s="36">
        <f>SUMIFS(СВЦЭМ!$E$39:$E$782,СВЦЭМ!$A$39:$A$782,$A175,СВЦЭМ!$B$39:$B$782,L$155)+'СЕТ СН'!$F$15</f>
        <v>294.08281862000001</v>
      </c>
      <c r="M175" s="36">
        <f>SUMIFS(СВЦЭМ!$E$39:$E$782,СВЦЭМ!$A$39:$A$782,$A175,СВЦЭМ!$B$39:$B$782,M$155)+'СЕТ СН'!$F$15</f>
        <v>300.07018672999999</v>
      </c>
      <c r="N175" s="36">
        <f>SUMIFS(СВЦЭМ!$E$39:$E$782,СВЦЭМ!$A$39:$A$782,$A175,СВЦЭМ!$B$39:$B$782,N$155)+'СЕТ СН'!$F$15</f>
        <v>302.40419616000003</v>
      </c>
      <c r="O175" s="36">
        <f>SUMIFS(СВЦЭМ!$E$39:$E$782,СВЦЭМ!$A$39:$A$782,$A175,СВЦЭМ!$B$39:$B$782,O$155)+'СЕТ СН'!$F$15</f>
        <v>304.33707883</v>
      </c>
      <c r="P175" s="36">
        <f>SUMIFS(СВЦЭМ!$E$39:$E$782,СВЦЭМ!$A$39:$A$782,$A175,СВЦЭМ!$B$39:$B$782,P$155)+'СЕТ СН'!$F$15</f>
        <v>306.54026051</v>
      </c>
      <c r="Q175" s="36">
        <f>SUMIFS(СВЦЭМ!$E$39:$E$782,СВЦЭМ!$A$39:$A$782,$A175,СВЦЭМ!$B$39:$B$782,Q$155)+'СЕТ СН'!$F$15</f>
        <v>305.80764241000003</v>
      </c>
      <c r="R175" s="36">
        <f>SUMIFS(СВЦЭМ!$E$39:$E$782,СВЦЭМ!$A$39:$A$782,$A175,СВЦЭМ!$B$39:$B$782,R$155)+'СЕТ СН'!$F$15</f>
        <v>306.53564046999998</v>
      </c>
      <c r="S175" s="36">
        <f>SUMIFS(СВЦЭМ!$E$39:$E$782,СВЦЭМ!$A$39:$A$782,$A175,СВЦЭМ!$B$39:$B$782,S$155)+'СЕТ СН'!$F$15</f>
        <v>299.78026076999998</v>
      </c>
      <c r="T175" s="36">
        <f>SUMIFS(СВЦЭМ!$E$39:$E$782,СВЦЭМ!$A$39:$A$782,$A175,СВЦЭМ!$B$39:$B$782,T$155)+'СЕТ СН'!$F$15</f>
        <v>297.76585169999998</v>
      </c>
      <c r="U175" s="36">
        <f>SUMIFS(СВЦЭМ!$E$39:$E$782,СВЦЭМ!$A$39:$A$782,$A175,СВЦЭМ!$B$39:$B$782,U$155)+'СЕТ СН'!$F$15</f>
        <v>300.83733260000002</v>
      </c>
      <c r="V175" s="36">
        <f>SUMIFS(СВЦЭМ!$E$39:$E$782,СВЦЭМ!$A$39:$A$782,$A175,СВЦЭМ!$B$39:$B$782,V$155)+'СЕТ СН'!$F$15</f>
        <v>302.42075053999997</v>
      </c>
      <c r="W175" s="36">
        <f>SUMIFS(СВЦЭМ!$E$39:$E$782,СВЦЭМ!$A$39:$A$782,$A175,СВЦЭМ!$B$39:$B$782,W$155)+'СЕТ СН'!$F$15</f>
        <v>305.32800666999998</v>
      </c>
      <c r="X175" s="36">
        <f>SUMIFS(СВЦЭМ!$E$39:$E$782,СВЦЭМ!$A$39:$A$782,$A175,СВЦЭМ!$B$39:$B$782,X$155)+'СЕТ СН'!$F$15</f>
        <v>307.43423362999999</v>
      </c>
      <c r="Y175" s="36">
        <f>SUMIFS(СВЦЭМ!$E$39:$E$782,СВЦЭМ!$A$39:$A$782,$A175,СВЦЭМ!$B$39:$B$782,Y$155)+'СЕТ СН'!$F$15</f>
        <v>320.76879078000002</v>
      </c>
    </row>
    <row r="176" spans="1:25" ht="15.75" x14ac:dyDescent="0.2">
      <c r="A176" s="35">
        <f t="shared" si="4"/>
        <v>44947</v>
      </c>
      <c r="B176" s="36">
        <f>SUMIFS(СВЦЭМ!$E$39:$E$782,СВЦЭМ!$A$39:$A$782,$A176,СВЦЭМ!$B$39:$B$782,B$155)+'СЕТ СН'!$F$15</f>
        <v>323.57338496</v>
      </c>
      <c r="C176" s="36">
        <f>SUMIFS(СВЦЭМ!$E$39:$E$782,СВЦЭМ!$A$39:$A$782,$A176,СВЦЭМ!$B$39:$B$782,C$155)+'СЕТ СН'!$F$15</f>
        <v>326.21761586999997</v>
      </c>
      <c r="D176" s="36">
        <f>SUMIFS(СВЦЭМ!$E$39:$E$782,СВЦЭМ!$A$39:$A$782,$A176,СВЦЭМ!$B$39:$B$782,D$155)+'СЕТ СН'!$F$15</f>
        <v>326.30921013</v>
      </c>
      <c r="E176" s="36">
        <f>SUMIFS(СВЦЭМ!$E$39:$E$782,СВЦЭМ!$A$39:$A$782,$A176,СВЦЭМ!$B$39:$B$782,E$155)+'СЕТ СН'!$F$15</f>
        <v>327.67519750000002</v>
      </c>
      <c r="F176" s="36">
        <f>SUMIFS(СВЦЭМ!$E$39:$E$782,СВЦЭМ!$A$39:$A$782,$A176,СВЦЭМ!$B$39:$B$782,F$155)+'СЕТ СН'!$F$15</f>
        <v>325.50158075000002</v>
      </c>
      <c r="G176" s="36">
        <f>SUMIFS(СВЦЭМ!$E$39:$E$782,СВЦЭМ!$A$39:$A$782,$A176,СВЦЭМ!$B$39:$B$782,G$155)+'СЕТ СН'!$F$15</f>
        <v>321.92280420999998</v>
      </c>
      <c r="H176" s="36">
        <f>SUMIFS(СВЦЭМ!$E$39:$E$782,СВЦЭМ!$A$39:$A$782,$A176,СВЦЭМ!$B$39:$B$782,H$155)+'СЕТ СН'!$F$15</f>
        <v>314.88330213</v>
      </c>
      <c r="I176" s="36">
        <f>SUMIFS(СВЦЭМ!$E$39:$E$782,СВЦЭМ!$A$39:$A$782,$A176,СВЦЭМ!$B$39:$B$782,I$155)+'СЕТ СН'!$F$15</f>
        <v>304.02405204000002</v>
      </c>
      <c r="J176" s="36">
        <f>SUMIFS(СВЦЭМ!$E$39:$E$782,СВЦЭМ!$A$39:$A$782,$A176,СВЦЭМ!$B$39:$B$782,J$155)+'СЕТ СН'!$F$15</f>
        <v>295.25924977</v>
      </c>
      <c r="K176" s="36">
        <f>SUMIFS(СВЦЭМ!$E$39:$E$782,СВЦЭМ!$A$39:$A$782,$A176,СВЦЭМ!$B$39:$B$782,K$155)+'СЕТ СН'!$F$15</f>
        <v>297.91974141999998</v>
      </c>
      <c r="L176" s="36">
        <f>SUMIFS(СВЦЭМ!$E$39:$E$782,СВЦЭМ!$A$39:$A$782,$A176,СВЦЭМ!$B$39:$B$782,L$155)+'СЕТ СН'!$F$15</f>
        <v>296.74080250999998</v>
      </c>
      <c r="M176" s="36">
        <f>SUMIFS(СВЦЭМ!$E$39:$E$782,СВЦЭМ!$A$39:$A$782,$A176,СВЦЭМ!$B$39:$B$782,M$155)+'СЕТ СН'!$F$15</f>
        <v>300.25849593999999</v>
      </c>
      <c r="N176" s="36">
        <f>SUMIFS(СВЦЭМ!$E$39:$E$782,СВЦЭМ!$A$39:$A$782,$A176,СВЦЭМ!$B$39:$B$782,N$155)+'СЕТ СН'!$F$15</f>
        <v>303.85825851999999</v>
      </c>
      <c r="O176" s="36">
        <f>SUMIFS(СВЦЭМ!$E$39:$E$782,СВЦЭМ!$A$39:$A$782,$A176,СВЦЭМ!$B$39:$B$782,O$155)+'СЕТ СН'!$F$15</f>
        <v>306.66146633</v>
      </c>
      <c r="P176" s="36">
        <f>SUMIFS(СВЦЭМ!$E$39:$E$782,СВЦЭМ!$A$39:$A$782,$A176,СВЦЭМ!$B$39:$B$782,P$155)+'СЕТ СН'!$F$15</f>
        <v>310.03995319000001</v>
      </c>
      <c r="Q176" s="36">
        <f>SUMIFS(СВЦЭМ!$E$39:$E$782,СВЦЭМ!$A$39:$A$782,$A176,СВЦЭМ!$B$39:$B$782,Q$155)+'СЕТ СН'!$F$15</f>
        <v>310.52058557999999</v>
      </c>
      <c r="R176" s="36">
        <f>SUMIFS(СВЦЭМ!$E$39:$E$782,СВЦЭМ!$A$39:$A$782,$A176,СВЦЭМ!$B$39:$B$782,R$155)+'СЕТ СН'!$F$15</f>
        <v>306.19775155999997</v>
      </c>
      <c r="S176" s="36">
        <f>SUMIFS(СВЦЭМ!$E$39:$E$782,СВЦЭМ!$A$39:$A$782,$A176,СВЦЭМ!$B$39:$B$782,S$155)+'СЕТ СН'!$F$15</f>
        <v>301.13580494000001</v>
      </c>
      <c r="T176" s="36">
        <f>SUMIFS(СВЦЭМ!$E$39:$E$782,СВЦЭМ!$A$39:$A$782,$A176,СВЦЭМ!$B$39:$B$782,T$155)+'СЕТ СН'!$F$15</f>
        <v>301.66314586999999</v>
      </c>
      <c r="U176" s="36">
        <f>SUMIFS(СВЦЭМ!$E$39:$E$782,СВЦЭМ!$A$39:$A$782,$A176,СВЦЭМ!$B$39:$B$782,U$155)+'СЕТ СН'!$F$15</f>
        <v>303.92031145999999</v>
      </c>
      <c r="V176" s="36">
        <f>SUMIFS(СВЦЭМ!$E$39:$E$782,СВЦЭМ!$A$39:$A$782,$A176,СВЦЭМ!$B$39:$B$782,V$155)+'СЕТ СН'!$F$15</f>
        <v>306.11515865000001</v>
      </c>
      <c r="W176" s="36">
        <f>SUMIFS(СВЦЭМ!$E$39:$E$782,СВЦЭМ!$A$39:$A$782,$A176,СВЦЭМ!$B$39:$B$782,W$155)+'СЕТ СН'!$F$15</f>
        <v>308.51262650000001</v>
      </c>
      <c r="X176" s="36">
        <f>SUMIFS(СВЦЭМ!$E$39:$E$782,СВЦЭМ!$A$39:$A$782,$A176,СВЦЭМ!$B$39:$B$782,X$155)+'СЕТ СН'!$F$15</f>
        <v>314.23822102999998</v>
      </c>
      <c r="Y176" s="36">
        <f>SUMIFS(СВЦЭМ!$E$39:$E$782,СВЦЭМ!$A$39:$A$782,$A176,СВЦЭМ!$B$39:$B$782,Y$155)+'СЕТ СН'!$F$15</f>
        <v>318.21699586</v>
      </c>
    </row>
    <row r="177" spans="1:27" ht="15.75" x14ac:dyDescent="0.2">
      <c r="A177" s="35">
        <f t="shared" si="4"/>
        <v>44948</v>
      </c>
      <c r="B177" s="36">
        <f>SUMIFS(СВЦЭМ!$E$39:$E$782,СВЦЭМ!$A$39:$A$782,$A177,СВЦЭМ!$B$39:$B$782,B$155)+'СЕТ СН'!$F$15</f>
        <v>321.12302706999998</v>
      </c>
      <c r="C177" s="36">
        <f>SUMIFS(СВЦЭМ!$E$39:$E$782,СВЦЭМ!$A$39:$A$782,$A177,СВЦЭМ!$B$39:$B$782,C$155)+'СЕТ СН'!$F$15</f>
        <v>327.55031194999998</v>
      </c>
      <c r="D177" s="36">
        <f>SUMIFS(СВЦЭМ!$E$39:$E$782,СВЦЭМ!$A$39:$A$782,$A177,СВЦЭМ!$B$39:$B$782,D$155)+'СЕТ СН'!$F$15</f>
        <v>329.29631017999998</v>
      </c>
      <c r="E177" s="36">
        <f>SUMIFS(СВЦЭМ!$E$39:$E$782,СВЦЭМ!$A$39:$A$782,$A177,СВЦЭМ!$B$39:$B$782,E$155)+'СЕТ СН'!$F$15</f>
        <v>332.03107381000001</v>
      </c>
      <c r="F177" s="36">
        <f>SUMIFS(СВЦЭМ!$E$39:$E$782,СВЦЭМ!$A$39:$A$782,$A177,СВЦЭМ!$B$39:$B$782,F$155)+'СЕТ СН'!$F$15</f>
        <v>329.57795539</v>
      </c>
      <c r="G177" s="36">
        <f>SUMIFS(СВЦЭМ!$E$39:$E$782,СВЦЭМ!$A$39:$A$782,$A177,СВЦЭМ!$B$39:$B$782,G$155)+'СЕТ СН'!$F$15</f>
        <v>328.92032934999997</v>
      </c>
      <c r="H177" s="36">
        <f>SUMIFS(СВЦЭМ!$E$39:$E$782,СВЦЭМ!$A$39:$A$782,$A177,СВЦЭМ!$B$39:$B$782,H$155)+'СЕТ СН'!$F$15</f>
        <v>329.02315350999999</v>
      </c>
      <c r="I177" s="36">
        <f>SUMIFS(СВЦЭМ!$E$39:$E$782,СВЦЭМ!$A$39:$A$782,$A177,СВЦЭМ!$B$39:$B$782,I$155)+'СЕТ СН'!$F$15</f>
        <v>328.35179636999999</v>
      </c>
      <c r="J177" s="36">
        <f>SUMIFS(СВЦЭМ!$E$39:$E$782,СВЦЭМ!$A$39:$A$782,$A177,СВЦЭМ!$B$39:$B$782,J$155)+'СЕТ СН'!$F$15</f>
        <v>320.69767501000001</v>
      </c>
      <c r="K177" s="36">
        <f>SUMIFS(СВЦЭМ!$E$39:$E$782,СВЦЭМ!$A$39:$A$782,$A177,СВЦЭМ!$B$39:$B$782,K$155)+'СЕТ СН'!$F$15</f>
        <v>311.42552101000001</v>
      </c>
      <c r="L177" s="36">
        <f>SUMIFS(СВЦЭМ!$E$39:$E$782,СВЦЭМ!$A$39:$A$782,$A177,СВЦЭМ!$B$39:$B$782,L$155)+'СЕТ СН'!$F$15</f>
        <v>305.5097596</v>
      </c>
      <c r="M177" s="36">
        <f>SUMIFS(СВЦЭМ!$E$39:$E$782,СВЦЭМ!$A$39:$A$782,$A177,СВЦЭМ!$B$39:$B$782,M$155)+'СЕТ СН'!$F$15</f>
        <v>303.60443591000001</v>
      </c>
      <c r="N177" s="36">
        <f>SUMIFS(СВЦЭМ!$E$39:$E$782,СВЦЭМ!$A$39:$A$782,$A177,СВЦЭМ!$B$39:$B$782,N$155)+'СЕТ СН'!$F$15</f>
        <v>303.52018535000002</v>
      </c>
      <c r="O177" s="36">
        <f>SUMIFS(СВЦЭМ!$E$39:$E$782,СВЦЭМ!$A$39:$A$782,$A177,СВЦЭМ!$B$39:$B$782,O$155)+'СЕТ СН'!$F$15</f>
        <v>307.69816963</v>
      </c>
      <c r="P177" s="36">
        <f>SUMIFS(СВЦЭМ!$E$39:$E$782,СВЦЭМ!$A$39:$A$782,$A177,СВЦЭМ!$B$39:$B$782,P$155)+'СЕТ СН'!$F$15</f>
        <v>310.13810165000001</v>
      </c>
      <c r="Q177" s="36">
        <f>SUMIFS(СВЦЭМ!$E$39:$E$782,СВЦЭМ!$A$39:$A$782,$A177,СВЦЭМ!$B$39:$B$782,Q$155)+'СЕТ СН'!$F$15</f>
        <v>312.36248354999998</v>
      </c>
      <c r="R177" s="36">
        <f>SUMIFS(СВЦЭМ!$E$39:$E$782,СВЦЭМ!$A$39:$A$782,$A177,СВЦЭМ!$B$39:$B$782,R$155)+'СЕТ СН'!$F$15</f>
        <v>312.37029804999997</v>
      </c>
      <c r="S177" s="36">
        <f>SUMIFS(СВЦЭМ!$E$39:$E$782,СВЦЭМ!$A$39:$A$782,$A177,СВЦЭМ!$B$39:$B$782,S$155)+'СЕТ СН'!$F$15</f>
        <v>305.67424856000002</v>
      </c>
      <c r="T177" s="36">
        <f>SUMIFS(СВЦЭМ!$E$39:$E$782,СВЦЭМ!$A$39:$A$782,$A177,СВЦЭМ!$B$39:$B$782,T$155)+'СЕТ СН'!$F$15</f>
        <v>298.26317948000002</v>
      </c>
      <c r="U177" s="36">
        <f>SUMIFS(СВЦЭМ!$E$39:$E$782,СВЦЭМ!$A$39:$A$782,$A177,СВЦЭМ!$B$39:$B$782,U$155)+'СЕТ СН'!$F$15</f>
        <v>299.57189829999999</v>
      </c>
      <c r="V177" s="36">
        <f>SUMIFS(СВЦЭМ!$E$39:$E$782,СВЦЭМ!$A$39:$A$782,$A177,СВЦЭМ!$B$39:$B$782,V$155)+'СЕТ СН'!$F$15</f>
        <v>302.11557929999998</v>
      </c>
      <c r="W177" s="36">
        <f>SUMIFS(СВЦЭМ!$E$39:$E$782,СВЦЭМ!$A$39:$A$782,$A177,СВЦЭМ!$B$39:$B$782,W$155)+'СЕТ СН'!$F$15</f>
        <v>302.73921401000001</v>
      </c>
      <c r="X177" s="36">
        <f>SUMIFS(СВЦЭМ!$E$39:$E$782,СВЦЭМ!$A$39:$A$782,$A177,СВЦЭМ!$B$39:$B$782,X$155)+'СЕТ СН'!$F$15</f>
        <v>308.60912546999998</v>
      </c>
      <c r="Y177" s="36">
        <f>SUMIFS(СВЦЭМ!$E$39:$E$782,СВЦЭМ!$A$39:$A$782,$A177,СВЦЭМ!$B$39:$B$782,Y$155)+'СЕТ СН'!$F$15</f>
        <v>314.64506129</v>
      </c>
    </row>
    <row r="178" spans="1:27" ht="15.75" x14ac:dyDescent="0.2">
      <c r="A178" s="35">
        <f t="shared" si="4"/>
        <v>44949</v>
      </c>
      <c r="B178" s="36">
        <f>SUMIFS(СВЦЭМ!$E$39:$E$782,СВЦЭМ!$A$39:$A$782,$A178,СВЦЭМ!$B$39:$B$782,B$155)+'СЕТ СН'!$F$15</f>
        <v>317.96949826999997</v>
      </c>
      <c r="C178" s="36">
        <f>SUMIFS(СВЦЭМ!$E$39:$E$782,СВЦЭМ!$A$39:$A$782,$A178,СВЦЭМ!$B$39:$B$782,C$155)+'СЕТ СН'!$F$15</f>
        <v>317.21925561</v>
      </c>
      <c r="D178" s="36">
        <f>SUMIFS(СВЦЭМ!$E$39:$E$782,СВЦЭМ!$A$39:$A$782,$A178,СВЦЭМ!$B$39:$B$782,D$155)+'СЕТ СН'!$F$15</f>
        <v>314.64103247999998</v>
      </c>
      <c r="E178" s="36">
        <f>SUMIFS(СВЦЭМ!$E$39:$E$782,СВЦЭМ!$A$39:$A$782,$A178,СВЦЭМ!$B$39:$B$782,E$155)+'СЕТ СН'!$F$15</f>
        <v>317.6021586</v>
      </c>
      <c r="F178" s="36">
        <f>SUMIFS(СВЦЭМ!$E$39:$E$782,СВЦЭМ!$A$39:$A$782,$A178,СВЦЭМ!$B$39:$B$782,F$155)+'СЕТ СН'!$F$15</f>
        <v>317.12618212000001</v>
      </c>
      <c r="G178" s="36">
        <f>SUMIFS(СВЦЭМ!$E$39:$E$782,СВЦЭМ!$A$39:$A$782,$A178,СВЦЭМ!$B$39:$B$782,G$155)+'СЕТ СН'!$F$15</f>
        <v>315.34524336999999</v>
      </c>
      <c r="H178" s="36">
        <f>SUMIFS(СВЦЭМ!$E$39:$E$782,СВЦЭМ!$A$39:$A$782,$A178,СВЦЭМ!$B$39:$B$782,H$155)+'СЕТ СН'!$F$15</f>
        <v>320.30571814000001</v>
      </c>
      <c r="I178" s="36">
        <f>SUMIFS(СВЦЭМ!$E$39:$E$782,СВЦЭМ!$A$39:$A$782,$A178,СВЦЭМ!$B$39:$B$782,I$155)+'СЕТ СН'!$F$15</f>
        <v>311.78383315000002</v>
      </c>
      <c r="J178" s="36">
        <f>SUMIFS(СВЦЭМ!$E$39:$E$782,СВЦЭМ!$A$39:$A$782,$A178,СВЦЭМ!$B$39:$B$782,J$155)+'СЕТ СН'!$F$15</f>
        <v>303.85082287</v>
      </c>
      <c r="K178" s="36">
        <f>SUMIFS(СВЦЭМ!$E$39:$E$782,СВЦЭМ!$A$39:$A$782,$A178,СВЦЭМ!$B$39:$B$782,K$155)+'СЕТ СН'!$F$15</f>
        <v>300.49817737000001</v>
      </c>
      <c r="L178" s="36">
        <f>SUMIFS(СВЦЭМ!$E$39:$E$782,СВЦЭМ!$A$39:$A$782,$A178,СВЦЭМ!$B$39:$B$782,L$155)+'СЕТ СН'!$F$15</f>
        <v>297.46404389999998</v>
      </c>
      <c r="M178" s="36">
        <f>SUMIFS(СВЦЭМ!$E$39:$E$782,СВЦЭМ!$A$39:$A$782,$A178,СВЦЭМ!$B$39:$B$782,M$155)+'СЕТ СН'!$F$15</f>
        <v>300.12871226999999</v>
      </c>
      <c r="N178" s="36">
        <f>SUMIFS(СВЦЭМ!$E$39:$E$782,СВЦЭМ!$A$39:$A$782,$A178,СВЦЭМ!$B$39:$B$782,N$155)+'СЕТ СН'!$F$15</f>
        <v>304.17091713999997</v>
      </c>
      <c r="O178" s="36">
        <f>SUMIFS(СВЦЭМ!$E$39:$E$782,СВЦЭМ!$A$39:$A$782,$A178,СВЦЭМ!$B$39:$B$782,O$155)+'СЕТ СН'!$F$15</f>
        <v>306.30080161000001</v>
      </c>
      <c r="P178" s="36">
        <f>SUMIFS(СВЦЭМ!$E$39:$E$782,СВЦЭМ!$A$39:$A$782,$A178,СВЦЭМ!$B$39:$B$782,P$155)+'СЕТ СН'!$F$15</f>
        <v>308.57853660000001</v>
      </c>
      <c r="Q178" s="36">
        <f>SUMIFS(СВЦЭМ!$E$39:$E$782,СВЦЭМ!$A$39:$A$782,$A178,СВЦЭМ!$B$39:$B$782,Q$155)+'СЕТ СН'!$F$15</f>
        <v>311.87117746000001</v>
      </c>
      <c r="R178" s="36">
        <f>SUMIFS(СВЦЭМ!$E$39:$E$782,СВЦЭМ!$A$39:$A$782,$A178,СВЦЭМ!$B$39:$B$782,R$155)+'СЕТ СН'!$F$15</f>
        <v>310.84953575999998</v>
      </c>
      <c r="S178" s="36">
        <f>SUMIFS(СВЦЭМ!$E$39:$E$782,СВЦЭМ!$A$39:$A$782,$A178,СВЦЭМ!$B$39:$B$782,S$155)+'СЕТ СН'!$F$15</f>
        <v>308.01547876000001</v>
      </c>
      <c r="T178" s="36">
        <f>SUMIFS(СВЦЭМ!$E$39:$E$782,СВЦЭМ!$A$39:$A$782,$A178,СВЦЭМ!$B$39:$B$782,T$155)+'СЕТ СН'!$F$15</f>
        <v>299.74869598999999</v>
      </c>
      <c r="U178" s="36">
        <f>SUMIFS(СВЦЭМ!$E$39:$E$782,СВЦЭМ!$A$39:$A$782,$A178,СВЦЭМ!$B$39:$B$782,U$155)+'СЕТ СН'!$F$15</f>
        <v>300.53604374000003</v>
      </c>
      <c r="V178" s="36">
        <f>SUMIFS(СВЦЭМ!$E$39:$E$782,СВЦЭМ!$A$39:$A$782,$A178,СВЦЭМ!$B$39:$B$782,V$155)+'СЕТ СН'!$F$15</f>
        <v>303.20220336</v>
      </c>
      <c r="W178" s="36">
        <f>SUMIFS(СВЦЭМ!$E$39:$E$782,СВЦЭМ!$A$39:$A$782,$A178,СВЦЭМ!$B$39:$B$782,W$155)+'СЕТ СН'!$F$15</f>
        <v>305.90701754000003</v>
      </c>
      <c r="X178" s="36">
        <f>SUMIFS(СВЦЭМ!$E$39:$E$782,СВЦЭМ!$A$39:$A$782,$A178,СВЦЭМ!$B$39:$B$782,X$155)+'СЕТ СН'!$F$15</f>
        <v>305.77288471000003</v>
      </c>
      <c r="Y178" s="36">
        <f>SUMIFS(СВЦЭМ!$E$39:$E$782,СВЦЭМ!$A$39:$A$782,$A178,СВЦЭМ!$B$39:$B$782,Y$155)+'СЕТ СН'!$F$15</f>
        <v>309.64925770000002</v>
      </c>
    </row>
    <row r="179" spans="1:27" ht="15.75" x14ac:dyDescent="0.2">
      <c r="A179" s="35">
        <f t="shared" si="4"/>
        <v>44950</v>
      </c>
      <c r="B179" s="36">
        <f>SUMIFS(СВЦЭМ!$E$39:$E$782,СВЦЭМ!$A$39:$A$782,$A179,СВЦЭМ!$B$39:$B$782,B$155)+'СЕТ СН'!$F$15</f>
        <v>303.30289211000002</v>
      </c>
      <c r="C179" s="36">
        <f>SUMIFS(СВЦЭМ!$E$39:$E$782,СВЦЭМ!$A$39:$A$782,$A179,СВЦЭМ!$B$39:$B$782,C$155)+'СЕТ СН'!$F$15</f>
        <v>302.83809014000002</v>
      </c>
      <c r="D179" s="36">
        <f>SUMIFS(СВЦЭМ!$E$39:$E$782,СВЦЭМ!$A$39:$A$782,$A179,СВЦЭМ!$B$39:$B$782,D$155)+'СЕТ СН'!$F$15</f>
        <v>301.31599583000002</v>
      </c>
      <c r="E179" s="36">
        <f>SUMIFS(СВЦЭМ!$E$39:$E$782,СВЦЭМ!$A$39:$A$782,$A179,СВЦЭМ!$B$39:$B$782,E$155)+'СЕТ СН'!$F$15</f>
        <v>300.64277992000001</v>
      </c>
      <c r="F179" s="36">
        <f>SUMIFS(СВЦЭМ!$E$39:$E$782,СВЦЭМ!$A$39:$A$782,$A179,СВЦЭМ!$B$39:$B$782,F$155)+'СЕТ СН'!$F$15</f>
        <v>302.53898943000002</v>
      </c>
      <c r="G179" s="36">
        <f>SUMIFS(СВЦЭМ!$E$39:$E$782,СВЦЭМ!$A$39:$A$782,$A179,СВЦЭМ!$B$39:$B$782,G$155)+'СЕТ СН'!$F$15</f>
        <v>300.00166665</v>
      </c>
      <c r="H179" s="36">
        <f>SUMIFS(СВЦЭМ!$E$39:$E$782,СВЦЭМ!$A$39:$A$782,$A179,СВЦЭМ!$B$39:$B$782,H$155)+'СЕТ СН'!$F$15</f>
        <v>298.19252561000002</v>
      </c>
      <c r="I179" s="36">
        <f>SUMIFS(СВЦЭМ!$E$39:$E$782,СВЦЭМ!$A$39:$A$782,$A179,СВЦЭМ!$B$39:$B$782,I$155)+'СЕТ СН'!$F$15</f>
        <v>294.12171440999998</v>
      </c>
      <c r="J179" s="36">
        <f>SUMIFS(СВЦЭМ!$E$39:$E$782,СВЦЭМ!$A$39:$A$782,$A179,СВЦЭМ!$B$39:$B$782,J$155)+'СЕТ СН'!$F$15</f>
        <v>288.11252261999999</v>
      </c>
      <c r="K179" s="36">
        <f>SUMIFS(СВЦЭМ!$E$39:$E$782,СВЦЭМ!$A$39:$A$782,$A179,СВЦЭМ!$B$39:$B$782,K$155)+'СЕТ СН'!$F$15</f>
        <v>284.39742389000003</v>
      </c>
      <c r="L179" s="36">
        <f>SUMIFS(СВЦЭМ!$E$39:$E$782,СВЦЭМ!$A$39:$A$782,$A179,СВЦЭМ!$B$39:$B$782,L$155)+'СЕТ СН'!$F$15</f>
        <v>283.91774591000001</v>
      </c>
      <c r="M179" s="36">
        <f>SUMIFS(СВЦЭМ!$E$39:$E$782,СВЦЭМ!$A$39:$A$782,$A179,СВЦЭМ!$B$39:$B$782,M$155)+'СЕТ СН'!$F$15</f>
        <v>285.79385502000002</v>
      </c>
      <c r="N179" s="36">
        <f>SUMIFS(СВЦЭМ!$E$39:$E$782,СВЦЭМ!$A$39:$A$782,$A179,СВЦЭМ!$B$39:$B$782,N$155)+'СЕТ СН'!$F$15</f>
        <v>288.71757276</v>
      </c>
      <c r="O179" s="36">
        <f>SUMIFS(СВЦЭМ!$E$39:$E$782,СВЦЭМ!$A$39:$A$782,$A179,СВЦЭМ!$B$39:$B$782,O$155)+'СЕТ СН'!$F$15</f>
        <v>290.27864370999998</v>
      </c>
      <c r="P179" s="36">
        <f>SUMIFS(СВЦЭМ!$E$39:$E$782,СВЦЭМ!$A$39:$A$782,$A179,СВЦЭМ!$B$39:$B$782,P$155)+'СЕТ СН'!$F$15</f>
        <v>294.70151909999998</v>
      </c>
      <c r="Q179" s="36">
        <f>SUMIFS(СВЦЭМ!$E$39:$E$782,СВЦЭМ!$A$39:$A$782,$A179,СВЦЭМ!$B$39:$B$782,Q$155)+'СЕТ СН'!$F$15</f>
        <v>295.73491378</v>
      </c>
      <c r="R179" s="36">
        <f>SUMIFS(СВЦЭМ!$E$39:$E$782,СВЦЭМ!$A$39:$A$782,$A179,СВЦЭМ!$B$39:$B$782,R$155)+'СЕТ СН'!$F$15</f>
        <v>295.10674617000001</v>
      </c>
      <c r="S179" s="36">
        <f>SUMIFS(СВЦЭМ!$E$39:$E$782,СВЦЭМ!$A$39:$A$782,$A179,СВЦЭМ!$B$39:$B$782,S$155)+'СЕТ СН'!$F$15</f>
        <v>290.38775741000001</v>
      </c>
      <c r="T179" s="36">
        <f>SUMIFS(СВЦЭМ!$E$39:$E$782,СВЦЭМ!$A$39:$A$782,$A179,СВЦЭМ!$B$39:$B$782,T$155)+'СЕТ СН'!$F$15</f>
        <v>283.36763680000001</v>
      </c>
      <c r="U179" s="36">
        <f>SUMIFS(СВЦЭМ!$E$39:$E$782,СВЦЭМ!$A$39:$A$782,$A179,СВЦЭМ!$B$39:$B$782,U$155)+'СЕТ СН'!$F$15</f>
        <v>285.05056724999997</v>
      </c>
      <c r="V179" s="36">
        <f>SUMIFS(СВЦЭМ!$E$39:$E$782,СВЦЭМ!$A$39:$A$782,$A179,СВЦЭМ!$B$39:$B$782,V$155)+'СЕТ СН'!$F$15</f>
        <v>288.55184405</v>
      </c>
      <c r="W179" s="36">
        <f>SUMIFS(СВЦЭМ!$E$39:$E$782,СВЦЭМ!$A$39:$A$782,$A179,СВЦЭМ!$B$39:$B$782,W$155)+'СЕТ СН'!$F$15</f>
        <v>290.16783967999999</v>
      </c>
      <c r="X179" s="36">
        <f>SUMIFS(СВЦЭМ!$E$39:$E$782,СВЦЭМ!$A$39:$A$782,$A179,СВЦЭМ!$B$39:$B$782,X$155)+'СЕТ СН'!$F$15</f>
        <v>293.11773284999998</v>
      </c>
      <c r="Y179" s="36">
        <f>SUMIFS(СВЦЭМ!$E$39:$E$782,СВЦЭМ!$A$39:$A$782,$A179,СВЦЭМ!$B$39:$B$782,Y$155)+'СЕТ СН'!$F$15</f>
        <v>295.96690626999998</v>
      </c>
    </row>
    <row r="180" spans="1:27" ht="15.75" x14ac:dyDescent="0.2">
      <c r="A180" s="35">
        <f t="shared" si="4"/>
        <v>44951</v>
      </c>
      <c r="B180" s="36">
        <f>SUMIFS(СВЦЭМ!$E$39:$E$782,СВЦЭМ!$A$39:$A$782,$A180,СВЦЭМ!$B$39:$B$782,B$155)+'СЕТ СН'!$F$15</f>
        <v>305.55002241</v>
      </c>
      <c r="C180" s="36">
        <f>SUMIFS(СВЦЭМ!$E$39:$E$782,СВЦЭМ!$A$39:$A$782,$A180,СВЦЭМ!$B$39:$B$782,C$155)+'СЕТ СН'!$F$15</f>
        <v>310.85203446000003</v>
      </c>
      <c r="D180" s="36">
        <f>SUMIFS(СВЦЭМ!$E$39:$E$782,СВЦЭМ!$A$39:$A$782,$A180,СВЦЭМ!$B$39:$B$782,D$155)+'СЕТ СН'!$F$15</f>
        <v>312.46721273999998</v>
      </c>
      <c r="E180" s="36">
        <f>SUMIFS(СВЦЭМ!$E$39:$E$782,СВЦЭМ!$A$39:$A$782,$A180,СВЦЭМ!$B$39:$B$782,E$155)+'СЕТ СН'!$F$15</f>
        <v>314.32751194000002</v>
      </c>
      <c r="F180" s="36">
        <f>SUMIFS(СВЦЭМ!$E$39:$E$782,СВЦЭМ!$A$39:$A$782,$A180,СВЦЭМ!$B$39:$B$782,F$155)+'СЕТ СН'!$F$15</f>
        <v>313.81928065</v>
      </c>
      <c r="G180" s="36">
        <f>SUMIFS(СВЦЭМ!$E$39:$E$782,СВЦЭМ!$A$39:$A$782,$A180,СВЦЭМ!$B$39:$B$782,G$155)+'СЕТ СН'!$F$15</f>
        <v>312.08893007</v>
      </c>
      <c r="H180" s="36">
        <f>SUMIFS(СВЦЭМ!$E$39:$E$782,СВЦЭМ!$A$39:$A$782,$A180,СВЦЭМ!$B$39:$B$782,H$155)+'СЕТ СН'!$F$15</f>
        <v>312.04036057000002</v>
      </c>
      <c r="I180" s="36">
        <f>SUMIFS(СВЦЭМ!$E$39:$E$782,СВЦЭМ!$A$39:$A$782,$A180,СВЦЭМ!$B$39:$B$782,I$155)+'СЕТ СН'!$F$15</f>
        <v>311.65541259000003</v>
      </c>
      <c r="J180" s="36">
        <f>SUMIFS(СВЦЭМ!$E$39:$E$782,СВЦЭМ!$A$39:$A$782,$A180,СВЦЭМ!$B$39:$B$782,J$155)+'СЕТ СН'!$F$15</f>
        <v>308.25711125999999</v>
      </c>
      <c r="K180" s="36">
        <f>SUMIFS(СВЦЭМ!$E$39:$E$782,СВЦЭМ!$A$39:$A$782,$A180,СВЦЭМ!$B$39:$B$782,K$155)+'СЕТ СН'!$F$15</f>
        <v>304.21880736000003</v>
      </c>
      <c r="L180" s="36">
        <f>SUMIFS(СВЦЭМ!$E$39:$E$782,СВЦЭМ!$A$39:$A$782,$A180,СВЦЭМ!$B$39:$B$782,L$155)+'СЕТ СН'!$F$15</f>
        <v>298.60650264999998</v>
      </c>
      <c r="M180" s="36">
        <f>SUMIFS(СВЦЭМ!$E$39:$E$782,СВЦЭМ!$A$39:$A$782,$A180,СВЦЭМ!$B$39:$B$782,M$155)+'СЕТ СН'!$F$15</f>
        <v>293.09136353999997</v>
      </c>
      <c r="N180" s="36">
        <f>SUMIFS(СВЦЭМ!$E$39:$E$782,СВЦЭМ!$A$39:$A$782,$A180,СВЦЭМ!$B$39:$B$782,N$155)+'СЕТ СН'!$F$15</f>
        <v>295.09273078000001</v>
      </c>
      <c r="O180" s="36">
        <f>SUMIFS(СВЦЭМ!$E$39:$E$782,СВЦЭМ!$A$39:$A$782,$A180,СВЦЭМ!$B$39:$B$782,O$155)+'СЕТ СН'!$F$15</f>
        <v>296.10697299999998</v>
      </c>
      <c r="P180" s="36">
        <f>SUMIFS(СВЦЭМ!$E$39:$E$782,СВЦЭМ!$A$39:$A$782,$A180,СВЦЭМ!$B$39:$B$782,P$155)+'СЕТ СН'!$F$15</f>
        <v>297.69317378</v>
      </c>
      <c r="Q180" s="36">
        <f>SUMIFS(СВЦЭМ!$E$39:$E$782,СВЦЭМ!$A$39:$A$782,$A180,СВЦЭМ!$B$39:$B$782,Q$155)+'СЕТ СН'!$F$15</f>
        <v>297.48575535999998</v>
      </c>
      <c r="R180" s="36">
        <f>SUMIFS(СВЦЭМ!$E$39:$E$782,СВЦЭМ!$A$39:$A$782,$A180,СВЦЭМ!$B$39:$B$782,R$155)+'СЕТ СН'!$F$15</f>
        <v>295.85310167</v>
      </c>
      <c r="S180" s="36">
        <f>SUMIFS(СВЦЭМ!$E$39:$E$782,СВЦЭМ!$A$39:$A$782,$A180,СВЦЭМ!$B$39:$B$782,S$155)+'СЕТ СН'!$F$15</f>
        <v>292.82589598999999</v>
      </c>
      <c r="T180" s="36">
        <f>SUMIFS(СВЦЭМ!$E$39:$E$782,СВЦЭМ!$A$39:$A$782,$A180,СВЦЭМ!$B$39:$B$782,T$155)+'СЕТ СН'!$F$15</f>
        <v>289.67860322000001</v>
      </c>
      <c r="U180" s="36">
        <f>SUMIFS(СВЦЭМ!$E$39:$E$782,СВЦЭМ!$A$39:$A$782,$A180,СВЦЭМ!$B$39:$B$782,U$155)+'СЕТ СН'!$F$15</f>
        <v>290.35996951999999</v>
      </c>
      <c r="V180" s="36">
        <f>SUMIFS(СВЦЭМ!$E$39:$E$782,СВЦЭМ!$A$39:$A$782,$A180,СВЦЭМ!$B$39:$B$782,V$155)+'СЕТ СН'!$F$15</f>
        <v>292.38443289999998</v>
      </c>
      <c r="W180" s="36">
        <f>SUMIFS(СВЦЭМ!$E$39:$E$782,СВЦЭМ!$A$39:$A$782,$A180,СВЦЭМ!$B$39:$B$782,W$155)+'СЕТ СН'!$F$15</f>
        <v>294.52895867000001</v>
      </c>
      <c r="X180" s="36">
        <f>SUMIFS(СВЦЭМ!$E$39:$E$782,СВЦЭМ!$A$39:$A$782,$A180,СВЦЭМ!$B$39:$B$782,X$155)+'СЕТ СН'!$F$15</f>
        <v>297.67901516000001</v>
      </c>
      <c r="Y180" s="36">
        <f>SUMIFS(СВЦЭМ!$E$39:$E$782,СВЦЭМ!$A$39:$A$782,$A180,СВЦЭМ!$B$39:$B$782,Y$155)+'СЕТ СН'!$F$15</f>
        <v>301.94909876000003</v>
      </c>
    </row>
    <row r="181" spans="1:27" ht="15.75" x14ac:dyDescent="0.2">
      <c r="A181" s="35">
        <f t="shared" si="4"/>
        <v>44952</v>
      </c>
      <c r="B181" s="36">
        <f>SUMIFS(СВЦЭМ!$E$39:$E$782,СВЦЭМ!$A$39:$A$782,$A181,СВЦЭМ!$B$39:$B$782,B$155)+'СЕТ СН'!$F$15</f>
        <v>310.70876719</v>
      </c>
      <c r="C181" s="36">
        <f>SUMIFS(СВЦЭМ!$E$39:$E$782,СВЦЭМ!$A$39:$A$782,$A181,СВЦЭМ!$B$39:$B$782,C$155)+'СЕТ СН'!$F$15</f>
        <v>317.94208280999999</v>
      </c>
      <c r="D181" s="36">
        <f>SUMIFS(СВЦЭМ!$E$39:$E$782,СВЦЭМ!$A$39:$A$782,$A181,СВЦЭМ!$B$39:$B$782,D$155)+'СЕТ СН'!$F$15</f>
        <v>321.12962530999999</v>
      </c>
      <c r="E181" s="36">
        <f>SUMIFS(СВЦЭМ!$E$39:$E$782,СВЦЭМ!$A$39:$A$782,$A181,СВЦЭМ!$B$39:$B$782,E$155)+'СЕТ СН'!$F$15</f>
        <v>318.62482347000002</v>
      </c>
      <c r="F181" s="36">
        <f>SUMIFS(СВЦЭМ!$E$39:$E$782,СВЦЭМ!$A$39:$A$782,$A181,СВЦЭМ!$B$39:$B$782,F$155)+'СЕТ СН'!$F$15</f>
        <v>316.95344425000002</v>
      </c>
      <c r="G181" s="36">
        <f>SUMIFS(СВЦЭМ!$E$39:$E$782,СВЦЭМ!$A$39:$A$782,$A181,СВЦЭМ!$B$39:$B$782,G$155)+'СЕТ СН'!$F$15</f>
        <v>317.32670024999999</v>
      </c>
      <c r="H181" s="36">
        <f>SUMIFS(СВЦЭМ!$E$39:$E$782,СВЦЭМ!$A$39:$A$782,$A181,СВЦЭМ!$B$39:$B$782,H$155)+'СЕТ СН'!$F$15</f>
        <v>310.48412552000002</v>
      </c>
      <c r="I181" s="36">
        <f>SUMIFS(СВЦЭМ!$E$39:$E$782,СВЦЭМ!$A$39:$A$782,$A181,СВЦЭМ!$B$39:$B$782,I$155)+'СЕТ СН'!$F$15</f>
        <v>305.16122204999999</v>
      </c>
      <c r="J181" s="36">
        <f>SUMIFS(СВЦЭМ!$E$39:$E$782,СВЦЭМ!$A$39:$A$782,$A181,СВЦЭМ!$B$39:$B$782,J$155)+'СЕТ СН'!$F$15</f>
        <v>299.67897854</v>
      </c>
      <c r="K181" s="36">
        <f>SUMIFS(СВЦЭМ!$E$39:$E$782,СВЦЭМ!$A$39:$A$782,$A181,СВЦЭМ!$B$39:$B$782,K$155)+'СЕТ СН'!$F$15</f>
        <v>292.62578116999998</v>
      </c>
      <c r="L181" s="36">
        <f>SUMIFS(СВЦЭМ!$E$39:$E$782,СВЦЭМ!$A$39:$A$782,$A181,СВЦЭМ!$B$39:$B$782,L$155)+'СЕТ СН'!$F$15</f>
        <v>288.63531448999998</v>
      </c>
      <c r="M181" s="36">
        <f>SUMIFS(СВЦЭМ!$E$39:$E$782,СВЦЭМ!$A$39:$A$782,$A181,СВЦЭМ!$B$39:$B$782,M$155)+'СЕТ СН'!$F$15</f>
        <v>288.87752485999999</v>
      </c>
      <c r="N181" s="36">
        <f>SUMIFS(СВЦЭМ!$E$39:$E$782,СВЦЭМ!$A$39:$A$782,$A181,СВЦЭМ!$B$39:$B$782,N$155)+'СЕТ СН'!$F$15</f>
        <v>290.69969076000001</v>
      </c>
      <c r="O181" s="36">
        <f>SUMIFS(СВЦЭМ!$E$39:$E$782,СВЦЭМ!$A$39:$A$782,$A181,СВЦЭМ!$B$39:$B$782,O$155)+'СЕТ СН'!$F$15</f>
        <v>290.42480442999999</v>
      </c>
      <c r="P181" s="36">
        <f>SUMIFS(СВЦЭМ!$E$39:$E$782,СВЦЭМ!$A$39:$A$782,$A181,СВЦЭМ!$B$39:$B$782,P$155)+'СЕТ СН'!$F$15</f>
        <v>292.66835775999999</v>
      </c>
      <c r="Q181" s="36">
        <f>SUMIFS(СВЦЭМ!$E$39:$E$782,СВЦЭМ!$A$39:$A$782,$A181,СВЦЭМ!$B$39:$B$782,Q$155)+'СЕТ СН'!$F$15</f>
        <v>295.18843270000002</v>
      </c>
      <c r="R181" s="36">
        <f>SUMIFS(СВЦЭМ!$E$39:$E$782,СВЦЭМ!$A$39:$A$782,$A181,СВЦЭМ!$B$39:$B$782,R$155)+'СЕТ СН'!$F$15</f>
        <v>295.87979332999998</v>
      </c>
      <c r="S181" s="36">
        <f>SUMIFS(СВЦЭМ!$E$39:$E$782,СВЦЭМ!$A$39:$A$782,$A181,СВЦЭМ!$B$39:$B$782,S$155)+'СЕТ СН'!$F$15</f>
        <v>293.99490350999997</v>
      </c>
      <c r="T181" s="36">
        <f>SUMIFS(СВЦЭМ!$E$39:$E$782,СВЦЭМ!$A$39:$A$782,$A181,СВЦЭМ!$B$39:$B$782,T$155)+'СЕТ СН'!$F$15</f>
        <v>285.90432845999999</v>
      </c>
      <c r="U181" s="36">
        <f>SUMIFS(СВЦЭМ!$E$39:$E$782,СВЦЭМ!$A$39:$A$782,$A181,СВЦЭМ!$B$39:$B$782,U$155)+'СЕТ СН'!$F$15</f>
        <v>286.37839685</v>
      </c>
      <c r="V181" s="36">
        <f>SUMIFS(СВЦЭМ!$E$39:$E$782,СВЦЭМ!$A$39:$A$782,$A181,СВЦЭМ!$B$39:$B$782,V$155)+'СЕТ СН'!$F$15</f>
        <v>287.74270575000003</v>
      </c>
      <c r="W181" s="36">
        <f>SUMIFS(СВЦЭМ!$E$39:$E$782,СВЦЭМ!$A$39:$A$782,$A181,СВЦЭМ!$B$39:$B$782,W$155)+'СЕТ СН'!$F$15</f>
        <v>290.55526458999998</v>
      </c>
      <c r="X181" s="36">
        <f>SUMIFS(СВЦЭМ!$E$39:$E$782,СВЦЭМ!$A$39:$A$782,$A181,СВЦЭМ!$B$39:$B$782,X$155)+'СЕТ СН'!$F$15</f>
        <v>295.49511517000002</v>
      </c>
      <c r="Y181" s="36">
        <f>SUMIFS(СВЦЭМ!$E$39:$E$782,СВЦЭМ!$A$39:$A$782,$A181,СВЦЭМ!$B$39:$B$782,Y$155)+'СЕТ СН'!$F$15</f>
        <v>300.69031404999998</v>
      </c>
    </row>
    <row r="182" spans="1:27" ht="15.75" x14ac:dyDescent="0.2">
      <c r="A182" s="35">
        <f t="shared" si="4"/>
        <v>44953</v>
      </c>
      <c r="B182" s="36">
        <f>SUMIFS(СВЦЭМ!$E$39:$E$782,СВЦЭМ!$A$39:$A$782,$A182,СВЦЭМ!$B$39:$B$782,B$155)+'СЕТ СН'!$F$15</f>
        <v>307.49054985999999</v>
      </c>
      <c r="C182" s="36">
        <f>SUMIFS(СВЦЭМ!$E$39:$E$782,СВЦЭМ!$A$39:$A$782,$A182,СВЦЭМ!$B$39:$B$782,C$155)+'СЕТ СН'!$F$15</f>
        <v>302.25971867999999</v>
      </c>
      <c r="D182" s="36">
        <f>SUMIFS(СВЦЭМ!$E$39:$E$782,СВЦЭМ!$A$39:$A$782,$A182,СВЦЭМ!$B$39:$B$782,D$155)+'СЕТ СН'!$F$15</f>
        <v>301.86429022999999</v>
      </c>
      <c r="E182" s="36">
        <f>SUMIFS(СВЦЭМ!$E$39:$E$782,СВЦЭМ!$A$39:$A$782,$A182,СВЦЭМ!$B$39:$B$782,E$155)+'СЕТ СН'!$F$15</f>
        <v>303.91145025999998</v>
      </c>
      <c r="F182" s="36">
        <f>SUMIFS(СВЦЭМ!$E$39:$E$782,СВЦЭМ!$A$39:$A$782,$A182,СВЦЭМ!$B$39:$B$782,F$155)+'СЕТ СН'!$F$15</f>
        <v>305.14668220999999</v>
      </c>
      <c r="G182" s="36">
        <f>SUMIFS(СВЦЭМ!$E$39:$E$782,СВЦЭМ!$A$39:$A$782,$A182,СВЦЭМ!$B$39:$B$782,G$155)+'СЕТ СН'!$F$15</f>
        <v>307.21060799000003</v>
      </c>
      <c r="H182" s="36">
        <f>SUMIFS(СВЦЭМ!$E$39:$E$782,СВЦЭМ!$A$39:$A$782,$A182,СВЦЭМ!$B$39:$B$782,H$155)+'СЕТ СН'!$F$15</f>
        <v>305.25294019</v>
      </c>
      <c r="I182" s="36">
        <f>SUMIFS(СВЦЭМ!$E$39:$E$782,СВЦЭМ!$A$39:$A$782,$A182,СВЦЭМ!$B$39:$B$782,I$155)+'СЕТ СН'!$F$15</f>
        <v>299.10599568999999</v>
      </c>
      <c r="J182" s="36">
        <f>SUMIFS(СВЦЭМ!$E$39:$E$782,СВЦЭМ!$A$39:$A$782,$A182,СВЦЭМ!$B$39:$B$782,J$155)+'СЕТ СН'!$F$15</f>
        <v>292.37328260999999</v>
      </c>
      <c r="K182" s="36">
        <f>SUMIFS(СВЦЭМ!$E$39:$E$782,СВЦЭМ!$A$39:$A$782,$A182,СВЦЭМ!$B$39:$B$782,K$155)+'СЕТ СН'!$F$15</f>
        <v>288.64257122999999</v>
      </c>
      <c r="L182" s="36">
        <f>SUMIFS(СВЦЭМ!$E$39:$E$782,СВЦЭМ!$A$39:$A$782,$A182,СВЦЭМ!$B$39:$B$782,L$155)+'СЕТ СН'!$F$15</f>
        <v>286.14466272999999</v>
      </c>
      <c r="M182" s="36">
        <f>SUMIFS(СВЦЭМ!$E$39:$E$782,СВЦЭМ!$A$39:$A$782,$A182,СВЦЭМ!$B$39:$B$782,M$155)+'СЕТ СН'!$F$15</f>
        <v>285.66449451</v>
      </c>
      <c r="N182" s="36">
        <f>SUMIFS(СВЦЭМ!$E$39:$E$782,СВЦЭМ!$A$39:$A$782,$A182,СВЦЭМ!$B$39:$B$782,N$155)+'СЕТ СН'!$F$15</f>
        <v>290.78583710999999</v>
      </c>
      <c r="O182" s="36">
        <f>SUMIFS(СВЦЭМ!$E$39:$E$782,СВЦЭМ!$A$39:$A$782,$A182,СВЦЭМ!$B$39:$B$782,O$155)+'СЕТ СН'!$F$15</f>
        <v>294.45405312999998</v>
      </c>
      <c r="P182" s="36">
        <f>SUMIFS(СВЦЭМ!$E$39:$E$782,СВЦЭМ!$A$39:$A$782,$A182,СВЦЭМ!$B$39:$B$782,P$155)+'СЕТ СН'!$F$15</f>
        <v>299.35197898000001</v>
      </c>
      <c r="Q182" s="36">
        <f>SUMIFS(СВЦЭМ!$E$39:$E$782,СВЦЭМ!$A$39:$A$782,$A182,СВЦЭМ!$B$39:$B$782,Q$155)+'СЕТ СН'!$F$15</f>
        <v>295.03535734000002</v>
      </c>
      <c r="R182" s="36">
        <f>SUMIFS(СВЦЭМ!$E$39:$E$782,СВЦЭМ!$A$39:$A$782,$A182,СВЦЭМ!$B$39:$B$782,R$155)+'СЕТ СН'!$F$15</f>
        <v>298.17985980999998</v>
      </c>
      <c r="S182" s="36">
        <f>SUMIFS(СВЦЭМ!$E$39:$E$782,СВЦЭМ!$A$39:$A$782,$A182,СВЦЭМ!$B$39:$B$782,S$155)+'СЕТ СН'!$F$15</f>
        <v>295.08560175999997</v>
      </c>
      <c r="T182" s="36">
        <f>SUMIFS(СВЦЭМ!$E$39:$E$782,СВЦЭМ!$A$39:$A$782,$A182,СВЦЭМ!$B$39:$B$782,T$155)+'СЕТ СН'!$F$15</f>
        <v>288.17706532</v>
      </c>
      <c r="U182" s="36">
        <f>SUMIFS(СВЦЭМ!$E$39:$E$782,СВЦЭМ!$A$39:$A$782,$A182,СВЦЭМ!$B$39:$B$782,U$155)+'СЕТ СН'!$F$15</f>
        <v>289.51075925999999</v>
      </c>
      <c r="V182" s="36">
        <f>SUMIFS(СВЦЭМ!$E$39:$E$782,СВЦЭМ!$A$39:$A$782,$A182,СВЦЭМ!$B$39:$B$782,V$155)+'СЕТ СН'!$F$15</f>
        <v>293.65742095000002</v>
      </c>
      <c r="W182" s="36">
        <f>SUMIFS(СВЦЭМ!$E$39:$E$782,СВЦЭМ!$A$39:$A$782,$A182,СВЦЭМ!$B$39:$B$782,W$155)+'СЕТ СН'!$F$15</f>
        <v>299.05313429</v>
      </c>
      <c r="X182" s="36">
        <f>SUMIFS(СВЦЭМ!$E$39:$E$782,СВЦЭМ!$A$39:$A$782,$A182,СВЦЭМ!$B$39:$B$782,X$155)+'СЕТ СН'!$F$15</f>
        <v>301.05316307999999</v>
      </c>
      <c r="Y182" s="36">
        <f>SUMIFS(СВЦЭМ!$E$39:$E$782,СВЦЭМ!$A$39:$A$782,$A182,СВЦЭМ!$B$39:$B$782,Y$155)+'СЕТ СН'!$F$15</f>
        <v>314.78378666999998</v>
      </c>
    </row>
    <row r="183" spans="1:27" ht="15.75" x14ac:dyDescent="0.2">
      <c r="A183" s="35">
        <f t="shared" si="4"/>
        <v>44954</v>
      </c>
      <c r="B183" s="36">
        <f>SUMIFS(СВЦЭМ!$E$39:$E$782,СВЦЭМ!$A$39:$A$782,$A183,СВЦЭМ!$B$39:$B$782,B$155)+'СЕТ СН'!$F$15</f>
        <v>310.07893188999998</v>
      </c>
      <c r="C183" s="36">
        <f>SUMIFS(СВЦЭМ!$E$39:$E$782,СВЦЭМ!$A$39:$A$782,$A183,СВЦЭМ!$B$39:$B$782,C$155)+'СЕТ СН'!$F$15</f>
        <v>316.62985923999997</v>
      </c>
      <c r="D183" s="36">
        <f>SUMIFS(СВЦЭМ!$E$39:$E$782,СВЦЭМ!$A$39:$A$782,$A183,СВЦЭМ!$B$39:$B$782,D$155)+'СЕТ СН'!$F$15</f>
        <v>316.11954981000002</v>
      </c>
      <c r="E183" s="36">
        <f>SUMIFS(СВЦЭМ!$E$39:$E$782,СВЦЭМ!$A$39:$A$782,$A183,СВЦЭМ!$B$39:$B$782,E$155)+'СЕТ СН'!$F$15</f>
        <v>315.48717678999998</v>
      </c>
      <c r="F183" s="36">
        <f>SUMIFS(СВЦЭМ!$E$39:$E$782,СВЦЭМ!$A$39:$A$782,$A183,СВЦЭМ!$B$39:$B$782,F$155)+'СЕТ СН'!$F$15</f>
        <v>314.61343835000002</v>
      </c>
      <c r="G183" s="36">
        <f>SUMIFS(СВЦЭМ!$E$39:$E$782,СВЦЭМ!$A$39:$A$782,$A183,СВЦЭМ!$B$39:$B$782,G$155)+'СЕТ СН'!$F$15</f>
        <v>315.09828601999999</v>
      </c>
      <c r="H183" s="36">
        <f>SUMIFS(СВЦЭМ!$E$39:$E$782,СВЦЭМ!$A$39:$A$782,$A183,СВЦЭМ!$B$39:$B$782,H$155)+'СЕТ СН'!$F$15</f>
        <v>307.31300714000002</v>
      </c>
      <c r="I183" s="36">
        <f>SUMIFS(СВЦЭМ!$E$39:$E$782,СВЦЭМ!$A$39:$A$782,$A183,СВЦЭМ!$B$39:$B$782,I$155)+'СЕТ СН'!$F$15</f>
        <v>307.82987391</v>
      </c>
      <c r="J183" s="36">
        <f>SUMIFS(СВЦЭМ!$E$39:$E$782,СВЦЭМ!$A$39:$A$782,$A183,СВЦЭМ!$B$39:$B$782,J$155)+'СЕТ СН'!$F$15</f>
        <v>307.39846329</v>
      </c>
      <c r="K183" s="36">
        <f>SUMIFS(СВЦЭМ!$E$39:$E$782,СВЦЭМ!$A$39:$A$782,$A183,СВЦЭМ!$B$39:$B$782,K$155)+'СЕТ СН'!$F$15</f>
        <v>293.89504799000002</v>
      </c>
      <c r="L183" s="36">
        <f>SUMIFS(СВЦЭМ!$E$39:$E$782,СВЦЭМ!$A$39:$A$782,$A183,СВЦЭМ!$B$39:$B$782,L$155)+'СЕТ СН'!$F$15</f>
        <v>286.18861183000001</v>
      </c>
      <c r="M183" s="36">
        <f>SUMIFS(СВЦЭМ!$E$39:$E$782,СВЦЭМ!$A$39:$A$782,$A183,СВЦЭМ!$B$39:$B$782,M$155)+'СЕТ СН'!$F$15</f>
        <v>285.03928772</v>
      </c>
      <c r="N183" s="36">
        <f>SUMIFS(СВЦЭМ!$E$39:$E$782,СВЦЭМ!$A$39:$A$782,$A183,СВЦЭМ!$B$39:$B$782,N$155)+'СЕТ СН'!$F$15</f>
        <v>285.64240551</v>
      </c>
      <c r="O183" s="36">
        <f>SUMIFS(СВЦЭМ!$E$39:$E$782,СВЦЭМ!$A$39:$A$782,$A183,СВЦЭМ!$B$39:$B$782,O$155)+'СЕТ СН'!$F$15</f>
        <v>287.23576316999998</v>
      </c>
      <c r="P183" s="36">
        <f>SUMIFS(СВЦЭМ!$E$39:$E$782,СВЦЭМ!$A$39:$A$782,$A183,СВЦЭМ!$B$39:$B$782,P$155)+'СЕТ СН'!$F$15</f>
        <v>290.36853613</v>
      </c>
      <c r="Q183" s="36">
        <f>SUMIFS(СВЦЭМ!$E$39:$E$782,СВЦЭМ!$A$39:$A$782,$A183,СВЦЭМ!$B$39:$B$782,Q$155)+'СЕТ СН'!$F$15</f>
        <v>292.28813260999999</v>
      </c>
      <c r="R183" s="36">
        <f>SUMIFS(СВЦЭМ!$E$39:$E$782,СВЦЭМ!$A$39:$A$782,$A183,СВЦЭМ!$B$39:$B$782,R$155)+'СЕТ СН'!$F$15</f>
        <v>293.19541383000001</v>
      </c>
      <c r="S183" s="36">
        <f>SUMIFS(СВЦЭМ!$E$39:$E$782,СВЦЭМ!$A$39:$A$782,$A183,СВЦЭМ!$B$39:$B$782,S$155)+'СЕТ СН'!$F$15</f>
        <v>289.06178118000003</v>
      </c>
      <c r="T183" s="36">
        <f>SUMIFS(СВЦЭМ!$E$39:$E$782,СВЦЭМ!$A$39:$A$782,$A183,СВЦЭМ!$B$39:$B$782,T$155)+'СЕТ СН'!$F$15</f>
        <v>284.36925374999998</v>
      </c>
      <c r="U183" s="36">
        <f>SUMIFS(СВЦЭМ!$E$39:$E$782,СВЦЭМ!$A$39:$A$782,$A183,СВЦЭМ!$B$39:$B$782,U$155)+'СЕТ СН'!$F$15</f>
        <v>284.13154371000002</v>
      </c>
      <c r="V183" s="36">
        <f>SUMIFS(СВЦЭМ!$E$39:$E$782,СВЦЭМ!$A$39:$A$782,$A183,СВЦЭМ!$B$39:$B$782,V$155)+'СЕТ СН'!$F$15</f>
        <v>287.13779333999997</v>
      </c>
      <c r="W183" s="36">
        <f>SUMIFS(СВЦЭМ!$E$39:$E$782,СВЦЭМ!$A$39:$A$782,$A183,СВЦЭМ!$B$39:$B$782,W$155)+'СЕТ СН'!$F$15</f>
        <v>288.56160076999998</v>
      </c>
      <c r="X183" s="36">
        <f>SUMIFS(СВЦЭМ!$E$39:$E$782,СВЦЭМ!$A$39:$A$782,$A183,СВЦЭМ!$B$39:$B$782,X$155)+'СЕТ СН'!$F$15</f>
        <v>292.14977297000001</v>
      </c>
      <c r="Y183" s="36">
        <f>SUMIFS(СВЦЭМ!$E$39:$E$782,СВЦЭМ!$A$39:$A$782,$A183,СВЦЭМ!$B$39:$B$782,Y$155)+'СЕТ СН'!$F$15</f>
        <v>297.95698031000001</v>
      </c>
    </row>
    <row r="184" spans="1:27" ht="15.75" x14ac:dyDescent="0.2">
      <c r="A184" s="35">
        <f t="shared" si="4"/>
        <v>44955</v>
      </c>
      <c r="B184" s="36">
        <f>SUMIFS(СВЦЭМ!$E$39:$E$782,СВЦЭМ!$A$39:$A$782,$A184,СВЦЭМ!$B$39:$B$782,B$155)+'СЕТ СН'!$F$15</f>
        <v>297.98601544000002</v>
      </c>
      <c r="C184" s="36">
        <f>SUMIFS(СВЦЭМ!$E$39:$E$782,СВЦЭМ!$A$39:$A$782,$A184,СВЦЭМ!$B$39:$B$782,C$155)+'СЕТ СН'!$F$15</f>
        <v>305.87171189999998</v>
      </c>
      <c r="D184" s="36">
        <f>SUMIFS(СВЦЭМ!$E$39:$E$782,СВЦЭМ!$A$39:$A$782,$A184,СВЦЭМ!$B$39:$B$782,D$155)+'СЕТ СН'!$F$15</f>
        <v>309.18773662000001</v>
      </c>
      <c r="E184" s="36">
        <f>SUMIFS(СВЦЭМ!$E$39:$E$782,СВЦЭМ!$A$39:$A$782,$A184,СВЦЭМ!$B$39:$B$782,E$155)+'СЕТ СН'!$F$15</f>
        <v>310.3906594</v>
      </c>
      <c r="F184" s="36">
        <f>SUMIFS(СВЦЭМ!$E$39:$E$782,СВЦЭМ!$A$39:$A$782,$A184,СВЦЭМ!$B$39:$B$782,F$155)+'СЕТ СН'!$F$15</f>
        <v>311.07755100999998</v>
      </c>
      <c r="G184" s="36">
        <f>SUMIFS(СВЦЭМ!$E$39:$E$782,СВЦЭМ!$A$39:$A$782,$A184,СВЦЭМ!$B$39:$B$782,G$155)+'СЕТ СН'!$F$15</f>
        <v>307.76283488000001</v>
      </c>
      <c r="H184" s="36">
        <f>SUMIFS(СВЦЭМ!$E$39:$E$782,СВЦЭМ!$A$39:$A$782,$A184,СВЦЭМ!$B$39:$B$782,H$155)+'СЕТ СН'!$F$15</f>
        <v>306.46586273999998</v>
      </c>
      <c r="I184" s="36">
        <f>SUMIFS(СВЦЭМ!$E$39:$E$782,СВЦЭМ!$A$39:$A$782,$A184,СВЦЭМ!$B$39:$B$782,I$155)+'СЕТ СН'!$F$15</f>
        <v>303.66996519000003</v>
      </c>
      <c r="J184" s="36">
        <f>SUMIFS(СВЦЭМ!$E$39:$E$782,СВЦЭМ!$A$39:$A$782,$A184,СВЦЭМ!$B$39:$B$782,J$155)+'СЕТ СН'!$F$15</f>
        <v>295.71266652000003</v>
      </c>
      <c r="K184" s="36">
        <f>SUMIFS(СВЦЭМ!$E$39:$E$782,СВЦЭМ!$A$39:$A$782,$A184,СВЦЭМ!$B$39:$B$782,K$155)+'СЕТ СН'!$F$15</f>
        <v>287.40597795000002</v>
      </c>
      <c r="L184" s="36">
        <f>SUMIFS(СВЦЭМ!$E$39:$E$782,СВЦЭМ!$A$39:$A$782,$A184,СВЦЭМ!$B$39:$B$782,L$155)+'СЕТ СН'!$F$15</f>
        <v>284.61885398999999</v>
      </c>
      <c r="M184" s="36">
        <f>SUMIFS(СВЦЭМ!$E$39:$E$782,СВЦЭМ!$A$39:$A$782,$A184,СВЦЭМ!$B$39:$B$782,M$155)+'СЕТ СН'!$F$15</f>
        <v>284.66859681</v>
      </c>
      <c r="N184" s="36">
        <f>SUMIFS(СВЦЭМ!$E$39:$E$782,СВЦЭМ!$A$39:$A$782,$A184,СВЦЭМ!$B$39:$B$782,N$155)+'СЕТ СН'!$F$15</f>
        <v>286.65064149</v>
      </c>
      <c r="O184" s="36">
        <f>SUMIFS(СВЦЭМ!$E$39:$E$782,СВЦЭМ!$A$39:$A$782,$A184,СВЦЭМ!$B$39:$B$782,O$155)+'СЕТ СН'!$F$15</f>
        <v>288.88184360000002</v>
      </c>
      <c r="P184" s="36">
        <f>SUMIFS(СВЦЭМ!$E$39:$E$782,СВЦЭМ!$A$39:$A$782,$A184,СВЦЭМ!$B$39:$B$782,P$155)+'СЕТ СН'!$F$15</f>
        <v>291.51256239999998</v>
      </c>
      <c r="Q184" s="36">
        <f>SUMIFS(СВЦЭМ!$E$39:$E$782,СВЦЭМ!$A$39:$A$782,$A184,СВЦЭМ!$B$39:$B$782,Q$155)+'СЕТ СН'!$F$15</f>
        <v>292.96186305999998</v>
      </c>
      <c r="R184" s="36">
        <f>SUMIFS(СВЦЭМ!$E$39:$E$782,СВЦЭМ!$A$39:$A$782,$A184,СВЦЭМ!$B$39:$B$782,R$155)+'СЕТ СН'!$F$15</f>
        <v>292.06638393999998</v>
      </c>
      <c r="S184" s="36">
        <f>SUMIFS(СВЦЭМ!$E$39:$E$782,СВЦЭМ!$A$39:$A$782,$A184,СВЦЭМ!$B$39:$B$782,S$155)+'СЕТ СН'!$F$15</f>
        <v>289.89315004000002</v>
      </c>
      <c r="T184" s="36">
        <f>SUMIFS(СВЦЭМ!$E$39:$E$782,СВЦЭМ!$A$39:$A$782,$A184,СВЦЭМ!$B$39:$B$782,T$155)+'СЕТ СН'!$F$15</f>
        <v>282.72851944000001</v>
      </c>
      <c r="U184" s="36">
        <f>SUMIFS(СВЦЭМ!$E$39:$E$782,СВЦЭМ!$A$39:$A$782,$A184,СВЦЭМ!$B$39:$B$782,U$155)+'СЕТ СН'!$F$15</f>
        <v>280.79491049000001</v>
      </c>
      <c r="V184" s="36">
        <f>SUMIFS(СВЦЭМ!$E$39:$E$782,СВЦЭМ!$A$39:$A$782,$A184,СВЦЭМ!$B$39:$B$782,V$155)+'СЕТ СН'!$F$15</f>
        <v>283.35287492999998</v>
      </c>
      <c r="W184" s="36">
        <f>SUMIFS(СВЦЭМ!$E$39:$E$782,СВЦЭМ!$A$39:$A$782,$A184,СВЦЭМ!$B$39:$B$782,W$155)+'СЕТ СН'!$F$15</f>
        <v>285.28245378000003</v>
      </c>
      <c r="X184" s="36">
        <f>SUMIFS(СВЦЭМ!$E$39:$E$782,СВЦЭМ!$A$39:$A$782,$A184,СВЦЭМ!$B$39:$B$782,X$155)+'СЕТ СН'!$F$15</f>
        <v>290.13654972</v>
      </c>
      <c r="Y184" s="36">
        <f>SUMIFS(СВЦЭМ!$E$39:$E$782,СВЦЭМ!$A$39:$A$782,$A184,СВЦЭМ!$B$39:$B$782,Y$155)+'СЕТ СН'!$F$15</f>
        <v>295.49730826000001</v>
      </c>
    </row>
    <row r="185" spans="1:27" ht="15.75" x14ac:dyDescent="0.2">
      <c r="A185" s="35">
        <f t="shared" si="4"/>
        <v>44956</v>
      </c>
      <c r="B185" s="36">
        <f>SUMIFS(СВЦЭМ!$E$39:$E$782,СВЦЭМ!$A$39:$A$782,$A185,СВЦЭМ!$B$39:$B$782,B$155)+'СЕТ СН'!$F$15</f>
        <v>295.54667540000003</v>
      </c>
      <c r="C185" s="36">
        <f>SUMIFS(СВЦЭМ!$E$39:$E$782,СВЦЭМ!$A$39:$A$782,$A185,СВЦЭМ!$B$39:$B$782,C$155)+'СЕТ СН'!$F$15</f>
        <v>299.89502470999997</v>
      </c>
      <c r="D185" s="36">
        <f>SUMIFS(СВЦЭМ!$E$39:$E$782,СВЦЭМ!$A$39:$A$782,$A185,СВЦЭМ!$B$39:$B$782,D$155)+'СЕТ СН'!$F$15</f>
        <v>302.90020083000002</v>
      </c>
      <c r="E185" s="36">
        <f>SUMIFS(СВЦЭМ!$E$39:$E$782,СВЦЭМ!$A$39:$A$782,$A185,СВЦЭМ!$B$39:$B$782,E$155)+'СЕТ СН'!$F$15</f>
        <v>301.47844944000002</v>
      </c>
      <c r="F185" s="36">
        <f>SUMIFS(СВЦЭМ!$E$39:$E$782,СВЦЭМ!$A$39:$A$782,$A185,СВЦЭМ!$B$39:$B$782,F$155)+'СЕТ СН'!$F$15</f>
        <v>297.64740305999999</v>
      </c>
      <c r="G185" s="36">
        <f>SUMIFS(СВЦЭМ!$E$39:$E$782,СВЦЭМ!$A$39:$A$782,$A185,СВЦЭМ!$B$39:$B$782,G$155)+'СЕТ СН'!$F$15</f>
        <v>300.97197038000002</v>
      </c>
      <c r="H185" s="36">
        <f>SUMIFS(СВЦЭМ!$E$39:$E$782,СВЦЭМ!$A$39:$A$782,$A185,СВЦЭМ!$B$39:$B$782,H$155)+'СЕТ СН'!$F$15</f>
        <v>301.65826931999999</v>
      </c>
      <c r="I185" s="36">
        <f>SUMIFS(СВЦЭМ!$E$39:$E$782,СВЦЭМ!$A$39:$A$782,$A185,СВЦЭМ!$B$39:$B$782,I$155)+'СЕТ СН'!$F$15</f>
        <v>298.51431201999998</v>
      </c>
      <c r="J185" s="36">
        <f>SUMIFS(СВЦЭМ!$E$39:$E$782,СВЦЭМ!$A$39:$A$782,$A185,СВЦЭМ!$B$39:$B$782,J$155)+'СЕТ СН'!$F$15</f>
        <v>290.45130130000001</v>
      </c>
      <c r="K185" s="36">
        <f>SUMIFS(СВЦЭМ!$E$39:$E$782,СВЦЭМ!$A$39:$A$782,$A185,СВЦЭМ!$B$39:$B$782,K$155)+'СЕТ СН'!$F$15</f>
        <v>286.10160497999999</v>
      </c>
      <c r="L185" s="36">
        <f>SUMIFS(СВЦЭМ!$E$39:$E$782,СВЦЭМ!$A$39:$A$782,$A185,СВЦЭМ!$B$39:$B$782,L$155)+'СЕТ СН'!$F$15</f>
        <v>284.10125904</v>
      </c>
      <c r="M185" s="36">
        <f>SUMIFS(СВЦЭМ!$E$39:$E$782,СВЦЭМ!$A$39:$A$782,$A185,СВЦЭМ!$B$39:$B$782,M$155)+'СЕТ СН'!$F$15</f>
        <v>284.77480365999998</v>
      </c>
      <c r="N185" s="36">
        <f>SUMIFS(СВЦЭМ!$E$39:$E$782,СВЦЭМ!$A$39:$A$782,$A185,СВЦЭМ!$B$39:$B$782,N$155)+'СЕТ СН'!$F$15</f>
        <v>288.58399279000002</v>
      </c>
      <c r="O185" s="36">
        <f>SUMIFS(СВЦЭМ!$E$39:$E$782,СВЦЭМ!$A$39:$A$782,$A185,СВЦЭМ!$B$39:$B$782,O$155)+'СЕТ СН'!$F$15</f>
        <v>286.30460747000001</v>
      </c>
      <c r="P185" s="36">
        <f>SUMIFS(СВЦЭМ!$E$39:$E$782,СВЦЭМ!$A$39:$A$782,$A185,СВЦЭМ!$B$39:$B$782,P$155)+'СЕТ СН'!$F$15</f>
        <v>288.14790928000002</v>
      </c>
      <c r="Q185" s="36">
        <f>SUMIFS(СВЦЭМ!$E$39:$E$782,СВЦЭМ!$A$39:$A$782,$A185,СВЦЭМ!$B$39:$B$782,Q$155)+'СЕТ СН'!$F$15</f>
        <v>288.84833204</v>
      </c>
      <c r="R185" s="36">
        <f>SUMIFS(СВЦЭМ!$E$39:$E$782,СВЦЭМ!$A$39:$A$782,$A185,СВЦЭМ!$B$39:$B$782,R$155)+'СЕТ СН'!$F$15</f>
        <v>288.65418717</v>
      </c>
      <c r="S185" s="36">
        <f>SUMIFS(СВЦЭМ!$E$39:$E$782,СВЦЭМ!$A$39:$A$782,$A185,СВЦЭМ!$B$39:$B$782,S$155)+'СЕТ СН'!$F$15</f>
        <v>284.85808717999998</v>
      </c>
      <c r="T185" s="36">
        <f>SUMIFS(СВЦЭМ!$E$39:$E$782,СВЦЭМ!$A$39:$A$782,$A185,СВЦЭМ!$B$39:$B$782,T$155)+'СЕТ СН'!$F$15</f>
        <v>287.20984363000002</v>
      </c>
      <c r="U185" s="36">
        <f>SUMIFS(СВЦЭМ!$E$39:$E$782,СВЦЭМ!$A$39:$A$782,$A185,СВЦЭМ!$B$39:$B$782,U$155)+'СЕТ СН'!$F$15</f>
        <v>288.59908883000003</v>
      </c>
      <c r="V185" s="36">
        <f>SUMIFS(СВЦЭМ!$E$39:$E$782,СВЦЭМ!$A$39:$A$782,$A185,СВЦЭМ!$B$39:$B$782,V$155)+'СЕТ СН'!$F$15</f>
        <v>293.58422645000002</v>
      </c>
      <c r="W185" s="36">
        <f>SUMIFS(СВЦЭМ!$E$39:$E$782,СВЦЭМ!$A$39:$A$782,$A185,СВЦЭМ!$B$39:$B$782,W$155)+'СЕТ СН'!$F$15</f>
        <v>296.18753243999998</v>
      </c>
      <c r="X185" s="36">
        <f>SUMIFS(СВЦЭМ!$E$39:$E$782,СВЦЭМ!$A$39:$A$782,$A185,СВЦЭМ!$B$39:$B$782,X$155)+'СЕТ СН'!$F$15</f>
        <v>296.97233591000003</v>
      </c>
      <c r="Y185" s="36">
        <f>SUMIFS(СВЦЭМ!$E$39:$E$782,СВЦЭМ!$A$39:$A$782,$A185,СВЦЭМ!$B$39:$B$782,Y$155)+'СЕТ СН'!$F$15</f>
        <v>298.29385703999998</v>
      </c>
    </row>
    <row r="186" spans="1:27" ht="15.75" x14ac:dyDescent="0.2">
      <c r="A186" s="35">
        <f t="shared" si="4"/>
        <v>44957</v>
      </c>
      <c r="B186" s="36">
        <f>SUMIFS(СВЦЭМ!$E$39:$E$782,СВЦЭМ!$A$39:$A$782,$A186,СВЦЭМ!$B$39:$B$782,B$155)+'СЕТ СН'!$F$15</f>
        <v>297.79399713999999</v>
      </c>
      <c r="C186" s="36">
        <f>SUMIFS(СВЦЭМ!$E$39:$E$782,СВЦЭМ!$A$39:$A$782,$A186,СВЦЭМ!$B$39:$B$782,C$155)+'СЕТ СН'!$F$15</f>
        <v>298.12199196</v>
      </c>
      <c r="D186" s="36">
        <f>SUMIFS(СВЦЭМ!$E$39:$E$782,СВЦЭМ!$A$39:$A$782,$A186,СВЦЭМ!$B$39:$B$782,D$155)+'СЕТ СН'!$F$15</f>
        <v>299.76576247999998</v>
      </c>
      <c r="E186" s="36">
        <f>SUMIFS(СВЦЭМ!$E$39:$E$782,СВЦЭМ!$A$39:$A$782,$A186,СВЦЭМ!$B$39:$B$782,E$155)+'СЕТ СН'!$F$15</f>
        <v>299.73282594</v>
      </c>
      <c r="F186" s="36">
        <f>SUMIFS(СВЦЭМ!$E$39:$E$782,СВЦЭМ!$A$39:$A$782,$A186,СВЦЭМ!$B$39:$B$782,F$155)+'СЕТ СН'!$F$15</f>
        <v>299.70388018</v>
      </c>
      <c r="G186" s="36">
        <f>SUMIFS(СВЦЭМ!$E$39:$E$782,СВЦЭМ!$A$39:$A$782,$A186,СВЦЭМ!$B$39:$B$782,G$155)+'СЕТ СН'!$F$15</f>
        <v>299.01605619999998</v>
      </c>
      <c r="H186" s="36">
        <f>SUMIFS(СВЦЭМ!$E$39:$E$782,СВЦЭМ!$A$39:$A$782,$A186,СВЦЭМ!$B$39:$B$782,H$155)+'СЕТ СН'!$F$15</f>
        <v>293.71862906000001</v>
      </c>
      <c r="I186" s="36">
        <f>SUMIFS(СВЦЭМ!$E$39:$E$782,СВЦЭМ!$A$39:$A$782,$A186,СВЦЭМ!$B$39:$B$782,I$155)+'СЕТ СН'!$F$15</f>
        <v>290.30033040000001</v>
      </c>
      <c r="J186" s="36">
        <f>SUMIFS(СВЦЭМ!$E$39:$E$782,СВЦЭМ!$A$39:$A$782,$A186,СВЦЭМ!$B$39:$B$782,J$155)+'СЕТ СН'!$F$15</f>
        <v>285.06016124000001</v>
      </c>
      <c r="K186" s="36">
        <f>SUMIFS(СВЦЭМ!$E$39:$E$782,СВЦЭМ!$A$39:$A$782,$A186,СВЦЭМ!$B$39:$B$782,K$155)+'СЕТ СН'!$F$15</f>
        <v>284.08860251999999</v>
      </c>
      <c r="L186" s="36">
        <f>SUMIFS(СВЦЭМ!$E$39:$E$782,СВЦЭМ!$A$39:$A$782,$A186,СВЦЭМ!$B$39:$B$782,L$155)+'СЕТ СН'!$F$15</f>
        <v>283.49484453000002</v>
      </c>
      <c r="M186" s="36">
        <f>SUMIFS(СВЦЭМ!$E$39:$E$782,СВЦЭМ!$A$39:$A$782,$A186,СВЦЭМ!$B$39:$B$782,M$155)+'СЕТ СН'!$F$15</f>
        <v>286.34330494</v>
      </c>
      <c r="N186" s="36">
        <f>SUMIFS(СВЦЭМ!$E$39:$E$782,СВЦЭМ!$A$39:$A$782,$A186,СВЦЭМ!$B$39:$B$782,N$155)+'СЕТ СН'!$F$15</f>
        <v>288.81035018</v>
      </c>
      <c r="O186" s="36">
        <f>SUMIFS(СВЦЭМ!$E$39:$E$782,СВЦЭМ!$A$39:$A$782,$A186,СВЦЭМ!$B$39:$B$782,O$155)+'СЕТ СН'!$F$15</f>
        <v>289.32746162000001</v>
      </c>
      <c r="P186" s="36">
        <f>SUMIFS(СВЦЭМ!$E$39:$E$782,СВЦЭМ!$A$39:$A$782,$A186,СВЦЭМ!$B$39:$B$782,P$155)+'СЕТ СН'!$F$15</f>
        <v>291.90708641999998</v>
      </c>
      <c r="Q186" s="36">
        <f>SUMIFS(СВЦЭМ!$E$39:$E$782,СВЦЭМ!$A$39:$A$782,$A186,СВЦЭМ!$B$39:$B$782,Q$155)+'СЕТ СН'!$F$15</f>
        <v>292.40358457000002</v>
      </c>
      <c r="R186" s="36">
        <f>SUMIFS(СВЦЭМ!$E$39:$E$782,СВЦЭМ!$A$39:$A$782,$A186,СВЦЭМ!$B$39:$B$782,R$155)+'СЕТ СН'!$F$15</f>
        <v>292.71232430999999</v>
      </c>
      <c r="S186" s="36">
        <f>SUMIFS(СВЦЭМ!$E$39:$E$782,СВЦЭМ!$A$39:$A$782,$A186,СВЦЭМ!$B$39:$B$782,S$155)+'СЕТ СН'!$F$15</f>
        <v>290.49492519</v>
      </c>
      <c r="T186" s="36">
        <f>SUMIFS(СВЦЭМ!$E$39:$E$782,СВЦЭМ!$A$39:$A$782,$A186,СВЦЭМ!$B$39:$B$782,T$155)+'СЕТ СН'!$F$15</f>
        <v>285.99915070999998</v>
      </c>
      <c r="U186" s="36">
        <f>SUMIFS(СВЦЭМ!$E$39:$E$782,СВЦЭМ!$A$39:$A$782,$A186,СВЦЭМ!$B$39:$B$782,U$155)+'СЕТ СН'!$F$15</f>
        <v>286.32871244</v>
      </c>
      <c r="V186" s="36">
        <f>SUMIFS(СВЦЭМ!$E$39:$E$782,СВЦЭМ!$A$39:$A$782,$A186,СВЦЭМ!$B$39:$B$782,V$155)+'СЕТ СН'!$F$15</f>
        <v>287.96710653999997</v>
      </c>
      <c r="W186" s="36">
        <f>SUMIFS(СВЦЭМ!$E$39:$E$782,СВЦЭМ!$A$39:$A$782,$A186,СВЦЭМ!$B$39:$B$782,W$155)+'СЕТ СН'!$F$15</f>
        <v>290.72820784999999</v>
      </c>
      <c r="X186" s="36">
        <f>SUMIFS(СВЦЭМ!$E$39:$E$782,СВЦЭМ!$A$39:$A$782,$A186,СВЦЭМ!$B$39:$B$782,X$155)+'СЕТ СН'!$F$15</f>
        <v>289.05517835000001</v>
      </c>
      <c r="Y186" s="36">
        <f>SUMIFS(СВЦЭМ!$E$39:$E$782,СВЦЭМ!$A$39:$A$782,$A186,СВЦЭМ!$B$39:$B$782,Y$155)+'СЕТ СН'!$F$15</f>
        <v>304.11027777999999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8" t="s">
        <v>7</v>
      </c>
      <c r="B188" s="132" t="s">
        <v>147</v>
      </c>
      <c r="C188" s="133"/>
      <c r="D188" s="133"/>
      <c r="E188" s="133"/>
      <c r="F188" s="133"/>
      <c r="G188" s="133"/>
      <c r="H188" s="133"/>
      <c r="I188" s="133"/>
      <c r="J188" s="133"/>
      <c r="K188" s="133"/>
      <c r="L188" s="133"/>
      <c r="M188" s="133"/>
      <c r="N188" s="133"/>
      <c r="O188" s="133"/>
      <c r="P188" s="133"/>
      <c r="Q188" s="133"/>
      <c r="R188" s="133"/>
      <c r="S188" s="133"/>
      <c r="T188" s="133"/>
      <c r="U188" s="133"/>
      <c r="V188" s="133"/>
      <c r="W188" s="133"/>
      <c r="X188" s="133"/>
      <c r="Y188" s="134"/>
    </row>
    <row r="189" spans="1:27" ht="12.75" customHeight="1" x14ac:dyDescent="0.2">
      <c r="A189" s="139"/>
      <c r="B189" s="135"/>
      <c r="C189" s="136"/>
      <c r="D189" s="136"/>
      <c r="E189" s="136"/>
      <c r="F189" s="136"/>
      <c r="G189" s="136"/>
      <c r="H189" s="136"/>
      <c r="I189" s="136"/>
      <c r="J189" s="136"/>
      <c r="K189" s="136"/>
      <c r="L189" s="136"/>
      <c r="M189" s="136"/>
      <c r="N189" s="136"/>
      <c r="O189" s="136"/>
      <c r="P189" s="136"/>
      <c r="Q189" s="136"/>
      <c r="R189" s="136"/>
      <c r="S189" s="136"/>
      <c r="T189" s="136"/>
      <c r="U189" s="136"/>
      <c r="V189" s="136"/>
      <c r="W189" s="136"/>
      <c r="X189" s="136"/>
      <c r="Y189" s="137"/>
    </row>
    <row r="190" spans="1:27" s="46" customFormat="1" ht="12.75" customHeight="1" x14ac:dyDescent="0.2">
      <c r="A190" s="140"/>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01.01.2023</v>
      </c>
      <c r="B191" s="36">
        <f>SUMIFS(СВЦЭМ!$F$39:$F$782,СВЦЭМ!$A$39:$A$782,$A191,СВЦЭМ!$B$39:$B$782,B$190)+'СЕТ СН'!$F$15</f>
        <v>324.64919673000003</v>
      </c>
      <c r="C191" s="36">
        <f>SUMIFS(СВЦЭМ!$F$39:$F$782,СВЦЭМ!$A$39:$A$782,$A191,СВЦЭМ!$B$39:$B$782,C$190)+'СЕТ СН'!$F$15</f>
        <v>327.69532600000002</v>
      </c>
      <c r="D191" s="36">
        <f>SUMIFS(СВЦЭМ!$F$39:$F$782,СВЦЭМ!$A$39:$A$782,$A191,СВЦЭМ!$B$39:$B$782,D$190)+'СЕТ СН'!$F$15</f>
        <v>319.12029720999999</v>
      </c>
      <c r="E191" s="36">
        <f>SUMIFS(СВЦЭМ!$F$39:$F$782,СВЦЭМ!$A$39:$A$782,$A191,СВЦЭМ!$B$39:$B$782,E$190)+'СЕТ СН'!$F$15</f>
        <v>319.18473583000002</v>
      </c>
      <c r="F191" s="36">
        <f>SUMIFS(СВЦЭМ!$F$39:$F$782,СВЦЭМ!$A$39:$A$782,$A191,СВЦЭМ!$B$39:$B$782,F$190)+'СЕТ СН'!$F$15</f>
        <v>318.99005431</v>
      </c>
      <c r="G191" s="36">
        <f>SUMIFS(СВЦЭМ!$F$39:$F$782,СВЦЭМ!$A$39:$A$782,$A191,СВЦЭМ!$B$39:$B$782,G$190)+'СЕТ СН'!$F$15</f>
        <v>319.78173930000003</v>
      </c>
      <c r="H191" s="36">
        <f>SUMIFS(СВЦЭМ!$F$39:$F$782,СВЦЭМ!$A$39:$A$782,$A191,СВЦЭМ!$B$39:$B$782,H$190)+'СЕТ СН'!$F$15</f>
        <v>319.9970854</v>
      </c>
      <c r="I191" s="36">
        <f>SUMIFS(СВЦЭМ!$F$39:$F$782,СВЦЭМ!$A$39:$A$782,$A191,СВЦЭМ!$B$39:$B$782,I$190)+'СЕТ СН'!$F$15</f>
        <v>319.55285436999998</v>
      </c>
      <c r="J191" s="36">
        <f>SUMIFS(СВЦЭМ!$F$39:$F$782,СВЦЭМ!$A$39:$A$782,$A191,СВЦЭМ!$B$39:$B$782,J$190)+'СЕТ СН'!$F$15</f>
        <v>319.63460860999999</v>
      </c>
      <c r="K191" s="36">
        <f>SUMIFS(СВЦЭМ!$F$39:$F$782,СВЦЭМ!$A$39:$A$782,$A191,СВЦЭМ!$B$39:$B$782,K$190)+'СЕТ СН'!$F$15</f>
        <v>324.4243821</v>
      </c>
      <c r="L191" s="36">
        <f>SUMIFS(СВЦЭМ!$F$39:$F$782,СВЦЭМ!$A$39:$A$782,$A191,СВЦЭМ!$B$39:$B$782,L$190)+'СЕТ СН'!$F$15</f>
        <v>322.19233924999997</v>
      </c>
      <c r="M191" s="36">
        <f>SUMIFS(СВЦЭМ!$F$39:$F$782,СВЦЭМ!$A$39:$A$782,$A191,СВЦЭМ!$B$39:$B$782,M$190)+'СЕТ СН'!$F$15</f>
        <v>318.55002912999998</v>
      </c>
      <c r="N191" s="36">
        <f>SUMIFS(СВЦЭМ!$F$39:$F$782,СВЦЭМ!$A$39:$A$782,$A191,СВЦЭМ!$B$39:$B$782,N$190)+'СЕТ СН'!$F$15</f>
        <v>316.14721711999999</v>
      </c>
      <c r="O191" s="36">
        <f>SUMIFS(СВЦЭМ!$F$39:$F$782,СВЦЭМ!$A$39:$A$782,$A191,СВЦЭМ!$B$39:$B$782,O$190)+'СЕТ СН'!$F$15</f>
        <v>314.44397315999998</v>
      </c>
      <c r="P191" s="36">
        <f>SUMIFS(СВЦЭМ!$F$39:$F$782,СВЦЭМ!$A$39:$A$782,$A191,СВЦЭМ!$B$39:$B$782,P$190)+'СЕТ СН'!$F$15</f>
        <v>318.60435851</v>
      </c>
      <c r="Q191" s="36">
        <f>SUMIFS(СВЦЭМ!$F$39:$F$782,СВЦЭМ!$A$39:$A$782,$A191,СВЦЭМ!$B$39:$B$782,Q$190)+'СЕТ СН'!$F$15</f>
        <v>316.91840395000003</v>
      </c>
      <c r="R191" s="36">
        <f>SUMIFS(СВЦЭМ!$F$39:$F$782,СВЦЭМ!$A$39:$A$782,$A191,СВЦЭМ!$B$39:$B$782,R$190)+'СЕТ СН'!$F$15</f>
        <v>314.81070093</v>
      </c>
      <c r="S191" s="36">
        <f>SUMIFS(СВЦЭМ!$F$39:$F$782,СВЦЭМ!$A$39:$A$782,$A191,СВЦЭМ!$B$39:$B$782,S$190)+'СЕТ СН'!$F$15</f>
        <v>304.52457945999998</v>
      </c>
      <c r="T191" s="36">
        <f>SUMIFS(СВЦЭМ!$F$39:$F$782,СВЦЭМ!$A$39:$A$782,$A191,СВЦЭМ!$B$39:$B$782,T$190)+'СЕТ СН'!$F$15</f>
        <v>301.70909225999998</v>
      </c>
      <c r="U191" s="36">
        <f>SUMIFS(СВЦЭМ!$F$39:$F$782,СВЦЭМ!$A$39:$A$782,$A191,СВЦЭМ!$B$39:$B$782,U$190)+'СЕТ СН'!$F$15</f>
        <v>304.69763171</v>
      </c>
      <c r="V191" s="36">
        <f>SUMIFS(СВЦЭМ!$F$39:$F$782,СВЦЭМ!$A$39:$A$782,$A191,СВЦЭМ!$B$39:$B$782,V$190)+'СЕТ СН'!$F$15</f>
        <v>305.44150380999997</v>
      </c>
      <c r="W191" s="36">
        <f>SUMIFS(СВЦЭМ!$F$39:$F$782,СВЦЭМ!$A$39:$A$782,$A191,СВЦЭМ!$B$39:$B$782,W$190)+'СЕТ СН'!$F$15</f>
        <v>309.64473305000001</v>
      </c>
      <c r="X191" s="36">
        <f>SUMIFS(СВЦЭМ!$F$39:$F$782,СВЦЭМ!$A$39:$A$782,$A191,СВЦЭМ!$B$39:$B$782,X$190)+'СЕТ СН'!$F$15</f>
        <v>315.54265027999998</v>
      </c>
      <c r="Y191" s="36">
        <f>SUMIFS(СВЦЭМ!$F$39:$F$782,СВЦЭМ!$A$39:$A$782,$A191,СВЦЭМ!$B$39:$B$782,Y$190)+'СЕТ СН'!$F$15</f>
        <v>330.32593197</v>
      </c>
      <c r="AA191" s="45"/>
    </row>
    <row r="192" spans="1:27" ht="15.75" x14ac:dyDescent="0.2">
      <c r="A192" s="35">
        <f>A191+1</f>
        <v>44928</v>
      </c>
      <c r="B192" s="36">
        <f>SUMIFS(СВЦЭМ!$F$39:$F$782,СВЦЭМ!$A$39:$A$782,$A192,СВЦЭМ!$B$39:$B$782,B$190)+'СЕТ СН'!$F$15</f>
        <v>327.84115593000001</v>
      </c>
      <c r="C192" s="36">
        <f>SUMIFS(СВЦЭМ!$F$39:$F$782,СВЦЭМ!$A$39:$A$782,$A192,СВЦЭМ!$B$39:$B$782,C$190)+'СЕТ СН'!$F$15</f>
        <v>326.21619885000001</v>
      </c>
      <c r="D192" s="36">
        <f>SUMIFS(СВЦЭМ!$F$39:$F$782,СВЦЭМ!$A$39:$A$782,$A192,СВЦЭМ!$B$39:$B$782,D$190)+'СЕТ СН'!$F$15</f>
        <v>328.01499314</v>
      </c>
      <c r="E192" s="36">
        <f>SUMIFS(СВЦЭМ!$F$39:$F$782,СВЦЭМ!$A$39:$A$782,$A192,СВЦЭМ!$B$39:$B$782,E$190)+'СЕТ СН'!$F$15</f>
        <v>328.12271771000002</v>
      </c>
      <c r="F192" s="36">
        <f>SUMIFS(СВЦЭМ!$F$39:$F$782,СВЦЭМ!$A$39:$A$782,$A192,СВЦЭМ!$B$39:$B$782,F$190)+'СЕТ СН'!$F$15</f>
        <v>325.47331064000002</v>
      </c>
      <c r="G192" s="36">
        <f>SUMIFS(СВЦЭМ!$F$39:$F$782,СВЦЭМ!$A$39:$A$782,$A192,СВЦЭМ!$B$39:$B$782,G$190)+'СЕТ СН'!$F$15</f>
        <v>324.74405299</v>
      </c>
      <c r="H192" s="36">
        <f>SUMIFS(СВЦЭМ!$F$39:$F$782,СВЦЭМ!$A$39:$A$782,$A192,СВЦЭМ!$B$39:$B$782,H$190)+'СЕТ СН'!$F$15</f>
        <v>320.29095196999998</v>
      </c>
      <c r="I192" s="36">
        <f>SUMIFS(СВЦЭМ!$F$39:$F$782,СВЦЭМ!$A$39:$A$782,$A192,СВЦЭМ!$B$39:$B$782,I$190)+'СЕТ СН'!$F$15</f>
        <v>316.96790996999999</v>
      </c>
      <c r="J192" s="36">
        <f>SUMIFS(СВЦЭМ!$F$39:$F$782,СВЦЭМ!$A$39:$A$782,$A192,СВЦЭМ!$B$39:$B$782,J$190)+'СЕТ СН'!$F$15</f>
        <v>312.9093977</v>
      </c>
      <c r="K192" s="36">
        <f>SUMIFS(СВЦЭМ!$F$39:$F$782,СВЦЭМ!$A$39:$A$782,$A192,СВЦЭМ!$B$39:$B$782,K$190)+'СЕТ СН'!$F$15</f>
        <v>311.79811610000002</v>
      </c>
      <c r="L192" s="36">
        <f>SUMIFS(СВЦЭМ!$F$39:$F$782,СВЦЭМ!$A$39:$A$782,$A192,СВЦЭМ!$B$39:$B$782,L$190)+'СЕТ СН'!$F$15</f>
        <v>310.88791142999997</v>
      </c>
      <c r="M192" s="36">
        <f>SUMIFS(СВЦЭМ!$F$39:$F$782,СВЦЭМ!$A$39:$A$782,$A192,СВЦЭМ!$B$39:$B$782,M$190)+'СЕТ СН'!$F$15</f>
        <v>314.00095768</v>
      </c>
      <c r="N192" s="36">
        <f>SUMIFS(СВЦЭМ!$F$39:$F$782,СВЦЭМ!$A$39:$A$782,$A192,СВЦЭМ!$B$39:$B$782,N$190)+'СЕТ СН'!$F$15</f>
        <v>312.99852765000003</v>
      </c>
      <c r="O192" s="36">
        <f>SUMIFS(СВЦЭМ!$F$39:$F$782,СВЦЭМ!$A$39:$A$782,$A192,СВЦЭМ!$B$39:$B$782,O$190)+'СЕТ СН'!$F$15</f>
        <v>313.60671991999999</v>
      </c>
      <c r="P192" s="36">
        <f>SUMIFS(СВЦЭМ!$F$39:$F$782,СВЦЭМ!$A$39:$A$782,$A192,СВЦЭМ!$B$39:$B$782,P$190)+'СЕТ СН'!$F$15</f>
        <v>314.30181327000003</v>
      </c>
      <c r="Q192" s="36">
        <f>SUMIFS(СВЦЭМ!$F$39:$F$782,СВЦЭМ!$A$39:$A$782,$A192,СВЦЭМ!$B$39:$B$782,Q$190)+'СЕТ СН'!$F$15</f>
        <v>311.46746100000001</v>
      </c>
      <c r="R192" s="36">
        <f>SUMIFS(СВЦЭМ!$F$39:$F$782,СВЦЭМ!$A$39:$A$782,$A192,СВЦЭМ!$B$39:$B$782,R$190)+'СЕТ СН'!$F$15</f>
        <v>307.04351309999998</v>
      </c>
      <c r="S192" s="36">
        <f>SUMIFS(СВЦЭМ!$F$39:$F$782,СВЦЭМ!$A$39:$A$782,$A192,СВЦЭМ!$B$39:$B$782,S$190)+'СЕТ СН'!$F$15</f>
        <v>300.99044663000001</v>
      </c>
      <c r="T192" s="36">
        <f>SUMIFS(СВЦЭМ!$F$39:$F$782,СВЦЭМ!$A$39:$A$782,$A192,СВЦЭМ!$B$39:$B$782,T$190)+'СЕТ СН'!$F$15</f>
        <v>297.58376014999999</v>
      </c>
      <c r="U192" s="36">
        <f>SUMIFS(СВЦЭМ!$F$39:$F$782,СВЦЭМ!$A$39:$A$782,$A192,СВЦЭМ!$B$39:$B$782,U$190)+'СЕТ СН'!$F$15</f>
        <v>301.77697061999999</v>
      </c>
      <c r="V192" s="36">
        <f>SUMIFS(СВЦЭМ!$F$39:$F$782,СВЦЭМ!$A$39:$A$782,$A192,СВЦЭМ!$B$39:$B$782,V$190)+'СЕТ СН'!$F$15</f>
        <v>304.99470223999998</v>
      </c>
      <c r="W192" s="36">
        <f>SUMIFS(СВЦЭМ!$F$39:$F$782,СВЦЭМ!$A$39:$A$782,$A192,СВЦЭМ!$B$39:$B$782,W$190)+'СЕТ СН'!$F$15</f>
        <v>307.38170380000003</v>
      </c>
      <c r="X192" s="36">
        <f>SUMIFS(СВЦЭМ!$F$39:$F$782,СВЦЭМ!$A$39:$A$782,$A192,СВЦЭМ!$B$39:$B$782,X$190)+'СЕТ СН'!$F$15</f>
        <v>313.64911366000001</v>
      </c>
      <c r="Y192" s="36">
        <f>SUMIFS(СВЦЭМ!$F$39:$F$782,СВЦЭМ!$A$39:$A$782,$A192,СВЦЭМ!$B$39:$B$782,Y$190)+'СЕТ СН'!$F$15</f>
        <v>322.83243155999997</v>
      </c>
    </row>
    <row r="193" spans="1:25" ht="15.75" x14ac:dyDescent="0.2">
      <c r="A193" s="35">
        <f t="shared" ref="A193:A221" si="5">A192+1</f>
        <v>44929</v>
      </c>
      <c r="B193" s="36">
        <f>SUMIFS(СВЦЭМ!$F$39:$F$782,СВЦЭМ!$A$39:$A$782,$A193,СВЦЭМ!$B$39:$B$782,B$190)+'СЕТ СН'!$F$15</f>
        <v>319.69687713000002</v>
      </c>
      <c r="C193" s="36">
        <f>SUMIFS(СВЦЭМ!$F$39:$F$782,СВЦЭМ!$A$39:$A$782,$A193,СВЦЭМ!$B$39:$B$782,C$190)+'СЕТ СН'!$F$15</f>
        <v>315.18553689999999</v>
      </c>
      <c r="D193" s="36">
        <f>SUMIFS(СВЦЭМ!$F$39:$F$782,СВЦЭМ!$A$39:$A$782,$A193,СВЦЭМ!$B$39:$B$782,D$190)+'СЕТ СН'!$F$15</f>
        <v>315.56767248</v>
      </c>
      <c r="E193" s="36">
        <f>SUMIFS(СВЦЭМ!$F$39:$F$782,СВЦЭМ!$A$39:$A$782,$A193,СВЦЭМ!$B$39:$B$782,E$190)+'СЕТ СН'!$F$15</f>
        <v>312.22999589</v>
      </c>
      <c r="F193" s="36">
        <f>SUMIFS(СВЦЭМ!$F$39:$F$782,СВЦЭМ!$A$39:$A$782,$A193,СВЦЭМ!$B$39:$B$782,F$190)+'СЕТ СН'!$F$15</f>
        <v>314.54784554000003</v>
      </c>
      <c r="G193" s="36">
        <f>SUMIFS(СВЦЭМ!$F$39:$F$782,СВЦЭМ!$A$39:$A$782,$A193,СВЦЭМ!$B$39:$B$782,G$190)+'СЕТ СН'!$F$15</f>
        <v>315.58688153999998</v>
      </c>
      <c r="H193" s="36">
        <f>SUMIFS(СВЦЭМ!$F$39:$F$782,СВЦЭМ!$A$39:$A$782,$A193,СВЦЭМ!$B$39:$B$782,H$190)+'СЕТ СН'!$F$15</f>
        <v>310.40028009999997</v>
      </c>
      <c r="I193" s="36">
        <f>SUMIFS(СВЦЭМ!$F$39:$F$782,СВЦЭМ!$A$39:$A$782,$A193,СВЦЭМ!$B$39:$B$782,I$190)+'СЕТ СН'!$F$15</f>
        <v>306.49198811000002</v>
      </c>
      <c r="J193" s="36">
        <f>SUMIFS(СВЦЭМ!$F$39:$F$782,СВЦЭМ!$A$39:$A$782,$A193,СВЦЭМ!$B$39:$B$782,J$190)+'СЕТ СН'!$F$15</f>
        <v>304.69161285000001</v>
      </c>
      <c r="K193" s="36">
        <f>SUMIFS(СВЦЭМ!$F$39:$F$782,СВЦЭМ!$A$39:$A$782,$A193,СВЦЭМ!$B$39:$B$782,K$190)+'СЕТ СН'!$F$15</f>
        <v>307.09248796000003</v>
      </c>
      <c r="L193" s="36">
        <f>SUMIFS(СВЦЭМ!$F$39:$F$782,СВЦЭМ!$A$39:$A$782,$A193,СВЦЭМ!$B$39:$B$782,L$190)+'СЕТ СН'!$F$15</f>
        <v>310.2136931</v>
      </c>
      <c r="M193" s="36">
        <f>SUMIFS(СВЦЭМ!$F$39:$F$782,СВЦЭМ!$A$39:$A$782,$A193,СВЦЭМ!$B$39:$B$782,M$190)+'СЕТ СН'!$F$15</f>
        <v>311.05443838999997</v>
      </c>
      <c r="N193" s="36">
        <f>SUMIFS(СВЦЭМ!$F$39:$F$782,СВЦЭМ!$A$39:$A$782,$A193,СВЦЭМ!$B$39:$B$782,N$190)+'СЕТ СН'!$F$15</f>
        <v>316.07997687</v>
      </c>
      <c r="O193" s="36">
        <f>SUMIFS(СВЦЭМ!$F$39:$F$782,СВЦЭМ!$A$39:$A$782,$A193,СВЦЭМ!$B$39:$B$782,O$190)+'СЕТ СН'!$F$15</f>
        <v>318.26791150999998</v>
      </c>
      <c r="P193" s="36">
        <f>SUMIFS(СВЦЭМ!$F$39:$F$782,СВЦЭМ!$A$39:$A$782,$A193,СВЦЭМ!$B$39:$B$782,P$190)+'СЕТ СН'!$F$15</f>
        <v>317.33656295999998</v>
      </c>
      <c r="Q193" s="36">
        <f>SUMIFS(СВЦЭМ!$F$39:$F$782,СВЦЭМ!$A$39:$A$782,$A193,СВЦЭМ!$B$39:$B$782,Q$190)+'СЕТ СН'!$F$15</f>
        <v>315.36329998000002</v>
      </c>
      <c r="R193" s="36">
        <f>SUMIFS(СВЦЭМ!$F$39:$F$782,СВЦЭМ!$A$39:$A$782,$A193,СВЦЭМ!$B$39:$B$782,R$190)+'СЕТ СН'!$F$15</f>
        <v>308.416312</v>
      </c>
      <c r="S193" s="36">
        <f>SUMIFS(СВЦЭМ!$F$39:$F$782,СВЦЭМ!$A$39:$A$782,$A193,СВЦЭМ!$B$39:$B$782,S$190)+'СЕТ СН'!$F$15</f>
        <v>304.42191444999997</v>
      </c>
      <c r="T193" s="36">
        <f>SUMIFS(СВЦЭМ!$F$39:$F$782,СВЦЭМ!$A$39:$A$782,$A193,СВЦЭМ!$B$39:$B$782,T$190)+'СЕТ СН'!$F$15</f>
        <v>305.21257815000001</v>
      </c>
      <c r="U193" s="36">
        <f>SUMIFS(СВЦЭМ!$F$39:$F$782,СВЦЭМ!$A$39:$A$782,$A193,СВЦЭМ!$B$39:$B$782,U$190)+'СЕТ СН'!$F$15</f>
        <v>305.90847607000001</v>
      </c>
      <c r="V193" s="36">
        <f>SUMIFS(СВЦЭМ!$F$39:$F$782,СВЦЭМ!$A$39:$A$782,$A193,СВЦЭМ!$B$39:$B$782,V$190)+'СЕТ СН'!$F$15</f>
        <v>307.39356462000001</v>
      </c>
      <c r="W193" s="36">
        <f>SUMIFS(СВЦЭМ!$F$39:$F$782,СВЦЭМ!$A$39:$A$782,$A193,СВЦЭМ!$B$39:$B$782,W$190)+'СЕТ СН'!$F$15</f>
        <v>312.09129290999999</v>
      </c>
      <c r="X193" s="36">
        <f>SUMIFS(СВЦЭМ!$F$39:$F$782,СВЦЭМ!$A$39:$A$782,$A193,СВЦЭМ!$B$39:$B$782,X$190)+'СЕТ СН'!$F$15</f>
        <v>315.80070790000002</v>
      </c>
      <c r="Y193" s="36">
        <f>SUMIFS(СВЦЭМ!$F$39:$F$782,СВЦЭМ!$A$39:$A$782,$A193,СВЦЭМ!$B$39:$B$782,Y$190)+'СЕТ СН'!$F$15</f>
        <v>324.03743480000003</v>
      </c>
    </row>
    <row r="194" spans="1:25" ht="15.75" x14ac:dyDescent="0.2">
      <c r="A194" s="35">
        <f t="shared" si="5"/>
        <v>44930</v>
      </c>
      <c r="B194" s="36">
        <f>SUMIFS(СВЦЭМ!$F$39:$F$782,СВЦЭМ!$A$39:$A$782,$A194,СВЦЭМ!$B$39:$B$782,B$190)+'СЕТ СН'!$F$15</f>
        <v>317.75976261</v>
      </c>
      <c r="C194" s="36">
        <f>SUMIFS(СВЦЭМ!$F$39:$F$782,СВЦЭМ!$A$39:$A$782,$A194,СВЦЭМ!$B$39:$B$782,C$190)+'СЕТ СН'!$F$15</f>
        <v>324.29725637000001</v>
      </c>
      <c r="D194" s="36">
        <f>SUMIFS(СВЦЭМ!$F$39:$F$782,СВЦЭМ!$A$39:$A$782,$A194,СВЦЭМ!$B$39:$B$782,D$190)+'СЕТ СН'!$F$15</f>
        <v>328.22802386000001</v>
      </c>
      <c r="E194" s="36">
        <f>SUMIFS(СВЦЭМ!$F$39:$F$782,СВЦЭМ!$A$39:$A$782,$A194,СВЦЭМ!$B$39:$B$782,E$190)+'СЕТ СН'!$F$15</f>
        <v>330.16764007</v>
      </c>
      <c r="F194" s="36">
        <f>SUMIFS(СВЦЭМ!$F$39:$F$782,СВЦЭМ!$A$39:$A$782,$A194,СВЦЭМ!$B$39:$B$782,F$190)+'СЕТ СН'!$F$15</f>
        <v>326.35031042999998</v>
      </c>
      <c r="G194" s="36">
        <f>SUMIFS(СВЦЭМ!$F$39:$F$782,СВЦЭМ!$A$39:$A$782,$A194,СВЦЭМ!$B$39:$B$782,G$190)+'СЕТ СН'!$F$15</f>
        <v>313.79472181</v>
      </c>
      <c r="H194" s="36">
        <f>SUMIFS(СВЦЭМ!$F$39:$F$782,СВЦЭМ!$A$39:$A$782,$A194,СВЦЭМ!$B$39:$B$782,H$190)+'СЕТ СН'!$F$15</f>
        <v>311.22569089000001</v>
      </c>
      <c r="I194" s="36">
        <f>SUMIFS(СВЦЭМ!$F$39:$F$782,СВЦЭМ!$A$39:$A$782,$A194,СВЦЭМ!$B$39:$B$782,I$190)+'СЕТ СН'!$F$15</f>
        <v>306.81344275999999</v>
      </c>
      <c r="J194" s="36">
        <f>SUMIFS(СВЦЭМ!$F$39:$F$782,СВЦЭМ!$A$39:$A$782,$A194,СВЦЭМ!$B$39:$B$782,J$190)+'СЕТ СН'!$F$15</f>
        <v>301.99509141999999</v>
      </c>
      <c r="K194" s="36">
        <f>SUMIFS(СВЦЭМ!$F$39:$F$782,СВЦЭМ!$A$39:$A$782,$A194,СВЦЭМ!$B$39:$B$782,K$190)+'СЕТ СН'!$F$15</f>
        <v>300.41489491999999</v>
      </c>
      <c r="L194" s="36">
        <f>SUMIFS(СВЦЭМ!$F$39:$F$782,СВЦЭМ!$A$39:$A$782,$A194,СВЦЭМ!$B$39:$B$782,L$190)+'СЕТ СН'!$F$15</f>
        <v>298.59884312999998</v>
      </c>
      <c r="M194" s="36">
        <f>SUMIFS(СВЦЭМ!$F$39:$F$782,СВЦЭМ!$A$39:$A$782,$A194,СВЦЭМ!$B$39:$B$782,M$190)+'СЕТ СН'!$F$15</f>
        <v>297.62965785</v>
      </c>
      <c r="N194" s="36">
        <f>SUMIFS(СВЦЭМ!$F$39:$F$782,СВЦЭМ!$A$39:$A$782,$A194,СВЦЭМ!$B$39:$B$782,N$190)+'СЕТ СН'!$F$15</f>
        <v>301.27595633999999</v>
      </c>
      <c r="O194" s="36">
        <f>SUMIFS(СВЦЭМ!$F$39:$F$782,СВЦЭМ!$A$39:$A$782,$A194,СВЦЭМ!$B$39:$B$782,O$190)+'СЕТ СН'!$F$15</f>
        <v>300.81114932999998</v>
      </c>
      <c r="P194" s="36">
        <f>SUMIFS(СВЦЭМ!$F$39:$F$782,СВЦЭМ!$A$39:$A$782,$A194,СВЦЭМ!$B$39:$B$782,P$190)+'СЕТ СН'!$F$15</f>
        <v>302.10711945000003</v>
      </c>
      <c r="Q194" s="36">
        <f>SUMIFS(СВЦЭМ!$F$39:$F$782,СВЦЭМ!$A$39:$A$782,$A194,СВЦЭМ!$B$39:$B$782,Q$190)+'СЕТ СН'!$F$15</f>
        <v>300.93923225999998</v>
      </c>
      <c r="R194" s="36">
        <f>SUMIFS(СВЦЭМ!$F$39:$F$782,СВЦЭМ!$A$39:$A$782,$A194,СВЦЭМ!$B$39:$B$782,R$190)+'СЕТ СН'!$F$15</f>
        <v>299.89112065</v>
      </c>
      <c r="S194" s="36">
        <f>SUMIFS(СВЦЭМ!$F$39:$F$782,СВЦЭМ!$A$39:$A$782,$A194,СВЦЭМ!$B$39:$B$782,S$190)+'СЕТ СН'!$F$15</f>
        <v>289.61976865000003</v>
      </c>
      <c r="T194" s="36">
        <f>SUMIFS(СВЦЭМ!$F$39:$F$782,СВЦЭМ!$A$39:$A$782,$A194,СВЦЭМ!$B$39:$B$782,T$190)+'СЕТ СН'!$F$15</f>
        <v>290.29772817000003</v>
      </c>
      <c r="U194" s="36">
        <f>SUMIFS(СВЦЭМ!$F$39:$F$782,СВЦЭМ!$A$39:$A$782,$A194,СВЦЭМ!$B$39:$B$782,U$190)+'СЕТ СН'!$F$15</f>
        <v>293.11689924000001</v>
      </c>
      <c r="V194" s="36">
        <f>SUMIFS(СВЦЭМ!$F$39:$F$782,СВЦЭМ!$A$39:$A$782,$A194,СВЦЭМ!$B$39:$B$782,V$190)+'СЕТ СН'!$F$15</f>
        <v>295.33354878</v>
      </c>
      <c r="W194" s="36">
        <f>SUMIFS(СВЦЭМ!$F$39:$F$782,СВЦЭМ!$A$39:$A$782,$A194,СВЦЭМ!$B$39:$B$782,W$190)+'СЕТ СН'!$F$15</f>
        <v>297.79196643</v>
      </c>
      <c r="X194" s="36">
        <f>SUMIFS(СВЦЭМ!$F$39:$F$782,СВЦЭМ!$A$39:$A$782,$A194,СВЦЭМ!$B$39:$B$782,X$190)+'СЕТ СН'!$F$15</f>
        <v>301.75339852000002</v>
      </c>
      <c r="Y194" s="36">
        <f>SUMIFS(СВЦЭМ!$F$39:$F$782,СВЦЭМ!$A$39:$A$782,$A194,СВЦЭМ!$B$39:$B$782,Y$190)+'СЕТ СН'!$F$15</f>
        <v>306.11869891999999</v>
      </c>
    </row>
    <row r="195" spans="1:25" ht="15.75" x14ac:dyDescent="0.2">
      <c r="A195" s="35">
        <f t="shared" si="5"/>
        <v>44931</v>
      </c>
      <c r="B195" s="36">
        <f>SUMIFS(СВЦЭМ!$F$39:$F$782,СВЦЭМ!$A$39:$A$782,$A195,СВЦЭМ!$B$39:$B$782,B$190)+'СЕТ СН'!$F$15</f>
        <v>306.14179940999998</v>
      </c>
      <c r="C195" s="36">
        <f>SUMIFS(СВЦЭМ!$F$39:$F$782,СВЦЭМ!$A$39:$A$782,$A195,СВЦЭМ!$B$39:$B$782,C$190)+'СЕТ СН'!$F$15</f>
        <v>302.39094711000001</v>
      </c>
      <c r="D195" s="36">
        <f>SUMIFS(СВЦЭМ!$F$39:$F$782,СВЦЭМ!$A$39:$A$782,$A195,СВЦЭМ!$B$39:$B$782,D$190)+'СЕТ СН'!$F$15</f>
        <v>304.54370900999999</v>
      </c>
      <c r="E195" s="36">
        <f>SUMIFS(СВЦЭМ!$F$39:$F$782,СВЦЭМ!$A$39:$A$782,$A195,СВЦЭМ!$B$39:$B$782,E$190)+'СЕТ СН'!$F$15</f>
        <v>307.47896752000003</v>
      </c>
      <c r="F195" s="36">
        <f>SUMIFS(СВЦЭМ!$F$39:$F$782,СВЦЭМ!$A$39:$A$782,$A195,СВЦЭМ!$B$39:$B$782,F$190)+'СЕТ СН'!$F$15</f>
        <v>315.67911644999998</v>
      </c>
      <c r="G195" s="36">
        <f>SUMIFS(СВЦЭМ!$F$39:$F$782,СВЦЭМ!$A$39:$A$782,$A195,СВЦЭМ!$B$39:$B$782,G$190)+'СЕТ СН'!$F$15</f>
        <v>314.88183893000001</v>
      </c>
      <c r="H195" s="36">
        <f>SUMIFS(СВЦЭМ!$F$39:$F$782,СВЦЭМ!$A$39:$A$782,$A195,СВЦЭМ!$B$39:$B$782,H$190)+'СЕТ СН'!$F$15</f>
        <v>314.93058425999999</v>
      </c>
      <c r="I195" s="36">
        <f>SUMIFS(СВЦЭМ!$F$39:$F$782,СВЦЭМ!$A$39:$A$782,$A195,СВЦЭМ!$B$39:$B$782,I$190)+'СЕТ СН'!$F$15</f>
        <v>312.69106003000002</v>
      </c>
      <c r="J195" s="36">
        <f>SUMIFS(СВЦЭМ!$F$39:$F$782,СВЦЭМ!$A$39:$A$782,$A195,СВЦЭМ!$B$39:$B$782,J$190)+'СЕТ СН'!$F$15</f>
        <v>309.54060466999999</v>
      </c>
      <c r="K195" s="36">
        <f>SUMIFS(СВЦЭМ!$F$39:$F$782,СВЦЭМ!$A$39:$A$782,$A195,СВЦЭМ!$B$39:$B$782,K$190)+'СЕТ СН'!$F$15</f>
        <v>302.16163389000002</v>
      </c>
      <c r="L195" s="36">
        <f>SUMIFS(СВЦЭМ!$F$39:$F$782,СВЦЭМ!$A$39:$A$782,$A195,СВЦЭМ!$B$39:$B$782,L$190)+'СЕТ СН'!$F$15</f>
        <v>299.30070764999999</v>
      </c>
      <c r="M195" s="36">
        <f>SUMIFS(СВЦЭМ!$F$39:$F$782,СВЦЭМ!$A$39:$A$782,$A195,СВЦЭМ!$B$39:$B$782,M$190)+'СЕТ СН'!$F$15</f>
        <v>298.19901628000002</v>
      </c>
      <c r="N195" s="36">
        <f>SUMIFS(СВЦЭМ!$F$39:$F$782,СВЦЭМ!$A$39:$A$782,$A195,СВЦЭМ!$B$39:$B$782,N$190)+'СЕТ СН'!$F$15</f>
        <v>300.19978791</v>
      </c>
      <c r="O195" s="36">
        <f>SUMIFS(СВЦЭМ!$F$39:$F$782,СВЦЭМ!$A$39:$A$782,$A195,СВЦЭМ!$B$39:$B$782,O$190)+'СЕТ СН'!$F$15</f>
        <v>303.83930206999997</v>
      </c>
      <c r="P195" s="36">
        <f>SUMIFS(СВЦЭМ!$F$39:$F$782,СВЦЭМ!$A$39:$A$782,$A195,СВЦЭМ!$B$39:$B$782,P$190)+'СЕТ СН'!$F$15</f>
        <v>303.42633453000002</v>
      </c>
      <c r="Q195" s="36">
        <f>SUMIFS(СВЦЭМ!$F$39:$F$782,СВЦЭМ!$A$39:$A$782,$A195,СВЦЭМ!$B$39:$B$782,Q$190)+'СЕТ СН'!$F$15</f>
        <v>304.58392099000002</v>
      </c>
      <c r="R195" s="36">
        <f>SUMIFS(СВЦЭМ!$F$39:$F$782,СВЦЭМ!$A$39:$A$782,$A195,СВЦЭМ!$B$39:$B$782,R$190)+'СЕТ СН'!$F$15</f>
        <v>305.72521540000002</v>
      </c>
      <c r="S195" s="36">
        <f>SUMIFS(СВЦЭМ!$F$39:$F$782,СВЦЭМ!$A$39:$A$782,$A195,СВЦЭМ!$B$39:$B$782,S$190)+'СЕТ СН'!$F$15</f>
        <v>309.77289064000001</v>
      </c>
      <c r="T195" s="36">
        <f>SUMIFS(СВЦЭМ!$F$39:$F$782,СВЦЭМ!$A$39:$A$782,$A195,СВЦЭМ!$B$39:$B$782,T$190)+'СЕТ СН'!$F$15</f>
        <v>295.80036288999997</v>
      </c>
      <c r="U195" s="36">
        <f>SUMIFS(СВЦЭМ!$F$39:$F$782,СВЦЭМ!$A$39:$A$782,$A195,СВЦЭМ!$B$39:$B$782,U$190)+'СЕТ СН'!$F$15</f>
        <v>298.33777562</v>
      </c>
      <c r="V195" s="36">
        <f>SUMIFS(СВЦЭМ!$F$39:$F$782,СВЦЭМ!$A$39:$A$782,$A195,СВЦЭМ!$B$39:$B$782,V$190)+'СЕТ СН'!$F$15</f>
        <v>300.32038104999998</v>
      </c>
      <c r="W195" s="36">
        <f>SUMIFS(СВЦЭМ!$F$39:$F$782,СВЦЭМ!$A$39:$A$782,$A195,СВЦЭМ!$B$39:$B$782,W$190)+'СЕТ СН'!$F$15</f>
        <v>301.93279335</v>
      </c>
      <c r="X195" s="36">
        <f>SUMIFS(СВЦЭМ!$F$39:$F$782,СВЦЭМ!$A$39:$A$782,$A195,СВЦЭМ!$B$39:$B$782,X$190)+'СЕТ СН'!$F$15</f>
        <v>306.39960067999999</v>
      </c>
      <c r="Y195" s="36">
        <f>SUMIFS(СВЦЭМ!$F$39:$F$782,СВЦЭМ!$A$39:$A$782,$A195,СВЦЭМ!$B$39:$B$782,Y$190)+'СЕТ СН'!$F$15</f>
        <v>309.25749287000002</v>
      </c>
    </row>
    <row r="196" spans="1:25" ht="15.75" x14ac:dyDescent="0.2">
      <c r="A196" s="35">
        <f t="shared" si="5"/>
        <v>44932</v>
      </c>
      <c r="B196" s="36">
        <f>SUMIFS(СВЦЭМ!$F$39:$F$782,СВЦЭМ!$A$39:$A$782,$A196,СВЦЭМ!$B$39:$B$782,B$190)+'СЕТ СН'!$F$15</f>
        <v>291.54776218000001</v>
      </c>
      <c r="C196" s="36">
        <f>SUMIFS(СВЦЭМ!$F$39:$F$782,СВЦЭМ!$A$39:$A$782,$A196,СВЦЭМ!$B$39:$B$782,C$190)+'СЕТ СН'!$F$15</f>
        <v>295.05470172000003</v>
      </c>
      <c r="D196" s="36">
        <f>SUMIFS(СВЦЭМ!$F$39:$F$782,СВЦЭМ!$A$39:$A$782,$A196,СВЦЭМ!$B$39:$B$782,D$190)+'СЕТ СН'!$F$15</f>
        <v>297.33688640000003</v>
      </c>
      <c r="E196" s="36">
        <f>SUMIFS(СВЦЭМ!$F$39:$F$782,СВЦЭМ!$A$39:$A$782,$A196,СВЦЭМ!$B$39:$B$782,E$190)+'СЕТ СН'!$F$15</f>
        <v>296.94559178999998</v>
      </c>
      <c r="F196" s="36">
        <f>SUMIFS(СВЦЭМ!$F$39:$F$782,СВЦЭМ!$A$39:$A$782,$A196,СВЦЭМ!$B$39:$B$782,F$190)+'СЕТ СН'!$F$15</f>
        <v>295.77425708999999</v>
      </c>
      <c r="G196" s="36">
        <f>SUMIFS(СВЦЭМ!$F$39:$F$782,СВЦЭМ!$A$39:$A$782,$A196,СВЦЭМ!$B$39:$B$782,G$190)+'СЕТ СН'!$F$15</f>
        <v>293.70929103999998</v>
      </c>
      <c r="H196" s="36">
        <f>SUMIFS(СВЦЭМ!$F$39:$F$782,СВЦЭМ!$A$39:$A$782,$A196,СВЦЭМ!$B$39:$B$782,H$190)+'СЕТ СН'!$F$15</f>
        <v>290.35286182999999</v>
      </c>
      <c r="I196" s="36">
        <f>SUMIFS(СВЦЭМ!$F$39:$F$782,СВЦЭМ!$A$39:$A$782,$A196,СВЦЭМ!$B$39:$B$782,I$190)+'СЕТ СН'!$F$15</f>
        <v>282.40919578</v>
      </c>
      <c r="J196" s="36">
        <f>SUMIFS(СВЦЭМ!$F$39:$F$782,СВЦЭМ!$A$39:$A$782,$A196,СВЦЭМ!$B$39:$B$782,J$190)+'СЕТ СН'!$F$15</f>
        <v>274.49051780999997</v>
      </c>
      <c r="K196" s="36">
        <f>SUMIFS(СВЦЭМ!$F$39:$F$782,СВЦЭМ!$A$39:$A$782,$A196,СВЦЭМ!$B$39:$B$782,K$190)+'СЕТ СН'!$F$15</f>
        <v>272.00941946</v>
      </c>
      <c r="L196" s="36">
        <f>SUMIFS(СВЦЭМ!$F$39:$F$782,СВЦЭМ!$A$39:$A$782,$A196,СВЦЭМ!$B$39:$B$782,L$190)+'СЕТ СН'!$F$15</f>
        <v>271.91727748</v>
      </c>
      <c r="M196" s="36">
        <f>SUMIFS(СВЦЭМ!$F$39:$F$782,СВЦЭМ!$A$39:$A$782,$A196,СВЦЭМ!$B$39:$B$782,M$190)+'СЕТ СН'!$F$15</f>
        <v>274.89152532999998</v>
      </c>
      <c r="N196" s="36">
        <f>SUMIFS(СВЦЭМ!$F$39:$F$782,СВЦЭМ!$A$39:$A$782,$A196,СВЦЭМ!$B$39:$B$782,N$190)+'СЕТ СН'!$F$15</f>
        <v>279.41432455</v>
      </c>
      <c r="O196" s="36">
        <f>SUMIFS(СВЦЭМ!$F$39:$F$782,СВЦЭМ!$A$39:$A$782,$A196,СВЦЭМ!$B$39:$B$782,O$190)+'СЕТ СН'!$F$15</f>
        <v>283.88353952</v>
      </c>
      <c r="P196" s="36">
        <f>SUMIFS(СВЦЭМ!$F$39:$F$782,СВЦЭМ!$A$39:$A$782,$A196,СВЦЭМ!$B$39:$B$782,P$190)+'СЕТ СН'!$F$15</f>
        <v>288.08526925000001</v>
      </c>
      <c r="Q196" s="36">
        <f>SUMIFS(СВЦЭМ!$F$39:$F$782,СВЦЭМ!$A$39:$A$782,$A196,СВЦЭМ!$B$39:$B$782,Q$190)+'СЕТ СН'!$F$15</f>
        <v>288.79398026000001</v>
      </c>
      <c r="R196" s="36">
        <f>SUMIFS(СВЦЭМ!$F$39:$F$782,СВЦЭМ!$A$39:$A$782,$A196,СВЦЭМ!$B$39:$B$782,R$190)+'СЕТ СН'!$F$15</f>
        <v>281.16674762999997</v>
      </c>
      <c r="S196" s="36">
        <f>SUMIFS(СВЦЭМ!$F$39:$F$782,СВЦЭМ!$A$39:$A$782,$A196,СВЦЭМ!$B$39:$B$782,S$190)+'СЕТ СН'!$F$15</f>
        <v>277.68367441999999</v>
      </c>
      <c r="T196" s="36">
        <f>SUMIFS(СВЦЭМ!$F$39:$F$782,СВЦЭМ!$A$39:$A$782,$A196,СВЦЭМ!$B$39:$B$782,T$190)+'СЕТ СН'!$F$15</f>
        <v>278.73654872999998</v>
      </c>
      <c r="U196" s="36">
        <f>SUMIFS(СВЦЭМ!$F$39:$F$782,СВЦЭМ!$A$39:$A$782,$A196,СВЦЭМ!$B$39:$B$782,U$190)+'СЕТ СН'!$F$15</f>
        <v>279.20257999</v>
      </c>
      <c r="V196" s="36">
        <f>SUMIFS(СВЦЭМ!$F$39:$F$782,СВЦЭМ!$A$39:$A$782,$A196,СВЦЭМ!$B$39:$B$782,V$190)+'СЕТ СН'!$F$15</f>
        <v>279.39527680999998</v>
      </c>
      <c r="W196" s="36">
        <f>SUMIFS(СВЦЭМ!$F$39:$F$782,СВЦЭМ!$A$39:$A$782,$A196,СВЦЭМ!$B$39:$B$782,W$190)+'СЕТ СН'!$F$15</f>
        <v>281.32727512999998</v>
      </c>
      <c r="X196" s="36">
        <f>SUMIFS(СВЦЭМ!$F$39:$F$782,СВЦЭМ!$A$39:$A$782,$A196,СВЦЭМ!$B$39:$B$782,X$190)+'СЕТ СН'!$F$15</f>
        <v>283.52170188999997</v>
      </c>
      <c r="Y196" s="36">
        <f>SUMIFS(СВЦЭМ!$F$39:$F$782,СВЦЭМ!$A$39:$A$782,$A196,СВЦЭМ!$B$39:$B$782,Y$190)+'СЕТ СН'!$F$15</f>
        <v>291.88046507000001</v>
      </c>
    </row>
    <row r="197" spans="1:25" ht="15.75" x14ac:dyDescent="0.2">
      <c r="A197" s="35">
        <f t="shared" si="5"/>
        <v>44933</v>
      </c>
      <c r="B197" s="36">
        <f>SUMIFS(СВЦЭМ!$F$39:$F$782,СВЦЭМ!$A$39:$A$782,$A197,СВЦЭМ!$B$39:$B$782,B$190)+'СЕТ СН'!$F$15</f>
        <v>305.17742887999998</v>
      </c>
      <c r="C197" s="36">
        <f>SUMIFS(СВЦЭМ!$F$39:$F$782,СВЦЭМ!$A$39:$A$782,$A197,СВЦЭМ!$B$39:$B$782,C$190)+'СЕТ СН'!$F$15</f>
        <v>312.44953218000001</v>
      </c>
      <c r="D197" s="36">
        <f>SUMIFS(СВЦЭМ!$F$39:$F$782,СВЦЭМ!$A$39:$A$782,$A197,СВЦЭМ!$B$39:$B$782,D$190)+'СЕТ СН'!$F$15</f>
        <v>315.01756476999998</v>
      </c>
      <c r="E197" s="36">
        <f>SUMIFS(СВЦЭМ!$F$39:$F$782,СВЦЭМ!$A$39:$A$782,$A197,СВЦЭМ!$B$39:$B$782,E$190)+'СЕТ СН'!$F$15</f>
        <v>316.22016471000001</v>
      </c>
      <c r="F197" s="36">
        <f>SUMIFS(СВЦЭМ!$F$39:$F$782,СВЦЭМ!$A$39:$A$782,$A197,СВЦЭМ!$B$39:$B$782,F$190)+'СЕТ СН'!$F$15</f>
        <v>313.89407890000001</v>
      </c>
      <c r="G197" s="36">
        <f>SUMIFS(СВЦЭМ!$F$39:$F$782,СВЦЭМ!$A$39:$A$782,$A197,СВЦЭМ!$B$39:$B$782,G$190)+'СЕТ СН'!$F$15</f>
        <v>312.84697008000001</v>
      </c>
      <c r="H197" s="36">
        <f>SUMIFS(СВЦЭМ!$F$39:$F$782,СВЦЭМ!$A$39:$A$782,$A197,СВЦЭМ!$B$39:$B$782,H$190)+'СЕТ СН'!$F$15</f>
        <v>308.76046022000003</v>
      </c>
      <c r="I197" s="36">
        <f>SUMIFS(СВЦЭМ!$F$39:$F$782,СВЦЭМ!$A$39:$A$782,$A197,СВЦЭМ!$B$39:$B$782,I$190)+'СЕТ СН'!$F$15</f>
        <v>307.86045211999999</v>
      </c>
      <c r="J197" s="36">
        <f>SUMIFS(СВЦЭМ!$F$39:$F$782,СВЦЭМ!$A$39:$A$782,$A197,СВЦЭМ!$B$39:$B$782,J$190)+'СЕТ СН'!$F$15</f>
        <v>298.84353879999998</v>
      </c>
      <c r="K197" s="36">
        <f>SUMIFS(СВЦЭМ!$F$39:$F$782,СВЦЭМ!$A$39:$A$782,$A197,СВЦЭМ!$B$39:$B$782,K$190)+'СЕТ СН'!$F$15</f>
        <v>296.05687628999999</v>
      </c>
      <c r="L197" s="36">
        <f>SUMIFS(СВЦЭМ!$F$39:$F$782,СВЦЭМ!$A$39:$A$782,$A197,СВЦЭМ!$B$39:$B$782,L$190)+'СЕТ СН'!$F$15</f>
        <v>292.38453966999998</v>
      </c>
      <c r="M197" s="36">
        <f>SUMIFS(СВЦЭМ!$F$39:$F$782,СВЦЭМ!$A$39:$A$782,$A197,СВЦЭМ!$B$39:$B$782,M$190)+'СЕТ СН'!$F$15</f>
        <v>295.53093611000003</v>
      </c>
      <c r="N197" s="36">
        <f>SUMIFS(СВЦЭМ!$F$39:$F$782,СВЦЭМ!$A$39:$A$782,$A197,СВЦЭМ!$B$39:$B$782,N$190)+'СЕТ СН'!$F$15</f>
        <v>300.11317666000002</v>
      </c>
      <c r="O197" s="36">
        <f>SUMIFS(СВЦЭМ!$F$39:$F$782,СВЦЭМ!$A$39:$A$782,$A197,СВЦЭМ!$B$39:$B$782,O$190)+'СЕТ СН'!$F$15</f>
        <v>301.34042882</v>
      </c>
      <c r="P197" s="36">
        <f>SUMIFS(СВЦЭМ!$F$39:$F$782,СВЦЭМ!$A$39:$A$782,$A197,СВЦЭМ!$B$39:$B$782,P$190)+'СЕТ СН'!$F$15</f>
        <v>304.1425413</v>
      </c>
      <c r="Q197" s="36">
        <f>SUMIFS(СВЦЭМ!$F$39:$F$782,СВЦЭМ!$A$39:$A$782,$A197,СВЦЭМ!$B$39:$B$782,Q$190)+'СЕТ СН'!$F$15</f>
        <v>302.63979962000002</v>
      </c>
      <c r="R197" s="36">
        <f>SUMIFS(СВЦЭМ!$F$39:$F$782,СВЦЭМ!$A$39:$A$782,$A197,СВЦЭМ!$B$39:$B$782,R$190)+'СЕТ СН'!$F$15</f>
        <v>298.09290885000001</v>
      </c>
      <c r="S197" s="36">
        <f>SUMIFS(СВЦЭМ!$F$39:$F$782,СВЦЭМ!$A$39:$A$782,$A197,СВЦЭМ!$B$39:$B$782,S$190)+'СЕТ СН'!$F$15</f>
        <v>296.00556111999998</v>
      </c>
      <c r="T197" s="36">
        <f>SUMIFS(СВЦЭМ!$F$39:$F$782,СВЦЭМ!$A$39:$A$782,$A197,СВЦЭМ!$B$39:$B$782,T$190)+'СЕТ СН'!$F$15</f>
        <v>295.20472675000002</v>
      </c>
      <c r="U197" s="36">
        <f>SUMIFS(СВЦЭМ!$F$39:$F$782,СВЦЭМ!$A$39:$A$782,$A197,СВЦЭМ!$B$39:$B$782,U$190)+'СЕТ СН'!$F$15</f>
        <v>296.10497478000002</v>
      </c>
      <c r="V197" s="36">
        <f>SUMIFS(СВЦЭМ!$F$39:$F$782,СВЦЭМ!$A$39:$A$782,$A197,СВЦЭМ!$B$39:$B$782,V$190)+'СЕТ СН'!$F$15</f>
        <v>299.74343596</v>
      </c>
      <c r="W197" s="36">
        <f>SUMIFS(СВЦЭМ!$F$39:$F$782,СВЦЭМ!$A$39:$A$782,$A197,СВЦЭМ!$B$39:$B$782,W$190)+'СЕТ СН'!$F$15</f>
        <v>301.03338944000001</v>
      </c>
      <c r="X197" s="36">
        <f>SUMIFS(СВЦЭМ!$F$39:$F$782,СВЦЭМ!$A$39:$A$782,$A197,СВЦЭМ!$B$39:$B$782,X$190)+'СЕТ СН'!$F$15</f>
        <v>298.82610525000001</v>
      </c>
      <c r="Y197" s="36">
        <f>SUMIFS(СВЦЭМ!$F$39:$F$782,СВЦЭМ!$A$39:$A$782,$A197,СВЦЭМ!$B$39:$B$782,Y$190)+'СЕТ СН'!$F$15</f>
        <v>309.50312270000001</v>
      </c>
    </row>
    <row r="198" spans="1:25" ht="15.75" x14ac:dyDescent="0.2">
      <c r="A198" s="35">
        <f t="shared" si="5"/>
        <v>44934</v>
      </c>
      <c r="B198" s="36">
        <f>SUMIFS(СВЦЭМ!$F$39:$F$782,СВЦЭМ!$A$39:$A$782,$A198,СВЦЭМ!$B$39:$B$782,B$190)+'СЕТ СН'!$F$15</f>
        <v>332.86098208999999</v>
      </c>
      <c r="C198" s="36">
        <f>SUMIFS(СВЦЭМ!$F$39:$F$782,СВЦЭМ!$A$39:$A$782,$A198,СВЦЭМ!$B$39:$B$782,C$190)+'СЕТ СН'!$F$15</f>
        <v>336.83113300999997</v>
      </c>
      <c r="D198" s="36">
        <f>SUMIFS(СВЦЭМ!$F$39:$F$782,СВЦЭМ!$A$39:$A$782,$A198,СВЦЭМ!$B$39:$B$782,D$190)+'СЕТ СН'!$F$15</f>
        <v>340.39686882000001</v>
      </c>
      <c r="E198" s="36">
        <f>SUMIFS(СВЦЭМ!$F$39:$F$782,СВЦЭМ!$A$39:$A$782,$A198,СВЦЭМ!$B$39:$B$782,E$190)+'СЕТ СН'!$F$15</f>
        <v>340.54882759999998</v>
      </c>
      <c r="F198" s="36">
        <f>SUMIFS(СВЦЭМ!$F$39:$F$782,СВЦЭМ!$A$39:$A$782,$A198,СВЦЭМ!$B$39:$B$782,F$190)+'СЕТ СН'!$F$15</f>
        <v>341.20499047999999</v>
      </c>
      <c r="G198" s="36">
        <f>SUMIFS(СВЦЭМ!$F$39:$F$782,СВЦЭМ!$A$39:$A$782,$A198,СВЦЭМ!$B$39:$B$782,G$190)+'СЕТ СН'!$F$15</f>
        <v>339.0172839</v>
      </c>
      <c r="H198" s="36">
        <f>SUMIFS(СВЦЭМ!$F$39:$F$782,СВЦЭМ!$A$39:$A$782,$A198,СВЦЭМ!$B$39:$B$782,H$190)+'СЕТ СН'!$F$15</f>
        <v>335.86285497</v>
      </c>
      <c r="I198" s="36">
        <f>SUMIFS(СВЦЭМ!$F$39:$F$782,СВЦЭМ!$A$39:$A$782,$A198,СВЦЭМ!$B$39:$B$782,I$190)+'СЕТ СН'!$F$15</f>
        <v>325.83797836999997</v>
      </c>
      <c r="J198" s="36">
        <f>SUMIFS(СВЦЭМ!$F$39:$F$782,СВЦЭМ!$A$39:$A$782,$A198,СВЦЭМ!$B$39:$B$782,J$190)+'СЕТ СН'!$F$15</f>
        <v>321.10052612999999</v>
      </c>
      <c r="K198" s="36">
        <f>SUMIFS(СВЦЭМ!$F$39:$F$782,СВЦЭМ!$A$39:$A$782,$A198,СВЦЭМ!$B$39:$B$782,K$190)+'СЕТ СН'!$F$15</f>
        <v>316.79590230000002</v>
      </c>
      <c r="L198" s="36">
        <f>SUMIFS(СВЦЭМ!$F$39:$F$782,СВЦЭМ!$A$39:$A$782,$A198,СВЦЭМ!$B$39:$B$782,L$190)+'СЕТ СН'!$F$15</f>
        <v>316.35067062000002</v>
      </c>
      <c r="M198" s="36">
        <f>SUMIFS(СВЦЭМ!$F$39:$F$782,СВЦЭМ!$A$39:$A$782,$A198,СВЦЭМ!$B$39:$B$782,M$190)+'СЕТ СН'!$F$15</f>
        <v>319.21234513000002</v>
      </c>
      <c r="N198" s="36">
        <f>SUMIFS(СВЦЭМ!$F$39:$F$782,СВЦЭМ!$A$39:$A$782,$A198,СВЦЭМ!$B$39:$B$782,N$190)+'СЕТ СН'!$F$15</f>
        <v>320.72279750000001</v>
      </c>
      <c r="O198" s="36">
        <f>SUMIFS(СВЦЭМ!$F$39:$F$782,СВЦЭМ!$A$39:$A$782,$A198,СВЦЭМ!$B$39:$B$782,O$190)+'СЕТ СН'!$F$15</f>
        <v>324.57350898999999</v>
      </c>
      <c r="P198" s="36">
        <f>SUMIFS(СВЦЭМ!$F$39:$F$782,СВЦЭМ!$A$39:$A$782,$A198,СВЦЭМ!$B$39:$B$782,P$190)+'СЕТ СН'!$F$15</f>
        <v>325.27864367000001</v>
      </c>
      <c r="Q198" s="36">
        <f>SUMIFS(СВЦЭМ!$F$39:$F$782,СВЦЭМ!$A$39:$A$782,$A198,СВЦЭМ!$B$39:$B$782,Q$190)+'СЕТ СН'!$F$15</f>
        <v>323.67645354000001</v>
      </c>
      <c r="R198" s="36">
        <f>SUMIFS(СВЦЭМ!$F$39:$F$782,СВЦЭМ!$A$39:$A$782,$A198,СВЦЭМ!$B$39:$B$782,R$190)+'СЕТ СН'!$F$15</f>
        <v>318.88088878999997</v>
      </c>
      <c r="S198" s="36">
        <f>SUMIFS(СВЦЭМ!$F$39:$F$782,СВЦЭМ!$A$39:$A$782,$A198,СВЦЭМ!$B$39:$B$782,S$190)+'СЕТ СН'!$F$15</f>
        <v>306.27744209999997</v>
      </c>
      <c r="T198" s="36">
        <f>SUMIFS(СВЦЭМ!$F$39:$F$782,СВЦЭМ!$A$39:$A$782,$A198,СВЦЭМ!$B$39:$B$782,T$190)+'СЕТ СН'!$F$15</f>
        <v>308.321867</v>
      </c>
      <c r="U198" s="36">
        <f>SUMIFS(СВЦЭМ!$F$39:$F$782,СВЦЭМ!$A$39:$A$782,$A198,СВЦЭМ!$B$39:$B$782,U$190)+'СЕТ СН'!$F$15</f>
        <v>310.52833769</v>
      </c>
      <c r="V198" s="36">
        <f>SUMIFS(СВЦЭМ!$F$39:$F$782,СВЦЭМ!$A$39:$A$782,$A198,СВЦЭМ!$B$39:$B$782,V$190)+'СЕТ СН'!$F$15</f>
        <v>314.71288092999998</v>
      </c>
      <c r="W198" s="36">
        <f>SUMIFS(СВЦЭМ!$F$39:$F$782,СВЦЭМ!$A$39:$A$782,$A198,СВЦЭМ!$B$39:$B$782,W$190)+'СЕТ СН'!$F$15</f>
        <v>319.48079473000001</v>
      </c>
      <c r="X198" s="36">
        <f>SUMIFS(СВЦЭМ!$F$39:$F$782,СВЦЭМ!$A$39:$A$782,$A198,СВЦЭМ!$B$39:$B$782,X$190)+'СЕТ СН'!$F$15</f>
        <v>324.29504266999999</v>
      </c>
      <c r="Y198" s="36">
        <f>SUMIFS(СВЦЭМ!$F$39:$F$782,СВЦЭМ!$A$39:$A$782,$A198,СВЦЭМ!$B$39:$B$782,Y$190)+'СЕТ СН'!$F$15</f>
        <v>332.12740568999999</v>
      </c>
    </row>
    <row r="199" spans="1:25" ht="15.75" x14ac:dyDescent="0.2">
      <c r="A199" s="35">
        <f t="shared" si="5"/>
        <v>44935</v>
      </c>
      <c r="B199" s="36">
        <f>SUMIFS(СВЦЭМ!$F$39:$F$782,СВЦЭМ!$A$39:$A$782,$A199,СВЦЭМ!$B$39:$B$782,B$190)+'СЕТ СН'!$F$15</f>
        <v>322.53824255000001</v>
      </c>
      <c r="C199" s="36">
        <f>SUMIFS(СВЦЭМ!$F$39:$F$782,СВЦЭМ!$A$39:$A$782,$A199,СВЦЭМ!$B$39:$B$782,C$190)+'СЕТ СН'!$F$15</f>
        <v>319.2726485</v>
      </c>
      <c r="D199" s="36">
        <f>SUMIFS(СВЦЭМ!$F$39:$F$782,СВЦЭМ!$A$39:$A$782,$A199,СВЦЭМ!$B$39:$B$782,D$190)+'СЕТ СН'!$F$15</f>
        <v>315.80786612999998</v>
      </c>
      <c r="E199" s="36">
        <f>SUMIFS(СВЦЭМ!$F$39:$F$782,СВЦЭМ!$A$39:$A$782,$A199,СВЦЭМ!$B$39:$B$782,E$190)+'СЕТ СН'!$F$15</f>
        <v>315.13961477999999</v>
      </c>
      <c r="F199" s="36">
        <f>SUMIFS(СВЦЭМ!$F$39:$F$782,СВЦЭМ!$A$39:$A$782,$A199,СВЦЭМ!$B$39:$B$782,F$190)+'СЕТ СН'!$F$15</f>
        <v>317.18411952999998</v>
      </c>
      <c r="G199" s="36">
        <f>SUMIFS(СВЦЭМ!$F$39:$F$782,СВЦЭМ!$A$39:$A$782,$A199,СВЦЭМ!$B$39:$B$782,G$190)+'СЕТ СН'!$F$15</f>
        <v>314.67516831</v>
      </c>
      <c r="H199" s="36">
        <f>SUMIFS(СВЦЭМ!$F$39:$F$782,СВЦЭМ!$A$39:$A$782,$A199,СВЦЭМ!$B$39:$B$782,H$190)+'СЕТ СН'!$F$15</f>
        <v>317.02881148</v>
      </c>
      <c r="I199" s="36">
        <f>SUMIFS(СВЦЭМ!$F$39:$F$782,СВЦЭМ!$A$39:$A$782,$A199,СВЦЭМ!$B$39:$B$782,I$190)+'СЕТ СН'!$F$15</f>
        <v>316.52781750000003</v>
      </c>
      <c r="J199" s="36">
        <f>SUMIFS(СВЦЭМ!$F$39:$F$782,СВЦЭМ!$A$39:$A$782,$A199,СВЦЭМ!$B$39:$B$782,J$190)+'СЕТ СН'!$F$15</f>
        <v>323.59274849000002</v>
      </c>
      <c r="K199" s="36">
        <f>SUMIFS(СВЦЭМ!$F$39:$F$782,СВЦЭМ!$A$39:$A$782,$A199,СВЦЭМ!$B$39:$B$782,K$190)+'СЕТ СН'!$F$15</f>
        <v>320.24913801000002</v>
      </c>
      <c r="L199" s="36">
        <f>SUMIFS(СВЦЭМ!$F$39:$F$782,СВЦЭМ!$A$39:$A$782,$A199,СВЦЭМ!$B$39:$B$782,L$190)+'СЕТ СН'!$F$15</f>
        <v>316.72275308000002</v>
      </c>
      <c r="M199" s="36">
        <f>SUMIFS(СВЦЭМ!$F$39:$F$782,СВЦЭМ!$A$39:$A$782,$A199,СВЦЭМ!$B$39:$B$782,M$190)+'СЕТ СН'!$F$15</f>
        <v>319.77614119999998</v>
      </c>
      <c r="N199" s="36">
        <f>SUMIFS(СВЦЭМ!$F$39:$F$782,СВЦЭМ!$A$39:$A$782,$A199,СВЦЭМ!$B$39:$B$782,N$190)+'СЕТ СН'!$F$15</f>
        <v>315.72156260000003</v>
      </c>
      <c r="O199" s="36">
        <f>SUMIFS(СВЦЭМ!$F$39:$F$782,СВЦЭМ!$A$39:$A$782,$A199,СВЦЭМ!$B$39:$B$782,O$190)+'СЕТ СН'!$F$15</f>
        <v>315.03007047</v>
      </c>
      <c r="P199" s="36">
        <f>SUMIFS(СВЦЭМ!$F$39:$F$782,СВЦЭМ!$A$39:$A$782,$A199,СВЦЭМ!$B$39:$B$782,P$190)+'СЕТ СН'!$F$15</f>
        <v>316.59364805000001</v>
      </c>
      <c r="Q199" s="36">
        <f>SUMIFS(СВЦЭМ!$F$39:$F$782,СВЦЭМ!$A$39:$A$782,$A199,СВЦЭМ!$B$39:$B$782,Q$190)+'СЕТ СН'!$F$15</f>
        <v>316.10013464000002</v>
      </c>
      <c r="R199" s="36">
        <f>SUMIFS(СВЦЭМ!$F$39:$F$782,СВЦЭМ!$A$39:$A$782,$A199,СВЦЭМ!$B$39:$B$782,R$190)+'СЕТ СН'!$F$15</f>
        <v>318.10909420000002</v>
      </c>
      <c r="S199" s="36">
        <f>SUMIFS(СВЦЭМ!$F$39:$F$782,СВЦЭМ!$A$39:$A$782,$A199,СВЦЭМ!$B$39:$B$782,S$190)+'СЕТ СН'!$F$15</f>
        <v>315.96136762999998</v>
      </c>
      <c r="T199" s="36">
        <f>SUMIFS(СВЦЭМ!$F$39:$F$782,СВЦЭМ!$A$39:$A$782,$A199,СВЦЭМ!$B$39:$B$782,T$190)+'СЕТ СН'!$F$15</f>
        <v>311.56635903</v>
      </c>
      <c r="U199" s="36">
        <f>SUMIFS(СВЦЭМ!$F$39:$F$782,СВЦЭМ!$A$39:$A$782,$A199,СВЦЭМ!$B$39:$B$782,U$190)+'СЕТ СН'!$F$15</f>
        <v>311.76794704999998</v>
      </c>
      <c r="V199" s="36">
        <f>SUMIFS(СВЦЭМ!$F$39:$F$782,СВЦЭМ!$A$39:$A$782,$A199,СВЦЭМ!$B$39:$B$782,V$190)+'СЕТ СН'!$F$15</f>
        <v>317.86771227000003</v>
      </c>
      <c r="W199" s="36">
        <f>SUMIFS(СВЦЭМ!$F$39:$F$782,СВЦЭМ!$A$39:$A$782,$A199,СВЦЭМ!$B$39:$B$782,W$190)+'СЕТ СН'!$F$15</f>
        <v>319.804216</v>
      </c>
      <c r="X199" s="36">
        <f>SUMIFS(СВЦЭМ!$F$39:$F$782,СВЦЭМ!$A$39:$A$782,$A199,СВЦЭМ!$B$39:$B$782,X$190)+'СЕТ СН'!$F$15</f>
        <v>320.48510836999998</v>
      </c>
      <c r="Y199" s="36">
        <f>SUMIFS(СВЦЭМ!$F$39:$F$782,СВЦЭМ!$A$39:$A$782,$A199,СВЦЭМ!$B$39:$B$782,Y$190)+'СЕТ СН'!$F$15</f>
        <v>327.12181671000002</v>
      </c>
    </row>
    <row r="200" spans="1:25" ht="15.75" x14ac:dyDescent="0.2">
      <c r="A200" s="35">
        <f t="shared" si="5"/>
        <v>44936</v>
      </c>
      <c r="B200" s="36">
        <f>SUMIFS(СВЦЭМ!$F$39:$F$782,СВЦЭМ!$A$39:$A$782,$A200,СВЦЭМ!$B$39:$B$782,B$190)+'СЕТ СН'!$F$15</f>
        <v>302.92915533000001</v>
      </c>
      <c r="C200" s="36">
        <f>SUMIFS(СВЦЭМ!$F$39:$F$782,СВЦЭМ!$A$39:$A$782,$A200,СВЦЭМ!$B$39:$B$782,C$190)+'СЕТ СН'!$F$15</f>
        <v>306.91394636000001</v>
      </c>
      <c r="D200" s="36">
        <f>SUMIFS(СВЦЭМ!$F$39:$F$782,СВЦЭМ!$A$39:$A$782,$A200,СВЦЭМ!$B$39:$B$782,D$190)+'СЕТ СН'!$F$15</f>
        <v>308.97440803000001</v>
      </c>
      <c r="E200" s="36">
        <f>SUMIFS(СВЦЭМ!$F$39:$F$782,СВЦЭМ!$A$39:$A$782,$A200,СВЦЭМ!$B$39:$B$782,E$190)+'СЕТ СН'!$F$15</f>
        <v>309.86923281000003</v>
      </c>
      <c r="F200" s="36">
        <f>SUMIFS(СВЦЭМ!$F$39:$F$782,СВЦЭМ!$A$39:$A$782,$A200,СВЦЭМ!$B$39:$B$782,F$190)+'СЕТ СН'!$F$15</f>
        <v>314.16094755</v>
      </c>
      <c r="G200" s="36">
        <f>SUMIFS(СВЦЭМ!$F$39:$F$782,СВЦЭМ!$A$39:$A$782,$A200,СВЦЭМ!$B$39:$B$782,G$190)+'СЕТ СН'!$F$15</f>
        <v>313.67655173999998</v>
      </c>
      <c r="H200" s="36">
        <f>SUMIFS(СВЦЭМ!$F$39:$F$782,СВЦЭМ!$A$39:$A$782,$A200,СВЦЭМ!$B$39:$B$782,H$190)+'СЕТ СН'!$F$15</f>
        <v>310.44571616000002</v>
      </c>
      <c r="I200" s="36">
        <f>SUMIFS(СВЦЭМ!$F$39:$F$782,СВЦЭМ!$A$39:$A$782,$A200,СВЦЭМ!$B$39:$B$782,I$190)+'СЕТ СН'!$F$15</f>
        <v>304.88947860000002</v>
      </c>
      <c r="J200" s="36">
        <f>SUMIFS(СВЦЭМ!$F$39:$F$782,СВЦЭМ!$A$39:$A$782,$A200,СВЦЭМ!$B$39:$B$782,J$190)+'СЕТ СН'!$F$15</f>
        <v>300.31858145000001</v>
      </c>
      <c r="K200" s="36">
        <f>SUMIFS(СВЦЭМ!$F$39:$F$782,СВЦЭМ!$A$39:$A$782,$A200,СВЦЭМ!$B$39:$B$782,K$190)+'СЕТ СН'!$F$15</f>
        <v>298.19949150999997</v>
      </c>
      <c r="L200" s="36">
        <f>SUMIFS(СВЦЭМ!$F$39:$F$782,СВЦЭМ!$A$39:$A$782,$A200,СВЦЭМ!$B$39:$B$782,L$190)+'СЕТ СН'!$F$15</f>
        <v>296.68226004000002</v>
      </c>
      <c r="M200" s="36">
        <f>SUMIFS(СВЦЭМ!$F$39:$F$782,СВЦЭМ!$A$39:$A$782,$A200,СВЦЭМ!$B$39:$B$782,M$190)+'СЕТ СН'!$F$15</f>
        <v>298.46599251999999</v>
      </c>
      <c r="N200" s="36">
        <f>SUMIFS(СВЦЭМ!$F$39:$F$782,СВЦЭМ!$A$39:$A$782,$A200,СВЦЭМ!$B$39:$B$782,N$190)+'СЕТ СН'!$F$15</f>
        <v>298.02544905000002</v>
      </c>
      <c r="O200" s="36">
        <f>SUMIFS(СВЦЭМ!$F$39:$F$782,СВЦЭМ!$A$39:$A$782,$A200,СВЦЭМ!$B$39:$B$782,O$190)+'СЕТ СН'!$F$15</f>
        <v>300.37015048000001</v>
      </c>
      <c r="P200" s="36">
        <f>SUMIFS(СВЦЭМ!$F$39:$F$782,СВЦЭМ!$A$39:$A$782,$A200,СВЦЭМ!$B$39:$B$782,P$190)+'СЕТ СН'!$F$15</f>
        <v>301.97803508999999</v>
      </c>
      <c r="Q200" s="36">
        <f>SUMIFS(СВЦЭМ!$F$39:$F$782,СВЦЭМ!$A$39:$A$782,$A200,СВЦЭМ!$B$39:$B$782,Q$190)+'СЕТ СН'!$F$15</f>
        <v>304.68974522000002</v>
      </c>
      <c r="R200" s="36">
        <f>SUMIFS(СВЦЭМ!$F$39:$F$782,СВЦЭМ!$A$39:$A$782,$A200,СВЦЭМ!$B$39:$B$782,R$190)+'СЕТ СН'!$F$15</f>
        <v>301.30012409</v>
      </c>
      <c r="S200" s="36">
        <f>SUMIFS(СВЦЭМ!$F$39:$F$782,СВЦЭМ!$A$39:$A$782,$A200,СВЦЭМ!$B$39:$B$782,S$190)+'СЕТ СН'!$F$15</f>
        <v>294.73049344999998</v>
      </c>
      <c r="T200" s="36">
        <f>SUMIFS(СВЦЭМ!$F$39:$F$782,СВЦЭМ!$A$39:$A$782,$A200,СВЦЭМ!$B$39:$B$782,T$190)+'СЕТ СН'!$F$15</f>
        <v>293.81388956000001</v>
      </c>
      <c r="U200" s="36">
        <f>SUMIFS(СВЦЭМ!$F$39:$F$782,СВЦЭМ!$A$39:$A$782,$A200,СВЦЭМ!$B$39:$B$782,U$190)+'СЕТ СН'!$F$15</f>
        <v>292.85866081</v>
      </c>
      <c r="V200" s="36">
        <f>SUMIFS(СВЦЭМ!$F$39:$F$782,СВЦЭМ!$A$39:$A$782,$A200,СВЦЭМ!$B$39:$B$782,V$190)+'СЕТ СН'!$F$15</f>
        <v>294.14135659999999</v>
      </c>
      <c r="W200" s="36">
        <f>SUMIFS(СВЦЭМ!$F$39:$F$782,СВЦЭМ!$A$39:$A$782,$A200,СВЦЭМ!$B$39:$B$782,W$190)+'СЕТ СН'!$F$15</f>
        <v>295.89399637000002</v>
      </c>
      <c r="X200" s="36">
        <f>SUMIFS(СВЦЭМ!$F$39:$F$782,СВЦЭМ!$A$39:$A$782,$A200,СВЦЭМ!$B$39:$B$782,X$190)+'СЕТ СН'!$F$15</f>
        <v>300.92902168000001</v>
      </c>
      <c r="Y200" s="36">
        <f>SUMIFS(СВЦЭМ!$F$39:$F$782,СВЦЭМ!$A$39:$A$782,$A200,СВЦЭМ!$B$39:$B$782,Y$190)+'СЕТ СН'!$F$15</f>
        <v>304.64896474</v>
      </c>
    </row>
    <row r="201" spans="1:25" ht="15.75" x14ac:dyDescent="0.2">
      <c r="A201" s="35">
        <f t="shared" si="5"/>
        <v>44937</v>
      </c>
      <c r="B201" s="36">
        <f>SUMIFS(СВЦЭМ!$F$39:$F$782,СВЦЭМ!$A$39:$A$782,$A201,СВЦЭМ!$B$39:$B$782,B$190)+'СЕТ СН'!$F$15</f>
        <v>293.46399498</v>
      </c>
      <c r="C201" s="36">
        <f>SUMIFS(СВЦЭМ!$F$39:$F$782,СВЦЭМ!$A$39:$A$782,$A201,СВЦЭМ!$B$39:$B$782,C$190)+'СЕТ СН'!$F$15</f>
        <v>294.64752325000001</v>
      </c>
      <c r="D201" s="36">
        <f>SUMIFS(СВЦЭМ!$F$39:$F$782,СВЦЭМ!$A$39:$A$782,$A201,СВЦЭМ!$B$39:$B$782,D$190)+'СЕТ СН'!$F$15</f>
        <v>293.31843644999998</v>
      </c>
      <c r="E201" s="36">
        <f>SUMIFS(СВЦЭМ!$F$39:$F$782,СВЦЭМ!$A$39:$A$782,$A201,СВЦЭМ!$B$39:$B$782,E$190)+'СЕТ СН'!$F$15</f>
        <v>292.63895457000001</v>
      </c>
      <c r="F201" s="36">
        <f>SUMIFS(СВЦЭМ!$F$39:$F$782,СВЦЭМ!$A$39:$A$782,$A201,СВЦЭМ!$B$39:$B$782,F$190)+'СЕТ СН'!$F$15</f>
        <v>291.84280526999999</v>
      </c>
      <c r="G201" s="36">
        <f>SUMIFS(СВЦЭМ!$F$39:$F$782,СВЦЭМ!$A$39:$A$782,$A201,СВЦЭМ!$B$39:$B$782,G$190)+'СЕТ СН'!$F$15</f>
        <v>292.73638846</v>
      </c>
      <c r="H201" s="36">
        <f>SUMIFS(СВЦЭМ!$F$39:$F$782,СВЦЭМ!$A$39:$A$782,$A201,СВЦЭМ!$B$39:$B$782,H$190)+'СЕТ СН'!$F$15</f>
        <v>290.82608060000001</v>
      </c>
      <c r="I201" s="36">
        <f>SUMIFS(СВЦЭМ!$F$39:$F$782,СВЦЭМ!$A$39:$A$782,$A201,СВЦЭМ!$B$39:$B$782,I$190)+'СЕТ СН'!$F$15</f>
        <v>288.79322057000002</v>
      </c>
      <c r="J201" s="36">
        <f>SUMIFS(СВЦЭМ!$F$39:$F$782,СВЦЭМ!$A$39:$A$782,$A201,СВЦЭМ!$B$39:$B$782,J$190)+'СЕТ СН'!$F$15</f>
        <v>284.79266713999999</v>
      </c>
      <c r="K201" s="36">
        <f>SUMIFS(СВЦЭМ!$F$39:$F$782,СВЦЭМ!$A$39:$A$782,$A201,СВЦЭМ!$B$39:$B$782,K$190)+'СЕТ СН'!$F$15</f>
        <v>283.09358655</v>
      </c>
      <c r="L201" s="36">
        <f>SUMIFS(СВЦЭМ!$F$39:$F$782,СВЦЭМ!$A$39:$A$782,$A201,СВЦЭМ!$B$39:$B$782,L$190)+'СЕТ СН'!$F$15</f>
        <v>284.76498655</v>
      </c>
      <c r="M201" s="36">
        <f>SUMIFS(СВЦЭМ!$F$39:$F$782,СВЦЭМ!$A$39:$A$782,$A201,СВЦЭМ!$B$39:$B$782,M$190)+'СЕТ СН'!$F$15</f>
        <v>286.42237127999999</v>
      </c>
      <c r="N201" s="36">
        <f>SUMIFS(СВЦЭМ!$F$39:$F$782,СВЦЭМ!$A$39:$A$782,$A201,СВЦЭМ!$B$39:$B$782,N$190)+'СЕТ СН'!$F$15</f>
        <v>290.66286583999999</v>
      </c>
      <c r="O201" s="36">
        <f>SUMIFS(СВЦЭМ!$F$39:$F$782,СВЦЭМ!$A$39:$A$782,$A201,СВЦЭМ!$B$39:$B$782,O$190)+'СЕТ СН'!$F$15</f>
        <v>286.81428067000002</v>
      </c>
      <c r="P201" s="36">
        <f>SUMIFS(СВЦЭМ!$F$39:$F$782,СВЦЭМ!$A$39:$A$782,$A201,СВЦЭМ!$B$39:$B$782,P$190)+'СЕТ СН'!$F$15</f>
        <v>288.98267802999999</v>
      </c>
      <c r="Q201" s="36">
        <f>SUMIFS(СВЦЭМ!$F$39:$F$782,СВЦЭМ!$A$39:$A$782,$A201,СВЦЭМ!$B$39:$B$782,Q$190)+'СЕТ СН'!$F$15</f>
        <v>290.86917212999998</v>
      </c>
      <c r="R201" s="36">
        <f>SUMIFS(СВЦЭМ!$F$39:$F$782,СВЦЭМ!$A$39:$A$782,$A201,СВЦЭМ!$B$39:$B$782,R$190)+'СЕТ СН'!$F$15</f>
        <v>293.27346947000001</v>
      </c>
      <c r="S201" s="36">
        <f>SUMIFS(СВЦЭМ!$F$39:$F$782,СВЦЭМ!$A$39:$A$782,$A201,СВЦЭМ!$B$39:$B$782,S$190)+'СЕТ СН'!$F$15</f>
        <v>288.66125012999998</v>
      </c>
      <c r="T201" s="36">
        <f>SUMIFS(СВЦЭМ!$F$39:$F$782,СВЦЭМ!$A$39:$A$782,$A201,СВЦЭМ!$B$39:$B$782,T$190)+'СЕТ СН'!$F$15</f>
        <v>282.87015616000002</v>
      </c>
      <c r="U201" s="36">
        <f>SUMIFS(СВЦЭМ!$F$39:$F$782,СВЦЭМ!$A$39:$A$782,$A201,СВЦЭМ!$B$39:$B$782,U$190)+'СЕТ СН'!$F$15</f>
        <v>284.41645181000001</v>
      </c>
      <c r="V201" s="36">
        <f>SUMIFS(СВЦЭМ!$F$39:$F$782,СВЦЭМ!$A$39:$A$782,$A201,СВЦЭМ!$B$39:$B$782,V$190)+'СЕТ СН'!$F$15</f>
        <v>288.02769690999997</v>
      </c>
      <c r="W201" s="36">
        <f>SUMIFS(СВЦЭМ!$F$39:$F$782,СВЦЭМ!$A$39:$A$782,$A201,СВЦЭМ!$B$39:$B$782,W$190)+'СЕТ СН'!$F$15</f>
        <v>289.65510449999999</v>
      </c>
      <c r="X201" s="36">
        <f>SUMIFS(СВЦЭМ!$F$39:$F$782,СВЦЭМ!$A$39:$A$782,$A201,СВЦЭМ!$B$39:$B$782,X$190)+'СЕТ СН'!$F$15</f>
        <v>291.14807851</v>
      </c>
      <c r="Y201" s="36">
        <f>SUMIFS(СВЦЭМ!$F$39:$F$782,СВЦЭМ!$A$39:$A$782,$A201,СВЦЭМ!$B$39:$B$782,Y$190)+'СЕТ СН'!$F$15</f>
        <v>296.116916</v>
      </c>
    </row>
    <row r="202" spans="1:25" ht="15.75" x14ac:dyDescent="0.2">
      <c r="A202" s="35">
        <f t="shared" si="5"/>
        <v>44938</v>
      </c>
      <c r="B202" s="36">
        <f>SUMIFS(СВЦЭМ!$F$39:$F$782,СВЦЭМ!$A$39:$A$782,$A202,СВЦЭМ!$B$39:$B$782,B$190)+'СЕТ СН'!$F$15</f>
        <v>299.12152200999998</v>
      </c>
      <c r="C202" s="36">
        <f>SUMIFS(СВЦЭМ!$F$39:$F$782,СВЦЭМ!$A$39:$A$782,$A202,СВЦЭМ!$B$39:$B$782,C$190)+'СЕТ СН'!$F$15</f>
        <v>304.52805195000002</v>
      </c>
      <c r="D202" s="36">
        <f>SUMIFS(СВЦЭМ!$F$39:$F$782,СВЦЭМ!$A$39:$A$782,$A202,СВЦЭМ!$B$39:$B$782,D$190)+'СЕТ СН'!$F$15</f>
        <v>308.17525610000001</v>
      </c>
      <c r="E202" s="36">
        <f>SUMIFS(СВЦЭМ!$F$39:$F$782,СВЦЭМ!$A$39:$A$782,$A202,СВЦЭМ!$B$39:$B$782,E$190)+'СЕТ СН'!$F$15</f>
        <v>308.70018520000002</v>
      </c>
      <c r="F202" s="36">
        <f>SUMIFS(СВЦЭМ!$F$39:$F$782,СВЦЭМ!$A$39:$A$782,$A202,СВЦЭМ!$B$39:$B$782,F$190)+'СЕТ СН'!$F$15</f>
        <v>308.82806190999997</v>
      </c>
      <c r="G202" s="36">
        <f>SUMIFS(СВЦЭМ!$F$39:$F$782,СВЦЭМ!$A$39:$A$782,$A202,СВЦЭМ!$B$39:$B$782,G$190)+'СЕТ СН'!$F$15</f>
        <v>307.14390271000002</v>
      </c>
      <c r="H202" s="36">
        <f>SUMIFS(СВЦЭМ!$F$39:$F$782,СВЦЭМ!$A$39:$A$782,$A202,СВЦЭМ!$B$39:$B$782,H$190)+'СЕТ СН'!$F$15</f>
        <v>302.71055511999998</v>
      </c>
      <c r="I202" s="36">
        <f>SUMIFS(СВЦЭМ!$F$39:$F$782,СВЦЭМ!$A$39:$A$782,$A202,СВЦЭМ!$B$39:$B$782,I$190)+'СЕТ СН'!$F$15</f>
        <v>295.30297034</v>
      </c>
      <c r="J202" s="36">
        <f>SUMIFS(СВЦЭМ!$F$39:$F$782,СВЦЭМ!$A$39:$A$782,$A202,СВЦЭМ!$B$39:$B$782,J$190)+'СЕТ СН'!$F$15</f>
        <v>287.76205909999999</v>
      </c>
      <c r="K202" s="36">
        <f>SUMIFS(СВЦЭМ!$F$39:$F$782,СВЦЭМ!$A$39:$A$782,$A202,СВЦЭМ!$B$39:$B$782,K$190)+'СЕТ СН'!$F$15</f>
        <v>287.68115705999998</v>
      </c>
      <c r="L202" s="36">
        <f>SUMIFS(СВЦЭМ!$F$39:$F$782,СВЦЭМ!$A$39:$A$782,$A202,СВЦЭМ!$B$39:$B$782,L$190)+'СЕТ СН'!$F$15</f>
        <v>285.99752703000001</v>
      </c>
      <c r="M202" s="36">
        <f>SUMIFS(СВЦЭМ!$F$39:$F$782,СВЦЭМ!$A$39:$A$782,$A202,СВЦЭМ!$B$39:$B$782,M$190)+'СЕТ СН'!$F$15</f>
        <v>285.96026977999998</v>
      </c>
      <c r="N202" s="36">
        <f>SUMIFS(СВЦЭМ!$F$39:$F$782,СВЦЭМ!$A$39:$A$782,$A202,СВЦЭМ!$B$39:$B$782,N$190)+'СЕТ СН'!$F$15</f>
        <v>289.92954624999999</v>
      </c>
      <c r="O202" s="36">
        <f>SUMIFS(СВЦЭМ!$F$39:$F$782,СВЦЭМ!$A$39:$A$782,$A202,СВЦЭМ!$B$39:$B$782,O$190)+'СЕТ СН'!$F$15</f>
        <v>291.12126699999999</v>
      </c>
      <c r="P202" s="36">
        <f>SUMIFS(СВЦЭМ!$F$39:$F$782,СВЦЭМ!$A$39:$A$782,$A202,СВЦЭМ!$B$39:$B$782,P$190)+'СЕТ СН'!$F$15</f>
        <v>288.52864038000001</v>
      </c>
      <c r="Q202" s="36">
        <f>SUMIFS(СВЦЭМ!$F$39:$F$782,СВЦЭМ!$A$39:$A$782,$A202,СВЦЭМ!$B$39:$B$782,Q$190)+'СЕТ СН'!$F$15</f>
        <v>290.00141251999997</v>
      </c>
      <c r="R202" s="36">
        <f>SUMIFS(СВЦЭМ!$F$39:$F$782,СВЦЭМ!$A$39:$A$782,$A202,СВЦЭМ!$B$39:$B$782,R$190)+'СЕТ СН'!$F$15</f>
        <v>291.81279247999998</v>
      </c>
      <c r="S202" s="36">
        <f>SUMIFS(СВЦЭМ!$F$39:$F$782,СВЦЭМ!$A$39:$A$782,$A202,СВЦЭМ!$B$39:$B$782,S$190)+'СЕТ СН'!$F$15</f>
        <v>291.66723066999998</v>
      </c>
      <c r="T202" s="36">
        <f>SUMIFS(СВЦЭМ!$F$39:$F$782,СВЦЭМ!$A$39:$A$782,$A202,СВЦЭМ!$B$39:$B$782,T$190)+'СЕТ СН'!$F$15</f>
        <v>287.06005218000001</v>
      </c>
      <c r="U202" s="36">
        <f>SUMIFS(СВЦЭМ!$F$39:$F$782,СВЦЭМ!$A$39:$A$782,$A202,СВЦЭМ!$B$39:$B$782,U$190)+'СЕТ СН'!$F$15</f>
        <v>284.74393803999999</v>
      </c>
      <c r="V202" s="36">
        <f>SUMIFS(СВЦЭМ!$F$39:$F$782,СВЦЭМ!$A$39:$A$782,$A202,СВЦЭМ!$B$39:$B$782,V$190)+'СЕТ СН'!$F$15</f>
        <v>285.93141426</v>
      </c>
      <c r="W202" s="36">
        <f>SUMIFS(СВЦЭМ!$F$39:$F$782,СВЦЭМ!$A$39:$A$782,$A202,СВЦЭМ!$B$39:$B$782,W$190)+'СЕТ СН'!$F$15</f>
        <v>287.62287595999999</v>
      </c>
      <c r="X202" s="36">
        <f>SUMIFS(СВЦЭМ!$F$39:$F$782,СВЦЭМ!$A$39:$A$782,$A202,СВЦЭМ!$B$39:$B$782,X$190)+'СЕТ СН'!$F$15</f>
        <v>291.12507087</v>
      </c>
      <c r="Y202" s="36">
        <f>SUMIFS(СВЦЭМ!$F$39:$F$782,СВЦЭМ!$A$39:$A$782,$A202,СВЦЭМ!$B$39:$B$782,Y$190)+'СЕТ СН'!$F$15</f>
        <v>292.23031387999998</v>
      </c>
    </row>
    <row r="203" spans="1:25" ht="15.75" x14ac:dyDescent="0.2">
      <c r="A203" s="35">
        <f t="shared" si="5"/>
        <v>44939</v>
      </c>
      <c r="B203" s="36">
        <f>SUMIFS(СВЦЭМ!$F$39:$F$782,СВЦЭМ!$A$39:$A$782,$A203,СВЦЭМ!$B$39:$B$782,B$190)+'СЕТ СН'!$F$15</f>
        <v>313.45092670999998</v>
      </c>
      <c r="C203" s="36">
        <f>SUMIFS(СВЦЭМ!$F$39:$F$782,СВЦЭМ!$A$39:$A$782,$A203,СВЦЭМ!$B$39:$B$782,C$190)+'СЕТ СН'!$F$15</f>
        <v>316.48486923000002</v>
      </c>
      <c r="D203" s="36">
        <f>SUMIFS(СВЦЭМ!$F$39:$F$782,СВЦЭМ!$A$39:$A$782,$A203,СВЦЭМ!$B$39:$B$782,D$190)+'СЕТ СН'!$F$15</f>
        <v>316.69708527</v>
      </c>
      <c r="E203" s="36">
        <f>SUMIFS(СВЦЭМ!$F$39:$F$782,СВЦЭМ!$A$39:$A$782,$A203,СВЦЭМ!$B$39:$B$782,E$190)+'СЕТ СН'!$F$15</f>
        <v>317.96836351000002</v>
      </c>
      <c r="F203" s="36">
        <f>SUMIFS(СВЦЭМ!$F$39:$F$782,СВЦЭМ!$A$39:$A$782,$A203,СВЦЭМ!$B$39:$B$782,F$190)+'СЕТ СН'!$F$15</f>
        <v>315.93903232000002</v>
      </c>
      <c r="G203" s="36">
        <f>SUMIFS(СВЦЭМ!$F$39:$F$782,СВЦЭМ!$A$39:$A$782,$A203,СВЦЭМ!$B$39:$B$782,G$190)+'СЕТ СН'!$F$15</f>
        <v>309.48347645000001</v>
      </c>
      <c r="H203" s="36">
        <f>SUMIFS(СВЦЭМ!$F$39:$F$782,СВЦЭМ!$A$39:$A$782,$A203,СВЦЭМ!$B$39:$B$782,H$190)+'СЕТ СН'!$F$15</f>
        <v>298.92718365000002</v>
      </c>
      <c r="I203" s="36">
        <f>SUMIFS(СВЦЭМ!$F$39:$F$782,СВЦЭМ!$A$39:$A$782,$A203,СВЦЭМ!$B$39:$B$782,I$190)+'СЕТ СН'!$F$15</f>
        <v>294.90950484000001</v>
      </c>
      <c r="J203" s="36">
        <f>SUMIFS(СВЦЭМ!$F$39:$F$782,СВЦЭМ!$A$39:$A$782,$A203,СВЦЭМ!$B$39:$B$782,J$190)+'СЕТ СН'!$F$15</f>
        <v>291.88113134999998</v>
      </c>
      <c r="K203" s="36">
        <f>SUMIFS(СВЦЭМ!$F$39:$F$782,СВЦЭМ!$A$39:$A$782,$A203,СВЦЭМ!$B$39:$B$782,K$190)+'СЕТ СН'!$F$15</f>
        <v>287.92427936000001</v>
      </c>
      <c r="L203" s="36">
        <f>SUMIFS(СВЦЭМ!$F$39:$F$782,СВЦЭМ!$A$39:$A$782,$A203,СВЦЭМ!$B$39:$B$782,L$190)+'СЕТ СН'!$F$15</f>
        <v>286.25205922999999</v>
      </c>
      <c r="M203" s="36">
        <f>SUMIFS(СВЦЭМ!$F$39:$F$782,СВЦЭМ!$A$39:$A$782,$A203,СВЦЭМ!$B$39:$B$782,M$190)+'СЕТ СН'!$F$15</f>
        <v>290.26739772000002</v>
      </c>
      <c r="N203" s="36">
        <f>SUMIFS(СВЦЭМ!$F$39:$F$782,СВЦЭМ!$A$39:$A$782,$A203,СВЦЭМ!$B$39:$B$782,N$190)+'СЕТ СН'!$F$15</f>
        <v>294.76251710999998</v>
      </c>
      <c r="O203" s="36">
        <f>SUMIFS(СВЦЭМ!$F$39:$F$782,СВЦЭМ!$A$39:$A$782,$A203,СВЦЭМ!$B$39:$B$782,O$190)+'СЕТ СН'!$F$15</f>
        <v>297.69630672</v>
      </c>
      <c r="P203" s="36">
        <f>SUMIFS(СВЦЭМ!$F$39:$F$782,СВЦЭМ!$A$39:$A$782,$A203,СВЦЭМ!$B$39:$B$782,P$190)+'СЕТ СН'!$F$15</f>
        <v>295.37584353</v>
      </c>
      <c r="Q203" s="36">
        <f>SUMIFS(СВЦЭМ!$F$39:$F$782,СВЦЭМ!$A$39:$A$782,$A203,СВЦЭМ!$B$39:$B$782,Q$190)+'СЕТ СН'!$F$15</f>
        <v>295.10042814000002</v>
      </c>
      <c r="R203" s="36">
        <f>SUMIFS(СВЦЭМ!$F$39:$F$782,СВЦЭМ!$A$39:$A$782,$A203,СВЦЭМ!$B$39:$B$782,R$190)+'СЕТ СН'!$F$15</f>
        <v>292.49809053000001</v>
      </c>
      <c r="S203" s="36">
        <f>SUMIFS(СВЦЭМ!$F$39:$F$782,СВЦЭМ!$A$39:$A$782,$A203,СВЦЭМ!$B$39:$B$782,S$190)+'СЕТ СН'!$F$15</f>
        <v>288.60999163999998</v>
      </c>
      <c r="T203" s="36">
        <f>SUMIFS(СВЦЭМ!$F$39:$F$782,СВЦЭМ!$A$39:$A$782,$A203,СВЦЭМ!$B$39:$B$782,T$190)+'СЕТ СН'!$F$15</f>
        <v>287.90784803000003</v>
      </c>
      <c r="U203" s="36">
        <f>SUMIFS(СВЦЭМ!$F$39:$F$782,СВЦЭМ!$A$39:$A$782,$A203,СВЦЭМ!$B$39:$B$782,U$190)+'СЕТ СН'!$F$15</f>
        <v>290.30160174000002</v>
      </c>
      <c r="V203" s="36">
        <f>SUMIFS(СВЦЭМ!$F$39:$F$782,СВЦЭМ!$A$39:$A$782,$A203,СВЦЭМ!$B$39:$B$782,V$190)+'СЕТ СН'!$F$15</f>
        <v>291.08938943999999</v>
      </c>
      <c r="W203" s="36">
        <f>SUMIFS(СВЦЭМ!$F$39:$F$782,СВЦЭМ!$A$39:$A$782,$A203,СВЦЭМ!$B$39:$B$782,W$190)+'СЕТ СН'!$F$15</f>
        <v>294.14431338999998</v>
      </c>
      <c r="X203" s="36">
        <f>SUMIFS(СВЦЭМ!$F$39:$F$782,СВЦЭМ!$A$39:$A$782,$A203,СВЦЭМ!$B$39:$B$782,X$190)+'СЕТ СН'!$F$15</f>
        <v>300.80996524</v>
      </c>
      <c r="Y203" s="36">
        <f>SUMIFS(СВЦЭМ!$F$39:$F$782,СВЦЭМ!$A$39:$A$782,$A203,СВЦЭМ!$B$39:$B$782,Y$190)+'СЕТ СН'!$F$15</f>
        <v>314.61066517</v>
      </c>
    </row>
    <row r="204" spans="1:25" ht="15.75" x14ac:dyDescent="0.2">
      <c r="A204" s="35">
        <f t="shared" si="5"/>
        <v>44940</v>
      </c>
      <c r="B204" s="36">
        <f>SUMIFS(СВЦЭМ!$F$39:$F$782,СВЦЭМ!$A$39:$A$782,$A204,СВЦЭМ!$B$39:$B$782,B$190)+'СЕТ СН'!$F$15</f>
        <v>292.89139917</v>
      </c>
      <c r="C204" s="36">
        <f>SUMIFS(СВЦЭМ!$F$39:$F$782,СВЦЭМ!$A$39:$A$782,$A204,СВЦЭМ!$B$39:$B$782,C$190)+'СЕТ СН'!$F$15</f>
        <v>289.22195857999998</v>
      </c>
      <c r="D204" s="36">
        <f>SUMIFS(СВЦЭМ!$F$39:$F$782,СВЦЭМ!$A$39:$A$782,$A204,СВЦЭМ!$B$39:$B$782,D$190)+'СЕТ СН'!$F$15</f>
        <v>291.54071176000002</v>
      </c>
      <c r="E204" s="36">
        <f>SUMIFS(СВЦЭМ!$F$39:$F$782,СВЦЭМ!$A$39:$A$782,$A204,СВЦЭМ!$B$39:$B$782,E$190)+'СЕТ СН'!$F$15</f>
        <v>288.94383629999999</v>
      </c>
      <c r="F204" s="36">
        <f>SUMIFS(СВЦЭМ!$F$39:$F$782,СВЦЭМ!$A$39:$A$782,$A204,СВЦЭМ!$B$39:$B$782,F$190)+'СЕТ СН'!$F$15</f>
        <v>288.63687392999998</v>
      </c>
      <c r="G204" s="36">
        <f>SUMIFS(СВЦЭМ!$F$39:$F$782,СВЦЭМ!$A$39:$A$782,$A204,СВЦЭМ!$B$39:$B$782,G$190)+'СЕТ СН'!$F$15</f>
        <v>284.58513851999999</v>
      </c>
      <c r="H204" s="36">
        <f>SUMIFS(СВЦЭМ!$F$39:$F$782,СВЦЭМ!$A$39:$A$782,$A204,СВЦЭМ!$B$39:$B$782,H$190)+'СЕТ СН'!$F$15</f>
        <v>286.03696229000002</v>
      </c>
      <c r="I204" s="36">
        <f>SUMIFS(СВЦЭМ!$F$39:$F$782,СВЦЭМ!$A$39:$A$782,$A204,СВЦЭМ!$B$39:$B$782,I$190)+'СЕТ СН'!$F$15</f>
        <v>290.18315482999998</v>
      </c>
      <c r="J204" s="36">
        <f>SUMIFS(СВЦЭМ!$F$39:$F$782,СВЦЭМ!$A$39:$A$782,$A204,СВЦЭМ!$B$39:$B$782,J$190)+'СЕТ СН'!$F$15</f>
        <v>287.04250915</v>
      </c>
      <c r="K204" s="36">
        <f>SUMIFS(СВЦЭМ!$F$39:$F$782,СВЦЭМ!$A$39:$A$782,$A204,СВЦЭМ!$B$39:$B$782,K$190)+'СЕТ СН'!$F$15</f>
        <v>286.94325433</v>
      </c>
      <c r="L204" s="36">
        <f>SUMIFS(СВЦЭМ!$F$39:$F$782,СВЦЭМ!$A$39:$A$782,$A204,СВЦЭМ!$B$39:$B$782,L$190)+'СЕТ СН'!$F$15</f>
        <v>281.43543964999998</v>
      </c>
      <c r="M204" s="36">
        <f>SUMIFS(СВЦЭМ!$F$39:$F$782,СВЦЭМ!$A$39:$A$782,$A204,СВЦЭМ!$B$39:$B$782,M$190)+'СЕТ СН'!$F$15</f>
        <v>281.19984463999998</v>
      </c>
      <c r="N204" s="36">
        <f>SUMIFS(СВЦЭМ!$F$39:$F$782,СВЦЭМ!$A$39:$A$782,$A204,СВЦЭМ!$B$39:$B$782,N$190)+'СЕТ СН'!$F$15</f>
        <v>284.17066994999999</v>
      </c>
      <c r="O204" s="36">
        <f>SUMIFS(СВЦЭМ!$F$39:$F$782,СВЦЭМ!$A$39:$A$782,$A204,СВЦЭМ!$B$39:$B$782,O$190)+'СЕТ СН'!$F$15</f>
        <v>287.28125134999999</v>
      </c>
      <c r="P204" s="36">
        <f>SUMIFS(СВЦЭМ!$F$39:$F$782,СВЦЭМ!$A$39:$A$782,$A204,СВЦЭМ!$B$39:$B$782,P$190)+'СЕТ СН'!$F$15</f>
        <v>288.90719410000003</v>
      </c>
      <c r="Q204" s="36">
        <f>SUMIFS(СВЦЭМ!$F$39:$F$782,СВЦЭМ!$A$39:$A$782,$A204,СВЦЭМ!$B$39:$B$782,Q$190)+'СЕТ СН'!$F$15</f>
        <v>285.60051014999999</v>
      </c>
      <c r="R204" s="36">
        <f>SUMIFS(СВЦЭМ!$F$39:$F$782,СВЦЭМ!$A$39:$A$782,$A204,СВЦЭМ!$B$39:$B$782,R$190)+'СЕТ СН'!$F$15</f>
        <v>279.27556771000002</v>
      </c>
      <c r="S204" s="36">
        <f>SUMIFS(СВЦЭМ!$F$39:$F$782,СВЦЭМ!$A$39:$A$782,$A204,СВЦЭМ!$B$39:$B$782,S$190)+'СЕТ СН'!$F$15</f>
        <v>272.51963519999998</v>
      </c>
      <c r="T204" s="36">
        <f>SUMIFS(СВЦЭМ!$F$39:$F$782,СВЦЭМ!$A$39:$A$782,$A204,СВЦЭМ!$B$39:$B$782,T$190)+'СЕТ СН'!$F$15</f>
        <v>270.12178236</v>
      </c>
      <c r="U204" s="36">
        <f>SUMIFS(СВЦЭМ!$F$39:$F$782,СВЦЭМ!$A$39:$A$782,$A204,СВЦЭМ!$B$39:$B$782,U$190)+'СЕТ СН'!$F$15</f>
        <v>270.95331728999997</v>
      </c>
      <c r="V204" s="36">
        <f>SUMIFS(СВЦЭМ!$F$39:$F$782,СВЦЭМ!$A$39:$A$782,$A204,СВЦЭМ!$B$39:$B$782,V$190)+'СЕТ СН'!$F$15</f>
        <v>272.32441043</v>
      </c>
      <c r="W204" s="36">
        <f>SUMIFS(СВЦЭМ!$F$39:$F$782,СВЦЭМ!$A$39:$A$782,$A204,СВЦЭМ!$B$39:$B$782,W$190)+'СЕТ СН'!$F$15</f>
        <v>273.98988704999999</v>
      </c>
      <c r="X204" s="36">
        <f>SUMIFS(СВЦЭМ!$F$39:$F$782,СВЦЭМ!$A$39:$A$782,$A204,СВЦЭМ!$B$39:$B$782,X$190)+'СЕТ СН'!$F$15</f>
        <v>278.57623883000002</v>
      </c>
      <c r="Y204" s="36">
        <f>SUMIFS(СВЦЭМ!$F$39:$F$782,СВЦЭМ!$A$39:$A$782,$A204,СВЦЭМ!$B$39:$B$782,Y$190)+'СЕТ СН'!$F$15</f>
        <v>282.16990945999999</v>
      </c>
    </row>
    <row r="205" spans="1:25" ht="15.75" x14ac:dyDescent="0.2">
      <c r="A205" s="35">
        <f t="shared" si="5"/>
        <v>44941</v>
      </c>
      <c r="B205" s="36">
        <f>SUMIFS(СВЦЭМ!$F$39:$F$782,СВЦЭМ!$A$39:$A$782,$A205,СВЦЭМ!$B$39:$B$782,B$190)+'СЕТ СН'!$F$15</f>
        <v>320.63449226</v>
      </c>
      <c r="C205" s="36">
        <f>SUMIFS(СВЦЭМ!$F$39:$F$782,СВЦЭМ!$A$39:$A$782,$A205,СВЦЭМ!$B$39:$B$782,C$190)+'СЕТ СН'!$F$15</f>
        <v>323.59877482000002</v>
      </c>
      <c r="D205" s="36">
        <f>SUMIFS(СВЦЭМ!$F$39:$F$782,СВЦЭМ!$A$39:$A$782,$A205,СВЦЭМ!$B$39:$B$782,D$190)+'СЕТ СН'!$F$15</f>
        <v>326.57215318999999</v>
      </c>
      <c r="E205" s="36">
        <f>SUMIFS(СВЦЭМ!$F$39:$F$782,СВЦЭМ!$A$39:$A$782,$A205,СВЦЭМ!$B$39:$B$782,E$190)+'СЕТ СН'!$F$15</f>
        <v>328.36284389000002</v>
      </c>
      <c r="F205" s="36">
        <f>SUMIFS(СВЦЭМ!$F$39:$F$782,СВЦЭМ!$A$39:$A$782,$A205,СВЦЭМ!$B$39:$B$782,F$190)+'СЕТ СН'!$F$15</f>
        <v>326.69030606000001</v>
      </c>
      <c r="G205" s="36">
        <f>SUMIFS(СВЦЭМ!$F$39:$F$782,СВЦЭМ!$A$39:$A$782,$A205,СВЦЭМ!$B$39:$B$782,G$190)+'СЕТ СН'!$F$15</f>
        <v>330.96488427999998</v>
      </c>
      <c r="H205" s="36">
        <f>SUMIFS(СВЦЭМ!$F$39:$F$782,СВЦЭМ!$A$39:$A$782,$A205,СВЦЭМ!$B$39:$B$782,H$190)+'СЕТ СН'!$F$15</f>
        <v>328.18538339999998</v>
      </c>
      <c r="I205" s="36">
        <f>SUMIFS(СВЦЭМ!$F$39:$F$782,СВЦЭМ!$A$39:$A$782,$A205,СВЦЭМ!$B$39:$B$782,I$190)+'СЕТ СН'!$F$15</f>
        <v>318.76647923000002</v>
      </c>
      <c r="J205" s="36">
        <f>SUMIFS(СВЦЭМ!$F$39:$F$782,СВЦЭМ!$A$39:$A$782,$A205,СВЦЭМ!$B$39:$B$782,J$190)+'СЕТ СН'!$F$15</f>
        <v>307.89118364000001</v>
      </c>
      <c r="K205" s="36">
        <f>SUMIFS(СВЦЭМ!$F$39:$F$782,СВЦЭМ!$A$39:$A$782,$A205,СВЦЭМ!$B$39:$B$782,K$190)+'СЕТ СН'!$F$15</f>
        <v>304.38346217999998</v>
      </c>
      <c r="L205" s="36">
        <f>SUMIFS(СВЦЭМ!$F$39:$F$782,СВЦЭМ!$A$39:$A$782,$A205,СВЦЭМ!$B$39:$B$782,L$190)+'СЕТ СН'!$F$15</f>
        <v>302.74999580999997</v>
      </c>
      <c r="M205" s="36">
        <f>SUMIFS(СВЦЭМ!$F$39:$F$782,СВЦЭМ!$A$39:$A$782,$A205,СВЦЭМ!$B$39:$B$782,M$190)+'СЕТ СН'!$F$15</f>
        <v>303.34032940999998</v>
      </c>
      <c r="N205" s="36">
        <f>SUMIFS(СВЦЭМ!$F$39:$F$782,СВЦЭМ!$A$39:$A$782,$A205,СВЦЭМ!$B$39:$B$782,N$190)+'СЕТ СН'!$F$15</f>
        <v>303.74023145000001</v>
      </c>
      <c r="O205" s="36">
        <f>SUMIFS(СВЦЭМ!$F$39:$F$782,СВЦЭМ!$A$39:$A$782,$A205,СВЦЭМ!$B$39:$B$782,O$190)+'СЕТ СН'!$F$15</f>
        <v>304.14912783</v>
      </c>
      <c r="P205" s="36">
        <f>SUMIFS(СВЦЭМ!$F$39:$F$782,СВЦЭМ!$A$39:$A$782,$A205,СВЦЭМ!$B$39:$B$782,P$190)+'СЕТ СН'!$F$15</f>
        <v>306.37756682000003</v>
      </c>
      <c r="Q205" s="36">
        <f>SUMIFS(СВЦЭМ!$F$39:$F$782,СВЦЭМ!$A$39:$A$782,$A205,СВЦЭМ!$B$39:$B$782,Q$190)+'СЕТ СН'!$F$15</f>
        <v>304.07221658999998</v>
      </c>
      <c r="R205" s="36">
        <f>SUMIFS(СВЦЭМ!$F$39:$F$782,СВЦЭМ!$A$39:$A$782,$A205,СВЦЭМ!$B$39:$B$782,R$190)+'СЕТ СН'!$F$15</f>
        <v>300.81529429</v>
      </c>
      <c r="S205" s="36">
        <f>SUMIFS(СВЦЭМ!$F$39:$F$782,СВЦЭМ!$A$39:$A$782,$A205,СВЦЭМ!$B$39:$B$782,S$190)+'СЕТ СН'!$F$15</f>
        <v>293.98593727000002</v>
      </c>
      <c r="T205" s="36">
        <f>SUMIFS(СВЦЭМ!$F$39:$F$782,СВЦЭМ!$A$39:$A$782,$A205,СВЦЭМ!$B$39:$B$782,T$190)+'СЕТ СН'!$F$15</f>
        <v>288.69660850999998</v>
      </c>
      <c r="U205" s="36">
        <f>SUMIFS(СВЦЭМ!$F$39:$F$782,СВЦЭМ!$A$39:$A$782,$A205,СВЦЭМ!$B$39:$B$782,U$190)+'СЕТ СН'!$F$15</f>
        <v>288.26135119999998</v>
      </c>
      <c r="V205" s="36">
        <f>SUMIFS(СВЦЭМ!$F$39:$F$782,СВЦЭМ!$A$39:$A$782,$A205,СВЦЭМ!$B$39:$B$782,V$190)+'СЕТ СН'!$F$15</f>
        <v>293.70363134000002</v>
      </c>
      <c r="W205" s="36">
        <f>SUMIFS(СВЦЭМ!$F$39:$F$782,СВЦЭМ!$A$39:$A$782,$A205,СВЦЭМ!$B$39:$B$782,W$190)+'СЕТ СН'!$F$15</f>
        <v>296.89390358000003</v>
      </c>
      <c r="X205" s="36">
        <f>SUMIFS(СВЦЭМ!$F$39:$F$782,СВЦЭМ!$A$39:$A$782,$A205,СВЦЭМ!$B$39:$B$782,X$190)+'СЕТ СН'!$F$15</f>
        <v>300.94809810999999</v>
      </c>
      <c r="Y205" s="36">
        <f>SUMIFS(СВЦЭМ!$F$39:$F$782,СВЦЭМ!$A$39:$A$782,$A205,СВЦЭМ!$B$39:$B$782,Y$190)+'СЕТ СН'!$F$15</f>
        <v>310.33586634</v>
      </c>
    </row>
    <row r="206" spans="1:25" ht="15.75" x14ac:dyDescent="0.2">
      <c r="A206" s="35">
        <f t="shared" si="5"/>
        <v>44942</v>
      </c>
      <c r="B206" s="36">
        <f>SUMIFS(СВЦЭМ!$F$39:$F$782,СВЦЭМ!$A$39:$A$782,$A206,СВЦЭМ!$B$39:$B$782,B$190)+'СЕТ СН'!$F$15</f>
        <v>308.99879470000002</v>
      </c>
      <c r="C206" s="36">
        <f>SUMIFS(СВЦЭМ!$F$39:$F$782,СВЦЭМ!$A$39:$A$782,$A206,СВЦЭМ!$B$39:$B$782,C$190)+'СЕТ СН'!$F$15</f>
        <v>312.45106972999997</v>
      </c>
      <c r="D206" s="36">
        <f>SUMIFS(СВЦЭМ!$F$39:$F$782,СВЦЭМ!$A$39:$A$782,$A206,СВЦЭМ!$B$39:$B$782,D$190)+'СЕТ СН'!$F$15</f>
        <v>313.27784452999998</v>
      </c>
      <c r="E206" s="36">
        <f>SUMIFS(СВЦЭМ!$F$39:$F$782,СВЦЭМ!$A$39:$A$782,$A206,СВЦЭМ!$B$39:$B$782,E$190)+'СЕТ СН'!$F$15</f>
        <v>314.24629607999998</v>
      </c>
      <c r="F206" s="36">
        <f>SUMIFS(СВЦЭМ!$F$39:$F$782,СВЦЭМ!$A$39:$A$782,$A206,СВЦЭМ!$B$39:$B$782,F$190)+'СЕТ СН'!$F$15</f>
        <v>313.71655584000001</v>
      </c>
      <c r="G206" s="36">
        <f>SUMIFS(СВЦЭМ!$F$39:$F$782,СВЦЭМ!$A$39:$A$782,$A206,СВЦЭМ!$B$39:$B$782,G$190)+'СЕТ СН'!$F$15</f>
        <v>312.35668623999999</v>
      </c>
      <c r="H206" s="36">
        <f>SUMIFS(СВЦЭМ!$F$39:$F$782,СВЦЭМ!$A$39:$A$782,$A206,СВЦЭМ!$B$39:$B$782,H$190)+'СЕТ СН'!$F$15</f>
        <v>306.19065763999998</v>
      </c>
      <c r="I206" s="36">
        <f>SUMIFS(СВЦЭМ!$F$39:$F$782,СВЦЭМ!$A$39:$A$782,$A206,СВЦЭМ!$B$39:$B$782,I$190)+'СЕТ СН'!$F$15</f>
        <v>301.61567710999998</v>
      </c>
      <c r="J206" s="36">
        <f>SUMIFS(СВЦЭМ!$F$39:$F$782,СВЦЭМ!$A$39:$A$782,$A206,СВЦЭМ!$B$39:$B$782,J$190)+'СЕТ СН'!$F$15</f>
        <v>295.77202835000003</v>
      </c>
      <c r="K206" s="36">
        <f>SUMIFS(СВЦЭМ!$F$39:$F$782,СВЦЭМ!$A$39:$A$782,$A206,СВЦЭМ!$B$39:$B$782,K$190)+'СЕТ СН'!$F$15</f>
        <v>293.80088544</v>
      </c>
      <c r="L206" s="36">
        <f>SUMIFS(СВЦЭМ!$F$39:$F$782,СВЦЭМ!$A$39:$A$782,$A206,СВЦЭМ!$B$39:$B$782,L$190)+'СЕТ СН'!$F$15</f>
        <v>295.78705769999999</v>
      </c>
      <c r="M206" s="36">
        <f>SUMIFS(СВЦЭМ!$F$39:$F$782,СВЦЭМ!$A$39:$A$782,$A206,СВЦЭМ!$B$39:$B$782,M$190)+'СЕТ СН'!$F$15</f>
        <v>298.68566582</v>
      </c>
      <c r="N206" s="36">
        <f>SUMIFS(СВЦЭМ!$F$39:$F$782,СВЦЭМ!$A$39:$A$782,$A206,СВЦЭМ!$B$39:$B$782,N$190)+'СЕТ СН'!$F$15</f>
        <v>300.16305998000001</v>
      </c>
      <c r="O206" s="36">
        <f>SUMIFS(СВЦЭМ!$F$39:$F$782,СВЦЭМ!$A$39:$A$782,$A206,СВЦЭМ!$B$39:$B$782,O$190)+'СЕТ СН'!$F$15</f>
        <v>302.35830519000001</v>
      </c>
      <c r="P206" s="36">
        <f>SUMIFS(СВЦЭМ!$F$39:$F$782,СВЦЭМ!$A$39:$A$782,$A206,СВЦЭМ!$B$39:$B$782,P$190)+'СЕТ СН'!$F$15</f>
        <v>304.53830479999999</v>
      </c>
      <c r="Q206" s="36">
        <f>SUMIFS(СВЦЭМ!$F$39:$F$782,СВЦЭМ!$A$39:$A$782,$A206,СВЦЭМ!$B$39:$B$782,Q$190)+'СЕТ СН'!$F$15</f>
        <v>305.02129547999999</v>
      </c>
      <c r="R206" s="36">
        <f>SUMIFS(СВЦЭМ!$F$39:$F$782,СВЦЭМ!$A$39:$A$782,$A206,СВЦЭМ!$B$39:$B$782,R$190)+'СЕТ СН'!$F$15</f>
        <v>305.44665126000001</v>
      </c>
      <c r="S206" s="36">
        <f>SUMIFS(СВЦЭМ!$F$39:$F$782,СВЦЭМ!$A$39:$A$782,$A206,СВЦЭМ!$B$39:$B$782,S$190)+'СЕТ СН'!$F$15</f>
        <v>299.09860121999998</v>
      </c>
      <c r="T206" s="36">
        <f>SUMIFS(СВЦЭМ!$F$39:$F$782,СВЦЭМ!$A$39:$A$782,$A206,СВЦЭМ!$B$39:$B$782,T$190)+'СЕТ СН'!$F$15</f>
        <v>299.27146436999999</v>
      </c>
      <c r="U206" s="36">
        <f>SUMIFS(СВЦЭМ!$F$39:$F$782,СВЦЭМ!$A$39:$A$782,$A206,СВЦЭМ!$B$39:$B$782,U$190)+'СЕТ СН'!$F$15</f>
        <v>298.50520225000002</v>
      </c>
      <c r="V206" s="36">
        <f>SUMIFS(СВЦЭМ!$F$39:$F$782,СВЦЭМ!$A$39:$A$782,$A206,СВЦЭМ!$B$39:$B$782,V$190)+'СЕТ СН'!$F$15</f>
        <v>299.96968076000002</v>
      </c>
      <c r="W206" s="36">
        <f>SUMIFS(СВЦЭМ!$F$39:$F$782,СВЦЭМ!$A$39:$A$782,$A206,СВЦЭМ!$B$39:$B$782,W$190)+'СЕТ СН'!$F$15</f>
        <v>302.52305097999999</v>
      </c>
      <c r="X206" s="36">
        <f>SUMIFS(СВЦЭМ!$F$39:$F$782,СВЦЭМ!$A$39:$A$782,$A206,СВЦЭМ!$B$39:$B$782,X$190)+'СЕТ СН'!$F$15</f>
        <v>304.76104356000002</v>
      </c>
      <c r="Y206" s="36">
        <f>SUMIFS(СВЦЭМ!$F$39:$F$782,СВЦЭМ!$A$39:$A$782,$A206,СВЦЭМ!$B$39:$B$782,Y$190)+'СЕТ СН'!$F$15</f>
        <v>310.20708327</v>
      </c>
    </row>
    <row r="207" spans="1:25" ht="15.75" x14ac:dyDescent="0.2">
      <c r="A207" s="35">
        <f t="shared" si="5"/>
        <v>44943</v>
      </c>
      <c r="B207" s="36">
        <f>SUMIFS(СВЦЭМ!$F$39:$F$782,СВЦЭМ!$A$39:$A$782,$A207,СВЦЭМ!$B$39:$B$782,B$190)+'СЕТ СН'!$F$15</f>
        <v>313.04315387000003</v>
      </c>
      <c r="C207" s="36">
        <f>SUMIFS(СВЦЭМ!$F$39:$F$782,СВЦЭМ!$A$39:$A$782,$A207,СВЦЭМ!$B$39:$B$782,C$190)+'СЕТ СН'!$F$15</f>
        <v>317.60242751999999</v>
      </c>
      <c r="D207" s="36">
        <f>SUMIFS(СВЦЭМ!$F$39:$F$782,СВЦЭМ!$A$39:$A$782,$A207,СВЦЭМ!$B$39:$B$782,D$190)+'СЕТ СН'!$F$15</f>
        <v>318.83975436999998</v>
      </c>
      <c r="E207" s="36">
        <f>SUMIFS(СВЦЭМ!$F$39:$F$782,СВЦЭМ!$A$39:$A$782,$A207,СВЦЭМ!$B$39:$B$782,E$190)+'СЕТ СН'!$F$15</f>
        <v>318.56628826999997</v>
      </c>
      <c r="F207" s="36">
        <f>SUMIFS(СВЦЭМ!$F$39:$F$782,СВЦЭМ!$A$39:$A$782,$A207,СВЦЭМ!$B$39:$B$782,F$190)+'СЕТ СН'!$F$15</f>
        <v>318.50989985000001</v>
      </c>
      <c r="G207" s="36">
        <f>SUMIFS(СВЦЭМ!$F$39:$F$782,СВЦЭМ!$A$39:$A$782,$A207,СВЦЭМ!$B$39:$B$782,G$190)+'СЕТ СН'!$F$15</f>
        <v>317.56334830999998</v>
      </c>
      <c r="H207" s="36">
        <f>SUMIFS(СВЦЭМ!$F$39:$F$782,СВЦЭМ!$A$39:$A$782,$A207,СВЦЭМ!$B$39:$B$782,H$190)+'СЕТ СН'!$F$15</f>
        <v>313.54978161999998</v>
      </c>
      <c r="I207" s="36">
        <f>SUMIFS(СВЦЭМ!$F$39:$F$782,СВЦЭМ!$A$39:$A$782,$A207,СВЦЭМ!$B$39:$B$782,I$190)+'СЕТ СН'!$F$15</f>
        <v>305.70953711999999</v>
      </c>
      <c r="J207" s="36">
        <f>SUMIFS(СВЦЭМ!$F$39:$F$782,СВЦЭМ!$A$39:$A$782,$A207,СВЦЭМ!$B$39:$B$782,J$190)+'СЕТ СН'!$F$15</f>
        <v>299.18057386999999</v>
      </c>
      <c r="K207" s="36">
        <f>SUMIFS(СВЦЭМ!$F$39:$F$782,СВЦЭМ!$A$39:$A$782,$A207,СВЦЭМ!$B$39:$B$782,K$190)+'СЕТ СН'!$F$15</f>
        <v>297.56787002999999</v>
      </c>
      <c r="L207" s="36">
        <f>SUMIFS(СВЦЭМ!$F$39:$F$782,СВЦЭМ!$A$39:$A$782,$A207,СВЦЭМ!$B$39:$B$782,L$190)+'СЕТ СН'!$F$15</f>
        <v>294.92586546000001</v>
      </c>
      <c r="M207" s="36">
        <f>SUMIFS(СВЦЭМ!$F$39:$F$782,СВЦЭМ!$A$39:$A$782,$A207,СВЦЭМ!$B$39:$B$782,M$190)+'СЕТ СН'!$F$15</f>
        <v>295.37230178999999</v>
      </c>
      <c r="N207" s="36">
        <f>SUMIFS(СВЦЭМ!$F$39:$F$782,СВЦЭМ!$A$39:$A$782,$A207,СВЦЭМ!$B$39:$B$782,N$190)+'СЕТ СН'!$F$15</f>
        <v>298.13370221999998</v>
      </c>
      <c r="O207" s="36">
        <f>SUMIFS(СВЦЭМ!$F$39:$F$782,СВЦЭМ!$A$39:$A$782,$A207,СВЦЭМ!$B$39:$B$782,O$190)+'СЕТ СН'!$F$15</f>
        <v>300.37978633</v>
      </c>
      <c r="P207" s="36">
        <f>SUMIFS(СВЦЭМ!$F$39:$F$782,СВЦЭМ!$A$39:$A$782,$A207,СВЦЭМ!$B$39:$B$782,P$190)+'СЕТ СН'!$F$15</f>
        <v>303.40604954999998</v>
      </c>
      <c r="Q207" s="36">
        <f>SUMIFS(СВЦЭМ!$F$39:$F$782,СВЦЭМ!$A$39:$A$782,$A207,СВЦЭМ!$B$39:$B$782,Q$190)+'СЕТ СН'!$F$15</f>
        <v>304.64701701000001</v>
      </c>
      <c r="R207" s="36">
        <f>SUMIFS(СВЦЭМ!$F$39:$F$782,СВЦЭМ!$A$39:$A$782,$A207,СВЦЭМ!$B$39:$B$782,R$190)+'СЕТ СН'!$F$15</f>
        <v>298.43230987999999</v>
      </c>
      <c r="S207" s="36">
        <f>SUMIFS(СВЦЭМ!$F$39:$F$782,СВЦЭМ!$A$39:$A$782,$A207,СВЦЭМ!$B$39:$B$782,S$190)+'СЕТ СН'!$F$15</f>
        <v>298.14139511000002</v>
      </c>
      <c r="T207" s="36">
        <f>SUMIFS(СВЦЭМ!$F$39:$F$782,СВЦЭМ!$A$39:$A$782,$A207,СВЦЭМ!$B$39:$B$782,T$190)+'СЕТ СН'!$F$15</f>
        <v>293.89191223</v>
      </c>
      <c r="U207" s="36">
        <f>SUMIFS(СВЦЭМ!$F$39:$F$782,СВЦЭМ!$A$39:$A$782,$A207,СВЦЭМ!$B$39:$B$782,U$190)+'СЕТ СН'!$F$15</f>
        <v>295.86144718999998</v>
      </c>
      <c r="V207" s="36">
        <f>SUMIFS(СВЦЭМ!$F$39:$F$782,СВЦЭМ!$A$39:$A$782,$A207,СВЦЭМ!$B$39:$B$782,V$190)+'СЕТ СН'!$F$15</f>
        <v>299.54568124999997</v>
      </c>
      <c r="W207" s="36">
        <f>SUMIFS(СВЦЭМ!$F$39:$F$782,СВЦЭМ!$A$39:$A$782,$A207,СВЦЭМ!$B$39:$B$782,W$190)+'СЕТ СН'!$F$15</f>
        <v>301.26381091000002</v>
      </c>
      <c r="X207" s="36">
        <f>SUMIFS(СВЦЭМ!$F$39:$F$782,СВЦЭМ!$A$39:$A$782,$A207,СВЦЭМ!$B$39:$B$782,X$190)+'СЕТ СН'!$F$15</f>
        <v>302.95204493</v>
      </c>
      <c r="Y207" s="36">
        <f>SUMIFS(СВЦЭМ!$F$39:$F$782,СВЦЭМ!$A$39:$A$782,$A207,СВЦЭМ!$B$39:$B$782,Y$190)+'СЕТ СН'!$F$15</f>
        <v>307.78454880999999</v>
      </c>
    </row>
    <row r="208" spans="1:25" ht="15.75" x14ac:dyDescent="0.2">
      <c r="A208" s="35">
        <f t="shared" si="5"/>
        <v>44944</v>
      </c>
      <c r="B208" s="36">
        <f>SUMIFS(СВЦЭМ!$F$39:$F$782,СВЦЭМ!$A$39:$A$782,$A208,СВЦЭМ!$B$39:$B$782,B$190)+'СЕТ СН'!$F$15</f>
        <v>313.21584115000002</v>
      </c>
      <c r="C208" s="36">
        <f>SUMIFS(СВЦЭМ!$F$39:$F$782,СВЦЭМ!$A$39:$A$782,$A208,СВЦЭМ!$B$39:$B$782,C$190)+'СЕТ СН'!$F$15</f>
        <v>316.48503890000001</v>
      </c>
      <c r="D208" s="36">
        <f>SUMIFS(СВЦЭМ!$F$39:$F$782,СВЦЭМ!$A$39:$A$782,$A208,СВЦЭМ!$B$39:$B$782,D$190)+'СЕТ СН'!$F$15</f>
        <v>313.86432146999999</v>
      </c>
      <c r="E208" s="36">
        <f>SUMIFS(СВЦЭМ!$F$39:$F$782,СВЦЭМ!$A$39:$A$782,$A208,СВЦЭМ!$B$39:$B$782,E$190)+'СЕТ СН'!$F$15</f>
        <v>314.50982442999998</v>
      </c>
      <c r="F208" s="36">
        <f>SUMIFS(СВЦЭМ!$F$39:$F$782,СВЦЭМ!$A$39:$A$782,$A208,СВЦЭМ!$B$39:$B$782,F$190)+'СЕТ СН'!$F$15</f>
        <v>309.62583093000001</v>
      </c>
      <c r="G208" s="36">
        <f>SUMIFS(СВЦЭМ!$F$39:$F$782,СВЦЭМ!$A$39:$A$782,$A208,СВЦЭМ!$B$39:$B$782,G$190)+'СЕТ СН'!$F$15</f>
        <v>301.37206959999997</v>
      </c>
      <c r="H208" s="36">
        <f>SUMIFS(СВЦЭМ!$F$39:$F$782,СВЦЭМ!$A$39:$A$782,$A208,СВЦЭМ!$B$39:$B$782,H$190)+'СЕТ СН'!$F$15</f>
        <v>293.35042414999998</v>
      </c>
      <c r="I208" s="36">
        <f>SUMIFS(СВЦЭМ!$F$39:$F$782,СВЦЭМ!$A$39:$A$782,$A208,СВЦЭМ!$B$39:$B$782,I$190)+'СЕТ СН'!$F$15</f>
        <v>288.77385973999998</v>
      </c>
      <c r="J208" s="36">
        <f>SUMIFS(СВЦЭМ!$F$39:$F$782,СВЦЭМ!$A$39:$A$782,$A208,СВЦЭМ!$B$39:$B$782,J$190)+'СЕТ СН'!$F$15</f>
        <v>287.3351432</v>
      </c>
      <c r="K208" s="36">
        <f>SUMIFS(СВЦЭМ!$F$39:$F$782,СВЦЭМ!$A$39:$A$782,$A208,СВЦЭМ!$B$39:$B$782,K$190)+'СЕТ СН'!$F$15</f>
        <v>286.49718853000002</v>
      </c>
      <c r="L208" s="36">
        <f>SUMIFS(СВЦЭМ!$F$39:$F$782,СВЦЭМ!$A$39:$A$782,$A208,СВЦЭМ!$B$39:$B$782,L$190)+'СЕТ СН'!$F$15</f>
        <v>288.78329840999999</v>
      </c>
      <c r="M208" s="36">
        <f>SUMIFS(СВЦЭМ!$F$39:$F$782,СВЦЭМ!$A$39:$A$782,$A208,СВЦЭМ!$B$39:$B$782,M$190)+'СЕТ СН'!$F$15</f>
        <v>289.0860629</v>
      </c>
      <c r="N208" s="36">
        <f>SUMIFS(СВЦЭМ!$F$39:$F$782,СВЦЭМ!$A$39:$A$782,$A208,СВЦЭМ!$B$39:$B$782,N$190)+'СЕТ СН'!$F$15</f>
        <v>293.26536035999999</v>
      </c>
      <c r="O208" s="36">
        <f>SUMIFS(СВЦЭМ!$F$39:$F$782,СВЦЭМ!$A$39:$A$782,$A208,СВЦЭМ!$B$39:$B$782,O$190)+'СЕТ СН'!$F$15</f>
        <v>299.19243781</v>
      </c>
      <c r="P208" s="36">
        <f>SUMIFS(СВЦЭМ!$F$39:$F$782,СВЦЭМ!$A$39:$A$782,$A208,СВЦЭМ!$B$39:$B$782,P$190)+'СЕТ СН'!$F$15</f>
        <v>302.27363479000002</v>
      </c>
      <c r="Q208" s="36">
        <f>SUMIFS(СВЦЭМ!$F$39:$F$782,СВЦЭМ!$A$39:$A$782,$A208,СВЦЭМ!$B$39:$B$782,Q$190)+'СЕТ СН'!$F$15</f>
        <v>303.0622477</v>
      </c>
      <c r="R208" s="36">
        <f>SUMIFS(СВЦЭМ!$F$39:$F$782,СВЦЭМ!$A$39:$A$782,$A208,СВЦЭМ!$B$39:$B$782,R$190)+'СЕТ СН'!$F$15</f>
        <v>300.90701094999997</v>
      </c>
      <c r="S208" s="36">
        <f>SUMIFS(СВЦЭМ!$F$39:$F$782,СВЦЭМ!$A$39:$A$782,$A208,СВЦЭМ!$B$39:$B$782,S$190)+'СЕТ СН'!$F$15</f>
        <v>295.04987086</v>
      </c>
      <c r="T208" s="36">
        <f>SUMIFS(СВЦЭМ!$F$39:$F$782,СВЦЭМ!$A$39:$A$782,$A208,СВЦЭМ!$B$39:$B$782,T$190)+'СЕТ СН'!$F$15</f>
        <v>291.60414945000002</v>
      </c>
      <c r="U208" s="36">
        <f>SUMIFS(СВЦЭМ!$F$39:$F$782,СВЦЭМ!$A$39:$A$782,$A208,СВЦЭМ!$B$39:$B$782,U$190)+'СЕТ СН'!$F$15</f>
        <v>292.21513428999998</v>
      </c>
      <c r="V208" s="36">
        <f>SUMIFS(СВЦЭМ!$F$39:$F$782,СВЦЭМ!$A$39:$A$782,$A208,СВЦЭМ!$B$39:$B$782,V$190)+'СЕТ СН'!$F$15</f>
        <v>296.35089149999999</v>
      </c>
      <c r="W208" s="36">
        <f>SUMIFS(СВЦЭМ!$F$39:$F$782,СВЦЭМ!$A$39:$A$782,$A208,СВЦЭМ!$B$39:$B$782,W$190)+'СЕТ СН'!$F$15</f>
        <v>299.20597323999999</v>
      </c>
      <c r="X208" s="36">
        <f>SUMIFS(СВЦЭМ!$F$39:$F$782,СВЦЭМ!$A$39:$A$782,$A208,СВЦЭМ!$B$39:$B$782,X$190)+'СЕТ СН'!$F$15</f>
        <v>304.06342549999999</v>
      </c>
      <c r="Y208" s="36">
        <f>SUMIFS(СВЦЭМ!$F$39:$F$782,СВЦЭМ!$A$39:$A$782,$A208,СВЦЭМ!$B$39:$B$782,Y$190)+'СЕТ СН'!$F$15</f>
        <v>310.21683259999998</v>
      </c>
    </row>
    <row r="209" spans="1:25" ht="15.75" x14ac:dyDescent="0.2">
      <c r="A209" s="35">
        <f t="shared" si="5"/>
        <v>44945</v>
      </c>
      <c r="B209" s="36">
        <f>SUMIFS(СВЦЭМ!$F$39:$F$782,СВЦЭМ!$A$39:$A$782,$A209,СВЦЭМ!$B$39:$B$782,B$190)+'СЕТ СН'!$F$15</f>
        <v>301.45540120999999</v>
      </c>
      <c r="C209" s="36">
        <f>SUMIFS(СВЦЭМ!$F$39:$F$782,СВЦЭМ!$A$39:$A$782,$A209,СВЦЭМ!$B$39:$B$782,C$190)+'СЕТ СН'!$F$15</f>
        <v>309.25697498</v>
      </c>
      <c r="D209" s="36">
        <f>SUMIFS(СВЦЭМ!$F$39:$F$782,СВЦЭМ!$A$39:$A$782,$A209,СВЦЭМ!$B$39:$B$782,D$190)+'СЕТ СН'!$F$15</f>
        <v>308.14414914000002</v>
      </c>
      <c r="E209" s="36">
        <f>SUMIFS(СВЦЭМ!$F$39:$F$782,СВЦЭМ!$A$39:$A$782,$A209,СВЦЭМ!$B$39:$B$782,E$190)+'СЕТ СН'!$F$15</f>
        <v>306.92827183999998</v>
      </c>
      <c r="F209" s="36">
        <f>SUMIFS(СВЦЭМ!$F$39:$F$782,СВЦЭМ!$A$39:$A$782,$A209,СВЦЭМ!$B$39:$B$782,F$190)+'СЕТ СН'!$F$15</f>
        <v>305.71649446999999</v>
      </c>
      <c r="G209" s="36">
        <f>SUMIFS(СВЦЭМ!$F$39:$F$782,СВЦЭМ!$A$39:$A$782,$A209,СВЦЭМ!$B$39:$B$782,G$190)+'СЕТ СН'!$F$15</f>
        <v>294.97257594000001</v>
      </c>
      <c r="H209" s="36">
        <f>SUMIFS(СВЦЭМ!$F$39:$F$782,СВЦЭМ!$A$39:$A$782,$A209,СВЦЭМ!$B$39:$B$782,H$190)+'СЕТ СН'!$F$15</f>
        <v>293.84849517999999</v>
      </c>
      <c r="I209" s="36">
        <f>SUMIFS(СВЦЭМ!$F$39:$F$782,СВЦЭМ!$A$39:$A$782,$A209,СВЦЭМ!$B$39:$B$782,I$190)+'СЕТ СН'!$F$15</f>
        <v>288.01433281999999</v>
      </c>
      <c r="J209" s="36">
        <f>SUMIFS(СВЦЭМ!$F$39:$F$782,СВЦЭМ!$A$39:$A$782,$A209,СВЦЭМ!$B$39:$B$782,J$190)+'СЕТ СН'!$F$15</f>
        <v>283.46878113000002</v>
      </c>
      <c r="K209" s="36">
        <f>SUMIFS(СВЦЭМ!$F$39:$F$782,СВЦЭМ!$A$39:$A$782,$A209,СВЦЭМ!$B$39:$B$782,K$190)+'СЕТ СН'!$F$15</f>
        <v>283.60459655</v>
      </c>
      <c r="L209" s="36">
        <f>SUMIFS(СВЦЭМ!$F$39:$F$782,СВЦЭМ!$A$39:$A$782,$A209,СВЦЭМ!$B$39:$B$782,L$190)+'СЕТ СН'!$F$15</f>
        <v>286.53221079999997</v>
      </c>
      <c r="M209" s="36">
        <f>SUMIFS(СВЦЭМ!$F$39:$F$782,СВЦЭМ!$A$39:$A$782,$A209,СВЦЭМ!$B$39:$B$782,M$190)+'СЕТ СН'!$F$15</f>
        <v>285.60760062000003</v>
      </c>
      <c r="N209" s="36">
        <f>SUMIFS(СВЦЭМ!$F$39:$F$782,СВЦЭМ!$A$39:$A$782,$A209,СВЦЭМ!$B$39:$B$782,N$190)+'СЕТ СН'!$F$15</f>
        <v>289.12330445999999</v>
      </c>
      <c r="O209" s="36">
        <f>SUMIFS(СВЦЭМ!$F$39:$F$782,СВЦЭМ!$A$39:$A$782,$A209,СВЦЭМ!$B$39:$B$782,O$190)+'СЕТ СН'!$F$15</f>
        <v>290.89272652</v>
      </c>
      <c r="P209" s="36">
        <f>SUMIFS(СВЦЭМ!$F$39:$F$782,СВЦЭМ!$A$39:$A$782,$A209,СВЦЭМ!$B$39:$B$782,P$190)+'СЕТ СН'!$F$15</f>
        <v>292.05233657999997</v>
      </c>
      <c r="Q209" s="36">
        <f>SUMIFS(СВЦЭМ!$F$39:$F$782,СВЦЭМ!$A$39:$A$782,$A209,СВЦЭМ!$B$39:$B$782,Q$190)+'СЕТ СН'!$F$15</f>
        <v>293.10799417999999</v>
      </c>
      <c r="R209" s="36">
        <f>SUMIFS(СВЦЭМ!$F$39:$F$782,СВЦЭМ!$A$39:$A$782,$A209,СВЦЭМ!$B$39:$B$782,R$190)+'СЕТ СН'!$F$15</f>
        <v>292.31632499</v>
      </c>
      <c r="S209" s="36">
        <f>SUMIFS(СВЦЭМ!$F$39:$F$782,СВЦЭМ!$A$39:$A$782,$A209,СВЦЭМ!$B$39:$B$782,S$190)+'СЕТ СН'!$F$15</f>
        <v>289.45365966999998</v>
      </c>
      <c r="T209" s="36">
        <f>SUMIFS(СВЦЭМ!$F$39:$F$782,СВЦЭМ!$A$39:$A$782,$A209,СВЦЭМ!$B$39:$B$782,T$190)+'СЕТ СН'!$F$15</f>
        <v>284.07920818000002</v>
      </c>
      <c r="U209" s="36">
        <f>SUMIFS(СВЦЭМ!$F$39:$F$782,СВЦЭМ!$A$39:$A$782,$A209,СВЦЭМ!$B$39:$B$782,U$190)+'СЕТ СН'!$F$15</f>
        <v>286.26376991000001</v>
      </c>
      <c r="V209" s="36">
        <f>SUMIFS(СВЦЭМ!$F$39:$F$782,СВЦЭМ!$A$39:$A$782,$A209,СВЦЭМ!$B$39:$B$782,V$190)+'СЕТ СН'!$F$15</f>
        <v>288.27228550000001</v>
      </c>
      <c r="W209" s="36">
        <f>SUMIFS(СВЦЭМ!$F$39:$F$782,СВЦЭМ!$A$39:$A$782,$A209,СВЦЭМ!$B$39:$B$782,W$190)+'СЕТ СН'!$F$15</f>
        <v>289.61065616000002</v>
      </c>
      <c r="X209" s="36">
        <f>SUMIFS(СВЦЭМ!$F$39:$F$782,СВЦЭМ!$A$39:$A$782,$A209,СВЦЭМ!$B$39:$B$782,X$190)+'СЕТ СН'!$F$15</f>
        <v>291.42828738999998</v>
      </c>
      <c r="Y209" s="36">
        <f>SUMIFS(СВЦЭМ!$F$39:$F$782,СВЦЭМ!$A$39:$A$782,$A209,СВЦЭМ!$B$39:$B$782,Y$190)+'СЕТ СН'!$F$15</f>
        <v>300.75754117999998</v>
      </c>
    </row>
    <row r="210" spans="1:25" ht="15.75" x14ac:dyDescent="0.2">
      <c r="A210" s="35">
        <f t="shared" si="5"/>
        <v>44946</v>
      </c>
      <c r="B210" s="36">
        <f>SUMIFS(СВЦЭМ!$F$39:$F$782,СВЦЭМ!$A$39:$A$782,$A210,СВЦЭМ!$B$39:$B$782,B$190)+'СЕТ СН'!$F$15</f>
        <v>322.15933532000003</v>
      </c>
      <c r="C210" s="36">
        <f>SUMIFS(СВЦЭМ!$F$39:$F$782,СВЦЭМ!$A$39:$A$782,$A210,СВЦЭМ!$B$39:$B$782,C$190)+'СЕТ СН'!$F$15</f>
        <v>326.50939539000001</v>
      </c>
      <c r="D210" s="36">
        <f>SUMIFS(СВЦЭМ!$F$39:$F$782,СВЦЭМ!$A$39:$A$782,$A210,СВЦЭМ!$B$39:$B$782,D$190)+'СЕТ СН'!$F$15</f>
        <v>324.59663071</v>
      </c>
      <c r="E210" s="36">
        <f>SUMIFS(СВЦЭМ!$F$39:$F$782,СВЦЭМ!$A$39:$A$782,$A210,СВЦЭМ!$B$39:$B$782,E$190)+'СЕТ СН'!$F$15</f>
        <v>322.76708150000002</v>
      </c>
      <c r="F210" s="36">
        <f>SUMIFS(СВЦЭМ!$F$39:$F$782,СВЦЭМ!$A$39:$A$782,$A210,СВЦЭМ!$B$39:$B$782,F$190)+'СЕТ СН'!$F$15</f>
        <v>318.09563986000001</v>
      </c>
      <c r="G210" s="36">
        <f>SUMIFS(СВЦЭМ!$F$39:$F$782,СВЦЭМ!$A$39:$A$782,$A210,СВЦЭМ!$B$39:$B$782,G$190)+'СЕТ СН'!$F$15</f>
        <v>309.52363358999997</v>
      </c>
      <c r="H210" s="36">
        <f>SUMIFS(СВЦЭМ!$F$39:$F$782,СВЦЭМ!$A$39:$A$782,$A210,СВЦЭМ!$B$39:$B$782,H$190)+'СЕТ СН'!$F$15</f>
        <v>303.69485888000003</v>
      </c>
      <c r="I210" s="36">
        <f>SUMIFS(СВЦЭМ!$F$39:$F$782,СВЦЭМ!$A$39:$A$782,$A210,СВЦЭМ!$B$39:$B$782,I$190)+'СЕТ СН'!$F$15</f>
        <v>298.91368273</v>
      </c>
      <c r="J210" s="36">
        <f>SUMIFS(СВЦЭМ!$F$39:$F$782,СВЦЭМ!$A$39:$A$782,$A210,СВЦЭМ!$B$39:$B$782,J$190)+'СЕТ СН'!$F$15</f>
        <v>293.98466043000002</v>
      </c>
      <c r="K210" s="36">
        <f>SUMIFS(СВЦЭМ!$F$39:$F$782,СВЦЭМ!$A$39:$A$782,$A210,СВЦЭМ!$B$39:$B$782,K$190)+'СЕТ СН'!$F$15</f>
        <v>293.16785096000001</v>
      </c>
      <c r="L210" s="36">
        <f>SUMIFS(СВЦЭМ!$F$39:$F$782,СВЦЭМ!$A$39:$A$782,$A210,СВЦЭМ!$B$39:$B$782,L$190)+'СЕТ СН'!$F$15</f>
        <v>294.08281862000001</v>
      </c>
      <c r="M210" s="36">
        <f>SUMIFS(СВЦЭМ!$F$39:$F$782,СВЦЭМ!$A$39:$A$782,$A210,СВЦЭМ!$B$39:$B$782,M$190)+'СЕТ СН'!$F$15</f>
        <v>300.07018672999999</v>
      </c>
      <c r="N210" s="36">
        <f>SUMIFS(СВЦЭМ!$F$39:$F$782,СВЦЭМ!$A$39:$A$782,$A210,СВЦЭМ!$B$39:$B$782,N$190)+'СЕТ СН'!$F$15</f>
        <v>302.40419616000003</v>
      </c>
      <c r="O210" s="36">
        <f>SUMIFS(СВЦЭМ!$F$39:$F$782,СВЦЭМ!$A$39:$A$782,$A210,СВЦЭМ!$B$39:$B$782,O$190)+'СЕТ СН'!$F$15</f>
        <v>304.33707883</v>
      </c>
      <c r="P210" s="36">
        <f>SUMIFS(СВЦЭМ!$F$39:$F$782,СВЦЭМ!$A$39:$A$782,$A210,СВЦЭМ!$B$39:$B$782,P$190)+'СЕТ СН'!$F$15</f>
        <v>306.54026051</v>
      </c>
      <c r="Q210" s="36">
        <f>SUMIFS(СВЦЭМ!$F$39:$F$782,СВЦЭМ!$A$39:$A$782,$A210,СВЦЭМ!$B$39:$B$782,Q$190)+'СЕТ СН'!$F$15</f>
        <v>305.80764241000003</v>
      </c>
      <c r="R210" s="36">
        <f>SUMIFS(СВЦЭМ!$F$39:$F$782,СВЦЭМ!$A$39:$A$782,$A210,СВЦЭМ!$B$39:$B$782,R$190)+'СЕТ СН'!$F$15</f>
        <v>306.53564046999998</v>
      </c>
      <c r="S210" s="36">
        <f>SUMIFS(СВЦЭМ!$F$39:$F$782,СВЦЭМ!$A$39:$A$782,$A210,СВЦЭМ!$B$39:$B$782,S$190)+'СЕТ СН'!$F$15</f>
        <v>299.78026076999998</v>
      </c>
      <c r="T210" s="36">
        <f>SUMIFS(СВЦЭМ!$F$39:$F$782,СВЦЭМ!$A$39:$A$782,$A210,СВЦЭМ!$B$39:$B$782,T$190)+'СЕТ СН'!$F$15</f>
        <v>297.76585169999998</v>
      </c>
      <c r="U210" s="36">
        <f>SUMIFS(СВЦЭМ!$F$39:$F$782,СВЦЭМ!$A$39:$A$782,$A210,СВЦЭМ!$B$39:$B$782,U$190)+'СЕТ СН'!$F$15</f>
        <v>300.83733260000002</v>
      </c>
      <c r="V210" s="36">
        <f>SUMIFS(СВЦЭМ!$F$39:$F$782,СВЦЭМ!$A$39:$A$782,$A210,СВЦЭМ!$B$39:$B$782,V$190)+'СЕТ СН'!$F$15</f>
        <v>302.42075053999997</v>
      </c>
      <c r="W210" s="36">
        <f>SUMIFS(СВЦЭМ!$F$39:$F$782,СВЦЭМ!$A$39:$A$782,$A210,СВЦЭМ!$B$39:$B$782,W$190)+'СЕТ СН'!$F$15</f>
        <v>305.32800666999998</v>
      </c>
      <c r="X210" s="36">
        <f>SUMIFS(СВЦЭМ!$F$39:$F$782,СВЦЭМ!$A$39:$A$782,$A210,СВЦЭМ!$B$39:$B$782,X$190)+'СЕТ СН'!$F$15</f>
        <v>307.43423362999999</v>
      </c>
      <c r="Y210" s="36">
        <f>SUMIFS(СВЦЭМ!$F$39:$F$782,СВЦЭМ!$A$39:$A$782,$A210,СВЦЭМ!$B$39:$B$782,Y$190)+'СЕТ СН'!$F$15</f>
        <v>320.76879078000002</v>
      </c>
    </row>
    <row r="211" spans="1:25" ht="15.75" x14ac:dyDescent="0.2">
      <c r="A211" s="35">
        <f t="shared" si="5"/>
        <v>44947</v>
      </c>
      <c r="B211" s="36">
        <f>SUMIFS(СВЦЭМ!$F$39:$F$782,СВЦЭМ!$A$39:$A$782,$A211,СВЦЭМ!$B$39:$B$782,B$190)+'СЕТ СН'!$F$15</f>
        <v>323.57338496</v>
      </c>
      <c r="C211" s="36">
        <f>SUMIFS(СВЦЭМ!$F$39:$F$782,СВЦЭМ!$A$39:$A$782,$A211,СВЦЭМ!$B$39:$B$782,C$190)+'СЕТ СН'!$F$15</f>
        <v>326.21761586999997</v>
      </c>
      <c r="D211" s="36">
        <f>SUMIFS(СВЦЭМ!$F$39:$F$782,СВЦЭМ!$A$39:$A$782,$A211,СВЦЭМ!$B$39:$B$782,D$190)+'СЕТ СН'!$F$15</f>
        <v>326.30921013</v>
      </c>
      <c r="E211" s="36">
        <f>SUMIFS(СВЦЭМ!$F$39:$F$782,СВЦЭМ!$A$39:$A$782,$A211,СВЦЭМ!$B$39:$B$782,E$190)+'СЕТ СН'!$F$15</f>
        <v>327.67519750000002</v>
      </c>
      <c r="F211" s="36">
        <f>SUMIFS(СВЦЭМ!$F$39:$F$782,СВЦЭМ!$A$39:$A$782,$A211,СВЦЭМ!$B$39:$B$782,F$190)+'СЕТ СН'!$F$15</f>
        <v>325.50158075000002</v>
      </c>
      <c r="G211" s="36">
        <f>SUMIFS(СВЦЭМ!$F$39:$F$782,СВЦЭМ!$A$39:$A$782,$A211,СВЦЭМ!$B$39:$B$782,G$190)+'СЕТ СН'!$F$15</f>
        <v>321.92280420999998</v>
      </c>
      <c r="H211" s="36">
        <f>SUMIFS(СВЦЭМ!$F$39:$F$782,СВЦЭМ!$A$39:$A$782,$A211,СВЦЭМ!$B$39:$B$782,H$190)+'СЕТ СН'!$F$15</f>
        <v>314.88330213</v>
      </c>
      <c r="I211" s="36">
        <f>SUMIFS(СВЦЭМ!$F$39:$F$782,СВЦЭМ!$A$39:$A$782,$A211,СВЦЭМ!$B$39:$B$782,I$190)+'СЕТ СН'!$F$15</f>
        <v>304.02405204000002</v>
      </c>
      <c r="J211" s="36">
        <f>SUMIFS(СВЦЭМ!$F$39:$F$782,СВЦЭМ!$A$39:$A$782,$A211,СВЦЭМ!$B$39:$B$782,J$190)+'СЕТ СН'!$F$15</f>
        <v>295.25924977</v>
      </c>
      <c r="K211" s="36">
        <f>SUMIFS(СВЦЭМ!$F$39:$F$782,СВЦЭМ!$A$39:$A$782,$A211,СВЦЭМ!$B$39:$B$782,K$190)+'СЕТ СН'!$F$15</f>
        <v>297.91974141999998</v>
      </c>
      <c r="L211" s="36">
        <f>SUMIFS(СВЦЭМ!$F$39:$F$782,СВЦЭМ!$A$39:$A$782,$A211,СВЦЭМ!$B$39:$B$782,L$190)+'СЕТ СН'!$F$15</f>
        <v>296.74080250999998</v>
      </c>
      <c r="M211" s="36">
        <f>SUMIFS(СВЦЭМ!$F$39:$F$782,СВЦЭМ!$A$39:$A$782,$A211,СВЦЭМ!$B$39:$B$782,M$190)+'СЕТ СН'!$F$15</f>
        <v>300.25849593999999</v>
      </c>
      <c r="N211" s="36">
        <f>SUMIFS(СВЦЭМ!$F$39:$F$782,СВЦЭМ!$A$39:$A$782,$A211,СВЦЭМ!$B$39:$B$782,N$190)+'СЕТ СН'!$F$15</f>
        <v>303.85825851999999</v>
      </c>
      <c r="O211" s="36">
        <f>SUMIFS(СВЦЭМ!$F$39:$F$782,СВЦЭМ!$A$39:$A$782,$A211,СВЦЭМ!$B$39:$B$782,O$190)+'СЕТ СН'!$F$15</f>
        <v>306.66146633</v>
      </c>
      <c r="P211" s="36">
        <f>SUMIFS(СВЦЭМ!$F$39:$F$782,СВЦЭМ!$A$39:$A$782,$A211,СВЦЭМ!$B$39:$B$782,P$190)+'СЕТ СН'!$F$15</f>
        <v>310.03995319000001</v>
      </c>
      <c r="Q211" s="36">
        <f>SUMIFS(СВЦЭМ!$F$39:$F$782,СВЦЭМ!$A$39:$A$782,$A211,СВЦЭМ!$B$39:$B$782,Q$190)+'СЕТ СН'!$F$15</f>
        <v>310.52058557999999</v>
      </c>
      <c r="R211" s="36">
        <f>SUMIFS(СВЦЭМ!$F$39:$F$782,СВЦЭМ!$A$39:$A$782,$A211,СВЦЭМ!$B$39:$B$782,R$190)+'СЕТ СН'!$F$15</f>
        <v>306.19775155999997</v>
      </c>
      <c r="S211" s="36">
        <f>SUMIFS(СВЦЭМ!$F$39:$F$782,СВЦЭМ!$A$39:$A$782,$A211,СВЦЭМ!$B$39:$B$782,S$190)+'СЕТ СН'!$F$15</f>
        <v>301.13580494000001</v>
      </c>
      <c r="T211" s="36">
        <f>SUMIFS(СВЦЭМ!$F$39:$F$782,СВЦЭМ!$A$39:$A$782,$A211,СВЦЭМ!$B$39:$B$782,T$190)+'СЕТ СН'!$F$15</f>
        <v>301.66314586999999</v>
      </c>
      <c r="U211" s="36">
        <f>SUMIFS(СВЦЭМ!$F$39:$F$782,СВЦЭМ!$A$39:$A$782,$A211,СВЦЭМ!$B$39:$B$782,U$190)+'СЕТ СН'!$F$15</f>
        <v>303.92031145999999</v>
      </c>
      <c r="V211" s="36">
        <f>SUMIFS(СВЦЭМ!$F$39:$F$782,СВЦЭМ!$A$39:$A$782,$A211,СВЦЭМ!$B$39:$B$782,V$190)+'СЕТ СН'!$F$15</f>
        <v>306.11515865000001</v>
      </c>
      <c r="W211" s="36">
        <f>SUMIFS(СВЦЭМ!$F$39:$F$782,СВЦЭМ!$A$39:$A$782,$A211,СВЦЭМ!$B$39:$B$782,W$190)+'СЕТ СН'!$F$15</f>
        <v>308.51262650000001</v>
      </c>
      <c r="X211" s="36">
        <f>SUMIFS(СВЦЭМ!$F$39:$F$782,СВЦЭМ!$A$39:$A$782,$A211,СВЦЭМ!$B$39:$B$782,X$190)+'СЕТ СН'!$F$15</f>
        <v>314.23822102999998</v>
      </c>
      <c r="Y211" s="36">
        <f>SUMIFS(СВЦЭМ!$F$39:$F$782,СВЦЭМ!$A$39:$A$782,$A211,СВЦЭМ!$B$39:$B$782,Y$190)+'СЕТ СН'!$F$15</f>
        <v>318.21699586</v>
      </c>
    </row>
    <row r="212" spans="1:25" ht="15.75" x14ac:dyDescent="0.2">
      <c r="A212" s="35">
        <f t="shared" si="5"/>
        <v>44948</v>
      </c>
      <c r="B212" s="36">
        <f>SUMIFS(СВЦЭМ!$F$39:$F$782,СВЦЭМ!$A$39:$A$782,$A212,СВЦЭМ!$B$39:$B$782,B$190)+'СЕТ СН'!$F$15</f>
        <v>321.12302706999998</v>
      </c>
      <c r="C212" s="36">
        <f>SUMIFS(СВЦЭМ!$F$39:$F$782,СВЦЭМ!$A$39:$A$782,$A212,СВЦЭМ!$B$39:$B$782,C$190)+'СЕТ СН'!$F$15</f>
        <v>327.55031194999998</v>
      </c>
      <c r="D212" s="36">
        <f>SUMIFS(СВЦЭМ!$F$39:$F$782,СВЦЭМ!$A$39:$A$782,$A212,СВЦЭМ!$B$39:$B$782,D$190)+'СЕТ СН'!$F$15</f>
        <v>329.29631017999998</v>
      </c>
      <c r="E212" s="36">
        <f>SUMIFS(СВЦЭМ!$F$39:$F$782,СВЦЭМ!$A$39:$A$782,$A212,СВЦЭМ!$B$39:$B$782,E$190)+'СЕТ СН'!$F$15</f>
        <v>332.03107381000001</v>
      </c>
      <c r="F212" s="36">
        <f>SUMIFS(СВЦЭМ!$F$39:$F$782,СВЦЭМ!$A$39:$A$782,$A212,СВЦЭМ!$B$39:$B$782,F$190)+'СЕТ СН'!$F$15</f>
        <v>329.57795539</v>
      </c>
      <c r="G212" s="36">
        <f>SUMIFS(СВЦЭМ!$F$39:$F$782,СВЦЭМ!$A$39:$A$782,$A212,СВЦЭМ!$B$39:$B$782,G$190)+'СЕТ СН'!$F$15</f>
        <v>328.92032934999997</v>
      </c>
      <c r="H212" s="36">
        <f>SUMIFS(СВЦЭМ!$F$39:$F$782,СВЦЭМ!$A$39:$A$782,$A212,СВЦЭМ!$B$39:$B$782,H$190)+'СЕТ СН'!$F$15</f>
        <v>329.02315350999999</v>
      </c>
      <c r="I212" s="36">
        <f>SUMIFS(СВЦЭМ!$F$39:$F$782,СВЦЭМ!$A$39:$A$782,$A212,СВЦЭМ!$B$39:$B$782,I$190)+'СЕТ СН'!$F$15</f>
        <v>328.35179636999999</v>
      </c>
      <c r="J212" s="36">
        <f>SUMIFS(СВЦЭМ!$F$39:$F$782,СВЦЭМ!$A$39:$A$782,$A212,СВЦЭМ!$B$39:$B$782,J$190)+'СЕТ СН'!$F$15</f>
        <v>320.69767501000001</v>
      </c>
      <c r="K212" s="36">
        <f>SUMIFS(СВЦЭМ!$F$39:$F$782,СВЦЭМ!$A$39:$A$782,$A212,СВЦЭМ!$B$39:$B$782,K$190)+'СЕТ СН'!$F$15</f>
        <v>311.42552101000001</v>
      </c>
      <c r="L212" s="36">
        <f>SUMIFS(СВЦЭМ!$F$39:$F$782,СВЦЭМ!$A$39:$A$782,$A212,СВЦЭМ!$B$39:$B$782,L$190)+'СЕТ СН'!$F$15</f>
        <v>305.5097596</v>
      </c>
      <c r="M212" s="36">
        <f>SUMIFS(СВЦЭМ!$F$39:$F$782,СВЦЭМ!$A$39:$A$782,$A212,СВЦЭМ!$B$39:$B$782,M$190)+'СЕТ СН'!$F$15</f>
        <v>303.60443591000001</v>
      </c>
      <c r="N212" s="36">
        <f>SUMIFS(СВЦЭМ!$F$39:$F$782,СВЦЭМ!$A$39:$A$782,$A212,СВЦЭМ!$B$39:$B$782,N$190)+'СЕТ СН'!$F$15</f>
        <v>303.52018535000002</v>
      </c>
      <c r="O212" s="36">
        <f>SUMIFS(СВЦЭМ!$F$39:$F$782,СВЦЭМ!$A$39:$A$782,$A212,СВЦЭМ!$B$39:$B$782,O$190)+'СЕТ СН'!$F$15</f>
        <v>307.69816963</v>
      </c>
      <c r="P212" s="36">
        <f>SUMIFS(СВЦЭМ!$F$39:$F$782,СВЦЭМ!$A$39:$A$782,$A212,СВЦЭМ!$B$39:$B$782,P$190)+'СЕТ СН'!$F$15</f>
        <v>310.13810165000001</v>
      </c>
      <c r="Q212" s="36">
        <f>SUMIFS(СВЦЭМ!$F$39:$F$782,СВЦЭМ!$A$39:$A$782,$A212,СВЦЭМ!$B$39:$B$782,Q$190)+'СЕТ СН'!$F$15</f>
        <v>312.36248354999998</v>
      </c>
      <c r="R212" s="36">
        <f>SUMIFS(СВЦЭМ!$F$39:$F$782,СВЦЭМ!$A$39:$A$782,$A212,СВЦЭМ!$B$39:$B$782,R$190)+'СЕТ СН'!$F$15</f>
        <v>312.37029804999997</v>
      </c>
      <c r="S212" s="36">
        <f>SUMIFS(СВЦЭМ!$F$39:$F$782,СВЦЭМ!$A$39:$A$782,$A212,СВЦЭМ!$B$39:$B$782,S$190)+'СЕТ СН'!$F$15</f>
        <v>305.67424856000002</v>
      </c>
      <c r="T212" s="36">
        <f>SUMIFS(СВЦЭМ!$F$39:$F$782,СВЦЭМ!$A$39:$A$782,$A212,СВЦЭМ!$B$39:$B$782,T$190)+'СЕТ СН'!$F$15</f>
        <v>298.26317948000002</v>
      </c>
      <c r="U212" s="36">
        <f>SUMIFS(СВЦЭМ!$F$39:$F$782,СВЦЭМ!$A$39:$A$782,$A212,СВЦЭМ!$B$39:$B$782,U$190)+'СЕТ СН'!$F$15</f>
        <v>299.57189829999999</v>
      </c>
      <c r="V212" s="36">
        <f>SUMIFS(СВЦЭМ!$F$39:$F$782,СВЦЭМ!$A$39:$A$782,$A212,СВЦЭМ!$B$39:$B$782,V$190)+'СЕТ СН'!$F$15</f>
        <v>302.11557929999998</v>
      </c>
      <c r="W212" s="36">
        <f>SUMIFS(СВЦЭМ!$F$39:$F$782,СВЦЭМ!$A$39:$A$782,$A212,СВЦЭМ!$B$39:$B$782,W$190)+'СЕТ СН'!$F$15</f>
        <v>302.73921401000001</v>
      </c>
      <c r="X212" s="36">
        <f>SUMIFS(СВЦЭМ!$F$39:$F$782,СВЦЭМ!$A$39:$A$782,$A212,СВЦЭМ!$B$39:$B$782,X$190)+'СЕТ СН'!$F$15</f>
        <v>308.60912546999998</v>
      </c>
      <c r="Y212" s="36">
        <f>SUMIFS(СВЦЭМ!$F$39:$F$782,СВЦЭМ!$A$39:$A$782,$A212,СВЦЭМ!$B$39:$B$782,Y$190)+'СЕТ СН'!$F$15</f>
        <v>314.64506129</v>
      </c>
    </row>
    <row r="213" spans="1:25" ht="15.75" x14ac:dyDescent="0.2">
      <c r="A213" s="35">
        <f t="shared" si="5"/>
        <v>44949</v>
      </c>
      <c r="B213" s="36">
        <f>SUMIFS(СВЦЭМ!$F$39:$F$782,СВЦЭМ!$A$39:$A$782,$A213,СВЦЭМ!$B$39:$B$782,B$190)+'СЕТ СН'!$F$15</f>
        <v>317.96949826999997</v>
      </c>
      <c r="C213" s="36">
        <f>SUMIFS(СВЦЭМ!$F$39:$F$782,СВЦЭМ!$A$39:$A$782,$A213,СВЦЭМ!$B$39:$B$782,C$190)+'СЕТ СН'!$F$15</f>
        <v>317.21925561</v>
      </c>
      <c r="D213" s="36">
        <f>SUMIFS(СВЦЭМ!$F$39:$F$782,СВЦЭМ!$A$39:$A$782,$A213,СВЦЭМ!$B$39:$B$782,D$190)+'СЕТ СН'!$F$15</f>
        <v>314.64103247999998</v>
      </c>
      <c r="E213" s="36">
        <f>SUMIFS(СВЦЭМ!$F$39:$F$782,СВЦЭМ!$A$39:$A$782,$A213,СВЦЭМ!$B$39:$B$782,E$190)+'СЕТ СН'!$F$15</f>
        <v>317.6021586</v>
      </c>
      <c r="F213" s="36">
        <f>SUMIFS(СВЦЭМ!$F$39:$F$782,СВЦЭМ!$A$39:$A$782,$A213,СВЦЭМ!$B$39:$B$782,F$190)+'СЕТ СН'!$F$15</f>
        <v>317.12618212000001</v>
      </c>
      <c r="G213" s="36">
        <f>SUMIFS(СВЦЭМ!$F$39:$F$782,СВЦЭМ!$A$39:$A$782,$A213,СВЦЭМ!$B$39:$B$782,G$190)+'СЕТ СН'!$F$15</f>
        <v>315.34524336999999</v>
      </c>
      <c r="H213" s="36">
        <f>SUMIFS(СВЦЭМ!$F$39:$F$782,СВЦЭМ!$A$39:$A$782,$A213,СВЦЭМ!$B$39:$B$782,H$190)+'СЕТ СН'!$F$15</f>
        <v>320.30571814000001</v>
      </c>
      <c r="I213" s="36">
        <f>SUMIFS(СВЦЭМ!$F$39:$F$782,СВЦЭМ!$A$39:$A$782,$A213,СВЦЭМ!$B$39:$B$782,I$190)+'СЕТ СН'!$F$15</f>
        <v>311.78383315000002</v>
      </c>
      <c r="J213" s="36">
        <f>SUMIFS(СВЦЭМ!$F$39:$F$782,СВЦЭМ!$A$39:$A$782,$A213,СВЦЭМ!$B$39:$B$782,J$190)+'СЕТ СН'!$F$15</f>
        <v>303.85082287</v>
      </c>
      <c r="K213" s="36">
        <f>SUMIFS(СВЦЭМ!$F$39:$F$782,СВЦЭМ!$A$39:$A$782,$A213,СВЦЭМ!$B$39:$B$782,K$190)+'СЕТ СН'!$F$15</f>
        <v>300.49817737000001</v>
      </c>
      <c r="L213" s="36">
        <f>SUMIFS(СВЦЭМ!$F$39:$F$782,СВЦЭМ!$A$39:$A$782,$A213,СВЦЭМ!$B$39:$B$782,L$190)+'СЕТ СН'!$F$15</f>
        <v>297.46404389999998</v>
      </c>
      <c r="M213" s="36">
        <f>SUMIFS(СВЦЭМ!$F$39:$F$782,СВЦЭМ!$A$39:$A$782,$A213,СВЦЭМ!$B$39:$B$782,M$190)+'СЕТ СН'!$F$15</f>
        <v>300.12871226999999</v>
      </c>
      <c r="N213" s="36">
        <f>SUMIFS(СВЦЭМ!$F$39:$F$782,СВЦЭМ!$A$39:$A$782,$A213,СВЦЭМ!$B$39:$B$782,N$190)+'СЕТ СН'!$F$15</f>
        <v>304.17091713999997</v>
      </c>
      <c r="O213" s="36">
        <f>SUMIFS(СВЦЭМ!$F$39:$F$782,СВЦЭМ!$A$39:$A$782,$A213,СВЦЭМ!$B$39:$B$782,O$190)+'СЕТ СН'!$F$15</f>
        <v>306.30080161000001</v>
      </c>
      <c r="P213" s="36">
        <f>SUMIFS(СВЦЭМ!$F$39:$F$782,СВЦЭМ!$A$39:$A$782,$A213,СВЦЭМ!$B$39:$B$782,P$190)+'СЕТ СН'!$F$15</f>
        <v>308.57853660000001</v>
      </c>
      <c r="Q213" s="36">
        <f>SUMIFS(СВЦЭМ!$F$39:$F$782,СВЦЭМ!$A$39:$A$782,$A213,СВЦЭМ!$B$39:$B$782,Q$190)+'СЕТ СН'!$F$15</f>
        <v>311.87117746000001</v>
      </c>
      <c r="R213" s="36">
        <f>SUMIFS(СВЦЭМ!$F$39:$F$782,СВЦЭМ!$A$39:$A$782,$A213,СВЦЭМ!$B$39:$B$782,R$190)+'СЕТ СН'!$F$15</f>
        <v>310.84953575999998</v>
      </c>
      <c r="S213" s="36">
        <f>SUMIFS(СВЦЭМ!$F$39:$F$782,СВЦЭМ!$A$39:$A$782,$A213,СВЦЭМ!$B$39:$B$782,S$190)+'СЕТ СН'!$F$15</f>
        <v>308.01547876000001</v>
      </c>
      <c r="T213" s="36">
        <f>SUMIFS(СВЦЭМ!$F$39:$F$782,СВЦЭМ!$A$39:$A$782,$A213,СВЦЭМ!$B$39:$B$782,T$190)+'СЕТ СН'!$F$15</f>
        <v>299.74869598999999</v>
      </c>
      <c r="U213" s="36">
        <f>SUMIFS(СВЦЭМ!$F$39:$F$782,СВЦЭМ!$A$39:$A$782,$A213,СВЦЭМ!$B$39:$B$782,U$190)+'СЕТ СН'!$F$15</f>
        <v>300.53604374000003</v>
      </c>
      <c r="V213" s="36">
        <f>SUMIFS(СВЦЭМ!$F$39:$F$782,СВЦЭМ!$A$39:$A$782,$A213,СВЦЭМ!$B$39:$B$782,V$190)+'СЕТ СН'!$F$15</f>
        <v>303.20220336</v>
      </c>
      <c r="W213" s="36">
        <f>SUMIFS(СВЦЭМ!$F$39:$F$782,СВЦЭМ!$A$39:$A$782,$A213,СВЦЭМ!$B$39:$B$782,W$190)+'СЕТ СН'!$F$15</f>
        <v>305.90701754000003</v>
      </c>
      <c r="X213" s="36">
        <f>SUMIFS(СВЦЭМ!$F$39:$F$782,СВЦЭМ!$A$39:$A$782,$A213,СВЦЭМ!$B$39:$B$782,X$190)+'СЕТ СН'!$F$15</f>
        <v>305.77288471000003</v>
      </c>
      <c r="Y213" s="36">
        <f>SUMIFS(СВЦЭМ!$F$39:$F$782,СВЦЭМ!$A$39:$A$782,$A213,СВЦЭМ!$B$39:$B$782,Y$190)+'СЕТ СН'!$F$15</f>
        <v>309.64925770000002</v>
      </c>
    </row>
    <row r="214" spans="1:25" ht="15.75" x14ac:dyDescent="0.2">
      <c r="A214" s="35">
        <f t="shared" si="5"/>
        <v>44950</v>
      </c>
      <c r="B214" s="36">
        <f>SUMIFS(СВЦЭМ!$F$39:$F$782,СВЦЭМ!$A$39:$A$782,$A214,СВЦЭМ!$B$39:$B$782,B$190)+'СЕТ СН'!$F$15</f>
        <v>303.30289211000002</v>
      </c>
      <c r="C214" s="36">
        <f>SUMIFS(СВЦЭМ!$F$39:$F$782,СВЦЭМ!$A$39:$A$782,$A214,СВЦЭМ!$B$39:$B$782,C$190)+'СЕТ СН'!$F$15</f>
        <v>302.83809014000002</v>
      </c>
      <c r="D214" s="36">
        <f>SUMIFS(СВЦЭМ!$F$39:$F$782,СВЦЭМ!$A$39:$A$782,$A214,СВЦЭМ!$B$39:$B$782,D$190)+'СЕТ СН'!$F$15</f>
        <v>301.31599583000002</v>
      </c>
      <c r="E214" s="36">
        <f>SUMIFS(СВЦЭМ!$F$39:$F$782,СВЦЭМ!$A$39:$A$782,$A214,СВЦЭМ!$B$39:$B$782,E$190)+'СЕТ СН'!$F$15</f>
        <v>300.64277992000001</v>
      </c>
      <c r="F214" s="36">
        <f>SUMIFS(СВЦЭМ!$F$39:$F$782,СВЦЭМ!$A$39:$A$782,$A214,СВЦЭМ!$B$39:$B$782,F$190)+'СЕТ СН'!$F$15</f>
        <v>302.53898943000002</v>
      </c>
      <c r="G214" s="36">
        <f>SUMIFS(СВЦЭМ!$F$39:$F$782,СВЦЭМ!$A$39:$A$782,$A214,СВЦЭМ!$B$39:$B$782,G$190)+'СЕТ СН'!$F$15</f>
        <v>300.00166665</v>
      </c>
      <c r="H214" s="36">
        <f>SUMIFS(СВЦЭМ!$F$39:$F$782,СВЦЭМ!$A$39:$A$782,$A214,СВЦЭМ!$B$39:$B$782,H$190)+'СЕТ СН'!$F$15</f>
        <v>298.19252561000002</v>
      </c>
      <c r="I214" s="36">
        <f>SUMIFS(СВЦЭМ!$F$39:$F$782,СВЦЭМ!$A$39:$A$782,$A214,СВЦЭМ!$B$39:$B$782,I$190)+'СЕТ СН'!$F$15</f>
        <v>294.12171440999998</v>
      </c>
      <c r="J214" s="36">
        <f>SUMIFS(СВЦЭМ!$F$39:$F$782,СВЦЭМ!$A$39:$A$782,$A214,СВЦЭМ!$B$39:$B$782,J$190)+'СЕТ СН'!$F$15</f>
        <v>288.11252261999999</v>
      </c>
      <c r="K214" s="36">
        <f>SUMIFS(СВЦЭМ!$F$39:$F$782,СВЦЭМ!$A$39:$A$782,$A214,СВЦЭМ!$B$39:$B$782,K$190)+'СЕТ СН'!$F$15</f>
        <v>284.39742389000003</v>
      </c>
      <c r="L214" s="36">
        <f>SUMIFS(СВЦЭМ!$F$39:$F$782,СВЦЭМ!$A$39:$A$782,$A214,СВЦЭМ!$B$39:$B$782,L$190)+'СЕТ СН'!$F$15</f>
        <v>283.91774591000001</v>
      </c>
      <c r="M214" s="36">
        <f>SUMIFS(СВЦЭМ!$F$39:$F$782,СВЦЭМ!$A$39:$A$782,$A214,СВЦЭМ!$B$39:$B$782,M$190)+'СЕТ СН'!$F$15</f>
        <v>285.79385502000002</v>
      </c>
      <c r="N214" s="36">
        <f>SUMIFS(СВЦЭМ!$F$39:$F$782,СВЦЭМ!$A$39:$A$782,$A214,СВЦЭМ!$B$39:$B$782,N$190)+'СЕТ СН'!$F$15</f>
        <v>288.71757276</v>
      </c>
      <c r="O214" s="36">
        <f>SUMIFS(СВЦЭМ!$F$39:$F$782,СВЦЭМ!$A$39:$A$782,$A214,СВЦЭМ!$B$39:$B$782,O$190)+'СЕТ СН'!$F$15</f>
        <v>290.27864370999998</v>
      </c>
      <c r="P214" s="36">
        <f>SUMIFS(СВЦЭМ!$F$39:$F$782,СВЦЭМ!$A$39:$A$782,$A214,СВЦЭМ!$B$39:$B$782,P$190)+'СЕТ СН'!$F$15</f>
        <v>294.70151909999998</v>
      </c>
      <c r="Q214" s="36">
        <f>SUMIFS(СВЦЭМ!$F$39:$F$782,СВЦЭМ!$A$39:$A$782,$A214,СВЦЭМ!$B$39:$B$782,Q$190)+'СЕТ СН'!$F$15</f>
        <v>295.73491378</v>
      </c>
      <c r="R214" s="36">
        <f>SUMIFS(СВЦЭМ!$F$39:$F$782,СВЦЭМ!$A$39:$A$782,$A214,СВЦЭМ!$B$39:$B$782,R$190)+'СЕТ СН'!$F$15</f>
        <v>295.10674617000001</v>
      </c>
      <c r="S214" s="36">
        <f>SUMIFS(СВЦЭМ!$F$39:$F$782,СВЦЭМ!$A$39:$A$782,$A214,СВЦЭМ!$B$39:$B$782,S$190)+'СЕТ СН'!$F$15</f>
        <v>290.38775741000001</v>
      </c>
      <c r="T214" s="36">
        <f>SUMIFS(СВЦЭМ!$F$39:$F$782,СВЦЭМ!$A$39:$A$782,$A214,СВЦЭМ!$B$39:$B$782,T$190)+'СЕТ СН'!$F$15</f>
        <v>283.36763680000001</v>
      </c>
      <c r="U214" s="36">
        <f>SUMIFS(СВЦЭМ!$F$39:$F$782,СВЦЭМ!$A$39:$A$782,$A214,СВЦЭМ!$B$39:$B$782,U$190)+'СЕТ СН'!$F$15</f>
        <v>285.05056724999997</v>
      </c>
      <c r="V214" s="36">
        <f>SUMIFS(СВЦЭМ!$F$39:$F$782,СВЦЭМ!$A$39:$A$782,$A214,СВЦЭМ!$B$39:$B$782,V$190)+'СЕТ СН'!$F$15</f>
        <v>288.55184405</v>
      </c>
      <c r="W214" s="36">
        <f>SUMIFS(СВЦЭМ!$F$39:$F$782,СВЦЭМ!$A$39:$A$782,$A214,СВЦЭМ!$B$39:$B$782,W$190)+'СЕТ СН'!$F$15</f>
        <v>290.16783967999999</v>
      </c>
      <c r="X214" s="36">
        <f>SUMIFS(СВЦЭМ!$F$39:$F$782,СВЦЭМ!$A$39:$A$782,$A214,СВЦЭМ!$B$39:$B$782,X$190)+'СЕТ СН'!$F$15</f>
        <v>293.11773284999998</v>
      </c>
      <c r="Y214" s="36">
        <f>SUMIFS(СВЦЭМ!$F$39:$F$782,СВЦЭМ!$A$39:$A$782,$A214,СВЦЭМ!$B$39:$B$782,Y$190)+'СЕТ СН'!$F$15</f>
        <v>295.96690626999998</v>
      </c>
    </row>
    <row r="215" spans="1:25" ht="15.75" x14ac:dyDescent="0.2">
      <c r="A215" s="35">
        <f t="shared" si="5"/>
        <v>44951</v>
      </c>
      <c r="B215" s="36">
        <f>SUMIFS(СВЦЭМ!$F$39:$F$782,СВЦЭМ!$A$39:$A$782,$A215,СВЦЭМ!$B$39:$B$782,B$190)+'СЕТ СН'!$F$15</f>
        <v>305.55002241</v>
      </c>
      <c r="C215" s="36">
        <f>SUMIFS(СВЦЭМ!$F$39:$F$782,СВЦЭМ!$A$39:$A$782,$A215,СВЦЭМ!$B$39:$B$782,C$190)+'СЕТ СН'!$F$15</f>
        <v>310.85203446000003</v>
      </c>
      <c r="D215" s="36">
        <f>SUMIFS(СВЦЭМ!$F$39:$F$782,СВЦЭМ!$A$39:$A$782,$A215,СВЦЭМ!$B$39:$B$782,D$190)+'СЕТ СН'!$F$15</f>
        <v>312.46721273999998</v>
      </c>
      <c r="E215" s="36">
        <f>SUMIFS(СВЦЭМ!$F$39:$F$782,СВЦЭМ!$A$39:$A$782,$A215,СВЦЭМ!$B$39:$B$782,E$190)+'СЕТ СН'!$F$15</f>
        <v>314.32751194000002</v>
      </c>
      <c r="F215" s="36">
        <f>SUMIFS(СВЦЭМ!$F$39:$F$782,СВЦЭМ!$A$39:$A$782,$A215,СВЦЭМ!$B$39:$B$782,F$190)+'СЕТ СН'!$F$15</f>
        <v>313.81928065</v>
      </c>
      <c r="G215" s="36">
        <f>SUMIFS(СВЦЭМ!$F$39:$F$782,СВЦЭМ!$A$39:$A$782,$A215,СВЦЭМ!$B$39:$B$782,G$190)+'СЕТ СН'!$F$15</f>
        <v>312.08893007</v>
      </c>
      <c r="H215" s="36">
        <f>SUMIFS(СВЦЭМ!$F$39:$F$782,СВЦЭМ!$A$39:$A$782,$A215,СВЦЭМ!$B$39:$B$782,H$190)+'СЕТ СН'!$F$15</f>
        <v>312.04036057000002</v>
      </c>
      <c r="I215" s="36">
        <f>SUMIFS(СВЦЭМ!$F$39:$F$782,СВЦЭМ!$A$39:$A$782,$A215,СВЦЭМ!$B$39:$B$782,I$190)+'СЕТ СН'!$F$15</f>
        <v>311.65541259000003</v>
      </c>
      <c r="J215" s="36">
        <f>SUMIFS(СВЦЭМ!$F$39:$F$782,СВЦЭМ!$A$39:$A$782,$A215,СВЦЭМ!$B$39:$B$782,J$190)+'СЕТ СН'!$F$15</f>
        <v>308.25711125999999</v>
      </c>
      <c r="K215" s="36">
        <f>SUMIFS(СВЦЭМ!$F$39:$F$782,СВЦЭМ!$A$39:$A$782,$A215,СВЦЭМ!$B$39:$B$782,K$190)+'СЕТ СН'!$F$15</f>
        <v>304.21880736000003</v>
      </c>
      <c r="L215" s="36">
        <f>SUMIFS(СВЦЭМ!$F$39:$F$782,СВЦЭМ!$A$39:$A$782,$A215,СВЦЭМ!$B$39:$B$782,L$190)+'СЕТ СН'!$F$15</f>
        <v>298.60650264999998</v>
      </c>
      <c r="M215" s="36">
        <f>SUMIFS(СВЦЭМ!$F$39:$F$782,СВЦЭМ!$A$39:$A$782,$A215,СВЦЭМ!$B$39:$B$782,M$190)+'СЕТ СН'!$F$15</f>
        <v>293.09136353999997</v>
      </c>
      <c r="N215" s="36">
        <f>SUMIFS(СВЦЭМ!$F$39:$F$782,СВЦЭМ!$A$39:$A$782,$A215,СВЦЭМ!$B$39:$B$782,N$190)+'СЕТ СН'!$F$15</f>
        <v>295.09273078000001</v>
      </c>
      <c r="O215" s="36">
        <f>SUMIFS(СВЦЭМ!$F$39:$F$782,СВЦЭМ!$A$39:$A$782,$A215,СВЦЭМ!$B$39:$B$782,O$190)+'СЕТ СН'!$F$15</f>
        <v>296.10697299999998</v>
      </c>
      <c r="P215" s="36">
        <f>SUMIFS(СВЦЭМ!$F$39:$F$782,СВЦЭМ!$A$39:$A$782,$A215,СВЦЭМ!$B$39:$B$782,P$190)+'СЕТ СН'!$F$15</f>
        <v>297.69317378</v>
      </c>
      <c r="Q215" s="36">
        <f>SUMIFS(СВЦЭМ!$F$39:$F$782,СВЦЭМ!$A$39:$A$782,$A215,СВЦЭМ!$B$39:$B$782,Q$190)+'СЕТ СН'!$F$15</f>
        <v>297.48575535999998</v>
      </c>
      <c r="R215" s="36">
        <f>SUMIFS(СВЦЭМ!$F$39:$F$782,СВЦЭМ!$A$39:$A$782,$A215,СВЦЭМ!$B$39:$B$782,R$190)+'СЕТ СН'!$F$15</f>
        <v>295.85310167</v>
      </c>
      <c r="S215" s="36">
        <f>SUMIFS(СВЦЭМ!$F$39:$F$782,СВЦЭМ!$A$39:$A$782,$A215,СВЦЭМ!$B$39:$B$782,S$190)+'СЕТ СН'!$F$15</f>
        <v>292.82589598999999</v>
      </c>
      <c r="T215" s="36">
        <f>SUMIFS(СВЦЭМ!$F$39:$F$782,СВЦЭМ!$A$39:$A$782,$A215,СВЦЭМ!$B$39:$B$782,T$190)+'СЕТ СН'!$F$15</f>
        <v>289.67860322000001</v>
      </c>
      <c r="U215" s="36">
        <f>SUMIFS(СВЦЭМ!$F$39:$F$782,СВЦЭМ!$A$39:$A$782,$A215,СВЦЭМ!$B$39:$B$782,U$190)+'СЕТ СН'!$F$15</f>
        <v>290.35996951999999</v>
      </c>
      <c r="V215" s="36">
        <f>SUMIFS(СВЦЭМ!$F$39:$F$782,СВЦЭМ!$A$39:$A$782,$A215,СВЦЭМ!$B$39:$B$782,V$190)+'СЕТ СН'!$F$15</f>
        <v>292.38443289999998</v>
      </c>
      <c r="W215" s="36">
        <f>SUMIFS(СВЦЭМ!$F$39:$F$782,СВЦЭМ!$A$39:$A$782,$A215,СВЦЭМ!$B$39:$B$782,W$190)+'СЕТ СН'!$F$15</f>
        <v>294.52895867000001</v>
      </c>
      <c r="X215" s="36">
        <f>SUMIFS(СВЦЭМ!$F$39:$F$782,СВЦЭМ!$A$39:$A$782,$A215,СВЦЭМ!$B$39:$B$782,X$190)+'СЕТ СН'!$F$15</f>
        <v>297.67901516000001</v>
      </c>
      <c r="Y215" s="36">
        <f>SUMIFS(СВЦЭМ!$F$39:$F$782,СВЦЭМ!$A$39:$A$782,$A215,СВЦЭМ!$B$39:$B$782,Y$190)+'СЕТ СН'!$F$15</f>
        <v>301.94909876000003</v>
      </c>
    </row>
    <row r="216" spans="1:25" ht="15.75" x14ac:dyDescent="0.2">
      <c r="A216" s="35">
        <f t="shared" si="5"/>
        <v>44952</v>
      </c>
      <c r="B216" s="36">
        <f>SUMIFS(СВЦЭМ!$F$39:$F$782,СВЦЭМ!$A$39:$A$782,$A216,СВЦЭМ!$B$39:$B$782,B$190)+'СЕТ СН'!$F$15</f>
        <v>310.70876719</v>
      </c>
      <c r="C216" s="36">
        <f>SUMIFS(СВЦЭМ!$F$39:$F$782,СВЦЭМ!$A$39:$A$782,$A216,СВЦЭМ!$B$39:$B$782,C$190)+'СЕТ СН'!$F$15</f>
        <v>317.94208280999999</v>
      </c>
      <c r="D216" s="36">
        <f>SUMIFS(СВЦЭМ!$F$39:$F$782,СВЦЭМ!$A$39:$A$782,$A216,СВЦЭМ!$B$39:$B$782,D$190)+'СЕТ СН'!$F$15</f>
        <v>321.12962530999999</v>
      </c>
      <c r="E216" s="36">
        <f>SUMIFS(СВЦЭМ!$F$39:$F$782,СВЦЭМ!$A$39:$A$782,$A216,СВЦЭМ!$B$39:$B$782,E$190)+'СЕТ СН'!$F$15</f>
        <v>318.62482347000002</v>
      </c>
      <c r="F216" s="36">
        <f>SUMIFS(СВЦЭМ!$F$39:$F$782,СВЦЭМ!$A$39:$A$782,$A216,СВЦЭМ!$B$39:$B$782,F$190)+'СЕТ СН'!$F$15</f>
        <v>316.95344425000002</v>
      </c>
      <c r="G216" s="36">
        <f>SUMIFS(СВЦЭМ!$F$39:$F$782,СВЦЭМ!$A$39:$A$782,$A216,СВЦЭМ!$B$39:$B$782,G$190)+'СЕТ СН'!$F$15</f>
        <v>317.32670024999999</v>
      </c>
      <c r="H216" s="36">
        <f>SUMIFS(СВЦЭМ!$F$39:$F$782,СВЦЭМ!$A$39:$A$782,$A216,СВЦЭМ!$B$39:$B$782,H$190)+'СЕТ СН'!$F$15</f>
        <v>310.48412552000002</v>
      </c>
      <c r="I216" s="36">
        <f>SUMIFS(СВЦЭМ!$F$39:$F$782,СВЦЭМ!$A$39:$A$782,$A216,СВЦЭМ!$B$39:$B$782,I$190)+'СЕТ СН'!$F$15</f>
        <v>305.16122204999999</v>
      </c>
      <c r="J216" s="36">
        <f>SUMIFS(СВЦЭМ!$F$39:$F$782,СВЦЭМ!$A$39:$A$782,$A216,СВЦЭМ!$B$39:$B$782,J$190)+'СЕТ СН'!$F$15</f>
        <v>299.67897854</v>
      </c>
      <c r="K216" s="36">
        <f>SUMIFS(СВЦЭМ!$F$39:$F$782,СВЦЭМ!$A$39:$A$782,$A216,СВЦЭМ!$B$39:$B$782,K$190)+'СЕТ СН'!$F$15</f>
        <v>292.62578116999998</v>
      </c>
      <c r="L216" s="36">
        <f>SUMIFS(СВЦЭМ!$F$39:$F$782,СВЦЭМ!$A$39:$A$782,$A216,СВЦЭМ!$B$39:$B$782,L$190)+'СЕТ СН'!$F$15</f>
        <v>288.63531448999998</v>
      </c>
      <c r="M216" s="36">
        <f>SUMIFS(СВЦЭМ!$F$39:$F$782,СВЦЭМ!$A$39:$A$782,$A216,СВЦЭМ!$B$39:$B$782,M$190)+'СЕТ СН'!$F$15</f>
        <v>288.87752485999999</v>
      </c>
      <c r="N216" s="36">
        <f>SUMIFS(СВЦЭМ!$F$39:$F$782,СВЦЭМ!$A$39:$A$782,$A216,СВЦЭМ!$B$39:$B$782,N$190)+'СЕТ СН'!$F$15</f>
        <v>290.69969076000001</v>
      </c>
      <c r="O216" s="36">
        <f>SUMIFS(СВЦЭМ!$F$39:$F$782,СВЦЭМ!$A$39:$A$782,$A216,СВЦЭМ!$B$39:$B$782,O$190)+'СЕТ СН'!$F$15</f>
        <v>290.42480442999999</v>
      </c>
      <c r="P216" s="36">
        <f>SUMIFS(СВЦЭМ!$F$39:$F$782,СВЦЭМ!$A$39:$A$782,$A216,СВЦЭМ!$B$39:$B$782,P$190)+'СЕТ СН'!$F$15</f>
        <v>292.66835775999999</v>
      </c>
      <c r="Q216" s="36">
        <f>SUMIFS(СВЦЭМ!$F$39:$F$782,СВЦЭМ!$A$39:$A$782,$A216,СВЦЭМ!$B$39:$B$782,Q$190)+'СЕТ СН'!$F$15</f>
        <v>295.18843270000002</v>
      </c>
      <c r="R216" s="36">
        <f>SUMIFS(СВЦЭМ!$F$39:$F$782,СВЦЭМ!$A$39:$A$782,$A216,СВЦЭМ!$B$39:$B$782,R$190)+'СЕТ СН'!$F$15</f>
        <v>295.87979332999998</v>
      </c>
      <c r="S216" s="36">
        <f>SUMIFS(СВЦЭМ!$F$39:$F$782,СВЦЭМ!$A$39:$A$782,$A216,СВЦЭМ!$B$39:$B$782,S$190)+'СЕТ СН'!$F$15</f>
        <v>293.99490350999997</v>
      </c>
      <c r="T216" s="36">
        <f>SUMIFS(СВЦЭМ!$F$39:$F$782,СВЦЭМ!$A$39:$A$782,$A216,СВЦЭМ!$B$39:$B$782,T$190)+'СЕТ СН'!$F$15</f>
        <v>285.90432845999999</v>
      </c>
      <c r="U216" s="36">
        <f>SUMIFS(СВЦЭМ!$F$39:$F$782,СВЦЭМ!$A$39:$A$782,$A216,СВЦЭМ!$B$39:$B$782,U$190)+'СЕТ СН'!$F$15</f>
        <v>286.37839685</v>
      </c>
      <c r="V216" s="36">
        <f>SUMIFS(СВЦЭМ!$F$39:$F$782,СВЦЭМ!$A$39:$A$782,$A216,СВЦЭМ!$B$39:$B$782,V$190)+'СЕТ СН'!$F$15</f>
        <v>287.74270575000003</v>
      </c>
      <c r="W216" s="36">
        <f>SUMIFS(СВЦЭМ!$F$39:$F$782,СВЦЭМ!$A$39:$A$782,$A216,СВЦЭМ!$B$39:$B$782,W$190)+'СЕТ СН'!$F$15</f>
        <v>290.55526458999998</v>
      </c>
      <c r="X216" s="36">
        <f>SUMIFS(СВЦЭМ!$F$39:$F$782,СВЦЭМ!$A$39:$A$782,$A216,СВЦЭМ!$B$39:$B$782,X$190)+'СЕТ СН'!$F$15</f>
        <v>295.49511517000002</v>
      </c>
      <c r="Y216" s="36">
        <f>SUMIFS(СВЦЭМ!$F$39:$F$782,СВЦЭМ!$A$39:$A$782,$A216,СВЦЭМ!$B$39:$B$782,Y$190)+'СЕТ СН'!$F$15</f>
        <v>300.69031404999998</v>
      </c>
    </row>
    <row r="217" spans="1:25" ht="15.75" x14ac:dyDescent="0.2">
      <c r="A217" s="35">
        <f t="shared" si="5"/>
        <v>44953</v>
      </c>
      <c r="B217" s="36">
        <f>SUMIFS(СВЦЭМ!$F$39:$F$782,СВЦЭМ!$A$39:$A$782,$A217,СВЦЭМ!$B$39:$B$782,B$190)+'СЕТ СН'!$F$15</f>
        <v>307.49054985999999</v>
      </c>
      <c r="C217" s="36">
        <f>SUMIFS(СВЦЭМ!$F$39:$F$782,СВЦЭМ!$A$39:$A$782,$A217,СВЦЭМ!$B$39:$B$782,C$190)+'СЕТ СН'!$F$15</f>
        <v>302.25971867999999</v>
      </c>
      <c r="D217" s="36">
        <f>SUMIFS(СВЦЭМ!$F$39:$F$782,СВЦЭМ!$A$39:$A$782,$A217,СВЦЭМ!$B$39:$B$782,D$190)+'СЕТ СН'!$F$15</f>
        <v>301.86429022999999</v>
      </c>
      <c r="E217" s="36">
        <f>SUMIFS(СВЦЭМ!$F$39:$F$782,СВЦЭМ!$A$39:$A$782,$A217,СВЦЭМ!$B$39:$B$782,E$190)+'СЕТ СН'!$F$15</f>
        <v>303.91145025999998</v>
      </c>
      <c r="F217" s="36">
        <f>SUMIFS(СВЦЭМ!$F$39:$F$782,СВЦЭМ!$A$39:$A$782,$A217,СВЦЭМ!$B$39:$B$782,F$190)+'СЕТ СН'!$F$15</f>
        <v>305.14668220999999</v>
      </c>
      <c r="G217" s="36">
        <f>SUMIFS(СВЦЭМ!$F$39:$F$782,СВЦЭМ!$A$39:$A$782,$A217,СВЦЭМ!$B$39:$B$782,G$190)+'СЕТ СН'!$F$15</f>
        <v>307.21060799000003</v>
      </c>
      <c r="H217" s="36">
        <f>SUMIFS(СВЦЭМ!$F$39:$F$782,СВЦЭМ!$A$39:$A$782,$A217,СВЦЭМ!$B$39:$B$782,H$190)+'СЕТ СН'!$F$15</f>
        <v>305.25294019</v>
      </c>
      <c r="I217" s="36">
        <f>SUMIFS(СВЦЭМ!$F$39:$F$782,СВЦЭМ!$A$39:$A$782,$A217,СВЦЭМ!$B$39:$B$782,I$190)+'СЕТ СН'!$F$15</f>
        <v>299.10599568999999</v>
      </c>
      <c r="J217" s="36">
        <f>SUMIFS(СВЦЭМ!$F$39:$F$782,СВЦЭМ!$A$39:$A$782,$A217,СВЦЭМ!$B$39:$B$782,J$190)+'СЕТ СН'!$F$15</f>
        <v>292.37328260999999</v>
      </c>
      <c r="K217" s="36">
        <f>SUMIFS(СВЦЭМ!$F$39:$F$782,СВЦЭМ!$A$39:$A$782,$A217,СВЦЭМ!$B$39:$B$782,K$190)+'СЕТ СН'!$F$15</f>
        <v>288.64257122999999</v>
      </c>
      <c r="L217" s="36">
        <f>SUMIFS(СВЦЭМ!$F$39:$F$782,СВЦЭМ!$A$39:$A$782,$A217,СВЦЭМ!$B$39:$B$782,L$190)+'СЕТ СН'!$F$15</f>
        <v>286.14466272999999</v>
      </c>
      <c r="M217" s="36">
        <f>SUMIFS(СВЦЭМ!$F$39:$F$782,СВЦЭМ!$A$39:$A$782,$A217,СВЦЭМ!$B$39:$B$782,M$190)+'СЕТ СН'!$F$15</f>
        <v>285.66449451</v>
      </c>
      <c r="N217" s="36">
        <f>SUMIFS(СВЦЭМ!$F$39:$F$782,СВЦЭМ!$A$39:$A$782,$A217,СВЦЭМ!$B$39:$B$782,N$190)+'СЕТ СН'!$F$15</f>
        <v>290.78583710999999</v>
      </c>
      <c r="O217" s="36">
        <f>SUMIFS(СВЦЭМ!$F$39:$F$782,СВЦЭМ!$A$39:$A$782,$A217,СВЦЭМ!$B$39:$B$782,O$190)+'СЕТ СН'!$F$15</f>
        <v>294.45405312999998</v>
      </c>
      <c r="P217" s="36">
        <f>SUMIFS(СВЦЭМ!$F$39:$F$782,СВЦЭМ!$A$39:$A$782,$A217,СВЦЭМ!$B$39:$B$782,P$190)+'СЕТ СН'!$F$15</f>
        <v>299.35197898000001</v>
      </c>
      <c r="Q217" s="36">
        <f>SUMIFS(СВЦЭМ!$F$39:$F$782,СВЦЭМ!$A$39:$A$782,$A217,СВЦЭМ!$B$39:$B$782,Q$190)+'СЕТ СН'!$F$15</f>
        <v>295.03535734000002</v>
      </c>
      <c r="R217" s="36">
        <f>SUMIFS(СВЦЭМ!$F$39:$F$782,СВЦЭМ!$A$39:$A$782,$A217,СВЦЭМ!$B$39:$B$782,R$190)+'СЕТ СН'!$F$15</f>
        <v>298.17985980999998</v>
      </c>
      <c r="S217" s="36">
        <f>SUMIFS(СВЦЭМ!$F$39:$F$782,СВЦЭМ!$A$39:$A$782,$A217,СВЦЭМ!$B$39:$B$782,S$190)+'СЕТ СН'!$F$15</f>
        <v>295.08560175999997</v>
      </c>
      <c r="T217" s="36">
        <f>SUMIFS(СВЦЭМ!$F$39:$F$782,СВЦЭМ!$A$39:$A$782,$A217,СВЦЭМ!$B$39:$B$782,T$190)+'СЕТ СН'!$F$15</f>
        <v>288.17706532</v>
      </c>
      <c r="U217" s="36">
        <f>SUMIFS(СВЦЭМ!$F$39:$F$782,СВЦЭМ!$A$39:$A$782,$A217,СВЦЭМ!$B$39:$B$782,U$190)+'СЕТ СН'!$F$15</f>
        <v>289.51075925999999</v>
      </c>
      <c r="V217" s="36">
        <f>SUMIFS(СВЦЭМ!$F$39:$F$782,СВЦЭМ!$A$39:$A$782,$A217,СВЦЭМ!$B$39:$B$782,V$190)+'СЕТ СН'!$F$15</f>
        <v>293.65742095000002</v>
      </c>
      <c r="W217" s="36">
        <f>SUMIFS(СВЦЭМ!$F$39:$F$782,СВЦЭМ!$A$39:$A$782,$A217,СВЦЭМ!$B$39:$B$782,W$190)+'СЕТ СН'!$F$15</f>
        <v>299.05313429</v>
      </c>
      <c r="X217" s="36">
        <f>SUMIFS(СВЦЭМ!$F$39:$F$782,СВЦЭМ!$A$39:$A$782,$A217,СВЦЭМ!$B$39:$B$782,X$190)+'СЕТ СН'!$F$15</f>
        <v>301.05316307999999</v>
      </c>
      <c r="Y217" s="36">
        <f>SUMIFS(СВЦЭМ!$F$39:$F$782,СВЦЭМ!$A$39:$A$782,$A217,СВЦЭМ!$B$39:$B$782,Y$190)+'СЕТ СН'!$F$15</f>
        <v>314.78378666999998</v>
      </c>
    </row>
    <row r="218" spans="1:25" ht="15.75" x14ac:dyDescent="0.2">
      <c r="A218" s="35">
        <f t="shared" si="5"/>
        <v>44954</v>
      </c>
      <c r="B218" s="36">
        <f>SUMIFS(СВЦЭМ!$F$39:$F$782,СВЦЭМ!$A$39:$A$782,$A218,СВЦЭМ!$B$39:$B$782,B$190)+'СЕТ СН'!$F$15</f>
        <v>310.07893188999998</v>
      </c>
      <c r="C218" s="36">
        <f>SUMIFS(СВЦЭМ!$F$39:$F$782,СВЦЭМ!$A$39:$A$782,$A218,СВЦЭМ!$B$39:$B$782,C$190)+'СЕТ СН'!$F$15</f>
        <v>316.62985923999997</v>
      </c>
      <c r="D218" s="36">
        <f>SUMIFS(СВЦЭМ!$F$39:$F$782,СВЦЭМ!$A$39:$A$782,$A218,СВЦЭМ!$B$39:$B$782,D$190)+'СЕТ СН'!$F$15</f>
        <v>316.11954981000002</v>
      </c>
      <c r="E218" s="36">
        <f>SUMIFS(СВЦЭМ!$F$39:$F$782,СВЦЭМ!$A$39:$A$782,$A218,СВЦЭМ!$B$39:$B$782,E$190)+'СЕТ СН'!$F$15</f>
        <v>315.48717678999998</v>
      </c>
      <c r="F218" s="36">
        <f>SUMIFS(СВЦЭМ!$F$39:$F$782,СВЦЭМ!$A$39:$A$782,$A218,СВЦЭМ!$B$39:$B$782,F$190)+'СЕТ СН'!$F$15</f>
        <v>314.61343835000002</v>
      </c>
      <c r="G218" s="36">
        <f>SUMIFS(СВЦЭМ!$F$39:$F$782,СВЦЭМ!$A$39:$A$782,$A218,СВЦЭМ!$B$39:$B$782,G$190)+'СЕТ СН'!$F$15</f>
        <v>315.09828601999999</v>
      </c>
      <c r="H218" s="36">
        <f>SUMIFS(СВЦЭМ!$F$39:$F$782,СВЦЭМ!$A$39:$A$782,$A218,СВЦЭМ!$B$39:$B$782,H$190)+'СЕТ СН'!$F$15</f>
        <v>307.31300714000002</v>
      </c>
      <c r="I218" s="36">
        <f>SUMIFS(СВЦЭМ!$F$39:$F$782,СВЦЭМ!$A$39:$A$782,$A218,СВЦЭМ!$B$39:$B$782,I$190)+'СЕТ СН'!$F$15</f>
        <v>307.82987391</v>
      </c>
      <c r="J218" s="36">
        <f>SUMIFS(СВЦЭМ!$F$39:$F$782,СВЦЭМ!$A$39:$A$782,$A218,СВЦЭМ!$B$39:$B$782,J$190)+'СЕТ СН'!$F$15</f>
        <v>307.39846329</v>
      </c>
      <c r="K218" s="36">
        <f>SUMIFS(СВЦЭМ!$F$39:$F$782,СВЦЭМ!$A$39:$A$782,$A218,СВЦЭМ!$B$39:$B$782,K$190)+'СЕТ СН'!$F$15</f>
        <v>293.89504799000002</v>
      </c>
      <c r="L218" s="36">
        <f>SUMIFS(СВЦЭМ!$F$39:$F$782,СВЦЭМ!$A$39:$A$782,$A218,СВЦЭМ!$B$39:$B$782,L$190)+'СЕТ СН'!$F$15</f>
        <v>286.18861183000001</v>
      </c>
      <c r="M218" s="36">
        <f>SUMIFS(СВЦЭМ!$F$39:$F$782,СВЦЭМ!$A$39:$A$782,$A218,СВЦЭМ!$B$39:$B$782,M$190)+'СЕТ СН'!$F$15</f>
        <v>285.03928772</v>
      </c>
      <c r="N218" s="36">
        <f>SUMIFS(СВЦЭМ!$F$39:$F$782,СВЦЭМ!$A$39:$A$782,$A218,СВЦЭМ!$B$39:$B$782,N$190)+'СЕТ СН'!$F$15</f>
        <v>285.64240551</v>
      </c>
      <c r="O218" s="36">
        <f>SUMIFS(СВЦЭМ!$F$39:$F$782,СВЦЭМ!$A$39:$A$782,$A218,СВЦЭМ!$B$39:$B$782,O$190)+'СЕТ СН'!$F$15</f>
        <v>287.23576316999998</v>
      </c>
      <c r="P218" s="36">
        <f>SUMIFS(СВЦЭМ!$F$39:$F$782,СВЦЭМ!$A$39:$A$782,$A218,СВЦЭМ!$B$39:$B$782,P$190)+'СЕТ СН'!$F$15</f>
        <v>290.36853613</v>
      </c>
      <c r="Q218" s="36">
        <f>SUMIFS(СВЦЭМ!$F$39:$F$782,СВЦЭМ!$A$39:$A$782,$A218,СВЦЭМ!$B$39:$B$782,Q$190)+'СЕТ СН'!$F$15</f>
        <v>292.28813260999999</v>
      </c>
      <c r="R218" s="36">
        <f>SUMIFS(СВЦЭМ!$F$39:$F$782,СВЦЭМ!$A$39:$A$782,$A218,СВЦЭМ!$B$39:$B$782,R$190)+'СЕТ СН'!$F$15</f>
        <v>293.19541383000001</v>
      </c>
      <c r="S218" s="36">
        <f>SUMIFS(СВЦЭМ!$F$39:$F$782,СВЦЭМ!$A$39:$A$782,$A218,СВЦЭМ!$B$39:$B$782,S$190)+'СЕТ СН'!$F$15</f>
        <v>289.06178118000003</v>
      </c>
      <c r="T218" s="36">
        <f>SUMIFS(СВЦЭМ!$F$39:$F$782,СВЦЭМ!$A$39:$A$782,$A218,СВЦЭМ!$B$39:$B$782,T$190)+'СЕТ СН'!$F$15</f>
        <v>284.36925374999998</v>
      </c>
      <c r="U218" s="36">
        <f>SUMIFS(СВЦЭМ!$F$39:$F$782,СВЦЭМ!$A$39:$A$782,$A218,СВЦЭМ!$B$39:$B$782,U$190)+'СЕТ СН'!$F$15</f>
        <v>284.13154371000002</v>
      </c>
      <c r="V218" s="36">
        <f>SUMIFS(СВЦЭМ!$F$39:$F$782,СВЦЭМ!$A$39:$A$782,$A218,СВЦЭМ!$B$39:$B$782,V$190)+'СЕТ СН'!$F$15</f>
        <v>287.13779333999997</v>
      </c>
      <c r="W218" s="36">
        <f>SUMIFS(СВЦЭМ!$F$39:$F$782,СВЦЭМ!$A$39:$A$782,$A218,СВЦЭМ!$B$39:$B$782,W$190)+'СЕТ СН'!$F$15</f>
        <v>288.56160076999998</v>
      </c>
      <c r="X218" s="36">
        <f>SUMIFS(СВЦЭМ!$F$39:$F$782,СВЦЭМ!$A$39:$A$782,$A218,СВЦЭМ!$B$39:$B$782,X$190)+'СЕТ СН'!$F$15</f>
        <v>292.14977297000001</v>
      </c>
      <c r="Y218" s="36">
        <f>SUMIFS(СВЦЭМ!$F$39:$F$782,СВЦЭМ!$A$39:$A$782,$A218,СВЦЭМ!$B$39:$B$782,Y$190)+'СЕТ СН'!$F$15</f>
        <v>297.95698031000001</v>
      </c>
    </row>
    <row r="219" spans="1:25" ht="15.75" x14ac:dyDescent="0.2">
      <c r="A219" s="35">
        <f t="shared" si="5"/>
        <v>44955</v>
      </c>
      <c r="B219" s="36">
        <f>SUMIFS(СВЦЭМ!$F$39:$F$782,СВЦЭМ!$A$39:$A$782,$A219,СВЦЭМ!$B$39:$B$782,B$190)+'СЕТ СН'!$F$15</f>
        <v>297.98601544000002</v>
      </c>
      <c r="C219" s="36">
        <f>SUMIFS(СВЦЭМ!$F$39:$F$782,СВЦЭМ!$A$39:$A$782,$A219,СВЦЭМ!$B$39:$B$782,C$190)+'СЕТ СН'!$F$15</f>
        <v>305.87171189999998</v>
      </c>
      <c r="D219" s="36">
        <f>SUMIFS(СВЦЭМ!$F$39:$F$782,СВЦЭМ!$A$39:$A$782,$A219,СВЦЭМ!$B$39:$B$782,D$190)+'СЕТ СН'!$F$15</f>
        <v>309.18773662000001</v>
      </c>
      <c r="E219" s="36">
        <f>SUMIFS(СВЦЭМ!$F$39:$F$782,СВЦЭМ!$A$39:$A$782,$A219,СВЦЭМ!$B$39:$B$782,E$190)+'СЕТ СН'!$F$15</f>
        <v>310.3906594</v>
      </c>
      <c r="F219" s="36">
        <f>SUMIFS(СВЦЭМ!$F$39:$F$782,СВЦЭМ!$A$39:$A$782,$A219,СВЦЭМ!$B$39:$B$782,F$190)+'СЕТ СН'!$F$15</f>
        <v>311.07755100999998</v>
      </c>
      <c r="G219" s="36">
        <f>SUMIFS(СВЦЭМ!$F$39:$F$782,СВЦЭМ!$A$39:$A$782,$A219,СВЦЭМ!$B$39:$B$782,G$190)+'СЕТ СН'!$F$15</f>
        <v>307.76283488000001</v>
      </c>
      <c r="H219" s="36">
        <f>SUMIFS(СВЦЭМ!$F$39:$F$782,СВЦЭМ!$A$39:$A$782,$A219,СВЦЭМ!$B$39:$B$782,H$190)+'СЕТ СН'!$F$15</f>
        <v>306.46586273999998</v>
      </c>
      <c r="I219" s="36">
        <f>SUMIFS(СВЦЭМ!$F$39:$F$782,СВЦЭМ!$A$39:$A$782,$A219,СВЦЭМ!$B$39:$B$782,I$190)+'СЕТ СН'!$F$15</f>
        <v>303.66996519000003</v>
      </c>
      <c r="J219" s="36">
        <f>SUMIFS(СВЦЭМ!$F$39:$F$782,СВЦЭМ!$A$39:$A$782,$A219,СВЦЭМ!$B$39:$B$782,J$190)+'СЕТ СН'!$F$15</f>
        <v>295.71266652000003</v>
      </c>
      <c r="K219" s="36">
        <f>SUMIFS(СВЦЭМ!$F$39:$F$782,СВЦЭМ!$A$39:$A$782,$A219,СВЦЭМ!$B$39:$B$782,K$190)+'СЕТ СН'!$F$15</f>
        <v>287.40597795000002</v>
      </c>
      <c r="L219" s="36">
        <f>SUMIFS(СВЦЭМ!$F$39:$F$782,СВЦЭМ!$A$39:$A$782,$A219,СВЦЭМ!$B$39:$B$782,L$190)+'СЕТ СН'!$F$15</f>
        <v>284.61885398999999</v>
      </c>
      <c r="M219" s="36">
        <f>SUMIFS(СВЦЭМ!$F$39:$F$782,СВЦЭМ!$A$39:$A$782,$A219,СВЦЭМ!$B$39:$B$782,M$190)+'СЕТ СН'!$F$15</f>
        <v>284.66859681</v>
      </c>
      <c r="N219" s="36">
        <f>SUMIFS(СВЦЭМ!$F$39:$F$782,СВЦЭМ!$A$39:$A$782,$A219,СВЦЭМ!$B$39:$B$782,N$190)+'СЕТ СН'!$F$15</f>
        <v>286.65064149</v>
      </c>
      <c r="O219" s="36">
        <f>SUMIFS(СВЦЭМ!$F$39:$F$782,СВЦЭМ!$A$39:$A$782,$A219,СВЦЭМ!$B$39:$B$782,O$190)+'СЕТ СН'!$F$15</f>
        <v>288.88184360000002</v>
      </c>
      <c r="P219" s="36">
        <f>SUMIFS(СВЦЭМ!$F$39:$F$782,СВЦЭМ!$A$39:$A$782,$A219,СВЦЭМ!$B$39:$B$782,P$190)+'СЕТ СН'!$F$15</f>
        <v>291.51256239999998</v>
      </c>
      <c r="Q219" s="36">
        <f>SUMIFS(СВЦЭМ!$F$39:$F$782,СВЦЭМ!$A$39:$A$782,$A219,СВЦЭМ!$B$39:$B$782,Q$190)+'СЕТ СН'!$F$15</f>
        <v>292.96186305999998</v>
      </c>
      <c r="R219" s="36">
        <f>SUMIFS(СВЦЭМ!$F$39:$F$782,СВЦЭМ!$A$39:$A$782,$A219,СВЦЭМ!$B$39:$B$782,R$190)+'СЕТ СН'!$F$15</f>
        <v>292.06638393999998</v>
      </c>
      <c r="S219" s="36">
        <f>SUMIFS(СВЦЭМ!$F$39:$F$782,СВЦЭМ!$A$39:$A$782,$A219,СВЦЭМ!$B$39:$B$782,S$190)+'СЕТ СН'!$F$15</f>
        <v>289.89315004000002</v>
      </c>
      <c r="T219" s="36">
        <f>SUMIFS(СВЦЭМ!$F$39:$F$782,СВЦЭМ!$A$39:$A$782,$A219,СВЦЭМ!$B$39:$B$782,T$190)+'СЕТ СН'!$F$15</f>
        <v>282.72851944000001</v>
      </c>
      <c r="U219" s="36">
        <f>SUMIFS(СВЦЭМ!$F$39:$F$782,СВЦЭМ!$A$39:$A$782,$A219,СВЦЭМ!$B$39:$B$782,U$190)+'СЕТ СН'!$F$15</f>
        <v>280.79491049000001</v>
      </c>
      <c r="V219" s="36">
        <f>SUMIFS(СВЦЭМ!$F$39:$F$782,СВЦЭМ!$A$39:$A$782,$A219,СВЦЭМ!$B$39:$B$782,V$190)+'СЕТ СН'!$F$15</f>
        <v>283.35287492999998</v>
      </c>
      <c r="W219" s="36">
        <f>SUMIFS(СВЦЭМ!$F$39:$F$782,СВЦЭМ!$A$39:$A$782,$A219,СВЦЭМ!$B$39:$B$782,W$190)+'СЕТ СН'!$F$15</f>
        <v>285.28245378000003</v>
      </c>
      <c r="X219" s="36">
        <f>SUMIFS(СВЦЭМ!$F$39:$F$782,СВЦЭМ!$A$39:$A$782,$A219,СВЦЭМ!$B$39:$B$782,X$190)+'СЕТ СН'!$F$15</f>
        <v>290.13654972</v>
      </c>
      <c r="Y219" s="36">
        <f>SUMIFS(СВЦЭМ!$F$39:$F$782,СВЦЭМ!$A$39:$A$782,$A219,СВЦЭМ!$B$39:$B$782,Y$190)+'СЕТ СН'!$F$15</f>
        <v>295.49730826000001</v>
      </c>
    </row>
    <row r="220" spans="1:25" ht="15.75" x14ac:dyDescent="0.2">
      <c r="A220" s="35">
        <f t="shared" si="5"/>
        <v>44956</v>
      </c>
      <c r="B220" s="36">
        <f>SUMIFS(СВЦЭМ!$F$39:$F$782,СВЦЭМ!$A$39:$A$782,$A220,СВЦЭМ!$B$39:$B$782,B$190)+'СЕТ СН'!$F$15</f>
        <v>295.54667540000003</v>
      </c>
      <c r="C220" s="36">
        <f>SUMIFS(СВЦЭМ!$F$39:$F$782,СВЦЭМ!$A$39:$A$782,$A220,СВЦЭМ!$B$39:$B$782,C$190)+'СЕТ СН'!$F$15</f>
        <v>299.89502470999997</v>
      </c>
      <c r="D220" s="36">
        <f>SUMIFS(СВЦЭМ!$F$39:$F$782,СВЦЭМ!$A$39:$A$782,$A220,СВЦЭМ!$B$39:$B$782,D$190)+'СЕТ СН'!$F$15</f>
        <v>302.90020083000002</v>
      </c>
      <c r="E220" s="36">
        <f>SUMIFS(СВЦЭМ!$F$39:$F$782,СВЦЭМ!$A$39:$A$782,$A220,СВЦЭМ!$B$39:$B$782,E$190)+'СЕТ СН'!$F$15</f>
        <v>301.47844944000002</v>
      </c>
      <c r="F220" s="36">
        <f>SUMIFS(СВЦЭМ!$F$39:$F$782,СВЦЭМ!$A$39:$A$782,$A220,СВЦЭМ!$B$39:$B$782,F$190)+'СЕТ СН'!$F$15</f>
        <v>297.64740305999999</v>
      </c>
      <c r="G220" s="36">
        <f>SUMIFS(СВЦЭМ!$F$39:$F$782,СВЦЭМ!$A$39:$A$782,$A220,СВЦЭМ!$B$39:$B$782,G$190)+'СЕТ СН'!$F$15</f>
        <v>300.97197038000002</v>
      </c>
      <c r="H220" s="36">
        <f>SUMIFS(СВЦЭМ!$F$39:$F$782,СВЦЭМ!$A$39:$A$782,$A220,СВЦЭМ!$B$39:$B$782,H$190)+'СЕТ СН'!$F$15</f>
        <v>301.65826931999999</v>
      </c>
      <c r="I220" s="36">
        <f>SUMIFS(СВЦЭМ!$F$39:$F$782,СВЦЭМ!$A$39:$A$782,$A220,СВЦЭМ!$B$39:$B$782,I$190)+'СЕТ СН'!$F$15</f>
        <v>298.51431201999998</v>
      </c>
      <c r="J220" s="36">
        <f>SUMIFS(СВЦЭМ!$F$39:$F$782,СВЦЭМ!$A$39:$A$782,$A220,СВЦЭМ!$B$39:$B$782,J$190)+'СЕТ СН'!$F$15</f>
        <v>290.45130130000001</v>
      </c>
      <c r="K220" s="36">
        <f>SUMIFS(СВЦЭМ!$F$39:$F$782,СВЦЭМ!$A$39:$A$782,$A220,СВЦЭМ!$B$39:$B$782,K$190)+'СЕТ СН'!$F$15</f>
        <v>286.10160497999999</v>
      </c>
      <c r="L220" s="36">
        <f>SUMIFS(СВЦЭМ!$F$39:$F$782,СВЦЭМ!$A$39:$A$782,$A220,СВЦЭМ!$B$39:$B$782,L$190)+'СЕТ СН'!$F$15</f>
        <v>284.10125904</v>
      </c>
      <c r="M220" s="36">
        <f>SUMIFS(СВЦЭМ!$F$39:$F$782,СВЦЭМ!$A$39:$A$782,$A220,СВЦЭМ!$B$39:$B$782,M$190)+'СЕТ СН'!$F$15</f>
        <v>284.77480365999998</v>
      </c>
      <c r="N220" s="36">
        <f>SUMIFS(СВЦЭМ!$F$39:$F$782,СВЦЭМ!$A$39:$A$782,$A220,СВЦЭМ!$B$39:$B$782,N$190)+'СЕТ СН'!$F$15</f>
        <v>288.58399279000002</v>
      </c>
      <c r="O220" s="36">
        <f>SUMIFS(СВЦЭМ!$F$39:$F$782,СВЦЭМ!$A$39:$A$782,$A220,СВЦЭМ!$B$39:$B$782,O$190)+'СЕТ СН'!$F$15</f>
        <v>286.30460747000001</v>
      </c>
      <c r="P220" s="36">
        <f>SUMIFS(СВЦЭМ!$F$39:$F$782,СВЦЭМ!$A$39:$A$782,$A220,СВЦЭМ!$B$39:$B$782,P$190)+'СЕТ СН'!$F$15</f>
        <v>288.14790928000002</v>
      </c>
      <c r="Q220" s="36">
        <f>SUMIFS(СВЦЭМ!$F$39:$F$782,СВЦЭМ!$A$39:$A$782,$A220,СВЦЭМ!$B$39:$B$782,Q$190)+'СЕТ СН'!$F$15</f>
        <v>288.84833204</v>
      </c>
      <c r="R220" s="36">
        <f>SUMIFS(СВЦЭМ!$F$39:$F$782,СВЦЭМ!$A$39:$A$782,$A220,СВЦЭМ!$B$39:$B$782,R$190)+'СЕТ СН'!$F$15</f>
        <v>288.65418717</v>
      </c>
      <c r="S220" s="36">
        <f>SUMIFS(СВЦЭМ!$F$39:$F$782,СВЦЭМ!$A$39:$A$782,$A220,СВЦЭМ!$B$39:$B$782,S$190)+'СЕТ СН'!$F$15</f>
        <v>284.85808717999998</v>
      </c>
      <c r="T220" s="36">
        <f>SUMIFS(СВЦЭМ!$F$39:$F$782,СВЦЭМ!$A$39:$A$782,$A220,СВЦЭМ!$B$39:$B$782,T$190)+'СЕТ СН'!$F$15</f>
        <v>287.20984363000002</v>
      </c>
      <c r="U220" s="36">
        <f>SUMIFS(СВЦЭМ!$F$39:$F$782,СВЦЭМ!$A$39:$A$782,$A220,СВЦЭМ!$B$39:$B$782,U$190)+'СЕТ СН'!$F$15</f>
        <v>288.59908883000003</v>
      </c>
      <c r="V220" s="36">
        <f>SUMIFS(СВЦЭМ!$F$39:$F$782,СВЦЭМ!$A$39:$A$782,$A220,СВЦЭМ!$B$39:$B$782,V$190)+'СЕТ СН'!$F$15</f>
        <v>293.58422645000002</v>
      </c>
      <c r="W220" s="36">
        <f>SUMIFS(СВЦЭМ!$F$39:$F$782,СВЦЭМ!$A$39:$A$782,$A220,СВЦЭМ!$B$39:$B$782,W$190)+'СЕТ СН'!$F$15</f>
        <v>296.18753243999998</v>
      </c>
      <c r="X220" s="36">
        <f>SUMIFS(СВЦЭМ!$F$39:$F$782,СВЦЭМ!$A$39:$A$782,$A220,СВЦЭМ!$B$39:$B$782,X$190)+'СЕТ СН'!$F$15</f>
        <v>296.97233591000003</v>
      </c>
      <c r="Y220" s="36">
        <f>SUMIFS(СВЦЭМ!$F$39:$F$782,СВЦЭМ!$A$39:$A$782,$A220,СВЦЭМ!$B$39:$B$782,Y$190)+'СЕТ СН'!$F$15</f>
        <v>298.29385703999998</v>
      </c>
    </row>
    <row r="221" spans="1:25" ht="15.75" x14ac:dyDescent="0.2">
      <c r="A221" s="35">
        <f t="shared" si="5"/>
        <v>44957</v>
      </c>
      <c r="B221" s="36">
        <f>SUMIFS(СВЦЭМ!$F$39:$F$782,СВЦЭМ!$A$39:$A$782,$A221,СВЦЭМ!$B$39:$B$782,B$190)+'СЕТ СН'!$F$15</f>
        <v>297.79399713999999</v>
      </c>
      <c r="C221" s="36">
        <f>SUMIFS(СВЦЭМ!$F$39:$F$782,СВЦЭМ!$A$39:$A$782,$A221,СВЦЭМ!$B$39:$B$782,C$190)+'СЕТ СН'!$F$15</f>
        <v>298.12199196</v>
      </c>
      <c r="D221" s="36">
        <f>SUMIFS(СВЦЭМ!$F$39:$F$782,СВЦЭМ!$A$39:$A$782,$A221,СВЦЭМ!$B$39:$B$782,D$190)+'СЕТ СН'!$F$15</f>
        <v>299.76576247999998</v>
      </c>
      <c r="E221" s="36">
        <f>SUMIFS(СВЦЭМ!$F$39:$F$782,СВЦЭМ!$A$39:$A$782,$A221,СВЦЭМ!$B$39:$B$782,E$190)+'СЕТ СН'!$F$15</f>
        <v>299.73282594</v>
      </c>
      <c r="F221" s="36">
        <f>SUMIFS(СВЦЭМ!$F$39:$F$782,СВЦЭМ!$A$39:$A$782,$A221,СВЦЭМ!$B$39:$B$782,F$190)+'СЕТ СН'!$F$15</f>
        <v>299.70388018</v>
      </c>
      <c r="G221" s="36">
        <f>SUMIFS(СВЦЭМ!$F$39:$F$782,СВЦЭМ!$A$39:$A$782,$A221,СВЦЭМ!$B$39:$B$782,G$190)+'СЕТ СН'!$F$15</f>
        <v>299.01605619999998</v>
      </c>
      <c r="H221" s="36">
        <f>SUMIFS(СВЦЭМ!$F$39:$F$782,СВЦЭМ!$A$39:$A$782,$A221,СВЦЭМ!$B$39:$B$782,H$190)+'СЕТ СН'!$F$15</f>
        <v>293.71862906000001</v>
      </c>
      <c r="I221" s="36">
        <f>SUMIFS(СВЦЭМ!$F$39:$F$782,СВЦЭМ!$A$39:$A$782,$A221,СВЦЭМ!$B$39:$B$782,I$190)+'СЕТ СН'!$F$15</f>
        <v>290.30033040000001</v>
      </c>
      <c r="J221" s="36">
        <f>SUMIFS(СВЦЭМ!$F$39:$F$782,СВЦЭМ!$A$39:$A$782,$A221,СВЦЭМ!$B$39:$B$782,J$190)+'СЕТ СН'!$F$15</f>
        <v>285.06016124000001</v>
      </c>
      <c r="K221" s="36">
        <f>SUMIFS(СВЦЭМ!$F$39:$F$782,СВЦЭМ!$A$39:$A$782,$A221,СВЦЭМ!$B$39:$B$782,K$190)+'СЕТ СН'!$F$15</f>
        <v>284.08860251999999</v>
      </c>
      <c r="L221" s="36">
        <f>SUMIFS(СВЦЭМ!$F$39:$F$782,СВЦЭМ!$A$39:$A$782,$A221,СВЦЭМ!$B$39:$B$782,L$190)+'СЕТ СН'!$F$15</f>
        <v>283.49484453000002</v>
      </c>
      <c r="M221" s="36">
        <f>SUMIFS(СВЦЭМ!$F$39:$F$782,СВЦЭМ!$A$39:$A$782,$A221,СВЦЭМ!$B$39:$B$782,M$190)+'СЕТ СН'!$F$15</f>
        <v>286.34330494</v>
      </c>
      <c r="N221" s="36">
        <f>SUMIFS(СВЦЭМ!$F$39:$F$782,СВЦЭМ!$A$39:$A$782,$A221,СВЦЭМ!$B$39:$B$782,N$190)+'СЕТ СН'!$F$15</f>
        <v>288.81035018</v>
      </c>
      <c r="O221" s="36">
        <f>SUMIFS(СВЦЭМ!$F$39:$F$782,СВЦЭМ!$A$39:$A$782,$A221,СВЦЭМ!$B$39:$B$782,O$190)+'СЕТ СН'!$F$15</f>
        <v>289.32746162000001</v>
      </c>
      <c r="P221" s="36">
        <f>SUMIFS(СВЦЭМ!$F$39:$F$782,СВЦЭМ!$A$39:$A$782,$A221,СВЦЭМ!$B$39:$B$782,P$190)+'СЕТ СН'!$F$15</f>
        <v>291.90708641999998</v>
      </c>
      <c r="Q221" s="36">
        <f>SUMIFS(СВЦЭМ!$F$39:$F$782,СВЦЭМ!$A$39:$A$782,$A221,СВЦЭМ!$B$39:$B$782,Q$190)+'СЕТ СН'!$F$15</f>
        <v>292.40358457000002</v>
      </c>
      <c r="R221" s="36">
        <f>SUMIFS(СВЦЭМ!$F$39:$F$782,СВЦЭМ!$A$39:$A$782,$A221,СВЦЭМ!$B$39:$B$782,R$190)+'СЕТ СН'!$F$15</f>
        <v>292.71232430999999</v>
      </c>
      <c r="S221" s="36">
        <f>SUMIFS(СВЦЭМ!$F$39:$F$782,СВЦЭМ!$A$39:$A$782,$A221,СВЦЭМ!$B$39:$B$782,S$190)+'СЕТ СН'!$F$15</f>
        <v>290.49492519</v>
      </c>
      <c r="T221" s="36">
        <f>SUMIFS(СВЦЭМ!$F$39:$F$782,СВЦЭМ!$A$39:$A$782,$A221,СВЦЭМ!$B$39:$B$782,T$190)+'СЕТ СН'!$F$15</f>
        <v>285.99915070999998</v>
      </c>
      <c r="U221" s="36">
        <f>SUMIFS(СВЦЭМ!$F$39:$F$782,СВЦЭМ!$A$39:$A$782,$A221,СВЦЭМ!$B$39:$B$782,U$190)+'СЕТ СН'!$F$15</f>
        <v>286.32871244</v>
      </c>
      <c r="V221" s="36">
        <f>SUMIFS(СВЦЭМ!$F$39:$F$782,СВЦЭМ!$A$39:$A$782,$A221,СВЦЭМ!$B$39:$B$782,V$190)+'СЕТ СН'!$F$15</f>
        <v>287.96710653999997</v>
      </c>
      <c r="W221" s="36">
        <f>SUMIFS(СВЦЭМ!$F$39:$F$782,СВЦЭМ!$A$39:$A$782,$A221,СВЦЭМ!$B$39:$B$782,W$190)+'СЕТ СН'!$F$15</f>
        <v>290.72820784999999</v>
      </c>
      <c r="X221" s="36">
        <f>SUMIFS(СВЦЭМ!$F$39:$F$782,СВЦЭМ!$A$39:$A$782,$A221,СВЦЭМ!$B$39:$B$782,X$190)+'СЕТ СН'!$F$15</f>
        <v>289.05517835000001</v>
      </c>
      <c r="Y221" s="36">
        <f>SUMIFS(СВЦЭМ!$F$39:$F$782,СВЦЭМ!$A$39:$A$782,$A221,СВЦЭМ!$B$39:$B$782,Y$190)+'СЕТ СН'!$F$15</f>
        <v>304.11027777999999</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8" t="s">
        <v>7</v>
      </c>
      <c r="B223" s="132" t="s">
        <v>116</v>
      </c>
      <c r="C223" s="133"/>
      <c r="D223" s="133"/>
      <c r="E223" s="133"/>
      <c r="F223" s="133"/>
      <c r="G223" s="133"/>
      <c r="H223" s="133"/>
      <c r="I223" s="133"/>
      <c r="J223" s="133"/>
      <c r="K223" s="133"/>
      <c r="L223" s="133"/>
      <c r="M223" s="133"/>
      <c r="N223" s="133"/>
      <c r="O223" s="133"/>
      <c r="P223" s="133"/>
      <c r="Q223" s="133"/>
      <c r="R223" s="133"/>
      <c r="S223" s="133"/>
      <c r="T223" s="133"/>
      <c r="U223" s="133"/>
      <c r="V223" s="133"/>
      <c r="W223" s="133"/>
      <c r="X223" s="133"/>
      <c r="Y223" s="134"/>
    </row>
    <row r="224" spans="1:25" ht="12.75" hidden="1" customHeight="1" x14ac:dyDescent="0.2">
      <c r="A224" s="139"/>
      <c r="B224" s="135"/>
      <c r="C224" s="136"/>
      <c r="D224" s="136"/>
      <c r="E224" s="136"/>
      <c r="F224" s="136"/>
      <c r="G224" s="136"/>
      <c r="H224" s="136"/>
      <c r="I224" s="136"/>
      <c r="J224" s="136"/>
      <c r="K224" s="136"/>
      <c r="L224" s="136"/>
      <c r="M224" s="136"/>
      <c r="N224" s="136"/>
      <c r="O224" s="136"/>
      <c r="P224" s="136"/>
      <c r="Q224" s="136"/>
      <c r="R224" s="136"/>
      <c r="S224" s="136"/>
      <c r="T224" s="136"/>
      <c r="U224" s="136"/>
      <c r="V224" s="136"/>
      <c r="W224" s="136"/>
      <c r="X224" s="136"/>
      <c r="Y224" s="137"/>
    </row>
    <row r="225" spans="1:27" s="46" customFormat="1" ht="12.75" hidden="1" customHeight="1" x14ac:dyDescent="0.2">
      <c r="A225" s="140"/>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01.01.2023</v>
      </c>
      <c r="B226" s="36">
        <f ca="1">SUMIFS(СВЦЭМ!$G$40:$G$783,СВЦЭМ!$A$40:$A$783,$A226,СВЦЭМ!$B$40:$B$783,B$225)+'СЕТ СН'!$F$15</f>
        <v>0</v>
      </c>
      <c r="C226" s="36">
        <f ca="1">SUMIFS(СВЦЭМ!$G$40:$G$783,СВЦЭМ!$A$40:$A$783,$A226,СВЦЭМ!$B$40:$B$783,C$225)+'СЕТ СН'!$F$15</f>
        <v>0</v>
      </c>
      <c r="D226" s="36">
        <f ca="1">SUMIFS(СВЦЭМ!$G$40:$G$783,СВЦЭМ!$A$40:$A$783,$A226,СВЦЭМ!$B$40:$B$783,D$225)+'СЕТ СН'!$F$15</f>
        <v>0</v>
      </c>
      <c r="E226" s="36">
        <f ca="1">SUMIFS(СВЦЭМ!$G$40:$G$783,СВЦЭМ!$A$40:$A$783,$A226,СВЦЭМ!$B$40:$B$783,E$225)+'СЕТ СН'!$F$15</f>
        <v>0</v>
      </c>
      <c r="F226" s="36">
        <f ca="1">SUMIFS(СВЦЭМ!$G$40:$G$783,СВЦЭМ!$A$40:$A$783,$A226,СВЦЭМ!$B$40:$B$783,F$225)+'СЕТ СН'!$F$15</f>
        <v>0</v>
      </c>
      <c r="G226" s="36">
        <f ca="1">SUMIFS(СВЦЭМ!$G$40:$G$783,СВЦЭМ!$A$40:$A$783,$A226,СВЦЭМ!$B$40:$B$783,G$225)+'СЕТ СН'!$F$15</f>
        <v>0</v>
      </c>
      <c r="H226" s="36">
        <f ca="1">SUMIFS(СВЦЭМ!$G$40:$G$783,СВЦЭМ!$A$40:$A$783,$A226,СВЦЭМ!$B$40:$B$783,H$225)+'СЕТ СН'!$F$15</f>
        <v>0</v>
      </c>
      <c r="I226" s="36">
        <f ca="1">SUMIFS(СВЦЭМ!$G$40:$G$783,СВЦЭМ!$A$40:$A$783,$A226,СВЦЭМ!$B$40:$B$783,I$225)+'СЕТ СН'!$F$15</f>
        <v>0</v>
      </c>
      <c r="J226" s="36">
        <f ca="1">SUMIFS(СВЦЭМ!$G$40:$G$783,СВЦЭМ!$A$40:$A$783,$A226,СВЦЭМ!$B$40:$B$783,J$225)+'СЕТ СН'!$F$15</f>
        <v>0</v>
      </c>
      <c r="K226" s="36">
        <f ca="1">SUMIFS(СВЦЭМ!$G$40:$G$783,СВЦЭМ!$A$40:$A$783,$A226,СВЦЭМ!$B$40:$B$783,K$225)+'СЕТ СН'!$F$15</f>
        <v>0</v>
      </c>
      <c r="L226" s="36">
        <f ca="1">SUMIFS(СВЦЭМ!$G$40:$G$783,СВЦЭМ!$A$40:$A$783,$A226,СВЦЭМ!$B$40:$B$783,L$225)+'СЕТ СН'!$F$15</f>
        <v>0</v>
      </c>
      <c r="M226" s="36">
        <f ca="1">SUMIFS(СВЦЭМ!$G$40:$G$783,СВЦЭМ!$A$40:$A$783,$A226,СВЦЭМ!$B$40:$B$783,M$225)+'СЕТ СН'!$F$15</f>
        <v>0</v>
      </c>
      <c r="N226" s="36">
        <f ca="1">SUMIFS(СВЦЭМ!$G$40:$G$783,СВЦЭМ!$A$40:$A$783,$A226,СВЦЭМ!$B$40:$B$783,N$225)+'СЕТ СН'!$F$15</f>
        <v>0</v>
      </c>
      <c r="O226" s="36">
        <f ca="1">SUMIFS(СВЦЭМ!$G$40:$G$783,СВЦЭМ!$A$40:$A$783,$A226,СВЦЭМ!$B$40:$B$783,O$225)+'СЕТ СН'!$F$15</f>
        <v>0</v>
      </c>
      <c r="P226" s="36">
        <f ca="1">SUMIFS(СВЦЭМ!$G$40:$G$783,СВЦЭМ!$A$40:$A$783,$A226,СВЦЭМ!$B$40:$B$783,P$225)+'СЕТ СН'!$F$15</f>
        <v>0</v>
      </c>
      <c r="Q226" s="36">
        <f ca="1">SUMIFS(СВЦЭМ!$G$40:$G$783,СВЦЭМ!$A$40:$A$783,$A226,СВЦЭМ!$B$40:$B$783,Q$225)+'СЕТ СН'!$F$15</f>
        <v>0</v>
      </c>
      <c r="R226" s="36">
        <f ca="1">SUMIFS(СВЦЭМ!$G$40:$G$783,СВЦЭМ!$A$40:$A$783,$A226,СВЦЭМ!$B$40:$B$783,R$225)+'СЕТ СН'!$F$15</f>
        <v>0</v>
      </c>
      <c r="S226" s="36">
        <f ca="1">SUMIFS(СВЦЭМ!$G$40:$G$783,СВЦЭМ!$A$40:$A$783,$A226,СВЦЭМ!$B$40:$B$783,S$225)+'СЕТ СН'!$F$15</f>
        <v>0</v>
      </c>
      <c r="T226" s="36">
        <f ca="1">SUMIFS(СВЦЭМ!$G$40:$G$783,СВЦЭМ!$A$40:$A$783,$A226,СВЦЭМ!$B$40:$B$783,T$225)+'СЕТ СН'!$F$15</f>
        <v>0</v>
      </c>
      <c r="U226" s="36">
        <f ca="1">SUMIFS(СВЦЭМ!$G$40:$G$783,СВЦЭМ!$A$40:$A$783,$A226,СВЦЭМ!$B$40:$B$783,U$225)+'СЕТ СН'!$F$15</f>
        <v>0</v>
      </c>
      <c r="V226" s="36">
        <f ca="1">SUMIFS(СВЦЭМ!$G$40:$G$783,СВЦЭМ!$A$40:$A$783,$A226,СВЦЭМ!$B$40:$B$783,V$225)+'СЕТ СН'!$F$15</f>
        <v>0</v>
      </c>
      <c r="W226" s="36">
        <f ca="1">SUMIFS(СВЦЭМ!$G$40:$G$783,СВЦЭМ!$A$40:$A$783,$A226,СВЦЭМ!$B$40:$B$783,W$225)+'СЕТ СН'!$F$15</f>
        <v>0</v>
      </c>
      <c r="X226" s="36">
        <f ca="1">SUMIFS(СВЦЭМ!$G$40:$G$783,СВЦЭМ!$A$40:$A$783,$A226,СВЦЭМ!$B$40:$B$783,X$225)+'СЕТ СН'!$F$15</f>
        <v>0</v>
      </c>
      <c r="Y226" s="36">
        <f ca="1">SUMIFS(СВЦЭМ!$G$40:$G$783,СВЦЭМ!$A$40:$A$783,$A226,СВЦЭМ!$B$40:$B$783,Y$225)+'СЕТ СН'!$F$15</f>
        <v>0</v>
      </c>
      <c r="AA226" s="45"/>
    </row>
    <row r="227" spans="1:27" ht="15.75" hidden="1" x14ac:dyDescent="0.2">
      <c r="A227" s="35">
        <f>A226+1</f>
        <v>44928</v>
      </c>
      <c r="B227" s="36">
        <f ca="1">SUMIFS(СВЦЭМ!$G$40:$G$783,СВЦЭМ!$A$40:$A$783,$A227,СВЦЭМ!$B$40:$B$783,B$225)+'СЕТ СН'!$F$15</f>
        <v>0</v>
      </c>
      <c r="C227" s="36">
        <f ca="1">SUMIFS(СВЦЭМ!$G$40:$G$783,СВЦЭМ!$A$40:$A$783,$A227,СВЦЭМ!$B$40:$B$783,C$225)+'СЕТ СН'!$F$15</f>
        <v>0</v>
      </c>
      <c r="D227" s="36">
        <f ca="1">SUMIFS(СВЦЭМ!$G$40:$G$783,СВЦЭМ!$A$40:$A$783,$A227,СВЦЭМ!$B$40:$B$783,D$225)+'СЕТ СН'!$F$15</f>
        <v>0</v>
      </c>
      <c r="E227" s="36">
        <f ca="1">SUMIFS(СВЦЭМ!$G$40:$G$783,СВЦЭМ!$A$40:$A$783,$A227,СВЦЭМ!$B$40:$B$783,E$225)+'СЕТ СН'!$F$15</f>
        <v>0</v>
      </c>
      <c r="F227" s="36">
        <f ca="1">SUMIFS(СВЦЭМ!$G$40:$G$783,СВЦЭМ!$A$40:$A$783,$A227,СВЦЭМ!$B$40:$B$783,F$225)+'СЕТ СН'!$F$15</f>
        <v>0</v>
      </c>
      <c r="G227" s="36">
        <f ca="1">SUMIFS(СВЦЭМ!$G$40:$G$783,СВЦЭМ!$A$40:$A$783,$A227,СВЦЭМ!$B$40:$B$783,G$225)+'СЕТ СН'!$F$15</f>
        <v>0</v>
      </c>
      <c r="H227" s="36">
        <f ca="1">SUMIFS(СВЦЭМ!$G$40:$G$783,СВЦЭМ!$A$40:$A$783,$A227,СВЦЭМ!$B$40:$B$783,H$225)+'СЕТ СН'!$F$15</f>
        <v>0</v>
      </c>
      <c r="I227" s="36">
        <f ca="1">SUMIFS(СВЦЭМ!$G$40:$G$783,СВЦЭМ!$A$40:$A$783,$A227,СВЦЭМ!$B$40:$B$783,I$225)+'СЕТ СН'!$F$15</f>
        <v>0</v>
      </c>
      <c r="J227" s="36">
        <f ca="1">SUMIFS(СВЦЭМ!$G$40:$G$783,СВЦЭМ!$A$40:$A$783,$A227,СВЦЭМ!$B$40:$B$783,J$225)+'СЕТ СН'!$F$15</f>
        <v>0</v>
      </c>
      <c r="K227" s="36">
        <f ca="1">SUMIFS(СВЦЭМ!$G$40:$G$783,СВЦЭМ!$A$40:$A$783,$A227,СВЦЭМ!$B$40:$B$783,K$225)+'СЕТ СН'!$F$15</f>
        <v>0</v>
      </c>
      <c r="L227" s="36">
        <f ca="1">SUMIFS(СВЦЭМ!$G$40:$G$783,СВЦЭМ!$A$40:$A$783,$A227,СВЦЭМ!$B$40:$B$783,L$225)+'СЕТ СН'!$F$15</f>
        <v>0</v>
      </c>
      <c r="M227" s="36">
        <f ca="1">SUMIFS(СВЦЭМ!$G$40:$G$783,СВЦЭМ!$A$40:$A$783,$A227,СВЦЭМ!$B$40:$B$783,M$225)+'СЕТ СН'!$F$15</f>
        <v>0</v>
      </c>
      <c r="N227" s="36">
        <f ca="1">SUMIFS(СВЦЭМ!$G$40:$G$783,СВЦЭМ!$A$40:$A$783,$A227,СВЦЭМ!$B$40:$B$783,N$225)+'СЕТ СН'!$F$15</f>
        <v>0</v>
      </c>
      <c r="O227" s="36">
        <f ca="1">SUMIFS(СВЦЭМ!$G$40:$G$783,СВЦЭМ!$A$40:$A$783,$A227,СВЦЭМ!$B$40:$B$783,O$225)+'СЕТ СН'!$F$15</f>
        <v>0</v>
      </c>
      <c r="P227" s="36">
        <f ca="1">SUMIFS(СВЦЭМ!$G$40:$G$783,СВЦЭМ!$A$40:$A$783,$A227,СВЦЭМ!$B$40:$B$783,P$225)+'СЕТ СН'!$F$15</f>
        <v>0</v>
      </c>
      <c r="Q227" s="36">
        <f ca="1">SUMIFS(СВЦЭМ!$G$40:$G$783,СВЦЭМ!$A$40:$A$783,$A227,СВЦЭМ!$B$40:$B$783,Q$225)+'СЕТ СН'!$F$15</f>
        <v>0</v>
      </c>
      <c r="R227" s="36">
        <f ca="1">SUMIFS(СВЦЭМ!$G$40:$G$783,СВЦЭМ!$A$40:$A$783,$A227,СВЦЭМ!$B$40:$B$783,R$225)+'СЕТ СН'!$F$15</f>
        <v>0</v>
      </c>
      <c r="S227" s="36">
        <f ca="1">SUMIFS(СВЦЭМ!$G$40:$G$783,СВЦЭМ!$A$40:$A$783,$A227,СВЦЭМ!$B$40:$B$783,S$225)+'СЕТ СН'!$F$15</f>
        <v>0</v>
      </c>
      <c r="T227" s="36">
        <f ca="1">SUMIFS(СВЦЭМ!$G$40:$G$783,СВЦЭМ!$A$40:$A$783,$A227,СВЦЭМ!$B$40:$B$783,T$225)+'СЕТ СН'!$F$15</f>
        <v>0</v>
      </c>
      <c r="U227" s="36">
        <f ca="1">SUMIFS(СВЦЭМ!$G$40:$G$783,СВЦЭМ!$A$40:$A$783,$A227,СВЦЭМ!$B$40:$B$783,U$225)+'СЕТ СН'!$F$15</f>
        <v>0</v>
      </c>
      <c r="V227" s="36">
        <f ca="1">SUMIFS(СВЦЭМ!$G$40:$G$783,СВЦЭМ!$A$40:$A$783,$A227,СВЦЭМ!$B$40:$B$783,V$225)+'СЕТ СН'!$F$15</f>
        <v>0</v>
      </c>
      <c r="W227" s="36">
        <f ca="1">SUMIFS(СВЦЭМ!$G$40:$G$783,СВЦЭМ!$A$40:$A$783,$A227,СВЦЭМ!$B$40:$B$783,W$225)+'СЕТ СН'!$F$15</f>
        <v>0</v>
      </c>
      <c r="X227" s="36">
        <f ca="1">SUMIFS(СВЦЭМ!$G$40:$G$783,СВЦЭМ!$A$40:$A$783,$A227,СВЦЭМ!$B$40:$B$783,X$225)+'СЕТ СН'!$F$15</f>
        <v>0</v>
      </c>
      <c r="Y227" s="36">
        <f ca="1">SUMIFS(СВЦЭМ!$G$40:$G$783,СВЦЭМ!$A$40:$A$783,$A227,СВЦЭМ!$B$40:$B$783,Y$225)+'СЕТ СН'!$F$15</f>
        <v>0</v>
      </c>
    </row>
    <row r="228" spans="1:27" ht="15.75" hidden="1" x14ac:dyDescent="0.2">
      <c r="A228" s="35">
        <f t="shared" ref="A228:A256" si="6">A227+1</f>
        <v>44929</v>
      </c>
      <c r="B228" s="36">
        <f ca="1">SUMIFS(СВЦЭМ!$G$40:$G$783,СВЦЭМ!$A$40:$A$783,$A228,СВЦЭМ!$B$40:$B$783,B$225)+'СЕТ СН'!$F$15</f>
        <v>0</v>
      </c>
      <c r="C228" s="36">
        <f ca="1">SUMIFS(СВЦЭМ!$G$40:$G$783,СВЦЭМ!$A$40:$A$783,$A228,СВЦЭМ!$B$40:$B$783,C$225)+'СЕТ СН'!$F$15</f>
        <v>0</v>
      </c>
      <c r="D228" s="36">
        <f ca="1">SUMIFS(СВЦЭМ!$G$40:$G$783,СВЦЭМ!$A$40:$A$783,$A228,СВЦЭМ!$B$40:$B$783,D$225)+'СЕТ СН'!$F$15</f>
        <v>0</v>
      </c>
      <c r="E228" s="36">
        <f ca="1">SUMIFS(СВЦЭМ!$G$40:$G$783,СВЦЭМ!$A$40:$A$783,$A228,СВЦЭМ!$B$40:$B$783,E$225)+'СЕТ СН'!$F$15</f>
        <v>0</v>
      </c>
      <c r="F228" s="36">
        <f ca="1">SUMIFS(СВЦЭМ!$G$40:$G$783,СВЦЭМ!$A$40:$A$783,$A228,СВЦЭМ!$B$40:$B$783,F$225)+'СЕТ СН'!$F$15</f>
        <v>0</v>
      </c>
      <c r="G228" s="36">
        <f ca="1">SUMIFS(СВЦЭМ!$G$40:$G$783,СВЦЭМ!$A$40:$A$783,$A228,СВЦЭМ!$B$40:$B$783,G$225)+'СЕТ СН'!$F$15</f>
        <v>0</v>
      </c>
      <c r="H228" s="36">
        <f ca="1">SUMIFS(СВЦЭМ!$G$40:$G$783,СВЦЭМ!$A$40:$A$783,$A228,СВЦЭМ!$B$40:$B$783,H$225)+'СЕТ СН'!$F$15</f>
        <v>0</v>
      </c>
      <c r="I228" s="36">
        <f ca="1">SUMIFS(СВЦЭМ!$G$40:$G$783,СВЦЭМ!$A$40:$A$783,$A228,СВЦЭМ!$B$40:$B$783,I$225)+'СЕТ СН'!$F$15</f>
        <v>0</v>
      </c>
      <c r="J228" s="36">
        <f ca="1">SUMIFS(СВЦЭМ!$G$40:$G$783,СВЦЭМ!$A$40:$A$783,$A228,СВЦЭМ!$B$40:$B$783,J$225)+'СЕТ СН'!$F$15</f>
        <v>0</v>
      </c>
      <c r="K228" s="36">
        <f ca="1">SUMIFS(СВЦЭМ!$G$40:$G$783,СВЦЭМ!$A$40:$A$783,$A228,СВЦЭМ!$B$40:$B$783,K$225)+'СЕТ СН'!$F$15</f>
        <v>0</v>
      </c>
      <c r="L228" s="36">
        <f ca="1">SUMIFS(СВЦЭМ!$G$40:$G$783,СВЦЭМ!$A$40:$A$783,$A228,СВЦЭМ!$B$40:$B$783,L$225)+'СЕТ СН'!$F$15</f>
        <v>0</v>
      </c>
      <c r="M228" s="36">
        <f ca="1">SUMIFS(СВЦЭМ!$G$40:$G$783,СВЦЭМ!$A$40:$A$783,$A228,СВЦЭМ!$B$40:$B$783,M$225)+'СЕТ СН'!$F$15</f>
        <v>0</v>
      </c>
      <c r="N228" s="36">
        <f ca="1">SUMIFS(СВЦЭМ!$G$40:$G$783,СВЦЭМ!$A$40:$A$783,$A228,СВЦЭМ!$B$40:$B$783,N$225)+'СЕТ СН'!$F$15</f>
        <v>0</v>
      </c>
      <c r="O228" s="36">
        <f ca="1">SUMIFS(СВЦЭМ!$G$40:$G$783,СВЦЭМ!$A$40:$A$783,$A228,СВЦЭМ!$B$40:$B$783,O$225)+'СЕТ СН'!$F$15</f>
        <v>0</v>
      </c>
      <c r="P228" s="36">
        <f ca="1">SUMIFS(СВЦЭМ!$G$40:$G$783,СВЦЭМ!$A$40:$A$783,$A228,СВЦЭМ!$B$40:$B$783,P$225)+'СЕТ СН'!$F$15</f>
        <v>0</v>
      </c>
      <c r="Q228" s="36">
        <f ca="1">SUMIFS(СВЦЭМ!$G$40:$G$783,СВЦЭМ!$A$40:$A$783,$A228,СВЦЭМ!$B$40:$B$783,Q$225)+'СЕТ СН'!$F$15</f>
        <v>0</v>
      </c>
      <c r="R228" s="36">
        <f ca="1">SUMIFS(СВЦЭМ!$G$40:$G$783,СВЦЭМ!$A$40:$A$783,$A228,СВЦЭМ!$B$40:$B$783,R$225)+'СЕТ СН'!$F$15</f>
        <v>0</v>
      </c>
      <c r="S228" s="36">
        <f ca="1">SUMIFS(СВЦЭМ!$G$40:$G$783,СВЦЭМ!$A$40:$A$783,$A228,СВЦЭМ!$B$40:$B$783,S$225)+'СЕТ СН'!$F$15</f>
        <v>0</v>
      </c>
      <c r="T228" s="36">
        <f ca="1">SUMIFS(СВЦЭМ!$G$40:$G$783,СВЦЭМ!$A$40:$A$783,$A228,СВЦЭМ!$B$40:$B$783,T$225)+'СЕТ СН'!$F$15</f>
        <v>0</v>
      </c>
      <c r="U228" s="36">
        <f ca="1">SUMIFS(СВЦЭМ!$G$40:$G$783,СВЦЭМ!$A$40:$A$783,$A228,СВЦЭМ!$B$40:$B$783,U$225)+'СЕТ СН'!$F$15</f>
        <v>0</v>
      </c>
      <c r="V228" s="36">
        <f ca="1">SUMIFS(СВЦЭМ!$G$40:$G$783,СВЦЭМ!$A$40:$A$783,$A228,СВЦЭМ!$B$40:$B$783,V$225)+'СЕТ СН'!$F$15</f>
        <v>0</v>
      </c>
      <c r="W228" s="36">
        <f ca="1">SUMIFS(СВЦЭМ!$G$40:$G$783,СВЦЭМ!$A$40:$A$783,$A228,СВЦЭМ!$B$40:$B$783,W$225)+'СЕТ СН'!$F$15</f>
        <v>0</v>
      </c>
      <c r="X228" s="36">
        <f ca="1">SUMIFS(СВЦЭМ!$G$40:$G$783,СВЦЭМ!$A$40:$A$783,$A228,СВЦЭМ!$B$40:$B$783,X$225)+'СЕТ СН'!$F$15</f>
        <v>0</v>
      </c>
      <c r="Y228" s="36">
        <f ca="1">SUMIFS(СВЦЭМ!$G$40:$G$783,СВЦЭМ!$A$40:$A$783,$A228,СВЦЭМ!$B$40:$B$783,Y$225)+'СЕТ СН'!$F$15</f>
        <v>0</v>
      </c>
    </row>
    <row r="229" spans="1:27" ht="15.75" hidden="1" x14ac:dyDescent="0.2">
      <c r="A229" s="35">
        <f t="shared" si="6"/>
        <v>44930</v>
      </c>
      <c r="B229" s="36">
        <f ca="1">SUMIFS(СВЦЭМ!$G$40:$G$783,СВЦЭМ!$A$40:$A$783,$A229,СВЦЭМ!$B$40:$B$783,B$225)+'СЕТ СН'!$F$15</f>
        <v>0</v>
      </c>
      <c r="C229" s="36">
        <f ca="1">SUMIFS(СВЦЭМ!$G$40:$G$783,СВЦЭМ!$A$40:$A$783,$A229,СВЦЭМ!$B$40:$B$783,C$225)+'СЕТ СН'!$F$15</f>
        <v>0</v>
      </c>
      <c r="D229" s="36">
        <f ca="1">SUMIFS(СВЦЭМ!$G$40:$G$783,СВЦЭМ!$A$40:$A$783,$A229,СВЦЭМ!$B$40:$B$783,D$225)+'СЕТ СН'!$F$15</f>
        <v>0</v>
      </c>
      <c r="E229" s="36">
        <f ca="1">SUMIFS(СВЦЭМ!$G$40:$G$783,СВЦЭМ!$A$40:$A$783,$A229,СВЦЭМ!$B$40:$B$783,E$225)+'СЕТ СН'!$F$15</f>
        <v>0</v>
      </c>
      <c r="F229" s="36">
        <f ca="1">SUMIFS(СВЦЭМ!$G$40:$G$783,СВЦЭМ!$A$40:$A$783,$A229,СВЦЭМ!$B$40:$B$783,F$225)+'СЕТ СН'!$F$15</f>
        <v>0</v>
      </c>
      <c r="G229" s="36">
        <f ca="1">SUMIFS(СВЦЭМ!$G$40:$G$783,СВЦЭМ!$A$40:$A$783,$A229,СВЦЭМ!$B$40:$B$783,G$225)+'СЕТ СН'!$F$15</f>
        <v>0</v>
      </c>
      <c r="H229" s="36">
        <f ca="1">SUMIFS(СВЦЭМ!$G$40:$G$783,СВЦЭМ!$A$40:$A$783,$A229,СВЦЭМ!$B$40:$B$783,H$225)+'СЕТ СН'!$F$15</f>
        <v>0</v>
      </c>
      <c r="I229" s="36">
        <f ca="1">SUMIFS(СВЦЭМ!$G$40:$G$783,СВЦЭМ!$A$40:$A$783,$A229,СВЦЭМ!$B$40:$B$783,I$225)+'СЕТ СН'!$F$15</f>
        <v>0</v>
      </c>
      <c r="J229" s="36">
        <f ca="1">SUMIFS(СВЦЭМ!$G$40:$G$783,СВЦЭМ!$A$40:$A$783,$A229,СВЦЭМ!$B$40:$B$783,J$225)+'СЕТ СН'!$F$15</f>
        <v>0</v>
      </c>
      <c r="K229" s="36">
        <f ca="1">SUMIFS(СВЦЭМ!$G$40:$G$783,СВЦЭМ!$A$40:$A$783,$A229,СВЦЭМ!$B$40:$B$783,K$225)+'СЕТ СН'!$F$15</f>
        <v>0</v>
      </c>
      <c r="L229" s="36">
        <f ca="1">SUMIFS(СВЦЭМ!$G$40:$G$783,СВЦЭМ!$A$40:$A$783,$A229,СВЦЭМ!$B$40:$B$783,L$225)+'СЕТ СН'!$F$15</f>
        <v>0</v>
      </c>
      <c r="M229" s="36">
        <f ca="1">SUMIFS(СВЦЭМ!$G$40:$G$783,СВЦЭМ!$A$40:$A$783,$A229,СВЦЭМ!$B$40:$B$783,M$225)+'СЕТ СН'!$F$15</f>
        <v>0</v>
      </c>
      <c r="N229" s="36">
        <f ca="1">SUMIFS(СВЦЭМ!$G$40:$G$783,СВЦЭМ!$A$40:$A$783,$A229,СВЦЭМ!$B$40:$B$783,N$225)+'СЕТ СН'!$F$15</f>
        <v>0</v>
      </c>
      <c r="O229" s="36">
        <f ca="1">SUMIFS(СВЦЭМ!$G$40:$G$783,СВЦЭМ!$A$40:$A$783,$A229,СВЦЭМ!$B$40:$B$783,O$225)+'СЕТ СН'!$F$15</f>
        <v>0</v>
      </c>
      <c r="P229" s="36">
        <f ca="1">SUMIFS(СВЦЭМ!$G$40:$G$783,СВЦЭМ!$A$40:$A$783,$A229,СВЦЭМ!$B$40:$B$783,P$225)+'СЕТ СН'!$F$15</f>
        <v>0</v>
      </c>
      <c r="Q229" s="36">
        <f ca="1">SUMIFS(СВЦЭМ!$G$40:$G$783,СВЦЭМ!$A$40:$A$783,$A229,СВЦЭМ!$B$40:$B$783,Q$225)+'СЕТ СН'!$F$15</f>
        <v>0</v>
      </c>
      <c r="R229" s="36">
        <f ca="1">SUMIFS(СВЦЭМ!$G$40:$G$783,СВЦЭМ!$A$40:$A$783,$A229,СВЦЭМ!$B$40:$B$783,R$225)+'СЕТ СН'!$F$15</f>
        <v>0</v>
      </c>
      <c r="S229" s="36">
        <f ca="1">SUMIFS(СВЦЭМ!$G$40:$G$783,СВЦЭМ!$A$40:$A$783,$A229,СВЦЭМ!$B$40:$B$783,S$225)+'СЕТ СН'!$F$15</f>
        <v>0</v>
      </c>
      <c r="T229" s="36">
        <f ca="1">SUMIFS(СВЦЭМ!$G$40:$G$783,СВЦЭМ!$A$40:$A$783,$A229,СВЦЭМ!$B$40:$B$783,T$225)+'СЕТ СН'!$F$15</f>
        <v>0</v>
      </c>
      <c r="U229" s="36">
        <f ca="1">SUMIFS(СВЦЭМ!$G$40:$G$783,СВЦЭМ!$A$40:$A$783,$A229,СВЦЭМ!$B$40:$B$783,U$225)+'СЕТ СН'!$F$15</f>
        <v>0</v>
      </c>
      <c r="V229" s="36">
        <f ca="1">SUMIFS(СВЦЭМ!$G$40:$G$783,СВЦЭМ!$A$40:$A$783,$A229,СВЦЭМ!$B$40:$B$783,V$225)+'СЕТ СН'!$F$15</f>
        <v>0</v>
      </c>
      <c r="W229" s="36">
        <f ca="1">SUMIFS(СВЦЭМ!$G$40:$G$783,СВЦЭМ!$A$40:$A$783,$A229,СВЦЭМ!$B$40:$B$783,W$225)+'СЕТ СН'!$F$15</f>
        <v>0</v>
      </c>
      <c r="X229" s="36">
        <f ca="1">SUMIFS(СВЦЭМ!$G$40:$G$783,СВЦЭМ!$A$40:$A$783,$A229,СВЦЭМ!$B$40:$B$783,X$225)+'СЕТ СН'!$F$15</f>
        <v>0</v>
      </c>
      <c r="Y229" s="36">
        <f ca="1">SUMIFS(СВЦЭМ!$G$40:$G$783,СВЦЭМ!$A$40:$A$783,$A229,СВЦЭМ!$B$40:$B$783,Y$225)+'СЕТ СН'!$F$15</f>
        <v>0</v>
      </c>
    </row>
    <row r="230" spans="1:27" ht="15.75" hidden="1" x14ac:dyDescent="0.2">
      <c r="A230" s="35">
        <f t="shared" si="6"/>
        <v>44931</v>
      </c>
      <c r="B230" s="36">
        <f ca="1">SUMIFS(СВЦЭМ!$G$40:$G$783,СВЦЭМ!$A$40:$A$783,$A230,СВЦЭМ!$B$40:$B$783,B$225)+'СЕТ СН'!$F$15</f>
        <v>0</v>
      </c>
      <c r="C230" s="36">
        <f ca="1">SUMIFS(СВЦЭМ!$G$40:$G$783,СВЦЭМ!$A$40:$A$783,$A230,СВЦЭМ!$B$40:$B$783,C$225)+'СЕТ СН'!$F$15</f>
        <v>0</v>
      </c>
      <c r="D230" s="36">
        <f ca="1">SUMIFS(СВЦЭМ!$G$40:$G$783,СВЦЭМ!$A$40:$A$783,$A230,СВЦЭМ!$B$40:$B$783,D$225)+'СЕТ СН'!$F$15</f>
        <v>0</v>
      </c>
      <c r="E230" s="36">
        <f ca="1">SUMIFS(СВЦЭМ!$G$40:$G$783,СВЦЭМ!$A$40:$A$783,$A230,СВЦЭМ!$B$40:$B$783,E$225)+'СЕТ СН'!$F$15</f>
        <v>0</v>
      </c>
      <c r="F230" s="36">
        <f ca="1">SUMIFS(СВЦЭМ!$G$40:$G$783,СВЦЭМ!$A$40:$A$783,$A230,СВЦЭМ!$B$40:$B$783,F$225)+'СЕТ СН'!$F$15</f>
        <v>0</v>
      </c>
      <c r="G230" s="36">
        <f ca="1">SUMIFS(СВЦЭМ!$G$40:$G$783,СВЦЭМ!$A$40:$A$783,$A230,СВЦЭМ!$B$40:$B$783,G$225)+'СЕТ СН'!$F$15</f>
        <v>0</v>
      </c>
      <c r="H230" s="36">
        <f ca="1">SUMIFS(СВЦЭМ!$G$40:$G$783,СВЦЭМ!$A$40:$A$783,$A230,СВЦЭМ!$B$40:$B$783,H$225)+'СЕТ СН'!$F$15</f>
        <v>0</v>
      </c>
      <c r="I230" s="36">
        <f ca="1">SUMIFS(СВЦЭМ!$G$40:$G$783,СВЦЭМ!$A$40:$A$783,$A230,СВЦЭМ!$B$40:$B$783,I$225)+'СЕТ СН'!$F$15</f>
        <v>0</v>
      </c>
      <c r="J230" s="36">
        <f ca="1">SUMIFS(СВЦЭМ!$G$40:$G$783,СВЦЭМ!$A$40:$A$783,$A230,СВЦЭМ!$B$40:$B$783,J$225)+'СЕТ СН'!$F$15</f>
        <v>0</v>
      </c>
      <c r="K230" s="36">
        <f ca="1">SUMIFS(СВЦЭМ!$G$40:$G$783,СВЦЭМ!$A$40:$A$783,$A230,СВЦЭМ!$B$40:$B$783,K$225)+'СЕТ СН'!$F$15</f>
        <v>0</v>
      </c>
      <c r="L230" s="36">
        <f ca="1">SUMIFS(СВЦЭМ!$G$40:$G$783,СВЦЭМ!$A$40:$A$783,$A230,СВЦЭМ!$B$40:$B$783,L$225)+'СЕТ СН'!$F$15</f>
        <v>0</v>
      </c>
      <c r="M230" s="36">
        <f ca="1">SUMIFS(СВЦЭМ!$G$40:$G$783,СВЦЭМ!$A$40:$A$783,$A230,СВЦЭМ!$B$40:$B$783,M$225)+'СЕТ СН'!$F$15</f>
        <v>0</v>
      </c>
      <c r="N230" s="36">
        <f ca="1">SUMIFS(СВЦЭМ!$G$40:$G$783,СВЦЭМ!$A$40:$A$783,$A230,СВЦЭМ!$B$40:$B$783,N$225)+'СЕТ СН'!$F$15</f>
        <v>0</v>
      </c>
      <c r="O230" s="36">
        <f ca="1">SUMIFS(СВЦЭМ!$G$40:$G$783,СВЦЭМ!$A$40:$A$783,$A230,СВЦЭМ!$B$40:$B$783,O$225)+'СЕТ СН'!$F$15</f>
        <v>0</v>
      </c>
      <c r="P230" s="36">
        <f ca="1">SUMIFS(СВЦЭМ!$G$40:$G$783,СВЦЭМ!$A$40:$A$783,$A230,СВЦЭМ!$B$40:$B$783,P$225)+'СЕТ СН'!$F$15</f>
        <v>0</v>
      </c>
      <c r="Q230" s="36">
        <f ca="1">SUMIFS(СВЦЭМ!$G$40:$G$783,СВЦЭМ!$A$40:$A$783,$A230,СВЦЭМ!$B$40:$B$783,Q$225)+'СЕТ СН'!$F$15</f>
        <v>0</v>
      </c>
      <c r="R230" s="36">
        <f ca="1">SUMIFS(СВЦЭМ!$G$40:$G$783,СВЦЭМ!$A$40:$A$783,$A230,СВЦЭМ!$B$40:$B$783,R$225)+'СЕТ СН'!$F$15</f>
        <v>0</v>
      </c>
      <c r="S230" s="36">
        <f ca="1">SUMIFS(СВЦЭМ!$G$40:$G$783,СВЦЭМ!$A$40:$A$783,$A230,СВЦЭМ!$B$40:$B$783,S$225)+'СЕТ СН'!$F$15</f>
        <v>0</v>
      </c>
      <c r="T230" s="36">
        <f ca="1">SUMIFS(СВЦЭМ!$G$40:$G$783,СВЦЭМ!$A$40:$A$783,$A230,СВЦЭМ!$B$40:$B$783,T$225)+'СЕТ СН'!$F$15</f>
        <v>0</v>
      </c>
      <c r="U230" s="36">
        <f ca="1">SUMIFS(СВЦЭМ!$G$40:$G$783,СВЦЭМ!$A$40:$A$783,$A230,СВЦЭМ!$B$40:$B$783,U$225)+'СЕТ СН'!$F$15</f>
        <v>0</v>
      </c>
      <c r="V230" s="36">
        <f ca="1">SUMIFS(СВЦЭМ!$G$40:$G$783,СВЦЭМ!$A$40:$A$783,$A230,СВЦЭМ!$B$40:$B$783,V$225)+'СЕТ СН'!$F$15</f>
        <v>0</v>
      </c>
      <c r="W230" s="36">
        <f ca="1">SUMIFS(СВЦЭМ!$G$40:$G$783,СВЦЭМ!$A$40:$A$783,$A230,СВЦЭМ!$B$40:$B$783,W$225)+'СЕТ СН'!$F$15</f>
        <v>0</v>
      </c>
      <c r="X230" s="36">
        <f ca="1">SUMIFS(СВЦЭМ!$G$40:$G$783,СВЦЭМ!$A$40:$A$783,$A230,СВЦЭМ!$B$40:$B$783,X$225)+'СЕТ СН'!$F$15</f>
        <v>0</v>
      </c>
      <c r="Y230" s="36">
        <f ca="1">SUMIFS(СВЦЭМ!$G$40:$G$783,СВЦЭМ!$A$40:$A$783,$A230,СВЦЭМ!$B$40:$B$783,Y$225)+'СЕТ СН'!$F$15</f>
        <v>0</v>
      </c>
    </row>
    <row r="231" spans="1:27" ht="15.75" hidden="1" x14ac:dyDescent="0.2">
      <c r="A231" s="35">
        <f t="shared" si="6"/>
        <v>44932</v>
      </c>
      <c r="B231" s="36">
        <f ca="1">SUMIFS(СВЦЭМ!$G$40:$G$783,СВЦЭМ!$A$40:$A$783,$A231,СВЦЭМ!$B$40:$B$783,B$225)+'СЕТ СН'!$F$15</f>
        <v>0</v>
      </c>
      <c r="C231" s="36">
        <f ca="1">SUMIFS(СВЦЭМ!$G$40:$G$783,СВЦЭМ!$A$40:$A$783,$A231,СВЦЭМ!$B$40:$B$783,C$225)+'СЕТ СН'!$F$15</f>
        <v>0</v>
      </c>
      <c r="D231" s="36">
        <f ca="1">SUMIFS(СВЦЭМ!$G$40:$G$783,СВЦЭМ!$A$40:$A$783,$A231,СВЦЭМ!$B$40:$B$783,D$225)+'СЕТ СН'!$F$15</f>
        <v>0</v>
      </c>
      <c r="E231" s="36">
        <f ca="1">SUMIFS(СВЦЭМ!$G$40:$G$783,СВЦЭМ!$A$40:$A$783,$A231,СВЦЭМ!$B$40:$B$783,E$225)+'СЕТ СН'!$F$15</f>
        <v>0</v>
      </c>
      <c r="F231" s="36">
        <f ca="1">SUMIFS(СВЦЭМ!$G$40:$G$783,СВЦЭМ!$A$40:$A$783,$A231,СВЦЭМ!$B$40:$B$783,F$225)+'СЕТ СН'!$F$15</f>
        <v>0</v>
      </c>
      <c r="G231" s="36">
        <f ca="1">SUMIFS(СВЦЭМ!$G$40:$G$783,СВЦЭМ!$A$40:$A$783,$A231,СВЦЭМ!$B$40:$B$783,G$225)+'СЕТ СН'!$F$15</f>
        <v>0</v>
      </c>
      <c r="H231" s="36">
        <f ca="1">SUMIFS(СВЦЭМ!$G$40:$G$783,СВЦЭМ!$A$40:$A$783,$A231,СВЦЭМ!$B$40:$B$783,H$225)+'СЕТ СН'!$F$15</f>
        <v>0</v>
      </c>
      <c r="I231" s="36">
        <f ca="1">SUMIFS(СВЦЭМ!$G$40:$G$783,СВЦЭМ!$A$40:$A$783,$A231,СВЦЭМ!$B$40:$B$783,I$225)+'СЕТ СН'!$F$15</f>
        <v>0</v>
      </c>
      <c r="J231" s="36">
        <f ca="1">SUMIFS(СВЦЭМ!$G$40:$G$783,СВЦЭМ!$A$40:$A$783,$A231,СВЦЭМ!$B$40:$B$783,J$225)+'СЕТ СН'!$F$15</f>
        <v>0</v>
      </c>
      <c r="K231" s="36">
        <f ca="1">SUMIFS(СВЦЭМ!$G$40:$G$783,СВЦЭМ!$A$40:$A$783,$A231,СВЦЭМ!$B$40:$B$783,K$225)+'СЕТ СН'!$F$15</f>
        <v>0</v>
      </c>
      <c r="L231" s="36">
        <f ca="1">SUMIFS(СВЦЭМ!$G$40:$G$783,СВЦЭМ!$A$40:$A$783,$A231,СВЦЭМ!$B$40:$B$783,L$225)+'СЕТ СН'!$F$15</f>
        <v>0</v>
      </c>
      <c r="M231" s="36">
        <f ca="1">SUMIFS(СВЦЭМ!$G$40:$G$783,СВЦЭМ!$A$40:$A$783,$A231,СВЦЭМ!$B$40:$B$783,M$225)+'СЕТ СН'!$F$15</f>
        <v>0</v>
      </c>
      <c r="N231" s="36">
        <f ca="1">SUMIFS(СВЦЭМ!$G$40:$G$783,СВЦЭМ!$A$40:$A$783,$A231,СВЦЭМ!$B$40:$B$783,N$225)+'СЕТ СН'!$F$15</f>
        <v>0</v>
      </c>
      <c r="O231" s="36">
        <f ca="1">SUMIFS(СВЦЭМ!$G$40:$G$783,СВЦЭМ!$A$40:$A$783,$A231,СВЦЭМ!$B$40:$B$783,O$225)+'СЕТ СН'!$F$15</f>
        <v>0</v>
      </c>
      <c r="P231" s="36">
        <f ca="1">SUMIFS(СВЦЭМ!$G$40:$G$783,СВЦЭМ!$A$40:$A$783,$A231,СВЦЭМ!$B$40:$B$783,P$225)+'СЕТ СН'!$F$15</f>
        <v>0</v>
      </c>
      <c r="Q231" s="36">
        <f ca="1">SUMIFS(СВЦЭМ!$G$40:$G$783,СВЦЭМ!$A$40:$A$783,$A231,СВЦЭМ!$B$40:$B$783,Q$225)+'СЕТ СН'!$F$15</f>
        <v>0</v>
      </c>
      <c r="R231" s="36">
        <f ca="1">SUMIFS(СВЦЭМ!$G$40:$G$783,СВЦЭМ!$A$40:$A$783,$A231,СВЦЭМ!$B$40:$B$783,R$225)+'СЕТ СН'!$F$15</f>
        <v>0</v>
      </c>
      <c r="S231" s="36">
        <f ca="1">SUMIFS(СВЦЭМ!$G$40:$G$783,СВЦЭМ!$A$40:$A$783,$A231,СВЦЭМ!$B$40:$B$783,S$225)+'СЕТ СН'!$F$15</f>
        <v>0</v>
      </c>
      <c r="T231" s="36">
        <f ca="1">SUMIFS(СВЦЭМ!$G$40:$G$783,СВЦЭМ!$A$40:$A$783,$A231,СВЦЭМ!$B$40:$B$783,T$225)+'СЕТ СН'!$F$15</f>
        <v>0</v>
      </c>
      <c r="U231" s="36">
        <f ca="1">SUMIFS(СВЦЭМ!$G$40:$G$783,СВЦЭМ!$A$40:$A$783,$A231,СВЦЭМ!$B$40:$B$783,U$225)+'СЕТ СН'!$F$15</f>
        <v>0</v>
      </c>
      <c r="V231" s="36">
        <f ca="1">SUMIFS(СВЦЭМ!$G$40:$G$783,СВЦЭМ!$A$40:$A$783,$A231,СВЦЭМ!$B$40:$B$783,V$225)+'СЕТ СН'!$F$15</f>
        <v>0</v>
      </c>
      <c r="W231" s="36">
        <f ca="1">SUMIFS(СВЦЭМ!$G$40:$G$783,СВЦЭМ!$A$40:$A$783,$A231,СВЦЭМ!$B$40:$B$783,W$225)+'СЕТ СН'!$F$15</f>
        <v>0</v>
      </c>
      <c r="X231" s="36">
        <f ca="1">SUMIFS(СВЦЭМ!$G$40:$G$783,СВЦЭМ!$A$40:$A$783,$A231,СВЦЭМ!$B$40:$B$783,X$225)+'СЕТ СН'!$F$15</f>
        <v>0</v>
      </c>
      <c r="Y231" s="36">
        <f ca="1">SUMIFS(СВЦЭМ!$G$40:$G$783,СВЦЭМ!$A$40:$A$783,$A231,СВЦЭМ!$B$40:$B$783,Y$225)+'СЕТ СН'!$F$15</f>
        <v>0</v>
      </c>
    </row>
    <row r="232" spans="1:27" ht="15.75" hidden="1" x14ac:dyDescent="0.2">
      <c r="A232" s="35">
        <f t="shared" si="6"/>
        <v>44933</v>
      </c>
      <c r="B232" s="36">
        <f ca="1">SUMIFS(СВЦЭМ!$G$40:$G$783,СВЦЭМ!$A$40:$A$783,$A232,СВЦЭМ!$B$40:$B$783,B$225)+'СЕТ СН'!$F$15</f>
        <v>0</v>
      </c>
      <c r="C232" s="36">
        <f ca="1">SUMIFS(СВЦЭМ!$G$40:$G$783,СВЦЭМ!$A$40:$A$783,$A232,СВЦЭМ!$B$40:$B$783,C$225)+'СЕТ СН'!$F$15</f>
        <v>0</v>
      </c>
      <c r="D232" s="36">
        <f ca="1">SUMIFS(СВЦЭМ!$G$40:$G$783,СВЦЭМ!$A$40:$A$783,$A232,СВЦЭМ!$B$40:$B$783,D$225)+'СЕТ СН'!$F$15</f>
        <v>0</v>
      </c>
      <c r="E232" s="36">
        <f ca="1">SUMIFS(СВЦЭМ!$G$40:$G$783,СВЦЭМ!$A$40:$A$783,$A232,СВЦЭМ!$B$40:$B$783,E$225)+'СЕТ СН'!$F$15</f>
        <v>0</v>
      </c>
      <c r="F232" s="36">
        <f ca="1">SUMIFS(СВЦЭМ!$G$40:$G$783,СВЦЭМ!$A$40:$A$783,$A232,СВЦЭМ!$B$40:$B$783,F$225)+'СЕТ СН'!$F$15</f>
        <v>0</v>
      </c>
      <c r="G232" s="36">
        <f ca="1">SUMIFS(СВЦЭМ!$G$40:$G$783,СВЦЭМ!$A$40:$A$783,$A232,СВЦЭМ!$B$40:$B$783,G$225)+'СЕТ СН'!$F$15</f>
        <v>0</v>
      </c>
      <c r="H232" s="36">
        <f ca="1">SUMIFS(СВЦЭМ!$G$40:$G$783,СВЦЭМ!$A$40:$A$783,$A232,СВЦЭМ!$B$40:$B$783,H$225)+'СЕТ СН'!$F$15</f>
        <v>0</v>
      </c>
      <c r="I232" s="36">
        <f ca="1">SUMIFS(СВЦЭМ!$G$40:$G$783,СВЦЭМ!$A$40:$A$783,$A232,СВЦЭМ!$B$40:$B$783,I$225)+'СЕТ СН'!$F$15</f>
        <v>0</v>
      </c>
      <c r="J232" s="36">
        <f ca="1">SUMIFS(СВЦЭМ!$G$40:$G$783,СВЦЭМ!$A$40:$A$783,$A232,СВЦЭМ!$B$40:$B$783,J$225)+'СЕТ СН'!$F$15</f>
        <v>0</v>
      </c>
      <c r="K232" s="36">
        <f ca="1">SUMIFS(СВЦЭМ!$G$40:$G$783,СВЦЭМ!$A$40:$A$783,$A232,СВЦЭМ!$B$40:$B$783,K$225)+'СЕТ СН'!$F$15</f>
        <v>0</v>
      </c>
      <c r="L232" s="36">
        <f ca="1">SUMIFS(СВЦЭМ!$G$40:$G$783,СВЦЭМ!$A$40:$A$783,$A232,СВЦЭМ!$B$40:$B$783,L$225)+'СЕТ СН'!$F$15</f>
        <v>0</v>
      </c>
      <c r="M232" s="36">
        <f ca="1">SUMIFS(СВЦЭМ!$G$40:$G$783,СВЦЭМ!$A$40:$A$783,$A232,СВЦЭМ!$B$40:$B$783,M$225)+'СЕТ СН'!$F$15</f>
        <v>0</v>
      </c>
      <c r="N232" s="36">
        <f ca="1">SUMIFS(СВЦЭМ!$G$40:$G$783,СВЦЭМ!$A$40:$A$783,$A232,СВЦЭМ!$B$40:$B$783,N$225)+'СЕТ СН'!$F$15</f>
        <v>0</v>
      </c>
      <c r="O232" s="36">
        <f ca="1">SUMIFS(СВЦЭМ!$G$40:$G$783,СВЦЭМ!$A$40:$A$783,$A232,СВЦЭМ!$B$40:$B$783,O$225)+'СЕТ СН'!$F$15</f>
        <v>0</v>
      </c>
      <c r="P232" s="36">
        <f ca="1">SUMIFS(СВЦЭМ!$G$40:$G$783,СВЦЭМ!$A$40:$A$783,$A232,СВЦЭМ!$B$40:$B$783,P$225)+'СЕТ СН'!$F$15</f>
        <v>0</v>
      </c>
      <c r="Q232" s="36">
        <f ca="1">SUMIFS(СВЦЭМ!$G$40:$G$783,СВЦЭМ!$A$40:$A$783,$A232,СВЦЭМ!$B$40:$B$783,Q$225)+'СЕТ СН'!$F$15</f>
        <v>0</v>
      </c>
      <c r="R232" s="36">
        <f ca="1">SUMIFS(СВЦЭМ!$G$40:$G$783,СВЦЭМ!$A$40:$A$783,$A232,СВЦЭМ!$B$40:$B$783,R$225)+'СЕТ СН'!$F$15</f>
        <v>0</v>
      </c>
      <c r="S232" s="36">
        <f ca="1">SUMIFS(СВЦЭМ!$G$40:$G$783,СВЦЭМ!$A$40:$A$783,$A232,СВЦЭМ!$B$40:$B$783,S$225)+'СЕТ СН'!$F$15</f>
        <v>0</v>
      </c>
      <c r="T232" s="36">
        <f ca="1">SUMIFS(СВЦЭМ!$G$40:$G$783,СВЦЭМ!$A$40:$A$783,$A232,СВЦЭМ!$B$40:$B$783,T$225)+'СЕТ СН'!$F$15</f>
        <v>0</v>
      </c>
      <c r="U232" s="36">
        <f ca="1">SUMIFS(СВЦЭМ!$G$40:$G$783,СВЦЭМ!$A$40:$A$783,$A232,СВЦЭМ!$B$40:$B$783,U$225)+'СЕТ СН'!$F$15</f>
        <v>0</v>
      </c>
      <c r="V232" s="36">
        <f ca="1">SUMIFS(СВЦЭМ!$G$40:$G$783,СВЦЭМ!$A$40:$A$783,$A232,СВЦЭМ!$B$40:$B$783,V$225)+'СЕТ СН'!$F$15</f>
        <v>0</v>
      </c>
      <c r="W232" s="36">
        <f ca="1">SUMIFS(СВЦЭМ!$G$40:$G$783,СВЦЭМ!$A$40:$A$783,$A232,СВЦЭМ!$B$40:$B$783,W$225)+'СЕТ СН'!$F$15</f>
        <v>0</v>
      </c>
      <c r="X232" s="36">
        <f ca="1">SUMIFS(СВЦЭМ!$G$40:$G$783,СВЦЭМ!$A$40:$A$783,$A232,СВЦЭМ!$B$40:$B$783,X$225)+'СЕТ СН'!$F$15</f>
        <v>0</v>
      </c>
      <c r="Y232" s="36">
        <f ca="1">SUMIFS(СВЦЭМ!$G$40:$G$783,СВЦЭМ!$A$40:$A$783,$A232,СВЦЭМ!$B$40:$B$783,Y$225)+'СЕТ СН'!$F$15</f>
        <v>0</v>
      </c>
    </row>
    <row r="233" spans="1:27" ht="15.75" hidden="1" x14ac:dyDescent="0.2">
      <c r="A233" s="35">
        <f t="shared" si="6"/>
        <v>44934</v>
      </c>
      <c r="B233" s="36">
        <f ca="1">SUMIFS(СВЦЭМ!$G$40:$G$783,СВЦЭМ!$A$40:$A$783,$A233,СВЦЭМ!$B$40:$B$783,B$225)+'СЕТ СН'!$F$15</f>
        <v>0</v>
      </c>
      <c r="C233" s="36">
        <f ca="1">SUMIFS(СВЦЭМ!$G$40:$G$783,СВЦЭМ!$A$40:$A$783,$A233,СВЦЭМ!$B$40:$B$783,C$225)+'СЕТ СН'!$F$15</f>
        <v>0</v>
      </c>
      <c r="D233" s="36">
        <f ca="1">SUMIFS(СВЦЭМ!$G$40:$G$783,СВЦЭМ!$A$40:$A$783,$A233,СВЦЭМ!$B$40:$B$783,D$225)+'СЕТ СН'!$F$15</f>
        <v>0</v>
      </c>
      <c r="E233" s="36">
        <f ca="1">SUMIFS(СВЦЭМ!$G$40:$G$783,СВЦЭМ!$A$40:$A$783,$A233,СВЦЭМ!$B$40:$B$783,E$225)+'СЕТ СН'!$F$15</f>
        <v>0</v>
      </c>
      <c r="F233" s="36">
        <f ca="1">SUMIFS(СВЦЭМ!$G$40:$G$783,СВЦЭМ!$A$40:$A$783,$A233,СВЦЭМ!$B$40:$B$783,F$225)+'СЕТ СН'!$F$15</f>
        <v>0</v>
      </c>
      <c r="G233" s="36">
        <f ca="1">SUMIFS(СВЦЭМ!$G$40:$G$783,СВЦЭМ!$A$40:$A$783,$A233,СВЦЭМ!$B$40:$B$783,G$225)+'СЕТ СН'!$F$15</f>
        <v>0</v>
      </c>
      <c r="H233" s="36">
        <f ca="1">SUMIFS(СВЦЭМ!$G$40:$G$783,СВЦЭМ!$A$40:$A$783,$A233,СВЦЭМ!$B$40:$B$783,H$225)+'СЕТ СН'!$F$15</f>
        <v>0</v>
      </c>
      <c r="I233" s="36">
        <f ca="1">SUMIFS(СВЦЭМ!$G$40:$G$783,СВЦЭМ!$A$40:$A$783,$A233,СВЦЭМ!$B$40:$B$783,I$225)+'СЕТ СН'!$F$15</f>
        <v>0</v>
      </c>
      <c r="J233" s="36">
        <f ca="1">SUMIFS(СВЦЭМ!$G$40:$G$783,СВЦЭМ!$A$40:$A$783,$A233,СВЦЭМ!$B$40:$B$783,J$225)+'СЕТ СН'!$F$15</f>
        <v>0</v>
      </c>
      <c r="K233" s="36">
        <f ca="1">SUMIFS(СВЦЭМ!$G$40:$G$783,СВЦЭМ!$A$40:$A$783,$A233,СВЦЭМ!$B$40:$B$783,K$225)+'СЕТ СН'!$F$15</f>
        <v>0</v>
      </c>
      <c r="L233" s="36">
        <f ca="1">SUMIFS(СВЦЭМ!$G$40:$G$783,СВЦЭМ!$A$40:$A$783,$A233,СВЦЭМ!$B$40:$B$783,L$225)+'СЕТ СН'!$F$15</f>
        <v>0</v>
      </c>
      <c r="M233" s="36">
        <f ca="1">SUMIFS(СВЦЭМ!$G$40:$G$783,СВЦЭМ!$A$40:$A$783,$A233,СВЦЭМ!$B$40:$B$783,M$225)+'СЕТ СН'!$F$15</f>
        <v>0</v>
      </c>
      <c r="N233" s="36">
        <f ca="1">SUMIFS(СВЦЭМ!$G$40:$G$783,СВЦЭМ!$A$40:$A$783,$A233,СВЦЭМ!$B$40:$B$783,N$225)+'СЕТ СН'!$F$15</f>
        <v>0</v>
      </c>
      <c r="O233" s="36">
        <f ca="1">SUMIFS(СВЦЭМ!$G$40:$G$783,СВЦЭМ!$A$40:$A$783,$A233,СВЦЭМ!$B$40:$B$783,O$225)+'СЕТ СН'!$F$15</f>
        <v>0</v>
      </c>
      <c r="P233" s="36">
        <f ca="1">SUMIFS(СВЦЭМ!$G$40:$G$783,СВЦЭМ!$A$40:$A$783,$A233,СВЦЭМ!$B$40:$B$783,P$225)+'СЕТ СН'!$F$15</f>
        <v>0</v>
      </c>
      <c r="Q233" s="36">
        <f ca="1">SUMIFS(СВЦЭМ!$G$40:$G$783,СВЦЭМ!$A$40:$A$783,$A233,СВЦЭМ!$B$40:$B$783,Q$225)+'СЕТ СН'!$F$15</f>
        <v>0</v>
      </c>
      <c r="R233" s="36">
        <f ca="1">SUMIFS(СВЦЭМ!$G$40:$G$783,СВЦЭМ!$A$40:$A$783,$A233,СВЦЭМ!$B$40:$B$783,R$225)+'СЕТ СН'!$F$15</f>
        <v>0</v>
      </c>
      <c r="S233" s="36">
        <f ca="1">SUMIFS(СВЦЭМ!$G$40:$G$783,СВЦЭМ!$A$40:$A$783,$A233,СВЦЭМ!$B$40:$B$783,S$225)+'СЕТ СН'!$F$15</f>
        <v>0</v>
      </c>
      <c r="T233" s="36">
        <f ca="1">SUMIFS(СВЦЭМ!$G$40:$G$783,СВЦЭМ!$A$40:$A$783,$A233,СВЦЭМ!$B$40:$B$783,T$225)+'СЕТ СН'!$F$15</f>
        <v>0</v>
      </c>
      <c r="U233" s="36">
        <f ca="1">SUMIFS(СВЦЭМ!$G$40:$G$783,СВЦЭМ!$A$40:$A$783,$A233,СВЦЭМ!$B$40:$B$783,U$225)+'СЕТ СН'!$F$15</f>
        <v>0</v>
      </c>
      <c r="V233" s="36">
        <f ca="1">SUMIFS(СВЦЭМ!$G$40:$G$783,СВЦЭМ!$A$40:$A$783,$A233,СВЦЭМ!$B$40:$B$783,V$225)+'СЕТ СН'!$F$15</f>
        <v>0</v>
      </c>
      <c r="W233" s="36">
        <f ca="1">SUMIFS(СВЦЭМ!$G$40:$G$783,СВЦЭМ!$A$40:$A$783,$A233,СВЦЭМ!$B$40:$B$783,W$225)+'СЕТ СН'!$F$15</f>
        <v>0</v>
      </c>
      <c r="X233" s="36">
        <f ca="1">SUMIFS(СВЦЭМ!$G$40:$G$783,СВЦЭМ!$A$40:$A$783,$A233,СВЦЭМ!$B$40:$B$783,X$225)+'СЕТ СН'!$F$15</f>
        <v>0</v>
      </c>
      <c r="Y233" s="36">
        <f ca="1">SUMIFS(СВЦЭМ!$G$40:$G$783,СВЦЭМ!$A$40:$A$783,$A233,СВЦЭМ!$B$40:$B$783,Y$225)+'СЕТ СН'!$F$15</f>
        <v>0</v>
      </c>
    </row>
    <row r="234" spans="1:27" ht="15.75" hidden="1" x14ac:dyDescent="0.2">
      <c r="A234" s="35">
        <f t="shared" si="6"/>
        <v>44935</v>
      </c>
      <c r="B234" s="36">
        <f ca="1">SUMIFS(СВЦЭМ!$G$40:$G$783,СВЦЭМ!$A$40:$A$783,$A234,СВЦЭМ!$B$40:$B$783,B$225)+'СЕТ СН'!$F$15</f>
        <v>0</v>
      </c>
      <c r="C234" s="36">
        <f ca="1">SUMIFS(СВЦЭМ!$G$40:$G$783,СВЦЭМ!$A$40:$A$783,$A234,СВЦЭМ!$B$40:$B$783,C$225)+'СЕТ СН'!$F$15</f>
        <v>0</v>
      </c>
      <c r="D234" s="36">
        <f ca="1">SUMIFS(СВЦЭМ!$G$40:$G$783,СВЦЭМ!$A$40:$A$783,$A234,СВЦЭМ!$B$40:$B$783,D$225)+'СЕТ СН'!$F$15</f>
        <v>0</v>
      </c>
      <c r="E234" s="36">
        <f ca="1">SUMIFS(СВЦЭМ!$G$40:$G$783,СВЦЭМ!$A$40:$A$783,$A234,СВЦЭМ!$B$40:$B$783,E$225)+'СЕТ СН'!$F$15</f>
        <v>0</v>
      </c>
      <c r="F234" s="36">
        <f ca="1">SUMIFS(СВЦЭМ!$G$40:$G$783,СВЦЭМ!$A$40:$A$783,$A234,СВЦЭМ!$B$40:$B$783,F$225)+'СЕТ СН'!$F$15</f>
        <v>0</v>
      </c>
      <c r="G234" s="36">
        <f ca="1">SUMIFS(СВЦЭМ!$G$40:$G$783,СВЦЭМ!$A$40:$A$783,$A234,СВЦЭМ!$B$40:$B$783,G$225)+'СЕТ СН'!$F$15</f>
        <v>0</v>
      </c>
      <c r="H234" s="36">
        <f ca="1">SUMIFS(СВЦЭМ!$G$40:$G$783,СВЦЭМ!$A$40:$A$783,$A234,СВЦЭМ!$B$40:$B$783,H$225)+'СЕТ СН'!$F$15</f>
        <v>0</v>
      </c>
      <c r="I234" s="36">
        <f ca="1">SUMIFS(СВЦЭМ!$G$40:$G$783,СВЦЭМ!$A$40:$A$783,$A234,СВЦЭМ!$B$40:$B$783,I$225)+'СЕТ СН'!$F$15</f>
        <v>0</v>
      </c>
      <c r="J234" s="36">
        <f ca="1">SUMIFS(СВЦЭМ!$G$40:$G$783,СВЦЭМ!$A$40:$A$783,$A234,СВЦЭМ!$B$40:$B$783,J$225)+'СЕТ СН'!$F$15</f>
        <v>0</v>
      </c>
      <c r="K234" s="36">
        <f ca="1">SUMIFS(СВЦЭМ!$G$40:$G$783,СВЦЭМ!$A$40:$A$783,$A234,СВЦЭМ!$B$40:$B$783,K$225)+'СЕТ СН'!$F$15</f>
        <v>0</v>
      </c>
      <c r="L234" s="36">
        <f ca="1">SUMIFS(СВЦЭМ!$G$40:$G$783,СВЦЭМ!$A$40:$A$783,$A234,СВЦЭМ!$B$40:$B$783,L$225)+'СЕТ СН'!$F$15</f>
        <v>0</v>
      </c>
      <c r="M234" s="36">
        <f ca="1">SUMIFS(СВЦЭМ!$G$40:$G$783,СВЦЭМ!$A$40:$A$783,$A234,СВЦЭМ!$B$40:$B$783,M$225)+'СЕТ СН'!$F$15</f>
        <v>0</v>
      </c>
      <c r="N234" s="36">
        <f ca="1">SUMIFS(СВЦЭМ!$G$40:$G$783,СВЦЭМ!$A$40:$A$783,$A234,СВЦЭМ!$B$40:$B$783,N$225)+'СЕТ СН'!$F$15</f>
        <v>0</v>
      </c>
      <c r="O234" s="36">
        <f ca="1">SUMIFS(СВЦЭМ!$G$40:$G$783,СВЦЭМ!$A$40:$A$783,$A234,СВЦЭМ!$B$40:$B$783,O$225)+'СЕТ СН'!$F$15</f>
        <v>0</v>
      </c>
      <c r="P234" s="36">
        <f ca="1">SUMIFS(СВЦЭМ!$G$40:$G$783,СВЦЭМ!$A$40:$A$783,$A234,СВЦЭМ!$B$40:$B$783,P$225)+'СЕТ СН'!$F$15</f>
        <v>0</v>
      </c>
      <c r="Q234" s="36">
        <f ca="1">SUMIFS(СВЦЭМ!$G$40:$G$783,СВЦЭМ!$A$40:$A$783,$A234,СВЦЭМ!$B$40:$B$783,Q$225)+'СЕТ СН'!$F$15</f>
        <v>0</v>
      </c>
      <c r="R234" s="36">
        <f ca="1">SUMIFS(СВЦЭМ!$G$40:$G$783,СВЦЭМ!$A$40:$A$783,$A234,СВЦЭМ!$B$40:$B$783,R$225)+'СЕТ СН'!$F$15</f>
        <v>0</v>
      </c>
      <c r="S234" s="36">
        <f ca="1">SUMIFS(СВЦЭМ!$G$40:$G$783,СВЦЭМ!$A$40:$A$783,$A234,СВЦЭМ!$B$40:$B$783,S$225)+'СЕТ СН'!$F$15</f>
        <v>0</v>
      </c>
      <c r="T234" s="36">
        <f ca="1">SUMIFS(СВЦЭМ!$G$40:$G$783,СВЦЭМ!$A$40:$A$783,$A234,СВЦЭМ!$B$40:$B$783,T$225)+'СЕТ СН'!$F$15</f>
        <v>0</v>
      </c>
      <c r="U234" s="36">
        <f ca="1">SUMIFS(СВЦЭМ!$G$40:$G$783,СВЦЭМ!$A$40:$A$783,$A234,СВЦЭМ!$B$40:$B$783,U$225)+'СЕТ СН'!$F$15</f>
        <v>0</v>
      </c>
      <c r="V234" s="36">
        <f ca="1">SUMIFS(СВЦЭМ!$G$40:$G$783,СВЦЭМ!$A$40:$A$783,$A234,СВЦЭМ!$B$40:$B$783,V$225)+'СЕТ СН'!$F$15</f>
        <v>0</v>
      </c>
      <c r="W234" s="36">
        <f ca="1">SUMIFS(СВЦЭМ!$G$40:$G$783,СВЦЭМ!$A$40:$A$783,$A234,СВЦЭМ!$B$40:$B$783,W$225)+'СЕТ СН'!$F$15</f>
        <v>0</v>
      </c>
      <c r="X234" s="36">
        <f ca="1">SUMIFS(СВЦЭМ!$G$40:$G$783,СВЦЭМ!$A$40:$A$783,$A234,СВЦЭМ!$B$40:$B$783,X$225)+'СЕТ СН'!$F$15</f>
        <v>0</v>
      </c>
      <c r="Y234" s="36">
        <f ca="1">SUMIFS(СВЦЭМ!$G$40:$G$783,СВЦЭМ!$A$40:$A$783,$A234,СВЦЭМ!$B$40:$B$783,Y$225)+'СЕТ СН'!$F$15</f>
        <v>0</v>
      </c>
    </row>
    <row r="235" spans="1:27" ht="15.75" hidden="1" x14ac:dyDescent="0.2">
      <c r="A235" s="35">
        <f t="shared" si="6"/>
        <v>44936</v>
      </c>
      <c r="B235" s="36">
        <f ca="1">SUMIFS(СВЦЭМ!$G$40:$G$783,СВЦЭМ!$A$40:$A$783,$A235,СВЦЭМ!$B$40:$B$783,B$225)+'СЕТ СН'!$F$15</f>
        <v>0</v>
      </c>
      <c r="C235" s="36">
        <f ca="1">SUMIFS(СВЦЭМ!$G$40:$G$783,СВЦЭМ!$A$40:$A$783,$A235,СВЦЭМ!$B$40:$B$783,C$225)+'СЕТ СН'!$F$15</f>
        <v>0</v>
      </c>
      <c r="D235" s="36">
        <f ca="1">SUMIFS(СВЦЭМ!$G$40:$G$783,СВЦЭМ!$A$40:$A$783,$A235,СВЦЭМ!$B$40:$B$783,D$225)+'СЕТ СН'!$F$15</f>
        <v>0</v>
      </c>
      <c r="E235" s="36">
        <f ca="1">SUMIFS(СВЦЭМ!$G$40:$G$783,СВЦЭМ!$A$40:$A$783,$A235,СВЦЭМ!$B$40:$B$783,E$225)+'СЕТ СН'!$F$15</f>
        <v>0</v>
      </c>
      <c r="F235" s="36">
        <f ca="1">SUMIFS(СВЦЭМ!$G$40:$G$783,СВЦЭМ!$A$40:$A$783,$A235,СВЦЭМ!$B$40:$B$783,F$225)+'СЕТ СН'!$F$15</f>
        <v>0</v>
      </c>
      <c r="G235" s="36">
        <f ca="1">SUMIFS(СВЦЭМ!$G$40:$G$783,СВЦЭМ!$A$40:$A$783,$A235,СВЦЭМ!$B$40:$B$783,G$225)+'СЕТ СН'!$F$15</f>
        <v>0</v>
      </c>
      <c r="H235" s="36">
        <f ca="1">SUMIFS(СВЦЭМ!$G$40:$G$783,СВЦЭМ!$A$40:$A$783,$A235,СВЦЭМ!$B$40:$B$783,H$225)+'СЕТ СН'!$F$15</f>
        <v>0</v>
      </c>
      <c r="I235" s="36">
        <f ca="1">SUMIFS(СВЦЭМ!$G$40:$G$783,СВЦЭМ!$A$40:$A$783,$A235,СВЦЭМ!$B$40:$B$783,I$225)+'СЕТ СН'!$F$15</f>
        <v>0</v>
      </c>
      <c r="J235" s="36">
        <f ca="1">SUMIFS(СВЦЭМ!$G$40:$G$783,СВЦЭМ!$A$40:$A$783,$A235,СВЦЭМ!$B$40:$B$783,J$225)+'СЕТ СН'!$F$15</f>
        <v>0</v>
      </c>
      <c r="K235" s="36">
        <f ca="1">SUMIFS(СВЦЭМ!$G$40:$G$783,СВЦЭМ!$A$40:$A$783,$A235,СВЦЭМ!$B$40:$B$783,K$225)+'СЕТ СН'!$F$15</f>
        <v>0</v>
      </c>
      <c r="L235" s="36">
        <f ca="1">SUMIFS(СВЦЭМ!$G$40:$G$783,СВЦЭМ!$A$40:$A$783,$A235,СВЦЭМ!$B$40:$B$783,L$225)+'СЕТ СН'!$F$15</f>
        <v>0</v>
      </c>
      <c r="M235" s="36">
        <f ca="1">SUMIFS(СВЦЭМ!$G$40:$G$783,СВЦЭМ!$A$40:$A$783,$A235,СВЦЭМ!$B$40:$B$783,M$225)+'СЕТ СН'!$F$15</f>
        <v>0</v>
      </c>
      <c r="N235" s="36">
        <f ca="1">SUMIFS(СВЦЭМ!$G$40:$G$783,СВЦЭМ!$A$40:$A$783,$A235,СВЦЭМ!$B$40:$B$783,N$225)+'СЕТ СН'!$F$15</f>
        <v>0</v>
      </c>
      <c r="O235" s="36">
        <f ca="1">SUMIFS(СВЦЭМ!$G$40:$G$783,СВЦЭМ!$A$40:$A$783,$A235,СВЦЭМ!$B$40:$B$783,O$225)+'СЕТ СН'!$F$15</f>
        <v>0</v>
      </c>
      <c r="P235" s="36">
        <f ca="1">SUMIFS(СВЦЭМ!$G$40:$G$783,СВЦЭМ!$A$40:$A$783,$A235,СВЦЭМ!$B$40:$B$783,P$225)+'СЕТ СН'!$F$15</f>
        <v>0</v>
      </c>
      <c r="Q235" s="36">
        <f ca="1">SUMIFS(СВЦЭМ!$G$40:$G$783,СВЦЭМ!$A$40:$A$783,$A235,СВЦЭМ!$B$40:$B$783,Q$225)+'СЕТ СН'!$F$15</f>
        <v>0</v>
      </c>
      <c r="R235" s="36">
        <f ca="1">SUMIFS(СВЦЭМ!$G$40:$G$783,СВЦЭМ!$A$40:$A$783,$A235,СВЦЭМ!$B$40:$B$783,R$225)+'СЕТ СН'!$F$15</f>
        <v>0</v>
      </c>
      <c r="S235" s="36">
        <f ca="1">SUMIFS(СВЦЭМ!$G$40:$G$783,СВЦЭМ!$A$40:$A$783,$A235,СВЦЭМ!$B$40:$B$783,S$225)+'СЕТ СН'!$F$15</f>
        <v>0</v>
      </c>
      <c r="T235" s="36">
        <f ca="1">SUMIFS(СВЦЭМ!$G$40:$G$783,СВЦЭМ!$A$40:$A$783,$A235,СВЦЭМ!$B$40:$B$783,T$225)+'СЕТ СН'!$F$15</f>
        <v>0</v>
      </c>
      <c r="U235" s="36">
        <f ca="1">SUMIFS(СВЦЭМ!$G$40:$G$783,СВЦЭМ!$A$40:$A$783,$A235,СВЦЭМ!$B$40:$B$783,U$225)+'СЕТ СН'!$F$15</f>
        <v>0</v>
      </c>
      <c r="V235" s="36">
        <f ca="1">SUMIFS(СВЦЭМ!$G$40:$G$783,СВЦЭМ!$A$40:$A$783,$A235,СВЦЭМ!$B$40:$B$783,V$225)+'СЕТ СН'!$F$15</f>
        <v>0</v>
      </c>
      <c r="W235" s="36">
        <f ca="1">SUMIFS(СВЦЭМ!$G$40:$G$783,СВЦЭМ!$A$40:$A$783,$A235,СВЦЭМ!$B$40:$B$783,W$225)+'СЕТ СН'!$F$15</f>
        <v>0</v>
      </c>
      <c r="X235" s="36">
        <f ca="1">SUMIFS(СВЦЭМ!$G$40:$G$783,СВЦЭМ!$A$40:$A$783,$A235,СВЦЭМ!$B$40:$B$783,X$225)+'СЕТ СН'!$F$15</f>
        <v>0</v>
      </c>
      <c r="Y235" s="36">
        <f ca="1">SUMIFS(СВЦЭМ!$G$40:$G$783,СВЦЭМ!$A$40:$A$783,$A235,СВЦЭМ!$B$40:$B$783,Y$225)+'СЕТ СН'!$F$15</f>
        <v>0</v>
      </c>
    </row>
    <row r="236" spans="1:27" ht="15.75" hidden="1" x14ac:dyDescent="0.2">
      <c r="A236" s="35">
        <f t="shared" si="6"/>
        <v>44937</v>
      </c>
      <c r="B236" s="36">
        <f ca="1">SUMIFS(СВЦЭМ!$G$40:$G$783,СВЦЭМ!$A$40:$A$783,$A236,СВЦЭМ!$B$40:$B$783,B$225)+'СЕТ СН'!$F$15</f>
        <v>0</v>
      </c>
      <c r="C236" s="36">
        <f ca="1">SUMIFS(СВЦЭМ!$G$40:$G$783,СВЦЭМ!$A$40:$A$783,$A236,СВЦЭМ!$B$40:$B$783,C$225)+'СЕТ СН'!$F$15</f>
        <v>0</v>
      </c>
      <c r="D236" s="36">
        <f ca="1">SUMIFS(СВЦЭМ!$G$40:$G$783,СВЦЭМ!$A$40:$A$783,$A236,СВЦЭМ!$B$40:$B$783,D$225)+'СЕТ СН'!$F$15</f>
        <v>0</v>
      </c>
      <c r="E236" s="36">
        <f ca="1">SUMIFS(СВЦЭМ!$G$40:$G$783,СВЦЭМ!$A$40:$A$783,$A236,СВЦЭМ!$B$40:$B$783,E$225)+'СЕТ СН'!$F$15</f>
        <v>0</v>
      </c>
      <c r="F236" s="36">
        <f ca="1">SUMIFS(СВЦЭМ!$G$40:$G$783,СВЦЭМ!$A$40:$A$783,$A236,СВЦЭМ!$B$40:$B$783,F$225)+'СЕТ СН'!$F$15</f>
        <v>0</v>
      </c>
      <c r="G236" s="36">
        <f ca="1">SUMIFS(СВЦЭМ!$G$40:$G$783,СВЦЭМ!$A$40:$A$783,$A236,СВЦЭМ!$B$40:$B$783,G$225)+'СЕТ СН'!$F$15</f>
        <v>0</v>
      </c>
      <c r="H236" s="36">
        <f ca="1">SUMIFS(СВЦЭМ!$G$40:$G$783,СВЦЭМ!$A$40:$A$783,$A236,СВЦЭМ!$B$40:$B$783,H$225)+'СЕТ СН'!$F$15</f>
        <v>0</v>
      </c>
      <c r="I236" s="36">
        <f ca="1">SUMIFS(СВЦЭМ!$G$40:$G$783,СВЦЭМ!$A$40:$A$783,$A236,СВЦЭМ!$B$40:$B$783,I$225)+'СЕТ СН'!$F$15</f>
        <v>0</v>
      </c>
      <c r="J236" s="36">
        <f ca="1">SUMIFS(СВЦЭМ!$G$40:$G$783,СВЦЭМ!$A$40:$A$783,$A236,СВЦЭМ!$B$40:$B$783,J$225)+'СЕТ СН'!$F$15</f>
        <v>0</v>
      </c>
      <c r="K236" s="36">
        <f ca="1">SUMIFS(СВЦЭМ!$G$40:$G$783,СВЦЭМ!$A$40:$A$783,$A236,СВЦЭМ!$B$40:$B$783,K$225)+'СЕТ СН'!$F$15</f>
        <v>0</v>
      </c>
      <c r="L236" s="36">
        <f ca="1">SUMIFS(СВЦЭМ!$G$40:$G$783,СВЦЭМ!$A$40:$A$783,$A236,СВЦЭМ!$B$40:$B$783,L$225)+'СЕТ СН'!$F$15</f>
        <v>0</v>
      </c>
      <c r="M236" s="36">
        <f ca="1">SUMIFS(СВЦЭМ!$G$40:$G$783,СВЦЭМ!$A$40:$A$783,$A236,СВЦЭМ!$B$40:$B$783,M$225)+'СЕТ СН'!$F$15</f>
        <v>0</v>
      </c>
      <c r="N236" s="36">
        <f ca="1">SUMIFS(СВЦЭМ!$G$40:$G$783,СВЦЭМ!$A$40:$A$783,$A236,СВЦЭМ!$B$40:$B$783,N$225)+'СЕТ СН'!$F$15</f>
        <v>0</v>
      </c>
      <c r="O236" s="36">
        <f ca="1">SUMIFS(СВЦЭМ!$G$40:$G$783,СВЦЭМ!$A$40:$A$783,$A236,СВЦЭМ!$B$40:$B$783,O$225)+'СЕТ СН'!$F$15</f>
        <v>0</v>
      </c>
      <c r="P236" s="36">
        <f ca="1">SUMIFS(СВЦЭМ!$G$40:$G$783,СВЦЭМ!$A$40:$A$783,$A236,СВЦЭМ!$B$40:$B$783,P$225)+'СЕТ СН'!$F$15</f>
        <v>0</v>
      </c>
      <c r="Q236" s="36">
        <f ca="1">SUMIFS(СВЦЭМ!$G$40:$G$783,СВЦЭМ!$A$40:$A$783,$A236,СВЦЭМ!$B$40:$B$783,Q$225)+'СЕТ СН'!$F$15</f>
        <v>0</v>
      </c>
      <c r="R236" s="36">
        <f ca="1">SUMIFS(СВЦЭМ!$G$40:$G$783,СВЦЭМ!$A$40:$A$783,$A236,СВЦЭМ!$B$40:$B$783,R$225)+'СЕТ СН'!$F$15</f>
        <v>0</v>
      </c>
      <c r="S236" s="36">
        <f ca="1">SUMIFS(СВЦЭМ!$G$40:$G$783,СВЦЭМ!$A$40:$A$783,$A236,СВЦЭМ!$B$40:$B$783,S$225)+'СЕТ СН'!$F$15</f>
        <v>0</v>
      </c>
      <c r="T236" s="36">
        <f ca="1">SUMIFS(СВЦЭМ!$G$40:$G$783,СВЦЭМ!$A$40:$A$783,$A236,СВЦЭМ!$B$40:$B$783,T$225)+'СЕТ СН'!$F$15</f>
        <v>0</v>
      </c>
      <c r="U236" s="36">
        <f ca="1">SUMIFS(СВЦЭМ!$G$40:$G$783,СВЦЭМ!$A$40:$A$783,$A236,СВЦЭМ!$B$40:$B$783,U$225)+'СЕТ СН'!$F$15</f>
        <v>0</v>
      </c>
      <c r="V236" s="36">
        <f ca="1">SUMIFS(СВЦЭМ!$G$40:$G$783,СВЦЭМ!$A$40:$A$783,$A236,СВЦЭМ!$B$40:$B$783,V$225)+'СЕТ СН'!$F$15</f>
        <v>0</v>
      </c>
      <c r="W236" s="36">
        <f ca="1">SUMIFS(СВЦЭМ!$G$40:$G$783,СВЦЭМ!$A$40:$A$783,$A236,СВЦЭМ!$B$40:$B$783,W$225)+'СЕТ СН'!$F$15</f>
        <v>0</v>
      </c>
      <c r="X236" s="36">
        <f ca="1">SUMIFS(СВЦЭМ!$G$40:$G$783,СВЦЭМ!$A$40:$A$783,$A236,СВЦЭМ!$B$40:$B$783,X$225)+'СЕТ СН'!$F$15</f>
        <v>0</v>
      </c>
      <c r="Y236" s="36">
        <f ca="1">SUMIFS(СВЦЭМ!$G$40:$G$783,СВЦЭМ!$A$40:$A$783,$A236,СВЦЭМ!$B$40:$B$783,Y$225)+'СЕТ СН'!$F$15</f>
        <v>0</v>
      </c>
    </row>
    <row r="237" spans="1:27" ht="15.75" hidden="1" x14ac:dyDescent="0.2">
      <c r="A237" s="35">
        <f t="shared" si="6"/>
        <v>44938</v>
      </c>
      <c r="B237" s="36">
        <f ca="1">SUMIFS(СВЦЭМ!$G$40:$G$783,СВЦЭМ!$A$40:$A$783,$A237,СВЦЭМ!$B$40:$B$783,B$225)+'СЕТ СН'!$F$15</f>
        <v>0</v>
      </c>
      <c r="C237" s="36">
        <f ca="1">SUMIFS(СВЦЭМ!$G$40:$G$783,СВЦЭМ!$A$40:$A$783,$A237,СВЦЭМ!$B$40:$B$783,C$225)+'СЕТ СН'!$F$15</f>
        <v>0</v>
      </c>
      <c r="D237" s="36">
        <f ca="1">SUMIFS(СВЦЭМ!$G$40:$G$783,СВЦЭМ!$A$40:$A$783,$A237,СВЦЭМ!$B$40:$B$783,D$225)+'СЕТ СН'!$F$15</f>
        <v>0</v>
      </c>
      <c r="E237" s="36">
        <f ca="1">SUMIFS(СВЦЭМ!$G$40:$G$783,СВЦЭМ!$A$40:$A$783,$A237,СВЦЭМ!$B$40:$B$783,E$225)+'СЕТ СН'!$F$15</f>
        <v>0</v>
      </c>
      <c r="F237" s="36">
        <f ca="1">SUMIFS(СВЦЭМ!$G$40:$G$783,СВЦЭМ!$A$40:$A$783,$A237,СВЦЭМ!$B$40:$B$783,F$225)+'СЕТ СН'!$F$15</f>
        <v>0</v>
      </c>
      <c r="G237" s="36">
        <f ca="1">SUMIFS(СВЦЭМ!$G$40:$G$783,СВЦЭМ!$A$40:$A$783,$A237,СВЦЭМ!$B$40:$B$783,G$225)+'СЕТ СН'!$F$15</f>
        <v>0</v>
      </c>
      <c r="H237" s="36">
        <f ca="1">SUMIFS(СВЦЭМ!$G$40:$G$783,СВЦЭМ!$A$40:$A$783,$A237,СВЦЭМ!$B$40:$B$783,H$225)+'СЕТ СН'!$F$15</f>
        <v>0</v>
      </c>
      <c r="I237" s="36">
        <f ca="1">SUMIFS(СВЦЭМ!$G$40:$G$783,СВЦЭМ!$A$40:$A$783,$A237,СВЦЭМ!$B$40:$B$783,I$225)+'СЕТ СН'!$F$15</f>
        <v>0</v>
      </c>
      <c r="J237" s="36">
        <f ca="1">SUMIFS(СВЦЭМ!$G$40:$G$783,СВЦЭМ!$A$40:$A$783,$A237,СВЦЭМ!$B$40:$B$783,J$225)+'СЕТ СН'!$F$15</f>
        <v>0</v>
      </c>
      <c r="K237" s="36">
        <f ca="1">SUMIFS(СВЦЭМ!$G$40:$G$783,СВЦЭМ!$A$40:$A$783,$A237,СВЦЭМ!$B$40:$B$783,K$225)+'СЕТ СН'!$F$15</f>
        <v>0</v>
      </c>
      <c r="L237" s="36">
        <f ca="1">SUMIFS(СВЦЭМ!$G$40:$G$783,СВЦЭМ!$A$40:$A$783,$A237,СВЦЭМ!$B$40:$B$783,L$225)+'СЕТ СН'!$F$15</f>
        <v>0</v>
      </c>
      <c r="M237" s="36">
        <f ca="1">SUMIFS(СВЦЭМ!$G$40:$G$783,СВЦЭМ!$A$40:$A$783,$A237,СВЦЭМ!$B$40:$B$783,M$225)+'СЕТ СН'!$F$15</f>
        <v>0</v>
      </c>
      <c r="N237" s="36">
        <f ca="1">SUMIFS(СВЦЭМ!$G$40:$G$783,СВЦЭМ!$A$40:$A$783,$A237,СВЦЭМ!$B$40:$B$783,N$225)+'СЕТ СН'!$F$15</f>
        <v>0</v>
      </c>
      <c r="O237" s="36">
        <f ca="1">SUMIFS(СВЦЭМ!$G$40:$G$783,СВЦЭМ!$A$40:$A$783,$A237,СВЦЭМ!$B$40:$B$783,O$225)+'СЕТ СН'!$F$15</f>
        <v>0</v>
      </c>
      <c r="P237" s="36">
        <f ca="1">SUMIFS(СВЦЭМ!$G$40:$G$783,СВЦЭМ!$A$40:$A$783,$A237,СВЦЭМ!$B$40:$B$783,P$225)+'СЕТ СН'!$F$15</f>
        <v>0</v>
      </c>
      <c r="Q237" s="36">
        <f ca="1">SUMIFS(СВЦЭМ!$G$40:$G$783,СВЦЭМ!$A$40:$A$783,$A237,СВЦЭМ!$B$40:$B$783,Q$225)+'СЕТ СН'!$F$15</f>
        <v>0</v>
      </c>
      <c r="R237" s="36">
        <f ca="1">SUMIFS(СВЦЭМ!$G$40:$G$783,СВЦЭМ!$A$40:$A$783,$A237,СВЦЭМ!$B$40:$B$783,R$225)+'СЕТ СН'!$F$15</f>
        <v>0</v>
      </c>
      <c r="S237" s="36">
        <f ca="1">SUMIFS(СВЦЭМ!$G$40:$G$783,СВЦЭМ!$A$40:$A$783,$A237,СВЦЭМ!$B$40:$B$783,S$225)+'СЕТ СН'!$F$15</f>
        <v>0</v>
      </c>
      <c r="T237" s="36">
        <f ca="1">SUMIFS(СВЦЭМ!$G$40:$G$783,СВЦЭМ!$A$40:$A$783,$A237,СВЦЭМ!$B$40:$B$783,T$225)+'СЕТ СН'!$F$15</f>
        <v>0</v>
      </c>
      <c r="U237" s="36">
        <f ca="1">SUMIFS(СВЦЭМ!$G$40:$G$783,СВЦЭМ!$A$40:$A$783,$A237,СВЦЭМ!$B$40:$B$783,U$225)+'СЕТ СН'!$F$15</f>
        <v>0</v>
      </c>
      <c r="V237" s="36">
        <f ca="1">SUMIFS(СВЦЭМ!$G$40:$G$783,СВЦЭМ!$A$40:$A$783,$A237,СВЦЭМ!$B$40:$B$783,V$225)+'СЕТ СН'!$F$15</f>
        <v>0</v>
      </c>
      <c r="W237" s="36">
        <f ca="1">SUMIFS(СВЦЭМ!$G$40:$G$783,СВЦЭМ!$A$40:$A$783,$A237,СВЦЭМ!$B$40:$B$783,W$225)+'СЕТ СН'!$F$15</f>
        <v>0</v>
      </c>
      <c r="X237" s="36">
        <f ca="1">SUMIFS(СВЦЭМ!$G$40:$G$783,СВЦЭМ!$A$40:$A$783,$A237,СВЦЭМ!$B$40:$B$783,X$225)+'СЕТ СН'!$F$15</f>
        <v>0</v>
      </c>
      <c r="Y237" s="36">
        <f ca="1">SUMIFS(СВЦЭМ!$G$40:$G$783,СВЦЭМ!$A$40:$A$783,$A237,СВЦЭМ!$B$40:$B$783,Y$225)+'СЕТ СН'!$F$15</f>
        <v>0</v>
      </c>
    </row>
    <row r="238" spans="1:27" ht="15.75" hidden="1" x14ac:dyDescent="0.2">
      <c r="A238" s="35">
        <f t="shared" si="6"/>
        <v>44939</v>
      </c>
      <c r="B238" s="36">
        <f ca="1">SUMIFS(СВЦЭМ!$G$40:$G$783,СВЦЭМ!$A$40:$A$783,$A238,СВЦЭМ!$B$40:$B$783,B$225)+'СЕТ СН'!$F$15</f>
        <v>0</v>
      </c>
      <c r="C238" s="36">
        <f ca="1">SUMIFS(СВЦЭМ!$G$40:$G$783,СВЦЭМ!$A$40:$A$783,$A238,СВЦЭМ!$B$40:$B$783,C$225)+'СЕТ СН'!$F$15</f>
        <v>0</v>
      </c>
      <c r="D238" s="36">
        <f ca="1">SUMIFS(СВЦЭМ!$G$40:$G$783,СВЦЭМ!$A$40:$A$783,$A238,СВЦЭМ!$B$40:$B$783,D$225)+'СЕТ СН'!$F$15</f>
        <v>0</v>
      </c>
      <c r="E238" s="36">
        <f ca="1">SUMIFS(СВЦЭМ!$G$40:$G$783,СВЦЭМ!$A$40:$A$783,$A238,СВЦЭМ!$B$40:$B$783,E$225)+'СЕТ СН'!$F$15</f>
        <v>0</v>
      </c>
      <c r="F238" s="36">
        <f ca="1">SUMIFS(СВЦЭМ!$G$40:$G$783,СВЦЭМ!$A$40:$A$783,$A238,СВЦЭМ!$B$40:$B$783,F$225)+'СЕТ СН'!$F$15</f>
        <v>0</v>
      </c>
      <c r="G238" s="36">
        <f ca="1">SUMIFS(СВЦЭМ!$G$40:$G$783,СВЦЭМ!$A$40:$A$783,$A238,СВЦЭМ!$B$40:$B$783,G$225)+'СЕТ СН'!$F$15</f>
        <v>0</v>
      </c>
      <c r="H238" s="36">
        <f ca="1">SUMIFS(СВЦЭМ!$G$40:$G$783,СВЦЭМ!$A$40:$A$783,$A238,СВЦЭМ!$B$40:$B$783,H$225)+'СЕТ СН'!$F$15</f>
        <v>0</v>
      </c>
      <c r="I238" s="36">
        <f ca="1">SUMIFS(СВЦЭМ!$G$40:$G$783,СВЦЭМ!$A$40:$A$783,$A238,СВЦЭМ!$B$40:$B$783,I$225)+'СЕТ СН'!$F$15</f>
        <v>0</v>
      </c>
      <c r="J238" s="36">
        <f ca="1">SUMIFS(СВЦЭМ!$G$40:$G$783,СВЦЭМ!$A$40:$A$783,$A238,СВЦЭМ!$B$40:$B$783,J$225)+'СЕТ СН'!$F$15</f>
        <v>0</v>
      </c>
      <c r="K238" s="36">
        <f ca="1">SUMIFS(СВЦЭМ!$G$40:$G$783,СВЦЭМ!$A$40:$A$783,$A238,СВЦЭМ!$B$40:$B$783,K$225)+'СЕТ СН'!$F$15</f>
        <v>0</v>
      </c>
      <c r="L238" s="36">
        <f ca="1">SUMIFS(СВЦЭМ!$G$40:$G$783,СВЦЭМ!$A$40:$A$783,$A238,СВЦЭМ!$B$40:$B$783,L$225)+'СЕТ СН'!$F$15</f>
        <v>0</v>
      </c>
      <c r="M238" s="36">
        <f ca="1">SUMIFS(СВЦЭМ!$G$40:$G$783,СВЦЭМ!$A$40:$A$783,$A238,СВЦЭМ!$B$40:$B$783,M$225)+'СЕТ СН'!$F$15</f>
        <v>0</v>
      </c>
      <c r="N238" s="36">
        <f ca="1">SUMIFS(СВЦЭМ!$G$40:$G$783,СВЦЭМ!$A$40:$A$783,$A238,СВЦЭМ!$B$40:$B$783,N$225)+'СЕТ СН'!$F$15</f>
        <v>0</v>
      </c>
      <c r="O238" s="36">
        <f ca="1">SUMIFS(СВЦЭМ!$G$40:$G$783,СВЦЭМ!$A$40:$A$783,$A238,СВЦЭМ!$B$40:$B$783,O$225)+'СЕТ СН'!$F$15</f>
        <v>0</v>
      </c>
      <c r="P238" s="36">
        <f ca="1">SUMIFS(СВЦЭМ!$G$40:$G$783,СВЦЭМ!$A$40:$A$783,$A238,СВЦЭМ!$B$40:$B$783,P$225)+'СЕТ СН'!$F$15</f>
        <v>0</v>
      </c>
      <c r="Q238" s="36">
        <f ca="1">SUMIFS(СВЦЭМ!$G$40:$G$783,СВЦЭМ!$A$40:$A$783,$A238,СВЦЭМ!$B$40:$B$783,Q$225)+'СЕТ СН'!$F$15</f>
        <v>0</v>
      </c>
      <c r="R238" s="36">
        <f ca="1">SUMIFS(СВЦЭМ!$G$40:$G$783,СВЦЭМ!$A$40:$A$783,$A238,СВЦЭМ!$B$40:$B$783,R$225)+'СЕТ СН'!$F$15</f>
        <v>0</v>
      </c>
      <c r="S238" s="36">
        <f ca="1">SUMIFS(СВЦЭМ!$G$40:$G$783,СВЦЭМ!$A$40:$A$783,$A238,СВЦЭМ!$B$40:$B$783,S$225)+'СЕТ СН'!$F$15</f>
        <v>0</v>
      </c>
      <c r="T238" s="36">
        <f ca="1">SUMIFS(СВЦЭМ!$G$40:$G$783,СВЦЭМ!$A$40:$A$783,$A238,СВЦЭМ!$B$40:$B$783,T$225)+'СЕТ СН'!$F$15</f>
        <v>0</v>
      </c>
      <c r="U238" s="36">
        <f ca="1">SUMIFS(СВЦЭМ!$G$40:$G$783,СВЦЭМ!$A$40:$A$783,$A238,СВЦЭМ!$B$40:$B$783,U$225)+'СЕТ СН'!$F$15</f>
        <v>0</v>
      </c>
      <c r="V238" s="36">
        <f ca="1">SUMIFS(СВЦЭМ!$G$40:$G$783,СВЦЭМ!$A$40:$A$783,$A238,СВЦЭМ!$B$40:$B$783,V$225)+'СЕТ СН'!$F$15</f>
        <v>0</v>
      </c>
      <c r="W238" s="36">
        <f ca="1">SUMIFS(СВЦЭМ!$G$40:$G$783,СВЦЭМ!$A$40:$A$783,$A238,СВЦЭМ!$B$40:$B$783,W$225)+'СЕТ СН'!$F$15</f>
        <v>0</v>
      </c>
      <c r="X238" s="36">
        <f ca="1">SUMIFS(СВЦЭМ!$G$40:$G$783,СВЦЭМ!$A$40:$A$783,$A238,СВЦЭМ!$B$40:$B$783,X$225)+'СЕТ СН'!$F$15</f>
        <v>0</v>
      </c>
      <c r="Y238" s="36">
        <f ca="1">SUMIFS(СВЦЭМ!$G$40:$G$783,СВЦЭМ!$A$40:$A$783,$A238,СВЦЭМ!$B$40:$B$783,Y$225)+'СЕТ СН'!$F$15</f>
        <v>0</v>
      </c>
    </row>
    <row r="239" spans="1:27" ht="15.75" hidden="1" x14ac:dyDescent="0.2">
      <c r="A239" s="35">
        <f t="shared" si="6"/>
        <v>44940</v>
      </c>
      <c r="B239" s="36">
        <f ca="1">SUMIFS(СВЦЭМ!$G$40:$G$783,СВЦЭМ!$A$40:$A$783,$A239,СВЦЭМ!$B$40:$B$783,B$225)+'СЕТ СН'!$F$15</f>
        <v>0</v>
      </c>
      <c r="C239" s="36">
        <f ca="1">SUMIFS(СВЦЭМ!$G$40:$G$783,СВЦЭМ!$A$40:$A$783,$A239,СВЦЭМ!$B$40:$B$783,C$225)+'СЕТ СН'!$F$15</f>
        <v>0</v>
      </c>
      <c r="D239" s="36">
        <f ca="1">SUMIFS(СВЦЭМ!$G$40:$G$783,СВЦЭМ!$A$40:$A$783,$A239,СВЦЭМ!$B$40:$B$783,D$225)+'СЕТ СН'!$F$15</f>
        <v>0</v>
      </c>
      <c r="E239" s="36">
        <f ca="1">SUMIFS(СВЦЭМ!$G$40:$G$783,СВЦЭМ!$A$40:$A$783,$A239,СВЦЭМ!$B$40:$B$783,E$225)+'СЕТ СН'!$F$15</f>
        <v>0</v>
      </c>
      <c r="F239" s="36">
        <f ca="1">SUMIFS(СВЦЭМ!$G$40:$G$783,СВЦЭМ!$A$40:$A$783,$A239,СВЦЭМ!$B$40:$B$783,F$225)+'СЕТ СН'!$F$15</f>
        <v>0</v>
      </c>
      <c r="G239" s="36">
        <f ca="1">SUMIFS(СВЦЭМ!$G$40:$G$783,СВЦЭМ!$A$40:$A$783,$A239,СВЦЭМ!$B$40:$B$783,G$225)+'СЕТ СН'!$F$15</f>
        <v>0</v>
      </c>
      <c r="H239" s="36">
        <f ca="1">SUMIFS(СВЦЭМ!$G$40:$G$783,СВЦЭМ!$A$40:$A$783,$A239,СВЦЭМ!$B$40:$B$783,H$225)+'СЕТ СН'!$F$15</f>
        <v>0</v>
      </c>
      <c r="I239" s="36">
        <f ca="1">SUMIFS(СВЦЭМ!$G$40:$G$783,СВЦЭМ!$A$40:$A$783,$A239,СВЦЭМ!$B$40:$B$783,I$225)+'СЕТ СН'!$F$15</f>
        <v>0</v>
      </c>
      <c r="J239" s="36">
        <f ca="1">SUMIFS(СВЦЭМ!$G$40:$G$783,СВЦЭМ!$A$40:$A$783,$A239,СВЦЭМ!$B$40:$B$783,J$225)+'СЕТ СН'!$F$15</f>
        <v>0</v>
      </c>
      <c r="K239" s="36">
        <f ca="1">SUMIFS(СВЦЭМ!$G$40:$G$783,СВЦЭМ!$A$40:$A$783,$A239,СВЦЭМ!$B$40:$B$783,K$225)+'СЕТ СН'!$F$15</f>
        <v>0</v>
      </c>
      <c r="L239" s="36">
        <f ca="1">SUMIFS(СВЦЭМ!$G$40:$G$783,СВЦЭМ!$A$40:$A$783,$A239,СВЦЭМ!$B$40:$B$783,L$225)+'СЕТ СН'!$F$15</f>
        <v>0</v>
      </c>
      <c r="M239" s="36">
        <f ca="1">SUMIFS(СВЦЭМ!$G$40:$G$783,СВЦЭМ!$A$40:$A$783,$A239,СВЦЭМ!$B$40:$B$783,M$225)+'СЕТ СН'!$F$15</f>
        <v>0</v>
      </c>
      <c r="N239" s="36">
        <f ca="1">SUMIFS(СВЦЭМ!$G$40:$G$783,СВЦЭМ!$A$40:$A$783,$A239,СВЦЭМ!$B$40:$B$783,N$225)+'СЕТ СН'!$F$15</f>
        <v>0</v>
      </c>
      <c r="O239" s="36">
        <f ca="1">SUMIFS(СВЦЭМ!$G$40:$G$783,СВЦЭМ!$A$40:$A$783,$A239,СВЦЭМ!$B$40:$B$783,O$225)+'СЕТ СН'!$F$15</f>
        <v>0</v>
      </c>
      <c r="P239" s="36">
        <f ca="1">SUMIFS(СВЦЭМ!$G$40:$G$783,СВЦЭМ!$A$40:$A$783,$A239,СВЦЭМ!$B$40:$B$783,P$225)+'СЕТ СН'!$F$15</f>
        <v>0</v>
      </c>
      <c r="Q239" s="36">
        <f ca="1">SUMIFS(СВЦЭМ!$G$40:$G$783,СВЦЭМ!$A$40:$A$783,$A239,СВЦЭМ!$B$40:$B$783,Q$225)+'СЕТ СН'!$F$15</f>
        <v>0</v>
      </c>
      <c r="R239" s="36">
        <f ca="1">SUMIFS(СВЦЭМ!$G$40:$G$783,СВЦЭМ!$A$40:$A$783,$A239,СВЦЭМ!$B$40:$B$783,R$225)+'СЕТ СН'!$F$15</f>
        <v>0</v>
      </c>
      <c r="S239" s="36">
        <f ca="1">SUMIFS(СВЦЭМ!$G$40:$G$783,СВЦЭМ!$A$40:$A$783,$A239,СВЦЭМ!$B$40:$B$783,S$225)+'СЕТ СН'!$F$15</f>
        <v>0</v>
      </c>
      <c r="T239" s="36">
        <f ca="1">SUMIFS(СВЦЭМ!$G$40:$G$783,СВЦЭМ!$A$40:$A$783,$A239,СВЦЭМ!$B$40:$B$783,T$225)+'СЕТ СН'!$F$15</f>
        <v>0</v>
      </c>
      <c r="U239" s="36">
        <f ca="1">SUMIFS(СВЦЭМ!$G$40:$G$783,СВЦЭМ!$A$40:$A$783,$A239,СВЦЭМ!$B$40:$B$783,U$225)+'СЕТ СН'!$F$15</f>
        <v>0</v>
      </c>
      <c r="V239" s="36">
        <f ca="1">SUMIFS(СВЦЭМ!$G$40:$G$783,СВЦЭМ!$A$40:$A$783,$A239,СВЦЭМ!$B$40:$B$783,V$225)+'СЕТ СН'!$F$15</f>
        <v>0</v>
      </c>
      <c r="W239" s="36">
        <f ca="1">SUMIFS(СВЦЭМ!$G$40:$G$783,СВЦЭМ!$A$40:$A$783,$A239,СВЦЭМ!$B$40:$B$783,W$225)+'СЕТ СН'!$F$15</f>
        <v>0</v>
      </c>
      <c r="X239" s="36">
        <f ca="1">SUMIFS(СВЦЭМ!$G$40:$G$783,СВЦЭМ!$A$40:$A$783,$A239,СВЦЭМ!$B$40:$B$783,X$225)+'СЕТ СН'!$F$15</f>
        <v>0</v>
      </c>
      <c r="Y239" s="36">
        <f ca="1">SUMIFS(СВЦЭМ!$G$40:$G$783,СВЦЭМ!$A$40:$A$783,$A239,СВЦЭМ!$B$40:$B$783,Y$225)+'СЕТ СН'!$F$15</f>
        <v>0</v>
      </c>
    </row>
    <row r="240" spans="1:27" ht="15.75" hidden="1" x14ac:dyDescent="0.2">
      <c r="A240" s="35">
        <f t="shared" si="6"/>
        <v>44941</v>
      </c>
      <c r="B240" s="36">
        <f ca="1">SUMIFS(СВЦЭМ!$G$40:$G$783,СВЦЭМ!$A$40:$A$783,$A240,СВЦЭМ!$B$40:$B$783,B$225)+'СЕТ СН'!$F$15</f>
        <v>0</v>
      </c>
      <c r="C240" s="36">
        <f ca="1">SUMIFS(СВЦЭМ!$G$40:$G$783,СВЦЭМ!$A$40:$A$783,$A240,СВЦЭМ!$B$40:$B$783,C$225)+'СЕТ СН'!$F$15</f>
        <v>0</v>
      </c>
      <c r="D240" s="36">
        <f ca="1">SUMIFS(СВЦЭМ!$G$40:$G$783,СВЦЭМ!$A$40:$A$783,$A240,СВЦЭМ!$B$40:$B$783,D$225)+'СЕТ СН'!$F$15</f>
        <v>0</v>
      </c>
      <c r="E240" s="36">
        <f ca="1">SUMIFS(СВЦЭМ!$G$40:$G$783,СВЦЭМ!$A$40:$A$783,$A240,СВЦЭМ!$B$40:$B$783,E$225)+'СЕТ СН'!$F$15</f>
        <v>0</v>
      </c>
      <c r="F240" s="36">
        <f ca="1">SUMIFS(СВЦЭМ!$G$40:$G$783,СВЦЭМ!$A$40:$A$783,$A240,СВЦЭМ!$B$40:$B$783,F$225)+'СЕТ СН'!$F$15</f>
        <v>0</v>
      </c>
      <c r="G240" s="36">
        <f ca="1">SUMIFS(СВЦЭМ!$G$40:$G$783,СВЦЭМ!$A$40:$A$783,$A240,СВЦЭМ!$B$40:$B$783,G$225)+'СЕТ СН'!$F$15</f>
        <v>0</v>
      </c>
      <c r="H240" s="36">
        <f ca="1">SUMIFS(СВЦЭМ!$G$40:$G$783,СВЦЭМ!$A$40:$A$783,$A240,СВЦЭМ!$B$40:$B$783,H$225)+'СЕТ СН'!$F$15</f>
        <v>0</v>
      </c>
      <c r="I240" s="36">
        <f ca="1">SUMIFS(СВЦЭМ!$G$40:$G$783,СВЦЭМ!$A$40:$A$783,$A240,СВЦЭМ!$B$40:$B$783,I$225)+'СЕТ СН'!$F$15</f>
        <v>0</v>
      </c>
      <c r="J240" s="36">
        <f ca="1">SUMIFS(СВЦЭМ!$G$40:$G$783,СВЦЭМ!$A$40:$A$783,$A240,СВЦЭМ!$B$40:$B$783,J$225)+'СЕТ СН'!$F$15</f>
        <v>0</v>
      </c>
      <c r="K240" s="36">
        <f ca="1">SUMIFS(СВЦЭМ!$G$40:$G$783,СВЦЭМ!$A$40:$A$783,$A240,СВЦЭМ!$B$40:$B$783,K$225)+'СЕТ СН'!$F$15</f>
        <v>0</v>
      </c>
      <c r="L240" s="36">
        <f ca="1">SUMIFS(СВЦЭМ!$G$40:$G$783,СВЦЭМ!$A$40:$A$783,$A240,СВЦЭМ!$B$40:$B$783,L$225)+'СЕТ СН'!$F$15</f>
        <v>0</v>
      </c>
      <c r="M240" s="36">
        <f ca="1">SUMIFS(СВЦЭМ!$G$40:$G$783,СВЦЭМ!$A$40:$A$783,$A240,СВЦЭМ!$B$40:$B$783,M$225)+'СЕТ СН'!$F$15</f>
        <v>0</v>
      </c>
      <c r="N240" s="36">
        <f ca="1">SUMIFS(СВЦЭМ!$G$40:$G$783,СВЦЭМ!$A$40:$A$783,$A240,СВЦЭМ!$B$40:$B$783,N$225)+'СЕТ СН'!$F$15</f>
        <v>0</v>
      </c>
      <c r="O240" s="36">
        <f ca="1">SUMIFS(СВЦЭМ!$G$40:$G$783,СВЦЭМ!$A$40:$A$783,$A240,СВЦЭМ!$B$40:$B$783,O$225)+'СЕТ СН'!$F$15</f>
        <v>0</v>
      </c>
      <c r="P240" s="36">
        <f ca="1">SUMIFS(СВЦЭМ!$G$40:$G$783,СВЦЭМ!$A$40:$A$783,$A240,СВЦЭМ!$B$40:$B$783,P$225)+'СЕТ СН'!$F$15</f>
        <v>0</v>
      </c>
      <c r="Q240" s="36">
        <f ca="1">SUMIFS(СВЦЭМ!$G$40:$G$783,СВЦЭМ!$A$40:$A$783,$A240,СВЦЭМ!$B$40:$B$783,Q$225)+'СЕТ СН'!$F$15</f>
        <v>0</v>
      </c>
      <c r="R240" s="36">
        <f ca="1">SUMIFS(СВЦЭМ!$G$40:$G$783,СВЦЭМ!$A$40:$A$783,$A240,СВЦЭМ!$B$40:$B$783,R$225)+'СЕТ СН'!$F$15</f>
        <v>0</v>
      </c>
      <c r="S240" s="36">
        <f ca="1">SUMIFS(СВЦЭМ!$G$40:$G$783,СВЦЭМ!$A$40:$A$783,$A240,СВЦЭМ!$B$40:$B$783,S$225)+'СЕТ СН'!$F$15</f>
        <v>0</v>
      </c>
      <c r="T240" s="36">
        <f ca="1">SUMIFS(СВЦЭМ!$G$40:$G$783,СВЦЭМ!$A$40:$A$783,$A240,СВЦЭМ!$B$40:$B$783,T$225)+'СЕТ СН'!$F$15</f>
        <v>0</v>
      </c>
      <c r="U240" s="36">
        <f ca="1">SUMIFS(СВЦЭМ!$G$40:$G$783,СВЦЭМ!$A$40:$A$783,$A240,СВЦЭМ!$B$40:$B$783,U$225)+'СЕТ СН'!$F$15</f>
        <v>0</v>
      </c>
      <c r="V240" s="36">
        <f ca="1">SUMIFS(СВЦЭМ!$G$40:$G$783,СВЦЭМ!$A$40:$A$783,$A240,СВЦЭМ!$B$40:$B$783,V$225)+'СЕТ СН'!$F$15</f>
        <v>0</v>
      </c>
      <c r="W240" s="36">
        <f ca="1">SUMIFS(СВЦЭМ!$G$40:$G$783,СВЦЭМ!$A$40:$A$783,$A240,СВЦЭМ!$B$40:$B$783,W$225)+'СЕТ СН'!$F$15</f>
        <v>0</v>
      </c>
      <c r="X240" s="36">
        <f ca="1">SUMIFS(СВЦЭМ!$G$40:$G$783,СВЦЭМ!$A$40:$A$783,$A240,СВЦЭМ!$B$40:$B$783,X$225)+'СЕТ СН'!$F$15</f>
        <v>0</v>
      </c>
      <c r="Y240" s="36">
        <f ca="1">SUMIFS(СВЦЭМ!$G$40:$G$783,СВЦЭМ!$A$40:$A$783,$A240,СВЦЭМ!$B$40:$B$783,Y$225)+'СЕТ СН'!$F$15</f>
        <v>0</v>
      </c>
    </row>
    <row r="241" spans="1:25" ht="15.75" hidden="1" x14ac:dyDescent="0.2">
      <c r="A241" s="35">
        <f t="shared" si="6"/>
        <v>44942</v>
      </c>
      <c r="B241" s="36">
        <f ca="1">SUMIFS(СВЦЭМ!$G$40:$G$783,СВЦЭМ!$A$40:$A$783,$A241,СВЦЭМ!$B$40:$B$783,B$225)+'СЕТ СН'!$F$15</f>
        <v>0</v>
      </c>
      <c r="C241" s="36">
        <f ca="1">SUMIFS(СВЦЭМ!$G$40:$G$783,СВЦЭМ!$A$40:$A$783,$A241,СВЦЭМ!$B$40:$B$783,C$225)+'СЕТ СН'!$F$15</f>
        <v>0</v>
      </c>
      <c r="D241" s="36">
        <f ca="1">SUMIFS(СВЦЭМ!$G$40:$G$783,СВЦЭМ!$A$40:$A$783,$A241,СВЦЭМ!$B$40:$B$783,D$225)+'СЕТ СН'!$F$15</f>
        <v>0</v>
      </c>
      <c r="E241" s="36">
        <f ca="1">SUMIFS(СВЦЭМ!$G$40:$G$783,СВЦЭМ!$A$40:$A$783,$A241,СВЦЭМ!$B$40:$B$783,E$225)+'СЕТ СН'!$F$15</f>
        <v>0</v>
      </c>
      <c r="F241" s="36">
        <f ca="1">SUMIFS(СВЦЭМ!$G$40:$G$783,СВЦЭМ!$A$40:$A$783,$A241,СВЦЭМ!$B$40:$B$783,F$225)+'СЕТ СН'!$F$15</f>
        <v>0</v>
      </c>
      <c r="G241" s="36">
        <f ca="1">SUMIFS(СВЦЭМ!$G$40:$G$783,СВЦЭМ!$A$40:$A$783,$A241,СВЦЭМ!$B$40:$B$783,G$225)+'СЕТ СН'!$F$15</f>
        <v>0</v>
      </c>
      <c r="H241" s="36">
        <f ca="1">SUMIFS(СВЦЭМ!$G$40:$G$783,СВЦЭМ!$A$40:$A$783,$A241,СВЦЭМ!$B$40:$B$783,H$225)+'СЕТ СН'!$F$15</f>
        <v>0</v>
      </c>
      <c r="I241" s="36">
        <f ca="1">SUMIFS(СВЦЭМ!$G$40:$G$783,СВЦЭМ!$A$40:$A$783,$A241,СВЦЭМ!$B$40:$B$783,I$225)+'СЕТ СН'!$F$15</f>
        <v>0</v>
      </c>
      <c r="J241" s="36">
        <f ca="1">SUMIFS(СВЦЭМ!$G$40:$G$783,СВЦЭМ!$A$40:$A$783,$A241,СВЦЭМ!$B$40:$B$783,J$225)+'СЕТ СН'!$F$15</f>
        <v>0</v>
      </c>
      <c r="K241" s="36">
        <f ca="1">SUMIFS(СВЦЭМ!$G$40:$G$783,СВЦЭМ!$A$40:$A$783,$A241,СВЦЭМ!$B$40:$B$783,K$225)+'СЕТ СН'!$F$15</f>
        <v>0</v>
      </c>
      <c r="L241" s="36">
        <f ca="1">SUMIFS(СВЦЭМ!$G$40:$G$783,СВЦЭМ!$A$40:$A$783,$A241,СВЦЭМ!$B$40:$B$783,L$225)+'СЕТ СН'!$F$15</f>
        <v>0</v>
      </c>
      <c r="M241" s="36">
        <f ca="1">SUMIFS(СВЦЭМ!$G$40:$G$783,СВЦЭМ!$A$40:$A$783,$A241,СВЦЭМ!$B$40:$B$783,M$225)+'СЕТ СН'!$F$15</f>
        <v>0</v>
      </c>
      <c r="N241" s="36">
        <f ca="1">SUMIFS(СВЦЭМ!$G$40:$G$783,СВЦЭМ!$A$40:$A$783,$A241,СВЦЭМ!$B$40:$B$783,N$225)+'СЕТ СН'!$F$15</f>
        <v>0</v>
      </c>
      <c r="O241" s="36">
        <f ca="1">SUMIFS(СВЦЭМ!$G$40:$G$783,СВЦЭМ!$A$40:$A$783,$A241,СВЦЭМ!$B$40:$B$783,O$225)+'СЕТ СН'!$F$15</f>
        <v>0</v>
      </c>
      <c r="P241" s="36">
        <f ca="1">SUMIFS(СВЦЭМ!$G$40:$G$783,СВЦЭМ!$A$40:$A$783,$A241,СВЦЭМ!$B$40:$B$783,P$225)+'СЕТ СН'!$F$15</f>
        <v>0</v>
      </c>
      <c r="Q241" s="36">
        <f ca="1">SUMIFS(СВЦЭМ!$G$40:$G$783,СВЦЭМ!$A$40:$A$783,$A241,СВЦЭМ!$B$40:$B$783,Q$225)+'СЕТ СН'!$F$15</f>
        <v>0</v>
      </c>
      <c r="R241" s="36">
        <f ca="1">SUMIFS(СВЦЭМ!$G$40:$G$783,СВЦЭМ!$A$40:$A$783,$A241,СВЦЭМ!$B$40:$B$783,R$225)+'СЕТ СН'!$F$15</f>
        <v>0</v>
      </c>
      <c r="S241" s="36">
        <f ca="1">SUMIFS(СВЦЭМ!$G$40:$G$783,СВЦЭМ!$A$40:$A$783,$A241,СВЦЭМ!$B$40:$B$783,S$225)+'СЕТ СН'!$F$15</f>
        <v>0</v>
      </c>
      <c r="T241" s="36">
        <f ca="1">SUMIFS(СВЦЭМ!$G$40:$G$783,СВЦЭМ!$A$40:$A$783,$A241,СВЦЭМ!$B$40:$B$783,T$225)+'СЕТ СН'!$F$15</f>
        <v>0</v>
      </c>
      <c r="U241" s="36">
        <f ca="1">SUMIFS(СВЦЭМ!$G$40:$G$783,СВЦЭМ!$A$40:$A$783,$A241,СВЦЭМ!$B$40:$B$783,U$225)+'СЕТ СН'!$F$15</f>
        <v>0</v>
      </c>
      <c r="V241" s="36">
        <f ca="1">SUMIFS(СВЦЭМ!$G$40:$G$783,СВЦЭМ!$A$40:$A$783,$A241,СВЦЭМ!$B$40:$B$783,V$225)+'СЕТ СН'!$F$15</f>
        <v>0</v>
      </c>
      <c r="W241" s="36">
        <f ca="1">SUMIFS(СВЦЭМ!$G$40:$G$783,СВЦЭМ!$A$40:$A$783,$A241,СВЦЭМ!$B$40:$B$783,W$225)+'СЕТ СН'!$F$15</f>
        <v>0</v>
      </c>
      <c r="X241" s="36">
        <f ca="1">SUMIFS(СВЦЭМ!$G$40:$G$783,СВЦЭМ!$A$40:$A$783,$A241,СВЦЭМ!$B$40:$B$783,X$225)+'СЕТ СН'!$F$15</f>
        <v>0</v>
      </c>
      <c r="Y241" s="36">
        <f ca="1">SUMIFS(СВЦЭМ!$G$40:$G$783,СВЦЭМ!$A$40:$A$783,$A241,СВЦЭМ!$B$40:$B$783,Y$225)+'СЕТ СН'!$F$15</f>
        <v>0</v>
      </c>
    </row>
    <row r="242" spans="1:25" ht="15.75" hidden="1" x14ac:dyDescent="0.2">
      <c r="A242" s="35">
        <f t="shared" si="6"/>
        <v>44943</v>
      </c>
      <c r="B242" s="36">
        <f ca="1">SUMIFS(СВЦЭМ!$G$40:$G$783,СВЦЭМ!$A$40:$A$783,$A242,СВЦЭМ!$B$40:$B$783,B$225)+'СЕТ СН'!$F$15</f>
        <v>0</v>
      </c>
      <c r="C242" s="36">
        <f ca="1">SUMIFS(СВЦЭМ!$G$40:$G$783,СВЦЭМ!$A$40:$A$783,$A242,СВЦЭМ!$B$40:$B$783,C$225)+'СЕТ СН'!$F$15</f>
        <v>0</v>
      </c>
      <c r="D242" s="36">
        <f ca="1">SUMIFS(СВЦЭМ!$G$40:$G$783,СВЦЭМ!$A$40:$A$783,$A242,СВЦЭМ!$B$40:$B$783,D$225)+'СЕТ СН'!$F$15</f>
        <v>0</v>
      </c>
      <c r="E242" s="36">
        <f ca="1">SUMIFS(СВЦЭМ!$G$40:$G$783,СВЦЭМ!$A$40:$A$783,$A242,СВЦЭМ!$B$40:$B$783,E$225)+'СЕТ СН'!$F$15</f>
        <v>0</v>
      </c>
      <c r="F242" s="36">
        <f ca="1">SUMIFS(СВЦЭМ!$G$40:$G$783,СВЦЭМ!$A$40:$A$783,$A242,СВЦЭМ!$B$40:$B$783,F$225)+'СЕТ СН'!$F$15</f>
        <v>0</v>
      </c>
      <c r="G242" s="36">
        <f ca="1">SUMIFS(СВЦЭМ!$G$40:$G$783,СВЦЭМ!$A$40:$A$783,$A242,СВЦЭМ!$B$40:$B$783,G$225)+'СЕТ СН'!$F$15</f>
        <v>0</v>
      </c>
      <c r="H242" s="36">
        <f ca="1">SUMIFS(СВЦЭМ!$G$40:$G$783,СВЦЭМ!$A$40:$A$783,$A242,СВЦЭМ!$B$40:$B$783,H$225)+'СЕТ СН'!$F$15</f>
        <v>0</v>
      </c>
      <c r="I242" s="36">
        <f ca="1">SUMIFS(СВЦЭМ!$G$40:$G$783,СВЦЭМ!$A$40:$A$783,$A242,СВЦЭМ!$B$40:$B$783,I$225)+'СЕТ СН'!$F$15</f>
        <v>0</v>
      </c>
      <c r="J242" s="36">
        <f ca="1">SUMIFS(СВЦЭМ!$G$40:$G$783,СВЦЭМ!$A$40:$A$783,$A242,СВЦЭМ!$B$40:$B$783,J$225)+'СЕТ СН'!$F$15</f>
        <v>0</v>
      </c>
      <c r="K242" s="36">
        <f ca="1">SUMIFS(СВЦЭМ!$G$40:$G$783,СВЦЭМ!$A$40:$A$783,$A242,СВЦЭМ!$B$40:$B$783,K$225)+'СЕТ СН'!$F$15</f>
        <v>0</v>
      </c>
      <c r="L242" s="36">
        <f ca="1">SUMIFS(СВЦЭМ!$G$40:$G$783,СВЦЭМ!$A$40:$A$783,$A242,СВЦЭМ!$B$40:$B$783,L$225)+'СЕТ СН'!$F$15</f>
        <v>0</v>
      </c>
      <c r="M242" s="36">
        <f ca="1">SUMIFS(СВЦЭМ!$G$40:$G$783,СВЦЭМ!$A$40:$A$783,$A242,СВЦЭМ!$B$40:$B$783,M$225)+'СЕТ СН'!$F$15</f>
        <v>0</v>
      </c>
      <c r="N242" s="36">
        <f ca="1">SUMIFS(СВЦЭМ!$G$40:$G$783,СВЦЭМ!$A$40:$A$783,$A242,СВЦЭМ!$B$40:$B$783,N$225)+'СЕТ СН'!$F$15</f>
        <v>0</v>
      </c>
      <c r="O242" s="36">
        <f ca="1">SUMIFS(СВЦЭМ!$G$40:$G$783,СВЦЭМ!$A$40:$A$783,$A242,СВЦЭМ!$B$40:$B$783,O$225)+'СЕТ СН'!$F$15</f>
        <v>0</v>
      </c>
      <c r="P242" s="36">
        <f ca="1">SUMIFS(СВЦЭМ!$G$40:$G$783,СВЦЭМ!$A$40:$A$783,$A242,СВЦЭМ!$B$40:$B$783,P$225)+'СЕТ СН'!$F$15</f>
        <v>0</v>
      </c>
      <c r="Q242" s="36">
        <f ca="1">SUMIFS(СВЦЭМ!$G$40:$G$783,СВЦЭМ!$A$40:$A$783,$A242,СВЦЭМ!$B$40:$B$783,Q$225)+'СЕТ СН'!$F$15</f>
        <v>0</v>
      </c>
      <c r="R242" s="36">
        <f ca="1">SUMIFS(СВЦЭМ!$G$40:$G$783,СВЦЭМ!$A$40:$A$783,$A242,СВЦЭМ!$B$40:$B$783,R$225)+'СЕТ СН'!$F$15</f>
        <v>0</v>
      </c>
      <c r="S242" s="36">
        <f ca="1">SUMIFS(СВЦЭМ!$G$40:$G$783,СВЦЭМ!$A$40:$A$783,$A242,СВЦЭМ!$B$40:$B$783,S$225)+'СЕТ СН'!$F$15</f>
        <v>0</v>
      </c>
      <c r="T242" s="36">
        <f ca="1">SUMIFS(СВЦЭМ!$G$40:$G$783,СВЦЭМ!$A$40:$A$783,$A242,СВЦЭМ!$B$40:$B$783,T$225)+'СЕТ СН'!$F$15</f>
        <v>0</v>
      </c>
      <c r="U242" s="36">
        <f ca="1">SUMIFS(СВЦЭМ!$G$40:$G$783,СВЦЭМ!$A$40:$A$783,$A242,СВЦЭМ!$B$40:$B$783,U$225)+'СЕТ СН'!$F$15</f>
        <v>0</v>
      </c>
      <c r="V242" s="36">
        <f ca="1">SUMIFS(СВЦЭМ!$G$40:$G$783,СВЦЭМ!$A$40:$A$783,$A242,СВЦЭМ!$B$40:$B$783,V$225)+'СЕТ СН'!$F$15</f>
        <v>0</v>
      </c>
      <c r="W242" s="36">
        <f ca="1">SUMIFS(СВЦЭМ!$G$40:$G$783,СВЦЭМ!$A$40:$A$783,$A242,СВЦЭМ!$B$40:$B$783,W$225)+'СЕТ СН'!$F$15</f>
        <v>0</v>
      </c>
      <c r="X242" s="36">
        <f ca="1">SUMIFS(СВЦЭМ!$G$40:$G$783,СВЦЭМ!$A$40:$A$783,$A242,СВЦЭМ!$B$40:$B$783,X$225)+'СЕТ СН'!$F$15</f>
        <v>0</v>
      </c>
      <c r="Y242" s="36">
        <f ca="1">SUMIFS(СВЦЭМ!$G$40:$G$783,СВЦЭМ!$A$40:$A$783,$A242,СВЦЭМ!$B$40:$B$783,Y$225)+'СЕТ СН'!$F$15</f>
        <v>0</v>
      </c>
    </row>
    <row r="243" spans="1:25" ht="15.75" hidden="1" x14ac:dyDescent="0.2">
      <c r="A243" s="35">
        <f t="shared" si="6"/>
        <v>44944</v>
      </c>
      <c r="B243" s="36">
        <f ca="1">SUMIFS(СВЦЭМ!$G$40:$G$783,СВЦЭМ!$A$40:$A$783,$A243,СВЦЭМ!$B$40:$B$783,B$225)+'СЕТ СН'!$F$15</f>
        <v>0</v>
      </c>
      <c r="C243" s="36">
        <f ca="1">SUMIFS(СВЦЭМ!$G$40:$G$783,СВЦЭМ!$A$40:$A$783,$A243,СВЦЭМ!$B$40:$B$783,C$225)+'СЕТ СН'!$F$15</f>
        <v>0</v>
      </c>
      <c r="D243" s="36">
        <f ca="1">SUMIFS(СВЦЭМ!$G$40:$G$783,СВЦЭМ!$A$40:$A$783,$A243,СВЦЭМ!$B$40:$B$783,D$225)+'СЕТ СН'!$F$15</f>
        <v>0</v>
      </c>
      <c r="E243" s="36">
        <f ca="1">SUMIFS(СВЦЭМ!$G$40:$G$783,СВЦЭМ!$A$40:$A$783,$A243,СВЦЭМ!$B$40:$B$783,E$225)+'СЕТ СН'!$F$15</f>
        <v>0</v>
      </c>
      <c r="F243" s="36">
        <f ca="1">SUMIFS(СВЦЭМ!$G$40:$G$783,СВЦЭМ!$A$40:$A$783,$A243,СВЦЭМ!$B$40:$B$783,F$225)+'СЕТ СН'!$F$15</f>
        <v>0</v>
      </c>
      <c r="G243" s="36">
        <f ca="1">SUMIFS(СВЦЭМ!$G$40:$G$783,СВЦЭМ!$A$40:$A$783,$A243,СВЦЭМ!$B$40:$B$783,G$225)+'СЕТ СН'!$F$15</f>
        <v>0</v>
      </c>
      <c r="H243" s="36">
        <f ca="1">SUMIFS(СВЦЭМ!$G$40:$G$783,СВЦЭМ!$A$40:$A$783,$A243,СВЦЭМ!$B$40:$B$783,H$225)+'СЕТ СН'!$F$15</f>
        <v>0</v>
      </c>
      <c r="I243" s="36">
        <f ca="1">SUMIFS(СВЦЭМ!$G$40:$G$783,СВЦЭМ!$A$40:$A$783,$A243,СВЦЭМ!$B$40:$B$783,I$225)+'СЕТ СН'!$F$15</f>
        <v>0</v>
      </c>
      <c r="J243" s="36">
        <f ca="1">SUMIFS(СВЦЭМ!$G$40:$G$783,СВЦЭМ!$A$40:$A$783,$A243,СВЦЭМ!$B$40:$B$783,J$225)+'СЕТ СН'!$F$15</f>
        <v>0</v>
      </c>
      <c r="K243" s="36">
        <f ca="1">SUMIFS(СВЦЭМ!$G$40:$G$783,СВЦЭМ!$A$40:$A$783,$A243,СВЦЭМ!$B$40:$B$783,K$225)+'СЕТ СН'!$F$15</f>
        <v>0</v>
      </c>
      <c r="L243" s="36">
        <f ca="1">SUMIFS(СВЦЭМ!$G$40:$G$783,СВЦЭМ!$A$40:$A$783,$A243,СВЦЭМ!$B$40:$B$783,L$225)+'СЕТ СН'!$F$15</f>
        <v>0</v>
      </c>
      <c r="M243" s="36">
        <f ca="1">SUMIFS(СВЦЭМ!$G$40:$G$783,СВЦЭМ!$A$40:$A$783,$A243,СВЦЭМ!$B$40:$B$783,M$225)+'СЕТ СН'!$F$15</f>
        <v>0</v>
      </c>
      <c r="N243" s="36">
        <f ca="1">SUMIFS(СВЦЭМ!$G$40:$G$783,СВЦЭМ!$A$40:$A$783,$A243,СВЦЭМ!$B$40:$B$783,N$225)+'СЕТ СН'!$F$15</f>
        <v>0</v>
      </c>
      <c r="O243" s="36">
        <f ca="1">SUMIFS(СВЦЭМ!$G$40:$G$783,СВЦЭМ!$A$40:$A$783,$A243,СВЦЭМ!$B$40:$B$783,O$225)+'СЕТ СН'!$F$15</f>
        <v>0</v>
      </c>
      <c r="P243" s="36">
        <f ca="1">SUMIFS(СВЦЭМ!$G$40:$G$783,СВЦЭМ!$A$40:$A$783,$A243,СВЦЭМ!$B$40:$B$783,P$225)+'СЕТ СН'!$F$15</f>
        <v>0</v>
      </c>
      <c r="Q243" s="36">
        <f ca="1">SUMIFS(СВЦЭМ!$G$40:$G$783,СВЦЭМ!$A$40:$A$783,$A243,СВЦЭМ!$B$40:$B$783,Q$225)+'СЕТ СН'!$F$15</f>
        <v>0</v>
      </c>
      <c r="R243" s="36">
        <f ca="1">SUMIFS(СВЦЭМ!$G$40:$G$783,СВЦЭМ!$A$40:$A$783,$A243,СВЦЭМ!$B$40:$B$783,R$225)+'СЕТ СН'!$F$15</f>
        <v>0</v>
      </c>
      <c r="S243" s="36">
        <f ca="1">SUMIFS(СВЦЭМ!$G$40:$G$783,СВЦЭМ!$A$40:$A$783,$A243,СВЦЭМ!$B$40:$B$783,S$225)+'СЕТ СН'!$F$15</f>
        <v>0</v>
      </c>
      <c r="T243" s="36">
        <f ca="1">SUMIFS(СВЦЭМ!$G$40:$G$783,СВЦЭМ!$A$40:$A$783,$A243,СВЦЭМ!$B$40:$B$783,T$225)+'СЕТ СН'!$F$15</f>
        <v>0</v>
      </c>
      <c r="U243" s="36">
        <f ca="1">SUMIFS(СВЦЭМ!$G$40:$G$783,СВЦЭМ!$A$40:$A$783,$A243,СВЦЭМ!$B$40:$B$783,U$225)+'СЕТ СН'!$F$15</f>
        <v>0</v>
      </c>
      <c r="V243" s="36">
        <f ca="1">SUMIFS(СВЦЭМ!$G$40:$G$783,СВЦЭМ!$A$40:$A$783,$A243,СВЦЭМ!$B$40:$B$783,V$225)+'СЕТ СН'!$F$15</f>
        <v>0</v>
      </c>
      <c r="W243" s="36">
        <f ca="1">SUMIFS(СВЦЭМ!$G$40:$G$783,СВЦЭМ!$A$40:$A$783,$A243,СВЦЭМ!$B$40:$B$783,W$225)+'СЕТ СН'!$F$15</f>
        <v>0</v>
      </c>
      <c r="X243" s="36">
        <f ca="1">SUMIFS(СВЦЭМ!$G$40:$G$783,СВЦЭМ!$A$40:$A$783,$A243,СВЦЭМ!$B$40:$B$783,X$225)+'СЕТ СН'!$F$15</f>
        <v>0</v>
      </c>
      <c r="Y243" s="36">
        <f ca="1">SUMIFS(СВЦЭМ!$G$40:$G$783,СВЦЭМ!$A$40:$A$783,$A243,СВЦЭМ!$B$40:$B$783,Y$225)+'СЕТ СН'!$F$15</f>
        <v>0</v>
      </c>
    </row>
    <row r="244" spans="1:25" ht="15.75" hidden="1" x14ac:dyDescent="0.2">
      <c r="A244" s="35">
        <f t="shared" si="6"/>
        <v>44945</v>
      </c>
      <c r="B244" s="36">
        <f ca="1">SUMIFS(СВЦЭМ!$G$40:$G$783,СВЦЭМ!$A$40:$A$783,$A244,СВЦЭМ!$B$40:$B$783,B$225)+'СЕТ СН'!$F$15</f>
        <v>0</v>
      </c>
      <c r="C244" s="36">
        <f ca="1">SUMIFS(СВЦЭМ!$G$40:$G$783,СВЦЭМ!$A$40:$A$783,$A244,СВЦЭМ!$B$40:$B$783,C$225)+'СЕТ СН'!$F$15</f>
        <v>0</v>
      </c>
      <c r="D244" s="36">
        <f ca="1">SUMIFS(СВЦЭМ!$G$40:$G$783,СВЦЭМ!$A$40:$A$783,$A244,СВЦЭМ!$B$40:$B$783,D$225)+'СЕТ СН'!$F$15</f>
        <v>0</v>
      </c>
      <c r="E244" s="36">
        <f ca="1">SUMIFS(СВЦЭМ!$G$40:$G$783,СВЦЭМ!$A$40:$A$783,$A244,СВЦЭМ!$B$40:$B$783,E$225)+'СЕТ СН'!$F$15</f>
        <v>0</v>
      </c>
      <c r="F244" s="36">
        <f ca="1">SUMIFS(СВЦЭМ!$G$40:$G$783,СВЦЭМ!$A$40:$A$783,$A244,СВЦЭМ!$B$40:$B$783,F$225)+'СЕТ СН'!$F$15</f>
        <v>0</v>
      </c>
      <c r="G244" s="36">
        <f ca="1">SUMIFS(СВЦЭМ!$G$40:$G$783,СВЦЭМ!$A$40:$A$783,$A244,СВЦЭМ!$B$40:$B$783,G$225)+'СЕТ СН'!$F$15</f>
        <v>0</v>
      </c>
      <c r="H244" s="36">
        <f ca="1">SUMIFS(СВЦЭМ!$G$40:$G$783,СВЦЭМ!$A$40:$A$783,$A244,СВЦЭМ!$B$40:$B$783,H$225)+'СЕТ СН'!$F$15</f>
        <v>0</v>
      </c>
      <c r="I244" s="36">
        <f ca="1">SUMIFS(СВЦЭМ!$G$40:$G$783,СВЦЭМ!$A$40:$A$783,$A244,СВЦЭМ!$B$40:$B$783,I$225)+'СЕТ СН'!$F$15</f>
        <v>0</v>
      </c>
      <c r="J244" s="36">
        <f ca="1">SUMIFS(СВЦЭМ!$G$40:$G$783,СВЦЭМ!$A$40:$A$783,$A244,СВЦЭМ!$B$40:$B$783,J$225)+'СЕТ СН'!$F$15</f>
        <v>0</v>
      </c>
      <c r="K244" s="36">
        <f ca="1">SUMIFS(СВЦЭМ!$G$40:$G$783,СВЦЭМ!$A$40:$A$783,$A244,СВЦЭМ!$B$40:$B$783,K$225)+'СЕТ СН'!$F$15</f>
        <v>0</v>
      </c>
      <c r="L244" s="36">
        <f ca="1">SUMIFS(СВЦЭМ!$G$40:$G$783,СВЦЭМ!$A$40:$A$783,$A244,СВЦЭМ!$B$40:$B$783,L$225)+'СЕТ СН'!$F$15</f>
        <v>0</v>
      </c>
      <c r="M244" s="36">
        <f ca="1">SUMIFS(СВЦЭМ!$G$40:$G$783,СВЦЭМ!$A$40:$A$783,$A244,СВЦЭМ!$B$40:$B$783,M$225)+'СЕТ СН'!$F$15</f>
        <v>0</v>
      </c>
      <c r="N244" s="36">
        <f ca="1">SUMIFS(СВЦЭМ!$G$40:$G$783,СВЦЭМ!$A$40:$A$783,$A244,СВЦЭМ!$B$40:$B$783,N$225)+'СЕТ СН'!$F$15</f>
        <v>0</v>
      </c>
      <c r="O244" s="36">
        <f ca="1">SUMIFS(СВЦЭМ!$G$40:$G$783,СВЦЭМ!$A$40:$A$783,$A244,СВЦЭМ!$B$40:$B$783,O$225)+'СЕТ СН'!$F$15</f>
        <v>0</v>
      </c>
      <c r="P244" s="36">
        <f ca="1">SUMIFS(СВЦЭМ!$G$40:$G$783,СВЦЭМ!$A$40:$A$783,$A244,СВЦЭМ!$B$40:$B$783,P$225)+'СЕТ СН'!$F$15</f>
        <v>0</v>
      </c>
      <c r="Q244" s="36">
        <f ca="1">SUMIFS(СВЦЭМ!$G$40:$G$783,СВЦЭМ!$A$40:$A$783,$A244,СВЦЭМ!$B$40:$B$783,Q$225)+'СЕТ СН'!$F$15</f>
        <v>0</v>
      </c>
      <c r="R244" s="36">
        <f ca="1">SUMIFS(СВЦЭМ!$G$40:$G$783,СВЦЭМ!$A$40:$A$783,$A244,СВЦЭМ!$B$40:$B$783,R$225)+'СЕТ СН'!$F$15</f>
        <v>0</v>
      </c>
      <c r="S244" s="36">
        <f ca="1">SUMIFS(СВЦЭМ!$G$40:$G$783,СВЦЭМ!$A$40:$A$783,$A244,СВЦЭМ!$B$40:$B$783,S$225)+'СЕТ СН'!$F$15</f>
        <v>0</v>
      </c>
      <c r="T244" s="36">
        <f ca="1">SUMIFS(СВЦЭМ!$G$40:$G$783,СВЦЭМ!$A$40:$A$783,$A244,СВЦЭМ!$B$40:$B$783,T$225)+'СЕТ СН'!$F$15</f>
        <v>0</v>
      </c>
      <c r="U244" s="36">
        <f ca="1">SUMIFS(СВЦЭМ!$G$40:$G$783,СВЦЭМ!$A$40:$A$783,$A244,СВЦЭМ!$B$40:$B$783,U$225)+'СЕТ СН'!$F$15</f>
        <v>0</v>
      </c>
      <c r="V244" s="36">
        <f ca="1">SUMIFS(СВЦЭМ!$G$40:$G$783,СВЦЭМ!$A$40:$A$783,$A244,СВЦЭМ!$B$40:$B$783,V$225)+'СЕТ СН'!$F$15</f>
        <v>0</v>
      </c>
      <c r="W244" s="36">
        <f ca="1">SUMIFS(СВЦЭМ!$G$40:$G$783,СВЦЭМ!$A$40:$A$783,$A244,СВЦЭМ!$B$40:$B$783,W$225)+'СЕТ СН'!$F$15</f>
        <v>0</v>
      </c>
      <c r="X244" s="36">
        <f ca="1">SUMIFS(СВЦЭМ!$G$40:$G$783,СВЦЭМ!$A$40:$A$783,$A244,СВЦЭМ!$B$40:$B$783,X$225)+'СЕТ СН'!$F$15</f>
        <v>0</v>
      </c>
      <c r="Y244" s="36">
        <f ca="1">SUMIFS(СВЦЭМ!$G$40:$G$783,СВЦЭМ!$A$40:$A$783,$A244,СВЦЭМ!$B$40:$B$783,Y$225)+'СЕТ СН'!$F$15</f>
        <v>0</v>
      </c>
    </row>
    <row r="245" spans="1:25" ht="15.75" hidden="1" x14ac:dyDescent="0.2">
      <c r="A245" s="35">
        <f t="shared" si="6"/>
        <v>44946</v>
      </c>
      <c r="B245" s="36">
        <f ca="1">SUMIFS(СВЦЭМ!$G$40:$G$783,СВЦЭМ!$A$40:$A$783,$A245,СВЦЭМ!$B$40:$B$783,B$225)+'СЕТ СН'!$F$15</f>
        <v>0</v>
      </c>
      <c r="C245" s="36">
        <f ca="1">SUMIFS(СВЦЭМ!$G$40:$G$783,СВЦЭМ!$A$40:$A$783,$A245,СВЦЭМ!$B$40:$B$783,C$225)+'СЕТ СН'!$F$15</f>
        <v>0</v>
      </c>
      <c r="D245" s="36">
        <f ca="1">SUMIFS(СВЦЭМ!$G$40:$G$783,СВЦЭМ!$A$40:$A$783,$A245,СВЦЭМ!$B$40:$B$783,D$225)+'СЕТ СН'!$F$15</f>
        <v>0</v>
      </c>
      <c r="E245" s="36">
        <f ca="1">SUMIFS(СВЦЭМ!$G$40:$G$783,СВЦЭМ!$A$40:$A$783,$A245,СВЦЭМ!$B$40:$B$783,E$225)+'СЕТ СН'!$F$15</f>
        <v>0</v>
      </c>
      <c r="F245" s="36">
        <f ca="1">SUMIFS(СВЦЭМ!$G$40:$G$783,СВЦЭМ!$A$40:$A$783,$A245,СВЦЭМ!$B$40:$B$783,F$225)+'СЕТ СН'!$F$15</f>
        <v>0</v>
      </c>
      <c r="G245" s="36">
        <f ca="1">SUMIFS(СВЦЭМ!$G$40:$G$783,СВЦЭМ!$A$40:$A$783,$A245,СВЦЭМ!$B$40:$B$783,G$225)+'СЕТ СН'!$F$15</f>
        <v>0</v>
      </c>
      <c r="H245" s="36">
        <f ca="1">SUMIFS(СВЦЭМ!$G$40:$G$783,СВЦЭМ!$A$40:$A$783,$A245,СВЦЭМ!$B$40:$B$783,H$225)+'СЕТ СН'!$F$15</f>
        <v>0</v>
      </c>
      <c r="I245" s="36">
        <f ca="1">SUMIFS(СВЦЭМ!$G$40:$G$783,СВЦЭМ!$A$40:$A$783,$A245,СВЦЭМ!$B$40:$B$783,I$225)+'СЕТ СН'!$F$15</f>
        <v>0</v>
      </c>
      <c r="J245" s="36">
        <f ca="1">SUMIFS(СВЦЭМ!$G$40:$G$783,СВЦЭМ!$A$40:$A$783,$A245,СВЦЭМ!$B$40:$B$783,J$225)+'СЕТ СН'!$F$15</f>
        <v>0</v>
      </c>
      <c r="K245" s="36">
        <f ca="1">SUMIFS(СВЦЭМ!$G$40:$G$783,СВЦЭМ!$A$40:$A$783,$A245,СВЦЭМ!$B$40:$B$783,K$225)+'СЕТ СН'!$F$15</f>
        <v>0</v>
      </c>
      <c r="L245" s="36">
        <f ca="1">SUMIFS(СВЦЭМ!$G$40:$G$783,СВЦЭМ!$A$40:$A$783,$A245,СВЦЭМ!$B$40:$B$783,L$225)+'СЕТ СН'!$F$15</f>
        <v>0</v>
      </c>
      <c r="M245" s="36">
        <f ca="1">SUMIFS(СВЦЭМ!$G$40:$G$783,СВЦЭМ!$A$40:$A$783,$A245,СВЦЭМ!$B$40:$B$783,M$225)+'СЕТ СН'!$F$15</f>
        <v>0</v>
      </c>
      <c r="N245" s="36">
        <f ca="1">SUMIFS(СВЦЭМ!$G$40:$G$783,СВЦЭМ!$A$40:$A$783,$A245,СВЦЭМ!$B$40:$B$783,N$225)+'СЕТ СН'!$F$15</f>
        <v>0</v>
      </c>
      <c r="O245" s="36">
        <f ca="1">SUMIFS(СВЦЭМ!$G$40:$G$783,СВЦЭМ!$A$40:$A$783,$A245,СВЦЭМ!$B$40:$B$783,O$225)+'СЕТ СН'!$F$15</f>
        <v>0</v>
      </c>
      <c r="P245" s="36">
        <f ca="1">SUMIFS(СВЦЭМ!$G$40:$G$783,СВЦЭМ!$A$40:$A$783,$A245,СВЦЭМ!$B$40:$B$783,P$225)+'СЕТ СН'!$F$15</f>
        <v>0</v>
      </c>
      <c r="Q245" s="36">
        <f ca="1">SUMIFS(СВЦЭМ!$G$40:$G$783,СВЦЭМ!$A$40:$A$783,$A245,СВЦЭМ!$B$40:$B$783,Q$225)+'СЕТ СН'!$F$15</f>
        <v>0</v>
      </c>
      <c r="R245" s="36">
        <f ca="1">SUMIFS(СВЦЭМ!$G$40:$G$783,СВЦЭМ!$A$40:$A$783,$A245,СВЦЭМ!$B$40:$B$783,R$225)+'СЕТ СН'!$F$15</f>
        <v>0</v>
      </c>
      <c r="S245" s="36">
        <f ca="1">SUMIFS(СВЦЭМ!$G$40:$G$783,СВЦЭМ!$A$40:$A$783,$A245,СВЦЭМ!$B$40:$B$783,S$225)+'СЕТ СН'!$F$15</f>
        <v>0</v>
      </c>
      <c r="T245" s="36">
        <f ca="1">SUMIFS(СВЦЭМ!$G$40:$G$783,СВЦЭМ!$A$40:$A$783,$A245,СВЦЭМ!$B$40:$B$783,T$225)+'СЕТ СН'!$F$15</f>
        <v>0</v>
      </c>
      <c r="U245" s="36">
        <f ca="1">SUMIFS(СВЦЭМ!$G$40:$G$783,СВЦЭМ!$A$40:$A$783,$A245,СВЦЭМ!$B$40:$B$783,U$225)+'СЕТ СН'!$F$15</f>
        <v>0</v>
      </c>
      <c r="V245" s="36">
        <f ca="1">SUMIFS(СВЦЭМ!$G$40:$G$783,СВЦЭМ!$A$40:$A$783,$A245,СВЦЭМ!$B$40:$B$783,V$225)+'СЕТ СН'!$F$15</f>
        <v>0</v>
      </c>
      <c r="W245" s="36">
        <f ca="1">SUMIFS(СВЦЭМ!$G$40:$G$783,СВЦЭМ!$A$40:$A$783,$A245,СВЦЭМ!$B$40:$B$783,W$225)+'СЕТ СН'!$F$15</f>
        <v>0</v>
      </c>
      <c r="X245" s="36">
        <f ca="1">SUMIFS(СВЦЭМ!$G$40:$G$783,СВЦЭМ!$A$40:$A$783,$A245,СВЦЭМ!$B$40:$B$783,X$225)+'СЕТ СН'!$F$15</f>
        <v>0</v>
      </c>
      <c r="Y245" s="36">
        <f ca="1">SUMIFS(СВЦЭМ!$G$40:$G$783,СВЦЭМ!$A$40:$A$783,$A245,СВЦЭМ!$B$40:$B$783,Y$225)+'СЕТ СН'!$F$15</f>
        <v>0</v>
      </c>
    </row>
    <row r="246" spans="1:25" ht="15.75" hidden="1" x14ac:dyDescent="0.2">
      <c r="A246" s="35">
        <f t="shared" si="6"/>
        <v>44947</v>
      </c>
      <c r="B246" s="36">
        <f ca="1">SUMIFS(СВЦЭМ!$G$40:$G$783,СВЦЭМ!$A$40:$A$783,$A246,СВЦЭМ!$B$40:$B$783,B$225)+'СЕТ СН'!$F$15</f>
        <v>0</v>
      </c>
      <c r="C246" s="36">
        <f ca="1">SUMIFS(СВЦЭМ!$G$40:$G$783,СВЦЭМ!$A$40:$A$783,$A246,СВЦЭМ!$B$40:$B$783,C$225)+'СЕТ СН'!$F$15</f>
        <v>0</v>
      </c>
      <c r="D246" s="36">
        <f ca="1">SUMIFS(СВЦЭМ!$G$40:$G$783,СВЦЭМ!$A$40:$A$783,$A246,СВЦЭМ!$B$40:$B$783,D$225)+'СЕТ СН'!$F$15</f>
        <v>0</v>
      </c>
      <c r="E246" s="36">
        <f ca="1">SUMIFS(СВЦЭМ!$G$40:$G$783,СВЦЭМ!$A$40:$A$783,$A246,СВЦЭМ!$B$40:$B$783,E$225)+'СЕТ СН'!$F$15</f>
        <v>0</v>
      </c>
      <c r="F246" s="36">
        <f ca="1">SUMIFS(СВЦЭМ!$G$40:$G$783,СВЦЭМ!$A$40:$A$783,$A246,СВЦЭМ!$B$40:$B$783,F$225)+'СЕТ СН'!$F$15</f>
        <v>0</v>
      </c>
      <c r="G246" s="36">
        <f ca="1">SUMIFS(СВЦЭМ!$G$40:$G$783,СВЦЭМ!$A$40:$A$783,$A246,СВЦЭМ!$B$40:$B$783,G$225)+'СЕТ СН'!$F$15</f>
        <v>0</v>
      </c>
      <c r="H246" s="36">
        <f ca="1">SUMIFS(СВЦЭМ!$G$40:$G$783,СВЦЭМ!$A$40:$A$783,$A246,СВЦЭМ!$B$40:$B$783,H$225)+'СЕТ СН'!$F$15</f>
        <v>0</v>
      </c>
      <c r="I246" s="36">
        <f ca="1">SUMIFS(СВЦЭМ!$G$40:$G$783,СВЦЭМ!$A$40:$A$783,$A246,СВЦЭМ!$B$40:$B$783,I$225)+'СЕТ СН'!$F$15</f>
        <v>0</v>
      </c>
      <c r="J246" s="36">
        <f ca="1">SUMIFS(СВЦЭМ!$G$40:$G$783,СВЦЭМ!$A$40:$A$783,$A246,СВЦЭМ!$B$40:$B$783,J$225)+'СЕТ СН'!$F$15</f>
        <v>0</v>
      </c>
      <c r="K246" s="36">
        <f ca="1">SUMIFS(СВЦЭМ!$G$40:$G$783,СВЦЭМ!$A$40:$A$783,$A246,СВЦЭМ!$B$40:$B$783,K$225)+'СЕТ СН'!$F$15</f>
        <v>0</v>
      </c>
      <c r="L246" s="36">
        <f ca="1">SUMIFS(СВЦЭМ!$G$40:$G$783,СВЦЭМ!$A$40:$A$783,$A246,СВЦЭМ!$B$40:$B$783,L$225)+'СЕТ СН'!$F$15</f>
        <v>0</v>
      </c>
      <c r="M246" s="36">
        <f ca="1">SUMIFS(СВЦЭМ!$G$40:$G$783,СВЦЭМ!$A$40:$A$783,$A246,СВЦЭМ!$B$40:$B$783,M$225)+'СЕТ СН'!$F$15</f>
        <v>0</v>
      </c>
      <c r="N246" s="36">
        <f ca="1">SUMIFS(СВЦЭМ!$G$40:$G$783,СВЦЭМ!$A$40:$A$783,$A246,СВЦЭМ!$B$40:$B$783,N$225)+'СЕТ СН'!$F$15</f>
        <v>0</v>
      </c>
      <c r="O246" s="36">
        <f ca="1">SUMIFS(СВЦЭМ!$G$40:$G$783,СВЦЭМ!$A$40:$A$783,$A246,СВЦЭМ!$B$40:$B$783,O$225)+'СЕТ СН'!$F$15</f>
        <v>0</v>
      </c>
      <c r="P246" s="36">
        <f ca="1">SUMIFS(СВЦЭМ!$G$40:$G$783,СВЦЭМ!$A$40:$A$783,$A246,СВЦЭМ!$B$40:$B$783,P$225)+'СЕТ СН'!$F$15</f>
        <v>0</v>
      </c>
      <c r="Q246" s="36">
        <f ca="1">SUMIFS(СВЦЭМ!$G$40:$G$783,СВЦЭМ!$A$40:$A$783,$A246,СВЦЭМ!$B$40:$B$783,Q$225)+'СЕТ СН'!$F$15</f>
        <v>0</v>
      </c>
      <c r="R246" s="36">
        <f ca="1">SUMIFS(СВЦЭМ!$G$40:$G$783,СВЦЭМ!$A$40:$A$783,$A246,СВЦЭМ!$B$40:$B$783,R$225)+'СЕТ СН'!$F$15</f>
        <v>0</v>
      </c>
      <c r="S246" s="36">
        <f ca="1">SUMIFS(СВЦЭМ!$G$40:$G$783,СВЦЭМ!$A$40:$A$783,$A246,СВЦЭМ!$B$40:$B$783,S$225)+'СЕТ СН'!$F$15</f>
        <v>0</v>
      </c>
      <c r="T246" s="36">
        <f ca="1">SUMIFS(СВЦЭМ!$G$40:$G$783,СВЦЭМ!$A$40:$A$783,$A246,СВЦЭМ!$B$40:$B$783,T$225)+'СЕТ СН'!$F$15</f>
        <v>0</v>
      </c>
      <c r="U246" s="36">
        <f ca="1">SUMIFS(СВЦЭМ!$G$40:$G$783,СВЦЭМ!$A$40:$A$783,$A246,СВЦЭМ!$B$40:$B$783,U$225)+'СЕТ СН'!$F$15</f>
        <v>0</v>
      </c>
      <c r="V246" s="36">
        <f ca="1">SUMIFS(СВЦЭМ!$G$40:$G$783,СВЦЭМ!$A$40:$A$783,$A246,СВЦЭМ!$B$40:$B$783,V$225)+'СЕТ СН'!$F$15</f>
        <v>0</v>
      </c>
      <c r="W246" s="36">
        <f ca="1">SUMIFS(СВЦЭМ!$G$40:$G$783,СВЦЭМ!$A$40:$A$783,$A246,СВЦЭМ!$B$40:$B$783,W$225)+'СЕТ СН'!$F$15</f>
        <v>0</v>
      </c>
      <c r="X246" s="36">
        <f ca="1">SUMIFS(СВЦЭМ!$G$40:$G$783,СВЦЭМ!$A$40:$A$783,$A246,СВЦЭМ!$B$40:$B$783,X$225)+'СЕТ СН'!$F$15</f>
        <v>0</v>
      </c>
      <c r="Y246" s="36">
        <f ca="1">SUMIFS(СВЦЭМ!$G$40:$G$783,СВЦЭМ!$A$40:$A$783,$A246,СВЦЭМ!$B$40:$B$783,Y$225)+'СЕТ СН'!$F$15</f>
        <v>0</v>
      </c>
    </row>
    <row r="247" spans="1:25" ht="15.75" hidden="1" x14ac:dyDescent="0.2">
      <c r="A247" s="35">
        <f t="shared" si="6"/>
        <v>44948</v>
      </c>
      <c r="B247" s="36">
        <f ca="1">SUMIFS(СВЦЭМ!$G$40:$G$783,СВЦЭМ!$A$40:$A$783,$A247,СВЦЭМ!$B$40:$B$783,B$225)+'СЕТ СН'!$F$15</f>
        <v>0</v>
      </c>
      <c r="C247" s="36">
        <f ca="1">SUMIFS(СВЦЭМ!$G$40:$G$783,СВЦЭМ!$A$40:$A$783,$A247,СВЦЭМ!$B$40:$B$783,C$225)+'СЕТ СН'!$F$15</f>
        <v>0</v>
      </c>
      <c r="D247" s="36">
        <f ca="1">SUMIFS(СВЦЭМ!$G$40:$G$783,СВЦЭМ!$A$40:$A$783,$A247,СВЦЭМ!$B$40:$B$783,D$225)+'СЕТ СН'!$F$15</f>
        <v>0</v>
      </c>
      <c r="E247" s="36">
        <f ca="1">SUMIFS(СВЦЭМ!$G$40:$G$783,СВЦЭМ!$A$40:$A$783,$A247,СВЦЭМ!$B$40:$B$783,E$225)+'СЕТ СН'!$F$15</f>
        <v>0</v>
      </c>
      <c r="F247" s="36">
        <f ca="1">SUMIFS(СВЦЭМ!$G$40:$G$783,СВЦЭМ!$A$40:$A$783,$A247,СВЦЭМ!$B$40:$B$783,F$225)+'СЕТ СН'!$F$15</f>
        <v>0</v>
      </c>
      <c r="G247" s="36">
        <f ca="1">SUMIFS(СВЦЭМ!$G$40:$G$783,СВЦЭМ!$A$40:$A$783,$A247,СВЦЭМ!$B$40:$B$783,G$225)+'СЕТ СН'!$F$15</f>
        <v>0</v>
      </c>
      <c r="H247" s="36">
        <f ca="1">SUMIFS(СВЦЭМ!$G$40:$G$783,СВЦЭМ!$A$40:$A$783,$A247,СВЦЭМ!$B$40:$B$783,H$225)+'СЕТ СН'!$F$15</f>
        <v>0</v>
      </c>
      <c r="I247" s="36">
        <f ca="1">SUMIFS(СВЦЭМ!$G$40:$G$783,СВЦЭМ!$A$40:$A$783,$A247,СВЦЭМ!$B$40:$B$783,I$225)+'СЕТ СН'!$F$15</f>
        <v>0</v>
      </c>
      <c r="J247" s="36">
        <f ca="1">SUMIFS(СВЦЭМ!$G$40:$G$783,СВЦЭМ!$A$40:$A$783,$A247,СВЦЭМ!$B$40:$B$783,J$225)+'СЕТ СН'!$F$15</f>
        <v>0</v>
      </c>
      <c r="K247" s="36">
        <f ca="1">SUMIFS(СВЦЭМ!$G$40:$G$783,СВЦЭМ!$A$40:$A$783,$A247,СВЦЭМ!$B$40:$B$783,K$225)+'СЕТ СН'!$F$15</f>
        <v>0</v>
      </c>
      <c r="L247" s="36">
        <f ca="1">SUMIFS(СВЦЭМ!$G$40:$G$783,СВЦЭМ!$A$40:$A$783,$A247,СВЦЭМ!$B$40:$B$783,L$225)+'СЕТ СН'!$F$15</f>
        <v>0</v>
      </c>
      <c r="M247" s="36">
        <f ca="1">SUMIFS(СВЦЭМ!$G$40:$G$783,СВЦЭМ!$A$40:$A$783,$A247,СВЦЭМ!$B$40:$B$783,M$225)+'СЕТ СН'!$F$15</f>
        <v>0</v>
      </c>
      <c r="N247" s="36">
        <f ca="1">SUMIFS(СВЦЭМ!$G$40:$G$783,СВЦЭМ!$A$40:$A$783,$A247,СВЦЭМ!$B$40:$B$783,N$225)+'СЕТ СН'!$F$15</f>
        <v>0</v>
      </c>
      <c r="O247" s="36">
        <f ca="1">SUMIFS(СВЦЭМ!$G$40:$G$783,СВЦЭМ!$A$40:$A$783,$A247,СВЦЭМ!$B$40:$B$783,O$225)+'СЕТ СН'!$F$15</f>
        <v>0</v>
      </c>
      <c r="P247" s="36">
        <f ca="1">SUMIFS(СВЦЭМ!$G$40:$G$783,СВЦЭМ!$A$40:$A$783,$A247,СВЦЭМ!$B$40:$B$783,P$225)+'СЕТ СН'!$F$15</f>
        <v>0</v>
      </c>
      <c r="Q247" s="36">
        <f ca="1">SUMIFS(СВЦЭМ!$G$40:$G$783,СВЦЭМ!$A$40:$A$783,$A247,СВЦЭМ!$B$40:$B$783,Q$225)+'СЕТ СН'!$F$15</f>
        <v>0</v>
      </c>
      <c r="R247" s="36">
        <f ca="1">SUMIFS(СВЦЭМ!$G$40:$G$783,СВЦЭМ!$A$40:$A$783,$A247,СВЦЭМ!$B$40:$B$783,R$225)+'СЕТ СН'!$F$15</f>
        <v>0</v>
      </c>
      <c r="S247" s="36">
        <f ca="1">SUMIFS(СВЦЭМ!$G$40:$G$783,СВЦЭМ!$A$40:$A$783,$A247,СВЦЭМ!$B$40:$B$783,S$225)+'СЕТ СН'!$F$15</f>
        <v>0</v>
      </c>
      <c r="T247" s="36">
        <f ca="1">SUMIFS(СВЦЭМ!$G$40:$G$783,СВЦЭМ!$A$40:$A$783,$A247,СВЦЭМ!$B$40:$B$783,T$225)+'СЕТ СН'!$F$15</f>
        <v>0</v>
      </c>
      <c r="U247" s="36">
        <f ca="1">SUMIFS(СВЦЭМ!$G$40:$G$783,СВЦЭМ!$A$40:$A$783,$A247,СВЦЭМ!$B$40:$B$783,U$225)+'СЕТ СН'!$F$15</f>
        <v>0</v>
      </c>
      <c r="V247" s="36">
        <f ca="1">SUMIFS(СВЦЭМ!$G$40:$G$783,СВЦЭМ!$A$40:$A$783,$A247,СВЦЭМ!$B$40:$B$783,V$225)+'СЕТ СН'!$F$15</f>
        <v>0</v>
      </c>
      <c r="W247" s="36">
        <f ca="1">SUMIFS(СВЦЭМ!$G$40:$G$783,СВЦЭМ!$A$40:$A$783,$A247,СВЦЭМ!$B$40:$B$783,W$225)+'СЕТ СН'!$F$15</f>
        <v>0</v>
      </c>
      <c r="X247" s="36">
        <f ca="1">SUMIFS(СВЦЭМ!$G$40:$G$783,СВЦЭМ!$A$40:$A$783,$A247,СВЦЭМ!$B$40:$B$783,X$225)+'СЕТ СН'!$F$15</f>
        <v>0</v>
      </c>
      <c r="Y247" s="36">
        <f ca="1">SUMIFS(СВЦЭМ!$G$40:$G$783,СВЦЭМ!$A$40:$A$783,$A247,СВЦЭМ!$B$40:$B$783,Y$225)+'СЕТ СН'!$F$15</f>
        <v>0</v>
      </c>
    </row>
    <row r="248" spans="1:25" ht="15.75" hidden="1" x14ac:dyDescent="0.2">
      <c r="A248" s="35">
        <f t="shared" si="6"/>
        <v>44949</v>
      </c>
      <c r="B248" s="36">
        <f ca="1">SUMIFS(СВЦЭМ!$G$40:$G$783,СВЦЭМ!$A$40:$A$783,$A248,СВЦЭМ!$B$40:$B$783,B$225)+'СЕТ СН'!$F$15</f>
        <v>0</v>
      </c>
      <c r="C248" s="36">
        <f ca="1">SUMIFS(СВЦЭМ!$G$40:$G$783,СВЦЭМ!$A$40:$A$783,$A248,СВЦЭМ!$B$40:$B$783,C$225)+'СЕТ СН'!$F$15</f>
        <v>0</v>
      </c>
      <c r="D248" s="36">
        <f ca="1">SUMIFS(СВЦЭМ!$G$40:$G$783,СВЦЭМ!$A$40:$A$783,$A248,СВЦЭМ!$B$40:$B$783,D$225)+'СЕТ СН'!$F$15</f>
        <v>0</v>
      </c>
      <c r="E248" s="36">
        <f ca="1">SUMIFS(СВЦЭМ!$G$40:$G$783,СВЦЭМ!$A$40:$A$783,$A248,СВЦЭМ!$B$40:$B$783,E$225)+'СЕТ СН'!$F$15</f>
        <v>0</v>
      </c>
      <c r="F248" s="36">
        <f ca="1">SUMIFS(СВЦЭМ!$G$40:$G$783,СВЦЭМ!$A$40:$A$783,$A248,СВЦЭМ!$B$40:$B$783,F$225)+'СЕТ СН'!$F$15</f>
        <v>0</v>
      </c>
      <c r="G248" s="36">
        <f ca="1">SUMIFS(СВЦЭМ!$G$40:$G$783,СВЦЭМ!$A$40:$A$783,$A248,СВЦЭМ!$B$40:$B$783,G$225)+'СЕТ СН'!$F$15</f>
        <v>0</v>
      </c>
      <c r="H248" s="36">
        <f ca="1">SUMIFS(СВЦЭМ!$G$40:$G$783,СВЦЭМ!$A$40:$A$783,$A248,СВЦЭМ!$B$40:$B$783,H$225)+'СЕТ СН'!$F$15</f>
        <v>0</v>
      </c>
      <c r="I248" s="36">
        <f ca="1">SUMIFS(СВЦЭМ!$G$40:$G$783,СВЦЭМ!$A$40:$A$783,$A248,СВЦЭМ!$B$40:$B$783,I$225)+'СЕТ СН'!$F$15</f>
        <v>0</v>
      </c>
      <c r="J248" s="36">
        <f ca="1">SUMIFS(СВЦЭМ!$G$40:$G$783,СВЦЭМ!$A$40:$A$783,$A248,СВЦЭМ!$B$40:$B$783,J$225)+'СЕТ СН'!$F$15</f>
        <v>0</v>
      </c>
      <c r="K248" s="36">
        <f ca="1">SUMIFS(СВЦЭМ!$G$40:$G$783,СВЦЭМ!$A$40:$A$783,$A248,СВЦЭМ!$B$40:$B$783,K$225)+'СЕТ СН'!$F$15</f>
        <v>0</v>
      </c>
      <c r="L248" s="36">
        <f ca="1">SUMIFS(СВЦЭМ!$G$40:$G$783,СВЦЭМ!$A$40:$A$783,$A248,СВЦЭМ!$B$40:$B$783,L$225)+'СЕТ СН'!$F$15</f>
        <v>0</v>
      </c>
      <c r="M248" s="36">
        <f ca="1">SUMIFS(СВЦЭМ!$G$40:$G$783,СВЦЭМ!$A$40:$A$783,$A248,СВЦЭМ!$B$40:$B$783,M$225)+'СЕТ СН'!$F$15</f>
        <v>0</v>
      </c>
      <c r="N248" s="36">
        <f ca="1">SUMIFS(СВЦЭМ!$G$40:$G$783,СВЦЭМ!$A$40:$A$783,$A248,СВЦЭМ!$B$40:$B$783,N$225)+'СЕТ СН'!$F$15</f>
        <v>0</v>
      </c>
      <c r="O248" s="36">
        <f ca="1">SUMIFS(СВЦЭМ!$G$40:$G$783,СВЦЭМ!$A$40:$A$783,$A248,СВЦЭМ!$B$40:$B$783,O$225)+'СЕТ СН'!$F$15</f>
        <v>0</v>
      </c>
      <c r="P248" s="36">
        <f ca="1">SUMIFS(СВЦЭМ!$G$40:$G$783,СВЦЭМ!$A$40:$A$783,$A248,СВЦЭМ!$B$40:$B$783,P$225)+'СЕТ СН'!$F$15</f>
        <v>0</v>
      </c>
      <c r="Q248" s="36">
        <f ca="1">SUMIFS(СВЦЭМ!$G$40:$G$783,СВЦЭМ!$A$40:$A$783,$A248,СВЦЭМ!$B$40:$B$783,Q$225)+'СЕТ СН'!$F$15</f>
        <v>0</v>
      </c>
      <c r="R248" s="36">
        <f ca="1">SUMIFS(СВЦЭМ!$G$40:$G$783,СВЦЭМ!$A$40:$A$783,$A248,СВЦЭМ!$B$40:$B$783,R$225)+'СЕТ СН'!$F$15</f>
        <v>0</v>
      </c>
      <c r="S248" s="36">
        <f ca="1">SUMIFS(СВЦЭМ!$G$40:$G$783,СВЦЭМ!$A$40:$A$783,$A248,СВЦЭМ!$B$40:$B$783,S$225)+'СЕТ СН'!$F$15</f>
        <v>0</v>
      </c>
      <c r="T248" s="36">
        <f ca="1">SUMIFS(СВЦЭМ!$G$40:$G$783,СВЦЭМ!$A$40:$A$783,$A248,СВЦЭМ!$B$40:$B$783,T$225)+'СЕТ СН'!$F$15</f>
        <v>0</v>
      </c>
      <c r="U248" s="36">
        <f ca="1">SUMIFS(СВЦЭМ!$G$40:$G$783,СВЦЭМ!$A$40:$A$783,$A248,СВЦЭМ!$B$40:$B$783,U$225)+'СЕТ СН'!$F$15</f>
        <v>0</v>
      </c>
      <c r="V248" s="36">
        <f ca="1">SUMIFS(СВЦЭМ!$G$40:$G$783,СВЦЭМ!$A$40:$A$783,$A248,СВЦЭМ!$B$40:$B$783,V$225)+'СЕТ СН'!$F$15</f>
        <v>0</v>
      </c>
      <c r="W248" s="36">
        <f ca="1">SUMIFS(СВЦЭМ!$G$40:$G$783,СВЦЭМ!$A$40:$A$783,$A248,СВЦЭМ!$B$40:$B$783,W$225)+'СЕТ СН'!$F$15</f>
        <v>0</v>
      </c>
      <c r="X248" s="36">
        <f ca="1">SUMIFS(СВЦЭМ!$G$40:$G$783,СВЦЭМ!$A$40:$A$783,$A248,СВЦЭМ!$B$40:$B$783,X$225)+'СЕТ СН'!$F$15</f>
        <v>0</v>
      </c>
      <c r="Y248" s="36">
        <f ca="1">SUMIFS(СВЦЭМ!$G$40:$G$783,СВЦЭМ!$A$40:$A$783,$A248,СВЦЭМ!$B$40:$B$783,Y$225)+'СЕТ СН'!$F$15</f>
        <v>0</v>
      </c>
    </row>
    <row r="249" spans="1:25" ht="15.75" hidden="1" x14ac:dyDescent="0.2">
      <c r="A249" s="35">
        <f t="shared" si="6"/>
        <v>44950</v>
      </c>
      <c r="B249" s="36">
        <f ca="1">SUMIFS(СВЦЭМ!$G$40:$G$783,СВЦЭМ!$A$40:$A$783,$A249,СВЦЭМ!$B$40:$B$783,B$225)+'СЕТ СН'!$F$15</f>
        <v>0</v>
      </c>
      <c r="C249" s="36">
        <f ca="1">SUMIFS(СВЦЭМ!$G$40:$G$783,СВЦЭМ!$A$40:$A$783,$A249,СВЦЭМ!$B$40:$B$783,C$225)+'СЕТ СН'!$F$15</f>
        <v>0</v>
      </c>
      <c r="D249" s="36">
        <f ca="1">SUMIFS(СВЦЭМ!$G$40:$G$783,СВЦЭМ!$A$40:$A$783,$A249,СВЦЭМ!$B$40:$B$783,D$225)+'СЕТ СН'!$F$15</f>
        <v>0</v>
      </c>
      <c r="E249" s="36">
        <f ca="1">SUMIFS(СВЦЭМ!$G$40:$G$783,СВЦЭМ!$A$40:$A$783,$A249,СВЦЭМ!$B$40:$B$783,E$225)+'СЕТ СН'!$F$15</f>
        <v>0</v>
      </c>
      <c r="F249" s="36">
        <f ca="1">SUMIFS(СВЦЭМ!$G$40:$G$783,СВЦЭМ!$A$40:$A$783,$A249,СВЦЭМ!$B$40:$B$783,F$225)+'СЕТ СН'!$F$15</f>
        <v>0</v>
      </c>
      <c r="G249" s="36">
        <f ca="1">SUMIFS(СВЦЭМ!$G$40:$G$783,СВЦЭМ!$A$40:$A$783,$A249,СВЦЭМ!$B$40:$B$783,G$225)+'СЕТ СН'!$F$15</f>
        <v>0</v>
      </c>
      <c r="H249" s="36">
        <f ca="1">SUMIFS(СВЦЭМ!$G$40:$G$783,СВЦЭМ!$A$40:$A$783,$A249,СВЦЭМ!$B$40:$B$783,H$225)+'СЕТ СН'!$F$15</f>
        <v>0</v>
      </c>
      <c r="I249" s="36">
        <f ca="1">SUMIFS(СВЦЭМ!$G$40:$G$783,СВЦЭМ!$A$40:$A$783,$A249,СВЦЭМ!$B$40:$B$783,I$225)+'СЕТ СН'!$F$15</f>
        <v>0</v>
      </c>
      <c r="J249" s="36">
        <f ca="1">SUMIFS(СВЦЭМ!$G$40:$G$783,СВЦЭМ!$A$40:$A$783,$A249,СВЦЭМ!$B$40:$B$783,J$225)+'СЕТ СН'!$F$15</f>
        <v>0</v>
      </c>
      <c r="K249" s="36">
        <f ca="1">SUMIFS(СВЦЭМ!$G$40:$G$783,СВЦЭМ!$A$40:$A$783,$A249,СВЦЭМ!$B$40:$B$783,K$225)+'СЕТ СН'!$F$15</f>
        <v>0</v>
      </c>
      <c r="L249" s="36">
        <f ca="1">SUMIFS(СВЦЭМ!$G$40:$G$783,СВЦЭМ!$A$40:$A$783,$A249,СВЦЭМ!$B$40:$B$783,L$225)+'СЕТ СН'!$F$15</f>
        <v>0</v>
      </c>
      <c r="M249" s="36">
        <f ca="1">SUMIFS(СВЦЭМ!$G$40:$G$783,СВЦЭМ!$A$40:$A$783,$A249,СВЦЭМ!$B$40:$B$783,M$225)+'СЕТ СН'!$F$15</f>
        <v>0</v>
      </c>
      <c r="N249" s="36">
        <f ca="1">SUMIFS(СВЦЭМ!$G$40:$G$783,СВЦЭМ!$A$40:$A$783,$A249,СВЦЭМ!$B$40:$B$783,N$225)+'СЕТ СН'!$F$15</f>
        <v>0</v>
      </c>
      <c r="O249" s="36">
        <f ca="1">SUMIFS(СВЦЭМ!$G$40:$G$783,СВЦЭМ!$A$40:$A$783,$A249,СВЦЭМ!$B$40:$B$783,O$225)+'СЕТ СН'!$F$15</f>
        <v>0</v>
      </c>
      <c r="P249" s="36">
        <f ca="1">SUMIFS(СВЦЭМ!$G$40:$G$783,СВЦЭМ!$A$40:$A$783,$A249,СВЦЭМ!$B$40:$B$783,P$225)+'СЕТ СН'!$F$15</f>
        <v>0</v>
      </c>
      <c r="Q249" s="36">
        <f ca="1">SUMIFS(СВЦЭМ!$G$40:$G$783,СВЦЭМ!$A$40:$A$783,$A249,СВЦЭМ!$B$40:$B$783,Q$225)+'СЕТ СН'!$F$15</f>
        <v>0</v>
      </c>
      <c r="R249" s="36">
        <f ca="1">SUMIFS(СВЦЭМ!$G$40:$G$783,СВЦЭМ!$A$40:$A$783,$A249,СВЦЭМ!$B$40:$B$783,R$225)+'СЕТ СН'!$F$15</f>
        <v>0</v>
      </c>
      <c r="S249" s="36">
        <f ca="1">SUMIFS(СВЦЭМ!$G$40:$G$783,СВЦЭМ!$A$40:$A$783,$A249,СВЦЭМ!$B$40:$B$783,S$225)+'СЕТ СН'!$F$15</f>
        <v>0</v>
      </c>
      <c r="T249" s="36">
        <f ca="1">SUMIFS(СВЦЭМ!$G$40:$G$783,СВЦЭМ!$A$40:$A$783,$A249,СВЦЭМ!$B$40:$B$783,T$225)+'СЕТ СН'!$F$15</f>
        <v>0</v>
      </c>
      <c r="U249" s="36">
        <f ca="1">SUMIFS(СВЦЭМ!$G$40:$G$783,СВЦЭМ!$A$40:$A$783,$A249,СВЦЭМ!$B$40:$B$783,U$225)+'СЕТ СН'!$F$15</f>
        <v>0</v>
      </c>
      <c r="V249" s="36">
        <f ca="1">SUMIFS(СВЦЭМ!$G$40:$G$783,СВЦЭМ!$A$40:$A$783,$A249,СВЦЭМ!$B$40:$B$783,V$225)+'СЕТ СН'!$F$15</f>
        <v>0</v>
      </c>
      <c r="W249" s="36">
        <f ca="1">SUMIFS(СВЦЭМ!$G$40:$G$783,СВЦЭМ!$A$40:$A$783,$A249,СВЦЭМ!$B$40:$B$783,W$225)+'СЕТ СН'!$F$15</f>
        <v>0</v>
      </c>
      <c r="X249" s="36">
        <f ca="1">SUMIFS(СВЦЭМ!$G$40:$G$783,СВЦЭМ!$A$40:$A$783,$A249,СВЦЭМ!$B$40:$B$783,X$225)+'СЕТ СН'!$F$15</f>
        <v>0</v>
      </c>
      <c r="Y249" s="36">
        <f ca="1">SUMIFS(СВЦЭМ!$G$40:$G$783,СВЦЭМ!$A$40:$A$783,$A249,СВЦЭМ!$B$40:$B$783,Y$225)+'СЕТ СН'!$F$15</f>
        <v>0</v>
      </c>
    </row>
    <row r="250" spans="1:25" ht="15.75" hidden="1" x14ac:dyDescent="0.2">
      <c r="A250" s="35">
        <f t="shared" si="6"/>
        <v>44951</v>
      </c>
      <c r="B250" s="36">
        <f ca="1">SUMIFS(СВЦЭМ!$G$40:$G$783,СВЦЭМ!$A$40:$A$783,$A250,СВЦЭМ!$B$40:$B$783,B$225)+'СЕТ СН'!$F$15</f>
        <v>0</v>
      </c>
      <c r="C250" s="36">
        <f ca="1">SUMIFS(СВЦЭМ!$G$40:$G$783,СВЦЭМ!$A$40:$A$783,$A250,СВЦЭМ!$B$40:$B$783,C$225)+'СЕТ СН'!$F$15</f>
        <v>0</v>
      </c>
      <c r="D250" s="36">
        <f ca="1">SUMIFS(СВЦЭМ!$G$40:$G$783,СВЦЭМ!$A$40:$A$783,$A250,СВЦЭМ!$B$40:$B$783,D$225)+'СЕТ СН'!$F$15</f>
        <v>0</v>
      </c>
      <c r="E250" s="36">
        <f ca="1">SUMIFS(СВЦЭМ!$G$40:$G$783,СВЦЭМ!$A$40:$A$783,$A250,СВЦЭМ!$B$40:$B$783,E$225)+'СЕТ СН'!$F$15</f>
        <v>0</v>
      </c>
      <c r="F250" s="36">
        <f ca="1">SUMIFS(СВЦЭМ!$G$40:$G$783,СВЦЭМ!$A$40:$A$783,$A250,СВЦЭМ!$B$40:$B$783,F$225)+'СЕТ СН'!$F$15</f>
        <v>0</v>
      </c>
      <c r="G250" s="36">
        <f ca="1">SUMIFS(СВЦЭМ!$G$40:$G$783,СВЦЭМ!$A$40:$A$783,$A250,СВЦЭМ!$B$40:$B$783,G$225)+'СЕТ СН'!$F$15</f>
        <v>0</v>
      </c>
      <c r="H250" s="36">
        <f ca="1">SUMIFS(СВЦЭМ!$G$40:$G$783,СВЦЭМ!$A$40:$A$783,$A250,СВЦЭМ!$B$40:$B$783,H$225)+'СЕТ СН'!$F$15</f>
        <v>0</v>
      </c>
      <c r="I250" s="36">
        <f ca="1">SUMIFS(СВЦЭМ!$G$40:$G$783,СВЦЭМ!$A$40:$A$783,$A250,СВЦЭМ!$B$40:$B$783,I$225)+'СЕТ СН'!$F$15</f>
        <v>0</v>
      </c>
      <c r="J250" s="36">
        <f ca="1">SUMIFS(СВЦЭМ!$G$40:$G$783,СВЦЭМ!$A$40:$A$783,$A250,СВЦЭМ!$B$40:$B$783,J$225)+'СЕТ СН'!$F$15</f>
        <v>0</v>
      </c>
      <c r="K250" s="36">
        <f ca="1">SUMIFS(СВЦЭМ!$G$40:$G$783,СВЦЭМ!$A$40:$A$783,$A250,СВЦЭМ!$B$40:$B$783,K$225)+'СЕТ СН'!$F$15</f>
        <v>0</v>
      </c>
      <c r="L250" s="36">
        <f ca="1">SUMIFS(СВЦЭМ!$G$40:$G$783,СВЦЭМ!$A$40:$A$783,$A250,СВЦЭМ!$B$40:$B$783,L$225)+'СЕТ СН'!$F$15</f>
        <v>0</v>
      </c>
      <c r="M250" s="36">
        <f ca="1">SUMIFS(СВЦЭМ!$G$40:$G$783,СВЦЭМ!$A$40:$A$783,$A250,СВЦЭМ!$B$40:$B$783,M$225)+'СЕТ СН'!$F$15</f>
        <v>0</v>
      </c>
      <c r="N250" s="36">
        <f ca="1">SUMIFS(СВЦЭМ!$G$40:$G$783,СВЦЭМ!$A$40:$A$783,$A250,СВЦЭМ!$B$40:$B$783,N$225)+'СЕТ СН'!$F$15</f>
        <v>0</v>
      </c>
      <c r="O250" s="36">
        <f ca="1">SUMIFS(СВЦЭМ!$G$40:$G$783,СВЦЭМ!$A$40:$A$783,$A250,СВЦЭМ!$B$40:$B$783,O$225)+'СЕТ СН'!$F$15</f>
        <v>0</v>
      </c>
      <c r="P250" s="36">
        <f ca="1">SUMIFS(СВЦЭМ!$G$40:$G$783,СВЦЭМ!$A$40:$A$783,$A250,СВЦЭМ!$B$40:$B$783,P$225)+'СЕТ СН'!$F$15</f>
        <v>0</v>
      </c>
      <c r="Q250" s="36">
        <f ca="1">SUMIFS(СВЦЭМ!$G$40:$G$783,СВЦЭМ!$A$40:$A$783,$A250,СВЦЭМ!$B$40:$B$783,Q$225)+'СЕТ СН'!$F$15</f>
        <v>0</v>
      </c>
      <c r="R250" s="36">
        <f ca="1">SUMIFS(СВЦЭМ!$G$40:$G$783,СВЦЭМ!$A$40:$A$783,$A250,СВЦЭМ!$B$40:$B$783,R$225)+'СЕТ СН'!$F$15</f>
        <v>0</v>
      </c>
      <c r="S250" s="36">
        <f ca="1">SUMIFS(СВЦЭМ!$G$40:$G$783,СВЦЭМ!$A$40:$A$783,$A250,СВЦЭМ!$B$40:$B$783,S$225)+'СЕТ СН'!$F$15</f>
        <v>0</v>
      </c>
      <c r="T250" s="36">
        <f ca="1">SUMIFS(СВЦЭМ!$G$40:$G$783,СВЦЭМ!$A$40:$A$783,$A250,СВЦЭМ!$B$40:$B$783,T$225)+'СЕТ СН'!$F$15</f>
        <v>0</v>
      </c>
      <c r="U250" s="36">
        <f ca="1">SUMIFS(СВЦЭМ!$G$40:$G$783,СВЦЭМ!$A$40:$A$783,$A250,СВЦЭМ!$B$40:$B$783,U$225)+'СЕТ СН'!$F$15</f>
        <v>0</v>
      </c>
      <c r="V250" s="36">
        <f ca="1">SUMIFS(СВЦЭМ!$G$40:$G$783,СВЦЭМ!$A$40:$A$783,$A250,СВЦЭМ!$B$40:$B$783,V$225)+'СЕТ СН'!$F$15</f>
        <v>0</v>
      </c>
      <c r="W250" s="36">
        <f ca="1">SUMIFS(СВЦЭМ!$G$40:$G$783,СВЦЭМ!$A$40:$A$783,$A250,СВЦЭМ!$B$40:$B$783,W$225)+'СЕТ СН'!$F$15</f>
        <v>0</v>
      </c>
      <c r="X250" s="36">
        <f ca="1">SUMIFS(СВЦЭМ!$G$40:$G$783,СВЦЭМ!$A$40:$A$783,$A250,СВЦЭМ!$B$40:$B$783,X$225)+'СЕТ СН'!$F$15</f>
        <v>0</v>
      </c>
      <c r="Y250" s="36">
        <f ca="1">SUMIFS(СВЦЭМ!$G$40:$G$783,СВЦЭМ!$A$40:$A$783,$A250,СВЦЭМ!$B$40:$B$783,Y$225)+'СЕТ СН'!$F$15</f>
        <v>0</v>
      </c>
    </row>
    <row r="251" spans="1:25" ht="15.75" hidden="1" x14ac:dyDescent="0.2">
      <c r="A251" s="35">
        <f t="shared" si="6"/>
        <v>44952</v>
      </c>
      <c r="B251" s="36">
        <f ca="1">SUMIFS(СВЦЭМ!$G$40:$G$783,СВЦЭМ!$A$40:$A$783,$A251,СВЦЭМ!$B$40:$B$783,B$225)+'СЕТ СН'!$F$15</f>
        <v>0</v>
      </c>
      <c r="C251" s="36">
        <f ca="1">SUMIFS(СВЦЭМ!$G$40:$G$783,СВЦЭМ!$A$40:$A$783,$A251,СВЦЭМ!$B$40:$B$783,C$225)+'СЕТ СН'!$F$15</f>
        <v>0</v>
      </c>
      <c r="D251" s="36">
        <f ca="1">SUMIFS(СВЦЭМ!$G$40:$G$783,СВЦЭМ!$A$40:$A$783,$A251,СВЦЭМ!$B$40:$B$783,D$225)+'СЕТ СН'!$F$15</f>
        <v>0</v>
      </c>
      <c r="E251" s="36">
        <f ca="1">SUMIFS(СВЦЭМ!$G$40:$G$783,СВЦЭМ!$A$40:$A$783,$A251,СВЦЭМ!$B$40:$B$783,E$225)+'СЕТ СН'!$F$15</f>
        <v>0</v>
      </c>
      <c r="F251" s="36">
        <f ca="1">SUMIFS(СВЦЭМ!$G$40:$G$783,СВЦЭМ!$A$40:$A$783,$A251,СВЦЭМ!$B$40:$B$783,F$225)+'СЕТ СН'!$F$15</f>
        <v>0</v>
      </c>
      <c r="G251" s="36">
        <f ca="1">SUMIFS(СВЦЭМ!$G$40:$G$783,СВЦЭМ!$A$40:$A$783,$A251,СВЦЭМ!$B$40:$B$783,G$225)+'СЕТ СН'!$F$15</f>
        <v>0</v>
      </c>
      <c r="H251" s="36">
        <f ca="1">SUMIFS(СВЦЭМ!$G$40:$G$783,СВЦЭМ!$A$40:$A$783,$A251,СВЦЭМ!$B$40:$B$783,H$225)+'СЕТ СН'!$F$15</f>
        <v>0</v>
      </c>
      <c r="I251" s="36">
        <f ca="1">SUMIFS(СВЦЭМ!$G$40:$G$783,СВЦЭМ!$A$40:$A$783,$A251,СВЦЭМ!$B$40:$B$783,I$225)+'СЕТ СН'!$F$15</f>
        <v>0</v>
      </c>
      <c r="J251" s="36">
        <f ca="1">SUMIFS(СВЦЭМ!$G$40:$G$783,СВЦЭМ!$A$40:$A$783,$A251,СВЦЭМ!$B$40:$B$783,J$225)+'СЕТ СН'!$F$15</f>
        <v>0</v>
      </c>
      <c r="K251" s="36">
        <f ca="1">SUMIFS(СВЦЭМ!$G$40:$G$783,СВЦЭМ!$A$40:$A$783,$A251,СВЦЭМ!$B$40:$B$783,K$225)+'СЕТ СН'!$F$15</f>
        <v>0</v>
      </c>
      <c r="L251" s="36">
        <f ca="1">SUMIFS(СВЦЭМ!$G$40:$G$783,СВЦЭМ!$A$40:$A$783,$A251,СВЦЭМ!$B$40:$B$783,L$225)+'СЕТ СН'!$F$15</f>
        <v>0</v>
      </c>
      <c r="M251" s="36">
        <f ca="1">SUMIFS(СВЦЭМ!$G$40:$G$783,СВЦЭМ!$A$40:$A$783,$A251,СВЦЭМ!$B$40:$B$783,M$225)+'СЕТ СН'!$F$15</f>
        <v>0</v>
      </c>
      <c r="N251" s="36">
        <f ca="1">SUMIFS(СВЦЭМ!$G$40:$G$783,СВЦЭМ!$A$40:$A$783,$A251,СВЦЭМ!$B$40:$B$783,N$225)+'СЕТ СН'!$F$15</f>
        <v>0</v>
      </c>
      <c r="O251" s="36">
        <f ca="1">SUMIFS(СВЦЭМ!$G$40:$G$783,СВЦЭМ!$A$40:$A$783,$A251,СВЦЭМ!$B$40:$B$783,O$225)+'СЕТ СН'!$F$15</f>
        <v>0</v>
      </c>
      <c r="P251" s="36">
        <f ca="1">SUMIFS(СВЦЭМ!$G$40:$G$783,СВЦЭМ!$A$40:$A$783,$A251,СВЦЭМ!$B$40:$B$783,P$225)+'СЕТ СН'!$F$15</f>
        <v>0</v>
      </c>
      <c r="Q251" s="36">
        <f ca="1">SUMIFS(СВЦЭМ!$G$40:$G$783,СВЦЭМ!$A$40:$A$783,$A251,СВЦЭМ!$B$40:$B$783,Q$225)+'СЕТ СН'!$F$15</f>
        <v>0</v>
      </c>
      <c r="R251" s="36">
        <f ca="1">SUMIFS(СВЦЭМ!$G$40:$G$783,СВЦЭМ!$A$40:$A$783,$A251,СВЦЭМ!$B$40:$B$783,R$225)+'СЕТ СН'!$F$15</f>
        <v>0</v>
      </c>
      <c r="S251" s="36">
        <f ca="1">SUMIFS(СВЦЭМ!$G$40:$G$783,СВЦЭМ!$A$40:$A$783,$A251,СВЦЭМ!$B$40:$B$783,S$225)+'СЕТ СН'!$F$15</f>
        <v>0</v>
      </c>
      <c r="T251" s="36">
        <f ca="1">SUMIFS(СВЦЭМ!$G$40:$G$783,СВЦЭМ!$A$40:$A$783,$A251,СВЦЭМ!$B$40:$B$783,T$225)+'СЕТ СН'!$F$15</f>
        <v>0</v>
      </c>
      <c r="U251" s="36">
        <f ca="1">SUMIFS(СВЦЭМ!$G$40:$G$783,СВЦЭМ!$A$40:$A$783,$A251,СВЦЭМ!$B$40:$B$783,U$225)+'СЕТ СН'!$F$15</f>
        <v>0</v>
      </c>
      <c r="V251" s="36">
        <f ca="1">SUMIFS(СВЦЭМ!$G$40:$G$783,СВЦЭМ!$A$40:$A$783,$A251,СВЦЭМ!$B$40:$B$783,V$225)+'СЕТ СН'!$F$15</f>
        <v>0</v>
      </c>
      <c r="W251" s="36">
        <f ca="1">SUMIFS(СВЦЭМ!$G$40:$G$783,СВЦЭМ!$A$40:$A$783,$A251,СВЦЭМ!$B$40:$B$783,W$225)+'СЕТ СН'!$F$15</f>
        <v>0</v>
      </c>
      <c r="X251" s="36">
        <f ca="1">SUMIFS(СВЦЭМ!$G$40:$G$783,СВЦЭМ!$A$40:$A$783,$A251,СВЦЭМ!$B$40:$B$783,X$225)+'СЕТ СН'!$F$15</f>
        <v>0</v>
      </c>
      <c r="Y251" s="36">
        <f ca="1">SUMIFS(СВЦЭМ!$G$40:$G$783,СВЦЭМ!$A$40:$A$783,$A251,СВЦЭМ!$B$40:$B$783,Y$225)+'СЕТ СН'!$F$15</f>
        <v>0</v>
      </c>
    </row>
    <row r="252" spans="1:25" ht="15.75" hidden="1" x14ac:dyDescent="0.2">
      <c r="A252" s="35">
        <f t="shared" si="6"/>
        <v>44953</v>
      </c>
      <c r="B252" s="36">
        <f ca="1">SUMIFS(СВЦЭМ!$G$40:$G$783,СВЦЭМ!$A$40:$A$783,$A252,СВЦЭМ!$B$40:$B$783,B$225)+'СЕТ СН'!$F$15</f>
        <v>0</v>
      </c>
      <c r="C252" s="36">
        <f ca="1">SUMIFS(СВЦЭМ!$G$40:$G$783,СВЦЭМ!$A$40:$A$783,$A252,СВЦЭМ!$B$40:$B$783,C$225)+'СЕТ СН'!$F$15</f>
        <v>0</v>
      </c>
      <c r="D252" s="36">
        <f ca="1">SUMIFS(СВЦЭМ!$G$40:$G$783,СВЦЭМ!$A$40:$A$783,$A252,СВЦЭМ!$B$40:$B$783,D$225)+'СЕТ СН'!$F$15</f>
        <v>0</v>
      </c>
      <c r="E252" s="36">
        <f ca="1">SUMIFS(СВЦЭМ!$G$40:$G$783,СВЦЭМ!$A$40:$A$783,$A252,СВЦЭМ!$B$40:$B$783,E$225)+'СЕТ СН'!$F$15</f>
        <v>0</v>
      </c>
      <c r="F252" s="36">
        <f ca="1">SUMIFS(СВЦЭМ!$G$40:$G$783,СВЦЭМ!$A$40:$A$783,$A252,СВЦЭМ!$B$40:$B$783,F$225)+'СЕТ СН'!$F$15</f>
        <v>0</v>
      </c>
      <c r="G252" s="36">
        <f ca="1">SUMIFS(СВЦЭМ!$G$40:$G$783,СВЦЭМ!$A$40:$A$783,$A252,СВЦЭМ!$B$40:$B$783,G$225)+'СЕТ СН'!$F$15</f>
        <v>0</v>
      </c>
      <c r="H252" s="36">
        <f ca="1">SUMIFS(СВЦЭМ!$G$40:$G$783,СВЦЭМ!$A$40:$A$783,$A252,СВЦЭМ!$B$40:$B$783,H$225)+'СЕТ СН'!$F$15</f>
        <v>0</v>
      </c>
      <c r="I252" s="36">
        <f ca="1">SUMIFS(СВЦЭМ!$G$40:$G$783,СВЦЭМ!$A$40:$A$783,$A252,СВЦЭМ!$B$40:$B$783,I$225)+'СЕТ СН'!$F$15</f>
        <v>0</v>
      </c>
      <c r="J252" s="36">
        <f ca="1">SUMIFS(СВЦЭМ!$G$40:$G$783,СВЦЭМ!$A$40:$A$783,$A252,СВЦЭМ!$B$40:$B$783,J$225)+'СЕТ СН'!$F$15</f>
        <v>0</v>
      </c>
      <c r="K252" s="36">
        <f ca="1">SUMIFS(СВЦЭМ!$G$40:$G$783,СВЦЭМ!$A$40:$A$783,$A252,СВЦЭМ!$B$40:$B$783,K$225)+'СЕТ СН'!$F$15</f>
        <v>0</v>
      </c>
      <c r="L252" s="36">
        <f ca="1">SUMIFS(СВЦЭМ!$G$40:$G$783,СВЦЭМ!$A$40:$A$783,$A252,СВЦЭМ!$B$40:$B$783,L$225)+'СЕТ СН'!$F$15</f>
        <v>0</v>
      </c>
      <c r="M252" s="36">
        <f ca="1">SUMIFS(СВЦЭМ!$G$40:$G$783,СВЦЭМ!$A$40:$A$783,$A252,СВЦЭМ!$B$40:$B$783,M$225)+'СЕТ СН'!$F$15</f>
        <v>0</v>
      </c>
      <c r="N252" s="36">
        <f ca="1">SUMIFS(СВЦЭМ!$G$40:$G$783,СВЦЭМ!$A$40:$A$783,$A252,СВЦЭМ!$B$40:$B$783,N$225)+'СЕТ СН'!$F$15</f>
        <v>0</v>
      </c>
      <c r="O252" s="36">
        <f ca="1">SUMIFS(СВЦЭМ!$G$40:$G$783,СВЦЭМ!$A$40:$A$783,$A252,СВЦЭМ!$B$40:$B$783,O$225)+'СЕТ СН'!$F$15</f>
        <v>0</v>
      </c>
      <c r="P252" s="36">
        <f ca="1">SUMIFS(СВЦЭМ!$G$40:$G$783,СВЦЭМ!$A$40:$A$783,$A252,СВЦЭМ!$B$40:$B$783,P$225)+'СЕТ СН'!$F$15</f>
        <v>0</v>
      </c>
      <c r="Q252" s="36">
        <f ca="1">SUMIFS(СВЦЭМ!$G$40:$G$783,СВЦЭМ!$A$40:$A$783,$A252,СВЦЭМ!$B$40:$B$783,Q$225)+'СЕТ СН'!$F$15</f>
        <v>0</v>
      </c>
      <c r="R252" s="36">
        <f ca="1">SUMIFS(СВЦЭМ!$G$40:$G$783,СВЦЭМ!$A$40:$A$783,$A252,СВЦЭМ!$B$40:$B$783,R$225)+'СЕТ СН'!$F$15</f>
        <v>0</v>
      </c>
      <c r="S252" s="36">
        <f ca="1">SUMIFS(СВЦЭМ!$G$40:$G$783,СВЦЭМ!$A$40:$A$783,$A252,СВЦЭМ!$B$40:$B$783,S$225)+'СЕТ СН'!$F$15</f>
        <v>0</v>
      </c>
      <c r="T252" s="36">
        <f ca="1">SUMIFS(СВЦЭМ!$G$40:$G$783,СВЦЭМ!$A$40:$A$783,$A252,СВЦЭМ!$B$40:$B$783,T$225)+'СЕТ СН'!$F$15</f>
        <v>0</v>
      </c>
      <c r="U252" s="36">
        <f ca="1">SUMIFS(СВЦЭМ!$G$40:$G$783,СВЦЭМ!$A$40:$A$783,$A252,СВЦЭМ!$B$40:$B$783,U$225)+'СЕТ СН'!$F$15</f>
        <v>0</v>
      </c>
      <c r="V252" s="36">
        <f ca="1">SUMIFS(СВЦЭМ!$G$40:$G$783,СВЦЭМ!$A$40:$A$783,$A252,СВЦЭМ!$B$40:$B$783,V$225)+'СЕТ СН'!$F$15</f>
        <v>0</v>
      </c>
      <c r="W252" s="36">
        <f ca="1">SUMIFS(СВЦЭМ!$G$40:$G$783,СВЦЭМ!$A$40:$A$783,$A252,СВЦЭМ!$B$40:$B$783,W$225)+'СЕТ СН'!$F$15</f>
        <v>0</v>
      </c>
      <c r="X252" s="36">
        <f ca="1">SUMIFS(СВЦЭМ!$G$40:$G$783,СВЦЭМ!$A$40:$A$783,$A252,СВЦЭМ!$B$40:$B$783,X$225)+'СЕТ СН'!$F$15</f>
        <v>0</v>
      </c>
      <c r="Y252" s="36">
        <f ca="1">SUMIFS(СВЦЭМ!$G$40:$G$783,СВЦЭМ!$A$40:$A$783,$A252,СВЦЭМ!$B$40:$B$783,Y$225)+'СЕТ СН'!$F$15</f>
        <v>0</v>
      </c>
    </row>
    <row r="253" spans="1:25" ht="15.75" hidden="1" x14ac:dyDescent="0.2">
      <c r="A253" s="35">
        <f t="shared" si="6"/>
        <v>44954</v>
      </c>
      <c r="B253" s="36">
        <f ca="1">SUMIFS(СВЦЭМ!$G$40:$G$783,СВЦЭМ!$A$40:$A$783,$A253,СВЦЭМ!$B$40:$B$783,B$225)+'СЕТ СН'!$F$15</f>
        <v>0</v>
      </c>
      <c r="C253" s="36">
        <f ca="1">SUMIFS(СВЦЭМ!$G$40:$G$783,СВЦЭМ!$A$40:$A$783,$A253,СВЦЭМ!$B$40:$B$783,C$225)+'СЕТ СН'!$F$15</f>
        <v>0</v>
      </c>
      <c r="D253" s="36">
        <f ca="1">SUMIFS(СВЦЭМ!$G$40:$G$783,СВЦЭМ!$A$40:$A$783,$A253,СВЦЭМ!$B$40:$B$783,D$225)+'СЕТ СН'!$F$15</f>
        <v>0</v>
      </c>
      <c r="E253" s="36">
        <f ca="1">SUMIFS(СВЦЭМ!$G$40:$G$783,СВЦЭМ!$A$40:$A$783,$A253,СВЦЭМ!$B$40:$B$783,E$225)+'СЕТ СН'!$F$15</f>
        <v>0</v>
      </c>
      <c r="F253" s="36">
        <f ca="1">SUMIFS(СВЦЭМ!$G$40:$G$783,СВЦЭМ!$A$40:$A$783,$A253,СВЦЭМ!$B$40:$B$783,F$225)+'СЕТ СН'!$F$15</f>
        <v>0</v>
      </c>
      <c r="G253" s="36">
        <f ca="1">SUMIFS(СВЦЭМ!$G$40:$G$783,СВЦЭМ!$A$40:$A$783,$A253,СВЦЭМ!$B$40:$B$783,G$225)+'СЕТ СН'!$F$15</f>
        <v>0</v>
      </c>
      <c r="H253" s="36">
        <f ca="1">SUMIFS(СВЦЭМ!$G$40:$G$783,СВЦЭМ!$A$40:$A$783,$A253,СВЦЭМ!$B$40:$B$783,H$225)+'СЕТ СН'!$F$15</f>
        <v>0</v>
      </c>
      <c r="I253" s="36">
        <f ca="1">SUMIFS(СВЦЭМ!$G$40:$G$783,СВЦЭМ!$A$40:$A$783,$A253,СВЦЭМ!$B$40:$B$783,I$225)+'СЕТ СН'!$F$15</f>
        <v>0</v>
      </c>
      <c r="J253" s="36">
        <f ca="1">SUMIFS(СВЦЭМ!$G$40:$G$783,СВЦЭМ!$A$40:$A$783,$A253,СВЦЭМ!$B$40:$B$783,J$225)+'СЕТ СН'!$F$15</f>
        <v>0</v>
      </c>
      <c r="K253" s="36">
        <f ca="1">SUMIFS(СВЦЭМ!$G$40:$G$783,СВЦЭМ!$A$40:$A$783,$A253,СВЦЭМ!$B$40:$B$783,K$225)+'СЕТ СН'!$F$15</f>
        <v>0</v>
      </c>
      <c r="L253" s="36">
        <f ca="1">SUMIFS(СВЦЭМ!$G$40:$G$783,СВЦЭМ!$A$40:$A$783,$A253,СВЦЭМ!$B$40:$B$783,L$225)+'СЕТ СН'!$F$15</f>
        <v>0</v>
      </c>
      <c r="M253" s="36">
        <f ca="1">SUMIFS(СВЦЭМ!$G$40:$G$783,СВЦЭМ!$A$40:$A$783,$A253,СВЦЭМ!$B$40:$B$783,M$225)+'СЕТ СН'!$F$15</f>
        <v>0</v>
      </c>
      <c r="N253" s="36">
        <f ca="1">SUMIFS(СВЦЭМ!$G$40:$G$783,СВЦЭМ!$A$40:$A$783,$A253,СВЦЭМ!$B$40:$B$783,N$225)+'СЕТ СН'!$F$15</f>
        <v>0</v>
      </c>
      <c r="O253" s="36">
        <f ca="1">SUMIFS(СВЦЭМ!$G$40:$G$783,СВЦЭМ!$A$40:$A$783,$A253,СВЦЭМ!$B$40:$B$783,O$225)+'СЕТ СН'!$F$15</f>
        <v>0</v>
      </c>
      <c r="P253" s="36">
        <f ca="1">SUMIFS(СВЦЭМ!$G$40:$G$783,СВЦЭМ!$A$40:$A$783,$A253,СВЦЭМ!$B$40:$B$783,P$225)+'СЕТ СН'!$F$15</f>
        <v>0</v>
      </c>
      <c r="Q253" s="36">
        <f ca="1">SUMIFS(СВЦЭМ!$G$40:$G$783,СВЦЭМ!$A$40:$A$783,$A253,СВЦЭМ!$B$40:$B$783,Q$225)+'СЕТ СН'!$F$15</f>
        <v>0</v>
      </c>
      <c r="R253" s="36">
        <f ca="1">SUMIFS(СВЦЭМ!$G$40:$G$783,СВЦЭМ!$A$40:$A$783,$A253,СВЦЭМ!$B$40:$B$783,R$225)+'СЕТ СН'!$F$15</f>
        <v>0</v>
      </c>
      <c r="S253" s="36">
        <f ca="1">SUMIFS(СВЦЭМ!$G$40:$G$783,СВЦЭМ!$A$40:$A$783,$A253,СВЦЭМ!$B$40:$B$783,S$225)+'СЕТ СН'!$F$15</f>
        <v>0</v>
      </c>
      <c r="T253" s="36">
        <f ca="1">SUMIFS(СВЦЭМ!$G$40:$G$783,СВЦЭМ!$A$40:$A$783,$A253,СВЦЭМ!$B$40:$B$783,T$225)+'СЕТ СН'!$F$15</f>
        <v>0</v>
      </c>
      <c r="U253" s="36">
        <f ca="1">SUMIFS(СВЦЭМ!$G$40:$G$783,СВЦЭМ!$A$40:$A$783,$A253,СВЦЭМ!$B$40:$B$783,U$225)+'СЕТ СН'!$F$15</f>
        <v>0</v>
      </c>
      <c r="V253" s="36">
        <f ca="1">SUMIFS(СВЦЭМ!$G$40:$G$783,СВЦЭМ!$A$40:$A$783,$A253,СВЦЭМ!$B$40:$B$783,V$225)+'СЕТ СН'!$F$15</f>
        <v>0</v>
      </c>
      <c r="W253" s="36">
        <f ca="1">SUMIFS(СВЦЭМ!$G$40:$G$783,СВЦЭМ!$A$40:$A$783,$A253,СВЦЭМ!$B$40:$B$783,W$225)+'СЕТ СН'!$F$15</f>
        <v>0</v>
      </c>
      <c r="X253" s="36">
        <f ca="1">SUMIFS(СВЦЭМ!$G$40:$G$783,СВЦЭМ!$A$40:$A$783,$A253,СВЦЭМ!$B$40:$B$783,X$225)+'СЕТ СН'!$F$15</f>
        <v>0</v>
      </c>
      <c r="Y253" s="36">
        <f ca="1">SUMIFS(СВЦЭМ!$G$40:$G$783,СВЦЭМ!$A$40:$A$783,$A253,СВЦЭМ!$B$40:$B$783,Y$225)+'СЕТ СН'!$F$15</f>
        <v>0</v>
      </c>
    </row>
    <row r="254" spans="1:25" ht="15.75" hidden="1" x14ac:dyDescent="0.2">
      <c r="A254" s="35">
        <f t="shared" si="6"/>
        <v>44955</v>
      </c>
      <c r="B254" s="36">
        <f ca="1">SUMIFS(СВЦЭМ!$G$40:$G$783,СВЦЭМ!$A$40:$A$783,$A254,СВЦЭМ!$B$40:$B$783,B$225)+'СЕТ СН'!$F$15</f>
        <v>0</v>
      </c>
      <c r="C254" s="36">
        <f ca="1">SUMIFS(СВЦЭМ!$G$40:$G$783,СВЦЭМ!$A$40:$A$783,$A254,СВЦЭМ!$B$40:$B$783,C$225)+'СЕТ СН'!$F$15</f>
        <v>0</v>
      </c>
      <c r="D254" s="36">
        <f ca="1">SUMIFS(СВЦЭМ!$G$40:$G$783,СВЦЭМ!$A$40:$A$783,$A254,СВЦЭМ!$B$40:$B$783,D$225)+'СЕТ СН'!$F$15</f>
        <v>0</v>
      </c>
      <c r="E254" s="36">
        <f ca="1">SUMIFS(СВЦЭМ!$G$40:$G$783,СВЦЭМ!$A$40:$A$783,$A254,СВЦЭМ!$B$40:$B$783,E$225)+'СЕТ СН'!$F$15</f>
        <v>0</v>
      </c>
      <c r="F254" s="36">
        <f ca="1">SUMIFS(СВЦЭМ!$G$40:$G$783,СВЦЭМ!$A$40:$A$783,$A254,СВЦЭМ!$B$40:$B$783,F$225)+'СЕТ СН'!$F$15</f>
        <v>0</v>
      </c>
      <c r="G254" s="36">
        <f ca="1">SUMIFS(СВЦЭМ!$G$40:$G$783,СВЦЭМ!$A$40:$A$783,$A254,СВЦЭМ!$B$40:$B$783,G$225)+'СЕТ СН'!$F$15</f>
        <v>0</v>
      </c>
      <c r="H254" s="36">
        <f ca="1">SUMIFS(СВЦЭМ!$G$40:$G$783,СВЦЭМ!$A$40:$A$783,$A254,СВЦЭМ!$B$40:$B$783,H$225)+'СЕТ СН'!$F$15</f>
        <v>0</v>
      </c>
      <c r="I254" s="36">
        <f ca="1">SUMIFS(СВЦЭМ!$G$40:$G$783,СВЦЭМ!$A$40:$A$783,$A254,СВЦЭМ!$B$40:$B$783,I$225)+'СЕТ СН'!$F$15</f>
        <v>0</v>
      </c>
      <c r="J254" s="36">
        <f ca="1">SUMIFS(СВЦЭМ!$G$40:$G$783,СВЦЭМ!$A$40:$A$783,$A254,СВЦЭМ!$B$40:$B$783,J$225)+'СЕТ СН'!$F$15</f>
        <v>0</v>
      </c>
      <c r="K254" s="36">
        <f ca="1">SUMIFS(СВЦЭМ!$G$40:$G$783,СВЦЭМ!$A$40:$A$783,$A254,СВЦЭМ!$B$40:$B$783,K$225)+'СЕТ СН'!$F$15</f>
        <v>0</v>
      </c>
      <c r="L254" s="36">
        <f ca="1">SUMIFS(СВЦЭМ!$G$40:$G$783,СВЦЭМ!$A$40:$A$783,$A254,СВЦЭМ!$B$40:$B$783,L$225)+'СЕТ СН'!$F$15</f>
        <v>0</v>
      </c>
      <c r="M254" s="36">
        <f ca="1">SUMIFS(СВЦЭМ!$G$40:$G$783,СВЦЭМ!$A$40:$A$783,$A254,СВЦЭМ!$B$40:$B$783,M$225)+'СЕТ СН'!$F$15</f>
        <v>0</v>
      </c>
      <c r="N254" s="36">
        <f ca="1">SUMIFS(СВЦЭМ!$G$40:$G$783,СВЦЭМ!$A$40:$A$783,$A254,СВЦЭМ!$B$40:$B$783,N$225)+'СЕТ СН'!$F$15</f>
        <v>0</v>
      </c>
      <c r="O254" s="36">
        <f ca="1">SUMIFS(СВЦЭМ!$G$40:$G$783,СВЦЭМ!$A$40:$A$783,$A254,СВЦЭМ!$B$40:$B$783,O$225)+'СЕТ СН'!$F$15</f>
        <v>0</v>
      </c>
      <c r="P254" s="36">
        <f ca="1">SUMIFS(СВЦЭМ!$G$40:$G$783,СВЦЭМ!$A$40:$A$783,$A254,СВЦЭМ!$B$40:$B$783,P$225)+'СЕТ СН'!$F$15</f>
        <v>0</v>
      </c>
      <c r="Q254" s="36">
        <f ca="1">SUMIFS(СВЦЭМ!$G$40:$G$783,СВЦЭМ!$A$40:$A$783,$A254,СВЦЭМ!$B$40:$B$783,Q$225)+'СЕТ СН'!$F$15</f>
        <v>0</v>
      </c>
      <c r="R254" s="36">
        <f ca="1">SUMIFS(СВЦЭМ!$G$40:$G$783,СВЦЭМ!$A$40:$A$783,$A254,СВЦЭМ!$B$40:$B$783,R$225)+'СЕТ СН'!$F$15</f>
        <v>0</v>
      </c>
      <c r="S254" s="36">
        <f ca="1">SUMIFS(СВЦЭМ!$G$40:$G$783,СВЦЭМ!$A$40:$A$783,$A254,СВЦЭМ!$B$40:$B$783,S$225)+'СЕТ СН'!$F$15</f>
        <v>0</v>
      </c>
      <c r="T254" s="36">
        <f ca="1">SUMIFS(СВЦЭМ!$G$40:$G$783,СВЦЭМ!$A$40:$A$783,$A254,СВЦЭМ!$B$40:$B$783,T$225)+'СЕТ СН'!$F$15</f>
        <v>0</v>
      </c>
      <c r="U254" s="36">
        <f ca="1">SUMIFS(СВЦЭМ!$G$40:$G$783,СВЦЭМ!$A$40:$A$783,$A254,СВЦЭМ!$B$40:$B$783,U$225)+'СЕТ СН'!$F$15</f>
        <v>0</v>
      </c>
      <c r="V254" s="36">
        <f ca="1">SUMIFS(СВЦЭМ!$G$40:$G$783,СВЦЭМ!$A$40:$A$783,$A254,СВЦЭМ!$B$40:$B$783,V$225)+'СЕТ СН'!$F$15</f>
        <v>0</v>
      </c>
      <c r="W254" s="36">
        <f ca="1">SUMIFS(СВЦЭМ!$G$40:$G$783,СВЦЭМ!$A$40:$A$783,$A254,СВЦЭМ!$B$40:$B$783,W$225)+'СЕТ СН'!$F$15</f>
        <v>0</v>
      </c>
      <c r="X254" s="36">
        <f ca="1">SUMIFS(СВЦЭМ!$G$40:$G$783,СВЦЭМ!$A$40:$A$783,$A254,СВЦЭМ!$B$40:$B$783,X$225)+'СЕТ СН'!$F$15</f>
        <v>0</v>
      </c>
      <c r="Y254" s="36">
        <f ca="1">SUMIFS(СВЦЭМ!$G$40:$G$783,СВЦЭМ!$A$40:$A$783,$A254,СВЦЭМ!$B$40:$B$783,Y$225)+'СЕТ СН'!$F$15</f>
        <v>0</v>
      </c>
    </row>
    <row r="255" spans="1:25" ht="15.75" hidden="1" x14ac:dyDescent="0.2">
      <c r="A255" s="35">
        <f t="shared" si="6"/>
        <v>44956</v>
      </c>
      <c r="B255" s="36">
        <f ca="1">SUMIFS(СВЦЭМ!$G$40:$G$783,СВЦЭМ!$A$40:$A$783,$A255,СВЦЭМ!$B$40:$B$783,B$225)+'СЕТ СН'!$F$15</f>
        <v>0</v>
      </c>
      <c r="C255" s="36">
        <f ca="1">SUMIFS(СВЦЭМ!$G$40:$G$783,СВЦЭМ!$A$40:$A$783,$A255,СВЦЭМ!$B$40:$B$783,C$225)+'СЕТ СН'!$F$15</f>
        <v>0</v>
      </c>
      <c r="D255" s="36">
        <f ca="1">SUMIFS(СВЦЭМ!$G$40:$G$783,СВЦЭМ!$A$40:$A$783,$A255,СВЦЭМ!$B$40:$B$783,D$225)+'СЕТ СН'!$F$15</f>
        <v>0</v>
      </c>
      <c r="E255" s="36">
        <f ca="1">SUMIFS(СВЦЭМ!$G$40:$G$783,СВЦЭМ!$A$40:$A$783,$A255,СВЦЭМ!$B$40:$B$783,E$225)+'СЕТ СН'!$F$15</f>
        <v>0</v>
      </c>
      <c r="F255" s="36">
        <f ca="1">SUMIFS(СВЦЭМ!$G$40:$G$783,СВЦЭМ!$A$40:$A$783,$A255,СВЦЭМ!$B$40:$B$783,F$225)+'СЕТ СН'!$F$15</f>
        <v>0</v>
      </c>
      <c r="G255" s="36">
        <f ca="1">SUMIFS(СВЦЭМ!$G$40:$G$783,СВЦЭМ!$A$40:$A$783,$A255,СВЦЭМ!$B$40:$B$783,G$225)+'СЕТ СН'!$F$15</f>
        <v>0</v>
      </c>
      <c r="H255" s="36">
        <f ca="1">SUMIFS(СВЦЭМ!$G$40:$G$783,СВЦЭМ!$A$40:$A$783,$A255,СВЦЭМ!$B$40:$B$783,H$225)+'СЕТ СН'!$F$15</f>
        <v>0</v>
      </c>
      <c r="I255" s="36">
        <f ca="1">SUMIFS(СВЦЭМ!$G$40:$G$783,СВЦЭМ!$A$40:$A$783,$A255,СВЦЭМ!$B$40:$B$783,I$225)+'СЕТ СН'!$F$15</f>
        <v>0</v>
      </c>
      <c r="J255" s="36">
        <f ca="1">SUMIFS(СВЦЭМ!$G$40:$G$783,СВЦЭМ!$A$40:$A$783,$A255,СВЦЭМ!$B$40:$B$783,J$225)+'СЕТ СН'!$F$15</f>
        <v>0</v>
      </c>
      <c r="K255" s="36">
        <f ca="1">SUMIFS(СВЦЭМ!$G$40:$G$783,СВЦЭМ!$A$40:$A$783,$A255,СВЦЭМ!$B$40:$B$783,K$225)+'СЕТ СН'!$F$15</f>
        <v>0</v>
      </c>
      <c r="L255" s="36">
        <f ca="1">SUMIFS(СВЦЭМ!$G$40:$G$783,СВЦЭМ!$A$40:$A$783,$A255,СВЦЭМ!$B$40:$B$783,L$225)+'СЕТ СН'!$F$15</f>
        <v>0</v>
      </c>
      <c r="M255" s="36">
        <f ca="1">SUMIFS(СВЦЭМ!$G$40:$G$783,СВЦЭМ!$A$40:$A$783,$A255,СВЦЭМ!$B$40:$B$783,M$225)+'СЕТ СН'!$F$15</f>
        <v>0</v>
      </c>
      <c r="N255" s="36">
        <f ca="1">SUMIFS(СВЦЭМ!$G$40:$G$783,СВЦЭМ!$A$40:$A$783,$A255,СВЦЭМ!$B$40:$B$783,N$225)+'СЕТ СН'!$F$15</f>
        <v>0</v>
      </c>
      <c r="O255" s="36">
        <f ca="1">SUMIFS(СВЦЭМ!$G$40:$G$783,СВЦЭМ!$A$40:$A$783,$A255,СВЦЭМ!$B$40:$B$783,O$225)+'СЕТ СН'!$F$15</f>
        <v>0</v>
      </c>
      <c r="P255" s="36">
        <f ca="1">SUMIFS(СВЦЭМ!$G$40:$G$783,СВЦЭМ!$A$40:$A$783,$A255,СВЦЭМ!$B$40:$B$783,P$225)+'СЕТ СН'!$F$15</f>
        <v>0</v>
      </c>
      <c r="Q255" s="36">
        <f ca="1">SUMIFS(СВЦЭМ!$G$40:$G$783,СВЦЭМ!$A$40:$A$783,$A255,СВЦЭМ!$B$40:$B$783,Q$225)+'СЕТ СН'!$F$15</f>
        <v>0</v>
      </c>
      <c r="R255" s="36">
        <f ca="1">SUMIFS(СВЦЭМ!$G$40:$G$783,СВЦЭМ!$A$40:$A$783,$A255,СВЦЭМ!$B$40:$B$783,R$225)+'СЕТ СН'!$F$15</f>
        <v>0</v>
      </c>
      <c r="S255" s="36">
        <f ca="1">SUMIFS(СВЦЭМ!$G$40:$G$783,СВЦЭМ!$A$40:$A$783,$A255,СВЦЭМ!$B$40:$B$783,S$225)+'СЕТ СН'!$F$15</f>
        <v>0</v>
      </c>
      <c r="T255" s="36">
        <f ca="1">SUMIFS(СВЦЭМ!$G$40:$G$783,СВЦЭМ!$A$40:$A$783,$A255,СВЦЭМ!$B$40:$B$783,T$225)+'СЕТ СН'!$F$15</f>
        <v>0</v>
      </c>
      <c r="U255" s="36">
        <f ca="1">SUMIFS(СВЦЭМ!$G$40:$G$783,СВЦЭМ!$A$40:$A$783,$A255,СВЦЭМ!$B$40:$B$783,U$225)+'СЕТ СН'!$F$15</f>
        <v>0</v>
      </c>
      <c r="V255" s="36">
        <f ca="1">SUMIFS(СВЦЭМ!$G$40:$G$783,СВЦЭМ!$A$40:$A$783,$A255,СВЦЭМ!$B$40:$B$783,V$225)+'СЕТ СН'!$F$15</f>
        <v>0</v>
      </c>
      <c r="W255" s="36">
        <f ca="1">SUMIFS(СВЦЭМ!$G$40:$G$783,СВЦЭМ!$A$40:$A$783,$A255,СВЦЭМ!$B$40:$B$783,W$225)+'СЕТ СН'!$F$15</f>
        <v>0</v>
      </c>
      <c r="X255" s="36">
        <f ca="1">SUMIFS(СВЦЭМ!$G$40:$G$783,СВЦЭМ!$A$40:$A$783,$A255,СВЦЭМ!$B$40:$B$783,X$225)+'СЕТ СН'!$F$15</f>
        <v>0</v>
      </c>
      <c r="Y255" s="36">
        <f ca="1">SUMIFS(СВЦЭМ!$G$40:$G$783,СВЦЭМ!$A$40:$A$783,$A255,СВЦЭМ!$B$40:$B$783,Y$225)+'СЕТ СН'!$F$15</f>
        <v>0</v>
      </c>
    </row>
    <row r="256" spans="1:25" ht="15.75" hidden="1" x14ac:dyDescent="0.2">
      <c r="A256" s="35">
        <f t="shared" si="6"/>
        <v>44957</v>
      </c>
      <c r="B256" s="36">
        <f ca="1">SUMIFS(СВЦЭМ!$G$40:$G$783,СВЦЭМ!$A$40:$A$783,$A256,СВЦЭМ!$B$40:$B$783,B$225)+'СЕТ СН'!$F$15</f>
        <v>0</v>
      </c>
      <c r="C256" s="36">
        <f ca="1">SUMIFS(СВЦЭМ!$G$40:$G$783,СВЦЭМ!$A$40:$A$783,$A256,СВЦЭМ!$B$40:$B$783,C$225)+'СЕТ СН'!$F$15</f>
        <v>0</v>
      </c>
      <c r="D256" s="36">
        <f ca="1">SUMIFS(СВЦЭМ!$G$40:$G$783,СВЦЭМ!$A$40:$A$783,$A256,СВЦЭМ!$B$40:$B$783,D$225)+'СЕТ СН'!$F$15</f>
        <v>0</v>
      </c>
      <c r="E256" s="36">
        <f ca="1">SUMIFS(СВЦЭМ!$G$40:$G$783,СВЦЭМ!$A$40:$A$783,$A256,СВЦЭМ!$B$40:$B$783,E$225)+'СЕТ СН'!$F$15</f>
        <v>0</v>
      </c>
      <c r="F256" s="36">
        <f ca="1">SUMIFS(СВЦЭМ!$G$40:$G$783,СВЦЭМ!$A$40:$A$783,$A256,СВЦЭМ!$B$40:$B$783,F$225)+'СЕТ СН'!$F$15</f>
        <v>0</v>
      </c>
      <c r="G256" s="36">
        <f ca="1">SUMIFS(СВЦЭМ!$G$40:$G$783,СВЦЭМ!$A$40:$A$783,$A256,СВЦЭМ!$B$40:$B$783,G$225)+'СЕТ СН'!$F$15</f>
        <v>0</v>
      </c>
      <c r="H256" s="36">
        <f ca="1">SUMIFS(СВЦЭМ!$G$40:$G$783,СВЦЭМ!$A$40:$A$783,$A256,СВЦЭМ!$B$40:$B$783,H$225)+'СЕТ СН'!$F$15</f>
        <v>0</v>
      </c>
      <c r="I256" s="36">
        <f ca="1">SUMIFS(СВЦЭМ!$G$40:$G$783,СВЦЭМ!$A$40:$A$783,$A256,СВЦЭМ!$B$40:$B$783,I$225)+'СЕТ СН'!$F$15</f>
        <v>0</v>
      </c>
      <c r="J256" s="36">
        <f ca="1">SUMIFS(СВЦЭМ!$G$40:$G$783,СВЦЭМ!$A$40:$A$783,$A256,СВЦЭМ!$B$40:$B$783,J$225)+'СЕТ СН'!$F$15</f>
        <v>0</v>
      </c>
      <c r="K256" s="36">
        <f ca="1">SUMIFS(СВЦЭМ!$G$40:$G$783,СВЦЭМ!$A$40:$A$783,$A256,СВЦЭМ!$B$40:$B$783,K$225)+'СЕТ СН'!$F$15</f>
        <v>0</v>
      </c>
      <c r="L256" s="36">
        <f ca="1">SUMIFS(СВЦЭМ!$G$40:$G$783,СВЦЭМ!$A$40:$A$783,$A256,СВЦЭМ!$B$40:$B$783,L$225)+'СЕТ СН'!$F$15</f>
        <v>0</v>
      </c>
      <c r="M256" s="36">
        <f ca="1">SUMIFS(СВЦЭМ!$G$40:$G$783,СВЦЭМ!$A$40:$A$783,$A256,СВЦЭМ!$B$40:$B$783,M$225)+'СЕТ СН'!$F$15</f>
        <v>0</v>
      </c>
      <c r="N256" s="36">
        <f ca="1">SUMIFS(СВЦЭМ!$G$40:$G$783,СВЦЭМ!$A$40:$A$783,$A256,СВЦЭМ!$B$40:$B$783,N$225)+'СЕТ СН'!$F$15</f>
        <v>0</v>
      </c>
      <c r="O256" s="36">
        <f ca="1">SUMIFS(СВЦЭМ!$G$40:$G$783,СВЦЭМ!$A$40:$A$783,$A256,СВЦЭМ!$B$40:$B$783,O$225)+'СЕТ СН'!$F$15</f>
        <v>0</v>
      </c>
      <c r="P256" s="36">
        <f ca="1">SUMIFS(СВЦЭМ!$G$40:$G$783,СВЦЭМ!$A$40:$A$783,$A256,СВЦЭМ!$B$40:$B$783,P$225)+'СЕТ СН'!$F$15</f>
        <v>0</v>
      </c>
      <c r="Q256" s="36">
        <f ca="1">SUMIFS(СВЦЭМ!$G$40:$G$783,СВЦЭМ!$A$40:$A$783,$A256,СВЦЭМ!$B$40:$B$783,Q$225)+'СЕТ СН'!$F$15</f>
        <v>0</v>
      </c>
      <c r="R256" s="36">
        <f ca="1">SUMIFS(СВЦЭМ!$G$40:$G$783,СВЦЭМ!$A$40:$A$783,$A256,СВЦЭМ!$B$40:$B$783,R$225)+'СЕТ СН'!$F$15</f>
        <v>0</v>
      </c>
      <c r="S256" s="36">
        <f ca="1">SUMIFS(СВЦЭМ!$G$40:$G$783,СВЦЭМ!$A$40:$A$783,$A256,СВЦЭМ!$B$40:$B$783,S$225)+'СЕТ СН'!$F$15</f>
        <v>0</v>
      </c>
      <c r="T256" s="36">
        <f ca="1">SUMIFS(СВЦЭМ!$G$40:$G$783,СВЦЭМ!$A$40:$A$783,$A256,СВЦЭМ!$B$40:$B$783,T$225)+'СЕТ СН'!$F$15</f>
        <v>0</v>
      </c>
      <c r="U256" s="36">
        <f ca="1">SUMIFS(СВЦЭМ!$G$40:$G$783,СВЦЭМ!$A$40:$A$783,$A256,СВЦЭМ!$B$40:$B$783,U$225)+'СЕТ СН'!$F$15</f>
        <v>0</v>
      </c>
      <c r="V256" s="36">
        <f ca="1">SUMIFS(СВЦЭМ!$G$40:$G$783,СВЦЭМ!$A$40:$A$783,$A256,СВЦЭМ!$B$40:$B$783,V$225)+'СЕТ СН'!$F$15</f>
        <v>0</v>
      </c>
      <c r="W256" s="36">
        <f ca="1">SUMIFS(СВЦЭМ!$G$40:$G$783,СВЦЭМ!$A$40:$A$783,$A256,СВЦЭМ!$B$40:$B$783,W$225)+'СЕТ СН'!$F$15</f>
        <v>0</v>
      </c>
      <c r="X256" s="36">
        <f ca="1">SUMIFS(СВЦЭМ!$G$40:$G$783,СВЦЭМ!$A$40:$A$783,$A256,СВЦЭМ!$B$40:$B$783,X$225)+'СЕТ СН'!$F$15</f>
        <v>0</v>
      </c>
      <c r="Y256" s="36">
        <f ca="1">SUMIFS(СВЦЭМ!$G$40:$G$783,СВЦЭМ!$A$40:$A$783,$A256,СВЦЭМ!$B$40:$B$783,Y$225)+'СЕТ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8" t="s">
        <v>7</v>
      </c>
      <c r="B258" s="132" t="s">
        <v>117</v>
      </c>
      <c r="C258" s="133"/>
      <c r="D258" s="133"/>
      <c r="E258" s="133"/>
      <c r="F258" s="133"/>
      <c r="G258" s="133"/>
      <c r="H258" s="133"/>
      <c r="I258" s="133"/>
      <c r="J258" s="133"/>
      <c r="K258" s="133"/>
      <c r="L258" s="133"/>
      <c r="M258" s="133"/>
      <c r="N258" s="133"/>
      <c r="O258" s="133"/>
      <c r="P258" s="133"/>
      <c r="Q258" s="133"/>
      <c r="R258" s="133"/>
      <c r="S258" s="133"/>
      <c r="T258" s="133"/>
      <c r="U258" s="133"/>
      <c r="V258" s="133"/>
      <c r="W258" s="133"/>
      <c r="X258" s="133"/>
      <c r="Y258" s="134"/>
    </row>
    <row r="259" spans="1:27" ht="12.75" hidden="1" customHeight="1" x14ac:dyDescent="0.2">
      <c r="A259" s="139"/>
      <c r="B259" s="135"/>
      <c r="C259" s="136"/>
      <c r="D259" s="136"/>
      <c r="E259" s="136"/>
      <c r="F259" s="136"/>
      <c r="G259" s="136"/>
      <c r="H259" s="136"/>
      <c r="I259" s="136"/>
      <c r="J259" s="136"/>
      <c r="K259" s="136"/>
      <c r="L259" s="136"/>
      <c r="M259" s="136"/>
      <c r="N259" s="136"/>
      <c r="O259" s="136"/>
      <c r="P259" s="136"/>
      <c r="Q259" s="136"/>
      <c r="R259" s="136"/>
      <c r="S259" s="136"/>
      <c r="T259" s="136"/>
      <c r="U259" s="136"/>
      <c r="V259" s="136"/>
      <c r="W259" s="136"/>
      <c r="X259" s="136"/>
      <c r="Y259" s="137"/>
    </row>
    <row r="260" spans="1:27" s="46" customFormat="1" ht="12.75" hidden="1" customHeight="1" x14ac:dyDescent="0.2">
      <c r="A260" s="140"/>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01.01.2023</v>
      </c>
      <c r="B261" s="36">
        <f ca="1">SUMIFS(СВЦЭМ!$H$40:$H$783,СВЦЭМ!$A$40:$A$783,$A261,СВЦЭМ!$B$40:$B$783,B$260)+'СЕТ СН'!$F$15</f>
        <v>0</v>
      </c>
      <c r="C261" s="36">
        <f ca="1">SUMIFS(СВЦЭМ!$H$40:$H$783,СВЦЭМ!$A$40:$A$783,$A261,СВЦЭМ!$B$40:$B$783,C$260)+'СЕТ СН'!$F$15</f>
        <v>0</v>
      </c>
      <c r="D261" s="36">
        <f ca="1">SUMIFS(СВЦЭМ!$H$40:$H$783,СВЦЭМ!$A$40:$A$783,$A261,СВЦЭМ!$B$40:$B$783,D$260)+'СЕТ СН'!$F$15</f>
        <v>0</v>
      </c>
      <c r="E261" s="36">
        <f ca="1">SUMIFS(СВЦЭМ!$H$40:$H$783,СВЦЭМ!$A$40:$A$783,$A261,СВЦЭМ!$B$40:$B$783,E$260)+'СЕТ СН'!$F$15</f>
        <v>0</v>
      </c>
      <c r="F261" s="36">
        <f ca="1">SUMIFS(СВЦЭМ!$H$40:$H$783,СВЦЭМ!$A$40:$A$783,$A261,СВЦЭМ!$B$40:$B$783,F$260)+'СЕТ СН'!$F$15</f>
        <v>0</v>
      </c>
      <c r="G261" s="36">
        <f ca="1">SUMIFS(СВЦЭМ!$H$40:$H$783,СВЦЭМ!$A$40:$A$783,$A261,СВЦЭМ!$B$40:$B$783,G$260)+'СЕТ СН'!$F$15</f>
        <v>0</v>
      </c>
      <c r="H261" s="36">
        <f ca="1">SUMIFS(СВЦЭМ!$H$40:$H$783,СВЦЭМ!$A$40:$A$783,$A261,СВЦЭМ!$B$40:$B$783,H$260)+'СЕТ СН'!$F$15</f>
        <v>0</v>
      </c>
      <c r="I261" s="36">
        <f ca="1">SUMIFS(СВЦЭМ!$H$40:$H$783,СВЦЭМ!$A$40:$A$783,$A261,СВЦЭМ!$B$40:$B$783,I$260)+'СЕТ СН'!$F$15</f>
        <v>0</v>
      </c>
      <c r="J261" s="36">
        <f ca="1">SUMIFS(СВЦЭМ!$H$40:$H$783,СВЦЭМ!$A$40:$A$783,$A261,СВЦЭМ!$B$40:$B$783,J$260)+'СЕТ СН'!$F$15</f>
        <v>0</v>
      </c>
      <c r="K261" s="36">
        <f ca="1">SUMIFS(СВЦЭМ!$H$40:$H$783,СВЦЭМ!$A$40:$A$783,$A261,СВЦЭМ!$B$40:$B$783,K$260)+'СЕТ СН'!$F$15</f>
        <v>0</v>
      </c>
      <c r="L261" s="36">
        <f ca="1">SUMIFS(СВЦЭМ!$H$40:$H$783,СВЦЭМ!$A$40:$A$783,$A261,СВЦЭМ!$B$40:$B$783,L$260)+'СЕТ СН'!$F$15</f>
        <v>0</v>
      </c>
      <c r="M261" s="36">
        <f ca="1">SUMIFS(СВЦЭМ!$H$40:$H$783,СВЦЭМ!$A$40:$A$783,$A261,СВЦЭМ!$B$40:$B$783,M$260)+'СЕТ СН'!$F$15</f>
        <v>0</v>
      </c>
      <c r="N261" s="36">
        <f ca="1">SUMIFS(СВЦЭМ!$H$40:$H$783,СВЦЭМ!$A$40:$A$783,$A261,СВЦЭМ!$B$40:$B$783,N$260)+'СЕТ СН'!$F$15</f>
        <v>0</v>
      </c>
      <c r="O261" s="36">
        <f ca="1">SUMIFS(СВЦЭМ!$H$40:$H$783,СВЦЭМ!$A$40:$A$783,$A261,СВЦЭМ!$B$40:$B$783,O$260)+'СЕТ СН'!$F$15</f>
        <v>0</v>
      </c>
      <c r="P261" s="36">
        <f ca="1">SUMIFS(СВЦЭМ!$H$40:$H$783,СВЦЭМ!$A$40:$A$783,$A261,СВЦЭМ!$B$40:$B$783,P$260)+'СЕТ СН'!$F$15</f>
        <v>0</v>
      </c>
      <c r="Q261" s="36">
        <f ca="1">SUMIFS(СВЦЭМ!$H$40:$H$783,СВЦЭМ!$A$40:$A$783,$A261,СВЦЭМ!$B$40:$B$783,Q$260)+'СЕТ СН'!$F$15</f>
        <v>0</v>
      </c>
      <c r="R261" s="36">
        <f ca="1">SUMIFS(СВЦЭМ!$H$40:$H$783,СВЦЭМ!$A$40:$A$783,$A261,СВЦЭМ!$B$40:$B$783,R$260)+'СЕТ СН'!$F$15</f>
        <v>0</v>
      </c>
      <c r="S261" s="36">
        <f ca="1">SUMIFS(СВЦЭМ!$H$40:$H$783,СВЦЭМ!$A$40:$A$783,$A261,СВЦЭМ!$B$40:$B$783,S$260)+'СЕТ СН'!$F$15</f>
        <v>0</v>
      </c>
      <c r="T261" s="36">
        <f ca="1">SUMIFS(СВЦЭМ!$H$40:$H$783,СВЦЭМ!$A$40:$A$783,$A261,СВЦЭМ!$B$40:$B$783,T$260)+'СЕТ СН'!$F$15</f>
        <v>0</v>
      </c>
      <c r="U261" s="36">
        <f ca="1">SUMIFS(СВЦЭМ!$H$40:$H$783,СВЦЭМ!$A$40:$A$783,$A261,СВЦЭМ!$B$40:$B$783,U$260)+'СЕТ СН'!$F$15</f>
        <v>0</v>
      </c>
      <c r="V261" s="36">
        <f ca="1">SUMIFS(СВЦЭМ!$H$40:$H$783,СВЦЭМ!$A$40:$A$783,$A261,СВЦЭМ!$B$40:$B$783,V$260)+'СЕТ СН'!$F$15</f>
        <v>0</v>
      </c>
      <c r="W261" s="36">
        <f ca="1">SUMIFS(СВЦЭМ!$H$40:$H$783,СВЦЭМ!$A$40:$A$783,$A261,СВЦЭМ!$B$40:$B$783,W$260)+'СЕТ СН'!$F$15</f>
        <v>0</v>
      </c>
      <c r="X261" s="36">
        <f ca="1">SUMIFS(СВЦЭМ!$H$40:$H$783,СВЦЭМ!$A$40:$A$783,$A261,СВЦЭМ!$B$40:$B$783,X$260)+'СЕТ СН'!$F$15</f>
        <v>0</v>
      </c>
      <c r="Y261" s="36">
        <f ca="1">SUMIFS(СВЦЭМ!$H$40:$H$783,СВЦЭМ!$A$40:$A$783,$A261,СВЦЭМ!$B$40:$B$783,Y$260)+'СЕТ СН'!$F$15</f>
        <v>0</v>
      </c>
      <c r="AA261" s="45"/>
    </row>
    <row r="262" spans="1:27" ht="15.75" hidden="1" x14ac:dyDescent="0.2">
      <c r="A262" s="35">
        <f>A261+1</f>
        <v>44928</v>
      </c>
      <c r="B262" s="36">
        <f ca="1">SUMIFS(СВЦЭМ!$H$40:$H$783,СВЦЭМ!$A$40:$A$783,$A262,СВЦЭМ!$B$40:$B$783,B$260)+'СЕТ СН'!$F$15</f>
        <v>0</v>
      </c>
      <c r="C262" s="36">
        <f ca="1">SUMIFS(СВЦЭМ!$H$40:$H$783,СВЦЭМ!$A$40:$A$783,$A262,СВЦЭМ!$B$40:$B$783,C$260)+'СЕТ СН'!$F$15</f>
        <v>0</v>
      </c>
      <c r="D262" s="36">
        <f ca="1">SUMIFS(СВЦЭМ!$H$40:$H$783,СВЦЭМ!$A$40:$A$783,$A262,СВЦЭМ!$B$40:$B$783,D$260)+'СЕТ СН'!$F$15</f>
        <v>0</v>
      </c>
      <c r="E262" s="36">
        <f ca="1">SUMIFS(СВЦЭМ!$H$40:$H$783,СВЦЭМ!$A$40:$A$783,$A262,СВЦЭМ!$B$40:$B$783,E$260)+'СЕТ СН'!$F$15</f>
        <v>0</v>
      </c>
      <c r="F262" s="36">
        <f ca="1">SUMIFS(СВЦЭМ!$H$40:$H$783,СВЦЭМ!$A$40:$A$783,$A262,СВЦЭМ!$B$40:$B$783,F$260)+'СЕТ СН'!$F$15</f>
        <v>0</v>
      </c>
      <c r="G262" s="36">
        <f ca="1">SUMIFS(СВЦЭМ!$H$40:$H$783,СВЦЭМ!$A$40:$A$783,$A262,СВЦЭМ!$B$40:$B$783,G$260)+'СЕТ СН'!$F$15</f>
        <v>0</v>
      </c>
      <c r="H262" s="36">
        <f ca="1">SUMIFS(СВЦЭМ!$H$40:$H$783,СВЦЭМ!$A$40:$A$783,$A262,СВЦЭМ!$B$40:$B$783,H$260)+'СЕТ СН'!$F$15</f>
        <v>0</v>
      </c>
      <c r="I262" s="36">
        <f ca="1">SUMIFS(СВЦЭМ!$H$40:$H$783,СВЦЭМ!$A$40:$A$783,$A262,СВЦЭМ!$B$40:$B$783,I$260)+'СЕТ СН'!$F$15</f>
        <v>0</v>
      </c>
      <c r="J262" s="36">
        <f ca="1">SUMIFS(СВЦЭМ!$H$40:$H$783,СВЦЭМ!$A$40:$A$783,$A262,СВЦЭМ!$B$40:$B$783,J$260)+'СЕТ СН'!$F$15</f>
        <v>0</v>
      </c>
      <c r="K262" s="36">
        <f ca="1">SUMIFS(СВЦЭМ!$H$40:$H$783,СВЦЭМ!$A$40:$A$783,$A262,СВЦЭМ!$B$40:$B$783,K$260)+'СЕТ СН'!$F$15</f>
        <v>0</v>
      </c>
      <c r="L262" s="36">
        <f ca="1">SUMIFS(СВЦЭМ!$H$40:$H$783,СВЦЭМ!$A$40:$A$783,$A262,СВЦЭМ!$B$40:$B$783,L$260)+'СЕТ СН'!$F$15</f>
        <v>0</v>
      </c>
      <c r="M262" s="36">
        <f ca="1">SUMIFS(СВЦЭМ!$H$40:$H$783,СВЦЭМ!$A$40:$A$783,$A262,СВЦЭМ!$B$40:$B$783,M$260)+'СЕТ СН'!$F$15</f>
        <v>0</v>
      </c>
      <c r="N262" s="36">
        <f ca="1">SUMIFS(СВЦЭМ!$H$40:$H$783,СВЦЭМ!$A$40:$A$783,$A262,СВЦЭМ!$B$40:$B$783,N$260)+'СЕТ СН'!$F$15</f>
        <v>0</v>
      </c>
      <c r="O262" s="36">
        <f ca="1">SUMIFS(СВЦЭМ!$H$40:$H$783,СВЦЭМ!$A$40:$A$783,$A262,СВЦЭМ!$B$40:$B$783,O$260)+'СЕТ СН'!$F$15</f>
        <v>0</v>
      </c>
      <c r="P262" s="36">
        <f ca="1">SUMIFS(СВЦЭМ!$H$40:$H$783,СВЦЭМ!$A$40:$A$783,$A262,СВЦЭМ!$B$40:$B$783,P$260)+'СЕТ СН'!$F$15</f>
        <v>0</v>
      </c>
      <c r="Q262" s="36">
        <f ca="1">SUMIFS(СВЦЭМ!$H$40:$H$783,СВЦЭМ!$A$40:$A$783,$A262,СВЦЭМ!$B$40:$B$783,Q$260)+'СЕТ СН'!$F$15</f>
        <v>0</v>
      </c>
      <c r="R262" s="36">
        <f ca="1">SUMIFS(СВЦЭМ!$H$40:$H$783,СВЦЭМ!$A$40:$A$783,$A262,СВЦЭМ!$B$40:$B$783,R$260)+'СЕТ СН'!$F$15</f>
        <v>0</v>
      </c>
      <c r="S262" s="36">
        <f ca="1">SUMIFS(СВЦЭМ!$H$40:$H$783,СВЦЭМ!$A$40:$A$783,$A262,СВЦЭМ!$B$40:$B$783,S$260)+'СЕТ СН'!$F$15</f>
        <v>0</v>
      </c>
      <c r="T262" s="36">
        <f ca="1">SUMIFS(СВЦЭМ!$H$40:$H$783,СВЦЭМ!$A$40:$A$783,$A262,СВЦЭМ!$B$40:$B$783,T$260)+'СЕТ СН'!$F$15</f>
        <v>0</v>
      </c>
      <c r="U262" s="36">
        <f ca="1">SUMIFS(СВЦЭМ!$H$40:$H$783,СВЦЭМ!$A$40:$A$783,$A262,СВЦЭМ!$B$40:$B$783,U$260)+'СЕТ СН'!$F$15</f>
        <v>0</v>
      </c>
      <c r="V262" s="36">
        <f ca="1">SUMIFS(СВЦЭМ!$H$40:$H$783,СВЦЭМ!$A$40:$A$783,$A262,СВЦЭМ!$B$40:$B$783,V$260)+'СЕТ СН'!$F$15</f>
        <v>0</v>
      </c>
      <c r="W262" s="36">
        <f ca="1">SUMIFS(СВЦЭМ!$H$40:$H$783,СВЦЭМ!$A$40:$A$783,$A262,СВЦЭМ!$B$40:$B$783,W$260)+'СЕТ СН'!$F$15</f>
        <v>0</v>
      </c>
      <c r="X262" s="36">
        <f ca="1">SUMIFS(СВЦЭМ!$H$40:$H$783,СВЦЭМ!$A$40:$A$783,$A262,СВЦЭМ!$B$40:$B$783,X$260)+'СЕТ СН'!$F$15</f>
        <v>0</v>
      </c>
      <c r="Y262" s="36">
        <f ca="1">SUMIFS(СВЦЭМ!$H$40:$H$783,СВЦЭМ!$A$40:$A$783,$A262,СВЦЭМ!$B$40:$B$783,Y$260)+'СЕТ СН'!$F$15</f>
        <v>0</v>
      </c>
    </row>
    <row r="263" spans="1:27" ht="15.75" hidden="1" x14ac:dyDescent="0.2">
      <c r="A263" s="35">
        <f t="shared" ref="A263:A291" si="7">A262+1</f>
        <v>44929</v>
      </c>
      <c r="B263" s="36">
        <f ca="1">SUMIFS(СВЦЭМ!$H$40:$H$783,СВЦЭМ!$A$40:$A$783,$A263,СВЦЭМ!$B$40:$B$783,B$260)+'СЕТ СН'!$F$15</f>
        <v>0</v>
      </c>
      <c r="C263" s="36">
        <f ca="1">SUMIFS(СВЦЭМ!$H$40:$H$783,СВЦЭМ!$A$40:$A$783,$A263,СВЦЭМ!$B$40:$B$783,C$260)+'СЕТ СН'!$F$15</f>
        <v>0</v>
      </c>
      <c r="D263" s="36">
        <f ca="1">SUMIFS(СВЦЭМ!$H$40:$H$783,СВЦЭМ!$A$40:$A$783,$A263,СВЦЭМ!$B$40:$B$783,D$260)+'СЕТ СН'!$F$15</f>
        <v>0</v>
      </c>
      <c r="E263" s="36">
        <f ca="1">SUMIFS(СВЦЭМ!$H$40:$H$783,СВЦЭМ!$A$40:$A$783,$A263,СВЦЭМ!$B$40:$B$783,E$260)+'СЕТ СН'!$F$15</f>
        <v>0</v>
      </c>
      <c r="F263" s="36">
        <f ca="1">SUMIFS(СВЦЭМ!$H$40:$H$783,СВЦЭМ!$A$40:$A$783,$A263,СВЦЭМ!$B$40:$B$783,F$260)+'СЕТ СН'!$F$15</f>
        <v>0</v>
      </c>
      <c r="G263" s="36">
        <f ca="1">SUMIFS(СВЦЭМ!$H$40:$H$783,СВЦЭМ!$A$40:$A$783,$A263,СВЦЭМ!$B$40:$B$783,G$260)+'СЕТ СН'!$F$15</f>
        <v>0</v>
      </c>
      <c r="H263" s="36">
        <f ca="1">SUMIFS(СВЦЭМ!$H$40:$H$783,СВЦЭМ!$A$40:$A$783,$A263,СВЦЭМ!$B$40:$B$783,H$260)+'СЕТ СН'!$F$15</f>
        <v>0</v>
      </c>
      <c r="I263" s="36">
        <f ca="1">SUMIFS(СВЦЭМ!$H$40:$H$783,СВЦЭМ!$A$40:$A$783,$A263,СВЦЭМ!$B$40:$B$783,I$260)+'СЕТ СН'!$F$15</f>
        <v>0</v>
      </c>
      <c r="J263" s="36">
        <f ca="1">SUMIFS(СВЦЭМ!$H$40:$H$783,СВЦЭМ!$A$40:$A$783,$A263,СВЦЭМ!$B$40:$B$783,J$260)+'СЕТ СН'!$F$15</f>
        <v>0</v>
      </c>
      <c r="K263" s="36">
        <f ca="1">SUMIFS(СВЦЭМ!$H$40:$H$783,СВЦЭМ!$A$40:$A$783,$A263,СВЦЭМ!$B$40:$B$783,K$260)+'СЕТ СН'!$F$15</f>
        <v>0</v>
      </c>
      <c r="L263" s="36">
        <f ca="1">SUMIFS(СВЦЭМ!$H$40:$H$783,СВЦЭМ!$A$40:$A$783,$A263,СВЦЭМ!$B$40:$B$783,L$260)+'СЕТ СН'!$F$15</f>
        <v>0</v>
      </c>
      <c r="M263" s="36">
        <f ca="1">SUMIFS(СВЦЭМ!$H$40:$H$783,СВЦЭМ!$A$40:$A$783,$A263,СВЦЭМ!$B$40:$B$783,M$260)+'СЕТ СН'!$F$15</f>
        <v>0</v>
      </c>
      <c r="N263" s="36">
        <f ca="1">SUMIFS(СВЦЭМ!$H$40:$H$783,СВЦЭМ!$A$40:$A$783,$A263,СВЦЭМ!$B$40:$B$783,N$260)+'СЕТ СН'!$F$15</f>
        <v>0</v>
      </c>
      <c r="O263" s="36">
        <f ca="1">SUMIFS(СВЦЭМ!$H$40:$H$783,СВЦЭМ!$A$40:$A$783,$A263,СВЦЭМ!$B$40:$B$783,O$260)+'СЕТ СН'!$F$15</f>
        <v>0</v>
      </c>
      <c r="P263" s="36">
        <f ca="1">SUMIFS(СВЦЭМ!$H$40:$H$783,СВЦЭМ!$A$40:$A$783,$A263,СВЦЭМ!$B$40:$B$783,P$260)+'СЕТ СН'!$F$15</f>
        <v>0</v>
      </c>
      <c r="Q263" s="36">
        <f ca="1">SUMIFS(СВЦЭМ!$H$40:$H$783,СВЦЭМ!$A$40:$A$783,$A263,СВЦЭМ!$B$40:$B$783,Q$260)+'СЕТ СН'!$F$15</f>
        <v>0</v>
      </c>
      <c r="R263" s="36">
        <f ca="1">SUMIFS(СВЦЭМ!$H$40:$H$783,СВЦЭМ!$A$40:$A$783,$A263,СВЦЭМ!$B$40:$B$783,R$260)+'СЕТ СН'!$F$15</f>
        <v>0</v>
      </c>
      <c r="S263" s="36">
        <f ca="1">SUMIFS(СВЦЭМ!$H$40:$H$783,СВЦЭМ!$A$40:$A$783,$A263,СВЦЭМ!$B$40:$B$783,S$260)+'СЕТ СН'!$F$15</f>
        <v>0</v>
      </c>
      <c r="T263" s="36">
        <f ca="1">SUMIFS(СВЦЭМ!$H$40:$H$783,СВЦЭМ!$A$40:$A$783,$A263,СВЦЭМ!$B$40:$B$783,T$260)+'СЕТ СН'!$F$15</f>
        <v>0</v>
      </c>
      <c r="U263" s="36">
        <f ca="1">SUMIFS(СВЦЭМ!$H$40:$H$783,СВЦЭМ!$A$40:$A$783,$A263,СВЦЭМ!$B$40:$B$783,U$260)+'СЕТ СН'!$F$15</f>
        <v>0</v>
      </c>
      <c r="V263" s="36">
        <f ca="1">SUMIFS(СВЦЭМ!$H$40:$H$783,СВЦЭМ!$A$40:$A$783,$A263,СВЦЭМ!$B$40:$B$783,V$260)+'СЕТ СН'!$F$15</f>
        <v>0</v>
      </c>
      <c r="W263" s="36">
        <f ca="1">SUMIFS(СВЦЭМ!$H$40:$H$783,СВЦЭМ!$A$40:$A$783,$A263,СВЦЭМ!$B$40:$B$783,W$260)+'СЕТ СН'!$F$15</f>
        <v>0</v>
      </c>
      <c r="X263" s="36">
        <f ca="1">SUMIFS(СВЦЭМ!$H$40:$H$783,СВЦЭМ!$A$40:$A$783,$A263,СВЦЭМ!$B$40:$B$783,X$260)+'СЕТ СН'!$F$15</f>
        <v>0</v>
      </c>
      <c r="Y263" s="36">
        <f ca="1">SUMIFS(СВЦЭМ!$H$40:$H$783,СВЦЭМ!$A$40:$A$783,$A263,СВЦЭМ!$B$40:$B$783,Y$260)+'СЕТ СН'!$F$15</f>
        <v>0</v>
      </c>
    </row>
    <row r="264" spans="1:27" ht="15.75" hidden="1" x14ac:dyDescent="0.2">
      <c r="A264" s="35">
        <f t="shared" si="7"/>
        <v>44930</v>
      </c>
      <c r="B264" s="36">
        <f ca="1">SUMIFS(СВЦЭМ!$H$40:$H$783,СВЦЭМ!$A$40:$A$783,$A264,СВЦЭМ!$B$40:$B$783,B$260)+'СЕТ СН'!$F$15</f>
        <v>0</v>
      </c>
      <c r="C264" s="36">
        <f ca="1">SUMIFS(СВЦЭМ!$H$40:$H$783,СВЦЭМ!$A$40:$A$783,$A264,СВЦЭМ!$B$40:$B$783,C$260)+'СЕТ СН'!$F$15</f>
        <v>0</v>
      </c>
      <c r="D264" s="36">
        <f ca="1">SUMIFS(СВЦЭМ!$H$40:$H$783,СВЦЭМ!$A$40:$A$783,$A264,СВЦЭМ!$B$40:$B$783,D$260)+'СЕТ СН'!$F$15</f>
        <v>0</v>
      </c>
      <c r="E264" s="36">
        <f ca="1">SUMIFS(СВЦЭМ!$H$40:$H$783,СВЦЭМ!$A$40:$A$783,$A264,СВЦЭМ!$B$40:$B$783,E$260)+'СЕТ СН'!$F$15</f>
        <v>0</v>
      </c>
      <c r="F264" s="36">
        <f ca="1">SUMIFS(СВЦЭМ!$H$40:$H$783,СВЦЭМ!$A$40:$A$783,$A264,СВЦЭМ!$B$40:$B$783,F$260)+'СЕТ СН'!$F$15</f>
        <v>0</v>
      </c>
      <c r="G264" s="36">
        <f ca="1">SUMIFS(СВЦЭМ!$H$40:$H$783,СВЦЭМ!$A$40:$A$783,$A264,СВЦЭМ!$B$40:$B$783,G$260)+'СЕТ СН'!$F$15</f>
        <v>0</v>
      </c>
      <c r="H264" s="36">
        <f ca="1">SUMIFS(СВЦЭМ!$H$40:$H$783,СВЦЭМ!$A$40:$A$783,$A264,СВЦЭМ!$B$40:$B$783,H$260)+'СЕТ СН'!$F$15</f>
        <v>0</v>
      </c>
      <c r="I264" s="36">
        <f ca="1">SUMIFS(СВЦЭМ!$H$40:$H$783,СВЦЭМ!$A$40:$A$783,$A264,СВЦЭМ!$B$40:$B$783,I$260)+'СЕТ СН'!$F$15</f>
        <v>0</v>
      </c>
      <c r="J264" s="36">
        <f ca="1">SUMIFS(СВЦЭМ!$H$40:$H$783,СВЦЭМ!$A$40:$A$783,$A264,СВЦЭМ!$B$40:$B$783,J$260)+'СЕТ СН'!$F$15</f>
        <v>0</v>
      </c>
      <c r="K264" s="36">
        <f ca="1">SUMIFS(СВЦЭМ!$H$40:$H$783,СВЦЭМ!$A$40:$A$783,$A264,СВЦЭМ!$B$40:$B$783,K$260)+'СЕТ СН'!$F$15</f>
        <v>0</v>
      </c>
      <c r="L264" s="36">
        <f ca="1">SUMIFS(СВЦЭМ!$H$40:$H$783,СВЦЭМ!$A$40:$A$783,$A264,СВЦЭМ!$B$40:$B$783,L$260)+'СЕТ СН'!$F$15</f>
        <v>0</v>
      </c>
      <c r="M264" s="36">
        <f ca="1">SUMIFS(СВЦЭМ!$H$40:$H$783,СВЦЭМ!$A$40:$A$783,$A264,СВЦЭМ!$B$40:$B$783,M$260)+'СЕТ СН'!$F$15</f>
        <v>0</v>
      </c>
      <c r="N264" s="36">
        <f ca="1">SUMIFS(СВЦЭМ!$H$40:$H$783,СВЦЭМ!$A$40:$A$783,$A264,СВЦЭМ!$B$40:$B$783,N$260)+'СЕТ СН'!$F$15</f>
        <v>0</v>
      </c>
      <c r="O264" s="36">
        <f ca="1">SUMIFS(СВЦЭМ!$H$40:$H$783,СВЦЭМ!$A$40:$A$783,$A264,СВЦЭМ!$B$40:$B$783,O$260)+'СЕТ СН'!$F$15</f>
        <v>0</v>
      </c>
      <c r="P264" s="36">
        <f ca="1">SUMIFS(СВЦЭМ!$H$40:$H$783,СВЦЭМ!$A$40:$A$783,$A264,СВЦЭМ!$B$40:$B$783,P$260)+'СЕТ СН'!$F$15</f>
        <v>0</v>
      </c>
      <c r="Q264" s="36">
        <f ca="1">SUMIFS(СВЦЭМ!$H$40:$H$783,СВЦЭМ!$A$40:$A$783,$A264,СВЦЭМ!$B$40:$B$783,Q$260)+'СЕТ СН'!$F$15</f>
        <v>0</v>
      </c>
      <c r="R264" s="36">
        <f ca="1">SUMIFS(СВЦЭМ!$H$40:$H$783,СВЦЭМ!$A$40:$A$783,$A264,СВЦЭМ!$B$40:$B$783,R$260)+'СЕТ СН'!$F$15</f>
        <v>0</v>
      </c>
      <c r="S264" s="36">
        <f ca="1">SUMIFS(СВЦЭМ!$H$40:$H$783,СВЦЭМ!$A$40:$A$783,$A264,СВЦЭМ!$B$40:$B$783,S$260)+'СЕТ СН'!$F$15</f>
        <v>0</v>
      </c>
      <c r="T264" s="36">
        <f ca="1">SUMIFS(СВЦЭМ!$H$40:$H$783,СВЦЭМ!$A$40:$A$783,$A264,СВЦЭМ!$B$40:$B$783,T$260)+'СЕТ СН'!$F$15</f>
        <v>0</v>
      </c>
      <c r="U264" s="36">
        <f ca="1">SUMIFS(СВЦЭМ!$H$40:$H$783,СВЦЭМ!$A$40:$A$783,$A264,СВЦЭМ!$B$40:$B$783,U$260)+'СЕТ СН'!$F$15</f>
        <v>0</v>
      </c>
      <c r="V264" s="36">
        <f ca="1">SUMIFS(СВЦЭМ!$H$40:$H$783,СВЦЭМ!$A$40:$A$783,$A264,СВЦЭМ!$B$40:$B$783,V$260)+'СЕТ СН'!$F$15</f>
        <v>0</v>
      </c>
      <c r="W264" s="36">
        <f ca="1">SUMIFS(СВЦЭМ!$H$40:$H$783,СВЦЭМ!$A$40:$A$783,$A264,СВЦЭМ!$B$40:$B$783,W$260)+'СЕТ СН'!$F$15</f>
        <v>0</v>
      </c>
      <c r="X264" s="36">
        <f ca="1">SUMIFS(СВЦЭМ!$H$40:$H$783,СВЦЭМ!$A$40:$A$783,$A264,СВЦЭМ!$B$40:$B$783,X$260)+'СЕТ СН'!$F$15</f>
        <v>0</v>
      </c>
      <c r="Y264" s="36">
        <f ca="1">SUMIFS(СВЦЭМ!$H$40:$H$783,СВЦЭМ!$A$40:$A$783,$A264,СВЦЭМ!$B$40:$B$783,Y$260)+'СЕТ СН'!$F$15</f>
        <v>0</v>
      </c>
    </row>
    <row r="265" spans="1:27" ht="15.75" hidden="1" x14ac:dyDescent="0.2">
      <c r="A265" s="35">
        <f t="shared" si="7"/>
        <v>44931</v>
      </c>
      <c r="B265" s="36">
        <f ca="1">SUMIFS(СВЦЭМ!$H$40:$H$783,СВЦЭМ!$A$40:$A$783,$A265,СВЦЭМ!$B$40:$B$783,B$260)+'СЕТ СН'!$F$15</f>
        <v>0</v>
      </c>
      <c r="C265" s="36">
        <f ca="1">SUMIFS(СВЦЭМ!$H$40:$H$783,СВЦЭМ!$A$40:$A$783,$A265,СВЦЭМ!$B$40:$B$783,C$260)+'СЕТ СН'!$F$15</f>
        <v>0</v>
      </c>
      <c r="D265" s="36">
        <f ca="1">SUMIFS(СВЦЭМ!$H$40:$H$783,СВЦЭМ!$A$40:$A$783,$A265,СВЦЭМ!$B$40:$B$783,D$260)+'СЕТ СН'!$F$15</f>
        <v>0</v>
      </c>
      <c r="E265" s="36">
        <f ca="1">SUMIFS(СВЦЭМ!$H$40:$H$783,СВЦЭМ!$A$40:$A$783,$A265,СВЦЭМ!$B$40:$B$783,E$260)+'СЕТ СН'!$F$15</f>
        <v>0</v>
      </c>
      <c r="F265" s="36">
        <f ca="1">SUMIFS(СВЦЭМ!$H$40:$H$783,СВЦЭМ!$A$40:$A$783,$A265,СВЦЭМ!$B$40:$B$783,F$260)+'СЕТ СН'!$F$15</f>
        <v>0</v>
      </c>
      <c r="G265" s="36">
        <f ca="1">SUMIFS(СВЦЭМ!$H$40:$H$783,СВЦЭМ!$A$40:$A$783,$A265,СВЦЭМ!$B$40:$B$783,G$260)+'СЕТ СН'!$F$15</f>
        <v>0</v>
      </c>
      <c r="H265" s="36">
        <f ca="1">SUMIFS(СВЦЭМ!$H$40:$H$783,СВЦЭМ!$A$40:$A$783,$A265,СВЦЭМ!$B$40:$B$783,H$260)+'СЕТ СН'!$F$15</f>
        <v>0</v>
      </c>
      <c r="I265" s="36">
        <f ca="1">SUMIFS(СВЦЭМ!$H$40:$H$783,СВЦЭМ!$A$40:$A$783,$A265,СВЦЭМ!$B$40:$B$783,I$260)+'СЕТ СН'!$F$15</f>
        <v>0</v>
      </c>
      <c r="J265" s="36">
        <f ca="1">SUMIFS(СВЦЭМ!$H$40:$H$783,СВЦЭМ!$A$40:$A$783,$A265,СВЦЭМ!$B$40:$B$783,J$260)+'СЕТ СН'!$F$15</f>
        <v>0</v>
      </c>
      <c r="K265" s="36">
        <f ca="1">SUMIFS(СВЦЭМ!$H$40:$H$783,СВЦЭМ!$A$40:$A$783,$A265,СВЦЭМ!$B$40:$B$783,K$260)+'СЕТ СН'!$F$15</f>
        <v>0</v>
      </c>
      <c r="L265" s="36">
        <f ca="1">SUMIFS(СВЦЭМ!$H$40:$H$783,СВЦЭМ!$A$40:$A$783,$A265,СВЦЭМ!$B$40:$B$783,L$260)+'СЕТ СН'!$F$15</f>
        <v>0</v>
      </c>
      <c r="M265" s="36">
        <f ca="1">SUMIFS(СВЦЭМ!$H$40:$H$783,СВЦЭМ!$A$40:$A$783,$A265,СВЦЭМ!$B$40:$B$783,M$260)+'СЕТ СН'!$F$15</f>
        <v>0</v>
      </c>
      <c r="N265" s="36">
        <f ca="1">SUMIFS(СВЦЭМ!$H$40:$H$783,СВЦЭМ!$A$40:$A$783,$A265,СВЦЭМ!$B$40:$B$783,N$260)+'СЕТ СН'!$F$15</f>
        <v>0</v>
      </c>
      <c r="O265" s="36">
        <f ca="1">SUMIFS(СВЦЭМ!$H$40:$H$783,СВЦЭМ!$A$40:$A$783,$A265,СВЦЭМ!$B$40:$B$783,O$260)+'СЕТ СН'!$F$15</f>
        <v>0</v>
      </c>
      <c r="P265" s="36">
        <f ca="1">SUMIFS(СВЦЭМ!$H$40:$H$783,СВЦЭМ!$A$40:$A$783,$A265,СВЦЭМ!$B$40:$B$783,P$260)+'СЕТ СН'!$F$15</f>
        <v>0</v>
      </c>
      <c r="Q265" s="36">
        <f ca="1">SUMIFS(СВЦЭМ!$H$40:$H$783,СВЦЭМ!$A$40:$A$783,$A265,СВЦЭМ!$B$40:$B$783,Q$260)+'СЕТ СН'!$F$15</f>
        <v>0</v>
      </c>
      <c r="R265" s="36">
        <f ca="1">SUMIFS(СВЦЭМ!$H$40:$H$783,СВЦЭМ!$A$40:$A$783,$A265,СВЦЭМ!$B$40:$B$783,R$260)+'СЕТ СН'!$F$15</f>
        <v>0</v>
      </c>
      <c r="S265" s="36">
        <f ca="1">SUMIFS(СВЦЭМ!$H$40:$H$783,СВЦЭМ!$A$40:$A$783,$A265,СВЦЭМ!$B$40:$B$783,S$260)+'СЕТ СН'!$F$15</f>
        <v>0</v>
      </c>
      <c r="T265" s="36">
        <f ca="1">SUMIFS(СВЦЭМ!$H$40:$H$783,СВЦЭМ!$A$40:$A$783,$A265,СВЦЭМ!$B$40:$B$783,T$260)+'СЕТ СН'!$F$15</f>
        <v>0</v>
      </c>
      <c r="U265" s="36">
        <f ca="1">SUMIFS(СВЦЭМ!$H$40:$H$783,СВЦЭМ!$A$40:$A$783,$A265,СВЦЭМ!$B$40:$B$783,U$260)+'СЕТ СН'!$F$15</f>
        <v>0</v>
      </c>
      <c r="V265" s="36">
        <f ca="1">SUMIFS(СВЦЭМ!$H$40:$H$783,СВЦЭМ!$A$40:$A$783,$A265,СВЦЭМ!$B$40:$B$783,V$260)+'СЕТ СН'!$F$15</f>
        <v>0</v>
      </c>
      <c r="W265" s="36">
        <f ca="1">SUMIFS(СВЦЭМ!$H$40:$H$783,СВЦЭМ!$A$40:$A$783,$A265,СВЦЭМ!$B$40:$B$783,W$260)+'СЕТ СН'!$F$15</f>
        <v>0</v>
      </c>
      <c r="X265" s="36">
        <f ca="1">SUMIFS(СВЦЭМ!$H$40:$H$783,СВЦЭМ!$A$40:$A$783,$A265,СВЦЭМ!$B$40:$B$783,X$260)+'СЕТ СН'!$F$15</f>
        <v>0</v>
      </c>
      <c r="Y265" s="36">
        <f ca="1">SUMIFS(СВЦЭМ!$H$40:$H$783,СВЦЭМ!$A$40:$A$783,$A265,СВЦЭМ!$B$40:$B$783,Y$260)+'СЕТ СН'!$F$15</f>
        <v>0</v>
      </c>
    </row>
    <row r="266" spans="1:27" ht="15.75" hidden="1" x14ac:dyDescent="0.2">
      <c r="A266" s="35">
        <f t="shared" si="7"/>
        <v>44932</v>
      </c>
      <c r="B266" s="36">
        <f ca="1">SUMIFS(СВЦЭМ!$H$40:$H$783,СВЦЭМ!$A$40:$A$783,$A266,СВЦЭМ!$B$40:$B$783,B$260)+'СЕТ СН'!$F$15</f>
        <v>0</v>
      </c>
      <c r="C266" s="36">
        <f ca="1">SUMIFS(СВЦЭМ!$H$40:$H$783,СВЦЭМ!$A$40:$A$783,$A266,СВЦЭМ!$B$40:$B$783,C$260)+'СЕТ СН'!$F$15</f>
        <v>0</v>
      </c>
      <c r="D266" s="36">
        <f ca="1">SUMIFS(СВЦЭМ!$H$40:$H$783,СВЦЭМ!$A$40:$A$783,$A266,СВЦЭМ!$B$40:$B$783,D$260)+'СЕТ СН'!$F$15</f>
        <v>0</v>
      </c>
      <c r="E266" s="36">
        <f ca="1">SUMIFS(СВЦЭМ!$H$40:$H$783,СВЦЭМ!$A$40:$A$783,$A266,СВЦЭМ!$B$40:$B$783,E$260)+'СЕТ СН'!$F$15</f>
        <v>0</v>
      </c>
      <c r="F266" s="36">
        <f ca="1">SUMIFS(СВЦЭМ!$H$40:$H$783,СВЦЭМ!$A$40:$A$783,$A266,СВЦЭМ!$B$40:$B$783,F$260)+'СЕТ СН'!$F$15</f>
        <v>0</v>
      </c>
      <c r="G266" s="36">
        <f ca="1">SUMIFS(СВЦЭМ!$H$40:$H$783,СВЦЭМ!$A$40:$A$783,$A266,СВЦЭМ!$B$40:$B$783,G$260)+'СЕТ СН'!$F$15</f>
        <v>0</v>
      </c>
      <c r="H266" s="36">
        <f ca="1">SUMIFS(СВЦЭМ!$H$40:$H$783,СВЦЭМ!$A$40:$A$783,$A266,СВЦЭМ!$B$40:$B$783,H$260)+'СЕТ СН'!$F$15</f>
        <v>0</v>
      </c>
      <c r="I266" s="36">
        <f ca="1">SUMIFS(СВЦЭМ!$H$40:$H$783,СВЦЭМ!$A$40:$A$783,$A266,СВЦЭМ!$B$40:$B$783,I$260)+'СЕТ СН'!$F$15</f>
        <v>0</v>
      </c>
      <c r="J266" s="36">
        <f ca="1">SUMIFS(СВЦЭМ!$H$40:$H$783,СВЦЭМ!$A$40:$A$783,$A266,СВЦЭМ!$B$40:$B$783,J$260)+'СЕТ СН'!$F$15</f>
        <v>0</v>
      </c>
      <c r="K266" s="36">
        <f ca="1">SUMIFS(СВЦЭМ!$H$40:$H$783,СВЦЭМ!$A$40:$A$783,$A266,СВЦЭМ!$B$40:$B$783,K$260)+'СЕТ СН'!$F$15</f>
        <v>0</v>
      </c>
      <c r="L266" s="36">
        <f ca="1">SUMIFS(СВЦЭМ!$H$40:$H$783,СВЦЭМ!$A$40:$A$783,$A266,СВЦЭМ!$B$40:$B$783,L$260)+'СЕТ СН'!$F$15</f>
        <v>0</v>
      </c>
      <c r="M266" s="36">
        <f ca="1">SUMIFS(СВЦЭМ!$H$40:$H$783,СВЦЭМ!$A$40:$A$783,$A266,СВЦЭМ!$B$40:$B$783,M$260)+'СЕТ СН'!$F$15</f>
        <v>0</v>
      </c>
      <c r="N266" s="36">
        <f ca="1">SUMIFS(СВЦЭМ!$H$40:$H$783,СВЦЭМ!$A$40:$A$783,$A266,СВЦЭМ!$B$40:$B$783,N$260)+'СЕТ СН'!$F$15</f>
        <v>0</v>
      </c>
      <c r="O266" s="36">
        <f ca="1">SUMIFS(СВЦЭМ!$H$40:$H$783,СВЦЭМ!$A$40:$A$783,$A266,СВЦЭМ!$B$40:$B$783,O$260)+'СЕТ СН'!$F$15</f>
        <v>0</v>
      </c>
      <c r="P266" s="36">
        <f ca="1">SUMIFS(СВЦЭМ!$H$40:$H$783,СВЦЭМ!$A$40:$A$783,$A266,СВЦЭМ!$B$40:$B$783,P$260)+'СЕТ СН'!$F$15</f>
        <v>0</v>
      </c>
      <c r="Q266" s="36">
        <f ca="1">SUMIFS(СВЦЭМ!$H$40:$H$783,СВЦЭМ!$A$40:$A$783,$A266,СВЦЭМ!$B$40:$B$783,Q$260)+'СЕТ СН'!$F$15</f>
        <v>0</v>
      </c>
      <c r="R266" s="36">
        <f ca="1">SUMIFS(СВЦЭМ!$H$40:$H$783,СВЦЭМ!$A$40:$A$783,$A266,СВЦЭМ!$B$40:$B$783,R$260)+'СЕТ СН'!$F$15</f>
        <v>0</v>
      </c>
      <c r="S266" s="36">
        <f ca="1">SUMIFS(СВЦЭМ!$H$40:$H$783,СВЦЭМ!$A$40:$A$783,$A266,СВЦЭМ!$B$40:$B$783,S$260)+'СЕТ СН'!$F$15</f>
        <v>0</v>
      </c>
      <c r="T266" s="36">
        <f ca="1">SUMIFS(СВЦЭМ!$H$40:$H$783,СВЦЭМ!$A$40:$A$783,$A266,СВЦЭМ!$B$40:$B$783,T$260)+'СЕТ СН'!$F$15</f>
        <v>0</v>
      </c>
      <c r="U266" s="36">
        <f ca="1">SUMIFS(СВЦЭМ!$H$40:$H$783,СВЦЭМ!$A$40:$A$783,$A266,СВЦЭМ!$B$40:$B$783,U$260)+'СЕТ СН'!$F$15</f>
        <v>0</v>
      </c>
      <c r="V266" s="36">
        <f ca="1">SUMIFS(СВЦЭМ!$H$40:$H$783,СВЦЭМ!$A$40:$A$783,$A266,СВЦЭМ!$B$40:$B$783,V$260)+'СЕТ СН'!$F$15</f>
        <v>0</v>
      </c>
      <c r="W266" s="36">
        <f ca="1">SUMIFS(СВЦЭМ!$H$40:$H$783,СВЦЭМ!$A$40:$A$783,$A266,СВЦЭМ!$B$40:$B$783,W$260)+'СЕТ СН'!$F$15</f>
        <v>0</v>
      </c>
      <c r="X266" s="36">
        <f ca="1">SUMIFS(СВЦЭМ!$H$40:$H$783,СВЦЭМ!$A$40:$A$783,$A266,СВЦЭМ!$B$40:$B$783,X$260)+'СЕТ СН'!$F$15</f>
        <v>0</v>
      </c>
      <c r="Y266" s="36">
        <f ca="1">SUMIFS(СВЦЭМ!$H$40:$H$783,СВЦЭМ!$A$40:$A$783,$A266,СВЦЭМ!$B$40:$B$783,Y$260)+'СЕТ СН'!$F$15</f>
        <v>0</v>
      </c>
    </row>
    <row r="267" spans="1:27" ht="15.75" hidden="1" x14ac:dyDescent="0.2">
      <c r="A267" s="35">
        <f t="shared" si="7"/>
        <v>44933</v>
      </c>
      <c r="B267" s="36">
        <f ca="1">SUMIFS(СВЦЭМ!$H$40:$H$783,СВЦЭМ!$A$40:$A$783,$A267,СВЦЭМ!$B$40:$B$783,B$260)+'СЕТ СН'!$F$15</f>
        <v>0</v>
      </c>
      <c r="C267" s="36">
        <f ca="1">SUMIFS(СВЦЭМ!$H$40:$H$783,СВЦЭМ!$A$40:$A$783,$A267,СВЦЭМ!$B$40:$B$783,C$260)+'СЕТ СН'!$F$15</f>
        <v>0</v>
      </c>
      <c r="D267" s="36">
        <f ca="1">SUMIFS(СВЦЭМ!$H$40:$H$783,СВЦЭМ!$A$40:$A$783,$A267,СВЦЭМ!$B$40:$B$783,D$260)+'СЕТ СН'!$F$15</f>
        <v>0</v>
      </c>
      <c r="E267" s="36">
        <f ca="1">SUMIFS(СВЦЭМ!$H$40:$H$783,СВЦЭМ!$A$40:$A$783,$A267,СВЦЭМ!$B$40:$B$783,E$260)+'СЕТ СН'!$F$15</f>
        <v>0</v>
      </c>
      <c r="F267" s="36">
        <f ca="1">SUMIFS(СВЦЭМ!$H$40:$H$783,СВЦЭМ!$A$40:$A$783,$A267,СВЦЭМ!$B$40:$B$783,F$260)+'СЕТ СН'!$F$15</f>
        <v>0</v>
      </c>
      <c r="G267" s="36">
        <f ca="1">SUMIFS(СВЦЭМ!$H$40:$H$783,СВЦЭМ!$A$40:$A$783,$A267,СВЦЭМ!$B$40:$B$783,G$260)+'СЕТ СН'!$F$15</f>
        <v>0</v>
      </c>
      <c r="H267" s="36">
        <f ca="1">SUMIFS(СВЦЭМ!$H$40:$H$783,СВЦЭМ!$A$40:$A$783,$A267,СВЦЭМ!$B$40:$B$783,H$260)+'СЕТ СН'!$F$15</f>
        <v>0</v>
      </c>
      <c r="I267" s="36">
        <f ca="1">SUMIFS(СВЦЭМ!$H$40:$H$783,СВЦЭМ!$A$40:$A$783,$A267,СВЦЭМ!$B$40:$B$783,I$260)+'СЕТ СН'!$F$15</f>
        <v>0</v>
      </c>
      <c r="J267" s="36">
        <f ca="1">SUMIFS(СВЦЭМ!$H$40:$H$783,СВЦЭМ!$A$40:$A$783,$A267,СВЦЭМ!$B$40:$B$783,J$260)+'СЕТ СН'!$F$15</f>
        <v>0</v>
      </c>
      <c r="K267" s="36">
        <f ca="1">SUMIFS(СВЦЭМ!$H$40:$H$783,СВЦЭМ!$A$40:$A$783,$A267,СВЦЭМ!$B$40:$B$783,K$260)+'СЕТ СН'!$F$15</f>
        <v>0</v>
      </c>
      <c r="L267" s="36">
        <f ca="1">SUMIFS(СВЦЭМ!$H$40:$H$783,СВЦЭМ!$A$40:$A$783,$A267,СВЦЭМ!$B$40:$B$783,L$260)+'СЕТ СН'!$F$15</f>
        <v>0</v>
      </c>
      <c r="M267" s="36">
        <f ca="1">SUMIFS(СВЦЭМ!$H$40:$H$783,СВЦЭМ!$A$40:$A$783,$A267,СВЦЭМ!$B$40:$B$783,M$260)+'СЕТ СН'!$F$15</f>
        <v>0</v>
      </c>
      <c r="N267" s="36">
        <f ca="1">SUMIFS(СВЦЭМ!$H$40:$H$783,СВЦЭМ!$A$40:$A$783,$A267,СВЦЭМ!$B$40:$B$783,N$260)+'СЕТ СН'!$F$15</f>
        <v>0</v>
      </c>
      <c r="O267" s="36">
        <f ca="1">SUMIFS(СВЦЭМ!$H$40:$H$783,СВЦЭМ!$A$40:$A$783,$A267,СВЦЭМ!$B$40:$B$783,O$260)+'СЕТ СН'!$F$15</f>
        <v>0</v>
      </c>
      <c r="P267" s="36">
        <f ca="1">SUMIFS(СВЦЭМ!$H$40:$H$783,СВЦЭМ!$A$40:$A$783,$A267,СВЦЭМ!$B$40:$B$783,P$260)+'СЕТ СН'!$F$15</f>
        <v>0</v>
      </c>
      <c r="Q267" s="36">
        <f ca="1">SUMIFS(СВЦЭМ!$H$40:$H$783,СВЦЭМ!$A$40:$A$783,$A267,СВЦЭМ!$B$40:$B$783,Q$260)+'СЕТ СН'!$F$15</f>
        <v>0</v>
      </c>
      <c r="R267" s="36">
        <f ca="1">SUMIFS(СВЦЭМ!$H$40:$H$783,СВЦЭМ!$A$40:$A$783,$A267,СВЦЭМ!$B$40:$B$783,R$260)+'СЕТ СН'!$F$15</f>
        <v>0</v>
      </c>
      <c r="S267" s="36">
        <f ca="1">SUMIFS(СВЦЭМ!$H$40:$H$783,СВЦЭМ!$A$40:$A$783,$A267,СВЦЭМ!$B$40:$B$783,S$260)+'СЕТ СН'!$F$15</f>
        <v>0</v>
      </c>
      <c r="T267" s="36">
        <f ca="1">SUMIFS(СВЦЭМ!$H$40:$H$783,СВЦЭМ!$A$40:$A$783,$A267,СВЦЭМ!$B$40:$B$783,T$260)+'СЕТ СН'!$F$15</f>
        <v>0</v>
      </c>
      <c r="U267" s="36">
        <f ca="1">SUMIFS(СВЦЭМ!$H$40:$H$783,СВЦЭМ!$A$40:$A$783,$A267,СВЦЭМ!$B$40:$B$783,U$260)+'СЕТ СН'!$F$15</f>
        <v>0</v>
      </c>
      <c r="V267" s="36">
        <f ca="1">SUMIFS(СВЦЭМ!$H$40:$H$783,СВЦЭМ!$A$40:$A$783,$A267,СВЦЭМ!$B$40:$B$783,V$260)+'СЕТ СН'!$F$15</f>
        <v>0</v>
      </c>
      <c r="W267" s="36">
        <f ca="1">SUMIFS(СВЦЭМ!$H$40:$H$783,СВЦЭМ!$A$40:$A$783,$A267,СВЦЭМ!$B$40:$B$783,W$260)+'СЕТ СН'!$F$15</f>
        <v>0</v>
      </c>
      <c r="X267" s="36">
        <f ca="1">SUMIFS(СВЦЭМ!$H$40:$H$783,СВЦЭМ!$A$40:$A$783,$A267,СВЦЭМ!$B$40:$B$783,X$260)+'СЕТ СН'!$F$15</f>
        <v>0</v>
      </c>
      <c r="Y267" s="36">
        <f ca="1">SUMIFS(СВЦЭМ!$H$40:$H$783,СВЦЭМ!$A$40:$A$783,$A267,СВЦЭМ!$B$40:$B$783,Y$260)+'СЕТ СН'!$F$15</f>
        <v>0</v>
      </c>
    </row>
    <row r="268" spans="1:27" ht="15.75" hidden="1" x14ac:dyDescent="0.2">
      <c r="A268" s="35">
        <f t="shared" si="7"/>
        <v>44934</v>
      </c>
      <c r="B268" s="36">
        <f ca="1">SUMIFS(СВЦЭМ!$H$40:$H$783,СВЦЭМ!$A$40:$A$783,$A268,СВЦЭМ!$B$40:$B$783,B$260)+'СЕТ СН'!$F$15</f>
        <v>0</v>
      </c>
      <c r="C268" s="36">
        <f ca="1">SUMIFS(СВЦЭМ!$H$40:$H$783,СВЦЭМ!$A$40:$A$783,$A268,СВЦЭМ!$B$40:$B$783,C$260)+'СЕТ СН'!$F$15</f>
        <v>0</v>
      </c>
      <c r="D268" s="36">
        <f ca="1">SUMIFS(СВЦЭМ!$H$40:$H$783,СВЦЭМ!$A$40:$A$783,$A268,СВЦЭМ!$B$40:$B$783,D$260)+'СЕТ СН'!$F$15</f>
        <v>0</v>
      </c>
      <c r="E268" s="36">
        <f ca="1">SUMIFS(СВЦЭМ!$H$40:$H$783,СВЦЭМ!$A$40:$A$783,$A268,СВЦЭМ!$B$40:$B$783,E$260)+'СЕТ СН'!$F$15</f>
        <v>0</v>
      </c>
      <c r="F268" s="36">
        <f ca="1">SUMIFS(СВЦЭМ!$H$40:$H$783,СВЦЭМ!$A$40:$A$783,$A268,СВЦЭМ!$B$40:$B$783,F$260)+'СЕТ СН'!$F$15</f>
        <v>0</v>
      </c>
      <c r="G268" s="36">
        <f ca="1">SUMIFS(СВЦЭМ!$H$40:$H$783,СВЦЭМ!$A$40:$A$783,$A268,СВЦЭМ!$B$40:$B$783,G$260)+'СЕТ СН'!$F$15</f>
        <v>0</v>
      </c>
      <c r="H268" s="36">
        <f ca="1">SUMIFS(СВЦЭМ!$H$40:$H$783,СВЦЭМ!$A$40:$A$783,$A268,СВЦЭМ!$B$40:$B$783,H$260)+'СЕТ СН'!$F$15</f>
        <v>0</v>
      </c>
      <c r="I268" s="36">
        <f ca="1">SUMIFS(СВЦЭМ!$H$40:$H$783,СВЦЭМ!$A$40:$A$783,$A268,СВЦЭМ!$B$40:$B$783,I$260)+'СЕТ СН'!$F$15</f>
        <v>0</v>
      </c>
      <c r="J268" s="36">
        <f ca="1">SUMIFS(СВЦЭМ!$H$40:$H$783,СВЦЭМ!$A$40:$A$783,$A268,СВЦЭМ!$B$40:$B$783,J$260)+'СЕТ СН'!$F$15</f>
        <v>0</v>
      </c>
      <c r="K268" s="36">
        <f ca="1">SUMIFS(СВЦЭМ!$H$40:$H$783,СВЦЭМ!$A$40:$A$783,$A268,СВЦЭМ!$B$40:$B$783,K$260)+'СЕТ СН'!$F$15</f>
        <v>0</v>
      </c>
      <c r="L268" s="36">
        <f ca="1">SUMIFS(СВЦЭМ!$H$40:$H$783,СВЦЭМ!$A$40:$A$783,$A268,СВЦЭМ!$B$40:$B$783,L$260)+'СЕТ СН'!$F$15</f>
        <v>0</v>
      </c>
      <c r="M268" s="36">
        <f ca="1">SUMIFS(СВЦЭМ!$H$40:$H$783,СВЦЭМ!$A$40:$A$783,$A268,СВЦЭМ!$B$40:$B$783,M$260)+'СЕТ СН'!$F$15</f>
        <v>0</v>
      </c>
      <c r="N268" s="36">
        <f ca="1">SUMIFS(СВЦЭМ!$H$40:$H$783,СВЦЭМ!$A$40:$A$783,$A268,СВЦЭМ!$B$40:$B$783,N$260)+'СЕТ СН'!$F$15</f>
        <v>0</v>
      </c>
      <c r="O268" s="36">
        <f ca="1">SUMIFS(СВЦЭМ!$H$40:$H$783,СВЦЭМ!$A$40:$A$783,$A268,СВЦЭМ!$B$40:$B$783,O$260)+'СЕТ СН'!$F$15</f>
        <v>0</v>
      </c>
      <c r="P268" s="36">
        <f ca="1">SUMIFS(СВЦЭМ!$H$40:$H$783,СВЦЭМ!$A$40:$A$783,$A268,СВЦЭМ!$B$40:$B$783,P$260)+'СЕТ СН'!$F$15</f>
        <v>0</v>
      </c>
      <c r="Q268" s="36">
        <f ca="1">SUMIFS(СВЦЭМ!$H$40:$H$783,СВЦЭМ!$A$40:$A$783,$A268,СВЦЭМ!$B$40:$B$783,Q$260)+'СЕТ СН'!$F$15</f>
        <v>0</v>
      </c>
      <c r="R268" s="36">
        <f ca="1">SUMIFS(СВЦЭМ!$H$40:$H$783,СВЦЭМ!$A$40:$A$783,$A268,СВЦЭМ!$B$40:$B$783,R$260)+'СЕТ СН'!$F$15</f>
        <v>0</v>
      </c>
      <c r="S268" s="36">
        <f ca="1">SUMIFS(СВЦЭМ!$H$40:$H$783,СВЦЭМ!$A$40:$A$783,$A268,СВЦЭМ!$B$40:$B$783,S$260)+'СЕТ СН'!$F$15</f>
        <v>0</v>
      </c>
      <c r="T268" s="36">
        <f ca="1">SUMIFS(СВЦЭМ!$H$40:$H$783,СВЦЭМ!$A$40:$A$783,$A268,СВЦЭМ!$B$40:$B$783,T$260)+'СЕТ СН'!$F$15</f>
        <v>0</v>
      </c>
      <c r="U268" s="36">
        <f ca="1">SUMIFS(СВЦЭМ!$H$40:$H$783,СВЦЭМ!$A$40:$A$783,$A268,СВЦЭМ!$B$40:$B$783,U$260)+'СЕТ СН'!$F$15</f>
        <v>0</v>
      </c>
      <c r="V268" s="36">
        <f ca="1">SUMIFS(СВЦЭМ!$H$40:$H$783,СВЦЭМ!$A$40:$A$783,$A268,СВЦЭМ!$B$40:$B$783,V$260)+'СЕТ СН'!$F$15</f>
        <v>0</v>
      </c>
      <c r="W268" s="36">
        <f ca="1">SUMIFS(СВЦЭМ!$H$40:$H$783,СВЦЭМ!$A$40:$A$783,$A268,СВЦЭМ!$B$40:$B$783,W$260)+'СЕТ СН'!$F$15</f>
        <v>0</v>
      </c>
      <c r="X268" s="36">
        <f ca="1">SUMIFS(СВЦЭМ!$H$40:$H$783,СВЦЭМ!$A$40:$A$783,$A268,СВЦЭМ!$B$40:$B$783,X$260)+'СЕТ СН'!$F$15</f>
        <v>0</v>
      </c>
      <c r="Y268" s="36">
        <f ca="1">SUMIFS(СВЦЭМ!$H$40:$H$783,СВЦЭМ!$A$40:$A$783,$A268,СВЦЭМ!$B$40:$B$783,Y$260)+'СЕТ СН'!$F$15</f>
        <v>0</v>
      </c>
    </row>
    <row r="269" spans="1:27" ht="15.75" hidden="1" x14ac:dyDescent="0.2">
      <c r="A269" s="35">
        <f t="shared" si="7"/>
        <v>44935</v>
      </c>
      <c r="B269" s="36">
        <f ca="1">SUMIFS(СВЦЭМ!$H$40:$H$783,СВЦЭМ!$A$40:$A$783,$A269,СВЦЭМ!$B$40:$B$783,B$260)+'СЕТ СН'!$F$15</f>
        <v>0</v>
      </c>
      <c r="C269" s="36">
        <f ca="1">SUMIFS(СВЦЭМ!$H$40:$H$783,СВЦЭМ!$A$40:$A$783,$A269,СВЦЭМ!$B$40:$B$783,C$260)+'СЕТ СН'!$F$15</f>
        <v>0</v>
      </c>
      <c r="D269" s="36">
        <f ca="1">SUMIFS(СВЦЭМ!$H$40:$H$783,СВЦЭМ!$A$40:$A$783,$A269,СВЦЭМ!$B$40:$B$783,D$260)+'СЕТ СН'!$F$15</f>
        <v>0</v>
      </c>
      <c r="E269" s="36">
        <f ca="1">SUMIFS(СВЦЭМ!$H$40:$H$783,СВЦЭМ!$A$40:$A$783,$A269,СВЦЭМ!$B$40:$B$783,E$260)+'СЕТ СН'!$F$15</f>
        <v>0</v>
      </c>
      <c r="F269" s="36">
        <f ca="1">SUMIFS(СВЦЭМ!$H$40:$H$783,СВЦЭМ!$A$40:$A$783,$A269,СВЦЭМ!$B$40:$B$783,F$260)+'СЕТ СН'!$F$15</f>
        <v>0</v>
      </c>
      <c r="G269" s="36">
        <f ca="1">SUMIFS(СВЦЭМ!$H$40:$H$783,СВЦЭМ!$A$40:$A$783,$A269,СВЦЭМ!$B$40:$B$783,G$260)+'СЕТ СН'!$F$15</f>
        <v>0</v>
      </c>
      <c r="H269" s="36">
        <f ca="1">SUMIFS(СВЦЭМ!$H$40:$H$783,СВЦЭМ!$A$40:$A$783,$A269,СВЦЭМ!$B$40:$B$783,H$260)+'СЕТ СН'!$F$15</f>
        <v>0</v>
      </c>
      <c r="I269" s="36">
        <f ca="1">SUMIFS(СВЦЭМ!$H$40:$H$783,СВЦЭМ!$A$40:$A$783,$A269,СВЦЭМ!$B$40:$B$783,I$260)+'СЕТ СН'!$F$15</f>
        <v>0</v>
      </c>
      <c r="J269" s="36">
        <f ca="1">SUMIFS(СВЦЭМ!$H$40:$H$783,СВЦЭМ!$A$40:$A$783,$A269,СВЦЭМ!$B$40:$B$783,J$260)+'СЕТ СН'!$F$15</f>
        <v>0</v>
      </c>
      <c r="K269" s="36">
        <f ca="1">SUMIFS(СВЦЭМ!$H$40:$H$783,СВЦЭМ!$A$40:$A$783,$A269,СВЦЭМ!$B$40:$B$783,K$260)+'СЕТ СН'!$F$15</f>
        <v>0</v>
      </c>
      <c r="L269" s="36">
        <f ca="1">SUMIFS(СВЦЭМ!$H$40:$H$783,СВЦЭМ!$A$40:$A$783,$A269,СВЦЭМ!$B$40:$B$783,L$260)+'СЕТ СН'!$F$15</f>
        <v>0</v>
      </c>
      <c r="M269" s="36">
        <f ca="1">SUMIFS(СВЦЭМ!$H$40:$H$783,СВЦЭМ!$A$40:$A$783,$A269,СВЦЭМ!$B$40:$B$783,M$260)+'СЕТ СН'!$F$15</f>
        <v>0</v>
      </c>
      <c r="N269" s="36">
        <f ca="1">SUMIFS(СВЦЭМ!$H$40:$H$783,СВЦЭМ!$A$40:$A$783,$A269,СВЦЭМ!$B$40:$B$783,N$260)+'СЕТ СН'!$F$15</f>
        <v>0</v>
      </c>
      <c r="O269" s="36">
        <f ca="1">SUMIFS(СВЦЭМ!$H$40:$H$783,СВЦЭМ!$A$40:$A$783,$A269,СВЦЭМ!$B$40:$B$783,O$260)+'СЕТ СН'!$F$15</f>
        <v>0</v>
      </c>
      <c r="P269" s="36">
        <f ca="1">SUMIFS(СВЦЭМ!$H$40:$H$783,СВЦЭМ!$A$40:$A$783,$A269,СВЦЭМ!$B$40:$B$783,P$260)+'СЕТ СН'!$F$15</f>
        <v>0</v>
      </c>
      <c r="Q269" s="36">
        <f ca="1">SUMIFS(СВЦЭМ!$H$40:$H$783,СВЦЭМ!$A$40:$A$783,$A269,СВЦЭМ!$B$40:$B$783,Q$260)+'СЕТ СН'!$F$15</f>
        <v>0</v>
      </c>
      <c r="R269" s="36">
        <f ca="1">SUMIFS(СВЦЭМ!$H$40:$H$783,СВЦЭМ!$A$40:$A$783,$A269,СВЦЭМ!$B$40:$B$783,R$260)+'СЕТ СН'!$F$15</f>
        <v>0</v>
      </c>
      <c r="S269" s="36">
        <f ca="1">SUMIFS(СВЦЭМ!$H$40:$H$783,СВЦЭМ!$A$40:$A$783,$A269,СВЦЭМ!$B$40:$B$783,S$260)+'СЕТ СН'!$F$15</f>
        <v>0</v>
      </c>
      <c r="T269" s="36">
        <f ca="1">SUMIFS(СВЦЭМ!$H$40:$H$783,СВЦЭМ!$A$40:$A$783,$A269,СВЦЭМ!$B$40:$B$783,T$260)+'СЕТ СН'!$F$15</f>
        <v>0</v>
      </c>
      <c r="U269" s="36">
        <f ca="1">SUMIFS(СВЦЭМ!$H$40:$H$783,СВЦЭМ!$A$40:$A$783,$A269,СВЦЭМ!$B$40:$B$783,U$260)+'СЕТ СН'!$F$15</f>
        <v>0</v>
      </c>
      <c r="V269" s="36">
        <f ca="1">SUMIFS(СВЦЭМ!$H$40:$H$783,СВЦЭМ!$A$40:$A$783,$A269,СВЦЭМ!$B$40:$B$783,V$260)+'СЕТ СН'!$F$15</f>
        <v>0</v>
      </c>
      <c r="W269" s="36">
        <f ca="1">SUMIFS(СВЦЭМ!$H$40:$H$783,СВЦЭМ!$A$40:$A$783,$A269,СВЦЭМ!$B$40:$B$783,W$260)+'СЕТ СН'!$F$15</f>
        <v>0</v>
      </c>
      <c r="X269" s="36">
        <f ca="1">SUMIFS(СВЦЭМ!$H$40:$H$783,СВЦЭМ!$A$40:$A$783,$A269,СВЦЭМ!$B$40:$B$783,X$260)+'СЕТ СН'!$F$15</f>
        <v>0</v>
      </c>
      <c r="Y269" s="36">
        <f ca="1">SUMIFS(СВЦЭМ!$H$40:$H$783,СВЦЭМ!$A$40:$A$783,$A269,СВЦЭМ!$B$40:$B$783,Y$260)+'СЕТ СН'!$F$15</f>
        <v>0</v>
      </c>
    </row>
    <row r="270" spans="1:27" ht="15.75" hidden="1" x14ac:dyDescent="0.2">
      <c r="A270" s="35">
        <f t="shared" si="7"/>
        <v>44936</v>
      </c>
      <c r="B270" s="36">
        <f ca="1">SUMIFS(СВЦЭМ!$H$40:$H$783,СВЦЭМ!$A$40:$A$783,$A270,СВЦЭМ!$B$40:$B$783,B$260)+'СЕТ СН'!$F$15</f>
        <v>0</v>
      </c>
      <c r="C270" s="36">
        <f ca="1">SUMIFS(СВЦЭМ!$H$40:$H$783,СВЦЭМ!$A$40:$A$783,$A270,СВЦЭМ!$B$40:$B$783,C$260)+'СЕТ СН'!$F$15</f>
        <v>0</v>
      </c>
      <c r="D270" s="36">
        <f ca="1">SUMIFS(СВЦЭМ!$H$40:$H$783,СВЦЭМ!$A$40:$A$783,$A270,СВЦЭМ!$B$40:$B$783,D$260)+'СЕТ СН'!$F$15</f>
        <v>0</v>
      </c>
      <c r="E270" s="36">
        <f ca="1">SUMIFS(СВЦЭМ!$H$40:$H$783,СВЦЭМ!$A$40:$A$783,$A270,СВЦЭМ!$B$40:$B$783,E$260)+'СЕТ СН'!$F$15</f>
        <v>0</v>
      </c>
      <c r="F270" s="36">
        <f ca="1">SUMIFS(СВЦЭМ!$H$40:$H$783,СВЦЭМ!$A$40:$A$783,$A270,СВЦЭМ!$B$40:$B$783,F$260)+'СЕТ СН'!$F$15</f>
        <v>0</v>
      </c>
      <c r="G270" s="36">
        <f ca="1">SUMIFS(СВЦЭМ!$H$40:$H$783,СВЦЭМ!$A$40:$A$783,$A270,СВЦЭМ!$B$40:$B$783,G$260)+'СЕТ СН'!$F$15</f>
        <v>0</v>
      </c>
      <c r="H270" s="36">
        <f ca="1">SUMIFS(СВЦЭМ!$H$40:$H$783,СВЦЭМ!$A$40:$A$783,$A270,СВЦЭМ!$B$40:$B$783,H$260)+'СЕТ СН'!$F$15</f>
        <v>0</v>
      </c>
      <c r="I270" s="36">
        <f ca="1">SUMIFS(СВЦЭМ!$H$40:$H$783,СВЦЭМ!$A$40:$A$783,$A270,СВЦЭМ!$B$40:$B$783,I$260)+'СЕТ СН'!$F$15</f>
        <v>0</v>
      </c>
      <c r="J270" s="36">
        <f ca="1">SUMIFS(СВЦЭМ!$H$40:$H$783,СВЦЭМ!$A$40:$A$783,$A270,СВЦЭМ!$B$40:$B$783,J$260)+'СЕТ СН'!$F$15</f>
        <v>0</v>
      </c>
      <c r="K270" s="36">
        <f ca="1">SUMIFS(СВЦЭМ!$H$40:$H$783,СВЦЭМ!$A$40:$A$783,$A270,СВЦЭМ!$B$40:$B$783,K$260)+'СЕТ СН'!$F$15</f>
        <v>0</v>
      </c>
      <c r="L270" s="36">
        <f ca="1">SUMIFS(СВЦЭМ!$H$40:$H$783,СВЦЭМ!$A$40:$A$783,$A270,СВЦЭМ!$B$40:$B$783,L$260)+'СЕТ СН'!$F$15</f>
        <v>0</v>
      </c>
      <c r="M270" s="36">
        <f ca="1">SUMIFS(СВЦЭМ!$H$40:$H$783,СВЦЭМ!$A$40:$A$783,$A270,СВЦЭМ!$B$40:$B$783,M$260)+'СЕТ СН'!$F$15</f>
        <v>0</v>
      </c>
      <c r="N270" s="36">
        <f ca="1">SUMIFS(СВЦЭМ!$H$40:$H$783,СВЦЭМ!$A$40:$A$783,$A270,СВЦЭМ!$B$40:$B$783,N$260)+'СЕТ СН'!$F$15</f>
        <v>0</v>
      </c>
      <c r="O270" s="36">
        <f ca="1">SUMIFS(СВЦЭМ!$H$40:$H$783,СВЦЭМ!$A$40:$A$783,$A270,СВЦЭМ!$B$40:$B$783,O$260)+'СЕТ СН'!$F$15</f>
        <v>0</v>
      </c>
      <c r="P270" s="36">
        <f ca="1">SUMIFS(СВЦЭМ!$H$40:$H$783,СВЦЭМ!$A$40:$A$783,$A270,СВЦЭМ!$B$40:$B$783,P$260)+'СЕТ СН'!$F$15</f>
        <v>0</v>
      </c>
      <c r="Q270" s="36">
        <f ca="1">SUMIFS(СВЦЭМ!$H$40:$H$783,СВЦЭМ!$A$40:$A$783,$A270,СВЦЭМ!$B$40:$B$783,Q$260)+'СЕТ СН'!$F$15</f>
        <v>0</v>
      </c>
      <c r="R270" s="36">
        <f ca="1">SUMIFS(СВЦЭМ!$H$40:$H$783,СВЦЭМ!$A$40:$A$783,$A270,СВЦЭМ!$B$40:$B$783,R$260)+'СЕТ СН'!$F$15</f>
        <v>0</v>
      </c>
      <c r="S270" s="36">
        <f ca="1">SUMIFS(СВЦЭМ!$H$40:$H$783,СВЦЭМ!$A$40:$A$783,$A270,СВЦЭМ!$B$40:$B$783,S$260)+'СЕТ СН'!$F$15</f>
        <v>0</v>
      </c>
      <c r="T270" s="36">
        <f ca="1">SUMIFS(СВЦЭМ!$H$40:$H$783,СВЦЭМ!$A$40:$A$783,$A270,СВЦЭМ!$B$40:$B$783,T$260)+'СЕТ СН'!$F$15</f>
        <v>0</v>
      </c>
      <c r="U270" s="36">
        <f ca="1">SUMIFS(СВЦЭМ!$H$40:$H$783,СВЦЭМ!$A$40:$A$783,$A270,СВЦЭМ!$B$40:$B$783,U$260)+'СЕТ СН'!$F$15</f>
        <v>0</v>
      </c>
      <c r="V270" s="36">
        <f ca="1">SUMIFS(СВЦЭМ!$H$40:$H$783,СВЦЭМ!$A$40:$A$783,$A270,СВЦЭМ!$B$40:$B$783,V$260)+'СЕТ СН'!$F$15</f>
        <v>0</v>
      </c>
      <c r="W270" s="36">
        <f ca="1">SUMIFS(СВЦЭМ!$H$40:$H$783,СВЦЭМ!$A$40:$A$783,$A270,СВЦЭМ!$B$40:$B$783,W$260)+'СЕТ СН'!$F$15</f>
        <v>0</v>
      </c>
      <c r="X270" s="36">
        <f ca="1">SUMIFS(СВЦЭМ!$H$40:$H$783,СВЦЭМ!$A$40:$A$783,$A270,СВЦЭМ!$B$40:$B$783,X$260)+'СЕТ СН'!$F$15</f>
        <v>0</v>
      </c>
      <c r="Y270" s="36">
        <f ca="1">SUMIFS(СВЦЭМ!$H$40:$H$783,СВЦЭМ!$A$40:$A$783,$A270,СВЦЭМ!$B$40:$B$783,Y$260)+'СЕТ СН'!$F$15</f>
        <v>0</v>
      </c>
    </row>
    <row r="271" spans="1:27" ht="15.75" hidden="1" x14ac:dyDescent="0.2">
      <c r="A271" s="35">
        <f t="shared" si="7"/>
        <v>44937</v>
      </c>
      <c r="B271" s="36">
        <f ca="1">SUMIFS(СВЦЭМ!$H$40:$H$783,СВЦЭМ!$A$40:$A$783,$A271,СВЦЭМ!$B$40:$B$783,B$260)+'СЕТ СН'!$F$15</f>
        <v>0</v>
      </c>
      <c r="C271" s="36">
        <f ca="1">SUMIFS(СВЦЭМ!$H$40:$H$783,СВЦЭМ!$A$40:$A$783,$A271,СВЦЭМ!$B$40:$B$783,C$260)+'СЕТ СН'!$F$15</f>
        <v>0</v>
      </c>
      <c r="D271" s="36">
        <f ca="1">SUMIFS(СВЦЭМ!$H$40:$H$783,СВЦЭМ!$A$40:$A$783,$A271,СВЦЭМ!$B$40:$B$783,D$260)+'СЕТ СН'!$F$15</f>
        <v>0</v>
      </c>
      <c r="E271" s="36">
        <f ca="1">SUMIFS(СВЦЭМ!$H$40:$H$783,СВЦЭМ!$A$40:$A$783,$A271,СВЦЭМ!$B$40:$B$783,E$260)+'СЕТ СН'!$F$15</f>
        <v>0</v>
      </c>
      <c r="F271" s="36">
        <f ca="1">SUMIFS(СВЦЭМ!$H$40:$H$783,СВЦЭМ!$A$40:$A$783,$A271,СВЦЭМ!$B$40:$B$783,F$260)+'СЕТ СН'!$F$15</f>
        <v>0</v>
      </c>
      <c r="G271" s="36">
        <f ca="1">SUMIFS(СВЦЭМ!$H$40:$H$783,СВЦЭМ!$A$40:$A$783,$A271,СВЦЭМ!$B$40:$B$783,G$260)+'СЕТ СН'!$F$15</f>
        <v>0</v>
      </c>
      <c r="H271" s="36">
        <f ca="1">SUMIFS(СВЦЭМ!$H$40:$H$783,СВЦЭМ!$A$40:$A$783,$A271,СВЦЭМ!$B$40:$B$783,H$260)+'СЕТ СН'!$F$15</f>
        <v>0</v>
      </c>
      <c r="I271" s="36">
        <f ca="1">SUMIFS(СВЦЭМ!$H$40:$H$783,СВЦЭМ!$A$40:$A$783,$A271,СВЦЭМ!$B$40:$B$783,I$260)+'СЕТ СН'!$F$15</f>
        <v>0</v>
      </c>
      <c r="J271" s="36">
        <f ca="1">SUMIFS(СВЦЭМ!$H$40:$H$783,СВЦЭМ!$A$40:$A$783,$A271,СВЦЭМ!$B$40:$B$783,J$260)+'СЕТ СН'!$F$15</f>
        <v>0</v>
      </c>
      <c r="K271" s="36">
        <f ca="1">SUMIFS(СВЦЭМ!$H$40:$H$783,СВЦЭМ!$A$40:$A$783,$A271,СВЦЭМ!$B$40:$B$783,K$260)+'СЕТ СН'!$F$15</f>
        <v>0</v>
      </c>
      <c r="L271" s="36">
        <f ca="1">SUMIFS(СВЦЭМ!$H$40:$H$783,СВЦЭМ!$A$40:$A$783,$A271,СВЦЭМ!$B$40:$B$783,L$260)+'СЕТ СН'!$F$15</f>
        <v>0</v>
      </c>
      <c r="M271" s="36">
        <f ca="1">SUMIFS(СВЦЭМ!$H$40:$H$783,СВЦЭМ!$A$40:$A$783,$A271,СВЦЭМ!$B$40:$B$783,M$260)+'СЕТ СН'!$F$15</f>
        <v>0</v>
      </c>
      <c r="N271" s="36">
        <f ca="1">SUMIFS(СВЦЭМ!$H$40:$H$783,СВЦЭМ!$A$40:$A$783,$A271,СВЦЭМ!$B$40:$B$783,N$260)+'СЕТ СН'!$F$15</f>
        <v>0</v>
      </c>
      <c r="O271" s="36">
        <f ca="1">SUMIFS(СВЦЭМ!$H$40:$H$783,СВЦЭМ!$A$40:$A$783,$A271,СВЦЭМ!$B$40:$B$783,O$260)+'СЕТ СН'!$F$15</f>
        <v>0</v>
      </c>
      <c r="P271" s="36">
        <f ca="1">SUMIFS(СВЦЭМ!$H$40:$H$783,СВЦЭМ!$A$40:$A$783,$A271,СВЦЭМ!$B$40:$B$783,P$260)+'СЕТ СН'!$F$15</f>
        <v>0</v>
      </c>
      <c r="Q271" s="36">
        <f ca="1">SUMIFS(СВЦЭМ!$H$40:$H$783,СВЦЭМ!$A$40:$A$783,$A271,СВЦЭМ!$B$40:$B$783,Q$260)+'СЕТ СН'!$F$15</f>
        <v>0</v>
      </c>
      <c r="R271" s="36">
        <f ca="1">SUMIFS(СВЦЭМ!$H$40:$H$783,СВЦЭМ!$A$40:$A$783,$A271,СВЦЭМ!$B$40:$B$783,R$260)+'СЕТ СН'!$F$15</f>
        <v>0</v>
      </c>
      <c r="S271" s="36">
        <f ca="1">SUMIFS(СВЦЭМ!$H$40:$H$783,СВЦЭМ!$A$40:$A$783,$A271,СВЦЭМ!$B$40:$B$783,S$260)+'СЕТ СН'!$F$15</f>
        <v>0</v>
      </c>
      <c r="T271" s="36">
        <f ca="1">SUMIFS(СВЦЭМ!$H$40:$H$783,СВЦЭМ!$A$40:$A$783,$A271,СВЦЭМ!$B$40:$B$783,T$260)+'СЕТ СН'!$F$15</f>
        <v>0</v>
      </c>
      <c r="U271" s="36">
        <f ca="1">SUMIFS(СВЦЭМ!$H$40:$H$783,СВЦЭМ!$A$40:$A$783,$A271,СВЦЭМ!$B$40:$B$783,U$260)+'СЕТ СН'!$F$15</f>
        <v>0</v>
      </c>
      <c r="V271" s="36">
        <f ca="1">SUMIFS(СВЦЭМ!$H$40:$H$783,СВЦЭМ!$A$40:$A$783,$A271,СВЦЭМ!$B$40:$B$783,V$260)+'СЕТ СН'!$F$15</f>
        <v>0</v>
      </c>
      <c r="W271" s="36">
        <f ca="1">SUMIFS(СВЦЭМ!$H$40:$H$783,СВЦЭМ!$A$40:$A$783,$A271,СВЦЭМ!$B$40:$B$783,W$260)+'СЕТ СН'!$F$15</f>
        <v>0</v>
      </c>
      <c r="X271" s="36">
        <f ca="1">SUMIFS(СВЦЭМ!$H$40:$H$783,СВЦЭМ!$A$40:$A$783,$A271,СВЦЭМ!$B$40:$B$783,X$260)+'СЕТ СН'!$F$15</f>
        <v>0</v>
      </c>
      <c r="Y271" s="36">
        <f ca="1">SUMIFS(СВЦЭМ!$H$40:$H$783,СВЦЭМ!$A$40:$A$783,$A271,СВЦЭМ!$B$40:$B$783,Y$260)+'СЕТ СН'!$F$15</f>
        <v>0</v>
      </c>
    </row>
    <row r="272" spans="1:27" ht="15.75" hidden="1" x14ac:dyDescent="0.2">
      <c r="A272" s="35">
        <f t="shared" si="7"/>
        <v>44938</v>
      </c>
      <c r="B272" s="36">
        <f ca="1">SUMIFS(СВЦЭМ!$H$40:$H$783,СВЦЭМ!$A$40:$A$783,$A272,СВЦЭМ!$B$40:$B$783,B$260)+'СЕТ СН'!$F$15</f>
        <v>0</v>
      </c>
      <c r="C272" s="36">
        <f ca="1">SUMIFS(СВЦЭМ!$H$40:$H$783,СВЦЭМ!$A$40:$A$783,$A272,СВЦЭМ!$B$40:$B$783,C$260)+'СЕТ СН'!$F$15</f>
        <v>0</v>
      </c>
      <c r="D272" s="36">
        <f ca="1">SUMIFS(СВЦЭМ!$H$40:$H$783,СВЦЭМ!$A$40:$A$783,$A272,СВЦЭМ!$B$40:$B$783,D$260)+'СЕТ СН'!$F$15</f>
        <v>0</v>
      </c>
      <c r="E272" s="36">
        <f ca="1">SUMIFS(СВЦЭМ!$H$40:$H$783,СВЦЭМ!$A$40:$A$783,$A272,СВЦЭМ!$B$40:$B$783,E$260)+'СЕТ СН'!$F$15</f>
        <v>0</v>
      </c>
      <c r="F272" s="36">
        <f ca="1">SUMIFS(СВЦЭМ!$H$40:$H$783,СВЦЭМ!$A$40:$A$783,$A272,СВЦЭМ!$B$40:$B$783,F$260)+'СЕТ СН'!$F$15</f>
        <v>0</v>
      </c>
      <c r="G272" s="36">
        <f ca="1">SUMIFS(СВЦЭМ!$H$40:$H$783,СВЦЭМ!$A$40:$A$783,$A272,СВЦЭМ!$B$40:$B$783,G$260)+'СЕТ СН'!$F$15</f>
        <v>0</v>
      </c>
      <c r="H272" s="36">
        <f ca="1">SUMIFS(СВЦЭМ!$H$40:$H$783,СВЦЭМ!$A$40:$A$783,$A272,СВЦЭМ!$B$40:$B$783,H$260)+'СЕТ СН'!$F$15</f>
        <v>0</v>
      </c>
      <c r="I272" s="36">
        <f ca="1">SUMIFS(СВЦЭМ!$H$40:$H$783,СВЦЭМ!$A$40:$A$783,$A272,СВЦЭМ!$B$40:$B$783,I$260)+'СЕТ СН'!$F$15</f>
        <v>0</v>
      </c>
      <c r="J272" s="36">
        <f ca="1">SUMIFS(СВЦЭМ!$H$40:$H$783,СВЦЭМ!$A$40:$A$783,$A272,СВЦЭМ!$B$40:$B$783,J$260)+'СЕТ СН'!$F$15</f>
        <v>0</v>
      </c>
      <c r="K272" s="36">
        <f ca="1">SUMIFS(СВЦЭМ!$H$40:$H$783,СВЦЭМ!$A$40:$A$783,$A272,СВЦЭМ!$B$40:$B$783,K$260)+'СЕТ СН'!$F$15</f>
        <v>0</v>
      </c>
      <c r="L272" s="36">
        <f ca="1">SUMIFS(СВЦЭМ!$H$40:$H$783,СВЦЭМ!$A$40:$A$783,$A272,СВЦЭМ!$B$40:$B$783,L$260)+'СЕТ СН'!$F$15</f>
        <v>0</v>
      </c>
      <c r="M272" s="36">
        <f ca="1">SUMIFS(СВЦЭМ!$H$40:$H$783,СВЦЭМ!$A$40:$A$783,$A272,СВЦЭМ!$B$40:$B$783,M$260)+'СЕТ СН'!$F$15</f>
        <v>0</v>
      </c>
      <c r="N272" s="36">
        <f ca="1">SUMIFS(СВЦЭМ!$H$40:$H$783,СВЦЭМ!$A$40:$A$783,$A272,СВЦЭМ!$B$40:$B$783,N$260)+'СЕТ СН'!$F$15</f>
        <v>0</v>
      </c>
      <c r="O272" s="36">
        <f ca="1">SUMIFS(СВЦЭМ!$H$40:$H$783,СВЦЭМ!$A$40:$A$783,$A272,СВЦЭМ!$B$40:$B$783,O$260)+'СЕТ СН'!$F$15</f>
        <v>0</v>
      </c>
      <c r="P272" s="36">
        <f ca="1">SUMIFS(СВЦЭМ!$H$40:$H$783,СВЦЭМ!$A$40:$A$783,$A272,СВЦЭМ!$B$40:$B$783,P$260)+'СЕТ СН'!$F$15</f>
        <v>0</v>
      </c>
      <c r="Q272" s="36">
        <f ca="1">SUMIFS(СВЦЭМ!$H$40:$H$783,СВЦЭМ!$A$40:$A$783,$A272,СВЦЭМ!$B$40:$B$783,Q$260)+'СЕТ СН'!$F$15</f>
        <v>0</v>
      </c>
      <c r="R272" s="36">
        <f ca="1">SUMIFS(СВЦЭМ!$H$40:$H$783,СВЦЭМ!$A$40:$A$783,$A272,СВЦЭМ!$B$40:$B$783,R$260)+'СЕТ СН'!$F$15</f>
        <v>0</v>
      </c>
      <c r="S272" s="36">
        <f ca="1">SUMIFS(СВЦЭМ!$H$40:$H$783,СВЦЭМ!$A$40:$A$783,$A272,СВЦЭМ!$B$40:$B$783,S$260)+'СЕТ СН'!$F$15</f>
        <v>0</v>
      </c>
      <c r="T272" s="36">
        <f ca="1">SUMIFS(СВЦЭМ!$H$40:$H$783,СВЦЭМ!$A$40:$A$783,$A272,СВЦЭМ!$B$40:$B$783,T$260)+'СЕТ СН'!$F$15</f>
        <v>0</v>
      </c>
      <c r="U272" s="36">
        <f ca="1">SUMIFS(СВЦЭМ!$H$40:$H$783,СВЦЭМ!$A$40:$A$783,$A272,СВЦЭМ!$B$40:$B$783,U$260)+'СЕТ СН'!$F$15</f>
        <v>0</v>
      </c>
      <c r="V272" s="36">
        <f ca="1">SUMIFS(СВЦЭМ!$H$40:$H$783,СВЦЭМ!$A$40:$A$783,$A272,СВЦЭМ!$B$40:$B$783,V$260)+'СЕТ СН'!$F$15</f>
        <v>0</v>
      </c>
      <c r="W272" s="36">
        <f ca="1">SUMIFS(СВЦЭМ!$H$40:$H$783,СВЦЭМ!$A$40:$A$783,$A272,СВЦЭМ!$B$40:$B$783,W$260)+'СЕТ СН'!$F$15</f>
        <v>0</v>
      </c>
      <c r="X272" s="36">
        <f ca="1">SUMIFS(СВЦЭМ!$H$40:$H$783,СВЦЭМ!$A$40:$A$783,$A272,СВЦЭМ!$B$40:$B$783,X$260)+'СЕТ СН'!$F$15</f>
        <v>0</v>
      </c>
      <c r="Y272" s="36">
        <f ca="1">SUMIFS(СВЦЭМ!$H$40:$H$783,СВЦЭМ!$A$40:$A$783,$A272,СВЦЭМ!$B$40:$B$783,Y$260)+'СЕТ СН'!$F$15</f>
        <v>0</v>
      </c>
    </row>
    <row r="273" spans="1:25" ht="15.75" hidden="1" x14ac:dyDescent="0.2">
      <c r="A273" s="35">
        <f t="shared" si="7"/>
        <v>44939</v>
      </c>
      <c r="B273" s="36">
        <f ca="1">SUMIFS(СВЦЭМ!$H$40:$H$783,СВЦЭМ!$A$40:$A$783,$A273,СВЦЭМ!$B$40:$B$783,B$260)+'СЕТ СН'!$F$15</f>
        <v>0</v>
      </c>
      <c r="C273" s="36">
        <f ca="1">SUMIFS(СВЦЭМ!$H$40:$H$783,СВЦЭМ!$A$40:$A$783,$A273,СВЦЭМ!$B$40:$B$783,C$260)+'СЕТ СН'!$F$15</f>
        <v>0</v>
      </c>
      <c r="D273" s="36">
        <f ca="1">SUMIFS(СВЦЭМ!$H$40:$H$783,СВЦЭМ!$A$40:$A$783,$A273,СВЦЭМ!$B$40:$B$783,D$260)+'СЕТ СН'!$F$15</f>
        <v>0</v>
      </c>
      <c r="E273" s="36">
        <f ca="1">SUMIFS(СВЦЭМ!$H$40:$H$783,СВЦЭМ!$A$40:$A$783,$A273,СВЦЭМ!$B$40:$B$783,E$260)+'СЕТ СН'!$F$15</f>
        <v>0</v>
      </c>
      <c r="F273" s="36">
        <f ca="1">SUMIFS(СВЦЭМ!$H$40:$H$783,СВЦЭМ!$A$40:$A$783,$A273,СВЦЭМ!$B$40:$B$783,F$260)+'СЕТ СН'!$F$15</f>
        <v>0</v>
      </c>
      <c r="G273" s="36">
        <f ca="1">SUMIFS(СВЦЭМ!$H$40:$H$783,СВЦЭМ!$A$40:$A$783,$A273,СВЦЭМ!$B$40:$B$783,G$260)+'СЕТ СН'!$F$15</f>
        <v>0</v>
      </c>
      <c r="H273" s="36">
        <f ca="1">SUMIFS(СВЦЭМ!$H$40:$H$783,СВЦЭМ!$A$40:$A$783,$A273,СВЦЭМ!$B$40:$B$783,H$260)+'СЕТ СН'!$F$15</f>
        <v>0</v>
      </c>
      <c r="I273" s="36">
        <f ca="1">SUMIFS(СВЦЭМ!$H$40:$H$783,СВЦЭМ!$A$40:$A$783,$A273,СВЦЭМ!$B$40:$B$783,I$260)+'СЕТ СН'!$F$15</f>
        <v>0</v>
      </c>
      <c r="J273" s="36">
        <f ca="1">SUMIFS(СВЦЭМ!$H$40:$H$783,СВЦЭМ!$A$40:$A$783,$A273,СВЦЭМ!$B$40:$B$783,J$260)+'СЕТ СН'!$F$15</f>
        <v>0</v>
      </c>
      <c r="K273" s="36">
        <f ca="1">SUMIFS(СВЦЭМ!$H$40:$H$783,СВЦЭМ!$A$40:$A$783,$A273,СВЦЭМ!$B$40:$B$783,K$260)+'СЕТ СН'!$F$15</f>
        <v>0</v>
      </c>
      <c r="L273" s="36">
        <f ca="1">SUMIFS(СВЦЭМ!$H$40:$H$783,СВЦЭМ!$A$40:$A$783,$A273,СВЦЭМ!$B$40:$B$783,L$260)+'СЕТ СН'!$F$15</f>
        <v>0</v>
      </c>
      <c r="M273" s="36">
        <f ca="1">SUMIFS(СВЦЭМ!$H$40:$H$783,СВЦЭМ!$A$40:$A$783,$A273,СВЦЭМ!$B$40:$B$783,M$260)+'СЕТ СН'!$F$15</f>
        <v>0</v>
      </c>
      <c r="N273" s="36">
        <f ca="1">SUMIFS(СВЦЭМ!$H$40:$H$783,СВЦЭМ!$A$40:$A$783,$A273,СВЦЭМ!$B$40:$B$783,N$260)+'СЕТ СН'!$F$15</f>
        <v>0</v>
      </c>
      <c r="O273" s="36">
        <f ca="1">SUMIFS(СВЦЭМ!$H$40:$H$783,СВЦЭМ!$A$40:$A$783,$A273,СВЦЭМ!$B$40:$B$783,O$260)+'СЕТ СН'!$F$15</f>
        <v>0</v>
      </c>
      <c r="P273" s="36">
        <f ca="1">SUMIFS(СВЦЭМ!$H$40:$H$783,СВЦЭМ!$A$40:$A$783,$A273,СВЦЭМ!$B$40:$B$783,P$260)+'СЕТ СН'!$F$15</f>
        <v>0</v>
      </c>
      <c r="Q273" s="36">
        <f ca="1">SUMIFS(СВЦЭМ!$H$40:$H$783,СВЦЭМ!$A$40:$A$783,$A273,СВЦЭМ!$B$40:$B$783,Q$260)+'СЕТ СН'!$F$15</f>
        <v>0</v>
      </c>
      <c r="R273" s="36">
        <f ca="1">SUMIFS(СВЦЭМ!$H$40:$H$783,СВЦЭМ!$A$40:$A$783,$A273,СВЦЭМ!$B$40:$B$783,R$260)+'СЕТ СН'!$F$15</f>
        <v>0</v>
      </c>
      <c r="S273" s="36">
        <f ca="1">SUMIFS(СВЦЭМ!$H$40:$H$783,СВЦЭМ!$A$40:$A$783,$A273,СВЦЭМ!$B$40:$B$783,S$260)+'СЕТ СН'!$F$15</f>
        <v>0</v>
      </c>
      <c r="T273" s="36">
        <f ca="1">SUMIFS(СВЦЭМ!$H$40:$H$783,СВЦЭМ!$A$40:$A$783,$A273,СВЦЭМ!$B$40:$B$783,T$260)+'СЕТ СН'!$F$15</f>
        <v>0</v>
      </c>
      <c r="U273" s="36">
        <f ca="1">SUMIFS(СВЦЭМ!$H$40:$H$783,СВЦЭМ!$A$40:$A$783,$A273,СВЦЭМ!$B$40:$B$783,U$260)+'СЕТ СН'!$F$15</f>
        <v>0</v>
      </c>
      <c r="V273" s="36">
        <f ca="1">SUMIFS(СВЦЭМ!$H$40:$H$783,СВЦЭМ!$A$40:$A$783,$A273,СВЦЭМ!$B$40:$B$783,V$260)+'СЕТ СН'!$F$15</f>
        <v>0</v>
      </c>
      <c r="W273" s="36">
        <f ca="1">SUMIFS(СВЦЭМ!$H$40:$H$783,СВЦЭМ!$A$40:$A$783,$A273,СВЦЭМ!$B$40:$B$783,W$260)+'СЕТ СН'!$F$15</f>
        <v>0</v>
      </c>
      <c r="X273" s="36">
        <f ca="1">SUMIFS(СВЦЭМ!$H$40:$H$783,СВЦЭМ!$A$40:$A$783,$A273,СВЦЭМ!$B$40:$B$783,X$260)+'СЕТ СН'!$F$15</f>
        <v>0</v>
      </c>
      <c r="Y273" s="36">
        <f ca="1">SUMIFS(СВЦЭМ!$H$40:$H$783,СВЦЭМ!$A$40:$A$783,$A273,СВЦЭМ!$B$40:$B$783,Y$260)+'СЕТ СН'!$F$15</f>
        <v>0</v>
      </c>
    </row>
    <row r="274" spans="1:25" ht="15.75" hidden="1" x14ac:dyDescent="0.2">
      <c r="A274" s="35">
        <f t="shared" si="7"/>
        <v>44940</v>
      </c>
      <c r="B274" s="36">
        <f ca="1">SUMIFS(СВЦЭМ!$H$40:$H$783,СВЦЭМ!$A$40:$A$783,$A274,СВЦЭМ!$B$40:$B$783,B$260)+'СЕТ СН'!$F$15</f>
        <v>0</v>
      </c>
      <c r="C274" s="36">
        <f ca="1">SUMIFS(СВЦЭМ!$H$40:$H$783,СВЦЭМ!$A$40:$A$783,$A274,СВЦЭМ!$B$40:$B$783,C$260)+'СЕТ СН'!$F$15</f>
        <v>0</v>
      </c>
      <c r="D274" s="36">
        <f ca="1">SUMIFS(СВЦЭМ!$H$40:$H$783,СВЦЭМ!$A$40:$A$783,$A274,СВЦЭМ!$B$40:$B$783,D$260)+'СЕТ СН'!$F$15</f>
        <v>0</v>
      </c>
      <c r="E274" s="36">
        <f ca="1">SUMIFS(СВЦЭМ!$H$40:$H$783,СВЦЭМ!$A$40:$A$783,$A274,СВЦЭМ!$B$40:$B$783,E$260)+'СЕТ СН'!$F$15</f>
        <v>0</v>
      </c>
      <c r="F274" s="36">
        <f ca="1">SUMIFS(СВЦЭМ!$H$40:$H$783,СВЦЭМ!$A$40:$A$783,$A274,СВЦЭМ!$B$40:$B$783,F$260)+'СЕТ СН'!$F$15</f>
        <v>0</v>
      </c>
      <c r="G274" s="36">
        <f ca="1">SUMIFS(СВЦЭМ!$H$40:$H$783,СВЦЭМ!$A$40:$A$783,$A274,СВЦЭМ!$B$40:$B$783,G$260)+'СЕТ СН'!$F$15</f>
        <v>0</v>
      </c>
      <c r="H274" s="36">
        <f ca="1">SUMIFS(СВЦЭМ!$H$40:$H$783,СВЦЭМ!$A$40:$A$783,$A274,СВЦЭМ!$B$40:$B$783,H$260)+'СЕТ СН'!$F$15</f>
        <v>0</v>
      </c>
      <c r="I274" s="36">
        <f ca="1">SUMIFS(СВЦЭМ!$H$40:$H$783,СВЦЭМ!$A$40:$A$783,$A274,СВЦЭМ!$B$40:$B$783,I$260)+'СЕТ СН'!$F$15</f>
        <v>0</v>
      </c>
      <c r="J274" s="36">
        <f ca="1">SUMIFS(СВЦЭМ!$H$40:$H$783,СВЦЭМ!$A$40:$A$783,$A274,СВЦЭМ!$B$40:$B$783,J$260)+'СЕТ СН'!$F$15</f>
        <v>0</v>
      </c>
      <c r="K274" s="36">
        <f ca="1">SUMIFS(СВЦЭМ!$H$40:$H$783,СВЦЭМ!$A$40:$A$783,$A274,СВЦЭМ!$B$40:$B$783,K$260)+'СЕТ СН'!$F$15</f>
        <v>0</v>
      </c>
      <c r="L274" s="36">
        <f ca="1">SUMIFS(СВЦЭМ!$H$40:$H$783,СВЦЭМ!$A$40:$A$783,$A274,СВЦЭМ!$B$40:$B$783,L$260)+'СЕТ СН'!$F$15</f>
        <v>0</v>
      </c>
      <c r="M274" s="36">
        <f ca="1">SUMIFS(СВЦЭМ!$H$40:$H$783,СВЦЭМ!$A$40:$A$783,$A274,СВЦЭМ!$B$40:$B$783,M$260)+'СЕТ СН'!$F$15</f>
        <v>0</v>
      </c>
      <c r="N274" s="36">
        <f ca="1">SUMIFS(СВЦЭМ!$H$40:$H$783,СВЦЭМ!$A$40:$A$783,$A274,СВЦЭМ!$B$40:$B$783,N$260)+'СЕТ СН'!$F$15</f>
        <v>0</v>
      </c>
      <c r="O274" s="36">
        <f ca="1">SUMIFS(СВЦЭМ!$H$40:$H$783,СВЦЭМ!$A$40:$A$783,$A274,СВЦЭМ!$B$40:$B$783,O$260)+'СЕТ СН'!$F$15</f>
        <v>0</v>
      </c>
      <c r="P274" s="36">
        <f ca="1">SUMIFS(СВЦЭМ!$H$40:$H$783,СВЦЭМ!$A$40:$A$783,$A274,СВЦЭМ!$B$40:$B$783,P$260)+'СЕТ СН'!$F$15</f>
        <v>0</v>
      </c>
      <c r="Q274" s="36">
        <f ca="1">SUMIFS(СВЦЭМ!$H$40:$H$783,СВЦЭМ!$A$40:$A$783,$A274,СВЦЭМ!$B$40:$B$783,Q$260)+'СЕТ СН'!$F$15</f>
        <v>0</v>
      </c>
      <c r="R274" s="36">
        <f ca="1">SUMIFS(СВЦЭМ!$H$40:$H$783,СВЦЭМ!$A$40:$A$783,$A274,СВЦЭМ!$B$40:$B$783,R$260)+'СЕТ СН'!$F$15</f>
        <v>0</v>
      </c>
      <c r="S274" s="36">
        <f ca="1">SUMIFS(СВЦЭМ!$H$40:$H$783,СВЦЭМ!$A$40:$A$783,$A274,СВЦЭМ!$B$40:$B$783,S$260)+'СЕТ СН'!$F$15</f>
        <v>0</v>
      </c>
      <c r="T274" s="36">
        <f ca="1">SUMIFS(СВЦЭМ!$H$40:$H$783,СВЦЭМ!$A$40:$A$783,$A274,СВЦЭМ!$B$40:$B$783,T$260)+'СЕТ СН'!$F$15</f>
        <v>0</v>
      </c>
      <c r="U274" s="36">
        <f ca="1">SUMIFS(СВЦЭМ!$H$40:$H$783,СВЦЭМ!$A$40:$A$783,$A274,СВЦЭМ!$B$40:$B$783,U$260)+'СЕТ СН'!$F$15</f>
        <v>0</v>
      </c>
      <c r="V274" s="36">
        <f ca="1">SUMIFS(СВЦЭМ!$H$40:$H$783,СВЦЭМ!$A$40:$A$783,$A274,СВЦЭМ!$B$40:$B$783,V$260)+'СЕТ СН'!$F$15</f>
        <v>0</v>
      </c>
      <c r="W274" s="36">
        <f ca="1">SUMIFS(СВЦЭМ!$H$40:$H$783,СВЦЭМ!$A$40:$A$783,$A274,СВЦЭМ!$B$40:$B$783,W$260)+'СЕТ СН'!$F$15</f>
        <v>0</v>
      </c>
      <c r="X274" s="36">
        <f ca="1">SUMIFS(СВЦЭМ!$H$40:$H$783,СВЦЭМ!$A$40:$A$783,$A274,СВЦЭМ!$B$40:$B$783,X$260)+'СЕТ СН'!$F$15</f>
        <v>0</v>
      </c>
      <c r="Y274" s="36">
        <f ca="1">SUMIFS(СВЦЭМ!$H$40:$H$783,СВЦЭМ!$A$40:$A$783,$A274,СВЦЭМ!$B$40:$B$783,Y$260)+'СЕТ СН'!$F$15</f>
        <v>0</v>
      </c>
    </row>
    <row r="275" spans="1:25" ht="15.75" hidden="1" x14ac:dyDescent="0.2">
      <c r="A275" s="35">
        <f t="shared" si="7"/>
        <v>44941</v>
      </c>
      <c r="B275" s="36">
        <f ca="1">SUMIFS(СВЦЭМ!$H$40:$H$783,СВЦЭМ!$A$40:$A$783,$A275,СВЦЭМ!$B$40:$B$783,B$260)+'СЕТ СН'!$F$15</f>
        <v>0</v>
      </c>
      <c r="C275" s="36">
        <f ca="1">SUMIFS(СВЦЭМ!$H$40:$H$783,СВЦЭМ!$A$40:$A$783,$A275,СВЦЭМ!$B$40:$B$783,C$260)+'СЕТ СН'!$F$15</f>
        <v>0</v>
      </c>
      <c r="D275" s="36">
        <f ca="1">SUMIFS(СВЦЭМ!$H$40:$H$783,СВЦЭМ!$A$40:$A$783,$A275,СВЦЭМ!$B$40:$B$783,D$260)+'СЕТ СН'!$F$15</f>
        <v>0</v>
      </c>
      <c r="E275" s="36">
        <f ca="1">SUMIFS(СВЦЭМ!$H$40:$H$783,СВЦЭМ!$A$40:$A$783,$A275,СВЦЭМ!$B$40:$B$783,E$260)+'СЕТ СН'!$F$15</f>
        <v>0</v>
      </c>
      <c r="F275" s="36">
        <f ca="1">SUMIFS(СВЦЭМ!$H$40:$H$783,СВЦЭМ!$A$40:$A$783,$A275,СВЦЭМ!$B$40:$B$783,F$260)+'СЕТ СН'!$F$15</f>
        <v>0</v>
      </c>
      <c r="G275" s="36">
        <f ca="1">SUMIFS(СВЦЭМ!$H$40:$H$783,СВЦЭМ!$A$40:$A$783,$A275,СВЦЭМ!$B$40:$B$783,G$260)+'СЕТ СН'!$F$15</f>
        <v>0</v>
      </c>
      <c r="H275" s="36">
        <f ca="1">SUMIFS(СВЦЭМ!$H$40:$H$783,СВЦЭМ!$A$40:$A$783,$A275,СВЦЭМ!$B$40:$B$783,H$260)+'СЕТ СН'!$F$15</f>
        <v>0</v>
      </c>
      <c r="I275" s="36">
        <f ca="1">SUMIFS(СВЦЭМ!$H$40:$H$783,СВЦЭМ!$A$40:$A$783,$A275,СВЦЭМ!$B$40:$B$783,I$260)+'СЕТ СН'!$F$15</f>
        <v>0</v>
      </c>
      <c r="J275" s="36">
        <f ca="1">SUMIFS(СВЦЭМ!$H$40:$H$783,СВЦЭМ!$A$40:$A$783,$A275,СВЦЭМ!$B$40:$B$783,J$260)+'СЕТ СН'!$F$15</f>
        <v>0</v>
      </c>
      <c r="K275" s="36">
        <f ca="1">SUMIFS(СВЦЭМ!$H$40:$H$783,СВЦЭМ!$A$40:$A$783,$A275,СВЦЭМ!$B$40:$B$783,K$260)+'СЕТ СН'!$F$15</f>
        <v>0</v>
      </c>
      <c r="L275" s="36">
        <f ca="1">SUMIFS(СВЦЭМ!$H$40:$H$783,СВЦЭМ!$A$40:$A$783,$A275,СВЦЭМ!$B$40:$B$783,L$260)+'СЕТ СН'!$F$15</f>
        <v>0</v>
      </c>
      <c r="M275" s="36">
        <f ca="1">SUMIFS(СВЦЭМ!$H$40:$H$783,СВЦЭМ!$A$40:$A$783,$A275,СВЦЭМ!$B$40:$B$783,M$260)+'СЕТ СН'!$F$15</f>
        <v>0</v>
      </c>
      <c r="N275" s="36">
        <f ca="1">SUMIFS(СВЦЭМ!$H$40:$H$783,СВЦЭМ!$A$40:$A$783,$A275,СВЦЭМ!$B$40:$B$783,N$260)+'СЕТ СН'!$F$15</f>
        <v>0</v>
      </c>
      <c r="O275" s="36">
        <f ca="1">SUMIFS(СВЦЭМ!$H$40:$H$783,СВЦЭМ!$A$40:$A$783,$A275,СВЦЭМ!$B$40:$B$783,O$260)+'СЕТ СН'!$F$15</f>
        <v>0</v>
      </c>
      <c r="P275" s="36">
        <f ca="1">SUMIFS(СВЦЭМ!$H$40:$H$783,СВЦЭМ!$A$40:$A$783,$A275,СВЦЭМ!$B$40:$B$783,P$260)+'СЕТ СН'!$F$15</f>
        <v>0</v>
      </c>
      <c r="Q275" s="36">
        <f ca="1">SUMIFS(СВЦЭМ!$H$40:$H$783,СВЦЭМ!$A$40:$A$783,$A275,СВЦЭМ!$B$40:$B$783,Q$260)+'СЕТ СН'!$F$15</f>
        <v>0</v>
      </c>
      <c r="R275" s="36">
        <f ca="1">SUMIFS(СВЦЭМ!$H$40:$H$783,СВЦЭМ!$A$40:$A$783,$A275,СВЦЭМ!$B$40:$B$783,R$260)+'СЕТ СН'!$F$15</f>
        <v>0</v>
      </c>
      <c r="S275" s="36">
        <f ca="1">SUMIFS(СВЦЭМ!$H$40:$H$783,СВЦЭМ!$A$40:$A$783,$A275,СВЦЭМ!$B$40:$B$783,S$260)+'СЕТ СН'!$F$15</f>
        <v>0</v>
      </c>
      <c r="T275" s="36">
        <f ca="1">SUMIFS(СВЦЭМ!$H$40:$H$783,СВЦЭМ!$A$40:$A$783,$A275,СВЦЭМ!$B$40:$B$783,T$260)+'СЕТ СН'!$F$15</f>
        <v>0</v>
      </c>
      <c r="U275" s="36">
        <f ca="1">SUMIFS(СВЦЭМ!$H$40:$H$783,СВЦЭМ!$A$40:$A$783,$A275,СВЦЭМ!$B$40:$B$783,U$260)+'СЕТ СН'!$F$15</f>
        <v>0</v>
      </c>
      <c r="V275" s="36">
        <f ca="1">SUMIFS(СВЦЭМ!$H$40:$H$783,СВЦЭМ!$A$40:$A$783,$A275,СВЦЭМ!$B$40:$B$783,V$260)+'СЕТ СН'!$F$15</f>
        <v>0</v>
      </c>
      <c r="W275" s="36">
        <f ca="1">SUMIFS(СВЦЭМ!$H$40:$H$783,СВЦЭМ!$A$40:$A$783,$A275,СВЦЭМ!$B$40:$B$783,W$260)+'СЕТ СН'!$F$15</f>
        <v>0</v>
      </c>
      <c r="X275" s="36">
        <f ca="1">SUMIFS(СВЦЭМ!$H$40:$H$783,СВЦЭМ!$A$40:$A$783,$A275,СВЦЭМ!$B$40:$B$783,X$260)+'СЕТ СН'!$F$15</f>
        <v>0</v>
      </c>
      <c r="Y275" s="36">
        <f ca="1">SUMIFS(СВЦЭМ!$H$40:$H$783,СВЦЭМ!$A$40:$A$783,$A275,СВЦЭМ!$B$40:$B$783,Y$260)+'СЕТ СН'!$F$15</f>
        <v>0</v>
      </c>
    </row>
    <row r="276" spans="1:25" ht="15.75" hidden="1" x14ac:dyDescent="0.2">
      <c r="A276" s="35">
        <f t="shared" si="7"/>
        <v>44942</v>
      </c>
      <c r="B276" s="36">
        <f ca="1">SUMIFS(СВЦЭМ!$H$40:$H$783,СВЦЭМ!$A$40:$A$783,$A276,СВЦЭМ!$B$40:$B$783,B$260)+'СЕТ СН'!$F$15</f>
        <v>0</v>
      </c>
      <c r="C276" s="36">
        <f ca="1">SUMIFS(СВЦЭМ!$H$40:$H$783,СВЦЭМ!$A$40:$A$783,$A276,СВЦЭМ!$B$40:$B$783,C$260)+'СЕТ СН'!$F$15</f>
        <v>0</v>
      </c>
      <c r="D276" s="36">
        <f ca="1">SUMIFS(СВЦЭМ!$H$40:$H$783,СВЦЭМ!$A$40:$A$783,$A276,СВЦЭМ!$B$40:$B$783,D$260)+'СЕТ СН'!$F$15</f>
        <v>0</v>
      </c>
      <c r="E276" s="36">
        <f ca="1">SUMIFS(СВЦЭМ!$H$40:$H$783,СВЦЭМ!$A$40:$A$783,$A276,СВЦЭМ!$B$40:$B$783,E$260)+'СЕТ СН'!$F$15</f>
        <v>0</v>
      </c>
      <c r="F276" s="36">
        <f ca="1">SUMIFS(СВЦЭМ!$H$40:$H$783,СВЦЭМ!$A$40:$A$783,$A276,СВЦЭМ!$B$40:$B$783,F$260)+'СЕТ СН'!$F$15</f>
        <v>0</v>
      </c>
      <c r="G276" s="36">
        <f ca="1">SUMIFS(СВЦЭМ!$H$40:$H$783,СВЦЭМ!$A$40:$A$783,$A276,СВЦЭМ!$B$40:$B$783,G$260)+'СЕТ СН'!$F$15</f>
        <v>0</v>
      </c>
      <c r="H276" s="36">
        <f ca="1">SUMIFS(СВЦЭМ!$H$40:$H$783,СВЦЭМ!$A$40:$A$783,$A276,СВЦЭМ!$B$40:$B$783,H$260)+'СЕТ СН'!$F$15</f>
        <v>0</v>
      </c>
      <c r="I276" s="36">
        <f ca="1">SUMIFS(СВЦЭМ!$H$40:$H$783,СВЦЭМ!$A$40:$A$783,$A276,СВЦЭМ!$B$40:$B$783,I$260)+'СЕТ СН'!$F$15</f>
        <v>0</v>
      </c>
      <c r="J276" s="36">
        <f ca="1">SUMIFS(СВЦЭМ!$H$40:$H$783,СВЦЭМ!$A$40:$A$783,$A276,СВЦЭМ!$B$40:$B$783,J$260)+'СЕТ СН'!$F$15</f>
        <v>0</v>
      </c>
      <c r="K276" s="36">
        <f ca="1">SUMIFS(СВЦЭМ!$H$40:$H$783,СВЦЭМ!$A$40:$A$783,$A276,СВЦЭМ!$B$40:$B$783,K$260)+'СЕТ СН'!$F$15</f>
        <v>0</v>
      </c>
      <c r="L276" s="36">
        <f ca="1">SUMIFS(СВЦЭМ!$H$40:$H$783,СВЦЭМ!$A$40:$A$783,$A276,СВЦЭМ!$B$40:$B$783,L$260)+'СЕТ СН'!$F$15</f>
        <v>0</v>
      </c>
      <c r="M276" s="36">
        <f ca="1">SUMIFS(СВЦЭМ!$H$40:$H$783,СВЦЭМ!$A$40:$A$783,$A276,СВЦЭМ!$B$40:$B$783,M$260)+'СЕТ СН'!$F$15</f>
        <v>0</v>
      </c>
      <c r="N276" s="36">
        <f ca="1">SUMIFS(СВЦЭМ!$H$40:$H$783,СВЦЭМ!$A$40:$A$783,$A276,СВЦЭМ!$B$40:$B$783,N$260)+'СЕТ СН'!$F$15</f>
        <v>0</v>
      </c>
      <c r="O276" s="36">
        <f ca="1">SUMIFS(СВЦЭМ!$H$40:$H$783,СВЦЭМ!$A$40:$A$783,$A276,СВЦЭМ!$B$40:$B$783,O$260)+'СЕТ СН'!$F$15</f>
        <v>0</v>
      </c>
      <c r="P276" s="36">
        <f ca="1">SUMIFS(СВЦЭМ!$H$40:$H$783,СВЦЭМ!$A$40:$A$783,$A276,СВЦЭМ!$B$40:$B$783,P$260)+'СЕТ СН'!$F$15</f>
        <v>0</v>
      </c>
      <c r="Q276" s="36">
        <f ca="1">SUMIFS(СВЦЭМ!$H$40:$H$783,СВЦЭМ!$A$40:$A$783,$A276,СВЦЭМ!$B$40:$B$783,Q$260)+'СЕТ СН'!$F$15</f>
        <v>0</v>
      </c>
      <c r="R276" s="36">
        <f ca="1">SUMIFS(СВЦЭМ!$H$40:$H$783,СВЦЭМ!$A$40:$A$783,$A276,СВЦЭМ!$B$40:$B$783,R$260)+'СЕТ СН'!$F$15</f>
        <v>0</v>
      </c>
      <c r="S276" s="36">
        <f ca="1">SUMIFS(СВЦЭМ!$H$40:$H$783,СВЦЭМ!$A$40:$A$783,$A276,СВЦЭМ!$B$40:$B$783,S$260)+'СЕТ СН'!$F$15</f>
        <v>0</v>
      </c>
      <c r="T276" s="36">
        <f ca="1">SUMIFS(СВЦЭМ!$H$40:$H$783,СВЦЭМ!$A$40:$A$783,$A276,СВЦЭМ!$B$40:$B$783,T$260)+'СЕТ СН'!$F$15</f>
        <v>0</v>
      </c>
      <c r="U276" s="36">
        <f ca="1">SUMIFS(СВЦЭМ!$H$40:$H$783,СВЦЭМ!$A$40:$A$783,$A276,СВЦЭМ!$B$40:$B$783,U$260)+'СЕТ СН'!$F$15</f>
        <v>0</v>
      </c>
      <c r="V276" s="36">
        <f ca="1">SUMIFS(СВЦЭМ!$H$40:$H$783,СВЦЭМ!$A$40:$A$783,$A276,СВЦЭМ!$B$40:$B$783,V$260)+'СЕТ СН'!$F$15</f>
        <v>0</v>
      </c>
      <c r="W276" s="36">
        <f ca="1">SUMIFS(СВЦЭМ!$H$40:$H$783,СВЦЭМ!$A$40:$A$783,$A276,СВЦЭМ!$B$40:$B$783,W$260)+'СЕТ СН'!$F$15</f>
        <v>0</v>
      </c>
      <c r="X276" s="36">
        <f ca="1">SUMIFS(СВЦЭМ!$H$40:$H$783,СВЦЭМ!$A$40:$A$783,$A276,СВЦЭМ!$B$40:$B$783,X$260)+'СЕТ СН'!$F$15</f>
        <v>0</v>
      </c>
      <c r="Y276" s="36">
        <f ca="1">SUMIFS(СВЦЭМ!$H$40:$H$783,СВЦЭМ!$A$40:$A$783,$A276,СВЦЭМ!$B$40:$B$783,Y$260)+'СЕТ СН'!$F$15</f>
        <v>0</v>
      </c>
    </row>
    <row r="277" spans="1:25" ht="15.75" hidden="1" x14ac:dyDescent="0.2">
      <c r="A277" s="35">
        <f t="shared" si="7"/>
        <v>44943</v>
      </c>
      <c r="B277" s="36">
        <f ca="1">SUMIFS(СВЦЭМ!$H$40:$H$783,СВЦЭМ!$A$40:$A$783,$A277,СВЦЭМ!$B$40:$B$783,B$260)+'СЕТ СН'!$F$15</f>
        <v>0</v>
      </c>
      <c r="C277" s="36">
        <f ca="1">SUMIFS(СВЦЭМ!$H$40:$H$783,СВЦЭМ!$A$40:$A$783,$A277,СВЦЭМ!$B$40:$B$783,C$260)+'СЕТ СН'!$F$15</f>
        <v>0</v>
      </c>
      <c r="D277" s="36">
        <f ca="1">SUMIFS(СВЦЭМ!$H$40:$H$783,СВЦЭМ!$A$40:$A$783,$A277,СВЦЭМ!$B$40:$B$783,D$260)+'СЕТ СН'!$F$15</f>
        <v>0</v>
      </c>
      <c r="E277" s="36">
        <f ca="1">SUMIFS(СВЦЭМ!$H$40:$H$783,СВЦЭМ!$A$40:$A$783,$A277,СВЦЭМ!$B$40:$B$783,E$260)+'СЕТ СН'!$F$15</f>
        <v>0</v>
      </c>
      <c r="F277" s="36">
        <f ca="1">SUMIFS(СВЦЭМ!$H$40:$H$783,СВЦЭМ!$A$40:$A$783,$A277,СВЦЭМ!$B$40:$B$783,F$260)+'СЕТ СН'!$F$15</f>
        <v>0</v>
      </c>
      <c r="G277" s="36">
        <f ca="1">SUMIFS(СВЦЭМ!$H$40:$H$783,СВЦЭМ!$A$40:$A$783,$A277,СВЦЭМ!$B$40:$B$783,G$260)+'СЕТ СН'!$F$15</f>
        <v>0</v>
      </c>
      <c r="H277" s="36">
        <f ca="1">SUMIFS(СВЦЭМ!$H$40:$H$783,СВЦЭМ!$A$40:$A$783,$A277,СВЦЭМ!$B$40:$B$783,H$260)+'СЕТ СН'!$F$15</f>
        <v>0</v>
      </c>
      <c r="I277" s="36">
        <f ca="1">SUMIFS(СВЦЭМ!$H$40:$H$783,СВЦЭМ!$A$40:$A$783,$A277,СВЦЭМ!$B$40:$B$783,I$260)+'СЕТ СН'!$F$15</f>
        <v>0</v>
      </c>
      <c r="J277" s="36">
        <f ca="1">SUMIFS(СВЦЭМ!$H$40:$H$783,СВЦЭМ!$A$40:$A$783,$A277,СВЦЭМ!$B$40:$B$783,J$260)+'СЕТ СН'!$F$15</f>
        <v>0</v>
      </c>
      <c r="K277" s="36">
        <f ca="1">SUMIFS(СВЦЭМ!$H$40:$H$783,СВЦЭМ!$A$40:$A$783,$A277,СВЦЭМ!$B$40:$B$783,K$260)+'СЕТ СН'!$F$15</f>
        <v>0</v>
      </c>
      <c r="L277" s="36">
        <f ca="1">SUMIFS(СВЦЭМ!$H$40:$H$783,СВЦЭМ!$A$40:$A$783,$A277,СВЦЭМ!$B$40:$B$783,L$260)+'СЕТ СН'!$F$15</f>
        <v>0</v>
      </c>
      <c r="M277" s="36">
        <f ca="1">SUMIFS(СВЦЭМ!$H$40:$H$783,СВЦЭМ!$A$40:$A$783,$A277,СВЦЭМ!$B$40:$B$783,M$260)+'СЕТ СН'!$F$15</f>
        <v>0</v>
      </c>
      <c r="N277" s="36">
        <f ca="1">SUMIFS(СВЦЭМ!$H$40:$H$783,СВЦЭМ!$A$40:$A$783,$A277,СВЦЭМ!$B$40:$B$783,N$260)+'СЕТ СН'!$F$15</f>
        <v>0</v>
      </c>
      <c r="O277" s="36">
        <f ca="1">SUMIFS(СВЦЭМ!$H$40:$H$783,СВЦЭМ!$A$40:$A$783,$A277,СВЦЭМ!$B$40:$B$783,O$260)+'СЕТ СН'!$F$15</f>
        <v>0</v>
      </c>
      <c r="P277" s="36">
        <f ca="1">SUMIFS(СВЦЭМ!$H$40:$H$783,СВЦЭМ!$A$40:$A$783,$A277,СВЦЭМ!$B$40:$B$783,P$260)+'СЕТ СН'!$F$15</f>
        <v>0</v>
      </c>
      <c r="Q277" s="36">
        <f ca="1">SUMIFS(СВЦЭМ!$H$40:$H$783,СВЦЭМ!$A$40:$A$783,$A277,СВЦЭМ!$B$40:$B$783,Q$260)+'СЕТ СН'!$F$15</f>
        <v>0</v>
      </c>
      <c r="R277" s="36">
        <f ca="1">SUMIFS(СВЦЭМ!$H$40:$H$783,СВЦЭМ!$A$40:$A$783,$A277,СВЦЭМ!$B$40:$B$783,R$260)+'СЕТ СН'!$F$15</f>
        <v>0</v>
      </c>
      <c r="S277" s="36">
        <f ca="1">SUMIFS(СВЦЭМ!$H$40:$H$783,СВЦЭМ!$A$40:$A$783,$A277,СВЦЭМ!$B$40:$B$783,S$260)+'СЕТ СН'!$F$15</f>
        <v>0</v>
      </c>
      <c r="T277" s="36">
        <f ca="1">SUMIFS(СВЦЭМ!$H$40:$H$783,СВЦЭМ!$A$40:$A$783,$A277,СВЦЭМ!$B$40:$B$783,T$260)+'СЕТ СН'!$F$15</f>
        <v>0</v>
      </c>
      <c r="U277" s="36">
        <f ca="1">SUMIFS(СВЦЭМ!$H$40:$H$783,СВЦЭМ!$A$40:$A$783,$A277,СВЦЭМ!$B$40:$B$783,U$260)+'СЕТ СН'!$F$15</f>
        <v>0</v>
      </c>
      <c r="V277" s="36">
        <f ca="1">SUMIFS(СВЦЭМ!$H$40:$H$783,СВЦЭМ!$A$40:$A$783,$A277,СВЦЭМ!$B$40:$B$783,V$260)+'СЕТ СН'!$F$15</f>
        <v>0</v>
      </c>
      <c r="W277" s="36">
        <f ca="1">SUMIFS(СВЦЭМ!$H$40:$H$783,СВЦЭМ!$A$40:$A$783,$A277,СВЦЭМ!$B$40:$B$783,W$260)+'СЕТ СН'!$F$15</f>
        <v>0</v>
      </c>
      <c r="X277" s="36">
        <f ca="1">SUMIFS(СВЦЭМ!$H$40:$H$783,СВЦЭМ!$A$40:$A$783,$A277,СВЦЭМ!$B$40:$B$783,X$260)+'СЕТ СН'!$F$15</f>
        <v>0</v>
      </c>
      <c r="Y277" s="36">
        <f ca="1">SUMIFS(СВЦЭМ!$H$40:$H$783,СВЦЭМ!$A$40:$A$783,$A277,СВЦЭМ!$B$40:$B$783,Y$260)+'СЕТ СН'!$F$15</f>
        <v>0</v>
      </c>
    </row>
    <row r="278" spans="1:25" ht="15.75" hidden="1" x14ac:dyDescent="0.2">
      <c r="A278" s="35">
        <f t="shared" si="7"/>
        <v>44944</v>
      </c>
      <c r="B278" s="36">
        <f ca="1">SUMIFS(СВЦЭМ!$H$40:$H$783,СВЦЭМ!$A$40:$A$783,$A278,СВЦЭМ!$B$40:$B$783,B$260)+'СЕТ СН'!$F$15</f>
        <v>0</v>
      </c>
      <c r="C278" s="36">
        <f ca="1">SUMIFS(СВЦЭМ!$H$40:$H$783,СВЦЭМ!$A$40:$A$783,$A278,СВЦЭМ!$B$40:$B$783,C$260)+'СЕТ СН'!$F$15</f>
        <v>0</v>
      </c>
      <c r="D278" s="36">
        <f ca="1">SUMIFS(СВЦЭМ!$H$40:$H$783,СВЦЭМ!$A$40:$A$783,$A278,СВЦЭМ!$B$40:$B$783,D$260)+'СЕТ СН'!$F$15</f>
        <v>0</v>
      </c>
      <c r="E278" s="36">
        <f ca="1">SUMIFS(СВЦЭМ!$H$40:$H$783,СВЦЭМ!$A$40:$A$783,$A278,СВЦЭМ!$B$40:$B$783,E$260)+'СЕТ СН'!$F$15</f>
        <v>0</v>
      </c>
      <c r="F278" s="36">
        <f ca="1">SUMIFS(СВЦЭМ!$H$40:$H$783,СВЦЭМ!$A$40:$A$783,$A278,СВЦЭМ!$B$40:$B$783,F$260)+'СЕТ СН'!$F$15</f>
        <v>0</v>
      </c>
      <c r="G278" s="36">
        <f ca="1">SUMIFS(СВЦЭМ!$H$40:$H$783,СВЦЭМ!$A$40:$A$783,$A278,СВЦЭМ!$B$40:$B$783,G$260)+'СЕТ СН'!$F$15</f>
        <v>0</v>
      </c>
      <c r="H278" s="36">
        <f ca="1">SUMIFS(СВЦЭМ!$H$40:$H$783,СВЦЭМ!$A$40:$A$783,$A278,СВЦЭМ!$B$40:$B$783,H$260)+'СЕТ СН'!$F$15</f>
        <v>0</v>
      </c>
      <c r="I278" s="36">
        <f ca="1">SUMIFS(СВЦЭМ!$H$40:$H$783,СВЦЭМ!$A$40:$A$783,$A278,СВЦЭМ!$B$40:$B$783,I$260)+'СЕТ СН'!$F$15</f>
        <v>0</v>
      </c>
      <c r="J278" s="36">
        <f ca="1">SUMIFS(СВЦЭМ!$H$40:$H$783,СВЦЭМ!$A$40:$A$783,$A278,СВЦЭМ!$B$40:$B$783,J$260)+'СЕТ СН'!$F$15</f>
        <v>0</v>
      </c>
      <c r="K278" s="36">
        <f ca="1">SUMIFS(СВЦЭМ!$H$40:$H$783,СВЦЭМ!$A$40:$A$783,$A278,СВЦЭМ!$B$40:$B$783,K$260)+'СЕТ СН'!$F$15</f>
        <v>0</v>
      </c>
      <c r="L278" s="36">
        <f ca="1">SUMIFS(СВЦЭМ!$H$40:$H$783,СВЦЭМ!$A$40:$A$783,$A278,СВЦЭМ!$B$40:$B$783,L$260)+'СЕТ СН'!$F$15</f>
        <v>0</v>
      </c>
      <c r="M278" s="36">
        <f ca="1">SUMIFS(СВЦЭМ!$H$40:$H$783,СВЦЭМ!$A$40:$A$783,$A278,СВЦЭМ!$B$40:$B$783,M$260)+'СЕТ СН'!$F$15</f>
        <v>0</v>
      </c>
      <c r="N278" s="36">
        <f ca="1">SUMIFS(СВЦЭМ!$H$40:$H$783,СВЦЭМ!$A$40:$A$783,$A278,СВЦЭМ!$B$40:$B$783,N$260)+'СЕТ СН'!$F$15</f>
        <v>0</v>
      </c>
      <c r="O278" s="36">
        <f ca="1">SUMIFS(СВЦЭМ!$H$40:$H$783,СВЦЭМ!$A$40:$A$783,$A278,СВЦЭМ!$B$40:$B$783,O$260)+'СЕТ СН'!$F$15</f>
        <v>0</v>
      </c>
      <c r="P278" s="36">
        <f ca="1">SUMIFS(СВЦЭМ!$H$40:$H$783,СВЦЭМ!$A$40:$A$783,$A278,СВЦЭМ!$B$40:$B$783,P$260)+'СЕТ СН'!$F$15</f>
        <v>0</v>
      </c>
      <c r="Q278" s="36">
        <f ca="1">SUMIFS(СВЦЭМ!$H$40:$H$783,СВЦЭМ!$A$40:$A$783,$A278,СВЦЭМ!$B$40:$B$783,Q$260)+'СЕТ СН'!$F$15</f>
        <v>0</v>
      </c>
      <c r="R278" s="36">
        <f ca="1">SUMIFS(СВЦЭМ!$H$40:$H$783,СВЦЭМ!$A$40:$A$783,$A278,СВЦЭМ!$B$40:$B$783,R$260)+'СЕТ СН'!$F$15</f>
        <v>0</v>
      </c>
      <c r="S278" s="36">
        <f ca="1">SUMIFS(СВЦЭМ!$H$40:$H$783,СВЦЭМ!$A$40:$A$783,$A278,СВЦЭМ!$B$40:$B$783,S$260)+'СЕТ СН'!$F$15</f>
        <v>0</v>
      </c>
      <c r="T278" s="36">
        <f ca="1">SUMIFS(СВЦЭМ!$H$40:$H$783,СВЦЭМ!$A$40:$A$783,$A278,СВЦЭМ!$B$40:$B$783,T$260)+'СЕТ СН'!$F$15</f>
        <v>0</v>
      </c>
      <c r="U278" s="36">
        <f ca="1">SUMIFS(СВЦЭМ!$H$40:$H$783,СВЦЭМ!$A$40:$A$783,$A278,СВЦЭМ!$B$40:$B$783,U$260)+'СЕТ СН'!$F$15</f>
        <v>0</v>
      </c>
      <c r="V278" s="36">
        <f ca="1">SUMIFS(СВЦЭМ!$H$40:$H$783,СВЦЭМ!$A$40:$A$783,$A278,СВЦЭМ!$B$40:$B$783,V$260)+'СЕТ СН'!$F$15</f>
        <v>0</v>
      </c>
      <c r="W278" s="36">
        <f ca="1">SUMIFS(СВЦЭМ!$H$40:$H$783,СВЦЭМ!$A$40:$A$783,$A278,СВЦЭМ!$B$40:$B$783,W$260)+'СЕТ СН'!$F$15</f>
        <v>0</v>
      </c>
      <c r="X278" s="36">
        <f ca="1">SUMIFS(СВЦЭМ!$H$40:$H$783,СВЦЭМ!$A$40:$A$783,$A278,СВЦЭМ!$B$40:$B$783,X$260)+'СЕТ СН'!$F$15</f>
        <v>0</v>
      </c>
      <c r="Y278" s="36">
        <f ca="1">SUMIFS(СВЦЭМ!$H$40:$H$783,СВЦЭМ!$A$40:$A$783,$A278,СВЦЭМ!$B$40:$B$783,Y$260)+'СЕТ СН'!$F$15</f>
        <v>0</v>
      </c>
    </row>
    <row r="279" spans="1:25" ht="15.75" hidden="1" x14ac:dyDescent="0.2">
      <c r="A279" s="35">
        <f t="shared" si="7"/>
        <v>44945</v>
      </c>
      <c r="B279" s="36">
        <f ca="1">SUMIFS(СВЦЭМ!$H$40:$H$783,СВЦЭМ!$A$40:$A$783,$A279,СВЦЭМ!$B$40:$B$783,B$260)+'СЕТ СН'!$F$15</f>
        <v>0</v>
      </c>
      <c r="C279" s="36">
        <f ca="1">SUMIFS(СВЦЭМ!$H$40:$H$783,СВЦЭМ!$A$40:$A$783,$A279,СВЦЭМ!$B$40:$B$783,C$260)+'СЕТ СН'!$F$15</f>
        <v>0</v>
      </c>
      <c r="D279" s="36">
        <f ca="1">SUMIFS(СВЦЭМ!$H$40:$H$783,СВЦЭМ!$A$40:$A$783,$A279,СВЦЭМ!$B$40:$B$783,D$260)+'СЕТ СН'!$F$15</f>
        <v>0</v>
      </c>
      <c r="E279" s="36">
        <f ca="1">SUMIFS(СВЦЭМ!$H$40:$H$783,СВЦЭМ!$A$40:$A$783,$A279,СВЦЭМ!$B$40:$B$783,E$260)+'СЕТ СН'!$F$15</f>
        <v>0</v>
      </c>
      <c r="F279" s="36">
        <f ca="1">SUMIFS(СВЦЭМ!$H$40:$H$783,СВЦЭМ!$A$40:$A$783,$A279,СВЦЭМ!$B$40:$B$783,F$260)+'СЕТ СН'!$F$15</f>
        <v>0</v>
      </c>
      <c r="G279" s="36">
        <f ca="1">SUMIFS(СВЦЭМ!$H$40:$H$783,СВЦЭМ!$A$40:$A$783,$A279,СВЦЭМ!$B$40:$B$783,G$260)+'СЕТ СН'!$F$15</f>
        <v>0</v>
      </c>
      <c r="H279" s="36">
        <f ca="1">SUMIFS(СВЦЭМ!$H$40:$H$783,СВЦЭМ!$A$40:$A$783,$A279,СВЦЭМ!$B$40:$B$783,H$260)+'СЕТ СН'!$F$15</f>
        <v>0</v>
      </c>
      <c r="I279" s="36">
        <f ca="1">SUMIFS(СВЦЭМ!$H$40:$H$783,СВЦЭМ!$A$40:$A$783,$A279,СВЦЭМ!$B$40:$B$783,I$260)+'СЕТ СН'!$F$15</f>
        <v>0</v>
      </c>
      <c r="J279" s="36">
        <f ca="1">SUMIFS(СВЦЭМ!$H$40:$H$783,СВЦЭМ!$A$40:$A$783,$A279,СВЦЭМ!$B$40:$B$783,J$260)+'СЕТ СН'!$F$15</f>
        <v>0</v>
      </c>
      <c r="K279" s="36">
        <f ca="1">SUMIFS(СВЦЭМ!$H$40:$H$783,СВЦЭМ!$A$40:$A$783,$A279,СВЦЭМ!$B$40:$B$783,K$260)+'СЕТ СН'!$F$15</f>
        <v>0</v>
      </c>
      <c r="L279" s="36">
        <f ca="1">SUMIFS(СВЦЭМ!$H$40:$H$783,СВЦЭМ!$A$40:$A$783,$A279,СВЦЭМ!$B$40:$B$783,L$260)+'СЕТ СН'!$F$15</f>
        <v>0</v>
      </c>
      <c r="M279" s="36">
        <f ca="1">SUMIFS(СВЦЭМ!$H$40:$H$783,СВЦЭМ!$A$40:$A$783,$A279,СВЦЭМ!$B$40:$B$783,M$260)+'СЕТ СН'!$F$15</f>
        <v>0</v>
      </c>
      <c r="N279" s="36">
        <f ca="1">SUMIFS(СВЦЭМ!$H$40:$H$783,СВЦЭМ!$A$40:$A$783,$A279,СВЦЭМ!$B$40:$B$783,N$260)+'СЕТ СН'!$F$15</f>
        <v>0</v>
      </c>
      <c r="O279" s="36">
        <f ca="1">SUMIFS(СВЦЭМ!$H$40:$H$783,СВЦЭМ!$A$40:$A$783,$A279,СВЦЭМ!$B$40:$B$783,O$260)+'СЕТ СН'!$F$15</f>
        <v>0</v>
      </c>
      <c r="P279" s="36">
        <f ca="1">SUMIFS(СВЦЭМ!$H$40:$H$783,СВЦЭМ!$A$40:$A$783,$A279,СВЦЭМ!$B$40:$B$783,P$260)+'СЕТ СН'!$F$15</f>
        <v>0</v>
      </c>
      <c r="Q279" s="36">
        <f ca="1">SUMIFS(СВЦЭМ!$H$40:$H$783,СВЦЭМ!$A$40:$A$783,$A279,СВЦЭМ!$B$40:$B$783,Q$260)+'СЕТ СН'!$F$15</f>
        <v>0</v>
      </c>
      <c r="R279" s="36">
        <f ca="1">SUMIFS(СВЦЭМ!$H$40:$H$783,СВЦЭМ!$A$40:$A$783,$A279,СВЦЭМ!$B$40:$B$783,R$260)+'СЕТ СН'!$F$15</f>
        <v>0</v>
      </c>
      <c r="S279" s="36">
        <f ca="1">SUMIFS(СВЦЭМ!$H$40:$H$783,СВЦЭМ!$A$40:$A$783,$A279,СВЦЭМ!$B$40:$B$783,S$260)+'СЕТ СН'!$F$15</f>
        <v>0</v>
      </c>
      <c r="T279" s="36">
        <f ca="1">SUMIFS(СВЦЭМ!$H$40:$H$783,СВЦЭМ!$A$40:$A$783,$A279,СВЦЭМ!$B$40:$B$783,T$260)+'СЕТ СН'!$F$15</f>
        <v>0</v>
      </c>
      <c r="U279" s="36">
        <f ca="1">SUMIFS(СВЦЭМ!$H$40:$H$783,СВЦЭМ!$A$40:$A$783,$A279,СВЦЭМ!$B$40:$B$783,U$260)+'СЕТ СН'!$F$15</f>
        <v>0</v>
      </c>
      <c r="V279" s="36">
        <f ca="1">SUMIFS(СВЦЭМ!$H$40:$H$783,СВЦЭМ!$A$40:$A$783,$A279,СВЦЭМ!$B$40:$B$783,V$260)+'СЕТ СН'!$F$15</f>
        <v>0</v>
      </c>
      <c r="W279" s="36">
        <f ca="1">SUMIFS(СВЦЭМ!$H$40:$H$783,СВЦЭМ!$A$40:$A$783,$A279,СВЦЭМ!$B$40:$B$783,W$260)+'СЕТ СН'!$F$15</f>
        <v>0</v>
      </c>
      <c r="X279" s="36">
        <f ca="1">SUMIFS(СВЦЭМ!$H$40:$H$783,СВЦЭМ!$A$40:$A$783,$A279,СВЦЭМ!$B$40:$B$783,X$260)+'СЕТ СН'!$F$15</f>
        <v>0</v>
      </c>
      <c r="Y279" s="36">
        <f ca="1">SUMIFS(СВЦЭМ!$H$40:$H$783,СВЦЭМ!$A$40:$A$783,$A279,СВЦЭМ!$B$40:$B$783,Y$260)+'СЕТ СН'!$F$15</f>
        <v>0</v>
      </c>
    </row>
    <row r="280" spans="1:25" ht="15.75" hidden="1" x14ac:dyDescent="0.2">
      <c r="A280" s="35">
        <f t="shared" si="7"/>
        <v>44946</v>
      </c>
      <c r="B280" s="36">
        <f ca="1">SUMIFS(СВЦЭМ!$H$40:$H$783,СВЦЭМ!$A$40:$A$783,$A280,СВЦЭМ!$B$40:$B$783,B$260)+'СЕТ СН'!$F$15</f>
        <v>0</v>
      </c>
      <c r="C280" s="36">
        <f ca="1">SUMIFS(СВЦЭМ!$H$40:$H$783,СВЦЭМ!$A$40:$A$783,$A280,СВЦЭМ!$B$40:$B$783,C$260)+'СЕТ СН'!$F$15</f>
        <v>0</v>
      </c>
      <c r="D280" s="36">
        <f ca="1">SUMIFS(СВЦЭМ!$H$40:$H$783,СВЦЭМ!$A$40:$A$783,$A280,СВЦЭМ!$B$40:$B$783,D$260)+'СЕТ СН'!$F$15</f>
        <v>0</v>
      </c>
      <c r="E280" s="36">
        <f ca="1">SUMIFS(СВЦЭМ!$H$40:$H$783,СВЦЭМ!$A$40:$A$783,$A280,СВЦЭМ!$B$40:$B$783,E$260)+'СЕТ СН'!$F$15</f>
        <v>0</v>
      </c>
      <c r="F280" s="36">
        <f ca="1">SUMIFS(СВЦЭМ!$H$40:$H$783,СВЦЭМ!$A$40:$A$783,$A280,СВЦЭМ!$B$40:$B$783,F$260)+'СЕТ СН'!$F$15</f>
        <v>0</v>
      </c>
      <c r="G280" s="36">
        <f ca="1">SUMIFS(СВЦЭМ!$H$40:$H$783,СВЦЭМ!$A$40:$A$783,$A280,СВЦЭМ!$B$40:$B$783,G$260)+'СЕТ СН'!$F$15</f>
        <v>0</v>
      </c>
      <c r="H280" s="36">
        <f ca="1">SUMIFS(СВЦЭМ!$H$40:$H$783,СВЦЭМ!$A$40:$A$783,$A280,СВЦЭМ!$B$40:$B$783,H$260)+'СЕТ СН'!$F$15</f>
        <v>0</v>
      </c>
      <c r="I280" s="36">
        <f ca="1">SUMIFS(СВЦЭМ!$H$40:$H$783,СВЦЭМ!$A$40:$A$783,$A280,СВЦЭМ!$B$40:$B$783,I$260)+'СЕТ СН'!$F$15</f>
        <v>0</v>
      </c>
      <c r="J280" s="36">
        <f ca="1">SUMIFS(СВЦЭМ!$H$40:$H$783,СВЦЭМ!$A$40:$A$783,$A280,СВЦЭМ!$B$40:$B$783,J$260)+'СЕТ СН'!$F$15</f>
        <v>0</v>
      </c>
      <c r="K280" s="36">
        <f ca="1">SUMIFS(СВЦЭМ!$H$40:$H$783,СВЦЭМ!$A$40:$A$783,$A280,СВЦЭМ!$B$40:$B$783,K$260)+'СЕТ СН'!$F$15</f>
        <v>0</v>
      </c>
      <c r="L280" s="36">
        <f ca="1">SUMIFS(СВЦЭМ!$H$40:$H$783,СВЦЭМ!$A$40:$A$783,$A280,СВЦЭМ!$B$40:$B$783,L$260)+'СЕТ СН'!$F$15</f>
        <v>0</v>
      </c>
      <c r="M280" s="36">
        <f ca="1">SUMIFS(СВЦЭМ!$H$40:$H$783,СВЦЭМ!$A$40:$A$783,$A280,СВЦЭМ!$B$40:$B$783,M$260)+'СЕТ СН'!$F$15</f>
        <v>0</v>
      </c>
      <c r="N280" s="36">
        <f ca="1">SUMIFS(СВЦЭМ!$H$40:$H$783,СВЦЭМ!$A$40:$A$783,$A280,СВЦЭМ!$B$40:$B$783,N$260)+'СЕТ СН'!$F$15</f>
        <v>0</v>
      </c>
      <c r="O280" s="36">
        <f ca="1">SUMIFS(СВЦЭМ!$H$40:$H$783,СВЦЭМ!$A$40:$A$783,$A280,СВЦЭМ!$B$40:$B$783,O$260)+'СЕТ СН'!$F$15</f>
        <v>0</v>
      </c>
      <c r="P280" s="36">
        <f ca="1">SUMIFS(СВЦЭМ!$H$40:$H$783,СВЦЭМ!$A$40:$A$783,$A280,СВЦЭМ!$B$40:$B$783,P$260)+'СЕТ СН'!$F$15</f>
        <v>0</v>
      </c>
      <c r="Q280" s="36">
        <f ca="1">SUMIFS(СВЦЭМ!$H$40:$H$783,СВЦЭМ!$A$40:$A$783,$A280,СВЦЭМ!$B$40:$B$783,Q$260)+'СЕТ СН'!$F$15</f>
        <v>0</v>
      </c>
      <c r="R280" s="36">
        <f ca="1">SUMIFS(СВЦЭМ!$H$40:$H$783,СВЦЭМ!$A$40:$A$783,$A280,СВЦЭМ!$B$40:$B$783,R$260)+'СЕТ СН'!$F$15</f>
        <v>0</v>
      </c>
      <c r="S280" s="36">
        <f ca="1">SUMIFS(СВЦЭМ!$H$40:$H$783,СВЦЭМ!$A$40:$A$783,$A280,СВЦЭМ!$B$40:$B$783,S$260)+'СЕТ СН'!$F$15</f>
        <v>0</v>
      </c>
      <c r="T280" s="36">
        <f ca="1">SUMIFS(СВЦЭМ!$H$40:$H$783,СВЦЭМ!$A$40:$A$783,$A280,СВЦЭМ!$B$40:$B$783,T$260)+'СЕТ СН'!$F$15</f>
        <v>0</v>
      </c>
      <c r="U280" s="36">
        <f ca="1">SUMIFS(СВЦЭМ!$H$40:$H$783,СВЦЭМ!$A$40:$A$783,$A280,СВЦЭМ!$B$40:$B$783,U$260)+'СЕТ СН'!$F$15</f>
        <v>0</v>
      </c>
      <c r="V280" s="36">
        <f ca="1">SUMIFS(СВЦЭМ!$H$40:$H$783,СВЦЭМ!$A$40:$A$783,$A280,СВЦЭМ!$B$40:$B$783,V$260)+'СЕТ СН'!$F$15</f>
        <v>0</v>
      </c>
      <c r="W280" s="36">
        <f ca="1">SUMIFS(СВЦЭМ!$H$40:$H$783,СВЦЭМ!$A$40:$A$783,$A280,СВЦЭМ!$B$40:$B$783,W$260)+'СЕТ СН'!$F$15</f>
        <v>0</v>
      </c>
      <c r="X280" s="36">
        <f ca="1">SUMIFS(СВЦЭМ!$H$40:$H$783,СВЦЭМ!$A$40:$A$783,$A280,СВЦЭМ!$B$40:$B$783,X$260)+'СЕТ СН'!$F$15</f>
        <v>0</v>
      </c>
      <c r="Y280" s="36">
        <f ca="1">SUMIFS(СВЦЭМ!$H$40:$H$783,СВЦЭМ!$A$40:$A$783,$A280,СВЦЭМ!$B$40:$B$783,Y$260)+'СЕТ СН'!$F$15</f>
        <v>0</v>
      </c>
    </row>
    <row r="281" spans="1:25" ht="15.75" hidden="1" x14ac:dyDescent="0.2">
      <c r="A281" s="35">
        <f t="shared" si="7"/>
        <v>44947</v>
      </c>
      <c r="B281" s="36">
        <f ca="1">SUMIFS(СВЦЭМ!$H$40:$H$783,СВЦЭМ!$A$40:$A$783,$A281,СВЦЭМ!$B$40:$B$783,B$260)+'СЕТ СН'!$F$15</f>
        <v>0</v>
      </c>
      <c r="C281" s="36">
        <f ca="1">SUMIFS(СВЦЭМ!$H$40:$H$783,СВЦЭМ!$A$40:$A$783,$A281,СВЦЭМ!$B$40:$B$783,C$260)+'СЕТ СН'!$F$15</f>
        <v>0</v>
      </c>
      <c r="D281" s="36">
        <f ca="1">SUMIFS(СВЦЭМ!$H$40:$H$783,СВЦЭМ!$A$40:$A$783,$A281,СВЦЭМ!$B$40:$B$783,D$260)+'СЕТ СН'!$F$15</f>
        <v>0</v>
      </c>
      <c r="E281" s="36">
        <f ca="1">SUMIFS(СВЦЭМ!$H$40:$H$783,СВЦЭМ!$A$40:$A$783,$A281,СВЦЭМ!$B$40:$B$783,E$260)+'СЕТ СН'!$F$15</f>
        <v>0</v>
      </c>
      <c r="F281" s="36">
        <f ca="1">SUMIFS(СВЦЭМ!$H$40:$H$783,СВЦЭМ!$A$40:$A$783,$A281,СВЦЭМ!$B$40:$B$783,F$260)+'СЕТ СН'!$F$15</f>
        <v>0</v>
      </c>
      <c r="G281" s="36">
        <f ca="1">SUMIFS(СВЦЭМ!$H$40:$H$783,СВЦЭМ!$A$40:$A$783,$A281,СВЦЭМ!$B$40:$B$783,G$260)+'СЕТ СН'!$F$15</f>
        <v>0</v>
      </c>
      <c r="H281" s="36">
        <f ca="1">SUMIFS(СВЦЭМ!$H$40:$H$783,СВЦЭМ!$A$40:$A$783,$A281,СВЦЭМ!$B$40:$B$783,H$260)+'СЕТ СН'!$F$15</f>
        <v>0</v>
      </c>
      <c r="I281" s="36">
        <f ca="1">SUMIFS(СВЦЭМ!$H$40:$H$783,СВЦЭМ!$A$40:$A$783,$A281,СВЦЭМ!$B$40:$B$783,I$260)+'СЕТ СН'!$F$15</f>
        <v>0</v>
      </c>
      <c r="J281" s="36">
        <f ca="1">SUMIFS(СВЦЭМ!$H$40:$H$783,СВЦЭМ!$A$40:$A$783,$A281,СВЦЭМ!$B$40:$B$783,J$260)+'СЕТ СН'!$F$15</f>
        <v>0</v>
      </c>
      <c r="K281" s="36">
        <f ca="1">SUMIFS(СВЦЭМ!$H$40:$H$783,СВЦЭМ!$A$40:$A$783,$A281,СВЦЭМ!$B$40:$B$783,K$260)+'СЕТ СН'!$F$15</f>
        <v>0</v>
      </c>
      <c r="L281" s="36">
        <f ca="1">SUMIFS(СВЦЭМ!$H$40:$H$783,СВЦЭМ!$A$40:$A$783,$A281,СВЦЭМ!$B$40:$B$783,L$260)+'СЕТ СН'!$F$15</f>
        <v>0</v>
      </c>
      <c r="M281" s="36">
        <f ca="1">SUMIFS(СВЦЭМ!$H$40:$H$783,СВЦЭМ!$A$40:$A$783,$A281,СВЦЭМ!$B$40:$B$783,M$260)+'СЕТ СН'!$F$15</f>
        <v>0</v>
      </c>
      <c r="N281" s="36">
        <f ca="1">SUMIFS(СВЦЭМ!$H$40:$H$783,СВЦЭМ!$A$40:$A$783,$A281,СВЦЭМ!$B$40:$B$783,N$260)+'СЕТ СН'!$F$15</f>
        <v>0</v>
      </c>
      <c r="O281" s="36">
        <f ca="1">SUMIFS(СВЦЭМ!$H$40:$H$783,СВЦЭМ!$A$40:$A$783,$A281,СВЦЭМ!$B$40:$B$783,O$260)+'СЕТ СН'!$F$15</f>
        <v>0</v>
      </c>
      <c r="P281" s="36">
        <f ca="1">SUMIFS(СВЦЭМ!$H$40:$H$783,СВЦЭМ!$A$40:$A$783,$A281,СВЦЭМ!$B$40:$B$783,P$260)+'СЕТ СН'!$F$15</f>
        <v>0</v>
      </c>
      <c r="Q281" s="36">
        <f ca="1">SUMIFS(СВЦЭМ!$H$40:$H$783,СВЦЭМ!$A$40:$A$783,$A281,СВЦЭМ!$B$40:$B$783,Q$260)+'СЕТ СН'!$F$15</f>
        <v>0</v>
      </c>
      <c r="R281" s="36">
        <f ca="1">SUMIFS(СВЦЭМ!$H$40:$H$783,СВЦЭМ!$A$40:$A$783,$A281,СВЦЭМ!$B$40:$B$783,R$260)+'СЕТ СН'!$F$15</f>
        <v>0</v>
      </c>
      <c r="S281" s="36">
        <f ca="1">SUMIFS(СВЦЭМ!$H$40:$H$783,СВЦЭМ!$A$40:$A$783,$A281,СВЦЭМ!$B$40:$B$783,S$260)+'СЕТ СН'!$F$15</f>
        <v>0</v>
      </c>
      <c r="T281" s="36">
        <f ca="1">SUMIFS(СВЦЭМ!$H$40:$H$783,СВЦЭМ!$A$40:$A$783,$A281,СВЦЭМ!$B$40:$B$783,T$260)+'СЕТ СН'!$F$15</f>
        <v>0</v>
      </c>
      <c r="U281" s="36">
        <f ca="1">SUMIFS(СВЦЭМ!$H$40:$H$783,СВЦЭМ!$A$40:$A$783,$A281,СВЦЭМ!$B$40:$B$783,U$260)+'СЕТ СН'!$F$15</f>
        <v>0</v>
      </c>
      <c r="V281" s="36">
        <f ca="1">SUMIFS(СВЦЭМ!$H$40:$H$783,СВЦЭМ!$A$40:$A$783,$A281,СВЦЭМ!$B$40:$B$783,V$260)+'СЕТ СН'!$F$15</f>
        <v>0</v>
      </c>
      <c r="W281" s="36">
        <f ca="1">SUMIFS(СВЦЭМ!$H$40:$H$783,СВЦЭМ!$A$40:$A$783,$A281,СВЦЭМ!$B$40:$B$783,W$260)+'СЕТ СН'!$F$15</f>
        <v>0</v>
      </c>
      <c r="X281" s="36">
        <f ca="1">SUMIFS(СВЦЭМ!$H$40:$H$783,СВЦЭМ!$A$40:$A$783,$A281,СВЦЭМ!$B$40:$B$783,X$260)+'СЕТ СН'!$F$15</f>
        <v>0</v>
      </c>
      <c r="Y281" s="36">
        <f ca="1">SUMIFS(СВЦЭМ!$H$40:$H$783,СВЦЭМ!$A$40:$A$783,$A281,СВЦЭМ!$B$40:$B$783,Y$260)+'СЕТ СН'!$F$15</f>
        <v>0</v>
      </c>
    </row>
    <row r="282" spans="1:25" ht="15.75" hidden="1" x14ac:dyDescent="0.2">
      <c r="A282" s="35">
        <f t="shared" si="7"/>
        <v>44948</v>
      </c>
      <c r="B282" s="36">
        <f ca="1">SUMIFS(СВЦЭМ!$H$40:$H$783,СВЦЭМ!$A$40:$A$783,$A282,СВЦЭМ!$B$40:$B$783,B$260)+'СЕТ СН'!$F$15</f>
        <v>0</v>
      </c>
      <c r="C282" s="36">
        <f ca="1">SUMIFS(СВЦЭМ!$H$40:$H$783,СВЦЭМ!$A$40:$A$783,$A282,СВЦЭМ!$B$40:$B$783,C$260)+'СЕТ СН'!$F$15</f>
        <v>0</v>
      </c>
      <c r="D282" s="36">
        <f ca="1">SUMIFS(СВЦЭМ!$H$40:$H$783,СВЦЭМ!$A$40:$A$783,$A282,СВЦЭМ!$B$40:$B$783,D$260)+'СЕТ СН'!$F$15</f>
        <v>0</v>
      </c>
      <c r="E282" s="36">
        <f ca="1">SUMIFS(СВЦЭМ!$H$40:$H$783,СВЦЭМ!$A$40:$A$783,$A282,СВЦЭМ!$B$40:$B$783,E$260)+'СЕТ СН'!$F$15</f>
        <v>0</v>
      </c>
      <c r="F282" s="36">
        <f ca="1">SUMIFS(СВЦЭМ!$H$40:$H$783,СВЦЭМ!$A$40:$A$783,$A282,СВЦЭМ!$B$40:$B$783,F$260)+'СЕТ СН'!$F$15</f>
        <v>0</v>
      </c>
      <c r="G282" s="36">
        <f ca="1">SUMIFS(СВЦЭМ!$H$40:$H$783,СВЦЭМ!$A$40:$A$783,$A282,СВЦЭМ!$B$40:$B$783,G$260)+'СЕТ СН'!$F$15</f>
        <v>0</v>
      </c>
      <c r="H282" s="36">
        <f ca="1">SUMIFS(СВЦЭМ!$H$40:$H$783,СВЦЭМ!$A$40:$A$783,$A282,СВЦЭМ!$B$40:$B$783,H$260)+'СЕТ СН'!$F$15</f>
        <v>0</v>
      </c>
      <c r="I282" s="36">
        <f ca="1">SUMIFS(СВЦЭМ!$H$40:$H$783,СВЦЭМ!$A$40:$A$783,$A282,СВЦЭМ!$B$40:$B$783,I$260)+'СЕТ СН'!$F$15</f>
        <v>0</v>
      </c>
      <c r="J282" s="36">
        <f ca="1">SUMIFS(СВЦЭМ!$H$40:$H$783,СВЦЭМ!$A$40:$A$783,$A282,СВЦЭМ!$B$40:$B$783,J$260)+'СЕТ СН'!$F$15</f>
        <v>0</v>
      </c>
      <c r="K282" s="36">
        <f ca="1">SUMIFS(СВЦЭМ!$H$40:$H$783,СВЦЭМ!$A$40:$A$783,$A282,СВЦЭМ!$B$40:$B$783,K$260)+'СЕТ СН'!$F$15</f>
        <v>0</v>
      </c>
      <c r="L282" s="36">
        <f ca="1">SUMIFS(СВЦЭМ!$H$40:$H$783,СВЦЭМ!$A$40:$A$783,$A282,СВЦЭМ!$B$40:$B$783,L$260)+'СЕТ СН'!$F$15</f>
        <v>0</v>
      </c>
      <c r="M282" s="36">
        <f ca="1">SUMIFS(СВЦЭМ!$H$40:$H$783,СВЦЭМ!$A$40:$A$783,$A282,СВЦЭМ!$B$40:$B$783,M$260)+'СЕТ СН'!$F$15</f>
        <v>0</v>
      </c>
      <c r="N282" s="36">
        <f ca="1">SUMIFS(СВЦЭМ!$H$40:$H$783,СВЦЭМ!$A$40:$A$783,$A282,СВЦЭМ!$B$40:$B$783,N$260)+'СЕТ СН'!$F$15</f>
        <v>0</v>
      </c>
      <c r="O282" s="36">
        <f ca="1">SUMIFS(СВЦЭМ!$H$40:$H$783,СВЦЭМ!$A$40:$A$783,$A282,СВЦЭМ!$B$40:$B$783,O$260)+'СЕТ СН'!$F$15</f>
        <v>0</v>
      </c>
      <c r="P282" s="36">
        <f ca="1">SUMIFS(СВЦЭМ!$H$40:$H$783,СВЦЭМ!$A$40:$A$783,$A282,СВЦЭМ!$B$40:$B$783,P$260)+'СЕТ СН'!$F$15</f>
        <v>0</v>
      </c>
      <c r="Q282" s="36">
        <f ca="1">SUMIFS(СВЦЭМ!$H$40:$H$783,СВЦЭМ!$A$40:$A$783,$A282,СВЦЭМ!$B$40:$B$783,Q$260)+'СЕТ СН'!$F$15</f>
        <v>0</v>
      </c>
      <c r="R282" s="36">
        <f ca="1">SUMIFS(СВЦЭМ!$H$40:$H$783,СВЦЭМ!$A$40:$A$783,$A282,СВЦЭМ!$B$40:$B$783,R$260)+'СЕТ СН'!$F$15</f>
        <v>0</v>
      </c>
      <c r="S282" s="36">
        <f ca="1">SUMIFS(СВЦЭМ!$H$40:$H$783,СВЦЭМ!$A$40:$A$783,$A282,СВЦЭМ!$B$40:$B$783,S$260)+'СЕТ СН'!$F$15</f>
        <v>0</v>
      </c>
      <c r="T282" s="36">
        <f ca="1">SUMIFS(СВЦЭМ!$H$40:$H$783,СВЦЭМ!$A$40:$A$783,$A282,СВЦЭМ!$B$40:$B$783,T$260)+'СЕТ СН'!$F$15</f>
        <v>0</v>
      </c>
      <c r="U282" s="36">
        <f ca="1">SUMIFS(СВЦЭМ!$H$40:$H$783,СВЦЭМ!$A$40:$A$783,$A282,СВЦЭМ!$B$40:$B$783,U$260)+'СЕТ СН'!$F$15</f>
        <v>0</v>
      </c>
      <c r="V282" s="36">
        <f ca="1">SUMIFS(СВЦЭМ!$H$40:$H$783,СВЦЭМ!$A$40:$A$783,$A282,СВЦЭМ!$B$40:$B$783,V$260)+'СЕТ СН'!$F$15</f>
        <v>0</v>
      </c>
      <c r="W282" s="36">
        <f ca="1">SUMIFS(СВЦЭМ!$H$40:$H$783,СВЦЭМ!$A$40:$A$783,$A282,СВЦЭМ!$B$40:$B$783,W$260)+'СЕТ СН'!$F$15</f>
        <v>0</v>
      </c>
      <c r="X282" s="36">
        <f ca="1">SUMIFS(СВЦЭМ!$H$40:$H$783,СВЦЭМ!$A$40:$A$783,$A282,СВЦЭМ!$B$40:$B$783,X$260)+'СЕТ СН'!$F$15</f>
        <v>0</v>
      </c>
      <c r="Y282" s="36">
        <f ca="1">SUMIFS(СВЦЭМ!$H$40:$H$783,СВЦЭМ!$A$40:$A$783,$A282,СВЦЭМ!$B$40:$B$783,Y$260)+'СЕТ СН'!$F$15</f>
        <v>0</v>
      </c>
    </row>
    <row r="283" spans="1:25" ht="15.75" hidden="1" x14ac:dyDescent="0.2">
      <c r="A283" s="35">
        <f t="shared" si="7"/>
        <v>44949</v>
      </c>
      <c r="B283" s="36">
        <f ca="1">SUMIFS(СВЦЭМ!$H$40:$H$783,СВЦЭМ!$A$40:$A$783,$A283,СВЦЭМ!$B$40:$B$783,B$260)+'СЕТ СН'!$F$15</f>
        <v>0</v>
      </c>
      <c r="C283" s="36">
        <f ca="1">SUMIFS(СВЦЭМ!$H$40:$H$783,СВЦЭМ!$A$40:$A$783,$A283,СВЦЭМ!$B$40:$B$783,C$260)+'СЕТ СН'!$F$15</f>
        <v>0</v>
      </c>
      <c r="D283" s="36">
        <f ca="1">SUMIFS(СВЦЭМ!$H$40:$H$783,СВЦЭМ!$A$40:$A$783,$A283,СВЦЭМ!$B$40:$B$783,D$260)+'СЕТ СН'!$F$15</f>
        <v>0</v>
      </c>
      <c r="E283" s="36">
        <f ca="1">SUMIFS(СВЦЭМ!$H$40:$H$783,СВЦЭМ!$A$40:$A$783,$A283,СВЦЭМ!$B$40:$B$783,E$260)+'СЕТ СН'!$F$15</f>
        <v>0</v>
      </c>
      <c r="F283" s="36">
        <f ca="1">SUMIFS(СВЦЭМ!$H$40:$H$783,СВЦЭМ!$A$40:$A$783,$A283,СВЦЭМ!$B$40:$B$783,F$260)+'СЕТ СН'!$F$15</f>
        <v>0</v>
      </c>
      <c r="G283" s="36">
        <f ca="1">SUMIFS(СВЦЭМ!$H$40:$H$783,СВЦЭМ!$A$40:$A$783,$A283,СВЦЭМ!$B$40:$B$783,G$260)+'СЕТ СН'!$F$15</f>
        <v>0</v>
      </c>
      <c r="H283" s="36">
        <f ca="1">SUMIFS(СВЦЭМ!$H$40:$H$783,СВЦЭМ!$A$40:$A$783,$A283,СВЦЭМ!$B$40:$B$783,H$260)+'СЕТ СН'!$F$15</f>
        <v>0</v>
      </c>
      <c r="I283" s="36">
        <f ca="1">SUMIFS(СВЦЭМ!$H$40:$H$783,СВЦЭМ!$A$40:$A$783,$A283,СВЦЭМ!$B$40:$B$783,I$260)+'СЕТ СН'!$F$15</f>
        <v>0</v>
      </c>
      <c r="J283" s="36">
        <f ca="1">SUMIFS(СВЦЭМ!$H$40:$H$783,СВЦЭМ!$A$40:$A$783,$A283,СВЦЭМ!$B$40:$B$783,J$260)+'СЕТ СН'!$F$15</f>
        <v>0</v>
      </c>
      <c r="K283" s="36">
        <f ca="1">SUMIFS(СВЦЭМ!$H$40:$H$783,СВЦЭМ!$A$40:$A$783,$A283,СВЦЭМ!$B$40:$B$783,K$260)+'СЕТ СН'!$F$15</f>
        <v>0</v>
      </c>
      <c r="L283" s="36">
        <f ca="1">SUMIFS(СВЦЭМ!$H$40:$H$783,СВЦЭМ!$A$40:$A$783,$A283,СВЦЭМ!$B$40:$B$783,L$260)+'СЕТ СН'!$F$15</f>
        <v>0</v>
      </c>
      <c r="M283" s="36">
        <f ca="1">SUMIFS(СВЦЭМ!$H$40:$H$783,СВЦЭМ!$A$40:$A$783,$A283,СВЦЭМ!$B$40:$B$783,M$260)+'СЕТ СН'!$F$15</f>
        <v>0</v>
      </c>
      <c r="N283" s="36">
        <f ca="1">SUMIFS(СВЦЭМ!$H$40:$H$783,СВЦЭМ!$A$40:$A$783,$A283,СВЦЭМ!$B$40:$B$783,N$260)+'СЕТ СН'!$F$15</f>
        <v>0</v>
      </c>
      <c r="O283" s="36">
        <f ca="1">SUMIFS(СВЦЭМ!$H$40:$H$783,СВЦЭМ!$A$40:$A$783,$A283,СВЦЭМ!$B$40:$B$783,O$260)+'СЕТ СН'!$F$15</f>
        <v>0</v>
      </c>
      <c r="P283" s="36">
        <f ca="1">SUMIFS(СВЦЭМ!$H$40:$H$783,СВЦЭМ!$A$40:$A$783,$A283,СВЦЭМ!$B$40:$B$783,P$260)+'СЕТ СН'!$F$15</f>
        <v>0</v>
      </c>
      <c r="Q283" s="36">
        <f ca="1">SUMIFS(СВЦЭМ!$H$40:$H$783,СВЦЭМ!$A$40:$A$783,$A283,СВЦЭМ!$B$40:$B$783,Q$260)+'СЕТ СН'!$F$15</f>
        <v>0</v>
      </c>
      <c r="R283" s="36">
        <f ca="1">SUMIFS(СВЦЭМ!$H$40:$H$783,СВЦЭМ!$A$40:$A$783,$A283,СВЦЭМ!$B$40:$B$783,R$260)+'СЕТ СН'!$F$15</f>
        <v>0</v>
      </c>
      <c r="S283" s="36">
        <f ca="1">SUMIFS(СВЦЭМ!$H$40:$H$783,СВЦЭМ!$A$40:$A$783,$A283,СВЦЭМ!$B$40:$B$783,S$260)+'СЕТ СН'!$F$15</f>
        <v>0</v>
      </c>
      <c r="T283" s="36">
        <f ca="1">SUMIFS(СВЦЭМ!$H$40:$H$783,СВЦЭМ!$A$40:$A$783,$A283,СВЦЭМ!$B$40:$B$783,T$260)+'СЕТ СН'!$F$15</f>
        <v>0</v>
      </c>
      <c r="U283" s="36">
        <f ca="1">SUMIFS(СВЦЭМ!$H$40:$H$783,СВЦЭМ!$A$40:$A$783,$A283,СВЦЭМ!$B$40:$B$783,U$260)+'СЕТ СН'!$F$15</f>
        <v>0</v>
      </c>
      <c r="V283" s="36">
        <f ca="1">SUMIFS(СВЦЭМ!$H$40:$H$783,СВЦЭМ!$A$40:$A$783,$A283,СВЦЭМ!$B$40:$B$783,V$260)+'СЕТ СН'!$F$15</f>
        <v>0</v>
      </c>
      <c r="W283" s="36">
        <f ca="1">SUMIFS(СВЦЭМ!$H$40:$H$783,СВЦЭМ!$A$40:$A$783,$A283,СВЦЭМ!$B$40:$B$783,W$260)+'СЕТ СН'!$F$15</f>
        <v>0</v>
      </c>
      <c r="X283" s="36">
        <f ca="1">SUMIFS(СВЦЭМ!$H$40:$H$783,СВЦЭМ!$A$40:$A$783,$A283,СВЦЭМ!$B$40:$B$783,X$260)+'СЕТ СН'!$F$15</f>
        <v>0</v>
      </c>
      <c r="Y283" s="36">
        <f ca="1">SUMIFS(СВЦЭМ!$H$40:$H$783,СВЦЭМ!$A$40:$A$783,$A283,СВЦЭМ!$B$40:$B$783,Y$260)+'СЕТ СН'!$F$15</f>
        <v>0</v>
      </c>
    </row>
    <row r="284" spans="1:25" ht="15.75" hidden="1" x14ac:dyDescent="0.2">
      <c r="A284" s="35">
        <f t="shared" si="7"/>
        <v>44950</v>
      </c>
      <c r="B284" s="36">
        <f ca="1">SUMIFS(СВЦЭМ!$H$40:$H$783,СВЦЭМ!$A$40:$A$783,$A284,СВЦЭМ!$B$40:$B$783,B$260)+'СЕТ СН'!$F$15</f>
        <v>0</v>
      </c>
      <c r="C284" s="36">
        <f ca="1">SUMIFS(СВЦЭМ!$H$40:$H$783,СВЦЭМ!$A$40:$A$783,$A284,СВЦЭМ!$B$40:$B$783,C$260)+'СЕТ СН'!$F$15</f>
        <v>0</v>
      </c>
      <c r="D284" s="36">
        <f ca="1">SUMIFS(СВЦЭМ!$H$40:$H$783,СВЦЭМ!$A$40:$A$783,$A284,СВЦЭМ!$B$40:$B$783,D$260)+'СЕТ СН'!$F$15</f>
        <v>0</v>
      </c>
      <c r="E284" s="36">
        <f ca="1">SUMIFS(СВЦЭМ!$H$40:$H$783,СВЦЭМ!$A$40:$A$783,$A284,СВЦЭМ!$B$40:$B$783,E$260)+'СЕТ СН'!$F$15</f>
        <v>0</v>
      </c>
      <c r="F284" s="36">
        <f ca="1">SUMIFS(СВЦЭМ!$H$40:$H$783,СВЦЭМ!$A$40:$A$783,$A284,СВЦЭМ!$B$40:$B$783,F$260)+'СЕТ СН'!$F$15</f>
        <v>0</v>
      </c>
      <c r="G284" s="36">
        <f ca="1">SUMIFS(СВЦЭМ!$H$40:$H$783,СВЦЭМ!$A$40:$A$783,$A284,СВЦЭМ!$B$40:$B$783,G$260)+'СЕТ СН'!$F$15</f>
        <v>0</v>
      </c>
      <c r="H284" s="36">
        <f ca="1">SUMIFS(СВЦЭМ!$H$40:$H$783,СВЦЭМ!$A$40:$A$783,$A284,СВЦЭМ!$B$40:$B$783,H$260)+'СЕТ СН'!$F$15</f>
        <v>0</v>
      </c>
      <c r="I284" s="36">
        <f ca="1">SUMIFS(СВЦЭМ!$H$40:$H$783,СВЦЭМ!$A$40:$A$783,$A284,СВЦЭМ!$B$40:$B$783,I$260)+'СЕТ СН'!$F$15</f>
        <v>0</v>
      </c>
      <c r="J284" s="36">
        <f ca="1">SUMIFS(СВЦЭМ!$H$40:$H$783,СВЦЭМ!$A$40:$A$783,$A284,СВЦЭМ!$B$40:$B$783,J$260)+'СЕТ СН'!$F$15</f>
        <v>0</v>
      </c>
      <c r="K284" s="36">
        <f ca="1">SUMIFS(СВЦЭМ!$H$40:$H$783,СВЦЭМ!$A$40:$A$783,$A284,СВЦЭМ!$B$40:$B$783,K$260)+'СЕТ СН'!$F$15</f>
        <v>0</v>
      </c>
      <c r="L284" s="36">
        <f ca="1">SUMIFS(СВЦЭМ!$H$40:$H$783,СВЦЭМ!$A$40:$A$783,$A284,СВЦЭМ!$B$40:$B$783,L$260)+'СЕТ СН'!$F$15</f>
        <v>0</v>
      </c>
      <c r="M284" s="36">
        <f ca="1">SUMIFS(СВЦЭМ!$H$40:$H$783,СВЦЭМ!$A$40:$A$783,$A284,СВЦЭМ!$B$40:$B$783,M$260)+'СЕТ СН'!$F$15</f>
        <v>0</v>
      </c>
      <c r="N284" s="36">
        <f ca="1">SUMIFS(СВЦЭМ!$H$40:$H$783,СВЦЭМ!$A$40:$A$783,$A284,СВЦЭМ!$B$40:$B$783,N$260)+'СЕТ СН'!$F$15</f>
        <v>0</v>
      </c>
      <c r="O284" s="36">
        <f ca="1">SUMIFS(СВЦЭМ!$H$40:$H$783,СВЦЭМ!$A$40:$A$783,$A284,СВЦЭМ!$B$40:$B$783,O$260)+'СЕТ СН'!$F$15</f>
        <v>0</v>
      </c>
      <c r="P284" s="36">
        <f ca="1">SUMIFS(СВЦЭМ!$H$40:$H$783,СВЦЭМ!$A$40:$A$783,$A284,СВЦЭМ!$B$40:$B$783,P$260)+'СЕТ СН'!$F$15</f>
        <v>0</v>
      </c>
      <c r="Q284" s="36">
        <f ca="1">SUMIFS(СВЦЭМ!$H$40:$H$783,СВЦЭМ!$A$40:$A$783,$A284,СВЦЭМ!$B$40:$B$783,Q$260)+'СЕТ СН'!$F$15</f>
        <v>0</v>
      </c>
      <c r="R284" s="36">
        <f ca="1">SUMIFS(СВЦЭМ!$H$40:$H$783,СВЦЭМ!$A$40:$A$783,$A284,СВЦЭМ!$B$40:$B$783,R$260)+'СЕТ СН'!$F$15</f>
        <v>0</v>
      </c>
      <c r="S284" s="36">
        <f ca="1">SUMIFS(СВЦЭМ!$H$40:$H$783,СВЦЭМ!$A$40:$A$783,$A284,СВЦЭМ!$B$40:$B$783,S$260)+'СЕТ СН'!$F$15</f>
        <v>0</v>
      </c>
      <c r="T284" s="36">
        <f ca="1">SUMIFS(СВЦЭМ!$H$40:$H$783,СВЦЭМ!$A$40:$A$783,$A284,СВЦЭМ!$B$40:$B$783,T$260)+'СЕТ СН'!$F$15</f>
        <v>0</v>
      </c>
      <c r="U284" s="36">
        <f ca="1">SUMIFS(СВЦЭМ!$H$40:$H$783,СВЦЭМ!$A$40:$A$783,$A284,СВЦЭМ!$B$40:$B$783,U$260)+'СЕТ СН'!$F$15</f>
        <v>0</v>
      </c>
      <c r="V284" s="36">
        <f ca="1">SUMIFS(СВЦЭМ!$H$40:$H$783,СВЦЭМ!$A$40:$A$783,$A284,СВЦЭМ!$B$40:$B$783,V$260)+'СЕТ СН'!$F$15</f>
        <v>0</v>
      </c>
      <c r="W284" s="36">
        <f ca="1">SUMIFS(СВЦЭМ!$H$40:$H$783,СВЦЭМ!$A$40:$A$783,$A284,СВЦЭМ!$B$40:$B$783,W$260)+'СЕТ СН'!$F$15</f>
        <v>0</v>
      </c>
      <c r="X284" s="36">
        <f ca="1">SUMIFS(СВЦЭМ!$H$40:$H$783,СВЦЭМ!$A$40:$A$783,$A284,СВЦЭМ!$B$40:$B$783,X$260)+'СЕТ СН'!$F$15</f>
        <v>0</v>
      </c>
      <c r="Y284" s="36">
        <f ca="1">SUMIFS(СВЦЭМ!$H$40:$H$783,СВЦЭМ!$A$40:$A$783,$A284,СВЦЭМ!$B$40:$B$783,Y$260)+'СЕТ СН'!$F$15</f>
        <v>0</v>
      </c>
    </row>
    <row r="285" spans="1:25" ht="15.75" hidden="1" x14ac:dyDescent="0.2">
      <c r="A285" s="35">
        <f t="shared" si="7"/>
        <v>44951</v>
      </c>
      <c r="B285" s="36">
        <f ca="1">SUMIFS(СВЦЭМ!$H$40:$H$783,СВЦЭМ!$A$40:$A$783,$A285,СВЦЭМ!$B$40:$B$783,B$260)+'СЕТ СН'!$F$15</f>
        <v>0</v>
      </c>
      <c r="C285" s="36">
        <f ca="1">SUMIFS(СВЦЭМ!$H$40:$H$783,СВЦЭМ!$A$40:$A$783,$A285,СВЦЭМ!$B$40:$B$783,C$260)+'СЕТ СН'!$F$15</f>
        <v>0</v>
      </c>
      <c r="D285" s="36">
        <f ca="1">SUMIFS(СВЦЭМ!$H$40:$H$783,СВЦЭМ!$A$40:$A$783,$A285,СВЦЭМ!$B$40:$B$783,D$260)+'СЕТ СН'!$F$15</f>
        <v>0</v>
      </c>
      <c r="E285" s="36">
        <f ca="1">SUMIFS(СВЦЭМ!$H$40:$H$783,СВЦЭМ!$A$40:$A$783,$A285,СВЦЭМ!$B$40:$B$783,E$260)+'СЕТ СН'!$F$15</f>
        <v>0</v>
      </c>
      <c r="F285" s="36">
        <f ca="1">SUMIFS(СВЦЭМ!$H$40:$H$783,СВЦЭМ!$A$40:$A$783,$A285,СВЦЭМ!$B$40:$B$783,F$260)+'СЕТ СН'!$F$15</f>
        <v>0</v>
      </c>
      <c r="G285" s="36">
        <f ca="1">SUMIFS(СВЦЭМ!$H$40:$H$783,СВЦЭМ!$A$40:$A$783,$A285,СВЦЭМ!$B$40:$B$783,G$260)+'СЕТ СН'!$F$15</f>
        <v>0</v>
      </c>
      <c r="H285" s="36">
        <f ca="1">SUMIFS(СВЦЭМ!$H$40:$H$783,СВЦЭМ!$A$40:$A$783,$A285,СВЦЭМ!$B$40:$B$783,H$260)+'СЕТ СН'!$F$15</f>
        <v>0</v>
      </c>
      <c r="I285" s="36">
        <f ca="1">SUMIFS(СВЦЭМ!$H$40:$H$783,СВЦЭМ!$A$40:$A$783,$A285,СВЦЭМ!$B$40:$B$783,I$260)+'СЕТ СН'!$F$15</f>
        <v>0</v>
      </c>
      <c r="J285" s="36">
        <f ca="1">SUMIFS(СВЦЭМ!$H$40:$H$783,СВЦЭМ!$A$40:$A$783,$A285,СВЦЭМ!$B$40:$B$783,J$260)+'СЕТ СН'!$F$15</f>
        <v>0</v>
      </c>
      <c r="K285" s="36">
        <f ca="1">SUMIFS(СВЦЭМ!$H$40:$H$783,СВЦЭМ!$A$40:$A$783,$A285,СВЦЭМ!$B$40:$B$783,K$260)+'СЕТ СН'!$F$15</f>
        <v>0</v>
      </c>
      <c r="L285" s="36">
        <f ca="1">SUMIFS(СВЦЭМ!$H$40:$H$783,СВЦЭМ!$A$40:$A$783,$A285,СВЦЭМ!$B$40:$B$783,L$260)+'СЕТ СН'!$F$15</f>
        <v>0</v>
      </c>
      <c r="M285" s="36">
        <f ca="1">SUMIFS(СВЦЭМ!$H$40:$H$783,СВЦЭМ!$A$40:$A$783,$A285,СВЦЭМ!$B$40:$B$783,M$260)+'СЕТ СН'!$F$15</f>
        <v>0</v>
      </c>
      <c r="N285" s="36">
        <f ca="1">SUMIFS(СВЦЭМ!$H$40:$H$783,СВЦЭМ!$A$40:$A$783,$A285,СВЦЭМ!$B$40:$B$783,N$260)+'СЕТ СН'!$F$15</f>
        <v>0</v>
      </c>
      <c r="O285" s="36">
        <f ca="1">SUMIFS(СВЦЭМ!$H$40:$H$783,СВЦЭМ!$A$40:$A$783,$A285,СВЦЭМ!$B$40:$B$783,O$260)+'СЕТ СН'!$F$15</f>
        <v>0</v>
      </c>
      <c r="P285" s="36">
        <f ca="1">SUMIFS(СВЦЭМ!$H$40:$H$783,СВЦЭМ!$A$40:$A$783,$A285,СВЦЭМ!$B$40:$B$783,P$260)+'СЕТ СН'!$F$15</f>
        <v>0</v>
      </c>
      <c r="Q285" s="36">
        <f ca="1">SUMIFS(СВЦЭМ!$H$40:$H$783,СВЦЭМ!$A$40:$A$783,$A285,СВЦЭМ!$B$40:$B$783,Q$260)+'СЕТ СН'!$F$15</f>
        <v>0</v>
      </c>
      <c r="R285" s="36">
        <f ca="1">SUMIFS(СВЦЭМ!$H$40:$H$783,СВЦЭМ!$A$40:$A$783,$A285,СВЦЭМ!$B$40:$B$783,R$260)+'СЕТ СН'!$F$15</f>
        <v>0</v>
      </c>
      <c r="S285" s="36">
        <f ca="1">SUMIFS(СВЦЭМ!$H$40:$H$783,СВЦЭМ!$A$40:$A$783,$A285,СВЦЭМ!$B$40:$B$783,S$260)+'СЕТ СН'!$F$15</f>
        <v>0</v>
      </c>
      <c r="T285" s="36">
        <f ca="1">SUMIFS(СВЦЭМ!$H$40:$H$783,СВЦЭМ!$A$40:$A$783,$A285,СВЦЭМ!$B$40:$B$783,T$260)+'СЕТ СН'!$F$15</f>
        <v>0</v>
      </c>
      <c r="U285" s="36">
        <f ca="1">SUMIFS(СВЦЭМ!$H$40:$H$783,СВЦЭМ!$A$40:$A$783,$A285,СВЦЭМ!$B$40:$B$783,U$260)+'СЕТ СН'!$F$15</f>
        <v>0</v>
      </c>
      <c r="V285" s="36">
        <f ca="1">SUMIFS(СВЦЭМ!$H$40:$H$783,СВЦЭМ!$A$40:$A$783,$A285,СВЦЭМ!$B$40:$B$783,V$260)+'СЕТ СН'!$F$15</f>
        <v>0</v>
      </c>
      <c r="W285" s="36">
        <f ca="1">SUMIFS(СВЦЭМ!$H$40:$H$783,СВЦЭМ!$A$40:$A$783,$A285,СВЦЭМ!$B$40:$B$783,W$260)+'СЕТ СН'!$F$15</f>
        <v>0</v>
      </c>
      <c r="X285" s="36">
        <f ca="1">SUMIFS(СВЦЭМ!$H$40:$H$783,СВЦЭМ!$A$40:$A$783,$A285,СВЦЭМ!$B$40:$B$783,X$260)+'СЕТ СН'!$F$15</f>
        <v>0</v>
      </c>
      <c r="Y285" s="36">
        <f ca="1">SUMIFS(СВЦЭМ!$H$40:$H$783,СВЦЭМ!$A$40:$A$783,$A285,СВЦЭМ!$B$40:$B$783,Y$260)+'СЕТ СН'!$F$15</f>
        <v>0</v>
      </c>
    </row>
    <row r="286" spans="1:25" ht="15.75" hidden="1" x14ac:dyDescent="0.2">
      <c r="A286" s="35">
        <f t="shared" si="7"/>
        <v>44952</v>
      </c>
      <c r="B286" s="36">
        <f ca="1">SUMIFS(СВЦЭМ!$H$40:$H$783,СВЦЭМ!$A$40:$A$783,$A286,СВЦЭМ!$B$40:$B$783,B$260)+'СЕТ СН'!$F$15</f>
        <v>0</v>
      </c>
      <c r="C286" s="36">
        <f ca="1">SUMIFS(СВЦЭМ!$H$40:$H$783,СВЦЭМ!$A$40:$A$783,$A286,СВЦЭМ!$B$40:$B$783,C$260)+'СЕТ СН'!$F$15</f>
        <v>0</v>
      </c>
      <c r="D286" s="36">
        <f ca="1">SUMIFS(СВЦЭМ!$H$40:$H$783,СВЦЭМ!$A$40:$A$783,$A286,СВЦЭМ!$B$40:$B$783,D$260)+'СЕТ СН'!$F$15</f>
        <v>0</v>
      </c>
      <c r="E286" s="36">
        <f ca="1">SUMIFS(СВЦЭМ!$H$40:$H$783,СВЦЭМ!$A$40:$A$783,$A286,СВЦЭМ!$B$40:$B$783,E$260)+'СЕТ СН'!$F$15</f>
        <v>0</v>
      </c>
      <c r="F286" s="36">
        <f ca="1">SUMIFS(СВЦЭМ!$H$40:$H$783,СВЦЭМ!$A$40:$A$783,$A286,СВЦЭМ!$B$40:$B$783,F$260)+'СЕТ СН'!$F$15</f>
        <v>0</v>
      </c>
      <c r="G286" s="36">
        <f ca="1">SUMIFS(СВЦЭМ!$H$40:$H$783,СВЦЭМ!$A$40:$A$783,$A286,СВЦЭМ!$B$40:$B$783,G$260)+'СЕТ СН'!$F$15</f>
        <v>0</v>
      </c>
      <c r="H286" s="36">
        <f ca="1">SUMIFS(СВЦЭМ!$H$40:$H$783,СВЦЭМ!$A$40:$A$783,$A286,СВЦЭМ!$B$40:$B$783,H$260)+'СЕТ СН'!$F$15</f>
        <v>0</v>
      </c>
      <c r="I286" s="36">
        <f ca="1">SUMIFS(СВЦЭМ!$H$40:$H$783,СВЦЭМ!$A$40:$A$783,$A286,СВЦЭМ!$B$40:$B$783,I$260)+'СЕТ СН'!$F$15</f>
        <v>0</v>
      </c>
      <c r="J286" s="36">
        <f ca="1">SUMIFS(СВЦЭМ!$H$40:$H$783,СВЦЭМ!$A$40:$A$783,$A286,СВЦЭМ!$B$40:$B$783,J$260)+'СЕТ СН'!$F$15</f>
        <v>0</v>
      </c>
      <c r="K286" s="36">
        <f ca="1">SUMIFS(СВЦЭМ!$H$40:$H$783,СВЦЭМ!$A$40:$A$783,$A286,СВЦЭМ!$B$40:$B$783,K$260)+'СЕТ СН'!$F$15</f>
        <v>0</v>
      </c>
      <c r="L286" s="36">
        <f ca="1">SUMIFS(СВЦЭМ!$H$40:$H$783,СВЦЭМ!$A$40:$A$783,$A286,СВЦЭМ!$B$40:$B$783,L$260)+'СЕТ СН'!$F$15</f>
        <v>0</v>
      </c>
      <c r="M286" s="36">
        <f ca="1">SUMIFS(СВЦЭМ!$H$40:$H$783,СВЦЭМ!$A$40:$A$783,$A286,СВЦЭМ!$B$40:$B$783,M$260)+'СЕТ СН'!$F$15</f>
        <v>0</v>
      </c>
      <c r="N286" s="36">
        <f ca="1">SUMIFS(СВЦЭМ!$H$40:$H$783,СВЦЭМ!$A$40:$A$783,$A286,СВЦЭМ!$B$40:$B$783,N$260)+'СЕТ СН'!$F$15</f>
        <v>0</v>
      </c>
      <c r="O286" s="36">
        <f ca="1">SUMIFS(СВЦЭМ!$H$40:$H$783,СВЦЭМ!$A$40:$A$783,$A286,СВЦЭМ!$B$40:$B$783,O$260)+'СЕТ СН'!$F$15</f>
        <v>0</v>
      </c>
      <c r="P286" s="36">
        <f ca="1">SUMIFS(СВЦЭМ!$H$40:$H$783,СВЦЭМ!$A$40:$A$783,$A286,СВЦЭМ!$B$40:$B$783,P$260)+'СЕТ СН'!$F$15</f>
        <v>0</v>
      </c>
      <c r="Q286" s="36">
        <f ca="1">SUMIFS(СВЦЭМ!$H$40:$H$783,СВЦЭМ!$A$40:$A$783,$A286,СВЦЭМ!$B$40:$B$783,Q$260)+'СЕТ СН'!$F$15</f>
        <v>0</v>
      </c>
      <c r="R286" s="36">
        <f ca="1">SUMIFS(СВЦЭМ!$H$40:$H$783,СВЦЭМ!$A$40:$A$783,$A286,СВЦЭМ!$B$40:$B$783,R$260)+'СЕТ СН'!$F$15</f>
        <v>0</v>
      </c>
      <c r="S286" s="36">
        <f ca="1">SUMIFS(СВЦЭМ!$H$40:$H$783,СВЦЭМ!$A$40:$A$783,$A286,СВЦЭМ!$B$40:$B$783,S$260)+'СЕТ СН'!$F$15</f>
        <v>0</v>
      </c>
      <c r="T286" s="36">
        <f ca="1">SUMIFS(СВЦЭМ!$H$40:$H$783,СВЦЭМ!$A$40:$A$783,$A286,СВЦЭМ!$B$40:$B$783,T$260)+'СЕТ СН'!$F$15</f>
        <v>0</v>
      </c>
      <c r="U286" s="36">
        <f ca="1">SUMIFS(СВЦЭМ!$H$40:$H$783,СВЦЭМ!$A$40:$A$783,$A286,СВЦЭМ!$B$40:$B$783,U$260)+'СЕТ СН'!$F$15</f>
        <v>0</v>
      </c>
      <c r="V286" s="36">
        <f ca="1">SUMIFS(СВЦЭМ!$H$40:$H$783,СВЦЭМ!$A$40:$A$783,$A286,СВЦЭМ!$B$40:$B$783,V$260)+'СЕТ СН'!$F$15</f>
        <v>0</v>
      </c>
      <c r="W286" s="36">
        <f ca="1">SUMIFS(СВЦЭМ!$H$40:$H$783,СВЦЭМ!$A$40:$A$783,$A286,СВЦЭМ!$B$40:$B$783,W$260)+'СЕТ СН'!$F$15</f>
        <v>0</v>
      </c>
      <c r="X286" s="36">
        <f ca="1">SUMIFS(СВЦЭМ!$H$40:$H$783,СВЦЭМ!$A$40:$A$783,$A286,СВЦЭМ!$B$40:$B$783,X$260)+'СЕТ СН'!$F$15</f>
        <v>0</v>
      </c>
      <c r="Y286" s="36">
        <f ca="1">SUMIFS(СВЦЭМ!$H$40:$H$783,СВЦЭМ!$A$40:$A$783,$A286,СВЦЭМ!$B$40:$B$783,Y$260)+'СЕТ СН'!$F$15</f>
        <v>0</v>
      </c>
    </row>
    <row r="287" spans="1:25" ht="15.75" hidden="1" x14ac:dyDescent="0.2">
      <c r="A287" s="35">
        <f t="shared" si="7"/>
        <v>44953</v>
      </c>
      <c r="B287" s="36">
        <f ca="1">SUMIFS(СВЦЭМ!$H$40:$H$783,СВЦЭМ!$A$40:$A$783,$A287,СВЦЭМ!$B$40:$B$783,B$260)+'СЕТ СН'!$F$15</f>
        <v>0</v>
      </c>
      <c r="C287" s="36">
        <f ca="1">SUMIFS(СВЦЭМ!$H$40:$H$783,СВЦЭМ!$A$40:$A$783,$A287,СВЦЭМ!$B$40:$B$783,C$260)+'СЕТ СН'!$F$15</f>
        <v>0</v>
      </c>
      <c r="D287" s="36">
        <f ca="1">SUMIFS(СВЦЭМ!$H$40:$H$783,СВЦЭМ!$A$40:$A$783,$A287,СВЦЭМ!$B$40:$B$783,D$260)+'СЕТ СН'!$F$15</f>
        <v>0</v>
      </c>
      <c r="E287" s="36">
        <f ca="1">SUMIFS(СВЦЭМ!$H$40:$H$783,СВЦЭМ!$A$40:$A$783,$A287,СВЦЭМ!$B$40:$B$783,E$260)+'СЕТ СН'!$F$15</f>
        <v>0</v>
      </c>
      <c r="F287" s="36">
        <f ca="1">SUMIFS(СВЦЭМ!$H$40:$H$783,СВЦЭМ!$A$40:$A$783,$A287,СВЦЭМ!$B$40:$B$783,F$260)+'СЕТ СН'!$F$15</f>
        <v>0</v>
      </c>
      <c r="G287" s="36">
        <f ca="1">SUMIFS(СВЦЭМ!$H$40:$H$783,СВЦЭМ!$A$40:$A$783,$A287,СВЦЭМ!$B$40:$B$783,G$260)+'СЕТ СН'!$F$15</f>
        <v>0</v>
      </c>
      <c r="H287" s="36">
        <f ca="1">SUMIFS(СВЦЭМ!$H$40:$H$783,СВЦЭМ!$A$40:$A$783,$A287,СВЦЭМ!$B$40:$B$783,H$260)+'СЕТ СН'!$F$15</f>
        <v>0</v>
      </c>
      <c r="I287" s="36">
        <f ca="1">SUMIFS(СВЦЭМ!$H$40:$H$783,СВЦЭМ!$A$40:$A$783,$A287,СВЦЭМ!$B$40:$B$783,I$260)+'СЕТ СН'!$F$15</f>
        <v>0</v>
      </c>
      <c r="J287" s="36">
        <f ca="1">SUMIFS(СВЦЭМ!$H$40:$H$783,СВЦЭМ!$A$40:$A$783,$A287,СВЦЭМ!$B$40:$B$783,J$260)+'СЕТ СН'!$F$15</f>
        <v>0</v>
      </c>
      <c r="K287" s="36">
        <f ca="1">SUMIFS(СВЦЭМ!$H$40:$H$783,СВЦЭМ!$A$40:$A$783,$A287,СВЦЭМ!$B$40:$B$783,K$260)+'СЕТ СН'!$F$15</f>
        <v>0</v>
      </c>
      <c r="L287" s="36">
        <f ca="1">SUMIFS(СВЦЭМ!$H$40:$H$783,СВЦЭМ!$A$40:$A$783,$A287,СВЦЭМ!$B$40:$B$783,L$260)+'СЕТ СН'!$F$15</f>
        <v>0</v>
      </c>
      <c r="M287" s="36">
        <f ca="1">SUMIFS(СВЦЭМ!$H$40:$H$783,СВЦЭМ!$A$40:$A$783,$A287,СВЦЭМ!$B$40:$B$783,M$260)+'СЕТ СН'!$F$15</f>
        <v>0</v>
      </c>
      <c r="N287" s="36">
        <f ca="1">SUMIFS(СВЦЭМ!$H$40:$H$783,СВЦЭМ!$A$40:$A$783,$A287,СВЦЭМ!$B$40:$B$783,N$260)+'СЕТ СН'!$F$15</f>
        <v>0</v>
      </c>
      <c r="O287" s="36">
        <f ca="1">SUMIFS(СВЦЭМ!$H$40:$H$783,СВЦЭМ!$A$40:$A$783,$A287,СВЦЭМ!$B$40:$B$783,O$260)+'СЕТ СН'!$F$15</f>
        <v>0</v>
      </c>
      <c r="P287" s="36">
        <f ca="1">SUMIFS(СВЦЭМ!$H$40:$H$783,СВЦЭМ!$A$40:$A$783,$A287,СВЦЭМ!$B$40:$B$783,P$260)+'СЕТ СН'!$F$15</f>
        <v>0</v>
      </c>
      <c r="Q287" s="36">
        <f ca="1">SUMIFS(СВЦЭМ!$H$40:$H$783,СВЦЭМ!$A$40:$A$783,$A287,СВЦЭМ!$B$40:$B$783,Q$260)+'СЕТ СН'!$F$15</f>
        <v>0</v>
      </c>
      <c r="R287" s="36">
        <f ca="1">SUMIFS(СВЦЭМ!$H$40:$H$783,СВЦЭМ!$A$40:$A$783,$A287,СВЦЭМ!$B$40:$B$783,R$260)+'СЕТ СН'!$F$15</f>
        <v>0</v>
      </c>
      <c r="S287" s="36">
        <f ca="1">SUMIFS(СВЦЭМ!$H$40:$H$783,СВЦЭМ!$A$40:$A$783,$A287,СВЦЭМ!$B$40:$B$783,S$260)+'СЕТ СН'!$F$15</f>
        <v>0</v>
      </c>
      <c r="T287" s="36">
        <f ca="1">SUMIFS(СВЦЭМ!$H$40:$H$783,СВЦЭМ!$A$40:$A$783,$A287,СВЦЭМ!$B$40:$B$783,T$260)+'СЕТ СН'!$F$15</f>
        <v>0</v>
      </c>
      <c r="U287" s="36">
        <f ca="1">SUMIFS(СВЦЭМ!$H$40:$H$783,СВЦЭМ!$A$40:$A$783,$A287,СВЦЭМ!$B$40:$B$783,U$260)+'СЕТ СН'!$F$15</f>
        <v>0</v>
      </c>
      <c r="V287" s="36">
        <f ca="1">SUMIFS(СВЦЭМ!$H$40:$H$783,СВЦЭМ!$A$40:$A$783,$A287,СВЦЭМ!$B$40:$B$783,V$260)+'СЕТ СН'!$F$15</f>
        <v>0</v>
      </c>
      <c r="W287" s="36">
        <f ca="1">SUMIFS(СВЦЭМ!$H$40:$H$783,СВЦЭМ!$A$40:$A$783,$A287,СВЦЭМ!$B$40:$B$783,W$260)+'СЕТ СН'!$F$15</f>
        <v>0</v>
      </c>
      <c r="X287" s="36">
        <f ca="1">SUMIFS(СВЦЭМ!$H$40:$H$783,СВЦЭМ!$A$40:$A$783,$A287,СВЦЭМ!$B$40:$B$783,X$260)+'СЕТ СН'!$F$15</f>
        <v>0</v>
      </c>
      <c r="Y287" s="36">
        <f ca="1">SUMIFS(СВЦЭМ!$H$40:$H$783,СВЦЭМ!$A$40:$A$783,$A287,СВЦЭМ!$B$40:$B$783,Y$260)+'СЕТ СН'!$F$15</f>
        <v>0</v>
      </c>
    </row>
    <row r="288" spans="1:25" ht="15.75" hidden="1" x14ac:dyDescent="0.2">
      <c r="A288" s="35">
        <f t="shared" si="7"/>
        <v>44954</v>
      </c>
      <c r="B288" s="36">
        <f ca="1">SUMIFS(СВЦЭМ!$H$40:$H$783,СВЦЭМ!$A$40:$A$783,$A288,СВЦЭМ!$B$40:$B$783,B$260)+'СЕТ СН'!$F$15</f>
        <v>0</v>
      </c>
      <c r="C288" s="36">
        <f ca="1">SUMIFS(СВЦЭМ!$H$40:$H$783,СВЦЭМ!$A$40:$A$783,$A288,СВЦЭМ!$B$40:$B$783,C$260)+'СЕТ СН'!$F$15</f>
        <v>0</v>
      </c>
      <c r="D288" s="36">
        <f ca="1">SUMIFS(СВЦЭМ!$H$40:$H$783,СВЦЭМ!$A$40:$A$783,$A288,СВЦЭМ!$B$40:$B$783,D$260)+'СЕТ СН'!$F$15</f>
        <v>0</v>
      </c>
      <c r="E288" s="36">
        <f ca="1">SUMIFS(СВЦЭМ!$H$40:$H$783,СВЦЭМ!$A$40:$A$783,$A288,СВЦЭМ!$B$40:$B$783,E$260)+'СЕТ СН'!$F$15</f>
        <v>0</v>
      </c>
      <c r="F288" s="36">
        <f ca="1">SUMIFS(СВЦЭМ!$H$40:$H$783,СВЦЭМ!$A$40:$A$783,$A288,СВЦЭМ!$B$40:$B$783,F$260)+'СЕТ СН'!$F$15</f>
        <v>0</v>
      </c>
      <c r="G288" s="36">
        <f ca="1">SUMIFS(СВЦЭМ!$H$40:$H$783,СВЦЭМ!$A$40:$A$783,$A288,СВЦЭМ!$B$40:$B$783,G$260)+'СЕТ СН'!$F$15</f>
        <v>0</v>
      </c>
      <c r="H288" s="36">
        <f ca="1">SUMIFS(СВЦЭМ!$H$40:$H$783,СВЦЭМ!$A$40:$A$783,$A288,СВЦЭМ!$B$40:$B$783,H$260)+'СЕТ СН'!$F$15</f>
        <v>0</v>
      </c>
      <c r="I288" s="36">
        <f ca="1">SUMIFS(СВЦЭМ!$H$40:$H$783,СВЦЭМ!$A$40:$A$783,$A288,СВЦЭМ!$B$40:$B$783,I$260)+'СЕТ СН'!$F$15</f>
        <v>0</v>
      </c>
      <c r="J288" s="36">
        <f ca="1">SUMIFS(СВЦЭМ!$H$40:$H$783,СВЦЭМ!$A$40:$A$783,$A288,СВЦЭМ!$B$40:$B$783,J$260)+'СЕТ СН'!$F$15</f>
        <v>0</v>
      </c>
      <c r="K288" s="36">
        <f ca="1">SUMIFS(СВЦЭМ!$H$40:$H$783,СВЦЭМ!$A$40:$A$783,$A288,СВЦЭМ!$B$40:$B$783,K$260)+'СЕТ СН'!$F$15</f>
        <v>0</v>
      </c>
      <c r="L288" s="36">
        <f ca="1">SUMIFS(СВЦЭМ!$H$40:$H$783,СВЦЭМ!$A$40:$A$783,$A288,СВЦЭМ!$B$40:$B$783,L$260)+'СЕТ СН'!$F$15</f>
        <v>0</v>
      </c>
      <c r="M288" s="36">
        <f ca="1">SUMIFS(СВЦЭМ!$H$40:$H$783,СВЦЭМ!$A$40:$A$783,$A288,СВЦЭМ!$B$40:$B$783,M$260)+'СЕТ СН'!$F$15</f>
        <v>0</v>
      </c>
      <c r="N288" s="36">
        <f ca="1">SUMIFS(СВЦЭМ!$H$40:$H$783,СВЦЭМ!$A$40:$A$783,$A288,СВЦЭМ!$B$40:$B$783,N$260)+'СЕТ СН'!$F$15</f>
        <v>0</v>
      </c>
      <c r="O288" s="36">
        <f ca="1">SUMIFS(СВЦЭМ!$H$40:$H$783,СВЦЭМ!$A$40:$A$783,$A288,СВЦЭМ!$B$40:$B$783,O$260)+'СЕТ СН'!$F$15</f>
        <v>0</v>
      </c>
      <c r="P288" s="36">
        <f ca="1">SUMIFS(СВЦЭМ!$H$40:$H$783,СВЦЭМ!$A$40:$A$783,$A288,СВЦЭМ!$B$40:$B$783,P$260)+'СЕТ СН'!$F$15</f>
        <v>0</v>
      </c>
      <c r="Q288" s="36">
        <f ca="1">SUMIFS(СВЦЭМ!$H$40:$H$783,СВЦЭМ!$A$40:$A$783,$A288,СВЦЭМ!$B$40:$B$783,Q$260)+'СЕТ СН'!$F$15</f>
        <v>0</v>
      </c>
      <c r="R288" s="36">
        <f ca="1">SUMIFS(СВЦЭМ!$H$40:$H$783,СВЦЭМ!$A$40:$A$783,$A288,СВЦЭМ!$B$40:$B$783,R$260)+'СЕТ СН'!$F$15</f>
        <v>0</v>
      </c>
      <c r="S288" s="36">
        <f ca="1">SUMIFS(СВЦЭМ!$H$40:$H$783,СВЦЭМ!$A$40:$A$783,$A288,СВЦЭМ!$B$40:$B$783,S$260)+'СЕТ СН'!$F$15</f>
        <v>0</v>
      </c>
      <c r="T288" s="36">
        <f ca="1">SUMIFS(СВЦЭМ!$H$40:$H$783,СВЦЭМ!$A$40:$A$783,$A288,СВЦЭМ!$B$40:$B$783,T$260)+'СЕТ СН'!$F$15</f>
        <v>0</v>
      </c>
      <c r="U288" s="36">
        <f ca="1">SUMIFS(СВЦЭМ!$H$40:$H$783,СВЦЭМ!$A$40:$A$783,$A288,СВЦЭМ!$B$40:$B$783,U$260)+'СЕТ СН'!$F$15</f>
        <v>0</v>
      </c>
      <c r="V288" s="36">
        <f ca="1">SUMIFS(СВЦЭМ!$H$40:$H$783,СВЦЭМ!$A$40:$A$783,$A288,СВЦЭМ!$B$40:$B$783,V$260)+'СЕТ СН'!$F$15</f>
        <v>0</v>
      </c>
      <c r="W288" s="36">
        <f ca="1">SUMIFS(СВЦЭМ!$H$40:$H$783,СВЦЭМ!$A$40:$A$783,$A288,СВЦЭМ!$B$40:$B$783,W$260)+'СЕТ СН'!$F$15</f>
        <v>0</v>
      </c>
      <c r="X288" s="36">
        <f ca="1">SUMIFS(СВЦЭМ!$H$40:$H$783,СВЦЭМ!$A$40:$A$783,$A288,СВЦЭМ!$B$40:$B$783,X$260)+'СЕТ СН'!$F$15</f>
        <v>0</v>
      </c>
      <c r="Y288" s="36">
        <f ca="1">SUMIFS(СВЦЭМ!$H$40:$H$783,СВЦЭМ!$A$40:$A$783,$A288,СВЦЭМ!$B$40:$B$783,Y$260)+'СЕТ СН'!$F$15</f>
        <v>0</v>
      </c>
    </row>
    <row r="289" spans="1:27" ht="15.75" hidden="1" x14ac:dyDescent="0.2">
      <c r="A289" s="35">
        <f t="shared" si="7"/>
        <v>44955</v>
      </c>
      <c r="B289" s="36">
        <f ca="1">SUMIFS(СВЦЭМ!$H$40:$H$783,СВЦЭМ!$A$40:$A$783,$A289,СВЦЭМ!$B$40:$B$783,B$260)+'СЕТ СН'!$F$15</f>
        <v>0</v>
      </c>
      <c r="C289" s="36">
        <f ca="1">SUMIFS(СВЦЭМ!$H$40:$H$783,СВЦЭМ!$A$40:$A$783,$A289,СВЦЭМ!$B$40:$B$783,C$260)+'СЕТ СН'!$F$15</f>
        <v>0</v>
      </c>
      <c r="D289" s="36">
        <f ca="1">SUMIFS(СВЦЭМ!$H$40:$H$783,СВЦЭМ!$A$40:$A$783,$A289,СВЦЭМ!$B$40:$B$783,D$260)+'СЕТ СН'!$F$15</f>
        <v>0</v>
      </c>
      <c r="E289" s="36">
        <f ca="1">SUMIFS(СВЦЭМ!$H$40:$H$783,СВЦЭМ!$A$40:$A$783,$A289,СВЦЭМ!$B$40:$B$783,E$260)+'СЕТ СН'!$F$15</f>
        <v>0</v>
      </c>
      <c r="F289" s="36">
        <f ca="1">SUMIFS(СВЦЭМ!$H$40:$H$783,СВЦЭМ!$A$40:$A$783,$A289,СВЦЭМ!$B$40:$B$783,F$260)+'СЕТ СН'!$F$15</f>
        <v>0</v>
      </c>
      <c r="G289" s="36">
        <f ca="1">SUMIFS(СВЦЭМ!$H$40:$H$783,СВЦЭМ!$A$40:$A$783,$A289,СВЦЭМ!$B$40:$B$783,G$260)+'СЕТ СН'!$F$15</f>
        <v>0</v>
      </c>
      <c r="H289" s="36">
        <f ca="1">SUMIFS(СВЦЭМ!$H$40:$H$783,СВЦЭМ!$A$40:$A$783,$A289,СВЦЭМ!$B$40:$B$783,H$260)+'СЕТ СН'!$F$15</f>
        <v>0</v>
      </c>
      <c r="I289" s="36">
        <f ca="1">SUMIFS(СВЦЭМ!$H$40:$H$783,СВЦЭМ!$A$40:$A$783,$A289,СВЦЭМ!$B$40:$B$783,I$260)+'СЕТ СН'!$F$15</f>
        <v>0</v>
      </c>
      <c r="J289" s="36">
        <f ca="1">SUMIFS(СВЦЭМ!$H$40:$H$783,СВЦЭМ!$A$40:$A$783,$A289,СВЦЭМ!$B$40:$B$783,J$260)+'СЕТ СН'!$F$15</f>
        <v>0</v>
      </c>
      <c r="K289" s="36">
        <f ca="1">SUMIFS(СВЦЭМ!$H$40:$H$783,СВЦЭМ!$A$40:$A$783,$A289,СВЦЭМ!$B$40:$B$783,K$260)+'СЕТ СН'!$F$15</f>
        <v>0</v>
      </c>
      <c r="L289" s="36">
        <f ca="1">SUMIFS(СВЦЭМ!$H$40:$H$783,СВЦЭМ!$A$40:$A$783,$A289,СВЦЭМ!$B$40:$B$783,L$260)+'СЕТ СН'!$F$15</f>
        <v>0</v>
      </c>
      <c r="M289" s="36">
        <f ca="1">SUMIFS(СВЦЭМ!$H$40:$H$783,СВЦЭМ!$A$40:$A$783,$A289,СВЦЭМ!$B$40:$B$783,M$260)+'СЕТ СН'!$F$15</f>
        <v>0</v>
      </c>
      <c r="N289" s="36">
        <f ca="1">SUMIFS(СВЦЭМ!$H$40:$H$783,СВЦЭМ!$A$40:$A$783,$A289,СВЦЭМ!$B$40:$B$783,N$260)+'СЕТ СН'!$F$15</f>
        <v>0</v>
      </c>
      <c r="O289" s="36">
        <f ca="1">SUMIFS(СВЦЭМ!$H$40:$H$783,СВЦЭМ!$A$40:$A$783,$A289,СВЦЭМ!$B$40:$B$783,O$260)+'СЕТ СН'!$F$15</f>
        <v>0</v>
      </c>
      <c r="P289" s="36">
        <f ca="1">SUMIFS(СВЦЭМ!$H$40:$H$783,СВЦЭМ!$A$40:$A$783,$A289,СВЦЭМ!$B$40:$B$783,P$260)+'СЕТ СН'!$F$15</f>
        <v>0</v>
      </c>
      <c r="Q289" s="36">
        <f ca="1">SUMIFS(СВЦЭМ!$H$40:$H$783,СВЦЭМ!$A$40:$A$783,$A289,СВЦЭМ!$B$40:$B$783,Q$260)+'СЕТ СН'!$F$15</f>
        <v>0</v>
      </c>
      <c r="R289" s="36">
        <f ca="1">SUMIFS(СВЦЭМ!$H$40:$H$783,СВЦЭМ!$A$40:$A$783,$A289,СВЦЭМ!$B$40:$B$783,R$260)+'СЕТ СН'!$F$15</f>
        <v>0</v>
      </c>
      <c r="S289" s="36">
        <f ca="1">SUMIFS(СВЦЭМ!$H$40:$H$783,СВЦЭМ!$A$40:$A$783,$A289,СВЦЭМ!$B$40:$B$783,S$260)+'СЕТ СН'!$F$15</f>
        <v>0</v>
      </c>
      <c r="T289" s="36">
        <f ca="1">SUMIFS(СВЦЭМ!$H$40:$H$783,СВЦЭМ!$A$40:$A$783,$A289,СВЦЭМ!$B$40:$B$783,T$260)+'СЕТ СН'!$F$15</f>
        <v>0</v>
      </c>
      <c r="U289" s="36">
        <f ca="1">SUMIFS(СВЦЭМ!$H$40:$H$783,СВЦЭМ!$A$40:$A$783,$A289,СВЦЭМ!$B$40:$B$783,U$260)+'СЕТ СН'!$F$15</f>
        <v>0</v>
      </c>
      <c r="V289" s="36">
        <f ca="1">SUMIFS(СВЦЭМ!$H$40:$H$783,СВЦЭМ!$A$40:$A$783,$A289,СВЦЭМ!$B$40:$B$783,V$260)+'СЕТ СН'!$F$15</f>
        <v>0</v>
      </c>
      <c r="W289" s="36">
        <f ca="1">SUMIFS(СВЦЭМ!$H$40:$H$783,СВЦЭМ!$A$40:$A$783,$A289,СВЦЭМ!$B$40:$B$783,W$260)+'СЕТ СН'!$F$15</f>
        <v>0</v>
      </c>
      <c r="X289" s="36">
        <f ca="1">SUMIFS(СВЦЭМ!$H$40:$H$783,СВЦЭМ!$A$40:$A$783,$A289,СВЦЭМ!$B$40:$B$783,X$260)+'СЕТ СН'!$F$15</f>
        <v>0</v>
      </c>
      <c r="Y289" s="36">
        <f ca="1">SUMIFS(СВЦЭМ!$H$40:$H$783,СВЦЭМ!$A$40:$A$783,$A289,СВЦЭМ!$B$40:$B$783,Y$260)+'СЕТ СН'!$F$15</f>
        <v>0</v>
      </c>
    </row>
    <row r="290" spans="1:27" ht="15.75" hidden="1" x14ac:dyDescent="0.2">
      <c r="A290" s="35">
        <f t="shared" si="7"/>
        <v>44956</v>
      </c>
      <c r="B290" s="36">
        <f ca="1">SUMIFS(СВЦЭМ!$H$40:$H$783,СВЦЭМ!$A$40:$A$783,$A290,СВЦЭМ!$B$40:$B$783,B$260)+'СЕТ СН'!$F$15</f>
        <v>0</v>
      </c>
      <c r="C290" s="36">
        <f ca="1">SUMIFS(СВЦЭМ!$H$40:$H$783,СВЦЭМ!$A$40:$A$783,$A290,СВЦЭМ!$B$40:$B$783,C$260)+'СЕТ СН'!$F$15</f>
        <v>0</v>
      </c>
      <c r="D290" s="36">
        <f ca="1">SUMIFS(СВЦЭМ!$H$40:$H$783,СВЦЭМ!$A$40:$A$783,$A290,СВЦЭМ!$B$40:$B$783,D$260)+'СЕТ СН'!$F$15</f>
        <v>0</v>
      </c>
      <c r="E290" s="36">
        <f ca="1">SUMIFS(СВЦЭМ!$H$40:$H$783,СВЦЭМ!$A$40:$A$783,$A290,СВЦЭМ!$B$40:$B$783,E$260)+'СЕТ СН'!$F$15</f>
        <v>0</v>
      </c>
      <c r="F290" s="36">
        <f ca="1">SUMIFS(СВЦЭМ!$H$40:$H$783,СВЦЭМ!$A$40:$A$783,$A290,СВЦЭМ!$B$40:$B$783,F$260)+'СЕТ СН'!$F$15</f>
        <v>0</v>
      </c>
      <c r="G290" s="36">
        <f ca="1">SUMIFS(СВЦЭМ!$H$40:$H$783,СВЦЭМ!$A$40:$A$783,$A290,СВЦЭМ!$B$40:$B$783,G$260)+'СЕТ СН'!$F$15</f>
        <v>0</v>
      </c>
      <c r="H290" s="36">
        <f ca="1">SUMIFS(СВЦЭМ!$H$40:$H$783,СВЦЭМ!$A$40:$A$783,$A290,СВЦЭМ!$B$40:$B$783,H$260)+'СЕТ СН'!$F$15</f>
        <v>0</v>
      </c>
      <c r="I290" s="36">
        <f ca="1">SUMIFS(СВЦЭМ!$H$40:$H$783,СВЦЭМ!$A$40:$A$783,$A290,СВЦЭМ!$B$40:$B$783,I$260)+'СЕТ СН'!$F$15</f>
        <v>0</v>
      </c>
      <c r="J290" s="36">
        <f ca="1">SUMIFS(СВЦЭМ!$H$40:$H$783,СВЦЭМ!$A$40:$A$783,$A290,СВЦЭМ!$B$40:$B$783,J$260)+'СЕТ СН'!$F$15</f>
        <v>0</v>
      </c>
      <c r="K290" s="36">
        <f ca="1">SUMIFS(СВЦЭМ!$H$40:$H$783,СВЦЭМ!$A$40:$A$783,$A290,СВЦЭМ!$B$40:$B$783,K$260)+'СЕТ СН'!$F$15</f>
        <v>0</v>
      </c>
      <c r="L290" s="36">
        <f ca="1">SUMIFS(СВЦЭМ!$H$40:$H$783,СВЦЭМ!$A$40:$A$783,$A290,СВЦЭМ!$B$40:$B$783,L$260)+'СЕТ СН'!$F$15</f>
        <v>0</v>
      </c>
      <c r="M290" s="36">
        <f ca="1">SUMIFS(СВЦЭМ!$H$40:$H$783,СВЦЭМ!$A$40:$A$783,$A290,СВЦЭМ!$B$40:$B$783,M$260)+'СЕТ СН'!$F$15</f>
        <v>0</v>
      </c>
      <c r="N290" s="36">
        <f ca="1">SUMIFS(СВЦЭМ!$H$40:$H$783,СВЦЭМ!$A$40:$A$783,$A290,СВЦЭМ!$B$40:$B$783,N$260)+'СЕТ СН'!$F$15</f>
        <v>0</v>
      </c>
      <c r="O290" s="36">
        <f ca="1">SUMIFS(СВЦЭМ!$H$40:$H$783,СВЦЭМ!$A$40:$A$783,$A290,СВЦЭМ!$B$40:$B$783,O$260)+'СЕТ СН'!$F$15</f>
        <v>0</v>
      </c>
      <c r="P290" s="36">
        <f ca="1">SUMIFS(СВЦЭМ!$H$40:$H$783,СВЦЭМ!$A$40:$A$783,$A290,СВЦЭМ!$B$40:$B$783,P$260)+'СЕТ СН'!$F$15</f>
        <v>0</v>
      </c>
      <c r="Q290" s="36">
        <f ca="1">SUMIFS(СВЦЭМ!$H$40:$H$783,СВЦЭМ!$A$40:$A$783,$A290,СВЦЭМ!$B$40:$B$783,Q$260)+'СЕТ СН'!$F$15</f>
        <v>0</v>
      </c>
      <c r="R290" s="36">
        <f ca="1">SUMIFS(СВЦЭМ!$H$40:$H$783,СВЦЭМ!$A$40:$A$783,$A290,СВЦЭМ!$B$40:$B$783,R$260)+'СЕТ СН'!$F$15</f>
        <v>0</v>
      </c>
      <c r="S290" s="36">
        <f ca="1">SUMIFS(СВЦЭМ!$H$40:$H$783,СВЦЭМ!$A$40:$A$783,$A290,СВЦЭМ!$B$40:$B$783,S$260)+'СЕТ СН'!$F$15</f>
        <v>0</v>
      </c>
      <c r="T290" s="36">
        <f ca="1">SUMIFS(СВЦЭМ!$H$40:$H$783,СВЦЭМ!$A$40:$A$783,$A290,СВЦЭМ!$B$40:$B$783,T$260)+'СЕТ СН'!$F$15</f>
        <v>0</v>
      </c>
      <c r="U290" s="36">
        <f ca="1">SUMIFS(СВЦЭМ!$H$40:$H$783,СВЦЭМ!$A$40:$A$783,$A290,СВЦЭМ!$B$40:$B$783,U$260)+'СЕТ СН'!$F$15</f>
        <v>0</v>
      </c>
      <c r="V290" s="36">
        <f ca="1">SUMIFS(СВЦЭМ!$H$40:$H$783,СВЦЭМ!$A$40:$A$783,$A290,СВЦЭМ!$B$40:$B$783,V$260)+'СЕТ СН'!$F$15</f>
        <v>0</v>
      </c>
      <c r="W290" s="36">
        <f ca="1">SUMIFS(СВЦЭМ!$H$40:$H$783,СВЦЭМ!$A$40:$A$783,$A290,СВЦЭМ!$B$40:$B$783,W$260)+'СЕТ СН'!$F$15</f>
        <v>0</v>
      </c>
      <c r="X290" s="36">
        <f ca="1">SUMIFS(СВЦЭМ!$H$40:$H$783,СВЦЭМ!$A$40:$A$783,$A290,СВЦЭМ!$B$40:$B$783,X$260)+'СЕТ СН'!$F$15</f>
        <v>0</v>
      </c>
      <c r="Y290" s="36">
        <f ca="1">SUMIFS(СВЦЭМ!$H$40:$H$783,СВЦЭМ!$A$40:$A$783,$A290,СВЦЭМ!$B$40:$B$783,Y$260)+'СЕТ СН'!$F$15</f>
        <v>0</v>
      </c>
    </row>
    <row r="291" spans="1:27" ht="15.75" hidden="1" x14ac:dyDescent="0.2">
      <c r="A291" s="35">
        <f t="shared" si="7"/>
        <v>44957</v>
      </c>
      <c r="B291" s="36">
        <f ca="1">SUMIFS(СВЦЭМ!$H$40:$H$783,СВЦЭМ!$A$40:$A$783,$A291,СВЦЭМ!$B$40:$B$783,B$260)+'СЕТ СН'!$F$15</f>
        <v>0</v>
      </c>
      <c r="C291" s="36">
        <f ca="1">SUMIFS(СВЦЭМ!$H$40:$H$783,СВЦЭМ!$A$40:$A$783,$A291,СВЦЭМ!$B$40:$B$783,C$260)+'СЕТ СН'!$F$15</f>
        <v>0</v>
      </c>
      <c r="D291" s="36">
        <f ca="1">SUMIFS(СВЦЭМ!$H$40:$H$783,СВЦЭМ!$A$40:$A$783,$A291,СВЦЭМ!$B$40:$B$783,D$260)+'СЕТ СН'!$F$15</f>
        <v>0</v>
      </c>
      <c r="E291" s="36">
        <f ca="1">SUMIFS(СВЦЭМ!$H$40:$H$783,СВЦЭМ!$A$40:$A$783,$A291,СВЦЭМ!$B$40:$B$783,E$260)+'СЕТ СН'!$F$15</f>
        <v>0</v>
      </c>
      <c r="F291" s="36">
        <f ca="1">SUMIFS(СВЦЭМ!$H$40:$H$783,СВЦЭМ!$A$40:$A$783,$A291,СВЦЭМ!$B$40:$B$783,F$260)+'СЕТ СН'!$F$15</f>
        <v>0</v>
      </c>
      <c r="G291" s="36">
        <f ca="1">SUMIFS(СВЦЭМ!$H$40:$H$783,СВЦЭМ!$A$40:$A$783,$A291,СВЦЭМ!$B$40:$B$783,G$260)+'СЕТ СН'!$F$15</f>
        <v>0</v>
      </c>
      <c r="H291" s="36">
        <f ca="1">SUMIFS(СВЦЭМ!$H$40:$H$783,СВЦЭМ!$A$40:$A$783,$A291,СВЦЭМ!$B$40:$B$783,H$260)+'СЕТ СН'!$F$15</f>
        <v>0</v>
      </c>
      <c r="I291" s="36">
        <f ca="1">SUMIFS(СВЦЭМ!$H$40:$H$783,СВЦЭМ!$A$40:$A$783,$A291,СВЦЭМ!$B$40:$B$783,I$260)+'СЕТ СН'!$F$15</f>
        <v>0</v>
      </c>
      <c r="J291" s="36">
        <f ca="1">SUMIFS(СВЦЭМ!$H$40:$H$783,СВЦЭМ!$A$40:$A$783,$A291,СВЦЭМ!$B$40:$B$783,J$260)+'СЕТ СН'!$F$15</f>
        <v>0</v>
      </c>
      <c r="K291" s="36">
        <f ca="1">SUMIFS(СВЦЭМ!$H$40:$H$783,СВЦЭМ!$A$40:$A$783,$A291,СВЦЭМ!$B$40:$B$783,K$260)+'СЕТ СН'!$F$15</f>
        <v>0</v>
      </c>
      <c r="L291" s="36">
        <f ca="1">SUMIFS(СВЦЭМ!$H$40:$H$783,СВЦЭМ!$A$40:$A$783,$A291,СВЦЭМ!$B$40:$B$783,L$260)+'СЕТ СН'!$F$15</f>
        <v>0</v>
      </c>
      <c r="M291" s="36">
        <f ca="1">SUMIFS(СВЦЭМ!$H$40:$H$783,СВЦЭМ!$A$40:$A$783,$A291,СВЦЭМ!$B$40:$B$783,M$260)+'СЕТ СН'!$F$15</f>
        <v>0</v>
      </c>
      <c r="N291" s="36">
        <f ca="1">SUMIFS(СВЦЭМ!$H$40:$H$783,СВЦЭМ!$A$40:$A$783,$A291,СВЦЭМ!$B$40:$B$783,N$260)+'СЕТ СН'!$F$15</f>
        <v>0</v>
      </c>
      <c r="O291" s="36">
        <f ca="1">SUMIFS(СВЦЭМ!$H$40:$H$783,СВЦЭМ!$A$40:$A$783,$A291,СВЦЭМ!$B$40:$B$783,O$260)+'СЕТ СН'!$F$15</f>
        <v>0</v>
      </c>
      <c r="P291" s="36">
        <f ca="1">SUMIFS(СВЦЭМ!$H$40:$H$783,СВЦЭМ!$A$40:$A$783,$A291,СВЦЭМ!$B$40:$B$783,P$260)+'СЕТ СН'!$F$15</f>
        <v>0</v>
      </c>
      <c r="Q291" s="36">
        <f ca="1">SUMIFS(СВЦЭМ!$H$40:$H$783,СВЦЭМ!$A$40:$A$783,$A291,СВЦЭМ!$B$40:$B$783,Q$260)+'СЕТ СН'!$F$15</f>
        <v>0</v>
      </c>
      <c r="R291" s="36">
        <f ca="1">SUMIFS(СВЦЭМ!$H$40:$H$783,СВЦЭМ!$A$40:$A$783,$A291,СВЦЭМ!$B$40:$B$783,R$260)+'СЕТ СН'!$F$15</f>
        <v>0</v>
      </c>
      <c r="S291" s="36">
        <f ca="1">SUMIFS(СВЦЭМ!$H$40:$H$783,СВЦЭМ!$A$40:$A$783,$A291,СВЦЭМ!$B$40:$B$783,S$260)+'СЕТ СН'!$F$15</f>
        <v>0</v>
      </c>
      <c r="T291" s="36">
        <f ca="1">SUMIFS(СВЦЭМ!$H$40:$H$783,СВЦЭМ!$A$40:$A$783,$A291,СВЦЭМ!$B$40:$B$783,T$260)+'СЕТ СН'!$F$15</f>
        <v>0</v>
      </c>
      <c r="U291" s="36">
        <f ca="1">SUMIFS(СВЦЭМ!$H$40:$H$783,СВЦЭМ!$A$40:$A$783,$A291,СВЦЭМ!$B$40:$B$783,U$260)+'СЕТ СН'!$F$15</f>
        <v>0</v>
      </c>
      <c r="V291" s="36">
        <f ca="1">SUMIFS(СВЦЭМ!$H$40:$H$783,СВЦЭМ!$A$40:$A$783,$A291,СВЦЭМ!$B$40:$B$783,V$260)+'СЕТ СН'!$F$15</f>
        <v>0</v>
      </c>
      <c r="W291" s="36">
        <f ca="1">SUMIFS(СВЦЭМ!$H$40:$H$783,СВЦЭМ!$A$40:$A$783,$A291,СВЦЭМ!$B$40:$B$783,W$260)+'СЕТ СН'!$F$15</f>
        <v>0</v>
      </c>
      <c r="X291" s="36">
        <f ca="1">SUMIFS(СВЦЭМ!$H$40:$H$783,СВЦЭМ!$A$40:$A$783,$A291,СВЦЭМ!$B$40:$B$783,X$260)+'СЕТ СН'!$F$15</f>
        <v>0</v>
      </c>
      <c r="Y291" s="36">
        <f ca="1">SUMIFS(СВЦЭМ!$H$40:$H$783,СВЦЭМ!$A$40:$A$783,$A291,СВЦЭМ!$B$40:$B$783,Y$260)+'СЕТ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8" t="s">
        <v>7</v>
      </c>
      <c r="B294" s="132" t="s">
        <v>118</v>
      </c>
      <c r="C294" s="133"/>
      <c r="D294" s="133"/>
      <c r="E294" s="133"/>
      <c r="F294" s="133"/>
      <c r="G294" s="133"/>
      <c r="H294" s="133"/>
      <c r="I294" s="133"/>
      <c r="J294" s="133"/>
      <c r="K294" s="133"/>
      <c r="L294" s="133"/>
      <c r="M294" s="133"/>
      <c r="N294" s="133"/>
      <c r="O294" s="133"/>
      <c r="P294" s="133"/>
      <c r="Q294" s="133"/>
      <c r="R294" s="133"/>
      <c r="S294" s="133"/>
      <c r="T294" s="133"/>
      <c r="U294" s="133"/>
      <c r="V294" s="133"/>
      <c r="W294" s="133"/>
      <c r="X294" s="133"/>
      <c r="Y294" s="134"/>
    </row>
    <row r="295" spans="1:27" ht="12.75" hidden="1" customHeight="1" x14ac:dyDescent="0.2">
      <c r="A295" s="139"/>
      <c r="B295" s="135"/>
      <c r="C295" s="136"/>
      <c r="D295" s="136"/>
      <c r="E295" s="136"/>
      <c r="F295" s="136"/>
      <c r="G295" s="136"/>
      <c r="H295" s="136"/>
      <c r="I295" s="136"/>
      <c r="J295" s="136"/>
      <c r="K295" s="136"/>
      <c r="L295" s="136"/>
      <c r="M295" s="136"/>
      <c r="N295" s="136"/>
      <c r="O295" s="136"/>
      <c r="P295" s="136"/>
      <c r="Q295" s="136"/>
      <c r="R295" s="136"/>
      <c r="S295" s="136"/>
      <c r="T295" s="136"/>
      <c r="U295" s="136"/>
      <c r="V295" s="136"/>
      <c r="W295" s="136"/>
      <c r="X295" s="136"/>
      <c r="Y295" s="137"/>
    </row>
    <row r="296" spans="1:27" s="46" customFormat="1" ht="12.75" hidden="1" customHeight="1" x14ac:dyDescent="0.2">
      <c r="A296" s="14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01.01.2023</v>
      </c>
      <c r="B297" s="36">
        <f ca="1">SUMIFS(СВЦЭМ!$I$40:$I$783,СВЦЭМ!$A$40:$A$783,$A297,СВЦЭМ!$B$40:$B$783,B$296)+'СЕТ СН'!$F$16</f>
        <v>0</v>
      </c>
      <c r="C297" s="36">
        <f ca="1">SUMIFS(СВЦЭМ!$I$40:$I$783,СВЦЭМ!$A$40:$A$783,$A297,СВЦЭМ!$B$40:$B$783,C$296)+'СЕТ СН'!$F$16</f>
        <v>0</v>
      </c>
      <c r="D297" s="36">
        <f ca="1">SUMIFS(СВЦЭМ!$I$40:$I$783,СВЦЭМ!$A$40:$A$783,$A297,СВЦЭМ!$B$40:$B$783,D$296)+'СЕТ СН'!$F$16</f>
        <v>0</v>
      </c>
      <c r="E297" s="36">
        <f ca="1">SUMIFS(СВЦЭМ!$I$40:$I$783,СВЦЭМ!$A$40:$A$783,$A297,СВЦЭМ!$B$40:$B$783,E$296)+'СЕТ СН'!$F$16</f>
        <v>0</v>
      </c>
      <c r="F297" s="36">
        <f ca="1">SUMIFS(СВЦЭМ!$I$40:$I$783,СВЦЭМ!$A$40:$A$783,$A297,СВЦЭМ!$B$40:$B$783,F$296)+'СЕТ СН'!$F$16</f>
        <v>0</v>
      </c>
      <c r="G297" s="36">
        <f ca="1">SUMIFS(СВЦЭМ!$I$40:$I$783,СВЦЭМ!$A$40:$A$783,$A297,СВЦЭМ!$B$40:$B$783,G$296)+'СЕТ СН'!$F$16</f>
        <v>0</v>
      </c>
      <c r="H297" s="36">
        <f ca="1">SUMIFS(СВЦЭМ!$I$40:$I$783,СВЦЭМ!$A$40:$A$783,$A297,СВЦЭМ!$B$40:$B$783,H$296)+'СЕТ СН'!$F$16</f>
        <v>0</v>
      </c>
      <c r="I297" s="36">
        <f ca="1">SUMIFS(СВЦЭМ!$I$40:$I$783,СВЦЭМ!$A$40:$A$783,$A297,СВЦЭМ!$B$40:$B$783,I$296)+'СЕТ СН'!$F$16</f>
        <v>0</v>
      </c>
      <c r="J297" s="36">
        <f ca="1">SUMIFS(СВЦЭМ!$I$40:$I$783,СВЦЭМ!$A$40:$A$783,$A297,СВЦЭМ!$B$40:$B$783,J$296)+'СЕТ СН'!$F$16</f>
        <v>0</v>
      </c>
      <c r="K297" s="36">
        <f ca="1">SUMIFS(СВЦЭМ!$I$40:$I$783,СВЦЭМ!$A$40:$A$783,$A297,СВЦЭМ!$B$40:$B$783,K$296)+'СЕТ СН'!$F$16</f>
        <v>0</v>
      </c>
      <c r="L297" s="36">
        <f ca="1">SUMIFS(СВЦЭМ!$I$40:$I$783,СВЦЭМ!$A$40:$A$783,$A297,СВЦЭМ!$B$40:$B$783,L$296)+'СЕТ СН'!$F$16</f>
        <v>0</v>
      </c>
      <c r="M297" s="36">
        <f ca="1">SUMIFS(СВЦЭМ!$I$40:$I$783,СВЦЭМ!$A$40:$A$783,$A297,СВЦЭМ!$B$40:$B$783,M$296)+'СЕТ СН'!$F$16</f>
        <v>0</v>
      </c>
      <c r="N297" s="36">
        <f ca="1">SUMIFS(СВЦЭМ!$I$40:$I$783,СВЦЭМ!$A$40:$A$783,$A297,СВЦЭМ!$B$40:$B$783,N$296)+'СЕТ СН'!$F$16</f>
        <v>0</v>
      </c>
      <c r="O297" s="36">
        <f ca="1">SUMIFS(СВЦЭМ!$I$40:$I$783,СВЦЭМ!$A$40:$A$783,$A297,СВЦЭМ!$B$40:$B$783,O$296)+'СЕТ СН'!$F$16</f>
        <v>0</v>
      </c>
      <c r="P297" s="36">
        <f ca="1">SUMIFS(СВЦЭМ!$I$40:$I$783,СВЦЭМ!$A$40:$A$783,$A297,СВЦЭМ!$B$40:$B$783,P$296)+'СЕТ СН'!$F$16</f>
        <v>0</v>
      </c>
      <c r="Q297" s="36">
        <f ca="1">SUMIFS(СВЦЭМ!$I$40:$I$783,СВЦЭМ!$A$40:$A$783,$A297,СВЦЭМ!$B$40:$B$783,Q$296)+'СЕТ СН'!$F$16</f>
        <v>0</v>
      </c>
      <c r="R297" s="36">
        <f ca="1">SUMIFS(СВЦЭМ!$I$40:$I$783,СВЦЭМ!$A$40:$A$783,$A297,СВЦЭМ!$B$40:$B$783,R$296)+'СЕТ СН'!$F$16</f>
        <v>0</v>
      </c>
      <c r="S297" s="36">
        <f ca="1">SUMIFS(СВЦЭМ!$I$40:$I$783,СВЦЭМ!$A$40:$A$783,$A297,СВЦЭМ!$B$40:$B$783,S$296)+'СЕТ СН'!$F$16</f>
        <v>0</v>
      </c>
      <c r="T297" s="36">
        <f ca="1">SUMIFS(СВЦЭМ!$I$40:$I$783,СВЦЭМ!$A$40:$A$783,$A297,СВЦЭМ!$B$40:$B$783,T$296)+'СЕТ СН'!$F$16</f>
        <v>0</v>
      </c>
      <c r="U297" s="36">
        <f ca="1">SUMIFS(СВЦЭМ!$I$40:$I$783,СВЦЭМ!$A$40:$A$783,$A297,СВЦЭМ!$B$40:$B$783,U$296)+'СЕТ СН'!$F$16</f>
        <v>0</v>
      </c>
      <c r="V297" s="36">
        <f ca="1">SUMIFS(СВЦЭМ!$I$40:$I$783,СВЦЭМ!$A$40:$A$783,$A297,СВЦЭМ!$B$40:$B$783,V$296)+'СЕТ СН'!$F$16</f>
        <v>0</v>
      </c>
      <c r="W297" s="36">
        <f ca="1">SUMIFS(СВЦЭМ!$I$40:$I$783,СВЦЭМ!$A$40:$A$783,$A297,СВЦЭМ!$B$40:$B$783,W$296)+'СЕТ СН'!$F$16</f>
        <v>0</v>
      </c>
      <c r="X297" s="36">
        <f ca="1">SUMIFS(СВЦЭМ!$I$40:$I$783,СВЦЭМ!$A$40:$A$783,$A297,СВЦЭМ!$B$40:$B$783,X$296)+'СЕТ СН'!$F$16</f>
        <v>0</v>
      </c>
      <c r="Y297" s="36">
        <f ca="1">SUMIFS(СВЦЭМ!$I$40:$I$783,СВЦЭМ!$A$40:$A$783,$A297,СВЦЭМ!$B$40:$B$783,Y$296)+'СЕТ СН'!$F$16</f>
        <v>0</v>
      </c>
      <c r="AA297" s="45"/>
    </row>
    <row r="298" spans="1:27" ht="15.75" hidden="1" x14ac:dyDescent="0.2">
      <c r="A298" s="35">
        <f>A297+1</f>
        <v>44928</v>
      </c>
      <c r="B298" s="36">
        <f ca="1">SUMIFS(СВЦЭМ!$I$40:$I$783,СВЦЭМ!$A$40:$A$783,$A298,СВЦЭМ!$B$40:$B$783,B$296)+'СЕТ СН'!$F$16</f>
        <v>0</v>
      </c>
      <c r="C298" s="36">
        <f ca="1">SUMIFS(СВЦЭМ!$I$40:$I$783,СВЦЭМ!$A$40:$A$783,$A298,СВЦЭМ!$B$40:$B$783,C$296)+'СЕТ СН'!$F$16</f>
        <v>0</v>
      </c>
      <c r="D298" s="36">
        <f ca="1">SUMIFS(СВЦЭМ!$I$40:$I$783,СВЦЭМ!$A$40:$A$783,$A298,СВЦЭМ!$B$40:$B$783,D$296)+'СЕТ СН'!$F$16</f>
        <v>0</v>
      </c>
      <c r="E298" s="36">
        <f ca="1">SUMIFS(СВЦЭМ!$I$40:$I$783,СВЦЭМ!$A$40:$A$783,$A298,СВЦЭМ!$B$40:$B$783,E$296)+'СЕТ СН'!$F$16</f>
        <v>0</v>
      </c>
      <c r="F298" s="36">
        <f ca="1">SUMIFS(СВЦЭМ!$I$40:$I$783,СВЦЭМ!$A$40:$A$783,$A298,СВЦЭМ!$B$40:$B$783,F$296)+'СЕТ СН'!$F$16</f>
        <v>0</v>
      </c>
      <c r="G298" s="36">
        <f ca="1">SUMIFS(СВЦЭМ!$I$40:$I$783,СВЦЭМ!$A$40:$A$783,$A298,СВЦЭМ!$B$40:$B$783,G$296)+'СЕТ СН'!$F$16</f>
        <v>0</v>
      </c>
      <c r="H298" s="36">
        <f ca="1">SUMIFS(СВЦЭМ!$I$40:$I$783,СВЦЭМ!$A$40:$A$783,$A298,СВЦЭМ!$B$40:$B$783,H$296)+'СЕТ СН'!$F$16</f>
        <v>0</v>
      </c>
      <c r="I298" s="36">
        <f ca="1">SUMIFS(СВЦЭМ!$I$40:$I$783,СВЦЭМ!$A$40:$A$783,$A298,СВЦЭМ!$B$40:$B$783,I$296)+'СЕТ СН'!$F$16</f>
        <v>0</v>
      </c>
      <c r="J298" s="36">
        <f ca="1">SUMIFS(СВЦЭМ!$I$40:$I$783,СВЦЭМ!$A$40:$A$783,$A298,СВЦЭМ!$B$40:$B$783,J$296)+'СЕТ СН'!$F$16</f>
        <v>0</v>
      </c>
      <c r="K298" s="36">
        <f ca="1">SUMIFS(СВЦЭМ!$I$40:$I$783,СВЦЭМ!$A$40:$A$783,$A298,СВЦЭМ!$B$40:$B$783,K$296)+'СЕТ СН'!$F$16</f>
        <v>0</v>
      </c>
      <c r="L298" s="36">
        <f ca="1">SUMIFS(СВЦЭМ!$I$40:$I$783,СВЦЭМ!$A$40:$A$783,$A298,СВЦЭМ!$B$40:$B$783,L$296)+'СЕТ СН'!$F$16</f>
        <v>0</v>
      </c>
      <c r="M298" s="36">
        <f ca="1">SUMIFS(СВЦЭМ!$I$40:$I$783,СВЦЭМ!$A$40:$A$783,$A298,СВЦЭМ!$B$40:$B$783,M$296)+'СЕТ СН'!$F$16</f>
        <v>0</v>
      </c>
      <c r="N298" s="36">
        <f ca="1">SUMIFS(СВЦЭМ!$I$40:$I$783,СВЦЭМ!$A$40:$A$783,$A298,СВЦЭМ!$B$40:$B$783,N$296)+'СЕТ СН'!$F$16</f>
        <v>0</v>
      </c>
      <c r="O298" s="36">
        <f ca="1">SUMIFS(СВЦЭМ!$I$40:$I$783,СВЦЭМ!$A$40:$A$783,$A298,СВЦЭМ!$B$40:$B$783,O$296)+'СЕТ СН'!$F$16</f>
        <v>0</v>
      </c>
      <c r="P298" s="36">
        <f ca="1">SUMIFS(СВЦЭМ!$I$40:$I$783,СВЦЭМ!$A$40:$A$783,$A298,СВЦЭМ!$B$40:$B$783,P$296)+'СЕТ СН'!$F$16</f>
        <v>0</v>
      </c>
      <c r="Q298" s="36">
        <f ca="1">SUMIFS(СВЦЭМ!$I$40:$I$783,СВЦЭМ!$A$40:$A$783,$A298,СВЦЭМ!$B$40:$B$783,Q$296)+'СЕТ СН'!$F$16</f>
        <v>0</v>
      </c>
      <c r="R298" s="36">
        <f ca="1">SUMIFS(СВЦЭМ!$I$40:$I$783,СВЦЭМ!$A$40:$A$783,$A298,СВЦЭМ!$B$40:$B$783,R$296)+'СЕТ СН'!$F$16</f>
        <v>0</v>
      </c>
      <c r="S298" s="36">
        <f ca="1">SUMIFS(СВЦЭМ!$I$40:$I$783,СВЦЭМ!$A$40:$A$783,$A298,СВЦЭМ!$B$40:$B$783,S$296)+'СЕТ СН'!$F$16</f>
        <v>0</v>
      </c>
      <c r="T298" s="36">
        <f ca="1">SUMIFS(СВЦЭМ!$I$40:$I$783,СВЦЭМ!$A$40:$A$783,$A298,СВЦЭМ!$B$40:$B$783,T$296)+'СЕТ СН'!$F$16</f>
        <v>0</v>
      </c>
      <c r="U298" s="36">
        <f ca="1">SUMIFS(СВЦЭМ!$I$40:$I$783,СВЦЭМ!$A$40:$A$783,$A298,СВЦЭМ!$B$40:$B$783,U$296)+'СЕТ СН'!$F$16</f>
        <v>0</v>
      </c>
      <c r="V298" s="36">
        <f ca="1">SUMIFS(СВЦЭМ!$I$40:$I$783,СВЦЭМ!$A$40:$A$783,$A298,СВЦЭМ!$B$40:$B$783,V$296)+'СЕТ СН'!$F$16</f>
        <v>0</v>
      </c>
      <c r="W298" s="36">
        <f ca="1">SUMIFS(СВЦЭМ!$I$40:$I$783,СВЦЭМ!$A$40:$A$783,$A298,СВЦЭМ!$B$40:$B$783,W$296)+'СЕТ СН'!$F$16</f>
        <v>0</v>
      </c>
      <c r="X298" s="36">
        <f ca="1">SUMIFS(СВЦЭМ!$I$40:$I$783,СВЦЭМ!$A$40:$A$783,$A298,СВЦЭМ!$B$40:$B$783,X$296)+'СЕТ СН'!$F$16</f>
        <v>0</v>
      </c>
      <c r="Y298" s="36">
        <f ca="1">SUMIFS(СВЦЭМ!$I$40:$I$783,СВЦЭМ!$A$40:$A$783,$A298,СВЦЭМ!$B$40:$B$783,Y$296)+'СЕТ СН'!$F$16</f>
        <v>0</v>
      </c>
    </row>
    <row r="299" spans="1:27" ht="15.75" hidden="1" x14ac:dyDescent="0.2">
      <c r="A299" s="35">
        <f t="shared" ref="A299:A327" si="8">A298+1</f>
        <v>44929</v>
      </c>
      <c r="B299" s="36">
        <f ca="1">SUMIFS(СВЦЭМ!$I$40:$I$783,СВЦЭМ!$A$40:$A$783,$A299,СВЦЭМ!$B$40:$B$783,B$296)+'СЕТ СН'!$F$16</f>
        <v>0</v>
      </c>
      <c r="C299" s="36">
        <f ca="1">SUMIFS(СВЦЭМ!$I$40:$I$783,СВЦЭМ!$A$40:$A$783,$A299,СВЦЭМ!$B$40:$B$783,C$296)+'СЕТ СН'!$F$16</f>
        <v>0</v>
      </c>
      <c r="D299" s="36">
        <f ca="1">SUMIFS(СВЦЭМ!$I$40:$I$783,СВЦЭМ!$A$40:$A$783,$A299,СВЦЭМ!$B$40:$B$783,D$296)+'СЕТ СН'!$F$16</f>
        <v>0</v>
      </c>
      <c r="E299" s="36">
        <f ca="1">SUMIFS(СВЦЭМ!$I$40:$I$783,СВЦЭМ!$A$40:$A$783,$A299,СВЦЭМ!$B$40:$B$783,E$296)+'СЕТ СН'!$F$16</f>
        <v>0</v>
      </c>
      <c r="F299" s="36">
        <f ca="1">SUMIFS(СВЦЭМ!$I$40:$I$783,СВЦЭМ!$A$40:$A$783,$A299,СВЦЭМ!$B$40:$B$783,F$296)+'СЕТ СН'!$F$16</f>
        <v>0</v>
      </c>
      <c r="G299" s="36">
        <f ca="1">SUMIFS(СВЦЭМ!$I$40:$I$783,СВЦЭМ!$A$40:$A$783,$A299,СВЦЭМ!$B$40:$B$783,G$296)+'СЕТ СН'!$F$16</f>
        <v>0</v>
      </c>
      <c r="H299" s="36">
        <f ca="1">SUMIFS(СВЦЭМ!$I$40:$I$783,СВЦЭМ!$A$40:$A$783,$A299,СВЦЭМ!$B$40:$B$783,H$296)+'СЕТ СН'!$F$16</f>
        <v>0</v>
      </c>
      <c r="I299" s="36">
        <f ca="1">SUMIFS(СВЦЭМ!$I$40:$I$783,СВЦЭМ!$A$40:$A$783,$A299,СВЦЭМ!$B$40:$B$783,I$296)+'СЕТ СН'!$F$16</f>
        <v>0</v>
      </c>
      <c r="J299" s="36">
        <f ca="1">SUMIFS(СВЦЭМ!$I$40:$I$783,СВЦЭМ!$A$40:$A$783,$A299,СВЦЭМ!$B$40:$B$783,J$296)+'СЕТ СН'!$F$16</f>
        <v>0</v>
      </c>
      <c r="K299" s="36">
        <f ca="1">SUMIFS(СВЦЭМ!$I$40:$I$783,СВЦЭМ!$A$40:$A$783,$A299,СВЦЭМ!$B$40:$B$783,K$296)+'СЕТ СН'!$F$16</f>
        <v>0</v>
      </c>
      <c r="L299" s="36">
        <f ca="1">SUMIFS(СВЦЭМ!$I$40:$I$783,СВЦЭМ!$A$40:$A$783,$A299,СВЦЭМ!$B$40:$B$783,L$296)+'СЕТ СН'!$F$16</f>
        <v>0</v>
      </c>
      <c r="M299" s="36">
        <f ca="1">SUMIFS(СВЦЭМ!$I$40:$I$783,СВЦЭМ!$A$40:$A$783,$A299,СВЦЭМ!$B$40:$B$783,M$296)+'СЕТ СН'!$F$16</f>
        <v>0</v>
      </c>
      <c r="N299" s="36">
        <f ca="1">SUMIFS(СВЦЭМ!$I$40:$I$783,СВЦЭМ!$A$40:$A$783,$A299,СВЦЭМ!$B$40:$B$783,N$296)+'СЕТ СН'!$F$16</f>
        <v>0</v>
      </c>
      <c r="O299" s="36">
        <f ca="1">SUMIFS(СВЦЭМ!$I$40:$I$783,СВЦЭМ!$A$40:$A$783,$A299,СВЦЭМ!$B$40:$B$783,O$296)+'СЕТ СН'!$F$16</f>
        <v>0</v>
      </c>
      <c r="P299" s="36">
        <f ca="1">SUMIFS(СВЦЭМ!$I$40:$I$783,СВЦЭМ!$A$40:$A$783,$A299,СВЦЭМ!$B$40:$B$783,P$296)+'СЕТ СН'!$F$16</f>
        <v>0</v>
      </c>
      <c r="Q299" s="36">
        <f ca="1">SUMIFS(СВЦЭМ!$I$40:$I$783,СВЦЭМ!$A$40:$A$783,$A299,СВЦЭМ!$B$40:$B$783,Q$296)+'СЕТ СН'!$F$16</f>
        <v>0</v>
      </c>
      <c r="R299" s="36">
        <f ca="1">SUMIFS(СВЦЭМ!$I$40:$I$783,СВЦЭМ!$A$40:$A$783,$A299,СВЦЭМ!$B$40:$B$783,R$296)+'СЕТ СН'!$F$16</f>
        <v>0</v>
      </c>
      <c r="S299" s="36">
        <f ca="1">SUMIFS(СВЦЭМ!$I$40:$I$783,СВЦЭМ!$A$40:$A$783,$A299,СВЦЭМ!$B$40:$B$783,S$296)+'СЕТ СН'!$F$16</f>
        <v>0</v>
      </c>
      <c r="T299" s="36">
        <f ca="1">SUMIFS(СВЦЭМ!$I$40:$I$783,СВЦЭМ!$A$40:$A$783,$A299,СВЦЭМ!$B$40:$B$783,T$296)+'СЕТ СН'!$F$16</f>
        <v>0</v>
      </c>
      <c r="U299" s="36">
        <f ca="1">SUMIFS(СВЦЭМ!$I$40:$I$783,СВЦЭМ!$A$40:$A$783,$A299,СВЦЭМ!$B$40:$B$783,U$296)+'СЕТ СН'!$F$16</f>
        <v>0</v>
      </c>
      <c r="V299" s="36">
        <f ca="1">SUMIFS(СВЦЭМ!$I$40:$I$783,СВЦЭМ!$A$40:$A$783,$A299,СВЦЭМ!$B$40:$B$783,V$296)+'СЕТ СН'!$F$16</f>
        <v>0</v>
      </c>
      <c r="W299" s="36">
        <f ca="1">SUMIFS(СВЦЭМ!$I$40:$I$783,СВЦЭМ!$A$40:$A$783,$A299,СВЦЭМ!$B$40:$B$783,W$296)+'СЕТ СН'!$F$16</f>
        <v>0</v>
      </c>
      <c r="X299" s="36">
        <f ca="1">SUMIFS(СВЦЭМ!$I$40:$I$783,СВЦЭМ!$A$40:$A$783,$A299,СВЦЭМ!$B$40:$B$783,X$296)+'СЕТ СН'!$F$16</f>
        <v>0</v>
      </c>
      <c r="Y299" s="36">
        <f ca="1">SUMIFS(СВЦЭМ!$I$40:$I$783,СВЦЭМ!$A$40:$A$783,$A299,СВЦЭМ!$B$40:$B$783,Y$296)+'СЕТ СН'!$F$16</f>
        <v>0</v>
      </c>
    </row>
    <row r="300" spans="1:27" ht="15.75" hidden="1" x14ac:dyDescent="0.2">
      <c r="A300" s="35">
        <f t="shared" si="8"/>
        <v>44930</v>
      </c>
      <c r="B300" s="36">
        <f ca="1">SUMIFS(СВЦЭМ!$I$40:$I$783,СВЦЭМ!$A$40:$A$783,$A300,СВЦЭМ!$B$40:$B$783,B$296)+'СЕТ СН'!$F$16</f>
        <v>0</v>
      </c>
      <c r="C300" s="36">
        <f ca="1">SUMIFS(СВЦЭМ!$I$40:$I$783,СВЦЭМ!$A$40:$A$783,$A300,СВЦЭМ!$B$40:$B$783,C$296)+'СЕТ СН'!$F$16</f>
        <v>0</v>
      </c>
      <c r="D300" s="36">
        <f ca="1">SUMIFS(СВЦЭМ!$I$40:$I$783,СВЦЭМ!$A$40:$A$783,$A300,СВЦЭМ!$B$40:$B$783,D$296)+'СЕТ СН'!$F$16</f>
        <v>0</v>
      </c>
      <c r="E300" s="36">
        <f ca="1">SUMIFS(СВЦЭМ!$I$40:$I$783,СВЦЭМ!$A$40:$A$783,$A300,СВЦЭМ!$B$40:$B$783,E$296)+'СЕТ СН'!$F$16</f>
        <v>0</v>
      </c>
      <c r="F300" s="36">
        <f ca="1">SUMIFS(СВЦЭМ!$I$40:$I$783,СВЦЭМ!$A$40:$A$783,$A300,СВЦЭМ!$B$40:$B$783,F$296)+'СЕТ СН'!$F$16</f>
        <v>0</v>
      </c>
      <c r="G300" s="36">
        <f ca="1">SUMIFS(СВЦЭМ!$I$40:$I$783,СВЦЭМ!$A$40:$A$783,$A300,СВЦЭМ!$B$40:$B$783,G$296)+'СЕТ СН'!$F$16</f>
        <v>0</v>
      </c>
      <c r="H300" s="36">
        <f ca="1">SUMIFS(СВЦЭМ!$I$40:$I$783,СВЦЭМ!$A$40:$A$783,$A300,СВЦЭМ!$B$40:$B$783,H$296)+'СЕТ СН'!$F$16</f>
        <v>0</v>
      </c>
      <c r="I300" s="36">
        <f ca="1">SUMIFS(СВЦЭМ!$I$40:$I$783,СВЦЭМ!$A$40:$A$783,$A300,СВЦЭМ!$B$40:$B$783,I$296)+'СЕТ СН'!$F$16</f>
        <v>0</v>
      </c>
      <c r="J300" s="36">
        <f ca="1">SUMIFS(СВЦЭМ!$I$40:$I$783,СВЦЭМ!$A$40:$A$783,$A300,СВЦЭМ!$B$40:$B$783,J$296)+'СЕТ СН'!$F$16</f>
        <v>0</v>
      </c>
      <c r="K300" s="36">
        <f ca="1">SUMIFS(СВЦЭМ!$I$40:$I$783,СВЦЭМ!$A$40:$A$783,$A300,СВЦЭМ!$B$40:$B$783,K$296)+'СЕТ СН'!$F$16</f>
        <v>0</v>
      </c>
      <c r="L300" s="36">
        <f ca="1">SUMIFS(СВЦЭМ!$I$40:$I$783,СВЦЭМ!$A$40:$A$783,$A300,СВЦЭМ!$B$40:$B$783,L$296)+'СЕТ СН'!$F$16</f>
        <v>0</v>
      </c>
      <c r="M300" s="36">
        <f ca="1">SUMIFS(СВЦЭМ!$I$40:$I$783,СВЦЭМ!$A$40:$A$783,$A300,СВЦЭМ!$B$40:$B$783,M$296)+'СЕТ СН'!$F$16</f>
        <v>0</v>
      </c>
      <c r="N300" s="36">
        <f ca="1">SUMIFS(СВЦЭМ!$I$40:$I$783,СВЦЭМ!$A$40:$A$783,$A300,СВЦЭМ!$B$40:$B$783,N$296)+'СЕТ СН'!$F$16</f>
        <v>0</v>
      </c>
      <c r="O300" s="36">
        <f ca="1">SUMIFS(СВЦЭМ!$I$40:$I$783,СВЦЭМ!$A$40:$A$783,$A300,СВЦЭМ!$B$40:$B$783,O$296)+'СЕТ СН'!$F$16</f>
        <v>0</v>
      </c>
      <c r="P300" s="36">
        <f ca="1">SUMIFS(СВЦЭМ!$I$40:$I$783,СВЦЭМ!$A$40:$A$783,$A300,СВЦЭМ!$B$40:$B$783,P$296)+'СЕТ СН'!$F$16</f>
        <v>0</v>
      </c>
      <c r="Q300" s="36">
        <f ca="1">SUMIFS(СВЦЭМ!$I$40:$I$783,СВЦЭМ!$A$40:$A$783,$A300,СВЦЭМ!$B$40:$B$783,Q$296)+'СЕТ СН'!$F$16</f>
        <v>0</v>
      </c>
      <c r="R300" s="36">
        <f ca="1">SUMIFS(СВЦЭМ!$I$40:$I$783,СВЦЭМ!$A$40:$A$783,$A300,СВЦЭМ!$B$40:$B$783,R$296)+'СЕТ СН'!$F$16</f>
        <v>0</v>
      </c>
      <c r="S300" s="36">
        <f ca="1">SUMIFS(СВЦЭМ!$I$40:$I$783,СВЦЭМ!$A$40:$A$783,$A300,СВЦЭМ!$B$40:$B$783,S$296)+'СЕТ СН'!$F$16</f>
        <v>0</v>
      </c>
      <c r="T300" s="36">
        <f ca="1">SUMIFS(СВЦЭМ!$I$40:$I$783,СВЦЭМ!$A$40:$A$783,$A300,СВЦЭМ!$B$40:$B$783,T$296)+'СЕТ СН'!$F$16</f>
        <v>0</v>
      </c>
      <c r="U300" s="36">
        <f ca="1">SUMIFS(СВЦЭМ!$I$40:$I$783,СВЦЭМ!$A$40:$A$783,$A300,СВЦЭМ!$B$40:$B$783,U$296)+'СЕТ СН'!$F$16</f>
        <v>0</v>
      </c>
      <c r="V300" s="36">
        <f ca="1">SUMIFS(СВЦЭМ!$I$40:$I$783,СВЦЭМ!$A$40:$A$783,$A300,СВЦЭМ!$B$40:$B$783,V$296)+'СЕТ СН'!$F$16</f>
        <v>0</v>
      </c>
      <c r="W300" s="36">
        <f ca="1">SUMIFS(СВЦЭМ!$I$40:$I$783,СВЦЭМ!$A$40:$A$783,$A300,СВЦЭМ!$B$40:$B$783,W$296)+'СЕТ СН'!$F$16</f>
        <v>0</v>
      </c>
      <c r="X300" s="36">
        <f ca="1">SUMIFS(СВЦЭМ!$I$40:$I$783,СВЦЭМ!$A$40:$A$783,$A300,СВЦЭМ!$B$40:$B$783,X$296)+'СЕТ СН'!$F$16</f>
        <v>0</v>
      </c>
      <c r="Y300" s="36">
        <f ca="1">SUMIFS(СВЦЭМ!$I$40:$I$783,СВЦЭМ!$A$40:$A$783,$A300,СВЦЭМ!$B$40:$B$783,Y$296)+'СЕТ СН'!$F$16</f>
        <v>0</v>
      </c>
    </row>
    <row r="301" spans="1:27" ht="15.75" hidden="1" x14ac:dyDescent="0.2">
      <c r="A301" s="35">
        <f t="shared" si="8"/>
        <v>44931</v>
      </c>
      <c r="B301" s="36">
        <f ca="1">SUMIFS(СВЦЭМ!$I$40:$I$783,СВЦЭМ!$A$40:$A$783,$A301,СВЦЭМ!$B$40:$B$783,B$296)+'СЕТ СН'!$F$16</f>
        <v>0</v>
      </c>
      <c r="C301" s="36">
        <f ca="1">SUMIFS(СВЦЭМ!$I$40:$I$783,СВЦЭМ!$A$40:$A$783,$A301,СВЦЭМ!$B$40:$B$783,C$296)+'СЕТ СН'!$F$16</f>
        <v>0</v>
      </c>
      <c r="D301" s="36">
        <f ca="1">SUMIFS(СВЦЭМ!$I$40:$I$783,СВЦЭМ!$A$40:$A$783,$A301,СВЦЭМ!$B$40:$B$783,D$296)+'СЕТ СН'!$F$16</f>
        <v>0</v>
      </c>
      <c r="E301" s="36">
        <f ca="1">SUMIFS(СВЦЭМ!$I$40:$I$783,СВЦЭМ!$A$40:$A$783,$A301,СВЦЭМ!$B$40:$B$783,E$296)+'СЕТ СН'!$F$16</f>
        <v>0</v>
      </c>
      <c r="F301" s="36">
        <f ca="1">SUMIFS(СВЦЭМ!$I$40:$I$783,СВЦЭМ!$A$40:$A$783,$A301,СВЦЭМ!$B$40:$B$783,F$296)+'СЕТ СН'!$F$16</f>
        <v>0</v>
      </c>
      <c r="G301" s="36">
        <f ca="1">SUMIFS(СВЦЭМ!$I$40:$I$783,СВЦЭМ!$A$40:$A$783,$A301,СВЦЭМ!$B$40:$B$783,G$296)+'СЕТ СН'!$F$16</f>
        <v>0</v>
      </c>
      <c r="H301" s="36">
        <f ca="1">SUMIFS(СВЦЭМ!$I$40:$I$783,СВЦЭМ!$A$40:$A$783,$A301,СВЦЭМ!$B$40:$B$783,H$296)+'СЕТ СН'!$F$16</f>
        <v>0</v>
      </c>
      <c r="I301" s="36">
        <f ca="1">SUMIFS(СВЦЭМ!$I$40:$I$783,СВЦЭМ!$A$40:$A$783,$A301,СВЦЭМ!$B$40:$B$783,I$296)+'СЕТ СН'!$F$16</f>
        <v>0</v>
      </c>
      <c r="J301" s="36">
        <f ca="1">SUMIFS(СВЦЭМ!$I$40:$I$783,СВЦЭМ!$A$40:$A$783,$A301,СВЦЭМ!$B$40:$B$783,J$296)+'СЕТ СН'!$F$16</f>
        <v>0</v>
      </c>
      <c r="K301" s="36">
        <f ca="1">SUMIFS(СВЦЭМ!$I$40:$I$783,СВЦЭМ!$A$40:$A$783,$A301,СВЦЭМ!$B$40:$B$783,K$296)+'СЕТ СН'!$F$16</f>
        <v>0</v>
      </c>
      <c r="L301" s="36">
        <f ca="1">SUMIFS(СВЦЭМ!$I$40:$I$783,СВЦЭМ!$A$40:$A$783,$A301,СВЦЭМ!$B$40:$B$783,L$296)+'СЕТ СН'!$F$16</f>
        <v>0</v>
      </c>
      <c r="M301" s="36">
        <f ca="1">SUMIFS(СВЦЭМ!$I$40:$I$783,СВЦЭМ!$A$40:$A$783,$A301,СВЦЭМ!$B$40:$B$783,M$296)+'СЕТ СН'!$F$16</f>
        <v>0</v>
      </c>
      <c r="N301" s="36">
        <f ca="1">SUMIFS(СВЦЭМ!$I$40:$I$783,СВЦЭМ!$A$40:$A$783,$A301,СВЦЭМ!$B$40:$B$783,N$296)+'СЕТ СН'!$F$16</f>
        <v>0</v>
      </c>
      <c r="O301" s="36">
        <f ca="1">SUMIFS(СВЦЭМ!$I$40:$I$783,СВЦЭМ!$A$40:$A$783,$A301,СВЦЭМ!$B$40:$B$783,O$296)+'СЕТ СН'!$F$16</f>
        <v>0</v>
      </c>
      <c r="P301" s="36">
        <f ca="1">SUMIFS(СВЦЭМ!$I$40:$I$783,СВЦЭМ!$A$40:$A$783,$A301,СВЦЭМ!$B$40:$B$783,P$296)+'СЕТ СН'!$F$16</f>
        <v>0</v>
      </c>
      <c r="Q301" s="36">
        <f ca="1">SUMIFS(СВЦЭМ!$I$40:$I$783,СВЦЭМ!$A$40:$A$783,$A301,СВЦЭМ!$B$40:$B$783,Q$296)+'СЕТ СН'!$F$16</f>
        <v>0</v>
      </c>
      <c r="R301" s="36">
        <f ca="1">SUMIFS(СВЦЭМ!$I$40:$I$783,СВЦЭМ!$A$40:$A$783,$A301,СВЦЭМ!$B$40:$B$783,R$296)+'СЕТ СН'!$F$16</f>
        <v>0</v>
      </c>
      <c r="S301" s="36">
        <f ca="1">SUMIFS(СВЦЭМ!$I$40:$I$783,СВЦЭМ!$A$40:$A$783,$A301,СВЦЭМ!$B$40:$B$783,S$296)+'СЕТ СН'!$F$16</f>
        <v>0</v>
      </c>
      <c r="T301" s="36">
        <f ca="1">SUMIFS(СВЦЭМ!$I$40:$I$783,СВЦЭМ!$A$40:$A$783,$A301,СВЦЭМ!$B$40:$B$783,T$296)+'СЕТ СН'!$F$16</f>
        <v>0</v>
      </c>
      <c r="U301" s="36">
        <f ca="1">SUMIFS(СВЦЭМ!$I$40:$I$783,СВЦЭМ!$A$40:$A$783,$A301,СВЦЭМ!$B$40:$B$783,U$296)+'СЕТ СН'!$F$16</f>
        <v>0</v>
      </c>
      <c r="V301" s="36">
        <f ca="1">SUMIFS(СВЦЭМ!$I$40:$I$783,СВЦЭМ!$A$40:$A$783,$A301,СВЦЭМ!$B$40:$B$783,V$296)+'СЕТ СН'!$F$16</f>
        <v>0</v>
      </c>
      <c r="W301" s="36">
        <f ca="1">SUMIFS(СВЦЭМ!$I$40:$I$783,СВЦЭМ!$A$40:$A$783,$A301,СВЦЭМ!$B$40:$B$783,W$296)+'СЕТ СН'!$F$16</f>
        <v>0</v>
      </c>
      <c r="X301" s="36">
        <f ca="1">SUMIFS(СВЦЭМ!$I$40:$I$783,СВЦЭМ!$A$40:$A$783,$A301,СВЦЭМ!$B$40:$B$783,X$296)+'СЕТ СН'!$F$16</f>
        <v>0</v>
      </c>
      <c r="Y301" s="36">
        <f ca="1">SUMIFS(СВЦЭМ!$I$40:$I$783,СВЦЭМ!$A$40:$A$783,$A301,СВЦЭМ!$B$40:$B$783,Y$296)+'СЕТ СН'!$F$16</f>
        <v>0</v>
      </c>
    </row>
    <row r="302" spans="1:27" ht="15.75" hidden="1" x14ac:dyDescent="0.2">
      <c r="A302" s="35">
        <f t="shared" si="8"/>
        <v>44932</v>
      </c>
      <c r="B302" s="36">
        <f ca="1">SUMIFS(СВЦЭМ!$I$40:$I$783,СВЦЭМ!$A$40:$A$783,$A302,СВЦЭМ!$B$40:$B$783,B$296)+'СЕТ СН'!$F$16</f>
        <v>0</v>
      </c>
      <c r="C302" s="36">
        <f ca="1">SUMIFS(СВЦЭМ!$I$40:$I$783,СВЦЭМ!$A$40:$A$783,$A302,СВЦЭМ!$B$40:$B$783,C$296)+'СЕТ СН'!$F$16</f>
        <v>0</v>
      </c>
      <c r="D302" s="36">
        <f ca="1">SUMIFS(СВЦЭМ!$I$40:$I$783,СВЦЭМ!$A$40:$A$783,$A302,СВЦЭМ!$B$40:$B$783,D$296)+'СЕТ СН'!$F$16</f>
        <v>0</v>
      </c>
      <c r="E302" s="36">
        <f ca="1">SUMIFS(СВЦЭМ!$I$40:$I$783,СВЦЭМ!$A$40:$A$783,$A302,СВЦЭМ!$B$40:$B$783,E$296)+'СЕТ СН'!$F$16</f>
        <v>0</v>
      </c>
      <c r="F302" s="36">
        <f ca="1">SUMIFS(СВЦЭМ!$I$40:$I$783,СВЦЭМ!$A$40:$A$783,$A302,СВЦЭМ!$B$40:$B$783,F$296)+'СЕТ СН'!$F$16</f>
        <v>0</v>
      </c>
      <c r="G302" s="36">
        <f ca="1">SUMIFS(СВЦЭМ!$I$40:$I$783,СВЦЭМ!$A$40:$A$783,$A302,СВЦЭМ!$B$40:$B$783,G$296)+'СЕТ СН'!$F$16</f>
        <v>0</v>
      </c>
      <c r="H302" s="36">
        <f ca="1">SUMIFS(СВЦЭМ!$I$40:$I$783,СВЦЭМ!$A$40:$A$783,$A302,СВЦЭМ!$B$40:$B$783,H$296)+'СЕТ СН'!$F$16</f>
        <v>0</v>
      </c>
      <c r="I302" s="36">
        <f ca="1">SUMIFS(СВЦЭМ!$I$40:$I$783,СВЦЭМ!$A$40:$A$783,$A302,СВЦЭМ!$B$40:$B$783,I$296)+'СЕТ СН'!$F$16</f>
        <v>0</v>
      </c>
      <c r="J302" s="36">
        <f ca="1">SUMIFS(СВЦЭМ!$I$40:$I$783,СВЦЭМ!$A$40:$A$783,$A302,СВЦЭМ!$B$40:$B$783,J$296)+'СЕТ СН'!$F$16</f>
        <v>0</v>
      </c>
      <c r="K302" s="36">
        <f ca="1">SUMIFS(СВЦЭМ!$I$40:$I$783,СВЦЭМ!$A$40:$A$783,$A302,СВЦЭМ!$B$40:$B$783,K$296)+'СЕТ СН'!$F$16</f>
        <v>0</v>
      </c>
      <c r="L302" s="36">
        <f ca="1">SUMIFS(СВЦЭМ!$I$40:$I$783,СВЦЭМ!$A$40:$A$783,$A302,СВЦЭМ!$B$40:$B$783,L$296)+'СЕТ СН'!$F$16</f>
        <v>0</v>
      </c>
      <c r="M302" s="36">
        <f ca="1">SUMIFS(СВЦЭМ!$I$40:$I$783,СВЦЭМ!$A$40:$A$783,$A302,СВЦЭМ!$B$40:$B$783,M$296)+'СЕТ СН'!$F$16</f>
        <v>0</v>
      </c>
      <c r="N302" s="36">
        <f ca="1">SUMIFS(СВЦЭМ!$I$40:$I$783,СВЦЭМ!$A$40:$A$783,$A302,СВЦЭМ!$B$40:$B$783,N$296)+'СЕТ СН'!$F$16</f>
        <v>0</v>
      </c>
      <c r="O302" s="36">
        <f ca="1">SUMIFS(СВЦЭМ!$I$40:$I$783,СВЦЭМ!$A$40:$A$783,$A302,СВЦЭМ!$B$40:$B$783,O$296)+'СЕТ СН'!$F$16</f>
        <v>0</v>
      </c>
      <c r="P302" s="36">
        <f ca="1">SUMIFS(СВЦЭМ!$I$40:$I$783,СВЦЭМ!$A$40:$A$783,$A302,СВЦЭМ!$B$40:$B$783,P$296)+'СЕТ СН'!$F$16</f>
        <v>0</v>
      </c>
      <c r="Q302" s="36">
        <f ca="1">SUMIFS(СВЦЭМ!$I$40:$I$783,СВЦЭМ!$A$40:$A$783,$A302,СВЦЭМ!$B$40:$B$783,Q$296)+'СЕТ СН'!$F$16</f>
        <v>0</v>
      </c>
      <c r="R302" s="36">
        <f ca="1">SUMIFS(СВЦЭМ!$I$40:$I$783,СВЦЭМ!$A$40:$A$783,$A302,СВЦЭМ!$B$40:$B$783,R$296)+'СЕТ СН'!$F$16</f>
        <v>0</v>
      </c>
      <c r="S302" s="36">
        <f ca="1">SUMIFS(СВЦЭМ!$I$40:$I$783,СВЦЭМ!$A$40:$A$783,$A302,СВЦЭМ!$B$40:$B$783,S$296)+'СЕТ СН'!$F$16</f>
        <v>0</v>
      </c>
      <c r="T302" s="36">
        <f ca="1">SUMIFS(СВЦЭМ!$I$40:$I$783,СВЦЭМ!$A$40:$A$783,$A302,СВЦЭМ!$B$40:$B$783,T$296)+'СЕТ СН'!$F$16</f>
        <v>0</v>
      </c>
      <c r="U302" s="36">
        <f ca="1">SUMIFS(СВЦЭМ!$I$40:$I$783,СВЦЭМ!$A$40:$A$783,$A302,СВЦЭМ!$B$40:$B$783,U$296)+'СЕТ СН'!$F$16</f>
        <v>0</v>
      </c>
      <c r="V302" s="36">
        <f ca="1">SUMIFS(СВЦЭМ!$I$40:$I$783,СВЦЭМ!$A$40:$A$783,$A302,СВЦЭМ!$B$40:$B$783,V$296)+'СЕТ СН'!$F$16</f>
        <v>0</v>
      </c>
      <c r="W302" s="36">
        <f ca="1">SUMIFS(СВЦЭМ!$I$40:$I$783,СВЦЭМ!$A$40:$A$783,$A302,СВЦЭМ!$B$40:$B$783,W$296)+'СЕТ СН'!$F$16</f>
        <v>0</v>
      </c>
      <c r="X302" s="36">
        <f ca="1">SUMIFS(СВЦЭМ!$I$40:$I$783,СВЦЭМ!$A$40:$A$783,$A302,СВЦЭМ!$B$40:$B$783,X$296)+'СЕТ СН'!$F$16</f>
        <v>0</v>
      </c>
      <c r="Y302" s="36">
        <f ca="1">SUMIFS(СВЦЭМ!$I$40:$I$783,СВЦЭМ!$A$40:$A$783,$A302,СВЦЭМ!$B$40:$B$783,Y$296)+'СЕТ СН'!$F$16</f>
        <v>0</v>
      </c>
    </row>
    <row r="303" spans="1:27" ht="15.75" hidden="1" x14ac:dyDescent="0.2">
      <c r="A303" s="35">
        <f t="shared" si="8"/>
        <v>44933</v>
      </c>
      <c r="B303" s="36">
        <f ca="1">SUMIFS(СВЦЭМ!$I$40:$I$783,СВЦЭМ!$A$40:$A$783,$A303,СВЦЭМ!$B$40:$B$783,B$296)+'СЕТ СН'!$F$16</f>
        <v>0</v>
      </c>
      <c r="C303" s="36">
        <f ca="1">SUMIFS(СВЦЭМ!$I$40:$I$783,СВЦЭМ!$A$40:$A$783,$A303,СВЦЭМ!$B$40:$B$783,C$296)+'СЕТ СН'!$F$16</f>
        <v>0</v>
      </c>
      <c r="D303" s="36">
        <f ca="1">SUMIFS(СВЦЭМ!$I$40:$I$783,СВЦЭМ!$A$40:$A$783,$A303,СВЦЭМ!$B$40:$B$783,D$296)+'СЕТ СН'!$F$16</f>
        <v>0</v>
      </c>
      <c r="E303" s="36">
        <f ca="1">SUMIFS(СВЦЭМ!$I$40:$I$783,СВЦЭМ!$A$40:$A$783,$A303,СВЦЭМ!$B$40:$B$783,E$296)+'СЕТ СН'!$F$16</f>
        <v>0</v>
      </c>
      <c r="F303" s="36">
        <f ca="1">SUMIFS(СВЦЭМ!$I$40:$I$783,СВЦЭМ!$A$40:$A$783,$A303,СВЦЭМ!$B$40:$B$783,F$296)+'СЕТ СН'!$F$16</f>
        <v>0</v>
      </c>
      <c r="G303" s="36">
        <f ca="1">SUMIFS(СВЦЭМ!$I$40:$I$783,СВЦЭМ!$A$40:$A$783,$A303,СВЦЭМ!$B$40:$B$783,G$296)+'СЕТ СН'!$F$16</f>
        <v>0</v>
      </c>
      <c r="H303" s="36">
        <f ca="1">SUMIFS(СВЦЭМ!$I$40:$I$783,СВЦЭМ!$A$40:$A$783,$A303,СВЦЭМ!$B$40:$B$783,H$296)+'СЕТ СН'!$F$16</f>
        <v>0</v>
      </c>
      <c r="I303" s="36">
        <f ca="1">SUMIFS(СВЦЭМ!$I$40:$I$783,СВЦЭМ!$A$40:$A$783,$A303,СВЦЭМ!$B$40:$B$783,I$296)+'СЕТ СН'!$F$16</f>
        <v>0</v>
      </c>
      <c r="J303" s="36">
        <f ca="1">SUMIFS(СВЦЭМ!$I$40:$I$783,СВЦЭМ!$A$40:$A$783,$A303,СВЦЭМ!$B$40:$B$783,J$296)+'СЕТ СН'!$F$16</f>
        <v>0</v>
      </c>
      <c r="K303" s="36">
        <f ca="1">SUMIFS(СВЦЭМ!$I$40:$I$783,СВЦЭМ!$A$40:$A$783,$A303,СВЦЭМ!$B$40:$B$783,K$296)+'СЕТ СН'!$F$16</f>
        <v>0</v>
      </c>
      <c r="L303" s="36">
        <f ca="1">SUMIFS(СВЦЭМ!$I$40:$I$783,СВЦЭМ!$A$40:$A$783,$A303,СВЦЭМ!$B$40:$B$783,L$296)+'СЕТ СН'!$F$16</f>
        <v>0</v>
      </c>
      <c r="M303" s="36">
        <f ca="1">SUMIFS(СВЦЭМ!$I$40:$I$783,СВЦЭМ!$A$40:$A$783,$A303,СВЦЭМ!$B$40:$B$783,M$296)+'СЕТ СН'!$F$16</f>
        <v>0</v>
      </c>
      <c r="N303" s="36">
        <f ca="1">SUMIFS(СВЦЭМ!$I$40:$I$783,СВЦЭМ!$A$40:$A$783,$A303,СВЦЭМ!$B$40:$B$783,N$296)+'СЕТ СН'!$F$16</f>
        <v>0</v>
      </c>
      <c r="O303" s="36">
        <f ca="1">SUMIFS(СВЦЭМ!$I$40:$I$783,СВЦЭМ!$A$40:$A$783,$A303,СВЦЭМ!$B$40:$B$783,O$296)+'СЕТ СН'!$F$16</f>
        <v>0</v>
      </c>
      <c r="P303" s="36">
        <f ca="1">SUMIFS(СВЦЭМ!$I$40:$I$783,СВЦЭМ!$A$40:$A$783,$A303,СВЦЭМ!$B$40:$B$783,P$296)+'СЕТ СН'!$F$16</f>
        <v>0</v>
      </c>
      <c r="Q303" s="36">
        <f ca="1">SUMIFS(СВЦЭМ!$I$40:$I$783,СВЦЭМ!$A$40:$A$783,$A303,СВЦЭМ!$B$40:$B$783,Q$296)+'СЕТ СН'!$F$16</f>
        <v>0</v>
      </c>
      <c r="R303" s="36">
        <f ca="1">SUMIFS(СВЦЭМ!$I$40:$I$783,СВЦЭМ!$A$40:$A$783,$A303,СВЦЭМ!$B$40:$B$783,R$296)+'СЕТ СН'!$F$16</f>
        <v>0</v>
      </c>
      <c r="S303" s="36">
        <f ca="1">SUMIFS(СВЦЭМ!$I$40:$I$783,СВЦЭМ!$A$40:$A$783,$A303,СВЦЭМ!$B$40:$B$783,S$296)+'СЕТ СН'!$F$16</f>
        <v>0</v>
      </c>
      <c r="T303" s="36">
        <f ca="1">SUMIFS(СВЦЭМ!$I$40:$I$783,СВЦЭМ!$A$40:$A$783,$A303,СВЦЭМ!$B$40:$B$783,T$296)+'СЕТ СН'!$F$16</f>
        <v>0</v>
      </c>
      <c r="U303" s="36">
        <f ca="1">SUMIFS(СВЦЭМ!$I$40:$I$783,СВЦЭМ!$A$40:$A$783,$A303,СВЦЭМ!$B$40:$B$783,U$296)+'СЕТ СН'!$F$16</f>
        <v>0</v>
      </c>
      <c r="V303" s="36">
        <f ca="1">SUMIFS(СВЦЭМ!$I$40:$I$783,СВЦЭМ!$A$40:$A$783,$A303,СВЦЭМ!$B$40:$B$783,V$296)+'СЕТ СН'!$F$16</f>
        <v>0</v>
      </c>
      <c r="W303" s="36">
        <f ca="1">SUMIFS(СВЦЭМ!$I$40:$I$783,СВЦЭМ!$A$40:$A$783,$A303,СВЦЭМ!$B$40:$B$783,W$296)+'СЕТ СН'!$F$16</f>
        <v>0</v>
      </c>
      <c r="X303" s="36">
        <f ca="1">SUMIFS(СВЦЭМ!$I$40:$I$783,СВЦЭМ!$A$40:$A$783,$A303,СВЦЭМ!$B$40:$B$783,X$296)+'СЕТ СН'!$F$16</f>
        <v>0</v>
      </c>
      <c r="Y303" s="36">
        <f ca="1">SUMIFS(СВЦЭМ!$I$40:$I$783,СВЦЭМ!$A$40:$A$783,$A303,СВЦЭМ!$B$40:$B$783,Y$296)+'СЕТ СН'!$F$16</f>
        <v>0</v>
      </c>
    </row>
    <row r="304" spans="1:27" ht="15.75" hidden="1" x14ac:dyDescent="0.2">
      <c r="A304" s="35">
        <f t="shared" si="8"/>
        <v>44934</v>
      </c>
      <c r="B304" s="36">
        <f ca="1">SUMIFS(СВЦЭМ!$I$40:$I$783,СВЦЭМ!$A$40:$A$783,$A304,СВЦЭМ!$B$40:$B$783,B$296)+'СЕТ СН'!$F$16</f>
        <v>0</v>
      </c>
      <c r="C304" s="36">
        <f ca="1">SUMIFS(СВЦЭМ!$I$40:$I$783,СВЦЭМ!$A$40:$A$783,$A304,СВЦЭМ!$B$40:$B$783,C$296)+'СЕТ СН'!$F$16</f>
        <v>0</v>
      </c>
      <c r="D304" s="36">
        <f ca="1">SUMIFS(СВЦЭМ!$I$40:$I$783,СВЦЭМ!$A$40:$A$783,$A304,СВЦЭМ!$B$40:$B$783,D$296)+'СЕТ СН'!$F$16</f>
        <v>0</v>
      </c>
      <c r="E304" s="36">
        <f ca="1">SUMIFS(СВЦЭМ!$I$40:$I$783,СВЦЭМ!$A$40:$A$783,$A304,СВЦЭМ!$B$40:$B$783,E$296)+'СЕТ СН'!$F$16</f>
        <v>0</v>
      </c>
      <c r="F304" s="36">
        <f ca="1">SUMIFS(СВЦЭМ!$I$40:$I$783,СВЦЭМ!$A$40:$A$783,$A304,СВЦЭМ!$B$40:$B$783,F$296)+'СЕТ СН'!$F$16</f>
        <v>0</v>
      </c>
      <c r="G304" s="36">
        <f ca="1">SUMIFS(СВЦЭМ!$I$40:$I$783,СВЦЭМ!$A$40:$A$783,$A304,СВЦЭМ!$B$40:$B$783,G$296)+'СЕТ СН'!$F$16</f>
        <v>0</v>
      </c>
      <c r="H304" s="36">
        <f ca="1">SUMIFS(СВЦЭМ!$I$40:$I$783,СВЦЭМ!$A$40:$A$783,$A304,СВЦЭМ!$B$40:$B$783,H$296)+'СЕТ СН'!$F$16</f>
        <v>0</v>
      </c>
      <c r="I304" s="36">
        <f ca="1">SUMIFS(СВЦЭМ!$I$40:$I$783,СВЦЭМ!$A$40:$A$783,$A304,СВЦЭМ!$B$40:$B$783,I$296)+'СЕТ СН'!$F$16</f>
        <v>0</v>
      </c>
      <c r="J304" s="36">
        <f ca="1">SUMIFS(СВЦЭМ!$I$40:$I$783,СВЦЭМ!$A$40:$A$783,$A304,СВЦЭМ!$B$40:$B$783,J$296)+'СЕТ СН'!$F$16</f>
        <v>0</v>
      </c>
      <c r="K304" s="36">
        <f ca="1">SUMIFS(СВЦЭМ!$I$40:$I$783,СВЦЭМ!$A$40:$A$783,$A304,СВЦЭМ!$B$40:$B$783,K$296)+'СЕТ СН'!$F$16</f>
        <v>0</v>
      </c>
      <c r="L304" s="36">
        <f ca="1">SUMIFS(СВЦЭМ!$I$40:$I$783,СВЦЭМ!$A$40:$A$783,$A304,СВЦЭМ!$B$40:$B$783,L$296)+'СЕТ СН'!$F$16</f>
        <v>0</v>
      </c>
      <c r="M304" s="36">
        <f ca="1">SUMIFS(СВЦЭМ!$I$40:$I$783,СВЦЭМ!$A$40:$A$783,$A304,СВЦЭМ!$B$40:$B$783,M$296)+'СЕТ СН'!$F$16</f>
        <v>0</v>
      </c>
      <c r="N304" s="36">
        <f ca="1">SUMIFS(СВЦЭМ!$I$40:$I$783,СВЦЭМ!$A$40:$A$783,$A304,СВЦЭМ!$B$40:$B$783,N$296)+'СЕТ СН'!$F$16</f>
        <v>0</v>
      </c>
      <c r="O304" s="36">
        <f ca="1">SUMIFS(СВЦЭМ!$I$40:$I$783,СВЦЭМ!$A$40:$A$783,$A304,СВЦЭМ!$B$40:$B$783,O$296)+'СЕТ СН'!$F$16</f>
        <v>0</v>
      </c>
      <c r="P304" s="36">
        <f ca="1">SUMIFS(СВЦЭМ!$I$40:$I$783,СВЦЭМ!$A$40:$A$783,$A304,СВЦЭМ!$B$40:$B$783,P$296)+'СЕТ СН'!$F$16</f>
        <v>0</v>
      </c>
      <c r="Q304" s="36">
        <f ca="1">SUMIFS(СВЦЭМ!$I$40:$I$783,СВЦЭМ!$A$40:$A$783,$A304,СВЦЭМ!$B$40:$B$783,Q$296)+'СЕТ СН'!$F$16</f>
        <v>0</v>
      </c>
      <c r="R304" s="36">
        <f ca="1">SUMIFS(СВЦЭМ!$I$40:$I$783,СВЦЭМ!$A$40:$A$783,$A304,СВЦЭМ!$B$40:$B$783,R$296)+'СЕТ СН'!$F$16</f>
        <v>0</v>
      </c>
      <c r="S304" s="36">
        <f ca="1">SUMIFS(СВЦЭМ!$I$40:$I$783,СВЦЭМ!$A$40:$A$783,$A304,СВЦЭМ!$B$40:$B$783,S$296)+'СЕТ СН'!$F$16</f>
        <v>0</v>
      </c>
      <c r="T304" s="36">
        <f ca="1">SUMIFS(СВЦЭМ!$I$40:$I$783,СВЦЭМ!$A$40:$A$783,$A304,СВЦЭМ!$B$40:$B$783,T$296)+'СЕТ СН'!$F$16</f>
        <v>0</v>
      </c>
      <c r="U304" s="36">
        <f ca="1">SUMIFS(СВЦЭМ!$I$40:$I$783,СВЦЭМ!$A$40:$A$783,$A304,СВЦЭМ!$B$40:$B$783,U$296)+'СЕТ СН'!$F$16</f>
        <v>0</v>
      </c>
      <c r="V304" s="36">
        <f ca="1">SUMIFS(СВЦЭМ!$I$40:$I$783,СВЦЭМ!$A$40:$A$783,$A304,СВЦЭМ!$B$40:$B$783,V$296)+'СЕТ СН'!$F$16</f>
        <v>0</v>
      </c>
      <c r="W304" s="36">
        <f ca="1">SUMIFS(СВЦЭМ!$I$40:$I$783,СВЦЭМ!$A$40:$A$783,$A304,СВЦЭМ!$B$40:$B$783,W$296)+'СЕТ СН'!$F$16</f>
        <v>0</v>
      </c>
      <c r="X304" s="36">
        <f ca="1">SUMIFS(СВЦЭМ!$I$40:$I$783,СВЦЭМ!$A$40:$A$783,$A304,СВЦЭМ!$B$40:$B$783,X$296)+'СЕТ СН'!$F$16</f>
        <v>0</v>
      </c>
      <c r="Y304" s="36">
        <f ca="1">SUMIFS(СВЦЭМ!$I$40:$I$783,СВЦЭМ!$A$40:$A$783,$A304,СВЦЭМ!$B$40:$B$783,Y$296)+'СЕТ СН'!$F$16</f>
        <v>0</v>
      </c>
    </row>
    <row r="305" spans="1:25" ht="15.75" hidden="1" x14ac:dyDescent="0.2">
      <c r="A305" s="35">
        <f t="shared" si="8"/>
        <v>44935</v>
      </c>
      <c r="B305" s="36">
        <f ca="1">SUMIFS(СВЦЭМ!$I$40:$I$783,СВЦЭМ!$A$40:$A$783,$A305,СВЦЭМ!$B$40:$B$783,B$296)+'СЕТ СН'!$F$16</f>
        <v>0</v>
      </c>
      <c r="C305" s="36">
        <f ca="1">SUMIFS(СВЦЭМ!$I$40:$I$783,СВЦЭМ!$A$40:$A$783,$A305,СВЦЭМ!$B$40:$B$783,C$296)+'СЕТ СН'!$F$16</f>
        <v>0</v>
      </c>
      <c r="D305" s="36">
        <f ca="1">SUMIFS(СВЦЭМ!$I$40:$I$783,СВЦЭМ!$A$40:$A$783,$A305,СВЦЭМ!$B$40:$B$783,D$296)+'СЕТ СН'!$F$16</f>
        <v>0</v>
      </c>
      <c r="E305" s="36">
        <f ca="1">SUMIFS(СВЦЭМ!$I$40:$I$783,СВЦЭМ!$A$40:$A$783,$A305,СВЦЭМ!$B$40:$B$783,E$296)+'СЕТ СН'!$F$16</f>
        <v>0</v>
      </c>
      <c r="F305" s="36">
        <f ca="1">SUMIFS(СВЦЭМ!$I$40:$I$783,СВЦЭМ!$A$40:$A$783,$A305,СВЦЭМ!$B$40:$B$783,F$296)+'СЕТ СН'!$F$16</f>
        <v>0</v>
      </c>
      <c r="G305" s="36">
        <f ca="1">SUMIFS(СВЦЭМ!$I$40:$I$783,СВЦЭМ!$A$40:$A$783,$A305,СВЦЭМ!$B$40:$B$783,G$296)+'СЕТ СН'!$F$16</f>
        <v>0</v>
      </c>
      <c r="H305" s="36">
        <f ca="1">SUMIFS(СВЦЭМ!$I$40:$I$783,СВЦЭМ!$A$40:$A$783,$A305,СВЦЭМ!$B$40:$B$783,H$296)+'СЕТ СН'!$F$16</f>
        <v>0</v>
      </c>
      <c r="I305" s="36">
        <f ca="1">SUMIFS(СВЦЭМ!$I$40:$I$783,СВЦЭМ!$A$40:$A$783,$A305,СВЦЭМ!$B$40:$B$783,I$296)+'СЕТ СН'!$F$16</f>
        <v>0</v>
      </c>
      <c r="J305" s="36">
        <f ca="1">SUMIFS(СВЦЭМ!$I$40:$I$783,СВЦЭМ!$A$40:$A$783,$A305,СВЦЭМ!$B$40:$B$783,J$296)+'СЕТ СН'!$F$16</f>
        <v>0</v>
      </c>
      <c r="K305" s="36">
        <f ca="1">SUMIFS(СВЦЭМ!$I$40:$I$783,СВЦЭМ!$A$40:$A$783,$A305,СВЦЭМ!$B$40:$B$783,K$296)+'СЕТ СН'!$F$16</f>
        <v>0</v>
      </c>
      <c r="L305" s="36">
        <f ca="1">SUMIFS(СВЦЭМ!$I$40:$I$783,СВЦЭМ!$A$40:$A$783,$A305,СВЦЭМ!$B$40:$B$783,L$296)+'СЕТ СН'!$F$16</f>
        <v>0</v>
      </c>
      <c r="M305" s="36">
        <f ca="1">SUMIFS(СВЦЭМ!$I$40:$I$783,СВЦЭМ!$A$40:$A$783,$A305,СВЦЭМ!$B$40:$B$783,M$296)+'СЕТ СН'!$F$16</f>
        <v>0</v>
      </c>
      <c r="N305" s="36">
        <f ca="1">SUMIFS(СВЦЭМ!$I$40:$I$783,СВЦЭМ!$A$40:$A$783,$A305,СВЦЭМ!$B$40:$B$783,N$296)+'СЕТ СН'!$F$16</f>
        <v>0</v>
      </c>
      <c r="O305" s="36">
        <f ca="1">SUMIFS(СВЦЭМ!$I$40:$I$783,СВЦЭМ!$A$40:$A$783,$A305,СВЦЭМ!$B$40:$B$783,O$296)+'СЕТ СН'!$F$16</f>
        <v>0</v>
      </c>
      <c r="P305" s="36">
        <f ca="1">SUMIFS(СВЦЭМ!$I$40:$I$783,СВЦЭМ!$A$40:$A$783,$A305,СВЦЭМ!$B$40:$B$783,P$296)+'СЕТ СН'!$F$16</f>
        <v>0</v>
      </c>
      <c r="Q305" s="36">
        <f ca="1">SUMIFS(СВЦЭМ!$I$40:$I$783,СВЦЭМ!$A$40:$A$783,$A305,СВЦЭМ!$B$40:$B$783,Q$296)+'СЕТ СН'!$F$16</f>
        <v>0</v>
      </c>
      <c r="R305" s="36">
        <f ca="1">SUMIFS(СВЦЭМ!$I$40:$I$783,СВЦЭМ!$A$40:$A$783,$A305,СВЦЭМ!$B$40:$B$783,R$296)+'СЕТ СН'!$F$16</f>
        <v>0</v>
      </c>
      <c r="S305" s="36">
        <f ca="1">SUMIFS(СВЦЭМ!$I$40:$I$783,СВЦЭМ!$A$40:$A$783,$A305,СВЦЭМ!$B$40:$B$783,S$296)+'СЕТ СН'!$F$16</f>
        <v>0</v>
      </c>
      <c r="T305" s="36">
        <f ca="1">SUMIFS(СВЦЭМ!$I$40:$I$783,СВЦЭМ!$A$40:$A$783,$A305,СВЦЭМ!$B$40:$B$783,T$296)+'СЕТ СН'!$F$16</f>
        <v>0</v>
      </c>
      <c r="U305" s="36">
        <f ca="1">SUMIFS(СВЦЭМ!$I$40:$I$783,СВЦЭМ!$A$40:$A$783,$A305,СВЦЭМ!$B$40:$B$783,U$296)+'СЕТ СН'!$F$16</f>
        <v>0</v>
      </c>
      <c r="V305" s="36">
        <f ca="1">SUMIFS(СВЦЭМ!$I$40:$I$783,СВЦЭМ!$A$40:$A$783,$A305,СВЦЭМ!$B$40:$B$783,V$296)+'СЕТ СН'!$F$16</f>
        <v>0</v>
      </c>
      <c r="W305" s="36">
        <f ca="1">SUMIFS(СВЦЭМ!$I$40:$I$783,СВЦЭМ!$A$40:$A$783,$A305,СВЦЭМ!$B$40:$B$783,W$296)+'СЕТ СН'!$F$16</f>
        <v>0</v>
      </c>
      <c r="X305" s="36">
        <f ca="1">SUMIFS(СВЦЭМ!$I$40:$I$783,СВЦЭМ!$A$40:$A$783,$A305,СВЦЭМ!$B$40:$B$783,X$296)+'СЕТ СН'!$F$16</f>
        <v>0</v>
      </c>
      <c r="Y305" s="36">
        <f ca="1">SUMIFS(СВЦЭМ!$I$40:$I$783,СВЦЭМ!$A$40:$A$783,$A305,СВЦЭМ!$B$40:$B$783,Y$296)+'СЕТ СН'!$F$16</f>
        <v>0</v>
      </c>
    </row>
    <row r="306" spans="1:25" ht="15.75" hidden="1" x14ac:dyDescent="0.2">
      <c r="A306" s="35">
        <f t="shared" si="8"/>
        <v>44936</v>
      </c>
      <c r="B306" s="36">
        <f ca="1">SUMIFS(СВЦЭМ!$I$40:$I$783,СВЦЭМ!$A$40:$A$783,$A306,СВЦЭМ!$B$40:$B$783,B$296)+'СЕТ СН'!$F$16</f>
        <v>0</v>
      </c>
      <c r="C306" s="36">
        <f ca="1">SUMIFS(СВЦЭМ!$I$40:$I$783,СВЦЭМ!$A$40:$A$783,$A306,СВЦЭМ!$B$40:$B$783,C$296)+'СЕТ СН'!$F$16</f>
        <v>0</v>
      </c>
      <c r="D306" s="36">
        <f ca="1">SUMIFS(СВЦЭМ!$I$40:$I$783,СВЦЭМ!$A$40:$A$783,$A306,СВЦЭМ!$B$40:$B$783,D$296)+'СЕТ СН'!$F$16</f>
        <v>0</v>
      </c>
      <c r="E306" s="36">
        <f ca="1">SUMIFS(СВЦЭМ!$I$40:$I$783,СВЦЭМ!$A$40:$A$783,$A306,СВЦЭМ!$B$40:$B$783,E$296)+'СЕТ СН'!$F$16</f>
        <v>0</v>
      </c>
      <c r="F306" s="36">
        <f ca="1">SUMIFS(СВЦЭМ!$I$40:$I$783,СВЦЭМ!$A$40:$A$783,$A306,СВЦЭМ!$B$40:$B$783,F$296)+'СЕТ СН'!$F$16</f>
        <v>0</v>
      </c>
      <c r="G306" s="36">
        <f ca="1">SUMIFS(СВЦЭМ!$I$40:$I$783,СВЦЭМ!$A$40:$A$783,$A306,СВЦЭМ!$B$40:$B$783,G$296)+'СЕТ СН'!$F$16</f>
        <v>0</v>
      </c>
      <c r="H306" s="36">
        <f ca="1">SUMIFS(СВЦЭМ!$I$40:$I$783,СВЦЭМ!$A$40:$A$783,$A306,СВЦЭМ!$B$40:$B$783,H$296)+'СЕТ СН'!$F$16</f>
        <v>0</v>
      </c>
      <c r="I306" s="36">
        <f ca="1">SUMIFS(СВЦЭМ!$I$40:$I$783,СВЦЭМ!$A$40:$A$783,$A306,СВЦЭМ!$B$40:$B$783,I$296)+'СЕТ СН'!$F$16</f>
        <v>0</v>
      </c>
      <c r="J306" s="36">
        <f ca="1">SUMIFS(СВЦЭМ!$I$40:$I$783,СВЦЭМ!$A$40:$A$783,$A306,СВЦЭМ!$B$40:$B$783,J$296)+'СЕТ СН'!$F$16</f>
        <v>0</v>
      </c>
      <c r="K306" s="36">
        <f ca="1">SUMIFS(СВЦЭМ!$I$40:$I$783,СВЦЭМ!$A$40:$A$783,$A306,СВЦЭМ!$B$40:$B$783,K$296)+'СЕТ СН'!$F$16</f>
        <v>0</v>
      </c>
      <c r="L306" s="36">
        <f ca="1">SUMIFS(СВЦЭМ!$I$40:$I$783,СВЦЭМ!$A$40:$A$783,$A306,СВЦЭМ!$B$40:$B$783,L$296)+'СЕТ СН'!$F$16</f>
        <v>0</v>
      </c>
      <c r="M306" s="36">
        <f ca="1">SUMIFS(СВЦЭМ!$I$40:$I$783,СВЦЭМ!$A$40:$A$783,$A306,СВЦЭМ!$B$40:$B$783,M$296)+'СЕТ СН'!$F$16</f>
        <v>0</v>
      </c>
      <c r="N306" s="36">
        <f ca="1">SUMIFS(СВЦЭМ!$I$40:$I$783,СВЦЭМ!$A$40:$A$783,$A306,СВЦЭМ!$B$40:$B$783,N$296)+'СЕТ СН'!$F$16</f>
        <v>0</v>
      </c>
      <c r="O306" s="36">
        <f ca="1">SUMIFS(СВЦЭМ!$I$40:$I$783,СВЦЭМ!$A$40:$A$783,$A306,СВЦЭМ!$B$40:$B$783,O$296)+'СЕТ СН'!$F$16</f>
        <v>0</v>
      </c>
      <c r="P306" s="36">
        <f ca="1">SUMIFS(СВЦЭМ!$I$40:$I$783,СВЦЭМ!$A$40:$A$783,$A306,СВЦЭМ!$B$40:$B$783,P$296)+'СЕТ СН'!$F$16</f>
        <v>0</v>
      </c>
      <c r="Q306" s="36">
        <f ca="1">SUMIFS(СВЦЭМ!$I$40:$I$783,СВЦЭМ!$A$40:$A$783,$A306,СВЦЭМ!$B$40:$B$783,Q$296)+'СЕТ СН'!$F$16</f>
        <v>0</v>
      </c>
      <c r="R306" s="36">
        <f ca="1">SUMIFS(СВЦЭМ!$I$40:$I$783,СВЦЭМ!$A$40:$A$783,$A306,СВЦЭМ!$B$40:$B$783,R$296)+'СЕТ СН'!$F$16</f>
        <v>0</v>
      </c>
      <c r="S306" s="36">
        <f ca="1">SUMIFS(СВЦЭМ!$I$40:$I$783,СВЦЭМ!$A$40:$A$783,$A306,СВЦЭМ!$B$40:$B$783,S$296)+'СЕТ СН'!$F$16</f>
        <v>0</v>
      </c>
      <c r="T306" s="36">
        <f ca="1">SUMIFS(СВЦЭМ!$I$40:$I$783,СВЦЭМ!$A$40:$A$783,$A306,СВЦЭМ!$B$40:$B$783,T$296)+'СЕТ СН'!$F$16</f>
        <v>0</v>
      </c>
      <c r="U306" s="36">
        <f ca="1">SUMIFS(СВЦЭМ!$I$40:$I$783,СВЦЭМ!$A$40:$A$783,$A306,СВЦЭМ!$B$40:$B$783,U$296)+'СЕТ СН'!$F$16</f>
        <v>0</v>
      </c>
      <c r="V306" s="36">
        <f ca="1">SUMIFS(СВЦЭМ!$I$40:$I$783,СВЦЭМ!$A$40:$A$783,$A306,СВЦЭМ!$B$40:$B$783,V$296)+'СЕТ СН'!$F$16</f>
        <v>0</v>
      </c>
      <c r="W306" s="36">
        <f ca="1">SUMIFS(СВЦЭМ!$I$40:$I$783,СВЦЭМ!$A$40:$A$783,$A306,СВЦЭМ!$B$40:$B$783,W$296)+'СЕТ СН'!$F$16</f>
        <v>0</v>
      </c>
      <c r="X306" s="36">
        <f ca="1">SUMIFS(СВЦЭМ!$I$40:$I$783,СВЦЭМ!$A$40:$A$783,$A306,СВЦЭМ!$B$40:$B$783,X$296)+'СЕТ СН'!$F$16</f>
        <v>0</v>
      </c>
      <c r="Y306" s="36">
        <f ca="1">SUMIFS(СВЦЭМ!$I$40:$I$783,СВЦЭМ!$A$40:$A$783,$A306,СВЦЭМ!$B$40:$B$783,Y$296)+'СЕТ СН'!$F$16</f>
        <v>0</v>
      </c>
    </row>
    <row r="307" spans="1:25" ht="15.75" hidden="1" x14ac:dyDescent="0.2">
      <c r="A307" s="35">
        <f t="shared" si="8"/>
        <v>44937</v>
      </c>
      <c r="B307" s="36">
        <f ca="1">SUMIFS(СВЦЭМ!$I$40:$I$783,СВЦЭМ!$A$40:$A$783,$A307,СВЦЭМ!$B$40:$B$783,B$296)+'СЕТ СН'!$F$16</f>
        <v>0</v>
      </c>
      <c r="C307" s="36">
        <f ca="1">SUMIFS(СВЦЭМ!$I$40:$I$783,СВЦЭМ!$A$40:$A$783,$A307,СВЦЭМ!$B$40:$B$783,C$296)+'СЕТ СН'!$F$16</f>
        <v>0</v>
      </c>
      <c r="D307" s="36">
        <f ca="1">SUMIFS(СВЦЭМ!$I$40:$I$783,СВЦЭМ!$A$40:$A$783,$A307,СВЦЭМ!$B$40:$B$783,D$296)+'СЕТ СН'!$F$16</f>
        <v>0</v>
      </c>
      <c r="E307" s="36">
        <f ca="1">SUMIFS(СВЦЭМ!$I$40:$I$783,СВЦЭМ!$A$40:$A$783,$A307,СВЦЭМ!$B$40:$B$783,E$296)+'СЕТ СН'!$F$16</f>
        <v>0</v>
      </c>
      <c r="F307" s="36">
        <f ca="1">SUMIFS(СВЦЭМ!$I$40:$I$783,СВЦЭМ!$A$40:$A$783,$A307,СВЦЭМ!$B$40:$B$783,F$296)+'СЕТ СН'!$F$16</f>
        <v>0</v>
      </c>
      <c r="G307" s="36">
        <f ca="1">SUMIFS(СВЦЭМ!$I$40:$I$783,СВЦЭМ!$A$40:$A$783,$A307,СВЦЭМ!$B$40:$B$783,G$296)+'СЕТ СН'!$F$16</f>
        <v>0</v>
      </c>
      <c r="H307" s="36">
        <f ca="1">SUMIFS(СВЦЭМ!$I$40:$I$783,СВЦЭМ!$A$40:$A$783,$A307,СВЦЭМ!$B$40:$B$783,H$296)+'СЕТ СН'!$F$16</f>
        <v>0</v>
      </c>
      <c r="I307" s="36">
        <f ca="1">SUMIFS(СВЦЭМ!$I$40:$I$783,СВЦЭМ!$A$40:$A$783,$A307,СВЦЭМ!$B$40:$B$783,I$296)+'СЕТ СН'!$F$16</f>
        <v>0</v>
      </c>
      <c r="J307" s="36">
        <f ca="1">SUMIFS(СВЦЭМ!$I$40:$I$783,СВЦЭМ!$A$40:$A$783,$A307,СВЦЭМ!$B$40:$B$783,J$296)+'СЕТ СН'!$F$16</f>
        <v>0</v>
      </c>
      <c r="K307" s="36">
        <f ca="1">SUMIFS(СВЦЭМ!$I$40:$I$783,СВЦЭМ!$A$40:$A$783,$A307,СВЦЭМ!$B$40:$B$783,K$296)+'СЕТ СН'!$F$16</f>
        <v>0</v>
      </c>
      <c r="L307" s="36">
        <f ca="1">SUMIFS(СВЦЭМ!$I$40:$I$783,СВЦЭМ!$A$40:$A$783,$A307,СВЦЭМ!$B$40:$B$783,L$296)+'СЕТ СН'!$F$16</f>
        <v>0</v>
      </c>
      <c r="M307" s="36">
        <f ca="1">SUMIFS(СВЦЭМ!$I$40:$I$783,СВЦЭМ!$A$40:$A$783,$A307,СВЦЭМ!$B$40:$B$783,M$296)+'СЕТ СН'!$F$16</f>
        <v>0</v>
      </c>
      <c r="N307" s="36">
        <f ca="1">SUMIFS(СВЦЭМ!$I$40:$I$783,СВЦЭМ!$A$40:$A$783,$A307,СВЦЭМ!$B$40:$B$783,N$296)+'СЕТ СН'!$F$16</f>
        <v>0</v>
      </c>
      <c r="O307" s="36">
        <f ca="1">SUMIFS(СВЦЭМ!$I$40:$I$783,СВЦЭМ!$A$40:$A$783,$A307,СВЦЭМ!$B$40:$B$783,O$296)+'СЕТ СН'!$F$16</f>
        <v>0</v>
      </c>
      <c r="P307" s="36">
        <f ca="1">SUMIFS(СВЦЭМ!$I$40:$I$783,СВЦЭМ!$A$40:$A$783,$A307,СВЦЭМ!$B$40:$B$783,P$296)+'СЕТ СН'!$F$16</f>
        <v>0</v>
      </c>
      <c r="Q307" s="36">
        <f ca="1">SUMIFS(СВЦЭМ!$I$40:$I$783,СВЦЭМ!$A$40:$A$783,$A307,СВЦЭМ!$B$40:$B$783,Q$296)+'СЕТ СН'!$F$16</f>
        <v>0</v>
      </c>
      <c r="R307" s="36">
        <f ca="1">SUMIFS(СВЦЭМ!$I$40:$I$783,СВЦЭМ!$A$40:$A$783,$A307,СВЦЭМ!$B$40:$B$783,R$296)+'СЕТ СН'!$F$16</f>
        <v>0</v>
      </c>
      <c r="S307" s="36">
        <f ca="1">SUMIFS(СВЦЭМ!$I$40:$I$783,СВЦЭМ!$A$40:$A$783,$A307,СВЦЭМ!$B$40:$B$783,S$296)+'СЕТ СН'!$F$16</f>
        <v>0</v>
      </c>
      <c r="T307" s="36">
        <f ca="1">SUMIFS(СВЦЭМ!$I$40:$I$783,СВЦЭМ!$A$40:$A$783,$A307,СВЦЭМ!$B$40:$B$783,T$296)+'СЕТ СН'!$F$16</f>
        <v>0</v>
      </c>
      <c r="U307" s="36">
        <f ca="1">SUMIFS(СВЦЭМ!$I$40:$I$783,СВЦЭМ!$A$40:$A$783,$A307,СВЦЭМ!$B$40:$B$783,U$296)+'СЕТ СН'!$F$16</f>
        <v>0</v>
      </c>
      <c r="V307" s="36">
        <f ca="1">SUMIFS(СВЦЭМ!$I$40:$I$783,СВЦЭМ!$A$40:$A$783,$A307,СВЦЭМ!$B$40:$B$783,V$296)+'СЕТ СН'!$F$16</f>
        <v>0</v>
      </c>
      <c r="W307" s="36">
        <f ca="1">SUMIFS(СВЦЭМ!$I$40:$I$783,СВЦЭМ!$A$40:$A$783,$A307,СВЦЭМ!$B$40:$B$783,W$296)+'СЕТ СН'!$F$16</f>
        <v>0</v>
      </c>
      <c r="X307" s="36">
        <f ca="1">SUMIFS(СВЦЭМ!$I$40:$I$783,СВЦЭМ!$A$40:$A$783,$A307,СВЦЭМ!$B$40:$B$783,X$296)+'СЕТ СН'!$F$16</f>
        <v>0</v>
      </c>
      <c r="Y307" s="36">
        <f ca="1">SUMIFS(СВЦЭМ!$I$40:$I$783,СВЦЭМ!$A$40:$A$783,$A307,СВЦЭМ!$B$40:$B$783,Y$296)+'СЕТ СН'!$F$16</f>
        <v>0</v>
      </c>
    </row>
    <row r="308" spans="1:25" ht="15.75" hidden="1" x14ac:dyDescent="0.2">
      <c r="A308" s="35">
        <f t="shared" si="8"/>
        <v>44938</v>
      </c>
      <c r="B308" s="36">
        <f ca="1">SUMIFS(СВЦЭМ!$I$40:$I$783,СВЦЭМ!$A$40:$A$783,$A308,СВЦЭМ!$B$40:$B$783,B$296)+'СЕТ СН'!$F$16</f>
        <v>0</v>
      </c>
      <c r="C308" s="36">
        <f ca="1">SUMIFS(СВЦЭМ!$I$40:$I$783,СВЦЭМ!$A$40:$A$783,$A308,СВЦЭМ!$B$40:$B$783,C$296)+'СЕТ СН'!$F$16</f>
        <v>0</v>
      </c>
      <c r="D308" s="36">
        <f ca="1">SUMIFS(СВЦЭМ!$I$40:$I$783,СВЦЭМ!$A$40:$A$783,$A308,СВЦЭМ!$B$40:$B$783,D$296)+'СЕТ СН'!$F$16</f>
        <v>0</v>
      </c>
      <c r="E308" s="36">
        <f ca="1">SUMIFS(СВЦЭМ!$I$40:$I$783,СВЦЭМ!$A$40:$A$783,$A308,СВЦЭМ!$B$40:$B$783,E$296)+'СЕТ СН'!$F$16</f>
        <v>0</v>
      </c>
      <c r="F308" s="36">
        <f ca="1">SUMIFS(СВЦЭМ!$I$40:$I$783,СВЦЭМ!$A$40:$A$783,$A308,СВЦЭМ!$B$40:$B$783,F$296)+'СЕТ СН'!$F$16</f>
        <v>0</v>
      </c>
      <c r="G308" s="36">
        <f ca="1">SUMIFS(СВЦЭМ!$I$40:$I$783,СВЦЭМ!$A$40:$A$783,$A308,СВЦЭМ!$B$40:$B$783,G$296)+'СЕТ СН'!$F$16</f>
        <v>0</v>
      </c>
      <c r="H308" s="36">
        <f ca="1">SUMIFS(СВЦЭМ!$I$40:$I$783,СВЦЭМ!$A$40:$A$783,$A308,СВЦЭМ!$B$40:$B$783,H$296)+'СЕТ СН'!$F$16</f>
        <v>0</v>
      </c>
      <c r="I308" s="36">
        <f ca="1">SUMIFS(СВЦЭМ!$I$40:$I$783,СВЦЭМ!$A$40:$A$783,$A308,СВЦЭМ!$B$40:$B$783,I$296)+'СЕТ СН'!$F$16</f>
        <v>0</v>
      </c>
      <c r="J308" s="36">
        <f ca="1">SUMIFS(СВЦЭМ!$I$40:$I$783,СВЦЭМ!$A$40:$A$783,$A308,СВЦЭМ!$B$40:$B$783,J$296)+'СЕТ СН'!$F$16</f>
        <v>0</v>
      </c>
      <c r="K308" s="36">
        <f ca="1">SUMIFS(СВЦЭМ!$I$40:$I$783,СВЦЭМ!$A$40:$A$783,$A308,СВЦЭМ!$B$40:$B$783,K$296)+'СЕТ СН'!$F$16</f>
        <v>0</v>
      </c>
      <c r="L308" s="36">
        <f ca="1">SUMIFS(СВЦЭМ!$I$40:$I$783,СВЦЭМ!$A$40:$A$783,$A308,СВЦЭМ!$B$40:$B$783,L$296)+'СЕТ СН'!$F$16</f>
        <v>0</v>
      </c>
      <c r="M308" s="36">
        <f ca="1">SUMIFS(СВЦЭМ!$I$40:$I$783,СВЦЭМ!$A$40:$A$783,$A308,СВЦЭМ!$B$40:$B$783,M$296)+'СЕТ СН'!$F$16</f>
        <v>0</v>
      </c>
      <c r="N308" s="36">
        <f ca="1">SUMIFS(СВЦЭМ!$I$40:$I$783,СВЦЭМ!$A$40:$A$783,$A308,СВЦЭМ!$B$40:$B$783,N$296)+'СЕТ СН'!$F$16</f>
        <v>0</v>
      </c>
      <c r="O308" s="36">
        <f ca="1">SUMIFS(СВЦЭМ!$I$40:$I$783,СВЦЭМ!$A$40:$A$783,$A308,СВЦЭМ!$B$40:$B$783,O$296)+'СЕТ СН'!$F$16</f>
        <v>0</v>
      </c>
      <c r="P308" s="36">
        <f ca="1">SUMIFS(СВЦЭМ!$I$40:$I$783,СВЦЭМ!$A$40:$A$783,$A308,СВЦЭМ!$B$40:$B$783,P$296)+'СЕТ СН'!$F$16</f>
        <v>0</v>
      </c>
      <c r="Q308" s="36">
        <f ca="1">SUMIFS(СВЦЭМ!$I$40:$I$783,СВЦЭМ!$A$40:$A$783,$A308,СВЦЭМ!$B$40:$B$783,Q$296)+'СЕТ СН'!$F$16</f>
        <v>0</v>
      </c>
      <c r="R308" s="36">
        <f ca="1">SUMIFS(СВЦЭМ!$I$40:$I$783,СВЦЭМ!$A$40:$A$783,$A308,СВЦЭМ!$B$40:$B$783,R$296)+'СЕТ СН'!$F$16</f>
        <v>0</v>
      </c>
      <c r="S308" s="36">
        <f ca="1">SUMIFS(СВЦЭМ!$I$40:$I$783,СВЦЭМ!$A$40:$A$783,$A308,СВЦЭМ!$B$40:$B$783,S$296)+'СЕТ СН'!$F$16</f>
        <v>0</v>
      </c>
      <c r="T308" s="36">
        <f ca="1">SUMIFS(СВЦЭМ!$I$40:$I$783,СВЦЭМ!$A$40:$A$783,$A308,СВЦЭМ!$B$40:$B$783,T$296)+'СЕТ СН'!$F$16</f>
        <v>0</v>
      </c>
      <c r="U308" s="36">
        <f ca="1">SUMIFS(СВЦЭМ!$I$40:$I$783,СВЦЭМ!$A$40:$A$783,$A308,СВЦЭМ!$B$40:$B$783,U$296)+'СЕТ СН'!$F$16</f>
        <v>0</v>
      </c>
      <c r="V308" s="36">
        <f ca="1">SUMIFS(СВЦЭМ!$I$40:$I$783,СВЦЭМ!$A$40:$A$783,$A308,СВЦЭМ!$B$40:$B$783,V$296)+'СЕТ СН'!$F$16</f>
        <v>0</v>
      </c>
      <c r="W308" s="36">
        <f ca="1">SUMIFS(СВЦЭМ!$I$40:$I$783,СВЦЭМ!$A$40:$A$783,$A308,СВЦЭМ!$B$40:$B$783,W$296)+'СЕТ СН'!$F$16</f>
        <v>0</v>
      </c>
      <c r="X308" s="36">
        <f ca="1">SUMIFS(СВЦЭМ!$I$40:$I$783,СВЦЭМ!$A$40:$A$783,$A308,СВЦЭМ!$B$40:$B$783,X$296)+'СЕТ СН'!$F$16</f>
        <v>0</v>
      </c>
      <c r="Y308" s="36">
        <f ca="1">SUMIFS(СВЦЭМ!$I$40:$I$783,СВЦЭМ!$A$40:$A$783,$A308,СВЦЭМ!$B$40:$B$783,Y$296)+'СЕТ СН'!$F$16</f>
        <v>0</v>
      </c>
    </row>
    <row r="309" spans="1:25" ht="15.75" hidden="1" x14ac:dyDescent="0.2">
      <c r="A309" s="35">
        <f t="shared" si="8"/>
        <v>44939</v>
      </c>
      <c r="B309" s="36">
        <f ca="1">SUMIFS(СВЦЭМ!$I$40:$I$783,СВЦЭМ!$A$40:$A$783,$A309,СВЦЭМ!$B$40:$B$783,B$296)+'СЕТ СН'!$F$16</f>
        <v>0</v>
      </c>
      <c r="C309" s="36">
        <f ca="1">SUMIFS(СВЦЭМ!$I$40:$I$783,СВЦЭМ!$A$40:$A$783,$A309,СВЦЭМ!$B$40:$B$783,C$296)+'СЕТ СН'!$F$16</f>
        <v>0</v>
      </c>
      <c r="D309" s="36">
        <f ca="1">SUMIFS(СВЦЭМ!$I$40:$I$783,СВЦЭМ!$A$40:$A$783,$A309,СВЦЭМ!$B$40:$B$783,D$296)+'СЕТ СН'!$F$16</f>
        <v>0</v>
      </c>
      <c r="E309" s="36">
        <f ca="1">SUMIFS(СВЦЭМ!$I$40:$I$783,СВЦЭМ!$A$40:$A$783,$A309,СВЦЭМ!$B$40:$B$783,E$296)+'СЕТ СН'!$F$16</f>
        <v>0</v>
      </c>
      <c r="F309" s="36">
        <f ca="1">SUMIFS(СВЦЭМ!$I$40:$I$783,СВЦЭМ!$A$40:$A$783,$A309,СВЦЭМ!$B$40:$B$783,F$296)+'СЕТ СН'!$F$16</f>
        <v>0</v>
      </c>
      <c r="G309" s="36">
        <f ca="1">SUMIFS(СВЦЭМ!$I$40:$I$783,СВЦЭМ!$A$40:$A$783,$A309,СВЦЭМ!$B$40:$B$783,G$296)+'СЕТ СН'!$F$16</f>
        <v>0</v>
      </c>
      <c r="H309" s="36">
        <f ca="1">SUMIFS(СВЦЭМ!$I$40:$I$783,СВЦЭМ!$A$40:$A$783,$A309,СВЦЭМ!$B$40:$B$783,H$296)+'СЕТ СН'!$F$16</f>
        <v>0</v>
      </c>
      <c r="I309" s="36">
        <f ca="1">SUMIFS(СВЦЭМ!$I$40:$I$783,СВЦЭМ!$A$40:$A$783,$A309,СВЦЭМ!$B$40:$B$783,I$296)+'СЕТ СН'!$F$16</f>
        <v>0</v>
      </c>
      <c r="J309" s="36">
        <f ca="1">SUMIFS(СВЦЭМ!$I$40:$I$783,СВЦЭМ!$A$40:$A$783,$A309,СВЦЭМ!$B$40:$B$783,J$296)+'СЕТ СН'!$F$16</f>
        <v>0</v>
      </c>
      <c r="K309" s="36">
        <f ca="1">SUMIFS(СВЦЭМ!$I$40:$I$783,СВЦЭМ!$A$40:$A$783,$A309,СВЦЭМ!$B$40:$B$783,K$296)+'СЕТ СН'!$F$16</f>
        <v>0</v>
      </c>
      <c r="L309" s="36">
        <f ca="1">SUMIFS(СВЦЭМ!$I$40:$I$783,СВЦЭМ!$A$40:$A$783,$A309,СВЦЭМ!$B$40:$B$783,L$296)+'СЕТ СН'!$F$16</f>
        <v>0</v>
      </c>
      <c r="M309" s="36">
        <f ca="1">SUMIFS(СВЦЭМ!$I$40:$I$783,СВЦЭМ!$A$40:$A$783,$A309,СВЦЭМ!$B$40:$B$783,M$296)+'СЕТ СН'!$F$16</f>
        <v>0</v>
      </c>
      <c r="N309" s="36">
        <f ca="1">SUMIFS(СВЦЭМ!$I$40:$I$783,СВЦЭМ!$A$40:$A$783,$A309,СВЦЭМ!$B$40:$B$783,N$296)+'СЕТ СН'!$F$16</f>
        <v>0</v>
      </c>
      <c r="O309" s="36">
        <f ca="1">SUMIFS(СВЦЭМ!$I$40:$I$783,СВЦЭМ!$A$40:$A$783,$A309,СВЦЭМ!$B$40:$B$783,O$296)+'СЕТ СН'!$F$16</f>
        <v>0</v>
      </c>
      <c r="P309" s="36">
        <f ca="1">SUMIFS(СВЦЭМ!$I$40:$I$783,СВЦЭМ!$A$40:$A$783,$A309,СВЦЭМ!$B$40:$B$783,P$296)+'СЕТ СН'!$F$16</f>
        <v>0</v>
      </c>
      <c r="Q309" s="36">
        <f ca="1">SUMIFS(СВЦЭМ!$I$40:$I$783,СВЦЭМ!$A$40:$A$783,$A309,СВЦЭМ!$B$40:$B$783,Q$296)+'СЕТ СН'!$F$16</f>
        <v>0</v>
      </c>
      <c r="R309" s="36">
        <f ca="1">SUMIFS(СВЦЭМ!$I$40:$I$783,СВЦЭМ!$A$40:$A$783,$A309,СВЦЭМ!$B$40:$B$783,R$296)+'СЕТ СН'!$F$16</f>
        <v>0</v>
      </c>
      <c r="S309" s="36">
        <f ca="1">SUMIFS(СВЦЭМ!$I$40:$I$783,СВЦЭМ!$A$40:$A$783,$A309,СВЦЭМ!$B$40:$B$783,S$296)+'СЕТ СН'!$F$16</f>
        <v>0</v>
      </c>
      <c r="T309" s="36">
        <f ca="1">SUMIFS(СВЦЭМ!$I$40:$I$783,СВЦЭМ!$A$40:$A$783,$A309,СВЦЭМ!$B$40:$B$783,T$296)+'СЕТ СН'!$F$16</f>
        <v>0</v>
      </c>
      <c r="U309" s="36">
        <f ca="1">SUMIFS(СВЦЭМ!$I$40:$I$783,СВЦЭМ!$A$40:$A$783,$A309,СВЦЭМ!$B$40:$B$783,U$296)+'СЕТ СН'!$F$16</f>
        <v>0</v>
      </c>
      <c r="V309" s="36">
        <f ca="1">SUMIFS(СВЦЭМ!$I$40:$I$783,СВЦЭМ!$A$40:$A$783,$A309,СВЦЭМ!$B$40:$B$783,V$296)+'СЕТ СН'!$F$16</f>
        <v>0</v>
      </c>
      <c r="W309" s="36">
        <f ca="1">SUMIFS(СВЦЭМ!$I$40:$I$783,СВЦЭМ!$A$40:$A$783,$A309,СВЦЭМ!$B$40:$B$783,W$296)+'СЕТ СН'!$F$16</f>
        <v>0</v>
      </c>
      <c r="X309" s="36">
        <f ca="1">SUMIFS(СВЦЭМ!$I$40:$I$783,СВЦЭМ!$A$40:$A$783,$A309,СВЦЭМ!$B$40:$B$783,X$296)+'СЕТ СН'!$F$16</f>
        <v>0</v>
      </c>
      <c r="Y309" s="36">
        <f ca="1">SUMIFS(СВЦЭМ!$I$40:$I$783,СВЦЭМ!$A$40:$A$783,$A309,СВЦЭМ!$B$40:$B$783,Y$296)+'СЕТ СН'!$F$16</f>
        <v>0</v>
      </c>
    </row>
    <row r="310" spans="1:25" ht="15.75" hidden="1" x14ac:dyDescent="0.2">
      <c r="A310" s="35">
        <f t="shared" si="8"/>
        <v>44940</v>
      </c>
      <c r="B310" s="36">
        <f ca="1">SUMIFS(СВЦЭМ!$I$40:$I$783,СВЦЭМ!$A$40:$A$783,$A310,СВЦЭМ!$B$40:$B$783,B$296)+'СЕТ СН'!$F$16</f>
        <v>0</v>
      </c>
      <c r="C310" s="36">
        <f ca="1">SUMIFS(СВЦЭМ!$I$40:$I$783,СВЦЭМ!$A$40:$A$783,$A310,СВЦЭМ!$B$40:$B$783,C$296)+'СЕТ СН'!$F$16</f>
        <v>0</v>
      </c>
      <c r="D310" s="36">
        <f ca="1">SUMIFS(СВЦЭМ!$I$40:$I$783,СВЦЭМ!$A$40:$A$783,$A310,СВЦЭМ!$B$40:$B$783,D$296)+'СЕТ СН'!$F$16</f>
        <v>0</v>
      </c>
      <c r="E310" s="36">
        <f ca="1">SUMIFS(СВЦЭМ!$I$40:$I$783,СВЦЭМ!$A$40:$A$783,$A310,СВЦЭМ!$B$40:$B$783,E$296)+'СЕТ СН'!$F$16</f>
        <v>0</v>
      </c>
      <c r="F310" s="36">
        <f ca="1">SUMIFS(СВЦЭМ!$I$40:$I$783,СВЦЭМ!$A$40:$A$783,$A310,СВЦЭМ!$B$40:$B$783,F$296)+'СЕТ СН'!$F$16</f>
        <v>0</v>
      </c>
      <c r="G310" s="36">
        <f ca="1">SUMIFS(СВЦЭМ!$I$40:$I$783,СВЦЭМ!$A$40:$A$783,$A310,СВЦЭМ!$B$40:$B$783,G$296)+'СЕТ СН'!$F$16</f>
        <v>0</v>
      </c>
      <c r="H310" s="36">
        <f ca="1">SUMIFS(СВЦЭМ!$I$40:$I$783,СВЦЭМ!$A$40:$A$783,$A310,СВЦЭМ!$B$40:$B$783,H$296)+'СЕТ СН'!$F$16</f>
        <v>0</v>
      </c>
      <c r="I310" s="36">
        <f ca="1">SUMIFS(СВЦЭМ!$I$40:$I$783,СВЦЭМ!$A$40:$A$783,$A310,СВЦЭМ!$B$40:$B$783,I$296)+'СЕТ СН'!$F$16</f>
        <v>0</v>
      </c>
      <c r="J310" s="36">
        <f ca="1">SUMIFS(СВЦЭМ!$I$40:$I$783,СВЦЭМ!$A$40:$A$783,$A310,СВЦЭМ!$B$40:$B$783,J$296)+'СЕТ СН'!$F$16</f>
        <v>0</v>
      </c>
      <c r="K310" s="36">
        <f ca="1">SUMIFS(СВЦЭМ!$I$40:$I$783,СВЦЭМ!$A$40:$A$783,$A310,СВЦЭМ!$B$40:$B$783,K$296)+'СЕТ СН'!$F$16</f>
        <v>0</v>
      </c>
      <c r="L310" s="36">
        <f ca="1">SUMIFS(СВЦЭМ!$I$40:$I$783,СВЦЭМ!$A$40:$A$783,$A310,СВЦЭМ!$B$40:$B$783,L$296)+'СЕТ СН'!$F$16</f>
        <v>0</v>
      </c>
      <c r="M310" s="36">
        <f ca="1">SUMIFS(СВЦЭМ!$I$40:$I$783,СВЦЭМ!$A$40:$A$783,$A310,СВЦЭМ!$B$40:$B$783,M$296)+'СЕТ СН'!$F$16</f>
        <v>0</v>
      </c>
      <c r="N310" s="36">
        <f ca="1">SUMIFS(СВЦЭМ!$I$40:$I$783,СВЦЭМ!$A$40:$A$783,$A310,СВЦЭМ!$B$40:$B$783,N$296)+'СЕТ СН'!$F$16</f>
        <v>0</v>
      </c>
      <c r="O310" s="36">
        <f ca="1">SUMIFS(СВЦЭМ!$I$40:$I$783,СВЦЭМ!$A$40:$A$783,$A310,СВЦЭМ!$B$40:$B$783,O$296)+'СЕТ СН'!$F$16</f>
        <v>0</v>
      </c>
      <c r="P310" s="36">
        <f ca="1">SUMIFS(СВЦЭМ!$I$40:$I$783,СВЦЭМ!$A$40:$A$783,$A310,СВЦЭМ!$B$40:$B$783,P$296)+'СЕТ СН'!$F$16</f>
        <v>0</v>
      </c>
      <c r="Q310" s="36">
        <f ca="1">SUMIFS(СВЦЭМ!$I$40:$I$783,СВЦЭМ!$A$40:$A$783,$A310,СВЦЭМ!$B$40:$B$783,Q$296)+'СЕТ СН'!$F$16</f>
        <v>0</v>
      </c>
      <c r="R310" s="36">
        <f ca="1">SUMIFS(СВЦЭМ!$I$40:$I$783,СВЦЭМ!$A$40:$A$783,$A310,СВЦЭМ!$B$40:$B$783,R$296)+'СЕТ СН'!$F$16</f>
        <v>0</v>
      </c>
      <c r="S310" s="36">
        <f ca="1">SUMIFS(СВЦЭМ!$I$40:$I$783,СВЦЭМ!$A$40:$A$783,$A310,СВЦЭМ!$B$40:$B$783,S$296)+'СЕТ СН'!$F$16</f>
        <v>0</v>
      </c>
      <c r="T310" s="36">
        <f ca="1">SUMIFS(СВЦЭМ!$I$40:$I$783,СВЦЭМ!$A$40:$A$783,$A310,СВЦЭМ!$B$40:$B$783,T$296)+'СЕТ СН'!$F$16</f>
        <v>0</v>
      </c>
      <c r="U310" s="36">
        <f ca="1">SUMIFS(СВЦЭМ!$I$40:$I$783,СВЦЭМ!$A$40:$A$783,$A310,СВЦЭМ!$B$40:$B$783,U$296)+'СЕТ СН'!$F$16</f>
        <v>0</v>
      </c>
      <c r="V310" s="36">
        <f ca="1">SUMIFS(СВЦЭМ!$I$40:$I$783,СВЦЭМ!$A$40:$A$783,$A310,СВЦЭМ!$B$40:$B$783,V$296)+'СЕТ СН'!$F$16</f>
        <v>0</v>
      </c>
      <c r="W310" s="36">
        <f ca="1">SUMIFS(СВЦЭМ!$I$40:$I$783,СВЦЭМ!$A$40:$A$783,$A310,СВЦЭМ!$B$40:$B$783,W$296)+'СЕТ СН'!$F$16</f>
        <v>0</v>
      </c>
      <c r="X310" s="36">
        <f ca="1">SUMIFS(СВЦЭМ!$I$40:$I$783,СВЦЭМ!$A$40:$A$783,$A310,СВЦЭМ!$B$40:$B$783,X$296)+'СЕТ СН'!$F$16</f>
        <v>0</v>
      </c>
      <c r="Y310" s="36">
        <f ca="1">SUMIFS(СВЦЭМ!$I$40:$I$783,СВЦЭМ!$A$40:$A$783,$A310,СВЦЭМ!$B$40:$B$783,Y$296)+'СЕТ СН'!$F$16</f>
        <v>0</v>
      </c>
    </row>
    <row r="311" spans="1:25" ht="15.75" hidden="1" x14ac:dyDescent="0.2">
      <c r="A311" s="35">
        <f t="shared" si="8"/>
        <v>44941</v>
      </c>
      <c r="B311" s="36">
        <f ca="1">SUMIFS(СВЦЭМ!$I$40:$I$783,СВЦЭМ!$A$40:$A$783,$A311,СВЦЭМ!$B$40:$B$783,B$296)+'СЕТ СН'!$F$16</f>
        <v>0</v>
      </c>
      <c r="C311" s="36">
        <f ca="1">SUMIFS(СВЦЭМ!$I$40:$I$783,СВЦЭМ!$A$40:$A$783,$A311,СВЦЭМ!$B$40:$B$783,C$296)+'СЕТ СН'!$F$16</f>
        <v>0</v>
      </c>
      <c r="D311" s="36">
        <f ca="1">SUMIFS(СВЦЭМ!$I$40:$I$783,СВЦЭМ!$A$40:$A$783,$A311,СВЦЭМ!$B$40:$B$783,D$296)+'СЕТ СН'!$F$16</f>
        <v>0</v>
      </c>
      <c r="E311" s="36">
        <f ca="1">SUMIFS(СВЦЭМ!$I$40:$I$783,СВЦЭМ!$A$40:$A$783,$A311,СВЦЭМ!$B$40:$B$783,E$296)+'СЕТ СН'!$F$16</f>
        <v>0</v>
      </c>
      <c r="F311" s="36">
        <f ca="1">SUMIFS(СВЦЭМ!$I$40:$I$783,СВЦЭМ!$A$40:$A$783,$A311,СВЦЭМ!$B$40:$B$783,F$296)+'СЕТ СН'!$F$16</f>
        <v>0</v>
      </c>
      <c r="G311" s="36">
        <f ca="1">SUMIFS(СВЦЭМ!$I$40:$I$783,СВЦЭМ!$A$40:$A$783,$A311,СВЦЭМ!$B$40:$B$783,G$296)+'СЕТ СН'!$F$16</f>
        <v>0</v>
      </c>
      <c r="H311" s="36">
        <f ca="1">SUMIFS(СВЦЭМ!$I$40:$I$783,СВЦЭМ!$A$40:$A$783,$A311,СВЦЭМ!$B$40:$B$783,H$296)+'СЕТ СН'!$F$16</f>
        <v>0</v>
      </c>
      <c r="I311" s="36">
        <f ca="1">SUMIFS(СВЦЭМ!$I$40:$I$783,СВЦЭМ!$A$40:$A$783,$A311,СВЦЭМ!$B$40:$B$783,I$296)+'СЕТ СН'!$F$16</f>
        <v>0</v>
      </c>
      <c r="J311" s="36">
        <f ca="1">SUMIFS(СВЦЭМ!$I$40:$I$783,СВЦЭМ!$A$40:$A$783,$A311,СВЦЭМ!$B$40:$B$783,J$296)+'СЕТ СН'!$F$16</f>
        <v>0</v>
      </c>
      <c r="K311" s="36">
        <f ca="1">SUMIFS(СВЦЭМ!$I$40:$I$783,СВЦЭМ!$A$40:$A$783,$A311,СВЦЭМ!$B$40:$B$783,K$296)+'СЕТ СН'!$F$16</f>
        <v>0</v>
      </c>
      <c r="L311" s="36">
        <f ca="1">SUMIFS(СВЦЭМ!$I$40:$I$783,СВЦЭМ!$A$40:$A$783,$A311,СВЦЭМ!$B$40:$B$783,L$296)+'СЕТ СН'!$F$16</f>
        <v>0</v>
      </c>
      <c r="M311" s="36">
        <f ca="1">SUMIFS(СВЦЭМ!$I$40:$I$783,СВЦЭМ!$A$40:$A$783,$A311,СВЦЭМ!$B$40:$B$783,M$296)+'СЕТ СН'!$F$16</f>
        <v>0</v>
      </c>
      <c r="N311" s="36">
        <f ca="1">SUMIFS(СВЦЭМ!$I$40:$I$783,СВЦЭМ!$A$40:$A$783,$A311,СВЦЭМ!$B$40:$B$783,N$296)+'СЕТ СН'!$F$16</f>
        <v>0</v>
      </c>
      <c r="O311" s="36">
        <f ca="1">SUMIFS(СВЦЭМ!$I$40:$I$783,СВЦЭМ!$A$40:$A$783,$A311,СВЦЭМ!$B$40:$B$783,O$296)+'СЕТ СН'!$F$16</f>
        <v>0</v>
      </c>
      <c r="P311" s="36">
        <f ca="1">SUMIFS(СВЦЭМ!$I$40:$I$783,СВЦЭМ!$A$40:$A$783,$A311,СВЦЭМ!$B$40:$B$783,P$296)+'СЕТ СН'!$F$16</f>
        <v>0</v>
      </c>
      <c r="Q311" s="36">
        <f ca="1">SUMIFS(СВЦЭМ!$I$40:$I$783,СВЦЭМ!$A$40:$A$783,$A311,СВЦЭМ!$B$40:$B$783,Q$296)+'СЕТ СН'!$F$16</f>
        <v>0</v>
      </c>
      <c r="R311" s="36">
        <f ca="1">SUMIFS(СВЦЭМ!$I$40:$I$783,СВЦЭМ!$A$40:$A$783,$A311,СВЦЭМ!$B$40:$B$783,R$296)+'СЕТ СН'!$F$16</f>
        <v>0</v>
      </c>
      <c r="S311" s="36">
        <f ca="1">SUMIFS(СВЦЭМ!$I$40:$I$783,СВЦЭМ!$A$40:$A$783,$A311,СВЦЭМ!$B$40:$B$783,S$296)+'СЕТ СН'!$F$16</f>
        <v>0</v>
      </c>
      <c r="T311" s="36">
        <f ca="1">SUMIFS(СВЦЭМ!$I$40:$I$783,СВЦЭМ!$A$40:$A$783,$A311,СВЦЭМ!$B$40:$B$783,T$296)+'СЕТ СН'!$F$16</f>
        <v>0</v>
      </c>
      <c r="U311" s="36">
        <f ca="1">SUMIFS(СВЦЭМ!$I$40:$I$783,СВЦЭМ!$A$40:$A$783,$A311,СВЦЭМ!$B$40:$B$783,U$296)+'СЕТ СН'!$F$16</f>
        <v>0</v>
      </c>
      <c r="V311" s="36">
        <f ca="1">SUMIFS(СВЦЭМ!$I$40:$I$783,СВЦЭМ!$A$40:$A$783,$A311,СВЦЭМ!$B$40:$B$783,V$296)+'СЕТ СН'!$F$16</f>
        <v>0</v>
      </c>
      <c r="W311" s="36">
        <f ca="1">SUMIFS(СВЦЭМ!$I$40:$I$783,СВЦЭМ!$A$40:$A$783,$A311,СВЦЭМ!$B$40:$B$783,W$296)+'СЕТ СН'!$F$16</f>
        <v>0</v>
      </c>
      <c r="X311" s="36">
        <f ca="1">SUMIFS(СВЦЭМ!$I$40:$I$783,СВЦЭМ!$A$40:$A$783,$A311,СВЦЭМ!$B$40:$B$783,X$296)+'СЕТ СН'!$F$16</f>
        <v>0</v>
      </c>
      <c r="Y311" s="36">
        <f ca="1">SUMIFS(СВЦЭМ!$I$40:$I$783,СВЦЭМ!$A$40:$A$783,$A311,СВЦЭМ!$B$40:$B$783,Y$296)+'СЕТ СН'!$F$16</f>
        <v>0</v>
      </c>
    </row>
    <row r="312" spans="1:25" ht="15.75" hidden="1" x14ac:dyDescent="0.2">
      <c r="A312" s="35">
        <f t="shared" si="8"/>
        <v>44942</v>
      </c>
      <c r="B312" s="36">
        <f ca="1">SUMIFS(СВЦЭМ!$I$40:$I$783,СВЦЭМ!$A$40:$A$783,$A312,СВЦЭМ!$B$40:$B$783,B$296)+'СЕТ СН'!$F$16</f>
        <v>0</v>
      </c>
      <c r="C312" s="36">
        <f ca="1">SUMIFS(СВЦЭМ!$I$40:$I$783,СВЦЭМ!$A$40:$A$783,$A312,СВЦЭМ!$B$40:$B$783,C$296)+'СЕТ СН'!$F$16</f>
        <v>0</v>
      </c>
      <c r="D312" s="36">
        <f ca="1">SUMIFS(СВЦЭМ!$I$40:$I$783,СВЦЭМ!$A$40:$A$783,$A312,СВЦЭМ!$B$40:$B$783,D$296)+'СЕТ СН'!$F$16</f>
        <v>0</v>
      </c>
      <c r="E312" s="36">
        <f ca="1">SUMIFS(СВЦЭМ!$I$40:$I$783,СВЦЭМ!$A$40:$A$783,$A312,СВЦЭМ!$B$40:$B$783,E$296)+'СЕТ СН'!$F$16</f>
        <v>0</v>
      </c>
      <c r="F312" s="36">
        <f ca="1">SUMIFS(СВЦЭМ!$I$40:$I$783,СВЦЭМ!$A$40:$A$783,$A312,СВЦЭМ!$B$40:$B$783,F$296)+'СЕТ СН'!$F$16</f>
        <v>0</v>
      </c>
      <c r="G312" s="36">
        <f ca="1">SUMIFS(СВЦЭМ!$I$40:$I$783,СВЦЭМ!$A$40:$A$783,$A312,СВЦЭМ!$B$40:$B$783,G$296)+'СЕТ СН'!$F$16</f>
        <v>0</v>
      </c>
      <c r="H312" s="36">
        <f ca="1">SUMIFS(СВЦЭМ!$I$40:$I$783,СВЦЭМ!$A$40:$A$783,$A312,СВЦЭМ!$B$40:$B$783,H$296)+'СЕТ СН'!$F$16</f>
        <v>0</v>
      </c>
      <c r="I312" s="36">
        <f ca="1">SUMIFS(СВЦЭМ!$I$40:$I$783,СВЦЭМ!$A$40:$A$783,$A312,СВЦЭМ!$B$40:$B$783,I$296)+'СЕТ СН'!$F$16</f>
        <v>0</v>
      </c>
      <c r="J312" s="36">
        <f ca="1">SUMIFS(СВЦЭМ!$I$40:$I$783,СВЦЭМ!$A$40:$A$783,$A312,СВЦЭМ!$B$40:$B$783,J$296)+'СЕТ СН'!$F$16</f>
        <v>0</v>
      </c>
      <c r="K312" s="36">
        <f ca="1">SUMIFS(СВЦЭМ!$I$40:$I$783,СВЦЭМ!$A$40:$A$783,$A312,СВЦЭМ!$B$40:$B$783,K$296)+'СЕТ СН'!$F$16</f>
        <v>0</v>
      </c>
      <c r="L312" s="36">
        <f ca="1">SUMIFS(СВЦЭМ!$I$40:$I$783,СВЦЭМ!$A$40:$A$783,$A312,СВЦЭМ!$B$40:$B$783,L$296)+'СЕТ СН'!$F$16</f>
        <v>0</v>
      </c>
      <c r="M312" s="36">
        <f ca="1">SUMIFS(СВЦЭМ!$I$40:$I$783,СВЦЭМ!$A$40:$A$783,$A312,СВЦЭМ!$B$40:$B$783,M$296)+'СЕТ СН'!$F$16</f>
        <v>0</v>
      </c>
      <c r="N312" s="36">
        <f ca="1">SUMIFS(СВЦЭМ!$I$40:$I$783,СВЦЭМ!$A$40:$A$783,$A312,СВЦЭМ!$B$40:$B$783,N$296)+'СЕТ СН'!$F$16</f>
        <v>0</v>
      </c>
      <c r="O312" s="36">
        <f ca="1">SUMIFS(СВЦЭМ!$I$40:$I$783,СВЦЭМ!$A$40:$A$783,$A312,СВЦЭМ!$B$40:$B$783,O$296)+'СЕТ СН'!$F$16</f>
        <v>0</v>
      </c>
      <c r="P312" s="36">
        <f ca="1">SUMIFS(СВЦЭМ!$I$40:$I$783,СВЦЭМ!$A$40:$A$783,$A312,СВЦЭМ!$B$40:$B$783,P$296)+'СЕТ СН'!$F$16</f>
        <v>0</v>
      </c>
      <c r="Q312" s="36">
        <f ca="1">SUMIFS(СВЦЭМ!$I$40:$I$783,СВЦЭМ!$A$40:$A$783,$A312,СВЦЭМ!$B$40:$B$783,Q$296)+'СЕТ СН'!$F$16</f>
        <v>0</v>
      </c>
      <c r="R312" s="36">
        <f ca="1">SUMIFS(СВЦЭМ!$I$40:$I$783,СВЦЭМ!$A$40:$A$783,$A312,СВЦЭМ!$B$40:$B$783,R$296)+'СЕТ СН'!$F$16</f>
        <v>0</v>
      </c>
      <c r="S312" s="36">
        <f ca="1">SUMIFS(СВЦЭМ!$I$40:$I$783,СВЦЭМ!$A$40:$A$783,$A312,СВЦЭМ!$B$40:$B$783,S$296)+'СЕТ СН'!$F$16</f>
        <v>0</v>
      </c>
      <c r="T312" s="36">
        <f ca="1">SUMIFS(СВЦЭМ!$I$40:$I$783,СВЦЭМ!$A$40:$A$783,$A312,СВЦЭМ!$B$40:$B$783,T$296)+'СЕТ СН'!$F$16</f>
        <v>0</v>
      </c>
      <c r="U312" s="36">
        <f ca="1">SUMIFS(СВЦЭМ!$I$40:$I$783,СВЦЭМ!$A$40:$A$783,$A312,СВЦЭМ!$B$40:$B$783,U$296)+'СЕТ СН'!$F$16</f>
        <v>0</v>
      </c>
      <c r="V312" s="36">
        <f ca="1">SUMIFS(СВЦЭМ!$I$40:$I$783,СВЦЭМ!$A$40:$A$783,$A312,СВЦЭМ!$B$40:$B$783,V$296)+'СЕТ СН'!$F$16</f>
        <v>0</v>
      </c>
      <c r="W312" s="36">
        <f ca="1">SUMIFS(СВЦЭМ!$I$40:$I$783,СВЦЭМ!$A$40:$A$783,$A312,СВЦЭМ!$B$40:$B$783,W$296)+'СЕТ СН'!$F$16</f>
        <v>0</v>
      </c>
      <c r="X312" s="36">
        <f ca="1">SUMIFS(СВЦЭМ!$I$40:$I$783,СВЦЭМ!$A$40:$A$783,$A312,СВЦЭМ!$B$40:$B$783,X$296)+'СЕТ СН'!$F$16</f>
        <v>0</v>
      </c>
      <c r="Y312" s="36">
        <f ca="1">SUMIFS(СВЦЭМ!$I$40:$I$783,СВЦЭМ!$A$40:$A$783,$A312,СВЦЭМ!$B$40:$B$783,Y$296)+'СЕТ СН'!$F$16</f>
        <v>0</v>
      </c>
    </row>
    <row r="313" spans="1:25" ht="15.75" hidden="1" x14ac:dyDescent="0.2">
      <c r="A313" s="35">
        <f t="shared" si="8"/>
        <v>44943</v>
      </c>
      <c r="B313" s="36">
        <f ca="1">SUMIFS(СВЦЭМ!$I$40:$I$783,СВЦЭМ!$A$40:$A$783,$A313,СВЦЭМ!$B$40:$B$783,B$296)+'СЕТ СН'!$F$16</f>
        <v>0</v>
      </c>
      <c r="C313" s="36">
        <f ca="1">SUMIFS(СВЦЭМ!$I$40:$I$783,СВЦЭМ!$A$40:$A$783,$A313,СВЦЭМ!$B$40:$B$783,C$296)+'СЕТ СН'!$F$16</f>
        <v>0</v>
      </c>
      <c r="D313" s="36">
        <f ca="1">SUMIFS(СВЦЭМ!$I$40:$I$783,СВЦЭМ!$A$40:$A$783,$A313,СВЦЭМ!$B$40:$B$783,D$296)+'СЕТ СН'!$F$16</f>
        <v>0</v>
      </c>
      <c r="E313" s="36">
        <f ca="1">SUMIFS(СВЦЭМ!$I$40:$I$783,СВЦЭМ!$A$40:$A$783,$A313,СВЦЭМ!$B$40:$B$783,E$296)+'СЕТ СН'!$F$16</f>
        <v>0</v>
      </c>
      <c r="F313" s="36">
        <f ca="1">SUMIFS(СВЦЭМ!$I$40:$I$783,СВЦЭМ!$A$40:$A$783,$A313,СВЦЭМ!$B$40:$B$783,F$296)+'СЕТ СН'!$F$16</f>
        <v>0</v>
      </c>
      <c r="G313" s="36">
        <f ca="1">SUMIFS(СВЦЭМ!$I$40:$I$783,СВЦЭМ!$A$40:$A$783,$A313,СВЦЭМ!$B$40:$B$783,G$296)+'СЕТ СН'!$F$16</f>
        <v>0</v>
      </c>
      <c r="H313" s="36">
        <f ca="1">SUMIFS(СВЦЭМ!$I$40:$I$783,СВЦЭМ!$A$40:$A$783,$A313,СВЦЭМ!$B$40:$B$783,H$296)+'СЕТ СН'!$F$16</f>
        <v>0</v>
      </c>
      <c r="I313" s="36">
        <f ca="1">SUMIFS(СВЦЭМ!$I$40:$I$783,СВЦЭМ!$A$40:$A$783,$A313,СВЦЭМ!$B$40:$B$783,I$296)+'СЕТ СН'!$F$16</f>
        <v>0</v>
      </c>
      <c r="J313" s="36">
        <f ca="1">SUMIFS(СВЦЭМ!$I$40:$I$783,СВЦЭМ!$A$40:$A$783,$A313,СВЦЭМ!$B$40:$B$783,J$296)+'СЕТ СН'!$F$16</f>
        <v>0</v>
      </c>
      <c r="K313" s="36">
        <f ca="1">SUMIFS(СВЦЭМ!$I$40:$I$783,СВЦЭМ!$A$40:$A$783,$A313,СВЦЭМ!$B$40:$B$783,K$296)+'СЕТ СН'!$F$16</f>
        <v>0</v>
      </c>
      <c r="L313" s="36">
        <f ca="1">SUMIFS(СВЦЭМ!$I$40:$I$783,СВЦЭМ!$A$40:$A$783,$A313,СВЦЭМ!$B$40:$B$783,L$296)+'СЕТ СН'!$F$16</f>
        <v>0</v>
      </c>
      <c r="M313" s="36">
        <f ca="1">SUMIFS(СВЦЭМ!$I$40:$I$783,СВЦЭМ!$A$40:$A$783,$A313,СВЦЭМ!$B$40:$B$783,M$296)+'СЕТ СН'!$F$16</f>
        <v>0</v>
      </c>
      <c r="N313" s="36">
        <f ca="1">SUMIFS(СВЦЭМ!$I$40:$I$783,СВЦЭМ!$A$40:$A$783,$A313,СВЦЭМ!$B$40:$B$783,N$296)+'СЕТ СН'!$F$16</f>
        <v>0</v>
      </c>
      <c r="O313" s="36">
        <f ca="1">SUMIFS(СВЦЭМ!$I$40:$I$783,СВЦЭМ!$A$40:$A$783,$A313,СВЦЭМ!$B$40:$B$783,O$296)+'СЕТ СН'!$F$16</f>
        <v>0</v>
      </c>
      <c r="P313" s="36">
        <f ca="1">SUMIFS(СВЦЭМ!$I$40:$I$783,СВЦЭМ!$A$40:$A$783,$A313,СВЦЭМ!$B$40:$B$783,P$296)+'СЕТ СН'!$F$16</f>
        <v>0</v>
      </c>
      <c r="Q313" s="36">
        <f ca="1">SUMIFS(СВЦЭМ!$I$40:$I$783,СВЦЭМ!$A$40:$A$783,$A313,СВЦЭМ!$B$40:$B$783,Q$296)+'СЕТ СН'!$F$16</f>
        <v>0</v>
      </c>
      <c r="R313" s="36">
        <f ca="1">SUMIFS(СВЦЭМ!$I$40:$I$783,СВЦЭМ!$A$40:$A$783,$A313,СВЦЭМ!$B$40:$B$783,R$296)+'СЕТ СН'!$F$16</f>
        <v>0</v>
      </c>
      <c r="S313" s="36">
        <f ca="1">SUMIFS(СВЦЭМ!$I$40:$I$783,СВЦЭМ!$A$40:$A$783,$A313,СВЦЭМ!$B$40:$B$783,S$296)+'СЕТ СН'!$F$16</f>
        <v>0</v>
      </c>
      <c r="T313" s="36">
        <f ca="1">SUMIFS(СВЦЭМ!$I$40:$I$783,СВЦЭМ!$A$40:$A$783,$A313,СВЦЭМ!$B$40:$B$783,T$296)+'СЕТ СН'!$F$16</f>
        <v>0</v>
      </c>
      <c r="U313" s="36">
        <f ca="1">SUMIFS(СВЦЭМ!$I$40:$I$783,СВЦЭМ!$A$40:$A$783,$A313,СВЦЭМ!$B$40:$B$783,U$296)+'СЕТ СН'!$F$16</f>
        <v>0</v>
      </c>
      <c r="V313" s="36">
        <f ca="1">SUMIFS(СВЦЭМ!$I$40:$I$783,СВЦЭМ!$A$40:$A$783,$A313,СВЦЭМ!$B$40:$B$783,V$296)+'СЕТ СН'!$F$16</f>
        <v>0</v>
      </c>
      <c r="W313" s="36">
        <f ca="1">SUMIFS(СВЦЭМ!$I$40:$I$783,СВЦЭМ!$A$40:$A$783,$A313,СВЦЭМ!$B$40:$B$783,W$296)+'СЕТ СН'!$F$16</f>
        <v>0</v>
      </c>
      <c r="X313" s="36">
        <f ca="1">SUMIFS(СВЦЭМ!$I$40:$I$783,СВЦЭМ!$A$40:$A$783,$A313,СВЦЭМ!$B$40:$B$783,X$296)+'СЕТ СН'!$F$16</f>
        <v>0</v>
      </c>
      <c r="Y313" s="36">
        <f ca="1">SUMIFS(СВЦЭМ!$I$40:$I$783,СВЦЭМ!$A$40:$A$783,$A313,СВЦЭМ!$B$40:$B$783,Y$296)+'СЕТ СН'!$F$16</f>
        <v>0</v>
      </c>
    </row>
    <row r="314" spans="1:25" ht="15.75" hidden="1" x14ac:dyDescent="0.2">
      <c r="A314" s="35">
        <f t="shared" si="8"/>
        <v>44944</v>
      </c>
      <c r="B314" s="36">
        <f ca="1">SUMIFS(СВЦЭМ!$I$40:$I$783,СВЦЭМ!$A$40:$A$783,$A314,СВЦЭМ!$B$40:$B$783,B$296)+'СЕТ СН'!$F$16</f>
        <v>0</v>
      </c>
      <c r="C314" s="36">
        <f ca="1">SUMIFS(СВЦЭМ!$I$40:$I$783,СВЦЭМ!$A$40:$A$783,$A314,СВЦЭМ!$B$40:$B$783,C$296)+'СЕТ СН'!$F$16</f>
        <v>0</v>
      </c>
      <c r="D314" s="36">
        <f ca="1">SUMIFS(СВЦЭМ!$I$40:$I$783,СВЦЭМ!$A$40:$A$783,$A314,СВЦЭМ!$B$40:$B$783,D$296)+'СЕТ СН'!$F$16</f>
        <v>0</v>
      </c>
      <c r="E314" s="36">
        <f ca="1">SUMIFS(СВЦЭМ!$I$40:$I$783,СВЦЭМ!$A$40:$A$783,$A314,СВЦЭМ!$B$40:$B$783,E$296)+'СЕТ СН'!$F$16</f>
        <v>0</v>
      </c>
      <c r="F314" s="36">
        <f ca="1">SUMIFS(СВЦЭМ!$I$40:$I$783,СВЦЭМ!$A$40:$A$783,$A314,СВЦЭМ!$B$40:$B$783,F$296)+'СЕТ СН'!$F$16</f>
        <v>0</v>
      </c>
      <c r="G314" s="36">
        <f ca="1">SUMIFS(СВЦЭМ!$I$40:$I$783,СВЦЭМ!$A$40:$A$783,$A314,СВЦЭМ!$B$40:$B$783,G$296)+'СЕТ СН'!$F$16</f>
        <v>0</v>
      </c>
      <c r="H314" s="36">
        <f ca="1">SUMIFS(СВЦЭМ!$I$40:$I$783,СВЦЭМ!$A$40:$A$783,$A314,СВЦЭМ!$B$40:$B$783,H$296)+'СЕТ СН'!$F$16</f>
        <v>0</v>
      </c>
      <c r="I314" s="36">
        <f ca="1">SUMIFS(СВЦЭМ!$I$40:$I$783,СВЦЭМ!$A$40:$A$783,$A314,СВЦЭМ!$B$40:$B$783,I$296)+'СЕТ СН'!$F$16</f>
        <v>0</v>
      </c>
      <c r="J314" s="36">
        <f ca="1">SUMIFS(СВЦЭМ!$I$40:$I$783,СВЦЭМ!$A$40:$A$783,$A314,СВЦЭМ!$B$40:$B$783,J$296)+'СЕТ СН'!$F$16</f>
        <v>0</v>
      </c>
      <c r="K314" s="36">
        <f ca="1">SUMIFS(СВЦЭМ!$I$40:$I$783,СВЦЭМ!$A$40:$A$783,$A314,СВЦЭМ!$B$40:$B$783,K$296)+'СЕТ СН'!$F$16</f>
        <v>0</v>
      </c>
      <c r="L314" s="36">
        <f ca="1">SUMIFS(СВЦЭМ!$I$40:$I$783,СВЦЭМ!$A$40:$A$783,$A314,СВЦЭМ!$B$40:$B$783,L$296)+'СЕТ СН'!$F$16</f>
        <v>0</v>
      </c>
      <c r="M314" s="36">
        <f ca="1">SUMIFS(СВЦЭМ!$I$40:$I$783,СВЦЭМ!$A$40:$A$783,$A314,СВЦЭМ!$B$40:$B$783,M$296)+'СЕТ СН'!$F$16</f>
        <v>0</v>
      </c>
      <c r="N314" s="36">
        <f ca="1">SUMIFS(СВЦЭМ!$I$40:$I$783,СВЦЭМ!$A$40:$A$783,$A314,СВЦЭМ!$B$40:$B$783,N$296)+'СЕТ СН'!$F$16</f>
        <v>0</v>
      </c>
      <c r="O314" s="36">
        <f ca="1">SUMIFS(СВЦЭМ!$I$40:$I$783,СВЦЭМ!$A$40:$A$783,$A314,СВЦЭМ!$B$40:$B$783,O$296)+'СЕТ СН'!$F$16</f>
        <v>0</v>
      </c>
      <c r="P314" s="36">
        <f ca="1">SUMIFS(СВЦЭМ!$I$40:$I$783,СВЦЭМ!$A$40:$A$783,$A314,СВЦЭМ!$B$40:$B$783,P$296)+'СЕТ СН'!$F$16</f>
        <v>0</v>
      </c>
      <c r="Q314" s="36">
        <f ca="1">SUMIFS(СВЦЭМ!$I$40:$I$783,СВЦЭМ!$A$40:$A$783,$A314,СВЦЭМ!$B$40:$B$783,Q$296)+'СЕТ СН'!$F$16</f>
        <v>0</v>
      </c>
      <c r="R314" s="36">
        <f ca="1">SUMIFS(СВЦЭМ!$I$40:$I$783,СВЦЭМ!$A$40:$A$783,$A314,СВЦЭМ!$B$40:$B$783,R$296)+'СЕТ СН'!$F$16</f>
        <v>0</v>
      </c>
      <c r="S314" s="36">
        <f ca="1">SUMIFS(СВЦЭМ!$I$40:$I$783,СВЦЭМ!$A$40:$A$783,$A314,СВЦЭМ!$B$40:$B$783,S$296)+'СЕТ СН'!$F$16</f>
        <v>0</v>
      </c>
      <c r="T314" s="36">
        <f ca="1">SUMIFS(СВЦЭМ!$I$40:$I$783,СВЦЭМ!$A$40:$A$783,$A314,СВЦЭМ!$B$40:$B$783,T$296)+'СЕТ СН'!$F$16</f>
        <v>0</v>
      </c>
      <c r="U314" s="36">
        <f ca="1">SUMIFS(СВЦЭМ!$I$40:$I$783,СВЦЭМ!$A$40:$A$783,$A314,СВЦЭМ!$B$40:$B$783,U$296)+'СЕТ СН'!$F$16</f>
        <v>0</v>
      </c>
      <c r="V314" s="36">
        <f ca="1">SUMIFS(СВЦЭМ!$I$40:$I$783,СВЦЭМ!$A$40:$A$783,$A314,СВЦЭМ!$B$40:$B$783,V$296)+'СЕТ СН'!$F$16</f>
        <v>0</v>
      </c>
      <c r="W314" s="36">
        <f ca="1">SUMIFS(СВЦЭМ!$I$40:$I$783,СВЦЭМ!$A$40:$A$783,$A314,СВЦЭМ!$B$40:$B$783,W$296)+'СЕТ СН'!$F$16</f>
        <v>0</v>
      </c>
      <c r="X314" s="36">
        <f ca="1">SUMIFS(СВЦЭМ!$I$40:$I$783,СВЦЭМ!$A$40:$A$783,$A314,СВЦЭМ!$B$40:$B$783,X$296)+'СЕТ СН'!$F$16</f>
        <v>0</v>
      </c>
      <c r="Y314" s="36">
        <f ca="1">SUMIFS(СВЦЭМ!$I$40:$I$783,СВЦЭМ!$A$40:$A$783,$A314,СВЦЭМ!$B$40:$B$783,Y$296)+'СЕТ СН'!$F$16</f>
        <v>0</v>
      </c>
    </row>
    <row r="315" spans="1:25" ht="15.75" hidden="1" x14ac:dyDescent="0.2">
      <c r="A315" s="35">
        <f t="shared" si="8"/>
        <v>44945</v>
      </c>
      <c r="B315" s="36">
        <f ca="1">SUMIFS(СВЦЭМ!$I$40:$I$783,СВЦЭМ!$A$40:$A$783,$A315,СВЦЭМ!$B$40:$B$783,B$296)+'СЕТ СН'!$F$16</f>
        <v>0</v>
      </c>
      <c r="C315" s="36">
        <f ca="1">SUMIFS(СВЦЭМ!$I$40:$I$783,СВЦЭМ!$A$40:$A$783,$A315,СВЦЭМ!$B$40:$B$783,C$296)+'СЕТ СН'!$F$16</f>
        <v>0</v>
      </c>
      <c r="D315" s="36">
        <f ca="1">SUMIFS(СВЦЭМ!$I$40:$I$783,СВЦЭМ!$A$40:$A$783,$A315,СВЦЭМ!$B$40:$B$783,D$296)+'СЕТ СН'!$F$16</f>
        <v>0</v>
      </c>
      <c r="E315" s="36">
        <f ca="1">SUMIFS(СВЦЭМ!$I$40:$I$783,СВЦЭМ!$A$40:$A$783,$A315,СВЦЭМ!$B$40:$B$783,E$296)+'СЕТ СН'!$F$16</f>
        <v>0</v>
      </c>
      <c r="F315" s="36">
        <f ca="1">SUMIFS(СВЦЭМ!$I$40:$I$783,СВЦЭМ!$A$40:$A$783,$A315,СВЦЭМ!$B$40:$B$783,F$296)+'СЕТ СН'!$F$16</f>
        <v>0</v>
      </c>
      <c r="G315" s="36">
        <f ca="1">SUMIFS(СВЦЭМ!$I$40:$I$783,СВЦЭМ!$A$40:$A$783,$A315,СВЦЭМ!$B$40:$B$783,G$296)+'СЕТ СН'!$F$16</f>
        <v>0</v>
      </c>
      <c r="H315" s="36">
        <f ca="1">SUMIFS(СВЦЭМ!$I$40:$I$783,СВЦЭМ!$A$40:$A$783,$A315,СВЦЭМ!$B$40:$B$783,H$296)+'СЕТ СН'!$F$16</f>
        <v>0</v>
      </c>
      <c r="I315" s="36">
        <f ca="1">SUMIFS(СВЦЭМ!$I$40:$I$783,СВЦЭМ!$A$40:$A$783,$A315,СВЦЭМ!$B$40:$B$783,I$296)+'СЕТ СН'!$F$16</f>
        <v>0</v>
      </c>
      <c r="J315" s="36">
        <f ca="1">SUMIFS(СВЦЭМ!$I$40:$I$783,СВЦЭМ!$A$40:$A$783,$A315,СВЦЭМ!$B$40:$B$783,J$296)+'СЕТ СН'!$F$16</f>
        <v>0</v>
      </c>
      <c r="K315" s="36">
        <f ca="1">SUMIFS(СВЦЭМ!$I$40:$I$783,СВЦЭМ!$A$40:$A$783,$A315,СВЦЭМ!$B$40:$B$783,K$296)+'СЕТ СН'!$F$16</f>
        <v>0</v>
      </c>
      <c r="L315" s="36">
        <f ca="1">SUMIFS(СВЦЭМ!$I$40:$I$783,СВЦЭМ!$A$40:$A$783,$A315,СВЦЭМ!$B$40:$B$783,L$296)+'СЕТ СН'!$F$16</f>
        <v>0</v>
      </c>
      <c r="M315" s="36">
        <f ca="1">SUMIFS(СВЦЭМ!$I$40:$I$783,СВЦЭМ!$A$40:$A$783,$A315,СВЦЭМ!$B$40:$B$783,M$296)+'СЕТ СН'!$F$16</f>
        <v>0</v>
      </c>
      <c r="N315" s="36">
        <f ca="1">SUMIFS(СВЦЭМ!$I$40:$I$783,СВЦЭМ!$A$40:$A$783,$A315,СВЦЭМ!$B$40:$B$783,N$296)+'СЕТ СН'!$F$16</f>
        <v>0</v>
      </c>
      <c r="O315" s="36">
        <f ca="1">SUMIFS(СВЦЭМ!$I$40:$I$783,СВЦЭМ!$A$40:$A$783,$A315,СВЦЭМ!$B$40:$B$783,O$296)+'СЕТ СН'!$F$16</f>
        <v>0</v>
      </c>
      <c r="P315" s="36">
        <f ca="1">SUMIFS(СВЦЭМ!$I$40:$I$783,СВЦЭМ!$A$40:$A$783,$A315,СВЦЭМ!$B$40:$B$783,P$296)+'СЕТ СН'!$F$16</f>
        <v>0</v>
      </c>
      <c r="Q315" s="36">
        <f ca="1">SUMIFS(СВЦЭМ!$I$40:$I$783,СВЦЭМ!$A$40:$A$783,$A315,СВЦЭМ!$B$40:$B$783,Q$296)+'СЕТ СН'!$F$16</f>
        <v>0</v>
      </c>
      <c r="R315" s="36">
        <f ca="1">SUMIFS(СВЦЭМ!$I$40:$I$783,СВЦЭМ!$A$40:$A$783,$A315,СВЦЭМ!$B$40:$B$783,R$296)+'СЕТ СН'!$F$16</f>
        <v>0</v>
      </c>
      <c r="S315" s="36">
        <f ca="1">SUMIFS(СВЦЭМ!$I$40:$I$783,СВЦЭМ!$A$40:$A$783,$A315,СВЦЭМ!$B$40:$B$783,S$296)+'СЕТ СН'!$F$16</f>
        <v>0</v>
      </c>
      <c r="T315" s="36">
        <f ca="1">SUMIFS(СВЦЭМ!$I$40:$I$783,СВЦЭМ!$A$40:$A$783,$A315,СВЦЭМ!$B$40:$B$783,T$296)+'СЕТ СН'!$F$16</f>
        <v>0</v>
      </c>
      <c r="U315" s="36">
        <f ca="1">SUMIFS(СВЦЭМ!$I$40:$I$783,СВЦЭМ!$A$40:$A$783,$A315,СВЦЭМ!$B$40:$B$783,U$296)+'СЕТ СН'!$F$16</f>
        <v>0</v>
      </c>
      <c r="V315" s="36">
        <f ca="1">SUMIFS(СВЦЭМ!$I$40:$I$783,СВЦЭМ!$A$40:$A$783,$A315,СВЦЭМ!$B$40:$B$783,V$296)+'СЕТ СН'!$F$16</f>
        <v>0</v>
      </c>
      <c r="W315" s="36">
        <f ca="1">SUMIFS(СВЦЭМ!$I$40:$I$783,СВЦЭМ!$A$40:$A$783,$A315,СВЦЭМ!$B$40:$B$783,W$296)+'СЕТ СН'!$F$16</f>
        <v>0</v>
      </c>
      <c r="X315" s="36">
        <f ca="1">SUMIFS(СВЦЭМ!$I$40:$I$783,СВЦЭМ!$A$40:$A$783,$A315,СВЦЭМ!$B$40:$B$783,X$296)+'СЕТ СН'!$F$16</f>
        <v>0</v>
      </c>
      <c r="Y315" s="36">
        <f ca="1">SUMIFS(СВЦЭМ!$I$40:$I$783,СВЦЭМ!$A$40:$A$783,$A315,СВЦЭМ!$B$40:$B$783,Y$296)+'СЕТ СН'!$F$16</f>
        <v>0</v>
      </c>
    </row>
    <row r="316" spans="1:25" ht="15.75" hidden="1" x14ac:dyDescent="0.2">
      <c r="A316" s="35">
        <f t="shared" si="8"/>
        <v>44946</v>
      </c>
      <c r="B316" s="36">
        <f ca="1">SUMIFS(СВЦЭМ!$I$40:$I$783,СВЦЭМ!$A$40:$A$783,$A316,СВЦЭМ!$B$40:$B$783,B$296)+'СЕТ СН'!$F$16</f>
        <v>0</v>
      </c>
      <c r="C316" s="36">
        <f ca="1">SUMIFS(СВЦЭМ!$I$40:$I$783,СВЦЭМ!$A$40:$A$783,$A316,СВЦЭМ!$B$40:$B$783,C$296)+'СЕТ СН'!$F$16</f>
        <v>0</v>
      </c>
      <c r="D316" s="36">
        <f ca="1">SUMIFS(СВЦЭМ!$I$40:$I$783,СВЦЭМ!$A$40:$A$783,$A316,СВЦЭМ!$B$40:$B$783,D$296)+'СЕТ СН'!$F$16</f>
        <v>0</v>
      </c>
      <c r="E316" s="36">
        <f ca="1">SUMIFS(СВЦЭМ!$I$40:$I$783,СВЦЭМ!$A$40:$A$783,$A316,СВЦЭМ!$B$40:$B$783,E$296)+'СЕТ СН'!$F$16</f>
        <v>0</v>
      </c>
      <c r="F316" s="36">
        <f ca="1">SUMIFS(СВЦЭМ!$I$40:$I$783,СВЦЭМ!$A$40:$A$783,$A316,СВЦЭМ!$B$40:$B$783,F$296)+'СЕТ СН'!$F$16</f>
        <v>0</v>
      </c>
      <c r="G316" s="36">
        <f ca="1">SUMIFS(СВЦЭМ!$I$40:$I$783,СВЦЭМ!$A$40:$A$783,$A316,СВЦЭМ!$B$40:$B$783,G$296)+'СЕТ СН'!$F$16</f>
        <v>0</v>
      </c>
      <c r="H316" s="36">
        <f ca="1">SUMIFS(СВЦЭМ!$I$40:$I$783,СВЦЭМ!$A$40:$A$783,$A316,СВЦЭМ!$B$40:$B$783,H$296)+'СЕТ СН'!$F$16</f>
        <v>0</v>
      </c>
      <c r="I316" s="36">
        <f ca="1">SUMIFS(СВЦЭМ!$I$40:$I$783,СВЦЭМ!$A$40:$A$783,$A316,СВЦЭМ!$B$40:$B$783,I$296)+'СЕТ СН'!$F$16</f>
        <v>0</v>
      </c>
      <c r="J316" s="36">
        <f ca="1">SUMIFS(СВЦЭМ!$I$40:$I$783,СВЦЭМ!$A$40:$A$783,$A316,СВЦЭМ!$B$40:$B$783,J$296)+'СЕТ СН'!$F$16</f>
        <v>0</v>
      </c>
      <c r="K316" s="36">
        <f ca="1">SUMIFS(СВЦЭМ!$I$40:$I$783,СВЦЭМ!$A$40:$A$783,$A316,СВЦЭМ!$B$40:$B$783,K$296)+'СЕТ СН'!$F$16</f>
        <v>0</v>
      </c>
      <c r="L316" s="36">
        <f ca="1">SUMIFS(СВЦЭМ!$I$40:$I$783,СВЦЭМ!$A$40:$A$783,$A316,СВЦЭМ!$B$40:$B$783,L$296)+'СЕТ СН'!$F$16</f>
        <v>0</v>
      </c>
      <c r="M316" s="36">
        <f ca="1">SUMIFS(СВЦЭМ!$I$40:$I$783,СВЦЭМ!$A$40:$A$783,$A316,СВЦЭМ!$B$40:$B$783,M$296)+'СЕТ СН'!$F$16</f>
        <v>0</v>
      </c>
      <c r="N316" s="36">
        <f ca="1">SUMIFS(СВЦЭМ!$I$40:$I$783,СВЦЭМ!$A$40:$A$783,$A316,СВЦЭМ!$B$40:$B$783,N$296)+'СЕТ СН'!$F$16</f>
        <v>0</v>
      </c>
      <c r="O316" s="36">
        <f ca="1">SUMIFS(СВЦЭМ!$I$40:$I$783,СВЦЭМ!$A$40:$A$783,$A316,СВЦЭМ!$B$40:$B$783,O$296)+'СЕТ СН'!$F$16</f>
        <v>0</v>
      </c>
      <c r="P316" s="36">
        <f ca="1">SUMIFS(СВЦЭМ!$I$40:$I$783,СВЦЭМ!$A$40:$A$783,$A316,СВЦЭМ!$B$40:$B$783,P$296)+'СЕТ СН'!$F$16</f>
        <v>0</v>
      </c>
      <c r="Q316" s="36">
        <f ca="1">SUMIFS(СВЦЭМ!$I$40:$I$783,СВЦЭМ!$A$40:$A$783,$A316,СВЦЭМ!$B$40:$B$783,Q$296)+'СЕТ СН'!$F$16</f>
        <v>0</v>
      </c>
      <c r="R316" s="36">
        <f ca="1">SUMIFS(СВЦЭМ!$I$40:$I$783,СВЦЭМ!$A$40:$A$783,$A316,СВЦЭМ!$B$40:$B$783,R$296)+'СЕТ СН'!$F$16</f>
        <v>0</v>
      </c>
      <c r="S316" s="36">
        <f ca="1">SUMIFS(СВЦЭМ!$I$40:$I$783,СВЦЭМ!$A$40:$A$783,$A316,СВЦЭМ!$B$40:$B$783,S$296)+'СЕТ СН'!$F$16</f>
        <v>0</v>
      </c>
      <c r="T316" s="36">
        <f ca="1">SUMIFS(СВЦЭМ!$I$40:$I$783,СВЦЭМ!$A$40:$A$783,$A316,СВЦЭМ!$B$40:$B$783,T$296)+'СЕТ СН'!$F$16</f>
        <v>0</v>
      </c>
      <c r="U316" s="36">
        <f ca="1">SUMIFS(СВЦЭМ!$I$40:$I$783,СВЦЭМ!$A$40:$A$783,$A316,СВЦЭМ!$B$40:$B$783,U$296)+'СЕТ СН'!$F$16</f>
        <v>0</v>
      </c>
      <c r="V316" s="36">
        <f ca="1">SUMIFS(СВЦЭМ!$I$40:$I$783,СВЦЭМ!$A$40:$A$783,$A316,СВЦЭМ!$B$40:$B$783,V$296)+'СЕТ СН'!$F$16</f>
        <v>0</v>
      </c>
      <c r="W316" s="36">
        <f ca="1">SUMIFS(СВЦЭМ!$I$40:$I$783,СВЦЭМ!$A$40:$A$783,$A316,СВЦЭМ!$B$40:$B$783,W$296)+'СЕТ СН'!$F$16</f>
        <v>0</v>
      </c>
      <c r="X316" s="36">
        <f ca="1">SUMIFS(СВЦЭМ!$I$40:$I$783,СВЦЭМ!$A$40:$A$783,$A316,СВЦЭМ!$B$40:$B$783,X$296)+'СЕТ СН'!$F$16</f>
        <v>0</v>
      </c>
      <c r="Y316" s="36">
        <f ca="1">SUMIFS(СВЦЭМ!$I$40:$I$783,СВЦЭМ!$A$40:$A$783,$A316,СВЦЭМ!$B$40:$B$783,Y$296)+'СЕТ СН'!$F$16</f>
        <v>0</v>
      </c>
    </row>
    <row r="317" spans="1:25" ht="15.75" hidden="1" x14ac:dyDescent="0.2">
      <c r="A317" s="35">
        <f t="shared" si="8"/>
        <v>44947</v>
      </c>
      <c r="B317" s="36">
        <f ca="1">SUMIFS(СВЦЭМ!$I$40:$I$783,СВЦЭМ!$A$40:$A$783,$A317,СВЦЭМ!$B$40:$B$783,B$296)+'СЕТ СН'!$F$16</f>
        <v>0</v>
      </c>
      <c r="C317" s="36">
        <f ca="1">SUMIFS(СВЦЭМ!$I$40:$I$783,СВЦЭМ!$A$40:$A$783,$A317,СВЦЭМ!$B$40:$B$783,C$296)+'СЕТ СН'!$F$16</f>
        <v>0</v>
      </c>
      <c r="D317" s="36">
        <f ca="1">SUMIFS(СВЦЭМ!$I$40:$I$783,СВЦЭМ!$A$40:$A$783,$A317,СВЦЭМ!$B$40:$B$783,D$296)+'СЕТ СН'!$F$16</f>
        <v>0</v>
      </c>
      <c r="E317" s="36">
        <f ca="1">SUMIFS(СВЦЭМ!$I$40:$I$783,СВЦЭМ!$A$40:$A$783,$A317,СВЦЭМ!$B$40:$B$783,E$296)+'СЕТ СН'!$F$16</f>
        <v>0</v>
      </c>
      <c r="F317" s="36">
        <f ca="1">SUMIFS(СВЦЭМ!$I$40:$I$783,СВЦЭМ!$A$40:$A$783,$A317,СВЦЭМ!$B$40:$B$783,F$296)+'СЕТ СН'!$F$16</f>
        <v>0</v>
      </c>
      <c r="G317" s="36">
        <f ca="1">SUMIFS(СВЦЭМ!$I$40:$I$783,СВЦЭМ!$A$40:$A$783,$A317,СВЦЭМ!$B$40:$B$783,G$296)+'СЕТ СН'!$F$16</f>
        <v>0</v>
      </c>
      <c r="H317" s="36">
        <f ca="1">SUMIFS(СВЦЭМ!$I$40:$I$783,СВЦЭМ!$A$40:$A$783,$A317,СВЦЭМ!$B$40:$B$783,H$296)+'СЕТ СН'!$F$16</f>
        <v>0</v>
      </c>
      <c r="I317" s="36">
        <f ca="1">SUMIFS(СВЦЭМ!$I$40:$I$783,СВЦЭМ!$A$40:$A$783,$A317,СВЦЭМ!$B$40:$B$783,I$296)+'СЕТ СН'!$F$16</f>
        <v>0</v>
      </c>
      <c r="J317" s="36">
        <f ca="1">SUMIFS(СВЦЭМ!$I$40:$I$783,СВЦЭМ!$A$40:$A$783,$A317,СВЦЭМ!$B$40:$B$783,J$296)+'СЕТ СН'!$F$16</f>
        <v>0</v>
      </c>
      <c r="K317" s="36">
        <f ca="1">SUMIFS(СВЦЭМ!$I$40:$I$783,СВЦЭМ!$A$40:$A$783,$A317,СВЦЭМ!$B$40:$B$783,K$296)+'СЕТ СН'!$F$16</f>
        <v>0</v>
      </c>
      <c r="L317" s="36">
        <f ca="1">SUMIFS(СВЦЭМ!$I$40:$I$783,СВЦЭМ!$A$40:$A$783,$A317,СВЦЭМ!$B$40:$B$783,L$296)+'СЕТ СН'!$F$16</f>
        <v>0</v>
      </c>
      <c r="M317" s="36">
        <f ca="1">SUMIFS(СВЦЭМ!$I$40:$I$783,СВЦЭМ!$A$40:$A$783,$A317,СВЦЭМ!$B$40:$B$783,M$296)+'СЕТ СН'!$F$16</f>
        <v>0</v>
      </c>
      <c r="N317" s="36">
        <f ca="1">SUMIFS(СВЦЭМ!$I$40:$I$783,СВЦЭМ!$A$40:$A$783,$A317,СВЦЭМ!$B$40:$B$783,N$296)+'СЕТ СН'!$F$16</f>
        <v>0</v>
      </c>
      <c r="O317" s="36">
        <f ca="1">SUMIFS(СВЦЭМ!$I$40:$I$783,СВЦЭМ!$A$40:$A$783,$A317,СВЦЭМ!$B$40:$B$783,O$296)+'СЕТ СН'!$F$16</f>
        <v>0</v>
      </c>
      <c r="P317" s="36">
        <f ca="1">SUMIFS(СВЦЭМ!$I$40:$I$783,СВЦЭМ!$A$40:$A$783,$A317,СВЦЭМ!$B$40:$B$783,P$296)+'СЕТ СН'!$F$16</f>
        <v>0</v>
      </c>
      <c r="Q317" s="36">
        <f ca="1">SUMIFS(СВЦЭМ!$I$40:$I$783,СВЦЭМ!$A$40:$A$783,$A317,СВЦЭМ!$B$40:$B$783,Q$296)+'СЕТ СН'!$F$16</f>
        <v>0</v>
      </c>
      <c r="R317" s="36">
        <f ca="1">SUMIFS(СВЦЭМ!$I$40:$I$783,СВЦЭМ!$A$40:$A$783,$A317,СВЦЭМ!$B$40:$B$783,R$296)+'СЕТ СН'!$F$16</f>
        <v>0</v>
      </c>
      <c r="S317" s="36">
        <f ca="1">SUMIFS(СВЦЭМ!$I$40:$I$783,СВЦЭМ!$A$40:$A$783,$A317,СВЦЭМ!$B$40:$B$783,S$296)+'СЕТ СН'!$F$16</f>
        <v>0</v>
      </c>
      <c r="T317" s="36">
        <f ca="1">SUMIFS(СВЦЭМ!$I$40:$I$783,СВЦЭМ!$A$40:$A$783,$A317,СВЦЭМ!$B$40:$B$783,T$296)+'СЕТ СН'!$F$16</f>
        <v>0</v>
      </c>
      <c r="U317" s="36">
        <f ca="1">SUMIFS(СВЦЭМ!$I$40:$I$783,СВЦЭМ!$A$40:$A$783,$A317,СВЦЭМ!$B$40:$B$783,U$296)+'СЕТ СН'!$F$16</f>
        <v>0</v>
      </c>
      <c r="V317" s="36">
        <f ca="1">SUMIFS(СВЦЭМ!$I$40:$I$783,СВЦЭМ!$A$40:$A$783,$A317,СВЦЭМ!$B$40:$B$783,V$296)+'СЕТ СН'!$F$16</f>
        <v>0</v>
      </c>
      <c r="W317" s="36">
        <f ca="1">SUMIFS(СВЦЭМ!$I$40:$I$783,СВЦЭМ!$A$40:$A$783,$A317,СВЦЭМ!$B$40:$B$783,W$296)+'СЕТ СН'!$F$16</f>
        <v>0</v>
      </c>
      <c r="X317" s="36">
        <f ca="1">SUMIFS(СВЦЭМ!$I$40:$I$783,СВЦЭМ!$A$40:$A$783,$A317,СВЦЭМ!$B$40:$B$783,X$296)+'СЕТ СН'!$F$16</f>
        <v>0</v>
      </c>
      <c r="Y317" s="36">
        <f ca="1">SUMIFS(СВЦЭМ!$I$40:$I$783,СВЦЭМ!$A$40:$A$783,$A317,СВЦЭМ!$B$40:$B$783,Y$296)+'СЕТ СН'!$F$16</f>
        <v>0</v>
      </c>
    </row>
    <row r="318" spans="1:25" ht="15.75" hidden="1" x14ac:dyDescent="0.2">
      <c r="A318" s="35">
        <f t="shared" si="8"/>
        <v>44948</v>
      </c>
      <c r="B318" s="36">
        <f ca="1">SUMIFS(СВЦЭМ!$I$40:$I$783,СВЦЭМ!$A$40:$A$783,$A318,СВЦЭМ!$B$40:$B$783,B$296)+'СЕТ СН'!$F$16</f>
        <v>0</v>
      </c>
      <c r="C318" s="36">
        <f ca="1">SUMIFS(СВЦЭМ!$I$40:$I$783,СВЦЭМ!$A$40:$A$783,$A318,СВЦЭМ!$B$40:$B$783,C$296)+'СЕТ СН'!$F$16</f>
        <v>0</v>
      </c>
      <c r="D318" s="36">
        <f ca="1">SUMIFS(СВЦЭМ!$I$40:$I$783,СВЦЭМ!$A$40:$A$783,$A318,СВЦЭМ!$B$40:$B$783,D$296)+'СЕТ СН'!$F$16</f>
        <v>0</v>
      </c>
      <c r="E318" s="36">
        <f ca="1">SUMIFS(СВЦЭМ!$I$40:$I$783,СВЦЭМ!$A$40:$A$783,$A318,СВЦЭМ!$B$40:$B$783,E$296)+'СЕТ СН'!$F$16</f>
        <v>0</v>
      </c>
      <c r="F318" s="36">
        <f ca="1">SUMIFS(СВЦЭМ!$I$40:$I$783,СВЦЭМ!$A$40:$A$783,$A318,СВЦЭМ!$B$40:$B$783,F$296)+'СЕТ СН'!$F$16</f>
        <v>0</v>
      </c>
      <c r="G318" s="36">
        <f ca="1">SUMIFS(СВЦЭМ!$I$40:$I$783,СВЦЭМ!$A$40:$A$783,$A318,СВЦЭМ!$B$40:$B$783,G$296)+'СЕТ СН'!$F$16</f>
        <v>0</v>
      </c>
      <c r="H318" s="36">
        <f ca="1">SUMIFS(СВЦЭМ!$I$40:$I$783,СВЦЭМ!$A$40:$A$783,$A318,СВЦЭМ!$B$40:$B$783,H$296)+'СЕТ СН'!$F$16</f>
        <v>0</v>
      </c>
      <c r="I318" s="36">
        <f ca="1">SUMIFS(СВЦЭМ!$I$40:$I$783,СВЦЭМ!$A$40:$A$783,$A318,СВЦЭМ!$B$40:$B$783,I$296)+'СЕТ СН'!$F$16</f>
        <v>0</v>
      </c>
      <c r="J318" s="36">
        <f ca="1">SUMIFS(СВЦЭМ!$I$40:$I$783,СВЦЭМ!$A$40:$A$783,$A318,СВЦЭМ!$B$40:$B$783,J$296)+'СЕТ СН'!$F$16</f>
        <v>0</v>
      </c>
      <c r="K318" s="36">
        <f ca="1">SUMIFS(СВЦЭМ!$I$40:$I$783,СВЦЭМ!$A$40:$A$783,$A318,СВЦЭМ!$B$40:$B$783,K$296)+'СЕТ СН'!$F$16</f>
        <v>0</v>
      </c>
      <c r="L318" s="36">
        <f ca="1">SUMIFS(СВЦЭМ!$I$40:$I$783,СВЦЭМ!$A$40:$A$783,$A318,СВЦЭМ!$B$40:$B$783,L$296)+'СЕТ СН'!$F$16</f>
        <v>0</v>
      </c>
      <c r="M318" s="36">
        <f ca="1">SUMIFS(СВЦЭМ!$I$40:$I$783,СВЦЭМ!$A$40:$A$783,$A318,СВЦЭМ!$B$40:$B$783,M$296)+'СЕТ СН'!$F$16</f>
        <v>0</v>
      </c>
      <c r="N318" s="36">
        <f ca="1">SUMIFS(СВЦЭМ!$I$40:$I$783,СВЦЭМ!$A$40:$A$783,$A318,СВЦЭМ!$B$40:$B$783,N$296)+'СЕТ СН'!$F$16</f>
        <v>0</v>
      </c>
      <c r="O318" s="36">
        <f ca="1">SUMIFS(СВЦЭМ!$I$40:$I$783,СВЦЭМ!$A$40:$A$783,$A318,СВЦЭМ!$B$40:$B$783,O$296)+'СЕТ СН'!$F$16</f>
        <v>0</v>
      </c>
      <c r="P318" s="36">
        <f ca="1">SUMIFS(СВЦЭМ!$I$40:$I$783,СВЦЭМ!$A$40:$A$783,$A318,СВЦЭМ!$B$40:$B$783,P$296)+'СЕТ СН'!$F$16</f>
        <v>0</v>
      </c>
      <c r="Q318" s="36">
        <f ca="1">SUMIFS(СВЦЭМ!$I$40:$I$783,СВЦЭМ!$A$40:$A$783,$A318,СВЦЭМ!$B$40:$B$783,Q$296)+'СЕТ СН'!$F$16</f>
        <v>0</v>
      </c>
      <c r="R318" s="36">
        <f ca="1">SUMIFS(СВЦЭМ!$I$40:$I$783,СВЦЭМ!$A$40:$A$783,$A318,СВЦЭМ!$B$40:$B$783,R$296)+'СЕТ СН'!$F$16</f>
        <v>0</v>
      </c>
      <c r="S318" s="36">
        <f ca="1">SUMIFS(СВЦЭМ!$I$40:$I$783,СВЦЭМ!$A$40:$A$783,$A318,СВЦЭМ!$B$40:$B$783,S$296)+'СЕТ СН'!$F$16</f>
        <v>0</v>
      </c>
      <c r="T318" s="36">
        <f ca="1">SUMIFS(СВЦЭМ!$I$40:$I$783,СВЦЭМ!$A$40:$A$783,$A318,СВЦЭМ!$B$40:$B$783,T$296)+'СЕТ СН'!$F$16</f>
        <v>0</v>
      </c>
      <c r="U318" s="36">
        <f ca="1">SUMIFS(СВЦЭМ!$I$40:$I$783,СВЦЭМ!$A$40:$A$783,$A318,СВЦЭМ!$B$40:$B$783,U$296)+'СЕТ СН'!$F$16</f>
        <v>0</v>
      </c>
      <c r="V318" s="36">
        <f ca="1">SUMIFS(СВЦЭМ!$I$40:$I$783,СВЦЭМ!$A$40:$A$783,$A318,СВЦЭМ!$B$40:$B$783,V$296)+'СЕТ СН'!$F$16</f>
        <v>0</v>
      </c>
      <c r="W318" s="36">
        <f ca="1">SUMIFS(СВЦЭМ!$I$40:$I$783,СВЦЭМ!$A$40:$A$783,$A318,СВЦЭМ!$B$40:$B$783,W$296)+'СЕТ СН'!$F$16</f>
        <v>0</v>
      </c>
      <c r="X318" s="36">
        <f ca="1">SUMIFS(СВЦЭМ!$I$40:$I$783,СВЦЭМ!$A$40:$A$783,$A318,СВЦЭМ!$B$40:$B$783,X$296)+'СЕТ СН'!$F$16</f>
        <v>0</v>
      </c>
      <c r="Y318" s="36">
        <f ca="1">SUMIFS(СВЦЭМ!$I$40:$I$783,СВЦЭМ!$A$40:$A$783,$A318,СВЦЭМ!$B$40:$B$783,Y$296)+'СЕТ СН'!$F$16</f>
        <v>0</v>
      </c>
    </row>
    <row r="319" spans="1:25" ht="15.75" hidden="1" x14ac:dyDescent="0.2">
      <c r="A319" s="35">
        <f t="shared" si="8"/>
        <v>44949</v>
      </c>
      <c r="B319" s="36">
        <f ca="1">SUMIFS(СВЦЭМ!$I$40:$I$783,СВЦЭМ!$A$40:$A$783,$A319,СВЦЭМ!$B$40:$B$783,B$296)+'СЕТ СН'!$F$16</f>
        <v>0</v>
      </c>
      <c r="C319" s="36">
        <f ca="1">SUMIFS(СВЦЭМ!$I$40:$I$783,СВЦЭМ!$A$40:$A$783,$A319,СВЦЭМ!$B$40:$B$783,C$296)+'СЕТ СН'!$F$16</f>
        <v>0</v>
      </c>
      <c r="D319" s="36">
        <f ca="1">SUMIFS(СВЦЭМ!$I$40:$I$783,СВЦЭМ!$A$40:$A$783,$A319,СВЦЭМ!$B$40:$B$783,D$296)+'СЕТ СН'!$F$16</f>
        <v>0</v>
      </c>
      <c r="E319" s="36">
        <f ca="1">SUMIFS(СВЦЭМ!$I$40:$I$783,СВЦЭМ!$A$40:$A$783,$A319,СВЦЭМ!$B$40:$B$783,E$296)+'СЕТ СН'!$F$16</f>
        <v>0</v>
      </c>
      <c r="F319" s="36">
        <f ca="1">SUMIFS(СВЦЭМ!$I$40:$I$783,СВЦЭМ!$A$40:$A$783,$A319,СВЦЭМ!$B$40:$B$783,F$296)+'СЕТ СН'!$F$16</f>
        <v>0</v>
      </c>
      <c r="G319" s="36">
        <f ca="1">SUMIFS(СВЦЭМ!$I$40:$I$783,СВЦЭМ!$A$40:$A$783,$A319,СВЦЭМ!$B$40:$B$783,G$296)+'СЕТ СН'!$F$16</f>
        <v>0</v>
      </c>
      <c r="H319" s="36">
        <f ca="1">SUMIFS(СВЦЭМ!$I$40:$I$783,СВЦЭМ!$A$40:$A$783,$A319,СВЦЭМ!$B$40:$B$783,H$296)+'СЕТ СН'!$F$16</f>
        <v>0</v>
      </c>
      <c r="I319" s="36">
        <f ca="1">SUMIFS(СВЦЭМ!$I$40:$I$783,СВЦЭМ!$A$40:$A$783,$A319,СВЦЭМ!$B$40:$B$783,I$296)+'СЕТ СН'!$F$16</f>
        <v>0</v>
      </c>
      <c r="J319" s="36">
        <f ca="1">SUMIFS(СВЦЭМ!$I$40:$I$783,СВЦЭМ!$A$40:$A$783,$A319,СВЦЭМ!$B$40:$B$783,J$296)+'СЕТ СН'!$F$16</f>
        <v>0</v>
      </c>
      <c r="K319" s="36">
        <f ca="1">SUMIFS(СВЦЭМ!$I$40:$I$783,СВЦЭМ!$A$40:$A$783,$A319,СВЦЭМ!$B$40:$B$783,K$296)+'СЕТ СН'!$F$16</f>
        <v>0</v>
      </c>
      <c r="L319" s="36">
        <f ca="1">SUMIFS(СВЦЭМ!$I$40:$I$783,СВЦЭМ!$A$40:$A$783,$A319,СВЦЭМ!$B$40:$B$783,L$296)+'СЕТ СН'!$F$16</f>
        <v>0</v>
      </c>
      <c r="M319" s="36">
        <f ca="1">SUMIFS(СВЦЭМ!$I$40:$I$783,СВЦЭМ!$A$40:$A$783,$A319,СВЦЭМ!$B$40:$B$783,M$296)+'СЕТ СН'!$F$16</f>
        <v>0</v>
      </c>
      <c r="N319" s="36">
        <f ca="1">SUMIFS(СВЦЭМ!$I$40:$I$783,СВЦЭМ!$A$40:$A$783,$A319,СВЦЭМ!$B$40:$B$783,N$296)+'СЕТ СН'!$F$16</f>
        <v>0</v>
      </c>
      <c r="O319" s="36">
        <f ca="1">SUMIFS(СВЦЭМ!$I$40:$I$783,СВЦЭМ!$A$40:$A$783,$A319,СВЦЭМ!$B$40:$B$783,O$296)+'СЕТ СН'!$F$16</f>
        <v>0</v>
      </c>
      <c r="P319" s="36">
        <f ca="1">SUMIFS(СВЦЭМ!$I$40:$I$783,СВЦЭМ!$A$40:$A$783,$A319,СВЦЭМ!$B$40:$B$783,P$296)+'СЕТ СН'!$F$16</f>
        <v>0</v>
      </c>
      <c r="Q319" s="36">
        <f ca="1">SUMIFS(СВЦЭМ!$I$40:$I$783,СВЦЭМ!$A$40:$A$783,$A319,СВЦЭМ!$B$40:$B$783,Q$296)+'СЕТ СН'!$F$16</f>
        <v>0</v>
      </c>
      <c r="R319" s="36">
        <f ca="1">SUMIFS(СВЦЭМ!$I$40:$I$783,СВЦЭМ!$A$40:$A$783,$A319,СВЦЭМ!$B$40:$B$783,R$296)+'СЕТ СН'!$F$16</f>
        <v>0</v>
      </c>
      <c r="S319" s="36">
        <f ca="1">SUMIFS(СВЦЭМ!$I$40:$I$783,СВЦЭМ!$A$40:$A$783,$A319,СВЦЭМ!$B$40:$B$783,S$296)+'СЕТ СН'!$F$16</f>
        <v>0</v>
      </c>
      <c r="T319" s="36">
        <f ca="1">SUMIFS(СВЦЭМ!$I$40:$I$783,СВЦЭМ!$A$40:$A$783,$A319,СВЦЭМ!$B$40:$B$783,T$296)+'СЕТ СН'!$F$16</f>
        <v>0</v>
      </c>
      <c r="U319" s="36">
        <f ca="1">SUMIFS(СВЦЭМ!$I$40:$I$783,СВЦЭМ!$A$40:$A$783,$A319,СВЦЭМ!$B$40:$B$783,U$296)+'СЕТ СН'!$F$16</f>
        <v>0</v>
      </c>
      <c r="V319" s="36">
        <f ca="1">SUMIFS(СВЦЭМ!$I$40:$I$783,СВЦЭМ!$A$40:$A$783,$A319,СВЦЭМ!$B$40:$B$783,V$296)+'СЕТ СН'!$F$16</f>
        <v>0</v>
      </c>
      <c r="W319" s="36">
        <f ca="1">SUMIFS(СВЦЭМ!$I$40:$I$783,СВЦЭМ!$A$40:$A$783,$A319,СВЦЭМ!$B$40:$B$783,W$296)+'СЕТ СН'!$F$16</f>
        <v>0</v>
      </c>
      <c r="X319" s="36">
        <f ca="1">SUMIFS(СВЦЭМ!$I$40:$I$783,СВЦЭМ!$A$40:$A$783,$A319,СВЦЭМ!$B$40:$B$783,X$296)+'СЕТ СН'!$F$16</f>
        <v>0</v>
      </c>
      <c r="Y319" s="36">
        <f ca="1">SUMIFS(СВЦЭМ!$I$40:$I$783,СВЦЭМ!$A$40:$A$783,$A319,СВЦЭМ!$B$40:$B$783,Y$296)+'СЕТ СН'!$F$16</f>
        <v>0</v>
      </c>
    </row>
    <row r="320" spans="1:25" ht="15.75" hidden="1" x14ac:dyDescent="0.2">
      <c r="A320" s="35">
        <f t="shared" si="8"/>
        <v>44950</v>
      </c>
      <c r="B320" s="36">
        <f ca="1">SUMIFS(СВЦЭМ!$I$40:$I$783,СВЦЭМ!$A$40:$A$783,$A320,СВЦЭМ!$B$40:$B$783,B$296)+'СЕТ СН'!$F$16</f>
        <v>0</v>
      </c>
      <c r="C320" s="36">
        <f ca="1">SUMIFS(СВЦЭМ!$I$40:$I$783,СВЦЭМ!$A$40:$A$783,$A320,СВЦЭМ!$B$40:$B$783,C$296)+'СЕТ СН'!$F$16</f>
        <v>0</v>
      </c>
      <c r="D320" s="36">
        <f ca="1">SUMIFS(СВЦЭМ!$I$40:$I$783,СВЦЭМ!$A$40:$A$783,$A320,СВЦЭМ!$B$40:$B$783,D$296)+'СЕТ СН'!$F$16</f>
        <v>0</v>
      </c>
      <c r="E320" s="36">
        <f ca="1">SUMIFS(СВЦЭМ!$I$40:$I$783,СВЦЭМ!$A$40:$A$783,$A320,СВЦЭМ!$B$40:$B$783,E$296)+'СЕТ СН'!$F$16</f>
        <v>0</v>
      </c>
      <c r="F320" s="36">
        <f ca="1">SUMIFS(СВЦЭМ!$I$40:$I$783,СВЦЭМ!$A$40:$A$783,$A320,СВЦЭМ!$B$40:$B$783,F$296)+'СЕТ СН'!$F$16</f>
        <v>0</v>
      </c>
      <c r="G320" s="36">
        <f ca="1">SUMIFS(СВЦЭМ!$I$40:$I$783,СВЦЭМ!$A$40:$A$783,$A320,СВЦЭМ!$B$40:$B$783,G$296)+'СЕТ СН'!$F$16</f>
        <v>0</v>
      </c>
      <c r="H320" s="36">
        <f ca="1">SUMIFS(СВЦЭМ!$I$40:$I$783,СВЦЭМ!$A$40:$A$783,$A320,СВЦЭМ!$B$40:$B$783,H$296)+'СЕТ СН'!$F$16</f>
        <v>0</v>
      </c>
      <c r="I320" s="36">
        <f ca="1">SUMIFS(СВЦЭМ!$I$40:$I$783,СВЦЭМ!$A$40:$A$783,$A320,СВЦЭМ!$B$40:$B$783,I$296)+'СЕТ СН'!$F$16</f>
        <v>0</v>
      </c>
      <c r="J320" s="36">
        <f ca="1">SUMIFS(СВЦЭМ!$I$40:$I$783,СВЦЭМ!$A$40:$A$783,$A320,СВЦЭМ!$B$40:$B$783,J$296)+'СЕТ СН'!$F$16</f>
        <v>0</v>
      </c>
      <c r="K320" s="36">
        <f ca="1">SUMIFS(СВЦЭМ!$I$40:$I$783,СВЦЭМ!$A$40:$A$783,$A320,СВЦЭМ!$B$40:$B$783,K$296)+'СЕТ СН'!$F$16</f>
        <v>0</v>
      </c>
      <c r="L320" s="36">
        <f ca="1">SUMIFS(СВЦЭМ!$I$40:$I$783,СВЦЭМ!$A$40:$A$783,$A320,СВЦЭМ!$B$40:$B$783,L$296)+'СЕТ СН'!$F$16</f>
        <v>0</v>
      </c>
      <c r="M320" s="36">
        <f ca="1">SUMIFS(СВЦЭМ!$I$40:$I$783,СВЦЭМ!$A$40:$A$783,$A320,СВЦЭМ!$B$40:$B$783,M$296)+'СЕТ СН'!$F$16</f>
        <v>0</v>
      </c>
      <c r="N320" s="36">
        <f ca="1">SUMIFS(СВЦЭМ!$I$40:$I$783,СВЦЭМ!$A$40:$A$783,$A320,СВЦЭМ!$B$40:$B$783,N$296)+'СЕТ СН'!$F$16</f>
        <v>0</v>
      </c>
      <c r="O320" s="36">
        <f ca="1">SUMIFS(СВЦЭМ!$I$40:$I$783,СВЦЭМ!$A$40:$A$783,$A320,СВЦЭМ!$B$40:$B$783,O$296)+'СЕТ СН'!$F$16</f>
        <v>0</v>
      </c>
      <c r="P320" s="36">
        <f ca="1">SUMIFS(СВЦЭМ!$I$40:$I$783,СВЦЭМ!$A$40:$A$783,$A320,СВЦЭМ!$B$40:$B$783,P$296)+'СЕТ СН'!$F$16</f>
        <v>0</v>
      </c>
      <c r="Q320" s="36">
        <f ca="1">SUMIFS(СВЦЭМ!$I$40:$I$783,СВЦЭМ!$A$40:$A$783,$A320,СВЦЭМ!$B$40:$B$783,Q$296)+'СЕТ СН'!$F$16</f>
        <v>0</v>
      </c>
      <c r="R320" s="36">
        <f ca="1">SUMIFS(СВЦЭМ!$I$40:$I$783,СВЦЭМ!$A$40:$A$783,$A320,СВЦЭМ!$B$40:$B$783,R$296)+'СЕТ СН'!$F$16</f>
        <v>0</v>
      </c>
      <c r="S320" s="36">
        <f ca="1">SUMIFS(СВЦЭМ!$I$40:$I$783,СВЦЭМ!$A$40:$A$783,$A320,СВЦЭМ!$B$40:$B$783,S$296)+'СЕТ СН'!$F$16</f>
        <v>0</v>
      </c>
      <c r="T320" s="36">
        <f ca="1">SUMIFS(СВЦЭМ!$I$40:$I$783,СВЦЭМ!$A$40:$A$783,$A320,СВЦЭМ!$B$40:$B$783,T$296)+'СЕТ СН'!$F$16</f>
        <v>0</v>
      </c>
      <c r="U320" s="36">
        <f ca="1">SUMIFS(СВЦЭМ!$I$40:$I$783,СВЦЭМ!$A$40:$A$783,$A320,СВЦЭМ!$B$40:$B$783,U$296)+'СЕТ СН'!$F$16</f>
        <v>0</v>
      </c>
      <c r="V320" s="36">
        <f ca="1">SUMIFS(СВЦЭМ!$I$40:$I$783,СВЦЭМ!$A$40:$A$783,$A320,СВЦЭМ!$B$40:$B$783,V$296)+'СЕТ СН'!$F$16</f>
        <v>0</v>
      </c>
      <c r="W320" s="36">
        <f ca="1">SUMIFS(СВЦЭМ!$I$40:$I$783,СВЦЭМ!$A$40:$A$783,$A320,СВЦЭМ!$B$40:$B$783,W$296)+'СЕТ СН'!$F$16</f>
        <v>0</v>
      </c>
      <c r="X320" s="36">
        <f ca="1">SUMIFS(СВЦЭМ!$I$40:$I$783,СВЦЭМ!$A$40:$A$783,$A320,СВЦЭМ!$B$40:$B$783,X$296)+'СЕТ СН'!$F$16</f>
        <v>0</v>
      </c>
      <c r="Y320" s="36">
        <f ca="1">SUMIFS(СВЦЭМ!$I$40:$I$783,СВЦЭМ!$A$40:$A$783,$A320,СВЦЭМ!$B$40:$B$783,Y$296)+'СЕТ СН'!$F$16</f>
        <v>0</v>
      </c>
    </row>
    <row r="321" spans="1:27" ht="15.75" hidden="1" x14ac:dyDescent="0.2">
      <c r="A321" s="35">
        <f t="shared" si="8"/>
        <v>44951</v>
      </c>
      <c r="B321" s="36">
        <f ca="1">SUMIFS(СВЦЭМ!$I$40:$I$783,СВЦЭМ!$A$40:$A$783,$A321,СВЦЭМ!$B$40:$B$783,B$296)+'СЕТ СН'!$F$16</f>
        <v>0</v>
      </c>
      <c r="C321" s="36">
        <f ca="1">SUMIFS(СВЦЭМ!$I$40:$I$783,СВЦЭМ!$A$40:$A$783,$A321,СВЦЭМ!$B$40:$B$783,C$296)+'СЕТ СН'!$F$16</f>
        <v>0</v>
      </c>
      <c r="D321" s="36">
        <f ca="1">SUMIFS(СВЦЭМ!$I$40:$I$783,СВЦЭМ!$A$40:$A$783,$A321,СВЦЭМ!$B$40:$B$783,D$296)+'СЕТ СН'!$F$16</f>
        <v>0</v>
      </c>
      <c r="E321" s="36">
        <f ca="1">SUMIFS(СВЦЭМ!$I$40:$I$783,СВЦЭМ!$A$40:$A$783,$A321,СВЦЭМ!$B$40:$B$783,E$296)+'СЕТ СН'!$F$16</f>
        <v>0</v>
      </c>
      <c r="F321" s="36">
        <f ca="1">SUMIFS(СВЦЭМ!$I$40:$I$783,СВЦЭМ!$A$40:$A$783,$A321,СВЦЭМ!$B$40:$B$783,F$296)+'СЕТ СН'!$F$16</f>
        <v>0</v>
      </c>
      <c r="G321" s="36">
        <f ca="1">SUMIFS(СВЦЭМ!$I$40:$I$783,СВЦЭМ!$A$40:$A$783,$A321,СВЦЭМ!$B$40:$B$783,G$296)+'СЕТ СН'!$F$16</f>
        <v>0</v>
      </c>
      <c r="H321" s="36">
        <f ca="1">SUMIFS(СВЦЭМ!$I$40:$I$783,СВЦЭМ!$A$40:$A$783,$A321,СВЦЭМ!$B$40:$B$783,H$296)+'СЕТ СН'!$F$16</f>
        <v>0</v>
      </c>
      <c r="I321" s="36">
        <f ca="1">SUMIFS(СВЦЭМ!$I$40:$I$783,СВЦЭМ!$A$40:$A$783,$A321,СВЦЭМ!$B$40:$B$783,I$296)+'СЕТ СН'!$F$16</f>
        <v>0</v>
      </c>
      <c r="J321" s="36">
        <f ca="1">SUMIFS(СВЦЭМ!$I$40:$I$783,СВЦЭМ!$A$40:$A$783,$A321,СВЦЭМ!$B$40:$B$783,J$296)+'СЕТ СН'!$F$16</f>
        <v>0</v>
      </c>
      <c r="K321" s="36">
        <f ca="1">SUMIFS(СВЦЭМ!$I$40:$I$783,СВЦЭМ!$A$40:$A$783,$A321,СВЦЭМ!$B$40:$B$783,K$296)+'СЕТ СН'!$F$16</f>
        <v>0</v>
      </c>
      <c r="L321" s="36">
        <f ca="1">SUMIFS(СВЦЭМ!$I$40:$I$783,СВЦЭМ!$A$40:$A$783,$A321,СВЦЭМ!$B$40:$B$783,L$296)+'СЕТ СН'!$F$16</f>
        <v>0</v>
      </c>
      <c r="M321" s="36">
        <f ca="1">SUMIFS(СВЦЭМ!$I$40:$I$783,СВЦЭМ!$A$40:$A$783,$A321,СВЦЭМ!$B$40:$B$783,M$296)+'СЕТ СН'!$F$16</f>
        <v>0</v>
      </c>
      <c r="N321" s="36">
        <f ca="1">SUMIFS(СВЦЭМ!$I$40:$I$783,СВЦЭМ!$A$40:$A$783,$A321,СВЦЭМ!$B$40:$B$783,N$296)+'СЕТ СН'!$F$16</f>
        <v>0</v>
      </c>
      <c r="O321" s="36">
        <f ca="1">SUMIFS(СВЦЭМ!$I$40:$I$783,СВЦЭМ!$A$40:$A$783,$A321,СВЦЭМ!$B$40:$B$783,O$296)+'СЕТ СН'!$F$16</f>
        <v>0</v>
      </c>
      <c r="P321" s="36">
        <f ca="1">SUMIFS(СВЦЭМ!$I$40:$I$783,СВЦЭМ!$A$40:$A$783,$A321,СВЦЭМ!$B$40:$B$783,P$296)+'СЕТ СН'!$F$16</f>
        <v>0</v>
      </c>
      <c r="Q321" s="36">
        <f ca="1">SUMIFS(СВЦЭМ!$I$40:$I$783,СВЦЭМ!$A$40:$A$783,$A321,СВЦЭМ!$B$40:$B$783,Q$296)+'СЕТ СН'!$F$16</f>
        <v>0</v>
      </c>
      <c r="R321" s="36">
        <f ca="1">SUMIFS(СВЦЭМ!$I$40:$I$783,СВЦЭМ!$A$40:$A$783,$A321,СВЦЭМ!$B$40:$B$783,R$296)+'СЕТ СН'!$F$16</f>
        <v>0</v>
      </c>
      <c r="S321" s="36">
        <f ca="1">SUMIFS(СВЦЭМ!$I$40:$I$783,СВЦЭМ!$A$40:$A$783,$A321,СВЦЭМ!$B$40:$B$783,S$296)+'СЕТ СН'!$F$16</f>
        <v>0</v>
      </c>
      <c r="T321" s="36">
        <f ca="1">SUMIFS(СВЦЭМ!$I$40:$I$783,СВЦЭМ!$A$40:$A$783,$A321,СВЦЭМ!$B$40:$B$783,T$296)+'СЕТ СН'!$F$16</f>
        <v>0</v>
      </c>
      <c r="U321" s="36">
        <f ca="1">SUMIFS(СВЦЭМ!$I$40:$I$783,СВЦЭМ!$A$40:$A$783,$A321,СВЦЭМ!$B$40:$B$783,U$296)+'СЕТ СН'!$F$16</f>
        <v>0</v>
      </c>
      <c r="V321" s="36">
        <f ca="1">SUMIFS(СВЦЭМ!$I$40:$I$783,СВЦЭМ!$A$40:$A$783,$A321,СВЦЭМ!$B$40:$B$783,V$296)+'СЕТ СН'!$F$16</f>
        <v>0</v>
      </c>
      <c r="W321" s="36">
        <f ca="1">SUMIFS(СВЦЭМ!$I$40:$I$783,СВЦЭМ!$A$40:$A$783,$A321,СВЦЭМ!$B$40:$B$783,W$296)+'СЕТ СН'!$F$16</f>
        <v>0</v>
      </c>
      <c r="X321" s="36">
        <f ca="1">SUMIFS(СВЦЭМ!$I$40:$I$783,СВЦЭМ!$A$40:$A$783,$A321,СВЦЭМ!$B$40:$B$783,X$296)+'СЕТ СН'!$F$16</f>
        <v>0</v>
      </c>
      <c r="Y321" s="36">
        <f ca="1">SUMIFS(СВЦЭМ!$I$40:$I$783,СВЦЭМ!$A$40:$A$783,$A321,СВЦЭМ!$B$40:$B$783,Y$296)+'СЕТ СН'!$F$16</f>
        <v>0</v>
      </c>
    </row>
    <row r="322" spans="1:27" ht="15.75" hidden="1" x14ac:dyDescent="0.2">
      <c r="A322" s="35">
        <f t="shared" si="8"/>
        <v>44952</v>
      </c>
      <c r="B322" s="36">
        <f ca="1">SUMIFS(СВЦЭМ!$I$40:$I$783,СВЦЭМ!$A$40:$A$783,$A322,СВЦЭМ!$B$40:$B$783,B$296)+'СЕТ СН'!$F$16</f>
        <v>0</v>
      </c>
      <c r="C322" s="36">
        <f ca="1">SUMIFS(СВЦЭМ!$I$40:$I$783,СВЦЭМ!$A$40:$A$783,$A322,СВЦЭМ!$B$40:$B$783,C$296)+'СЕТ СН'!$F$16</f>
        <v>0</v>
      </c>
      <c r="D322" s="36">
        <f ca="1">SUMIFS(СВЦЭМ!$I$40:$I$783,СВЦЭМ!$A$40:$A$783,$A322,СВЦЭМ!$B$40:$B$783,D$296)+'СЕТ СН'!$F$16</f>
        <v>0</v>
      </c>
      <c r="E322" s="36">
        <f ca="1">SUMIFS(СВЦЭМ!$I$40:$I$783,СВЦЭМ!$A$40:$A$783,$A322,СВЦЭМ!$B$40:$B$783,E$296)+'СЕТ СН'!$F$16</f>
        <v>0</v>
      </c>
      <c r="F322" s="36">
        <f ca="1">SUMIFS(СВЦЭМ!$I$40:$I$783,СВЦЭМ!$A$40:$A$783,$A322,СВЦЭМ!$B$40:$B$783,F$296)+'СЕТ СН'!$F$16</f>
        <v>0</v>
      </c>
      <c r="G322" s="36">
        <f ca="1">SUMIFS(СВЦЭМ!$I$40:$I$783,СВЦЭМ!$A$40:$A$783,$A322,СВЦЭМ!$B$40:$B$783,G$296)+'СЕТ СН'!$F$16</f>
        <v>0</v>
      </c>
      <c r="H322" s="36">
        <f ca="1">SUMIFS(СВЦЭМ!$I$40:$I$783,СВЦЭМ!$A$40:$A$783,$A322,СВЦЭМ!$B$40:$B$783,H$296)+'СЕТ СН'!$F$16</f>
        <v>0</v>
      </c>
      <c r="I322" s="36">
        <f ca="1">SUMIFS(СВЦЭМ!$I$40:$I$783,СВЦЭМ!$A$40:$A$783,$A322,СВЦЭМ!$B$40:$B$783,I$296)+'СЕТ СН'!$F$16</f>
        <v>0</v>
      </c>
      <c r="J322" s="36">
        <f ca="1">SUMIFS(СВЦЭМ!$I$40:$I$783,СВЦЭМ!$A$40:$A$783,$A322,СВЦЭМ!$B$40:$B$783,J$296)+'СЕТ СН'!$F$16</f>
        <v>0</v>
      </c>
      <c r="K322" s="36">
        <f ca="1">SUMIFS(СВЦЭМ!$I$40:$I$783,СВЦЭМ!$A$40:$A$783,$A322,СВЦЭМ!$B$40:$B$783,K$296)+'СЕТ СН'!$F$16</f>
        <v>0</v>
      </c>
      <c r="L322" s="36">
        <f ca="1">SUMIFS(СВЦЭМ!$I$40:$I$783,СВЦЭМ!$A$40:$A$783,$A322,СВЦЭМ!$B$40:$B$783,L$296)+'СЕТ СН'!$F$16</f>
        <v>0</v>
      </c>
      <c r="M322" s="36">
        <f ca="1">SUMIFS(СВЦЭМ!$I$40:$I$783,СВЦЭМ!$A$40:$A$783,$A322,СВЦЭМ!$B$40:$B$783,M$296)+'СЕТ СН'!$F$16</f>
        <v>0</v>
      </c>
      <c r="N322" s="36">
        <f ca="1">SUMIFS(СВЦЭМ!$I$40:$I$783,СВЦЭМ!$A$40:$A$783,$A322,СВЦЭМ!$B$40:$B$783,N$296)+'СЕТ СН'!$F$16</f>
        <v>0</v>
      </c>
      <c r="O322" s="36">
        <f ca="1">SUMIFS(СВЦЭМ!$I$40:$I$783,СВЦЭМ!$A$40:$A$783,$A322,СВЦЭМ!$B$40:$B$783,O$296)+'СЕТ СН'!$F$16</f>
        <v>0</v>
      </c>
      <c r="P322" s="36">
        <f ca="1">SUMIFS(СВЦЭМ!$I$40:$I$783,СВЦЭМ!$A$40:$A$783,$A322,СВЦЭМ!$B$40:$B$783,P$296)+'СЕТ СН'!$F$16</f>
        <v>0</v>
      </c>
      <c r="Q322" s="36">
        <f ca="1">SUMIFS(СВЦЭМ!$I$40:$I$783,СВЦЭМ!$A$40:$A$783,$A322,СВЦЭМ!$B$40:$B$783,Q$296)+'СЕТ СН'!$F$16</f>
        <v>0</v>
      </c>
      <c r="R322" s="36">
        <f ca="1">SUMIFS(СВЦЭМ!$I$40:$I$783,СВЦЭМ!$A$40:$A$783,$A322,СВЦЭМ!$B$40:$B$783,R$296)+'СЕТ СН'!$F$16</f>
        <v>0</v>
      </c>
      <c r="S322" s="36">
        <f ca="1">SUMIFS(СВЦЭМ!$I$40:$I$783,СВЦЭМ!$A$40:$A$783,$A322,СВЦЭМ!$B$40:$B$783,S$296)+'СЕТ СН'!$F$16</f>
        <v>0</v>
      </c>
      <c r="T322" s="36">
        <f ca="1">SUMIFS(СВЦЭМ!$I$40:$I$783,СВЦЭМ!$A$40:$A$783,$A322,СВЦЭМ!$B$40:$B$783,T$296)+'СЕТ СН'!$F$16</f>
        <v>0</v>
      </c>
      <c r="U322" s="36">
        <f ca="1">SUMIFS(СВЦЭМ!$I$40:$I$783,СВЦЭМ!$A$40:$A$783,$A322,СВЦЭМ!$B$40:$B$783,U$296)+'СЕТ СН'!$F$16</f>
        <v>0</v>
      </c>
      <c r="V322" s="36">
        <f ca="1">SUMIFS(СВЦЭМ!$I$40:$I$783,СВЦЭМ!$A$40:$A$783,$A322,СВЦЭМ!$B$40:$B$783,V$296)+'СЕТ СН'!$F$16</f>
        <v>0</v>
      </c>
      <c r="W322" s="36">
        <f ca="1">SUMIFS(СВЦЭМ!$I$40:$I$783,СВЦЭМ!$A$40:$A$783,$A322,СВЦЭМ!$B$40:$B$783,W$296)+'СЕТ СН'!$F$16</f>
        <v>0</v>
      </c>
      <c r="X322" s="36">
        <f ca="1">SUMIFS(СВЦЭМ!$I$40:$I$783,СВЦЭМ!$A$40:$A$783,$A322,СВЦЭМ!$B$40:$B$783,X$296)+'СЕТ СН'!$F$16</f>
        <v>0</v>
      </c>
      <c r="Y322" s="36">
        <f ca="1">SUMIFS(СВЦЭМ!$I$40:$I$783,СВЦЭМ!$A$40:$A$783,$A322,СВЦЭМ!$B$40:$B$783,Y$296)+'СЕТ СН'!$F$16</f>
        <v>0</v>
      </c>
    </row>
    <row r="323" spans="1:27" ht="15.75" hidden="1" x14ac:dyDescent="0.2">
      <c r="A323" s="35">
        <f t="shared" si="8"/>
        <v>44953</v>
      </c>
      <c r="B323" s="36">
        <f ca="1">SUMIFS(СВЦЭМ!$I$40:$I$783,СВЦЭМ!$A$40:$A$783,$A323,СВЦЭМ!$B$40:$B$783,B$296)+'СЕТ СН'!$F$16</f>
        <v>0</v>
      </c>
      <c r="C323" s="36">
        <f ca="1">SUMIFS(СВЦЭМ!$I$40:$I$783,СВЦЭМ!$A$40:$A$783,$A323,СВЦЭМ!$B$40:$B$783,C$296)+'СЕТ СН'!$F$16</f>
        <v>0</v>
      </c>
      <c r="D323" s="36">
        <f ca="1">SUMIFS(СВЦЭМ!$I$40:$I$783,СВЦЭМ!$A$40:$A$783,$A323,СВЦЭМ!$B$40:$B$783,D$296)+'СЕТ СН'!$F$16</f>
        <v>0</v>
      </c>
      <c r="E323" s="36">
        <f ca="1">SUMIFS(СВЦЭМ!$I$40:$I$783,СВЦЭМ!$A$40:$A$783,$A323,СВЦЭМ!$B$40:$B$783,E$296)+'СЕТ СН'!$F$16</f>
        <v>0</v>
      </c>
      <c r="F323" s="36">
        <f ca="1">SUMIFS(СВЦЭМ!$I$40:$I$783,СВЦЭМ!$A$40:$A$783,$A323,СВЦЭМ!$B$40:$B$783,F$296)+'СЕТ СН'!$F$16</f>
        <v>0</v>
      </c>
      <c r="G323" s="36">
        <f ca="1">SUMIFS(СВЦЭМ!$I$40:$I$783,СВЦЭМ!$A$40:$A$783,$A323,СВЦЭМ!$B$40:$B$783,G$296)+'СЕТ СН'!$F$16</f>
        <v>0</v>
      </c>
      <c r="H323" s="36">
        <f ca="1">SUMIFS(СВЦЭМ!$I$40:$I$783,СВЦЭМ!$A$40:$A$783,$A323,СВЦЭМ!$B$40:$B$783,H$296)+'СЕТ СН'!$F$16</f>
        <v>0</v>
      </c>
      <c r="I323" s="36">
        <f ca="1">SUMIFS(СВЦЭМ!$I$40:$I$783,СВЦЭМ!$A$40:$A$783,$A323,СВЦЭМ!$B$40:$B$783,I$296)+'СЕТ СН'!$F$16</f>
        <v>0</v>
      </c>
      <c r="J323" s="36">
        <f ca="1">SUMIFS(СВЦЭМ!$I$40:$I$783,СВЦЭМ!$A$40:$A$783,$A323,СВЦЭМ!$B$40:$B$783,J$296)+'СЕТ СН'!$F$16</f>
        <v>0</v>
      </c>
      <c r="K323" s="36">
        <f ca="1">SUMIFS(СВЦЭМ!$I$40:$I$783,СВЦЭМ!$A$40:$A$783,$A323,СВЦЭМ!$B$40:$B$783,K$296)+'СЕТ СН'!$F$16</f>
        <v>0</v>
      </c>
      <c r="L323" s="36">
        <f ca="1">SUMIFS(СВЦЭМ!$I$40:$I$783,СВЦЭМ!$A$40:$A$783,$A323,СВЦЭМ!$B$40:$B$783,L$296)+'СЕТ СН'!$F$16</f>
        <v>0</v>
      </c>
      <c r="M323" s="36">
        <f ca="1">SUMIFS(СВЦЭМ!$I$40:$I$783,СВЦЭМ!$A$40:$A$783,$A323,СВЦЭМ!$B$40:$B$783,M$296)+'СЕТ СН'!$F$16</f>
        <v>0</v>
      </c>
      <c r="N323" s="36">
        <f ca="1">SUMIFS(СВЦЭМ!$I$40:$I$783,СВЦЭМ!$A$40:$A$783,$A323,СВЦЭМ!$B$40:$B$783,N$296)+'СЕТ СН'!$F$16</f>
        <v>0</v>
      </c>
      <c r="O323" s="36">
        <f ca="1">SUMIFS(СВЦЭМ!$I$40:$I$783,СВЦЭМ!$A$40:$A$783,$A323,СВЦЭМ!$B$40:$B$783,O$296)+'СЕТ СН'!$F$16</f>
        <v>0</v>
      </c>
      <c r="P323" s="36">
        <f ca="1">SUMIFS(СВЦЭМ!$I$40:$I$783,СВЦЭМ!$A$40:$A$783,$A323,СВЦЭМ!$B$40:$B$783,P$296)+'СЕТ СН'!$F$16</f>
        <v>0</v>
      </c>
      <c r="Q323" s="36">
        <f ca="1">SUMIFS(СВЦЭМ!$I$40:$I$783,СВЦЭМ!$A$40:$A$783,$A323,СВЦЭМ!$B$40:$B$783,Q$296)+'СЕТ СН'!$F$16</f>
        <v>0</v>
      </c>
      <c r="R323" s="36">
        <f ca="1">SUMIFS(СВЦЭМ!$I$40:$I$783,СВЦЭМ!$A$40:$A$783,$A323,СВЦЭМ!$B$40:$B$783,R$296)+'СЕТ СН'!$F$16</f>
        <v>0</v>
      </c>
      <c r="S323" s="36">
        <f ca="1">SUMIFS(СВЦЭМ!$I$40:$I$783,СВЦЭМ!$A$40:$A$783,$A323,СВЦЭМ!$B$40:$B$783,S$296)+'СЕТ СН'!$F$16</f>
        <v>0</v>
      </c>
      <c r="T323" s="36">
        <f ca="1">SUMIFS(СВЦЭМ!$I$40:$I$783,СВЦЭМ!$A$40:$A$783,$A323,СВЦЭМ!$B$40:$B$783,T$296)+'СЕТ СН'!$F$16</f>
        <v>0</v>
      </c>
      <c r="U323" s="36">
        <f ca="1">SUMIFS(СВЦЭМ!$I$40:$I$783,СВЦЭМ!$A$40:$A$783,$A323,СВЦЭМ!$B$40:$B$783,U$296)+'СЕТ СН'!$F$16</f>
        <v>0</v>
      </c>
      <c r="V323" s="36">
        <f ca="1">SUMIFS(СВЦЭМ!$I$40:$I$783,СВЦЭМ!$A$40:$A$783,$A323,СВЦЭМ!$B$40:$B$783,V$296)+'СЕТ СН'!$F$16</f>
        <v>0</v>
      </c>
      <c r="W323" s="36">
        <f ca="1">SUMIFS(СВЦЭМ!$I$40:$I$783,СВЦЭМ!$A$40:$A$783,$A323,СВЦЭМ!$B$40:$B$783,W$296)+'СЕТ СН'!$F$16</f>
        <v>0</v>
      </c>
      <c r="X323" s="36">
        <f ca="1">SUMIFS(СВЦЭМ!$I$40:$I$783,СВЦЭМ!$A$40:$A$783,$A323,СВЦЭМ!$B$40:$B$783,X$296)+'СЕТ СН'!$F$16</f>
        <v>0</v>
      </c>
      <c r="Y323" s="36">
        <f ca="1">SUMIFS(СВЦЭМ!$I$40:$I$783,СВЦЭМ!$A$40:$A$783,$A323,СВЦЭМ!$B$40:$B$783,Y$296)+'СЕТ СН'!$F$16</f>
        <v>0</v>
      </c>
    </row>
    <row r="324" spans="1:27" ht="15.75" hidden="1" x14ac:dyDescent="0.2">
      <c r="A324" s="35">
        <f t="shared" si="8"/>
        <v>44954</v>
      </c>
      <c r="B324" s="36">
        <f ca="1">SUMIFS(СВЦЭМ!$I$40:$I$783,СВЦЭМ!$A$40:$A$783,$A324,СВЦЭМ!$B$40:$B$783,B$296)+'СЕТ СН'!$F$16</f>
        <v>0</v>
      </c>
      <c r="C324" s="36">
        <f ca="1">SUMIFS(СВЦЭМ!$I$40:$I$783,СВЦЭМ!$A$40:$A$783,$A324,СВЦЭМ!$B$40:$B$783,C$296)+'СЕТ СН'!$F$16</f>
        <v>0</v>
      </c>
      <c r="D324" s="36">
        <f ca="1">SUMIFS(СВЦЭМ!$I$40:$I$783,СВЦЭМ!$A$40:$A$783,$A324,СВЦЭМ!$B$40:$B$783,D$296)+'СЕТ СН'!$F$16</f>
        <v>0</v>
      </c>
      <c r="E324" s="36">
        <f ca="1">SUMIFS(СВЦЭМ!$I$40:$I$783,СВЦЭМ!$A$40:$A$783,$A324,СВЦЭМ!$B$40:$B$783,E$296)+'СЕТ СН'!$F$16</f>
        <v>0</v>
      </c>
      <c r="F324" s="36">
        <f ca="1">SUMIFS(СВЦЭМ!$I$40:$I$783,СВЦЭМ!$A$40:$A$783,$A324,СВЦЭМ!$B$40:$B$783,F$296)+'СЕТ СН'!$F$16</f>
        <v>0</v>
      </c>
      <c r="G324" s="36">
        <f ca="1">SUMIFS(СВЦЭМ!$I$40:$I$783,СВЦЭМ!$A$40:$A$783,$A324,СВЦЭМ!$B$40:$B$783,G$296)+'СЕТ СН'!$F$16</f>
        <v>0</v>
      </c>
      <c r="H324" s="36">
        <f ca="1">SUMIFS(СВЦЭМ!$I$40:$I$783,СВЦЭМ!$A$40:$A$783,$A324,СВЦЭМ!$B$40:$B$783,H$296)+'СЕТ СН'!$F$16</f>
        <v>0</v>
      </c>
      <c r="I324" s="36">
        <f ca="1">SUMIFS(СВЦЭМ!$I$40:$I$783,СВЦЭМ!$A$40:$A$783,$A324,СВЦЭМ!$B$40:$B$783,I$296)+'СЕТ СН'!$F$16</f>
        <v>0</v>
      </c>
      <c r="J324" s="36">
        <f ca="1">SUMIFS(СВЦЭМ!$I$40:$I$783,СВЦЭМ!$A$40:$A$783,$A324,СВЦЭМ!$B$40:$B$783,J$296)+'СЕТ СН'!$F$16</f>
        <v>0</v>
      </c>
      <c r="K324" s="36">
        <f ca="1">SUMIFS(СВЦЭМ!$I$40:$I$783,СВЦЭМ!$A$40:$A$783,$A324,СВЦЭМ!$B$40:$B$783,K$296)+'СЕТ СН'!$F$16</f>
        <v>0</v>
      </c>
      <c r="L324" s="36">
        <f ca="1">SUMIFS(СВЦЭМ!$I$40:$I$783,СВЦЭМ!$A$40:$A$783,$A324,СВЦЭМ!$B$40:$B$783,L$296)+'СЕТ СН'!$F$16</f>
        <v>0</v>
      </c>
      <c r="M324" s="36">
        <f ca="1">SUMIFS(СВЦЭМ!$I$40:$I$783,СВЦЭМ!$A$40:$A$783,$A324,СВЦЭМ!$B$40:$B$783,M$296)+'СЕТ СН'!$F$16</f>
        <v>0</v>
      </c>
      <c r="N324" s="36">
        <f ca="1">SUMIFS(СВЦЭМ!$I$40:$I$783,СВЦЭМ!$A$40:$A$783,$A324,СВЦЭМ!$B$40:$B$783,N$296)+'СЕТ СН'!$F$16</f>
        <v>0</v>
      </c>
      <c r="O324" s="36">
        <f ca="1">SUMIFS(СВЦЭМ!$I$40:$I$783,СВЦЭМ!$A$40:$A$783,$A324,СВЦЭМ!$B$40:$B$783,O$296)+'СЕТ СН'!$F$16</f>
        <v>0</v>
      </c>
      <c r="P324" s="36">
        <f ca="1">SUMIFS(СВЦЭМ!$I$40:$I$783,СВЦЭМ!$A$40:$A$783,$A324,СВЦЭМ!$B$40:$B$783,P$296)+'СЕТ СН'!$F$16</f>
        <v>0</v>
      </c>
      <c r="Q324" s="36">
        <f ca="1">SUMIFS(СВЦЭМ!$I$40:$I$783,СВЦЭМ!$A$40:$A$783,$A324,СВЦЭМ!$B$40:$B$783,Q$296)+'СЕТ СН'!$F$16</f>
        <v>0</v>
      </c>
      <c r="R324" s="36">
        <f ca="1">SUMIFS(СВЦЭМ!$I$40:$I$783,СВЦЭМ!$A$40:$A$783,$A324,СВЦЭМ!$B$40:$B$783,R$296)+'СЕТ СН'!$F$16</f>
        <v>0</v>
      </c>
      <c r="S324" s="36">
        <f ca="1">SUMIFS(СВЦЭМ!$I$40:$I$783,СВЦЭМ!$A$40:$A$783,$A324,СВЦЭМ!$B$40:$B$783,S$296)+'СЕТ СН'!$F$16</f>
        <v>0</v>
      </c>
      <c r="T324" s="36">
        <f ca="1">SUMIFS(СВЦЭМ!$I$40:$I$783,СВЦЭМ!$A$40:$A$783,$A324,СВЦЭМ!$B$40:$B$783,T$296)+'СЕТ СН'!$F$16</f>
        <v>0</v>
      </c>
      <c r="U324" s="36">
        <f ca="1">SUMIFS(СВЦЭМ!$I$40:$I$783,СВЦЭМ!$A$40:$A$783,$A324,СВЦЭМ!$B$40:$B$783,U$296)+'СЕТ СН'!$F$16</f>
        <v>0</v>
      </c>
      <c r="V324" s="36">
        <f ca="1">SUMIFS(СВЦЭМ!$I$40:$I$783,СВЦЭМ!$A$40:$A$783,$A324,СВЦЭМ!$B$40:$B$783,V$296)+'СЕТ СН'!$F$16</f>
        <v>0</v>
      </c>
      <c r="W324" s="36">
        <f ca="1">SUMIFS(СВЦЭМ!$I$40:$I$783,СВЦЭМ!$A$40:$A$783,$A324,СВЦЭМ!$B$40:$B$783,W$296)+'СЕТ СН'!$F$16</f>
        <v>0</v>
      </c>
      <c r="X324" s="36">
        <f ca="1">SUMIFS(СВЦЭМ!$I$40:$I$783,СВЦЭМ!$A$40:$A$783,$A324,СВЦЭМ!$B$40:$B$783,X$296)+'СЕТ СН'!$F$16</f>
        <v>0</v>
      </c>
      <c r="Y324" s="36">
        <f ca="1">SUMIFS(СВЦЭМ!$I$40:$I$783,СВЦЭМ!$A$40:$A$783,$A324,СВЦЭМ!$B$40:$B$783,Y$296)+'СЕТ СН'!$F$16</f>
        <v>0</v>
      </c>
    </row>
    <row r="325" spans="1:27" ht="15.75" hidden="1" x14ac:dyDescent="0.2">
      <c r="A325" s="35">
        <f t="shared" si="8"/>
        <v>44955</v>
      </c>
      <c r="B325" s="36">
        <f ca="1">SUMIFS(СВЦЭМ!$I$40:$I$783,СВЦЭМ!$A$40:$A$783,$A325,СВЦЭМ!$B$40:$B$783,B$296)+'СЕТ СН'!$F$16</f>
        <v>0</v>
      </c>
      <c r="C325" s="36">
        <f ca="1">SUMIFS(СВЦЭМ!$I$40:$I$783,СВЦЭМ!$A$40:$A$783,$A325,СВЦЭМ!$B$40:$B$783,C$296)+'СЕТ СН'!$F$16</f>
        <v>0</v>
      </c>
      <c r="D325" s="36">
        <f ca="1">SUMIFS(СВЦЭМ!$I$40:$I$783,СВЦЭМ!$A$40:$A$783,$A325,СВЦЭМ!$B$40:$B$783,D$296)+'СЕТ СН'!$F$16</f>
        <v>0</v>
      </c>
      <c r="E325" s="36">
        <f ca="1">SUMIFS(СВЦЭМ!$I$40:$I$783,СВЦЭМ!$A$40:$A$783,$A325,СВЦЭМ!$B$40:$B$783,E$296)+'СЕТ СН'!$F$16</f>
        <v>0</v>
      </c>
      <c r="F325" s="36">
        <f ca="1">SUMIFS(СВЦЭМ!$I$40:$I$783,СВЦЭМ!$A$40:$A$783,$A325,СВЦЭМ!$B$40:$B$783,F$296)+'СЕТ СН'!$F$16</f>
        <v>0</v>
      </c>
      <c r="G325" s="36">
        <f ca="1">SUMIFS(СВЦЭМ!$I$40:$I$783,СВЦЭМ!$A$40:$A$783,$A325,СВЦЭМ!$B$40:$B$783,G$296)+'СЕТ СН'!$F$16</f>
        <v>0</v>
      </c>
      <c r="H325" s="36">
        <f ca="1">SUMIFS(СВЦЭМ!$I$40:$I$783,СВЦЭМ!$A$40:$A$783,$A325,СВЦЭМ!$B$40:$B$783,H$296)+'СЕТ СН'!$F$16</f>
        <v>0</v>
      </c>
      <c r="I325" s="36">
        <f ca="1">SUMIFS(СВЦЭМ!$I$40:$I$783,СВЦЭМ!$A$40:$A$783,$A325,СВЦЭМ!$B$40:$B$783,I$296)+'СЕТ СН'!$F$16</f>
        <v>0</v>
      </c>
      <c r="J325" s="36">
        <f ca="1">SUMIFS(СВЦЭМ!$I$40:$I$783,СВЦЭМ!$A$40:$A$783,$A325,СВЦЭМ!$B$40:$B$783,J$296)+'СЕТ СН'!$F$16</f>
        <v>0</v>
      </c>
      <c r="K325" s="36">
        <f ca="1">SUMIFS(СВЦЭМ!$I$40:$I$783,СВЦЭМ!$A$40:$A$783,$A325,СВЦЭМ!$B$40:$B$783,K$296)+'СЕТ СН'!$F$16</f>
        <v>0</v>
      </c>
      <c r="L325" s="36">
        <f ca="1">SUMIFS(СВЦЭМ!$I$40:$I$783,СВЦЭМ!$A$40:$A$783,$A325,СВЦЭМ!$B$40:$B$783,L$296)+'СЕТ СН'!$F$16</f>
        <v>0</v>
      </c>
      <c r="M325" s="36">
        <f ca="1">SUMIFS(СВЦЭМ!$I$40:$I$783,СВЦЭМ!$A$40:$A$783,$A325,СВЦЭМ!$B$40:$B$783,M$296)+'СЕТ СН'!$F$16</f>
        <v>0</v>
      </c>
      <c r="N325" s="36">
        <f ca="1">SUMIFS(СВЦЭМ!$I$40:$I$783,СВЦЭМ!$A$40:$A$783,$A325,СВЦЭМ!$B$40:$B$783,N$296)+'СЕТ СН'!$F$16</f>
        <v>0</v>
      </c>
      <c r="O325" s="36">
        <f ca="1">SUMIFS(СВЦЭМ!$I$40:$I$783,СВЦЭМ!$A$40:$A$783,$A325,СВЦЭМ!$B$40:$B$783,O$296)+'СЕТ СН'!$F$16</f>
        <v>0</v>
      </c>
      <c r="P325" s="36">
        <f ca="1">SUMIFS(СВЦЭМ!$I$40:$I$783,СВЦЭМ!$A$40:$A$783,$A325,СВЦЭМ!$B$40:$B$783,P$296)+'СЕТ СН'!$F$16</f>
        <v>0</v>
      </c>
      <c r="Q325" s="36">
        <f ca="1">SUMIFS(СВЦЭМ!$I$40:$I$783,СВЦЭМ!$A$40:$A$783,$A325,СВЦЭМ!$B$40:$B$783,Q$296)+'СЕТ СН'!$F$16</f>
        <v>0</v>
      </c>
      <c r="R325" s="36">
        <f ca="1">SUMIFS(СВЦЭМ!$I$40:$I$783,СВЦЭМ!$A$40:$A$783,$A325,СВЦЭМ!$B$40:$B$783,R$296)+'СЕТ СН'!$F$16</f>
        <v>0</v>
      </c>
      <c r="S325" s="36">
        <f ca="1">SUMIFS(СВЦЭМ!$I$40:$I$783,СВЦЭМ!$A$40:$A$783,$A325,СВЦЭМ!$B$40:$B$783,S$296)+'СЕТ СН'!$F$16</f>
        <v>0</v>
      </c>
      <c r="T325" s="36">
        <f ca="1">SUMIFS(СВЦЭМ!$I$40:$I$783,СВЦЭМ!$A$40:$A$783,$A325,СВЦЭМ!$B$40:$B$783,T$296)+'СЕТ СН'!$F$16</f>
        <v>0</v>
      </c>
      <c r="U325" s="36">
        <f ca="1">SUMIFS(СВЦЭМ!$I$40:$I$783,СВЦЭМ!$A$40:$A$783,$A325,СВЦЭМ!$B$40:$B$783,U$296)+'СЕТ СН'!$F$16</f>
        <v>0</v>
      </c>
      <c r="V325" s="36">
        <f ca="1">SUMIFS(СВЦЭМ!$I$40:$I$783,СВЦЭМ!$A$40:$A$783,$A325,СВЦЭМ!$B$40:$B$783,V$296)+'СЕТ СН'!$F$16</f>
        <v>0</v>
      </c>
      <c r="W325" s="36">
        <f ca="1">SUMIFS(СВЦЭМ!$I$40:$I$783,СВЦЭМ!$A$40:$A$783,$A325,СВЦЭМ!$B$40:$B$783,W$296)+'СЕТ СН'!$F$16</f>
        <v>0</v>
      </c>
      <c r="X325" s="36">
        <f ca="1">SUMIFS(СВЦЭМ!$I$40:$I$783,СВЦЭМ!$A$40:$A$783,$A325,СВЦЭМ!$B$40:$B$783,X$296)+'СЕТ СН'!$F$16</f>
        <v>0</v>
      </c>
      <c r="Y325" s="36">
        <f ca="1">SUMIFS(СВЦЭМ!$I$40:$I$783,СВЦЭМ!$A$40:$A$783,$A325,СВЦЭМ!$B$40:$B$783,Y$296)+'СЕТ СН'!$F$16</f>
        <v>0</v>
      </c>
    </row>
    <row r="326" spans="1:27" ht="15.75" hidden="1" x14ac:dyDescent="0.2">
      <c r="A326" s="35">
        <f t="shared" si="8"/>
        <v>44956</v>
      </c>
      <c r="B326" s="36">
        <f ca="1">SUMIFS(СВЦЭМ!$I$40:$I$783,СВЦЭМ!$A$40:$A$783,$A326,СВЦЭМ!$B$40:$B$783,B$296)+'СЕТ СН'!$F$16</f>
        <v>0</v>
      </c>
      <c r="C326" s="36">
        <f ca="1">SUMIFS(СВЦЭМ!$I$40:$I$783,СВЦЭМ!$A$40:$A$783,$A326,СВЦЭМ!$B$40:$B$783,C$296)+'СЕТ СН'!$F$16</f>
        <v>0</v>
      </c>
      <c r="D326" s="36">
        <f ca="1">SUMIFS(СВЦЭМ!$I$40:$I$783,СВЦЭМ!$A$40:$A$783,$A326,СВЦЭМ!$B$40:$B$783,D$296)+'СЕТ СН'!$F$16</f>
        <v>0</v>
      </c>
      <c r="E326" s="36">
        <f ca="1">SUMIFS(СВЦЭМ!$I$40:$I$783,СВЦЭМ!$A$40:$A$783,$A326,СВЦЭМ!$B$40:$B$783,E$296)+'СЕТ СН'!$F$16</f>
        <v>0</v>
      </c>
      <c r="F326" s="36">
        <f ca="1">SUMIFS(СВЦЭМ!$I$40:$I$783,СВЦЭМ!$A$40:$A$783,$A326,СВЦЭМ!$B$40:$B$783,F$296)+'СЕТ СН'!$F$16</f>
        <v>0</v>
      </c>
      <c r="G326" s="36">
        <f ca="1">SUMIFS(СВЦЭМ!$I$40:$I$783,СВЦЭМ!$A$40:$A$783,$A326,СВЦЭМ!$B$40:$B$783,G$296)+'СЕТ СН'!$F$16</f>
        <v>0</v>
      </c>
      <c r="H326" s="36">
        <f ca="1">SUMIFS(СВЦЭМ!$I$40:$I$783,СВЦЭМ!$A$40:$A$783,$A326,СВЦЭМ!$B$40:$B$783,H$296)+'СЕТ СН'!$F$16</f>
        <v>0</v>
      </c>
      <c r="I326" s="36">
        <f ca="1">SUMIFS(СВЦЭМ!$I$40:$I$783,СВЦЭМ!$A$40:$A$783,$A326,СВЦЭМ!$B$40:$B$783,I$296)+'СЕТ СН'!$F$16</f>
        <v>0</v>
      </c>
      <c r="J326" s="36">
        <f ca="1">SUMIFS(СВЦЭМ!$I$40:$I$783,СВЦЭМ!$A$40:$A$783,$A326,СВЦЭМ!$B$40:$B$783,J$296)+'СЕТ СН'!$F$16</f>
        <v>0</v>
      </c>
      <c r="K326" s="36">
        <f ca="1">SUMIFS(СВЦЭМ!$I$40:$I$783,СВЦЭМ!$A$40:$A$783,$A326,СВЦЭМ!$B$40:$B$783,K$296)+'СЕТ СН'!$F$16</f>
        <v>0</v>
      </c>
      <c r="L326" s="36">
        <f ca="1">SUMIFS(СВЦЭМ!$I$40:$I$783,СВЦЭМ!$A$40:$A$783,$A326,СВЦЭМ!$B$40:$B$783,L$296)+'СЕТ СН'!$F$16</f>
        <v>0</v>
      </c>
      <c r="M326" s="36">
        <f ca="1">SUMIFS(СВЦЭМ!$I$40:$I$783,СВЦЭМ!$A$40:$A$783,$A326,СВЦЭМ!$B$40:$B$783,M$296)+'СЕТ СН'!$F$16</f>
        <v>0</v>
      </c>
      <c r="N326" s="36">
        <f ca="1">SUMIFS(СВЦЭМ!$I$40:$I$783,СВЦЭМ!$A$40:$A$783,$A326,СВЦЭМ!$B$40:$B$783,N$296)+'СЕТ СН'!$F$16</f>
        <v>0</v>
      </c>
      <c r="O326" s="36">
        <f ca="1">SUMIFS(СВЦЭМ!$I$40:$I$783,СВЦЭМ!$A$40:$A$783,$A326,СВЦЭМ!$B$40:$B$783,O$296)+'СЕТ СН'!$F$16</f>
        <v>0</v>
      </c>
      <c r="P326" s="36">
        <f ca="1">SUMIFS(СВЦЭМ!$I$40:$I$783,СВЦЭМ!$A$40:$A$783,$A326,СВЦЭМ!$B$40:$B$783,P$296)+'СЕТ СН'!$F$16</f>
        <v>0</v>
      </c>
      <c r="Q326" s="36">
        <f ca="1">SUMIFS(СВЦЭМ!$I$40:$I$783,СВЦЭМ!$A$40:$A$783,$A326,СВЦЭМ!$B$40:$B$783,Q$296)+'СЕТ СН'!$F$16</f>
        <v>0</v>
      </c>
      <c r="R326" s="36">
        <f ca="1">SUMIFS(СВЦЭМ!$I$40:$I$783,СВЦЭМ!$A$40:$A$783,$A326,СВЦЭМ!$B$40:$B$783,R$296)+'СЕТ СН'!$F$16</f>
        <v>0</v>
      </c>
      <c r="S326" s="36">
        <f ca="1">SUMIFS(СВЦЭМ!$I$40:$I$783,СВЦЭМ!$A$40:$A$783,$A326,СВЦЭМ!$B$40:$B$783,S$296)+'СЕТ СН'!$F$16</f>
        <v>0</v>
      </c>
      <c r="T326" s="36">
        <f ca="1">SUMIFS(СВЦЭМ!$I$40:$I$783,СВЦЭМ!$A$40:$A$783,$A326,СВЦЭМ!$B$40:$B$783,T$296)+'СЕТ СН'!$F$16</f>
        <v>0</v>
      </c>
      <c r="U326" s="36">
        <f ca="1">SUMIFS(СВЦЭМ!$I$40:$I$783,СВЦЭМ!$A$40:$A$783,$A326,СВЦЭМ!$B$40:$B$783,U$296)+'СЕТ СН'!$F$16</f>
        <v>0</v>
      </c>
      <c r="V326" s="36">
        <f ca="1">SUMIFS(СВЦЭМ!$I$40:$I$783,СВЦЭМ!$A$40:$A$783,$A326,СВЦЭМ!$B$40:$B$783,V$296)+'СЕТ СН'!$F$16</f>
        <v>0</v>
      </c>
      <c r="W326" s="36">
        <f ca="1">SUMIFS(СВЦЭМ!$I$40:$I$783,СВЦЭМ!$A$40:$A$783,$A326,СВЦЭМ!$B$40:$B$783,W$296)+'СЕТ СН'!$F$16</f>
        <v>0</v>
      </c>
      <c r="X326" s="36">
        <f ca="1">SUMIFS(СВЦЭМ!$I$40:$I$783,СВЦЭМ!$A$40:$A$783,$A326,СВЦЭМ!$B$40:$B$783,X$296)+'СЕТ СН'!$F$16</f>
        <v>0</v>
      </c>
      <c r="Y326" s="36">
        <f ca="1">SUMIFS(СВЦЭМ!$I$40:$I$783,СВЦЭМ!$A$40:$A$783,$A326,СВЦЭМ!$B$40:$B$783,Y$296)+'СЕТ СН'!$F$16</f>
        <v>0</v>
      </c>
    </row>
    <row r="327" spans="1:27" ht="15.75" hidden="1" x14ac:dyDescent="0.2">
      <c r="A327" s="35">
        <f t="shared" si="8"/>
        <v>44957</v>
      </c>
      <c r="B327" s="36">
        <f ca="1">SUMIFS(СВЦЭМ!$I$40:$I$783,СВЦЭМ!$A$40:$A$783,$A327,СВЦЭМ!$B$40:$B$783,B$296)+'СЕТ СН'!$F$16</f>
        <v>0</v>
      </c>
      <c r="C327" s="36">
        <f ca="1">SUMIFS(СВЦЭМ!$I$40:$I$783,СВЦЭМ!$A$40:$A$783,$A327,СВЦЭМ!$B$40:$B$783,C$296)+'СЕТ СН'!$F$16</f>
        <v>0</v>
      </c>
      <c r="D327" s="36">
        <f ca="1">SUMIFS(СВЦЭМ!$I$40:$I$783,СВЦЭМ!$A$40:$A$783,$A327,СВЦЭМ!$B$40:$B$783,D$296)+'СЕТ СН'!$F$16</f>
        <v>0</v>
      </c>
      <c r="E327" s="36">
        <f ca="1">SUMIFS(СВЦЭМ!$I$40:$I$783,СВЦЭМ!$A$40:$A$783,$A327,СВЦЭМ!$B$40:$B$783,E$296)+'СЕТ СН'!$F$16</f>
        <v>0</v>
      </c>
      <c r="F327" s="36">
        <f ca="1">SUMIFS(СВЦЭМ!$I$40:$I$783,СВЦЭМ!$A$40:$A$783,$A327,СВЦЭМ!$B$40:$B$783,F$296)+'СЕТ СН'!$F$16</f>
        <v>0</v>
      </c>
      <c r="G327" s="36">
        <f ca="1">SUMIFS(СВЦЭМ!$I$40:$I$783,СВЦЭМ!$A$40:$A$783,$A327,СВЦЭМ!$B$40:$B$783,G$296)+'СЕТ СН'!$F$16</f>
        <v>0</v>
      </c>
      <c r="H327" s="36">
        <f ca="1">SUMIFS(СВЦЭМ!$I$40:$I$783,СВЦЭМ!$A$40:$A$783,$A327,СВЦЭМ!$B$40:$B$783,H$296)+'СЕТ СН'!$F$16</f>
        <v>0</v>
      </c>
      <c r="I327" s="36">
        <f ca="1">SUMIFS(СВЦЭМ!$I$40:$I$783,СВЦЭМ!$A$40:$A$783,$A327,СВЦЭМ!$B$40:$B$783,I$296)+'СЕТ СН'!$F$16</f>
        <v>0</v>
      </c>
      <c r="J327" s="36">
        <f ca="1">SUMIFS(СВЦЭМ!$I$40:$I$783,СВЦЭМ!$A$40:$A$783,$A327,СВЦЭМ!$B$40:$B$783,J$296)+'СЕТ СН'!$F$16</f>
        <v>0</v>
      </c>
      <c r="K327" s="36">
        <f ca="1">SUMIFS(СВЦЭМ!$I$40:$I$783,СВЦЭМ!$A$40:$A$783,$A327,СВЦЭМ!$B$40:$B$783,K$296)+'СЕТ СН'!$F$16</f>
        <v>0</v>
      </c>
      <c r="L327" s="36">
        <f ca="1">SUMIFS(СВЦЭМ!$I$40:$I$783,СВЦЭМ!$A$40:$A$783,$A327,СВЦЭМ!$B$40:$B$783,L$296)+'СЕТ СН'!$F$16</f>
        <v>0</v>
      </c>
      <c r="M327" s="36">
        <f ca="1">SUMIFS(СВЦЭМ!$I$40:$I$783,СВЦЭМ!$A$40:$A$783,$A327,СВЦЭМ!$B$40:$B$783,M$296)+'СЕТ СН'!$F$16</f>
        <v>0</v>
      </c>
      <c r="N327" s="36">
        <f ca="1">SUMIFS(СВЦЭМ!$I$40:$I$783,СВЦЭМ!$A$40:$A$783,$A327,СВЦЭМ!$B$40:$B$783,N$296)+'СЕТ СН'!$F$16</f>
        <v>0</v>
      </c>
      <c r="O327" s="36">
        <f ca="1">SUMIFS(СВЦЭМ!$I$40:$I$783,СВЦЭМ!$A$40:$A$783,$A327,СВЦЭМ!$B$40:$B$783,O$296)+'СЕТ СН'!$F$16</f>
        <v>0</v>
      </c>
      <c r="P327" s="36">
        <f ca="1">SUMIFS(СВЦЭМ!$I$40:$I$783,СВЦЭМ!$A$40:$A$783,$A327,СВЦЭМ!$B$40:$B$783,P$296)+'СЕТ СН'!$F$16</f>
        <v>0</v>
      </c>
      <c r="Q327" s="36">
        <f ca="1">SUMIFS(СВЦЭМ!$I$40:$I$783,СВЦЭМ!$A$40:$A$783,$A327,СВЦЭМ!$B$40:$B$783,Q$296)+'СЕТ СН'!$F$16</f>
        <v>0</v>
      </c>
      <c r="R327" s="36">
        <f ca="1">SUMIFS(СВЦЭМ!$I$40:$I$783,СВЦЭМ!$A$40:$A$783,$A327,СВЦЭМ!$B$40:$B$783,R$296)+'СЕТ СН'!$F$16</f>
        <v>0</v>
      </c>
      <c r="S327" s="36">
        <f ca="1">SUMIFS(СВЦЭМ!$I$40:$I$783,СВЦЭМ!$A$40:$A$783,$A327,СВЦЭМ!$B$40:$B$783,S$296)+'СЕТ СН'!$F$16</f>
        <v>0</v>
      </c>
      <c r="T327" s="36">
        <f ca="1">SUMIFS(СВЦЭМ!$I$40:$I$783,СВЦЭМ!$A$40:$A$783,$A327,СВЦЭМ!$B$40:$B$783,T$296)+'СЕТ СН'!$F$16</f>
        <v>0</v>
      </c>
      <c r="U327" s="36">
        <f ca="1">SUMIFS(СВЦЭМ!$I$40:$I$783,СВЦЭМ!$A$40:$A$783,$A327,СВЦЭМ!$B$40:$B$783,U$296)+'СЕТ СН'!$F$16</f>
        <v>0</v>
      </c>
      <c r="V327" s="36">
        <f ca="1">SUMIFS(СВЦЭМ!$I$40:$I$783,СВЦЭМ!$A$40:$A$783,$A327,СВЦЭМ!$B$40:$B$783,V$296)+'СЕТ СН'!$F$16</f>
        <v>0</v>
      </c>
      <c r="W327" s="36">
        <f ca="1">SUMIFS(СВЦЭМ!$I$40:$I$783,СВЦЭМ!$A$40:$A$783,$A327,СВЦЭМ!$B$40:$B$783,W$296)+'СЕТ СН'!$F$16</f>
        <v>0</v>
      </c>
      <c r="X327" s="36">
        <f ca="1">SUMIFS(СВЦЭМ!$I$40:$I$783,СВЦЭМ!$A$40:$A$783,$A327,СВЦЭМ!$B$40:$B$783,X$296)+'СЕТ СН'!$F$16</f>
        <v>0</v>
      </c>
      <c r="Y327" s="36">
        <f ca="1">SUMIFS(СВЦЭМ!$I$40:$I$783,СВЦЭМ!$A$40:$A$783,$A327,СВЦЭМ!$B$40:$B$783,Y$296)+'СЕТ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8" t="s">
        <v>7</v>
      </c>
      <c r="B329" s="132" t="s">
        <v>119</v>
      </c>
      <c r="C329" s="133"/>
      <c r="D329" s="133"/>
      <c r="E329" s="133"/>
      <c r="F329" s="133"/>
      <c r="G329" s="133"/>
      <c r="H329" s="133"/>
      <c r="I329" s="133"/>
      <c r="J329" s="133"/>
      <c r="K329" s="133"/>
      <c r="L329" s="133"/>
      <c r="M329" s="133"/>
      <c r="N329" s="133"/>
      <c r="O329" s="133"/>
      <c r="P329" s="133"/>
      <c r="Q329" s="133"/>
      <c r="R329" s="133"/>
      <c r="S329" s="133"/>
      <c r="T329" s="133"/>
      <c r="U329" s="133"/>
      <c r="V329" s="133"/>
      <c r="W329" s="133"/>
      <c r="X329" s="133"/>
      <c r="Y329" s="134"/>
    </row>
    <row r="330" spans="1:27" ht="12.75" hidden="1" customHeight="1" x14ac:dyDescent="0.2">
      <c r="A330" s="139"/>
      <c r="B330" s="135"/>
      <c r="C330" s="136"/>
      <c r="D330" s="136"/>
      <c r="E330" s="136"/>
      <c r="F330" s="136"/>
      <c r="G330" s="136"/>
      <c r="H330" s="136"/>
      <c r="I330" s="136"/>
      <c r="J330" s="136"/>
      <c r="K330" s="136"/>
      <c r="L330" s="136"/>
      <c r="M330" s="136"/>
      <c r="N330" s="136"/>
      <c r="O330" s="136"/>
      <c r="P330" s="136"/>
      <c r="Q330" s="136"/>
      <c r="R330" s="136"/>
      <c r="S330" s="136"/>
      <c r="T330" s="136"/>
      <c r="U330" s="136"/>
      <c r="V330" s="136"/>
      <c r="W330" s="136"/>
      <c r="X330" s="136"/>
      <c r="Y330" s="137"/>
    </row>
    <row r="331" spans="1:27" s="46" customFormat="1" ht="12.75" hidden="1" customHeight="1" x14ac:dyDescent="0.2">
      <c r="A331" s="140"/>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01.01.2023</v>
      </c>
      <c r="B332" s="36">
        <f ca="1">SUMIFS(СВЦЭМ!$J$40:$J$783,СВЦЭМ!$A$40:$A$783,$A332,СВЦЭМ!$B$40:$B$783,B$331)+'СЕТ СН'!$F$16</f>
        <v>0</v>
      </c>
      <c r="C332" s="36">
        <f ca="1">SUMIFS(СВЦЭМ!$J$40:$J$783,СВЦЭМ!$A$40:$A$783,$A332,СВЦЭМ!$B$40:$B$783,C$331)+'СЕТ СН'!$F$16</f>
        <v>0</v>
      </c>
      <c r="D332" s="36">
        <f ca="1">SUMIFS(СВЦЭМ!$J$40:$J$783,СВЦЭМ!$A$40:$A$783,$A332,СВЦЭМ!$B$40:$B$783,D$331)+'СЕТ СН'!$F$16</f>
        <v>0</v>
      </c>
      <c r="E332" s="36">
        <f ca="1">SUMIFS(СВЦЭМ!$J$40:$J$783,СВЦЭМ!$A$40:$A$783,$A332,СВЦЭМ!$B$40:$B$783,E$331)+'СЕТ СН'!$F$16</f>
        <v>0</v>
      </c>
      <c r="F332" s="36">
        <f ca="1">SUMIFS(СВЦЭМ!$J$40:$J$783,СВЦЭМ!$A$40:$A$783,$A332,СВЦЭМ!$B$40:$B$783,F$331)+'СЕТ СН'!$F$16</f>
        <v>0</v>
      </c>
      <c r="G332" s="36">
        <f ca="1">SUMIFS(СВЦЭМ!$J$40:$J$783,СВЦЭМ!$A$40:$A$783,$A332,СВЦЭМ!$B$40:$B$783,G$331)+'СЕТ СН'!$F$16</f>
        <v>0</v>
      </c>
      <c r="H332" s="36">
        <f ca="1">SUMIFS(СВЦЭМ!$J$40:$J$783,СВЦЭМ!$A$40:$A$783,$A332,СВЦЭМ!$B$40:$B$783,H$331)+'СЕТ СН'!$F$16</f>
        <v>0</v>
      </c>
      <c r="I332" s="36">
        <f ca="1">SUMIFS(СВЦЭМ!$J$40:$J$783,СВЦЭМ!$A$40:$A$783,$A332,СВЦЭМ!$B$40:$B$783,I$331)+'СЕТ СН'!$F$16</f>
        <v>0</v>
      </c>
      <c r="J332" s="36">
        <f ca="1">SUMIFS(СВЦЭМ!$J$40:$J$783,СВЦЭМ!$A$40:$A$783,$A332,СВЦЭМ!$B$40:$B$783,J$331)+'СЕТ СН'!$F$16</f>
        <v>0</v>
      </c>
      <c r="K332" s="36">
        <f ca="1">SUMIFS(СВЦЭМ!$J$40:$J$783,СВЦЭМ!$A$40:$A$783,$A332,СВЦЭМ!$B$40:$B$783,K$331)+'СЕТ СН'!$F$16</f>
        <v>0</v>
      </c>
      <c r="L332" s="36">
        <f ca="1">SUMIFS(СВЦЭМ!$J$40:$J$783,СВЦЭМ!$A$40:$A$783,$A332,СВЦЭМ!$B$40:$B$783,L$331)+'СЕТ СН'!$F$16</f>
        <v>0</v>
      </c>
      <c r="M332" s="36">
        <f ca="1">SUMIFS(СВЦЭМ!$J$40:$J$783,СВЦЭМ!$A$40:$A$783,$A332,СВЦЭМ!$B$40:$B$783,M$331)+'СЕТ СН'!$F$16</f>
        <v>0</v>
      </c>
      <c r="N332" s="36">
        <f ca="1">SUMIFS(СВЦЭМ!$J$40:$J$783,СВЦЭМ!$A$40:$A$783,$A332,СВЦЭМ!$B$40:$B$783,N$331)+'СЕТ СН'!$F$16</f>
        <v>0</v>
      </c>
      <c r="O332" s="36">
        <f ca="1">SUMIFS(СВЦЭМ!$J$40:$J$783,СВЦЭМ!$A$40:$A$783,$A332,СВЦЭМ!$B$40:$B$783,O$331)+'СЕТ СН'!$F$16</f>
        <v>0</v>
      </c>
      <c r="P332" s="36">
        <f ca="1">SUMIFS(СВЦЭМ!$J$40:$J$783,СВЦЭМ!$A$40:$A$783,$A332,СВЦЭМ!$B$40:$B$783,P$331)+'СЕТ СН'!$F$16</f>
        <v>0</v>
      </c>
      <c r="Q332" s="36">
        <f ca="1">SUMIFS(СВЦЭМ!$J$40:$J$783,СВЦЭМ!$A$40:$A$783,$A332,СВЦЭМ!$B$40:$B$783,Q$331)+'СЕТ СН'!$F$16</f>
        <v>0</v>
      </c>
      <c r="R332" s="36">
        <f ca="1">SUMIFS(СВЦЭМ!$J$40:$J$783,СВЦЭМ!$A$40:$A$783,$A332,СВЦЭМ!$B$40:$B$783,R$331)+'СЕТ СН'!$F$16</f>
        <v>0</v>
      </c>
      <c r="S332" s="36">
        <f ca="1">SUMIFS(СВЦЭМ!$J$40:$J$783,СВЦЭМ!$A$40:$A$783,$A332,СВЦЭМ!$B$40:$B$783,S$331)+'СЕТ СН'!$F$16</f>
        <v>0</v>
      </c>
      <c r="T332" s="36">
        <f ca="1">SUMIFS(СВЦЭМ!$J$40:$J$783,СВЦЭМ!$A$40:$A$783,$A332,СВЦЭМ!$B$40:$B$783,T$331)+'СЕТ СН'!$F$16</f>
        <v>0</v>
      </c>
      <c r="U332" s="36">
        <f ca="1">SUMIFS(СВЦЭМ!$J$40:$J$783,СВЦЭМ!$A$40:$A$783,$A332,СВЦЭМ!$B$40:$B$783,U$331)+'СЕТ СН'!$F$16</f>
        <v>0</v>
      </c>
      <c r="V332" s="36">
        <f ca="1">SUMIFS(СВЦЭМ!$J$40:$J$783,СВЦЭМ!$A$40:$A$783,$A332,СВЦЭМ!$B$40:$B$783,V$331)+'СЕТ СН'!$F$16</f>
        <v>0</v>
      </c>
      <c r="W332" s="36">
        <f ca="1">SUMIFS(СВЦЭМ!$J$40:$J$783,СВЦЭМ!$A$40:$A$783,$A332,СВЦЭМ!$B$40:$B$783,W$331)+'СЕТ СН'!$F$16</f>
        <v>0</v>
      </c>
      <c r="X332" s="36">
        <f ca="1">SUMIFS(СВЦЭМ!$J$40:$J$783,СВЦЭМ!$A$40:$A$783,$A332,СВЦЭМ!$B$40:$B$783,X$331)+'СЕТ СН'!$F$16</f>
        <v>0</v>
      </c>
      <c r="Y332" s="36">
        <f ca="1">SUMIFS(СВЦЭМ!$J$40:$J$783,СВЦЭМ!$A$40:$A$783,$A332,СВЦЭМ!$B$40:$B$783,Y$331)+'СЕТ СН'!$F$16</f>
        <v>0</v>
      </c>
      <c r="AA332" s="45"/>
    </row>
    <row r="333" spans="1:27" ht="15.75" hidden="1" x14ac:dyDescent="0.2">
      <c r="A333" s="35">
        <f>A332+1</f>
        <v>44928</v>
      </c>
      <c r="B333" s="36">
        <f ca="1">SUMIFS(СВЦЭМ!$J$40:$J$783,СВЦЭМ!$A$40:$A$783,$A333,СВЦЭМ!$B$40:$B$783,B$331)+'СЕТ СН'!$F$16</f>
        <v>0</v>
      </c>
      <c r="C333" s="36">
        <f ca="1">SUMIFS(СВЦЭМ!$J$40:$J$783,СВЦЭМ!$A$40:$A$783,$A333,СВЦЭМ!$B$40:$B$783,C$331)+'СЕТ СН'!$F$16</f>
        <v>0</v>
      </c>
      <c r="D333" s="36">
        <f ca="1">SUMIFS(СВЦЭМ!$J$40:$J$783,СВЦЭМ!$A$40:$A$783,$A333,СВЦЭМ!$B$40:$B$783,D$331)+'СЕТ СН'!$F$16</f>
        <v>0</v>
      </c>
      <c r="E333" s="36">
        <f ca="1">SUMIFS(СВЦЭМ!$J$40:$J$783,СВЦЭМ!$A$40:$A$783,$A333,СВЦЭМ!$B$40:$B$783,E$331)+'СЕТ СН'!$F$16</f>
        <v>0</v>
      </c>
      <c r="F333" s="36">
        <f ca="1">SUMIFS(СВЦЭМ!$J$40:$J$783,СВЦЭМ!$A$40:$A$783,$A333,СВЦЭМ!$B$40:$B$783,F$331)+'СЕТ СН'!$F$16</f>
        <v>0</v>
      </c>
      <c r="G333" s="36">
        <f ca="1">SUMIFS(СВЦЭМ!$J$40:$J$783,СВЦЭМ!$A$40:$A$783,$A333,СВЦЭМ!$B$40:$B$783,G$331)+'СЕТ СН'!$F$16</f>
        <v>0</v>
      </c>
      <c r="H333" s="36">
        <f ca="1">SUMIFS(СВЦЭМ!$J$40:$J$783,СВЦЭМ!$A$40:$A$783,$A333,СВЦЭМ!$B$40:$B$783,H$331)+'СЕТ СН'!$F$16</f>
        <v>0</v>
      </c>
      <c r="I333" s="36">
        <f ca="1">SUMIFS(СВЦЭМ!$J$40:$J$783,СВЦЭМ!$A$40:$A$783,$A333,СВЦЭМ!$B$40:$B$783,I$331)+'СЕТ СН'!$F$16</f>
        <v>0</v>
      </c>
      <c r="J333" s="36">
        <f ca="1">SUMIFS(СВЦЭМ!$J$40:$J$783,СВЦЭМ!$A$40:$A$783,$A333,СВЦЭМ!$B$40:$B$783,J$331)+'СЕТ СН'!$F$16</f>
        <v>0</v>
      </c>
      <c r="K333" s="36">
        <f ca="1">SUMIFS(СВЦЭМ!$J$40:$J$783,СВЦЭМ!$A$40:$A$783,$A333,СВЦЭМ!$B$40:$B$783,K$331)+'СЕТ СН'!$F$16</f>
        <v>0</v>
      </c>
      <c r="L333" s="36">
        <f ca="1">SUMIFS(СВЦЭМ!$J$40:$J$783,СВЦЭМ!$A$40:$A$783,$A333,СВЦЭМ!$B$40:$B$783,L$331)+'СЕТ СН'!$F$16</f>
        <v>0</v>
      </c>
      <c r="M333" s="36">
        <f ca="1">SUMIFS(СВЦЭМ!$J$40:$J$783,СВЦЭМ!$A$40:$A$783,$A333,СВЦЭМ!$B$40:$B$783,M$331)+'СЕТ СН'!$F$16</f>
        <v>0</v>
      </c>
      <c r="N333" s="36">
        <f ca="1">SUMIFS(СВЦЭМ!$J$40:$J$783,СВЦЭМ!$A$40:$A$783,$A333,СВЦЭМ!$B$40:$B$783,N$331)+'СЕТ СН'!$F$16</f>
        <v>0</v>
      </c>
      <c r="O333" s="36">
        <f ca="1">SUMIFS(СВЦЭМ!$J$40:$J$783,СВЦЭМ!$A$40:$A$783,$A333,СВЦЭМ!$B$40:$B$783,O$331)+'СЕТ СН'!$F$16</f>
        <v>0</v>
      </c>
      <c r="P333" s="36">
        <f ca="1">SUMIFS(СВЦЭМ!$J$40:$J$783,СВЦЭМ!$A$40:$A$783,$A333,СВЦЭМ!$B$40:$B$783,P$331)+'СЕТ СН'!$F$16</f>
        <v>0</v>
      </c>
      <c r="Q333" s="36">
        <f ca="1">SUMIFS(СВЦЭМ!$J$40:$J$783,СВЦЭМ!$A$40:$A$783,$A333,СВЦЭМ!$B$40:$B$783,Q$331)+'СЕТ СН'!$F$16</f>
        <v>0</v>
      </c>
      <c r="R333" s="36">
        <f ca="1">SUMIFS(СВЦЭМ!$J$40:$J$783,СВЦЭМ!$A$40:$A$783,$A333,СВЦЭМ!$B$40:$B$783,R$331)+'СЕТ СН'!$F$16</f>
        <v>0</v>
      </c>
      <c r="S333" s="36">
        <f ca="1">SUMIFS(СВЦЭМ!$J$40:$J$783,СВЦЭМ!$A$40:$A$783,$A333,СВЦЭМ!$B$40:$B$783,S$331)+'СЕТ СН'!$F$16</f>
        <v>0</v>
      </c>
      <c r="T333" s="36">
        <f ca="1">SUMIFS(СВЦЭМ!$J$40:$J$783,СВЦЭМ!$A$40:$A$783,$A333,СВЦЭМ!$B$40:$B$783,T$331)+'СЕТ СН'!$F$16</f>
        <v>0</v>
      </c>
      <c r="U333" s="36">
        <f ca="1">SUMIFS(СВЦЭМ!$J$40:$J$783,СВЦЭМ!$A$40:$A$783,$A333,СВЦЭМ!$B$40:$B$783,U$331)+'СЕТ СН'!$F$16</f>
        <v>0</v>
      </c>
      <c r="V333" s="36">
        <f ca="1">SUMIFS(СВЦЭМ!$J$40:$J$783,СВЦЭМ!$A$40:$A$783,$A333,СВЦЭМ!$B$40:$B$783,V$331)+'СЕТ СН'!$F$16</f>
        <v>0</v>
      </c>
      <c r="W333" s="36">
        <f ca="1">SUMIFS(СВЦЭМ!$J$40:$J$783,СВЦЭМ!$A$40:$A$783,$A333,СВЦЭМ!$B$40:$B$783,W$331)+'СЕТ СН'!$F$16</f>
        <v>0</v>
      </c>
      <c r="X333" s="36">
        <f ca="1">SUMIFS(СВЦЭМ!$J$40:$J$783,СВЦЭМ!$A$40:$A$783,$A333,СВЦЭМ!$B$40:$B$783,X$331)+'СЕТ СН'!$F$16</f>
        <v>0</v>
      </c>
      <c r="Y333" s="36">
        <f ca="1">SUMIFS(СВЦЭМ!$J$40:$J$783,СВЦЭМ!$A$40:$A$783,$A333,СВЦЭМ!$B$40:$B$783,Y$331)+'СЕТ СН'!$F$16</f>
        <v>0</v>
      </c>
    </row>
    <row r="334" spans="1:27" ht="15.75" hidden="1" x14ac:dyDescent="0.2">
      <c r="A334" s="35">
        <f t="shared" ref="A334:A362" si="9">A333+1</f>
        <v>44929</v>
      </c>
      <c r="B334" s="36">
        <f ca="1">SUMIFS(СВЦЭМ!$J$40:$J$783,СВЦЭМ!$A$40:$A$783,$A334,СВЦЭМ!$B$40:$B$783,B$331)+'СЕТ СН'!$F$16</f>
        <v>0</v>
      </c>
      <c r="C334" s="36">
        <f ca="1">SUMIFS(СВЦЭМ!$J$40:$J$783,СВЦЭМ!$A$40:$A$783,$A334,СВЦЭМ!$B$40:$B$783,C$331)+'СЕТ СН'!$F$16</f>
        <v>0</v>
      </c>
      <c r="D334" s="36">
        <f ca="1">SUMIFS(СВЦЭМ!$J$40:$J$783,СВЦЭМ!$A$40:$A$783,$A334,СВЦЭМ!$B$40:$B$783,D$331)+'СЕТ СН'!$F$16</f>
        <v>0</v>
      </c>
      <c r="E334" s="36">
        <f ca="1">SUMIFS(СВЦЭМ!$J$40:$J$783,СВЦЭМ!$A$40:$A$783,$A334,СВЦЭМ!$B$40:$B$783,E$331)+'СЕТ СН'!$F$16</f>
        <v>0</v>
      </c>
      <c r="F334" s="36">
        <f ca="1">SUMIFS(СВЦЭМ!$J$40:$J$783,СВЦЭМ!$A$40:$A$783,$A334,СВЦЭМ!$B$40:$B$783,F$331)+'СЕТ СН'!$F$16</f>
        <v>0</v>
      </c>
      <c r="G334" s="36">
        <f ca="1">SUMIFS(СВЦЭМ!$J$40:$J$783,СВЦЭМ!$A$40:$A$783,$A334,СВЦЭМ!$B$40:$B$783,G$331)+'СЕТ СН'!$F$16</f>
        <v>0</v>
      </c>
      <c r="H334" s="36">
        <f ca="1">SUMIFS(СВЦЭМ!$J$40:$J$783,СВЦЭМ!$A$40:$A$783,$A334,СВЦЭМ!$B$40:$B$783,H$331)+'СЕТ СН'!$F$16</f>
        <v>0</v>
      </c>
      <c r="I334" s="36">
        <f ca="1">SUMIFS(СВЦЭМ!$J$40:$J$783,СВЦЭМ!$A$40:$A$783,$A334,СВЦЭМ!$B$40:$B$783,I$331)+'СЕТ СН'!$F$16</f>
        <v>0</v>
      </c>
      <c r="J334" s="36">
        <f ca="1">SUMIFS(СВЦЭМ!$J$40:$J$783,СВЦЭМ!$A$40:$A$783,$A334,СВЦЭМ!$B$40:$B$783,J$331)+'СЕТ СН'!$F$16</f>
        <v>0</v>
      </c>
      <c r="K334" s="36">
        <f ca="1">SUMIFS(СВЦЭМ!$J$40:$J$783,СВЦЭМ!$A$40:$A$783,$A334,СВЦЭМ!$B$40:$B$783,K$331)+'СЕТ СН'!$F$16</f>
        <v>0</v>
      </c>
      <c r="L334" s="36">
        <f ca="1">SUMIFS(СВЦЭМ!$J$40:$J$783,СВЦЭМ!$A$40:$A$783,$A334,СВЦЭМ!$B$40:$B$783,L$331)+'СЕТ СН'!$F$16</f>
        <v>0</v>
      </c>
      <c r="M334" s="36">
        <f ca="1">SUMIFS(СВЦЭМ!$J$40:$J$783,СВЦЭМ!$A$40:$A$783,$A334,СВЦЭМ!$B$40:$B$783,M$331)+'СЕТ СН'!$F$16</f>
        <v>0</v>
      </c>
      <c r="N334" s="36">
        <f ca="1">SUMIFS(СВЦЭМ!$J$40:$J$783,СВЦЭМ!$A$40:$A$783,$A334,СВЦЭМ!$B$40:$B$783,N$331)+'СЕТ СН'!$F$16</f>
        <v>0</v>
      </c>
      <c r="O334" s="36">
        <f ca="1">SUMIFS(СВЦЭМ!$J$40:$J$783,СВЦЭМ!$A$40:$A$783,$A334,СВЦЭМ!$B$40:$B$783,O$331)+'СЕТ СН'!$F$16</f>
        <v>0</v>
      </c>
      <c r="P334" s="36">
        <f ca="1">SUMIFS(СВЦЭМ!$J$40:$J$783,СВЦЭМ!$A$40:$A$783,$A334,СВЦЭМ!$B$40:$B$783,P$331)+'СЕТ СН'!$F$16</f>
        <v>0</v>
      </c>
      <c r="Q334" s="36">
        <f ca="1">SUMIFS(СВЦЭМ!$J$40:$J$783,СВЦЭМ!$A$40:$A$783,$A334,СВЦЭМ!$B$40:$B$783,Q$331)+'СЕТ СН'!$F$16</f>
        <v>0</v>
      </c>
      <c r="R334" s="36">
        <f ca="1">SUMIFS(СВЦЭМ!$J$40:$J$783,СВЦЭМ!$A$40:$A$783,$A334,СВЦЭМ!$B$40:$B$783,R$331)+'СЕТ СН'!$F$16</f>
        <v>0</v>
      </c>
      <c r="S334" s="36">
        <f ca="1">SUMIFS(СВЦЭМ!$J$40:$J$783,СВЦЭМ!$A$40:$A$783,$A334,СВЦЭМ!$B$40:$B$783,S$331)+'СЕТ СН'!$F$16</f>
        <v>0</v>
      </c>
      <c r="T334" s="36">
        <f ca="1">SUMIFS(СВЦЭМ!$J$40:$J$783,СВЦЭМ!$A$40:$A$783,$A334,СВЦЭМ!$B$40:$B$783,T$331)+'СЕТ СН'!$F$16</f>
        <v>0</v>
      </c>
      <c r="U334" s="36">
        <f ca="1">SUMIFS(СВЦЭМ!$J$40:$J$783,СВЦЭМ!$A$40:$A$783,$A334,СВЦЭМ!$B$40:$B$783,U$331)+'СЕТ СН'!$F$16</f>
        <v>0</v>
      </c>
      <c r="V334" s="36">
        <f ca="1">SUMIFS(СВЦЭМ!$J$40:$J$783,СВЦЭМ!$A$40:$A$783,$A334,СВЦЭМ!$B$40:$B$783,V$331)+'СЕТ СН'!$F$16</f>
        <v>0</v>
      </c>
      <c r="W334" s="36">
        <f ca="1">SUMIFS(СВЦЭМ!$J$40:$J$783,СВЦЭМ!$A$40:$A$783,$A334,СВЦЭМ!$B$40:$B$783,W$331)+'СЕТ СН'!$F$16</f>
        <v>0</v>
      </c>
      <c r="X334" s="36">
        <f ca="1">SUMIFS(СВЦЭМ!$J$40:$J$783,СВЦЭМ!$A$40:$A$783,$A334,СВЦЭМ!$B$40:$B$783,X$331)+'СЕТ СН'!$F$16</f>
        <v>0</v>
      </c>
      <c r="Y334" s="36">
        <f ca="1">SUMIFS(СВЦЭМ!$J$40:$J$783,СВЦЭМ!$A$40:$A$783,$A334,СВЦЭМ!$B$40:$B$783,Y$331)+'СЕТ СН'!$F$16</f>
        <v>0</v>
      </c>
    </row>
    <row r="335" spans="1:27" ht="15.75" hidden="1" x14ac:dyDescent="0.2">
      <c r="A335" s="35">
        <f t="shared" si="9"/>
        <v>44930</v>
      </c>
      <c r="B335" s="36">
        <f ca="1">SUMIFS(СВЦЭМ!$J$40:$J$783,СВЦЭМ!$A$40:$A$783,$A335,СВЦЭМ!$B$40:$B$783,B$331)+'СЕТ СН'!$F$16</f>
        <v>0</v>
      </c>
      <c r="C335" s="36">
        <f ca="1">SUMIFS(СВЦЭМ!$J$40:$J$783,СВЦЭМ!$A$40:$A$783,$A335,СВЦЭМ!$B$40:$B$783,C$331)+'СЕТ СН'!$F$16</f>
        <v>0</v>
      </c>
      <c r="D335" s="36">
        <f ca="1">SUMIFS(СВЦЭМ!$J$40:$J$783,СВЦЭМ!$A$40:$A$783,$A335,СВЦЭМ!$B$40:$B$783,D$331)+'СЕТ СН'!$F$16</f>
        <v>0</v>
      </c>
      <c r="E335" s="36">
        <f ca="1">SUMIFS(СВЦЭМ!$J$40:$J$783,СВЦЭМ!$A$40:$A$783,$A335,СВЦЭМ!$B$40:$B$783,E$331)+'СЕТ СН'!$F$16</f>
        <v>0</v>
      </c>
      <c r="F335" s="36">
        <f ca="1">SUMIFS(СВЦЭМ!$J$40:$J$783,СВЦЭМ!$A$40:$A$783,$A335,СВЦЭМ!$B$40:$B$783,F$331)+'СЕТ СН'!$F$16</f>
        <v>0</v>
      </c>
      <c r="G335" s="36">
        <f ca="1">SUMIFS(СВЦЭМ!$J$40:$J$783,СВЦЭМ!$A$40:$A$783,$A335,СВЦЭМ!$B$40:$B$783,G$331)+'СЕТ СН'!$F$16</f>
        <v>0</v>
      </c>
      <c r="H335" s="36">
        <f ca="1">SUMIFS(СВЦЭМ!$J$40:$J$783,СВЦЭМ!$A$40:$A$783,$A335,СВЦЭМ!$B$40:$B$783,H$331)+'СЕТ СН'!$F$16</f>
        <v>0</v>
      </c>
      <c r="I335" s="36">
        <f ca="1">SUMIFS(СВЦЭМ!$J$40:$J$783,СВЦЭМ!$A$40:$A$783,$A335,СВЦЭМ!$B$40:$B$783,I$331)+'СЕТ СН'!$F$16</f>
        <v>0</v>
      </c>
      <c r="J335" s="36">
        <f ca="1">SUMIFS(СВЦЭМ!$J$40:$J$783,СВЦЭМ!$A$40:$A$783,$A335,СВЦЭМ!$B$40:$B$783,J$331)+'СЕТ СН'!$F$16</f>
        <v>0</v>
      </c>
      <c r="K335" s="36">
        <f ca="1">SUMIFS(СВЦЭМ!$J$40:$J$783,СВЦЭМ!$A$40:$A$783,$A335,СВЦЭМ!$B$40:$B$783,K$331)+'СЕТ СН'!$F$16</f>
        <v>0</v>
      </c>
      <c r="L335" s="36">
        <f ca="1">SUMIFS(СВЦЭМ!$J$40:$J$783,СВЦЭМ!$A$40:$A$783,$A335,СВЦЭМ!$B$40:$B$783,L$331)+'СЕТ СН'!$F$16</f>
        <v>0</v>
      </c>
      <c r="M335" s="36">
        <f ca="1">SUMIFS(СВЦЭМ!$J$40:$J$783,СВЦЭМ!$A$40:$A$783,$A335,СВЦЭМ!$B$40:$B$783,M$331)+'СЕТ СН'!$F$16</f>
        <v>0</v>
      </c>
      <c r="N335" s="36">
        <f ca="1">SUMIFS(СВЦЭМ!$J$40:$J$783,СВЦЭМ!$A$40:$A$783,$A335,СВЦЭМ!$B$40:$B$783,N$331)+'СЕТ СН'!$F$16</f>
        <v>0</v>
      </c>
      <c r="O335" s="36">
        <f ca="1">SUMIFS(СВЦЭМ!$J$40:$J$783,СВЦЭМ!$A$40:$A$783,$A335,СВЦЭМ!$B$40:$B$783,O$331)+'СЕТ СН'!$F$16</f>
        <v>0</v>
      </c>
      <c r="P335" s="36">
        <f ca="1">SUMIFS(СВЦЭМ!$J$40:$J$783,СВЦЭМ!$A$40:$A$783,$A335,СВЦЭМ!$B$40:$B$783,P$331)+'СЕТ СН'!$F$16</f>
        <v>0</v>
      </c>
      <c r="Q335" s="36">
        <f ca="1">SUMIFS(СВЦЭМ!$J$40:$J$783,СВЦЭМ!$A$40:$A$783,$A335,СВЦЭМ!$B$40:$B$783,Q$331)+'СЕТ СН'!$F$16</f>
        <v>0</v>
      </c>
      <c r="R335" s="36">
        <f ca="1">SUMIFS(СВЦЭМ!$J$40:$J$783,СВЦЭМ!$A$40:$A$783,$A335,СВЦЭМ!$B$40:$B$783,R$331)+'СЕТ СН'!$F$16</f>
        <v>0</v>
      </c>
      <c r="S335" s="36">
        <f ca="1">SUMIFS(СВЦЭМ!$J$40:$J$783,СВЦЭМ!$A$40:$A$783,$A335,СВЦЭМ!$B$40:$B$783,S$331)+'СЕТ СН'!$F$16</f>
        <v>0</v>
      </c>
      <c r="T335" s="36">
        <f ca="1">SUMIFS(СВЦЭМ!$J$40:$J$783,СВЦЭМ!$A$40:$A$783,$A335,СВЦЭМ!$B$40:$B$783,T$331)+'СЕТ СН'!$F$16</f>
        <v>0</v>
      </c>
      <c r="U335" s="36">
        <f ca="1">SUMIFS(СВЦЭМ!$J$40:$J$783,СВЦЭМ!$A$40:$A$783,$A335,СВЦЭМ!$B$40:$B$783,U$331)+'СЕТ СН'!$F$16</f>
        <v>0</v>
      </c>
      <c r="V335" s="36">
        <f ca="1">SUMIFS(СВЦЭМ!$J$40:$J$783,СВЦЭМ!$A$40:$A$783,$A335,СВЦЭМ!$B$40:$B$783,V$331)+'СЕТ СН'!$F$16</f>
        <v>0</v>
      </c>
      <c r="W335" s="36">
        <f ca="1">SUMIFS(СВЦЭМ!$J$40:$J$783,СВЦЭМ!$A$40:$A$783,$A335,СВЦЭМ!$B$40:$B$783,W$331)+'СЕТ СН'!$F$16</f>
        <v>0</v>
      </c>
      <c r="X335" s="36">
        <f ca="1">SUMIFS(СВЦЭМ!$J$40:$J$783,СВЦЭМ!$A$40:$A$783,$A335,СВЦЭМ!$B$40:$B$783,X$331)+'СЕТ СН'!$F$16</f>
        <v>0</v>
      </c>
      <c r="Y335" s="36">
        <f ca="1">SUMIFS(СВЦЭМ!$J$40:$J$783,СВЦЭМ!$A$40:$A$783,$A335,СВЦЭМ!$B$40:$B$783,Y$331)+'СЕТ СН'!$F$16</f>
        <v>0</v>
      </c>
    </row>
    <row r="336" spans="1:27" ht="15.75" hidden="1" x14ac:dyDescent="0.2">
      <c r="A336" s="35">
        <f t="shared" si="9"/>
        <v>44931</v>
      </c>
      <c r="B336" s="36">
        <f ca="1">SUMIFS(СВЦЭМ!$J$40:$J$783,СВЦЭМ!$A$40:$A$783,$A336,СВЦЭМ!$B$40:$B$783,B$331)+'СЕТ СН'!$F$16</f>
        <v>0</v>
      </c>
      <c r="C336" s="36">
        <f ca="1">SUMIFS(СВЦЭМ!$J$40:$J$783,СВЦЭМ!$A$40:$A$783,$A336,СВЦЭМ!$B$40:$B$783,C$331)+'СЕТ СН'!$F$16</f>
        <v>0</v>
      </c>
      <c r="D336" s="36">
        <f ca="1">SUMIFS(СВЦЭМ!$J$40:$J$783,СВЦЭМ!$A$40:$A$783,$A336,СВЦЭМ!$B$40:$B$783,D$331)+'СЕТ СН'!$F$16</f>
        <v>0</v>
      </c>
      <c r="E336" s="36">
        <f ca="1">SUMIFS(СВЦЭМ!$J$40:$J$783,СВЦЭМ!$A$40:$A$783,$A336,СВЦЭМ!$B$40:$B$783,E$331)+'СЕТ СН'!$F$16</f>
        <v>0</v>
      </c>
      <c r="F336" s="36">
        <f ca="1">SUMIFS(СВЦЭМ!$J$40:$J$783,СВЦЭМ!$A$40:$A$783,$A336,СВЦЭМ!$B$40:$B$783,F$331)+'СЕТ СН'!$F$16</f>
        <v>0</v>
      </c>
      <c r="G336" s="36">
        <f ca="1">SUMIFS(СВЦЭМ!$J$40:$J$783,СВЦЭМ!$A$40:$A$783,$A336,СВЦЭМ!$B$40:$B$783,G$331)+'СЕТ СН'!$F$16</f>
        <v>0</v>
      </c>
      <c r="H336" s="36">
        <f ca="1">SUMIFS(СВЦЭМ!$J$40:$J$783,СВЦЭМ!$A$40:$A$783,$A336,СВЦЭМ!$B$40:$B$783,H$331)+'СЕТ СН'!$F$16</f>
        <v>0</v>
      </c>
      <c r="I336" s="36">
        <f ca="1">SUMIFS(СВЦЭМ!$J$40:$J$783,СВЦЭМ!$A$40:$A$783,$A336,СВЦЭМ!$B$40:$B$783,I$331)+'СЕТ СН'!$F$16</f>
        <v>0</v>
      </c>
      <c r="J336" s="36">
        <f ca="1">SUMIFS(СВЦЭМ!$J$40:$J$783,СВЦЭМ!$A$40:$A$783,$A336,СВЦЭМ!$B$40:$B$783,J$331)+'СЕТ СН'!$F$16</f>
        <v>0</v>
      </c>
      <c r="K336" s="36">
        <f ca="1">SUMIFS(СВЦЭМ!$J$40:$J$783,СВЦЭМ!$A$40:$A$783,$A336,СВЦЭМ!$B$40:$B$783,K$331)+'СЕТ СН'!$F$16</f>
        <v>0</v>
      </c>
      <c r="L336" s="36">
        <f ca="1">SUMIFS(СВЦЭМ!$J$40:$J$783,СВЦЭМ!$A$40:$A$783,$A336,СВЦЭМ!$B$40:$B$783,L$331)+'СЕТ СН'!$F$16</f>
        <v>0</v>
      </c>
      <c r="M336" s="36">
        <f ca="1">SUMIFS(СВЦЭМ!$J$40:$J$783,СВЦЭМ!$A$40:$A$783,$A336,СВЦЭМ!$B$40:$B$783,M$331)+'СЕТ СН'!$F$16</f>
        <v>0</v>
      </c>
      <c r="N336" s="36">
        <f ca="1">SUMIFS(СВЦЭМ!$J$40:$J$783,СВЦЭМ!$A$40:$A$783,$A336,СВЦЭМ!$B$40:$B$783,N$331)+'СЕТ СН'!$F$16</f>
        <v>0</v>
      </c>
      <c r="O336" s="36">
        <f ca="1">SUMIFS(СВЦЭМ!$J$40:$J$783,СВЦЭМ!$A$40:$A$783,$A336,СВЦЭМ!$B$40:$B$783,O$331)+'СЕТ СН'!$F$16</f>
        <v>0</v>
      </c>
      <c r="P336" s="36">
        <f ca="1">SUMIFS(СВЦЭМ!$J$40:$J$783,СВЦЭМ!$A$40:$A$783,$A336,СВЦЭМ!$B$40:$B$783,P$331)+'СЕТ СН'!$F$16</f>
        <v>0</v>
      </c>
      <c r="Q336" s="36">
        <f ca="1">SUMIFS(СВЦЭМ!$J$40:$J$783,СВЦЭМ!$A$40:$A$783,$A336,СВЦЭМ!$B$40:$B$783,Q$331)+'СЕТ СН'!$F$16</f>
        <v>0</v>
      </c>
      <c r="R336" s="36">
        <f ca="1">SUMIFS(СВЦЭМ!$J$40:$J$783,СВЦЭМ!$A$40:$A$783,$A336,СВЦЭМ!$B$40:$B$783,R$331)+'СЕТ СН'!$F$16</f>
        <v>0</v>
      </c>
      <c r="S336" s="36">
        <f ca="1">SUMIFS(СВЦЭМ!$J$40:$J$783,СВЦЭМ!$A$40:$A$783,$A336,СВЦЭМ!$B$40:$B$783,S$331)+'СЕТ СН'!$F$16</f>
        <v>0</v>
      </c>
      <c r="T336" s="36">
        <f ca="1">SUMIFS(СВЦЭМ!$J$40:$J$783,СВЦЭМ!$A$40:$A$783,$A336,СВЦЭМ!$B$40:$B$783,T$331)+'СЕТ СН'!$F$16</f>
        <v>0</v>
      </c>
      <c r="U336" s="36">
        <f ca="1">SUMIFS(СВЦЭМ!$J$40:$J$783,СВЦЭМ!$A$40:$A$783,$A336,СВЦЭМ!$B$40:$B$783,U$331)+'СЕТ СН'!$F$16</f>
        <v>0</v>
      </c>
      <c r="V336" s="36">
        <f ca="1">SUMIFS(СВЦЭМ!$J$40:$J$783,СВЦЭМ!$A$40:$A$783,$A336,СВЦЭМ!$B$40:$B$783,V$331)+'СЕТ СН'!$F$16</f>
        <v>0</v>
      </c>
      <c r="W336" s="36">
        <f ca="1">SUMIFS(СВЦЭМ!$J$40:$J$783,СВЦЭМ!$A$40:$A$783,$A336,СВЦЭМ!$B$40:$B$783,W$331)+'СЕТ СН'!$F$16</f>
        <v>0</v>
      </c>
      <c r="X336" s="36">
        <f ca="1">SUMIFS(СВЦЭМ!$J$40:$J$783,СВЦЭМ!$A$40:$A$783,$A336,СВЦЭМ!$B$40:$B$783,X$331)+'СЕТ СН'!$F$16</f>
        <v>0</v>
      </c>
      <c r="Y336" s="36">
        <f ca="1">SUMIFS(СВЦЭМ!$J$40:$J$783,СВЦЭМ!$A$40:$A$783,$A336,СВЦЭМ!$B$40:$B$783,Y$331)+'СЕТ СН'!$F$16</f>
        <v>0</v>
      </c>
    </row>
    <row r="337" spans="1:25" ht="15.75" hidden="1" x14ac:dyDescent="0.2">
      <c r="A337" s="35">
        <f t="shared" si="9"/>
        <v>44932</v>
      </c>
      <c r="B337" s="36">
        <f ca="1">SUMIFS(СВЦЭМ!$J$40:$J$783,СВЦЭМ!$A$40:$A$783,$A337,СВЦЭМ!$B$40:$B$783,B$331)+'СЕТ СН'!$F$16</f>
        <v>0</v>
      </c>
      <c r="C337" s="36">
        <f ca="1">SUMIFS(СВЦЭМ!$J$40:$J$783,СВЦЭМ!$A$40:$A$783,$A337,СВЦЭМ!$B$40:$B$783,C$331)+'СЕТ СН'!$F$16</f>
        <v>0</v>
      </c>
      <c r="D337" s="36">
        <f ca="1">SUMIFS(СВЦЭМ!$J$40:$J$783,СВЦЭМ!$A$40:$A$783,$A337,СВЦЭМ!$B$40:$B$783,D$331)+'СЕТ СН'!$F$16</f>
        <v>0</v>
      </c>
      <c r="E337" s="36">
        <f ca="1">SUMIFS(СВЦЭМ!$J$40:$J$783,СВЦЭМ!$A$40:$A$783,$A337,СВЦЭМ!$B$40:$B$783,E$331)+'СЕТ СН'!$F$16</f>
        <v>0</v>
      </c>
      <c r="F337" s="36">
        <f ca="1">SUMIFS(СВЦЭМ!$J$40:$J$783,СВЦЭМ!$A$40:$A$783,$A337,СВЦЭМ!$B$40:$B$783,F$331)+'СЕТ СН'!$F$16</f>
        <v>0</v>
      </c>
      <c r="G337" s="36">
        <f ca="1">SUMIFS(СВЦЭМ!$J$40:$J$783,СВЦЭМ!$A$40:$A$783,$A337,СВЦЭМ!$B$40:$B$783,G$331)+'СЕТ СН'!$F$16</f>
        <v>0</v>
      </c>
      <c r="H337" s="36">
        <f ca="1">SUMIFS(СВЦЭМ!$J$40:$J$783,СВЦЭМ!$A$40:$A$783,$A337,СВЦЭМ!$B$40:$B$783,H$331)+'СЕТ СН'!$F$16</f>
        <v>0</v>
      </c>
      <c r="I337" s="36">
        <f ca="1">SUMIFS(СВЦЭМ!$J$40:$J$783,СВЦЭМ!$A$40:$A$783,$A337,СВЦЭМ!$B$40:$B$783,I$331)+'СЕТ СН'!$F$16</f>
        <v>0</v>
      </c>
      <c r="J337" s="36">
        <f ca="1">SUMIFS(СВЦЭМ!$J$40:$J$783,СВЦЭМ!$A$40:$A$783,$A337,СВЦЭМ!$B$40:$B$783,J$331)+'СЕТ СН'!$F$16</f>
        <v>0</v>
      </c>
      <c r="K337" s="36">
        <f ca="1">SUMIFS(СВЦЭМ!$J$40:$J$783,СВЦЭМ!$A$40:$A$783,$A337,СВЦЭМ!$B$40:$B$783,K$331)+'СЕТ СН'!$F$16</f>
        <v>0</v>
      </c>
      <c r="L337" s="36">
        <f ca="1">SUMIFS(СВЦЭМ!$J$40:$J$783,СВЦЭМ!$A$40:$A$783,$A337,СВЦЭМ!$B$40:$B$783,L$331)+'СЕТ СН'!$F$16</f>
        <v>0</v>
      </c>
      <c r="M337" s="36">
        <f ca="1">SUMIFS(СВЦЭМ!$J$40:$J$783,СВЦЭМ!$A$40:$A$783,$A337,СВЦЭМ!$B$40:$B$783,M$331)+'СЕТ СН'!$F$16</f>
        <v>0</v>
      </c>
      <c r="N337" s="36">
        <f ca="1">SUMIFS(СВЦЭМ!$J$40:$J$783,СВЦЭМ!$A$40:$A$783,$A337,СВЦЭМ!$B$40:$B$783,N$331)+'СЕТ СН'!$F$16</f>
        <v>0</v>
      </c>
      <c r="O337" s="36">
        <f ca="1">SUMIFS(СВЦЭМ!$J$40:$J$783,СВЦЭМ!$A$40:$A$783,$A337,СВЦЭМ!$B$40:$B$783,O$331)+'СЕТ СН'!$F$16</f>
        <v>0</v>
      </c>
      <c r="P337" s="36">
        <f ca="1">SUMIFS(СВЦЭМ!$J$40:$J$783,СВЦЭМ!$A$40:$A$783,$A337,СВЦЭМ!$B$40:$B$783,P$331)+'СЕТ СН'!$F$16</f>
        <v>0</v>
      </c>
      <c r="Q337" s="36">
        <f ca="1">SUMIFS(СВЦЭМ!$J$40:$J$783,СВЦЭМ!$A$40:$A$783,$A337,СВЦЭМ!$B$40:$B$783,Q$331)+'СЕТ СН'!$F$16</f>
        <v>0</v>
      </c>
      <c r="R337" s="36">
        <f ca="1">SUMIFS(СВЦЭМ!$J$40:$J$783,СВЦЭМ!$A$40:$A$783,$A337,СВЦЭМ!$B$40:$B$783,R$331)+'СЕТ СН'!$F$16</f>
        <v>0</v>
      </c>
      <c r="S337" s="36">
        <f ca="1">SUMIFS(СВЦЭМ!$J$40:$J$783,СВЦЭМ!$A$40:$A$783,$A337,СВЦЭМ!$B$40:$B$783,S$331)+'СЕТ СН'!$F$16</f>
        <v>0</v>
      </c>
      <c r="T337" s="36">
        <f ca="1">SUMIFS(СВЦЭМ!$J$40:$J$783,СВЦЭМ!$A$40:$A$783,$A337,СВЦЭМ!$B$40:$B$783,T$331)+'СЕТ СН'!$F$16</f>
        <v>0</v>
      </c>
      <c r="U337" s="36">
        <f ca="1">SUMIFS(СВЦЭМ!$J$40:$J$783,СВЦЭМ!$A$40:$A$783,$A337,СВЦЭМ!$B$40:$B$783,U$331)+'СЕТ СН'!$F$16</f>
        <v>0</v>
      </c>
      <c r="V337" s="36">
        <f ca="1">SUMIFS(СВЦЭМ!$J$40:$J$783,СВЦЭМ!$A$40:$A$783,$A337,СВЦЭМ!$B$40:$B$783,V$331)+'СЕТ СН'!$F$16</f>
        <v>0</v>
      </c>
      <c r="W337" s="36">
        <f ca="1">SUMIFS(СВЦЭМ!$J$40:$J$783,СВЦЭМ!$A$40:$A$783,$A337,СВЦЭМ!$B$40:$B$783,W$331)+'СЕТ СН'!$F$16</f>
        <v>0</v>
      </c>
      <c r="X337" s="36">
        <f ca="1">SUMIFS(СВЦЭМ!$J$40:$J$783,СВЦЭМ!$A$40:$A$783,$A337,СВЦЭМ!$B$40:$B$783,X$331)+'СЕТ СН'!$F$16</f>
        <v>0</v>
      </c>
      <c r="Y337" s="36">
        <f ca="1">SUMIFS(СВЦЭМ!$J$40:$J$783,СВЦЭМ!$A$40:$A$783,$A337,СВЦЭМ!$B$40:$B$783,Y$331)+'СЕТ СН'!$F$16</f>
        <v>0</v>
      </c>
    </row>
    <row r="338" spans="1:25" ht="15.75" hidden="1" x14ac:dyDescent="0.2">
      <c r="A338" s="35">
        <f t="shared" si="9"/>
        <v>44933</v>
      </c>
      <c r="B338" s="36">
        <f ca="1">SUMIFS(СВЦЭМ!$J$40:$J$783,СВЦЭМ!$A$40:$A$783,$A338,СВЦЭМ!$B$40:$B$783,B$331)+'СЕТ СН'!$F$16</f>
        <v>0</v>
      </c>
      <c r="C338" s="36">
        <f ca="1">SUMIFS(СВЦЭМ!$J$40:$J$783,СВЦЭМ!$A$40:$A$783,$A338,СВЦЭМ!$B$40:$B$783,C$331)+'СЕТ СН'!$F$16</f>
        <v>0</v>
      </c>
      <c r="D338" s="36">
        <f ca="1">SUMIFS(СВЦЭМ!$J$40:$J$783,СВЦЭМ!$A$40:$A$783,$A338,СВЦЭМ!$B$40:$B$783,D$331)+'СЕТ СН'!$F$16</f>
        <v>0</v>
      </c>
      <c r="E338" s="36">
        <f ca="1">SUMIFS(СВЦЭМ!$J$40:$J$783,СВЦЭМ!$A$40:$A$783,$A338,СВЦЭМ!$B$40:$B$783,E$331)+'СЕТ СН'!$F$16</f>
        <v>0</v>
      </c>
      <c r="F338" s="36">
        <f ca="1">SUMIFS(СВЦЭМ!$J$40:$J$783,СВЦЭМ!$A$40:$A$783,$A338,СВЦЭМ!$B$40:$B$783,F$331)+'СЕТ СН'!$F$16</f>
        <v>0</v>
      </c>
      <c r="G338" s="36">
        <f ca="1">SUMIFS(СВЦЭМ!$J$40:$J$783,СВЦЭМ!$A$40:$A$783,$A338,СВЦЭМ!$B$40:$B$783,G$331)+'СЕТ СН'!$F$16</f>
        <v>0</v>
      </c>
      <c r="H338" s="36">
        <f ca="1">SUMIFS(СВЦЭМ!$J$40:$J$783,СВЦЭМ!$A$40:$A$783,$A338,СВЦЭМ!$B$40:$B$783,H$331)+'СЕТ СН'!$F$16</f>
        <v>0</v>
      </c>
      <c r="I338" s="36">
        <f ca="1">SUMIFS(СВЦЭМ!$J$40:$J$783,СВЦЭМ!$A$40:$A$783,$A338,СВЦЭМ!$B$40:$B$783,I$331)+'СЕТ СН'!$F$16</f>
        <v>0</v>
      </c>
      <c r="J338" s="36">
        <f ca="1">SUMIFS(СВЦЭМ!$J$40:$J$783,СВЦЭМ!$A$40:$A$783,$A338,СВЦЭМ!$B$40:$B$783,J$331)+'СЕТ СН'!$F$16</f>
        <v>0</v>
      </c>
      <c r="K338" s="36">
        <f ca="1">SUMIFS(СВЦЭМ!$J$40:$J$783,СВЦЭМ!$A$40:$A$783,$A338,СВЦЭМ!$B$40:$B$783,K$331)+'СЕТ СН'!$F$16</f>
        <v>0</v>
      </c>
      <c r="L338" s="36">
        <f ca="1">SUMIFS(СВЦЭМ!$J$40:$J$783,СВЦЭМ!$A$40:$A$783,$A338,СВЦЭМ!$B$40:$B$783,L$331)+'СЕТ СН'!$F$16</f>
        <v>0</v>
      </c>
      <c r="M338" s="36">
        <f ca="1">SUMIFS(СВЦЭМ!$J$40:$J$783,СВЦЭМ!$A$40:$A$783,$A338,СВЦЭМ!$B$40:$B$783,M$331)+'СЕТ СН'!$F$16</f>
        <v>0</v>
      </c>
      <c r="N338" s="36">
        <f ca="1">SUMIFS(СВЦЭМ!$J$40:$J$783,СВЦЭМ!$A$40:$A$783,$A338,СВЦЭМ!$B$40:$B$783,N$331)+'СЕТ СН'!$F$16</f>
        <v>0</v>
      </c>
      <c r="O338" s="36">
        <f ca="1">SUMIFS(СВЦЭМ!$J$40:$J$783,СВЦЭМ!$A$40:$A$783,$A338,СВЦЭМ!$B$40:$B$783,O$331)+'СЕТ СН'!$F$16</f>
        <v>0</v>
      </c>
      <c r="P338" s="36">
        <f ca="1">SUMIFS(СВЦЭМ!$J$40:$J$783,СВЦЭМ!$A$40:$A$783,$A338,СВЦЭМ!$B$40:$B$783,P$331)+'СЕТ СН'!$F$16</f>
        <v>0</v>
      </c>
      <c r="Q338" s="36">
        <f ca="1">SUMIFS(СВЦЭМ!$J$40:$J$783,СВЦЭМ!$A$40:$A$783,$A338,СВЦЭМ!$B$40:$B$783,Q$331)+'СЕТ СН'!$F$16</f>
        <v>0</v>
      </c>
      <c r="R338" s="36">
        <f ca="1">SUMIFS(СВЦЭМ!$J$40:$J$783,СВЦЭМ!$A$40:$A$783,$A338,СВЦЭМ!$B$40:$B$783,R$331)+'СЕТ СН'!$F$16</f>
        <v>0</v>
      </c>
      <c r="S338" s="36">
        <f ca="1">SUMIFS(СВЦЭМ!$J$40:$J$783,СВЦЭМ!$A$40:$A$783,$A338,СВЦЭМ!$B$40:$B$783,S$331)+'СЕТ СН'!$F$16</f>
        <v>0</v>
      </c>
      <c r="T338" s="36">
        <f ca="1">SUMIFS(СВЦЭМ!$J$40:$J$783,СВЦЭМ!$A$40:$A$783,$A338,СВЦЭМ!$B$40:$B$783,T$331)+'СЕТ СН'!$F$16</f>
        <v>0</v>
      </c>
      <c r="U338" s="36">
        <f ca="1">SUMIFS(СВЦЭМ!$J$40:$J$783,СВЦЭМ!$A$40:$A$783,$A338,СВЦЭМ!$B$40:$B$783,U$331)+'СЕТ СН'!$F$16</f>
        <v>0</v>
      </c>
      <c r="V338" s="36">
        <f ca="1">SUMIFS(СВЦЭМ!$J$40:$J$783,СВЦЭМ!$A$40:$A$783,$A338,СВЦЭМ!$B$40:$B$783,V$331)+'СЕТ СН'!$F$16</f>
        <v>0</v>
      </c>
      <c r="W338" s="36">
        <f ca="1">SUMIFS(СВЦЭМ!$J$40:$J$783,СВЦЭМ!$A$40:$A$783,$A338,СВЦЭМ!$B$40:$B$783,W$331)+'СЕТ СН'!$F$16</f>
        <v>0</v>
      </c>
      <c r="X338" s="36">
        <f ca="1">SUMIFS(СВЦЭМ!$J$40:$J$783,СВЦЭМ!$A$40:$A$783,$A338,СВЦЭМ!$B$40:$B$783,X$331)+'СЕТ СН'!$F$16</f>
        <v>0</v>
      </c>
      <c r="Y338" s="36">
        <f ca="1">SUMIFS(СВЦЭМ!$J$40:$J$783,СВЦЭМ!$A$40:$A$783,$A338,СВЦЭМ!$B$40:$B$783,Y$331)+'СЕТ СН'!$F$16</f>
        <v>0</v>
      </c>
    </row>
    <row r="339" spans="1:25" ht="15.75" hidden="1" x14ac:dyDescent="0.2">
      <c r="A339" s="35">
        <f t="shared" si="9"/>
        <v>44934</v>
      </c>
      <c r="B339" s="36">
        <f ca="1">SUMIFS(СВЦЭМ!$J$40:$J$783,СВЦЭМ!$A$40:$A$783,$A339,СВЦЭМ!$B$40:$B$783,B$331)+'СЕТ СН'!$F$16</f>
        <v>0</v>
      </c>
      <c r="C339" s="36">
        <f ca="1">SUMIFS(СВЦЭМ!$J$40:$J$783,СВЦЭМ!$A$40:$A$783,$A339,СВЦЭМ!$B$40:$B$783,C$331)+'СЕТ СН'!$F$16</f>
        <v>0</v>
      </c>
      <c r="D339" s="36">
        <f ca="1">SUMIFS(СВЦЭМ!$J$40:$J$783,СВЦЭМ!$A$40:$A$783,$A339,СВЦЭМ!$B$40:$B$783,D$331)+'СЕТ СН'!$F$16</f>
        <v>0</v>
      </c>
      <c r="E339" s="36">
        <f ca="1">SUMIFS(СВЦЭМ!$J$40:$J$783,СВЦЭМ!$A$40:$A$783,$A339,СВЦЭМ!$B$40:$B$783,E$331)+'СЕТ СН'!$F$16</f>
        <v>0</v>
      </c>
      <c r="F339" s="36">
        <f ca="1">SUMIFS(СВЦЭМ!$J$40:$J$783,СВЦЭМ!$A$40:$A$783,$A339,СВЦЭМ!$B$40:$B$783,F$331)+'СЕТ СН'!$F$16</f>
        <v>0</v>
      </c>
      <c r="G339" s="36">
        <f ca="1">SUMIFS(СВЦЭМ!$J$40:$J$783,СВЦЭМ!$A$40:$A$783,$A339,СВЦЭМ!$B$40:$B$783,G$331)+'СЕТ СН'!$F$16</f>
        <v>0</v>
      </c>
      <c r="H339" s="36">
        <f ca="1">SUMIFS(СВЦЭМ!$J$40:$J$783,СВЦЭМ!$A$40:$A$783,$A339,СВЦЭМ!$B$40:$B$783,H$331)+'СЕТ СН'!$F$16</f>
        <v>0</v>
      </c>
      <c r="I339" s="36">
        <f ca="1">SUMIFS(СВЦЭМ!$J$40:$J$783,СВЦЭМ!$A$40:$A$783,$A339,СВЦЭМ!$B$40:$B$783,I$331)+'СЕТ СН'!$F$16</f>
        <v>0</v>
      </c>
      <c r="J339" s="36">
        <f ca="1">SUMIFS(СВЦЭМ!$J$40:$J$783,СВЦЭМ!$A$40:$A$783,$A339,СВЦЭМ!$B$40:$B$783,J$331)+'СЕТ СН'!$F$16</f>
        <v>0</v>
      </c>
      <c r="K339" s="36">
        <f ca="1">SUMIFS(СВЦЭМ!$J$40:$J$783,СВЦЭМ!$A$40:$A$783,$A339,СВЦЭМ!$B$40:$B$783,K$331)+'СЕТ СН'!$F$16</f>
        <v>0</v>
      </c>
      <c r="L339" s="36">
        <f ca="1">SUMIFS(СВЦЭМ!$J$40:$J$783,СВЦЭМ!$A$40:$A$783,$A339,СВЦЭМ!$B$40:$B$783,L$331)+'СЕТ СН'!$F$16</f>
        <v>0</v>
      </c>
      <c r="M339" s="36">
        <f ca="1">SUMIFS(СВЦЭМ!$J$40:$J$783,СВЦЭМ!$A$40:$A$783,$A339,СВЦЭМ!$B$40:$B$783,M$331)+'СЕТ СН'!$F$16</f>
        <v>0</v>
      </c>
      <c r="N339" s="36">
        <f ca="1">SUMIFS(СВЦЭМ!$J$40:$J$783,СВЦЭМ!$A$40:$A$783,$A339,СВЦЭМ!$B$40:$B$783,N$331)+'СЕТ СН'!$F$16</f>
        <v>0</v>
      </c>
      <c r="O339" s="36">
        <f ca="1">SUMIFS(СВЦЭМ!$J$40:$J$783,СВЦЭМ!$A$40:$A$783,$A339,СВЦЭМ!$B$40:$B$783,O$331)+'СЕТ СН'!$F$16</f>
        <v>0</v>
      </c>
      <c r="P339" s="36">
        <f ca="1">SUMIFS(СВЦЭМ!$J$40:$J$783,СВЦЭМ!$A$40:$A$783,$A339,СВЦЭМ!$B$40:$B$783,P$331)+'СЕТ СН'!$F$16</f>
        <v>0</v>
      </c>
      <c r="Q339" s="36">
        <f ca="1">SUMIFS(СВЦЭМ!$J$40:$J$783,СВЦЭМ!$A$40:$A$783,$A339,СВЦЭМ!$B$40:$B$783,Q$331)+'СЕТ СН'!$F$16</f>
        <v>0</v>
      </c>
      <c r="R339" s="36">
        <f ca="1">SUMIFS(СВЦЭМ!$J$40:$J$783,СВЦЭМ!$A$40:$A$783,$A339,СВЦЭМ!$B$40:$B$783,R$331)+'СЕТ СН'!$F$16</f>
        <v>0</v>
      </c>
      <c r="S339" s="36">
        <f ca="1">SUMIFS(СВЦЭМ!$J$40:$J$783,СВЦЭМ!$A$40:$A$783,$A339,СВЦЭМ!$B$40:$B$783,S$331)+'СЕТ СН'!$F$16</f>
        <v>0</v>
      </c>
      <c r="T339" s="36">
        <f ca="1">SUMIFS(СВЦЭМ!$J$40:$J$783,СВЦЭМ!$A$40:$A$783,$A339,СВЦЭМ!$B$40:$B$783,T$331)+'СЕТ СН'!$F$16</f>
        <v>0</v>
      </c>
      <c r="U339" s="36">
        <f ca="1">SUMIFS(СВЦЭМ!$J$40:$J$783,СВЦЭМ!$A$40:$A$783,$A339,СВЦЭМ!$B$40:$B$783,U$331)+'СЕТ СН'!$F$16</f>
        <v>0</v>
      </c>
      <c r="V339" s="36">
        <f ca="1">SUMIFS(СВЦЭМ!$J$40:$J$783,СВЦЭМ!$A$40:$A$783,$A339,СВЦЭМ!$B$40:$B$783,V$331)+'СЕТ СН'!$F$16</f>
        <v>0</v>
      </c>
      <c r="W339" s="36">
        <f ca="1">SUMIFS(СВЦЭМ!$J$40:$J$783,СВЦЭМ!$A$40:$A$783,$A339,СВЦЭМ!$B$40:$B$783,W$331)+'СЕТ СН'!$F$16</f>
        <v>0</v>
      </c>
      <c r="X339" s="36">
        <f ca="1">SUMIFS(СВЦЭМ!$J$40:$J$783,СВЦЭМ!$A$40:$A$783,$A339,СВЦЭМ!$B$40:$B$783,X$331)+'СЕТ СН'!$F$16</f>
        <v>0</v>
      </c>
      <c r="Y339" s="36">
        <f ca="1">SUMIFS(СВЦЭМ!$J$40:$J$783,СВЦЭМ!$A$40:$A$783,$A339,СВЦЭМ!$B$40:$B$783,Y$331)+'СЕТ СН'!$F$16</f>
        <v>0</v>
      </c>
    </row>
    <row r="340" spans="1:25" ht="15.75" hidden="1" x14ac:dyDescent="0.2">
      <c r="A340" s="35">
        <f t="shared" si="9"/>
        <v>44935</v>
      </c>
      <c r="B340" s="36">
        <f ca="1">SUMIFS(СВЦЭМ!$J$40:$J$783,СВЦЭМ!$A$40:$A$783,$A340,СВЦЭМ!$B$40:$B$783,B$331)+'СЕТ СН'!$F$16</f>
        <v>0</v>
      </c>
      <c r="C340" s="36">
        <f ca="1">SUMIFS(СВЦЭМ!$J$40:$J$783,СВЦЭМ!$A$40:$A$783,$A340,СВЦЭМ!$B$40:$B$783,C$331)+'СЕТ СН'!$F$16</f>
        <v>0</v>
      </c>
      <c r="D340" s="36">
        <f ca="1">SUMIFS(СВЦЭМ!$J$40:$J$783,СВЦЭМ!$A$40:$A$783,$A340,СВЦЭМ!$B$40:$B$783,D$331)+'СЕТ СН'!$F$16</f>
        <v>0</v>
      </c>
      <c r="E340" s="36">
        <f ca="1">SUMIFS(СВЦЭМ!$J$40:$J$783,СВЦЭМ!$A$40:$A$783,$A340,СВЦЭМ!$B$40:$B$783,E$331)+'СЕТ СН'!$F$16</f>
        <v>0</v>
      </c>
      <c r="F340" s="36">
        <f ca="1">SUMIFS(СВЦЭМ!$J$40:$J$783,СВЦЭМ!$A$40:$A$783,$A340,СВЦЭМ!$B$40:$B$783,F$331)+'СЕТ СН'!$F$16</f>
        <v>0</v>
      </c>
      <c r="G340" s="36">
        <f ca="1">SUMIFS(СВЦЭМ!$J$40:$J$783,СВЦЭМ!$A$40:$A$783,$A340,СВЦЭМ!$B$40:$B$783,G$331)+'СЕТ СН'!$F$16</f>
        <v>0</v>
      </c>
      <c r="H340" s="36">
        <f ca="1">SUMIFS(СВЦЭМ!$J$40:$J$783,СВЦЭМ!$A$40:$A$783,$A340,СВЦЭМ!$B$40:$B$783,H$331)+'СЕТ СН'!$F$16</f>
        <v>0</v>
      </c>
      <c r="I340" s="36">
        <f ca="1">SUMIFS(СВЦЭМ!$J$40:$J$783,СВЦЭМ!$A$40:$A$783,$A340,СВЦЭМ!$B$40:$B$783,I$331)+'СЕТ СН'!$F$16</f>
        <v>0</v>
      </c>
      <c r="J340" s="36">
        <f ca="1">SUMIFS(СВЦЭМ!$J$40:$J$783,СВЦЭМ!$A$40:$A$783,$A340,СВЦЭМ!$B$40:$B$783,J$331)+'СЕТ СН'!$F$16</f>
        <v>0</v>
      </c>
      <c r="K340" s="36">
        <f ca="1">SUMIFS(СВЦЭМ!$J$40:$J$783,СВЦЭМ!$A$40:$A$783,$A340,СВЦЭМ!$B$40:$B$783,K$331)+'СЕТ СН'!$F$16</f>
        <v>0</v>
      </c>
      <c r="L340" s="36">
        <f ca="1">SUMIFS(СВЦЭМ!$J$40:$J$783,СВЦЭМ!$A$40:$A$783,$A340,СВЦЭМ!$B$40:$B$783,L$331)+'СЕТ СН'!$F$16</f>
        <v>0</v>
      </c>
      <c r="M340" s="36">
        <f ca="1">SUMIFS(СВЦЭМ!$J$40:$J$783,СВЦЭМ!$A$40:$A$783,$A340,СВЦЭМ!$B$40:$B$783,M$331)+'СЕТ СН'!$F$16</f>
        <v>0</v>
      </c>
      <c r="N340" s="36">
        <f ca="1">SUMIFS(СВЦЭМ!$J$40:$J$783,СВЦЭМ!$A$40:$A$783,$A340,СВЦЭМ!$B$40:$B$783,N$331)+'СЕТ СН'!$F$16</f>
        <v>0</v>
      </c>
      <c r="O340" s="36">
        <f ca="1">SUMIFS(СВЦЭМ!$J$40:$J$783,СВЦЭМ!$A$40:$A$783,$A340,СВЦЭМ!$B$40:$B$783,O$331)+'СЕТ СН'!$F$16</f>
        <v>0</v>
      </c>
      <c r="P340" s="36">
        <f ca="1">SUMIFS(СВЦЭМ!$J$40:$J$783,СВЦЭМ!$A$40:$A$783,$A340,СВЦЭМ!$B$40:$B$783,P$331)+'СЕТ СН'!$F$16</f>
        <v>0</v>
      </c>
      <c r="Q340" s="36">
        <f ca="1">SUMIFS(СВЦЭМ!$J$40:$J$783,СВЦЭМ!$A$40:$A$783,$A340,СВЦЭМ!$B$40:$B$783,Q$331)+'СЕТ СН'!$F$16</f>
        <v>0</v>
      </c>
      <c r="R340" s="36">
        <f ca="1">SUMIFS(СВЦЭМ!$J$40:$J$783,СВЦЭМ!$A$40:$A$783,$A340,СВЦЭМ!$B$40:$B$783,R$331)+'СЕТ СН'!$F$16</f>
        <v>0</v>
      </c>
      <c r="S340" s="36">
        <f ca="1">SUMIFS(СВЦЭМ!$J$40:$J$783,СВЦЭМ!$A$40:$A$783,$A340,СВЦЭМ!$B$40:$B$783,S$331)+'СЕТ СН'!$F$16</f>
        <v>0</v>
      </c>
      <c r="T340" s="36">
        <f ca="1">SUMIFS(СВЦЭМ!$J$40:$J$783,СВЦЭМ!$A$40:$A$783,$A340,СВЦЭМ!$B$40:$B$783,T$331)+'СЕТ СН'!$F$16</f>
        <v>0</v>
      </c>
      <c r="U340" s="36">
        <f ca="1">SUMIFS(СВЦЭМ!$J$40:$J$783,СВЦЭМ!$A$40:$A$783,$A340,СВЦЭМ!$B$40:$B$783,U$331)+'СЕТ СН'!$F$16</f>
        <v>0</v>
      </c>
      <c r="V340" s="36">
        <f ca="1">SUMIFS(СВЦЭМ!$J$40:$J$783,СВЦЭМ!$A$40:$A$783,$A340,СВЦЭМ!$B$40:$B$783,V$331)+'СЕТ СН'!$F$16</f>
        <v>0</v>
      </c>
      <c r="W340" s="36">
        <f ca="1">SUMIFS(СВЦЭМ!$J$40:$J$783,СВЦЭМ!$A$40:$A$783,$A340,СВЦЭМ!$B$40:$B$783,W$331)+'СЕТ СН'!$F$16</f>
        <v>0</v>
      </c>
      <c r="X340" s="36">
        <f ca="1">SUMIFS(СВЦЭМ!$J$40:$J$783,СВЦЭМ!$A$40:$A$783,$A340,СВЦЭМ!$B$40:$B$783,X$331)+'СЕТ СН'!$F$16</f>
        <v>0</v>
      </c>
      <c r="Y340" s="36">
        <f ca="1">SUMIFS(СВЦЭМ!$J$40:$J$783,СВЦЭМ!$A$40:$A$783,$A340,СВЦЭМ!$B$40:$B$783,Y$331)+'СЕТ СН'!$F$16</f>
        <v>0</v>
      </c>
    </row>
    <row r="341" spans="1:25" ht="15.75" hidden="1" x14ac:dyDescent="0.2">
      <c r="A341" s="35">
        <f t="shared" si="9"/>
        <v>44936</v>
      </c>
      <c r="B341" s="36">
        <f ca="1">SUMIFS(СВЦЭМ!$J$40:$J$783,СВЦЭМ!$A$40:$A$783,$A341,СВЦЭМ!$B$40:$B$783,B$331)+'СЕТ СН'!$F$16</f>
        <v>0</v>
      </c>
      <c r="C341" s="36">
        <f ca="1">SUMIFS(СВЦЭМ!$J$40:$J$783,СВЦЭМ!$A$40:$A$783,$A341,СВЦЭМ!$B$40:$B$783,C$331)+'СЕТ СН'!$F$16</f>
        <v>0</v>
      </c>
      <c r="D341" s="36">
        <f ca="1">SUMIFS(СВЦЭМ!$J$40:$J$783,СВЦЭМ!$A$40:$A$783,$A341,СВЦЭМ!$B$40:$B$783,D$331)+'СЕТ СН'!$F$16</f>
        <v>0</v>
      </c>
      <c r="E341" s="36">
        <f ca="1">SUMIFS(СВЦЭМ!$J$40:$J$783,СВЦЭМ!$A$40:$A$783,$A341,СВЦЭМ!$B$40:$B$783,E$331)+'СЕТ СН'!$F$16</f>
        <v>0</v>
      </c>
      <c r="F341" s="36">
        <f ca="1">SUMIFS(СВЦЭМ!$J$40:$J$783,СВЦЭМ!$A$40:$A$783,$A341,СВЦЭМ!$B$40:$B$783,F$331)+'СЕТ СН'!$F$16</f>
        <v>0</v>
      </c>
      <c r="G341" s="36">
        <f ca="1">SUMIFS(СВЦЭМ!$J$40:$J$783,СВЦЭМ!$A$40:$A$783,$A341,СВЦЭМ!$B$40:$B$783,G$331)+'СЕТ СН'!$F$16</f>
        <v>0</v>
      </c>
      <c r="H341" s="36">
        <f ca="1">SUMIFS(СВЦЭМ!$J$40:$J$783,СВЦЭМ!$A$40:$A$783,$A341,СВЦЭМ!$B$40:$B$783,H$331)+'СЕТ СН'!$F$16</f>
        <v>0</v>
      </c>
      <c r="I341" s="36">
        <f ca="1">SUMIFS(СВЦЭМ!$J$40:$J$783,СВЦЭМ!$A$40:$A$783,$A341,СВЦЭМ!$B$40:$B$783,I$331)+'СЕТ СН'!$F$16</f>
        <v>0</v>
      </c>
      <c r="J341" s="36">
        <f ca="1">SUMIFS(СВЦЭМ!$J$40:$J$783,СВЦЭМ!$A$40:$A$783,$A341,СВЦЭМ!$B$40:$B$783,J$331)+'СЕТ СН'!$F$16</f>
        <v>0</v>
      </c>
      <c r="K341" s="36">
        <f ca="1">SUMIFS(СВЦЭМ!$J$40:$J$783,СВЦЭМ!$A$40:$A$783,$A341,СВЦЭМ!$B$40:$B$783,K$331)+'СЕТ СН'!$F$16</f>
        <v>0</v>
      </c>
      <c r="L341" s="36">
        <f ca="1">SUMIFS(СВЦЭМ!$J$40:$J$783,СВЦЭМ!$A$40:$A$783,$A341,СВЦЭМ!$B$40:$B$783,L$331)+'СЕТ СН'!$F$16</f>
        <v>0</v>
      </c>
      <c r="M341" s="36">
        <f ca="1">SUMIFS(СВЦЭМ!$J$40:$J$783,СВЦЭМ!$A$40:$A$783,$A341,СВЦЭМ!$B$40:$B$783,M$331)+'СЕТ СН'!$F$16</f>
        <v>0</v>
      </c>
      <c r="N341" s="36">
        <f ca="1">SUMIFS(СВЦЭМ!$J$40:$J$783,СВЦЭМ!$A$40:$A$783,$A341,СВЦЭМ!$B$40:$B$783,N$331)+'СЕТ СН'!$F$16</f>
        <v>0</v>
      </c>
      <c r="O341" s="36">
        <f ca="1">SUMIFS(СВЦЭМ!$J$40:$J$783,СВЦЭМ!$A$40:$A$783,$A341,СВЦЭМ!$B$40:$B$783,O$331)+'СЕТ СН'!$F$16</f>
        <v>0</v>
      </c>
      <c r="P341" s="36">
        <f ca="1">SUMIFS(СВЦЭМ!$J$40:$J$783,СВЦЭМ!$A$40:$A$783,$A341,СВЦЭМ!$B$40:$B$783,P$331)+'СЕТ СН'!$F$16</f>
        <v>0</v>
      </c>
      <c r="Q341" s="36">
        <f ca="1">SUMIFS(СВЦЭМ!$J$40:$J$783,СВЦЭМ!$A$40:$A$783,$A341,СВЦЭМ!$B$40:$B$783,Q$331)+'СЕТ СН'!$F$16</f>
        <v>0</v>
      </c>
      <c r="R341" s="36">
        <f ca="1">SUMIFS(СВЦЭМ!$J$40:$J$783,СВЦЭМ!$A$40:$A$783,$A341,СВЦЭМ!$B$40:$B$783,R$331)+'СЕТ СН'!$F$16</f>
        <v>0</v>
      </c>
      <c r="S341" s="36">
        <f ca="1">SUMIFS(СВЦЭМ!$J$40:$J$783,СВЦЭМ!$A$40:$A$783,$A341,СВЦЭМ!$B$40:$B$783,S$331)+'СЕТ СН'!$F$16</f>
        <v>0</v>
      </c>
      <c r="T341" s="36">
        <f ca="1">SUMIFS(СВЦЭМ!$J$40:$J$783,СВЦЭМ!$A$40:$A$783,$A341,СВЦЭМ!$B$40:$B$783,T$331)+'СЕТ СН'!$F$16</f>
        <v>0</v>
      </c>
      <c r="U341" s="36">
        <f ca="1">SUMIFS(СВЦЭМ!$J$40:$J$783,СВЦЭМ!$A$40:$A$783,$A341,СВЦЭМ!$B$40:$B$783,U$331)+'СЕТ СН'!$F$16</f>
        <v>0</v>
      </c>
      <c r="V341" s="36">
        <f ca="1">SUMIFS(СВЦЭМ!$J$40:$J$783,СВЦЭМ!$A$40:$A$783,$A341,СВЦЭМ!$B$40:$B$783,V$331)+'СЕТ СН'!$F$16</f>
        <v>0</v>
      </c>
      <c r="W341" s="36">
        <f ca="1">SUMIFS(СВЦЭМ!$J$40:$J$783,СВЦЭМ!$A$40:$A$783,$A341,СВЦЭМ!$B$40:$B$783,W$331)+'СЕТ СН'!$F$16</f>
        <v>0</v>
      </c>
      <c r="X341" s="36">
        <f ca="1">SUMIFS(СВЦЭМ!$J$40:$J$783,СВЦЭМ!$A$40:$A$783,$A341,СВЦЭМ!$B$40:$B$783,X$331)+'СЕТ СН'!$F$16</f>
        <v>0</v>
      </c>
      <c r="Y341" s="36">
        <f ca="1">SUMIFS(СВЦЭМ!$J$40:$J$783,СВЦЭМ!$A$40:$A$783,$A341,СВЦЭМ!$B$40:$B$783,Y$331)+'СЕТ СН'!$F$16</f>
        <v>0</v>
      </c>
    </row>
    <row r="342" spans="1:25" ht="15.75" hidden="1" x14ac:dyDescent="0.2">
      <c r="A342" s="35">
        <f t="shared" si="9"/>
        <v>44937</v>
      </c>
      <c r="B342" s="36">
        <f ca="1">SUMIFS(СВЦЭМ!$J$40:$J$783,СВЦЭМ!$A$40:$A$783,$A342,СВЦЭМ!$B$40:$B$783,B$331)+'СЕТ СН'!$F$16</f>
        <v>0</v>
      </c>
      <c r="C342" s="36">
        <f ca="1">SUMIFS(СВЦЭМ!$J$40:$J$783,СВЦЭМ!$A$40:$A$783,$A342,СВЦЭМ!$B$40:$B$783,C$331)+'СЕТ СН'!$F$16</f>
        <v>0</v>
      </c>
      <c r="D342" s="36">
        <f ca="1">SUMIFS(СВЦЭМ!$J$40:$J$783,СВЦЭМ!$A$40:$A$783,$A342,СВЦЭМ!$B$40:$B$783,D$331)+'СЕТ СН'!$F$16</f>
        <v>0</v>
      </c>
      <c r="E342" s="36">
        <f ca="1">SUMIFS(СВЦЭМ!$J$40:$J$783,СВЦЭМ!$A$40:$A$783,$A342,СВЦЭМ!$B$40:$B$783,E$331)+'СЕТ СН'!$F$16</f>
        <v>0</v>
      </c>
      <c r="F342" s="36">
        <f ca="1">SUMIFS(СВЦЭМ!$J$40:$J$783,СВЦЭМ!$A$40:$A$783,$A342,СВЦЭМ!$B$40:$B$783,F$331)+'СЕТ СН'!$F$16</f>
        <v>0</v>
      </c>
      <c r="G342" s="36">
        <f ca="1">SUMIFS(СВЦЭМ!$J$40:$J$783,СВЦЭМ!$A$40:$A$783,$A342,СВЦЭМ!$B$40:$B$783,G$331)+'СЕТ СН'!$F$16</f>
        <v>0</v>
      </c>
      <c r="H342" s="36">
        <f ca="1">SUMIFS(СВЦЭМ!$J$40:$J$783,СВЦЭМ!$A$40:$A$783,$A342,СВЦЭМ!$B$40:$B$783,H$331)+'СЕТ СН'!$F$16</f>
        <v>0</v>
      </c>
      <c r="I342" s="36">
        <f ca="1">SUMIFS(СВЦЭМ!$J$40:$J$783,СВЦЭМ!$A$40:$A$783,$A342,СВЦЭМ!$B$40:$B$783,I$331)+'СЕТ СН'!$F$16</f>
        <v>0</v>
      </c>
      <c r="J342" s="36">
        <f ca="1">SUMIFS(СВЦЭМ!$J$40:$J$783,СВЦЭМ!$A$40:$A$783,$A342,СВЦЭМ!$B$40:$B$783,J$331)+'СЕТ СН'!$F$16</f>
        <v>0</v>
      </c>
      <c r="K342" s="36">
        <f ca="1">SUMIFS(СВЦЭМ!$J$40:$J$783,СВЦЭМ!$A$40:$A$783,$A342,СВЦЭМ!$B$40:$B$783,K$331)+'СЕТ СН'!$F$16</f>
        <v>0</v>
      </c>
      <c r="L342" s="36">
        <f ca="1">SUMIFS(СВЦЭМ!$J$40:$J$783,СВЦЭМ!$A$40:$A$783,$A342,СВЦЭМ!$B$40:$B$783,L$331)+'СЕТ СН'!$F$16</f>
        <v>0</v>
      </c>
      <c r="M342" s="36">
        <f ca="1">SUMIFS(СВЦЭМ!$J$40:$J$783,СВЦЭМ!$A$40:$A$783,$A342,СВЦЭМ!$B$40:$B$783,M$331)+'СЕТ СН'!$F$16</f>
        <v>0</v>
      </c>
      <c r="N342" s="36">
        <f ca="1">SUMIFS(СВЦЭМ!$J$40:$J$783,СВЦЭМ!$A$40:$A$783,$A342,СВЦЭМ!$B$40:$B$783,N$331)+'СЕТ СН'!$F$16</f>
        <v>0</v>
      </c>
      <c r="O342" s="36">
        <f ca="1">SUMIFS(СВЦЭМ!$J$40:$J$783,СВЦЭМ!$A$40:$A$783,$A342,СВЦЭМ!$B$40:$B$783,O$331)+'СЕТ СН'!$F$16</f>
        <v>0</v>
      </c>
      <c r="P342" s="36">
        <f ca="1">SUMIFS(СВЦЭМ!$J$40:$J$783,СВЦЭМ!$A$40:$A$783,$A342,СВЦЭМ!$B$40:$B$783,P$331)+'СЕТ СН'!$F$16</f>
        <v>0</v>
      </c>
      <c r="Q342" s="36">
        <f ca="1">SUMIFS(СВЦЭМ!$J$40:$J$783,СВЦЭМ!$A$40:$A$783,$A342,СВЦЭМ!$B$40:$B$783,Q$331)+'СЕТ СН'!$F$16</f>
        <v>0</v>
      </c>
      <c r="R342" s="36">
        <f ca="1">SUMIFS(СВЦЭМ!$J$40:$J$783,СВЦЭМ!$A$40:$A$783,$A342,СВЦЭМ!$B$40:$B$783,R$331)+'СЕТ СН'!$F$16</f>
        <v>0</v>
      </c>
      <c r="S342" s="36">
        <f ca="1">SUMIFS(СВЦЭМ!$J$40:$J$783,СВЦЭМ!$A$40:$A$783,$A342,СВЦЭМ!$B$40:$B$783,S$331)+'СЕТ СН'!$F$16</f>
        <v>0</v>
      </c>
      <c r="T342" s="36">
        <f ca="1">SUMIFS(СВЦЭМ!$J$40:$J$783,СВЦЭМ!$A$40:$A$783,$A342,СВЦЭМ!$B$40:$B$783,T$331)+'СЕТ СН'!$F$16</f>
        <v>0</v>
      </c>
      <c r="U342" s="36">
        <f ca="1">SUMIFS(СВЦЭМ!$J$40:$J$783,СВЦЭМ!$A$40:$A$783,$A342,СВЦЭМ!$B$40:$B$783,U$331)+'СЕТ СН'!$F$16</f>
        <v>0</v>
      </c>
      <c r="V342" s="36">
        <f ca="1">SUMIFS(СВЦЭМ!$J$40:$J$783,СВЦЭМ!$A$40:$A$783,$A342,СВЦЭМ!$B$40:$B$783,V$331)+'СЕТ СН'!$F$16</f>
        <v>0</v>
      </c>
      <c r="W342" s="36">
        <f ca="1">SUMIFS(СВЦЭМ!$J$40:$J$783,СВЦЭМ!$A$40:$A$783,$A342,СВЦЭМ!$B$40:$B$783,W$331)+'СЕТ СН'!$F$16</f>
        <v>0</v>
      </c>
      <c r="X342" s="36">
        <f ca="1">SUMIFS(СВЦЭМ!$J$40:$J$783,СВЦЭМ!$A$40:$A$783,$A342,СВЦЭМ!$B$40:$B$783,X$331)+'СЕТ СН'!$F$16</f>
        <v>0</v>
      </c>
      <c r="Y342" s="36">
        <f ca="1">SUMIFS(СВЦЭМ!$J$40:$J$783,СВЦЭМ!$A$40:$A$783,$A342,СВЦЭМ!$B$40:$B$783,Y$331)+'СЕТ СН'!$F$16</f>
        <v>0</v>
      </c>
    </row>
    <row r="343" spans="1:25" ht="15.75" hidden="1" x14ac:dyDescent="0.2">
      <c r="A343" s="35">
        <f t="shared" si="9"/>
        <v>44938</v>
      </c>
      <c r="B343" s="36">
        <f ca="1">SUMIFS(СВЦЭМ!$J$40:$J$783,СВЦЭМ!$A$40:$A$783,$A343,СВЦЭМ!$B$40:$B$783,B$331)+'СЕТ СН'!$F$16</f>
        <v>0</v>
      </c>
      <c r="C343" s="36">
        <f ca="1">SUMIFS(СВЦЭМ!$J$40:$J$783,СВЦЭМ!$A$40:$A$783,$A343,СВЦЭМ!$B$40:$B$783,C$331)+'СЕТ СН'!$F$16</f>
        <v>0</v>
      </c>
      <c r="D343" s="36">
        <f ca="1">SUMIFS(СВЦЭМ!$J$40:$J$783,СВЦЭМ!$A$40:$A$783,$A343,СВЦЭМ!$B$40:$B$783,D$331)+'СЕТ СН'!$F$16</f>
        <v>0</v>
      </c>
      <c r="E343" s="36">
        <f ca="1">SUMIFS(СВЦЭМ!$J$40:$J$783,СВЦЭМ!$A$40:$A$783,$A343,СВЦЭМ!$B$40:$B$783,E$331)+'СЕТ СН'!$F$16</f>
        <v>0</v>
      </c>
      <c r="F343" s="36">
        <f ca="1">SUMIFS(СВЦЭМ!$J$40:$J$783,СВЦЭМ!$A$40:$A$783,$A343,СВЦЭМ!$B$40:$B$783,F$331)+'СЕТ СН'!$F$16</f>
        <v>0</v>
      </c>
      <c r="G343" s="36">
        <f ca="1">SUMIFS(СВЦЭМ!$J$40:$J$783,СВЦЭМ!$A$40:$A$783,$A343,СВЦЭМ!$B$40:$B$783,G$331)+'СЕТ СН'!$F$16</f>
        <v>0</v>
      </c>
      <c r="H343" s="36">
        <f ca="1">SUMIFS(СВЦЭМ!$J$40:$J$783,СВЦЭМ!$A$40:$A$783,$A343,СВЦЭМ!$B$40:$B$783,H$331)+'СЕТ СН'!$F$16</f>
        <v>0</v>
      </c>
      <c r="I343" s="36">
        <f ca="1">SUMIFS(СВЦЭМ!$J$40:$J$783,СВЦЭМ!$A$40:$A$783,$A343,СВЦЭМ!$B$40:$B$783,I$331)+'СЕТ СН'!$F$16</f>
        <v>0</v>
      </c>
      <c r="J343" s="36">
        <f ca="1">SUMIFS(СВЦЭМ!$J$40:$J$783,СВЦЭМ!$A$40:$A$783,$A343,СВЦЭМ!$B$40:$B$783,J$331)+'СЕТ СН'!$F$16</f>
        <v>0</v>
      </c>
      <c r="K343" s="36">
        <f ca="1">SUMIFS(СВЦЭМ!$J$40:$J$783,СВЦЭМ!$A$40:$A$783,$A343,СВЦЭМ!$B$40:$B$783,K$331)+'СЕТ СН'!$F$16</f>
        <v>0</v>
      </c>
      <c r="L343" s="36">
        <f ca="1">SUMIFS(СВЦЭМ!$J$40:$J$783,СВЦЭМ!$A$40:$A$783,$A343,СВЦЭМ!$B$40:$B$783,L$331)+'СЕТ СН'!$F$16</f>
        <v>0</v>
      </c>
      <c r="M343" s="36">
        <f ca="1">SUMIFS(СВЦЭМ!$J$40:$J$783,СВЦЭМ!$A$40:$A$783,$A343,СВЦЭМ!$B$40:$B$783,M$331)+'СЕТ СН'!$F$16</f>
        <v>0</v>
      </c>
      <c r="N343" s="36">
        <f ca="1">SUMIFS(СВЦЭМ!$J$40:$J$783,СВЦЭМ!$A$40:$A$783,$A343,СВЦЭМ!$B$40:$B$783,N$331)+'СЕТ СН'!$F$16</f>
        <v>0</v>
      </c>
      <c r="O343" s="36">
        <f ca="1">SUMIFS(СВЦЭМ!$J$40:$J$783,СВЦЭМ!$A$40:$A$783,$A343,СВЦЭМ!$B$40:$B$783,O$331)+'СЕТ СН'!$F$16</f>
        <v>0</v>
      </c>
      <c r="P343" s="36">
        <f ca="1">SUMIFS(СВЦЭМ!$J$40:$J$783,СВЦЭМ!$A$40:$A$783,$A343,СВЦЭМ!$B$40:$B$783,P$331)+'СЕТ СН'!$F$16</f>
        <v>0</v>
      </c>
      <c r="Q343" s="36">
        <f ca="1">SUMIFS(СВЦЭМ!$J$40:$J$783,СВЦЭМ!$A$40:$A$783,$A343,СВЦЭМ!$B$40:$B$783,Q$331)+'СЕТ СН'!$F$16</f>
        <v>0</v>
      </c>
      <c r="R343" s="36">
        <f ca="1">SUMIFS(СВЦЭМ!$J$40:$J$783,СВЦЭМ!$A$40:$A$783,$A343,СВЦЭМ!$B$40:$B$783,R$331)+'СЕТ СН'!$F$16</f>
        <v>0</v>
      </c>
      <c r="S343" s="36">
        <f ca="1">SUMIFS(СВЦЭМ!$J$40:$J$783,СВЦЭМ!$A$40:$A$783,$A343,СВЦЭМ!$B$40:$B$783,S$331)+'СЕТ СН'!$F$16</f>
        <v>0</v>
      </c>
      <c r="T343" s="36">
        <f ca="1">SUMIFS(СВЦЭМ!$J$40:$J$783,СВЦЭМ!$A$40:$A$783,$A343,СВЦЭМ!$B$40:$B$783,T$331)+'СЕТ СН'!$F$16</f>
        <v>0</v>
      </c>
      <c r="U343" s="36">
        <f ca="1">SUMIFS(СВЦЭМ!$J$40:$J$783,СВЦЭМ!$A$40:$A$783,$A343,СВЦЭМ!$B$40:$B$783,U$331)+'СЕТ СН'!$F$16</f>
        <v>0</v>
      </c>
      <c r="V343" s="36">
        <f ca="1">SUMIFS(СВЦЭМ!$J$40:$J$783,СВЦЭМ!$A$40:$A$783,$A343,СВЦЭМ!$B$40:$B$783,V$331)+'СЕТ СН'!$F$16</f>
        <v>0</v>
      </c>
      <c r="W343" s="36">
        <f ca="1">SUMIFS(СВЦЭМ!$J$40:$J$783,СВЦЭМ!$A$40:$A$783,$A343,СВЦЭМ!$B$40:$B$783,W$331)+'СЕТ СН'!$F$16</f>
        <v>0</v>
      </c>
      <c r="X343" s="36">
        <f ca="1">SUMIFS(СВЦЭМ!$J$40:$J$783,СВЦЭМ!$A$40:$A$783,$A343,СВЦЭМ!$B$40:$B$783,X$331)+'СЕТ СН'!$F$16</f>
        <v>0</v>
      </c>
      <c r="Y343" s="36">
        <f ca="1">SUMIFS(СВЦЭМ!$J$40:$J$783,СВЦЭМ!$A$40:$A$783,$A343,СВЦЭМ!$B$40:$B$783,Y$331)+'СЕТ СН'!$F$16</f>
        <v>0</v>
      </c>
    </row>
    <row r="344" spans="1:25" ht="15.75" hidden="1" x14ac:dyDescent="0.2">
      <c r="A344" s="35">
        <f t="shared" si="9"/>
        <v>44939</v>
      </c>
      <c r="B344" s="36">
        <f ca="1">SUMIFS(СВЦЭМ!$J$40:$J$783,СВЦЭМ!$A$40:$A$783,$A344,СВЦЭМ!$B$40:$B$783,B$331)+'СЕТ СН'!$F$16</f>
        <v>0</v>
      </c>
      <c r="C344" s="36">
        <f ca="1">SUMIFS(СВЦЭМ!$J$40:$J$783,СВЦЭМ!$A$40:$A$783,$A344,СВЦЭМ!$B$40:$B$783,C$331)+'СЕТ СН'!$F$16</f>
        <v>0</v>
      </c>
      <c r="D344" s="36">
        <f ca="1">SUMIFS(СВЦЭМ!$J$40:$J$783,СВЦЭМ!$A$40:$A$783,$A344,СВЦЭМ!$B$40:$B$783,D$331)+'СЕТ СН'!$F$16</f>
        <v>0</v>
      </c>
      <c r="E344" s="36">
        <f ca="1">SUMIFS(СВЦЭМ!$J$40:$J$783,СВЦЭМ!$A$40:$A$783,$A344,СВЦЭМ!$B$40:$B$783,E$331)+'СЕТ СН'!$F$16</f>
        <v>0</v>
      </c>
      <c r="F344" s="36">
        <f ca="1">SUMIFS(СВЦЭМ!$J$40:$J$783,СВЦЭМ!$A$40:$A$783,$A344,СВЦЭМ!$B$40:$B$783,F$331)+'СЕТ СН'!$F$16</f>
        <v>0</v>
      </c>
      <c r="G344" s="36">
        <f ca="1">SUMIFS(СВЦЭМ!$J$40:$J$783,СВЦЭМ!$A$40:$A$783,$A344,СВЦЭМ!$B$40:$B$783,G$331)+'СЕТ СН'!$F$16</f>
        <v>0</v>
      </c>
      <c r="H344" s="36">
        <f ca="1">SUMIFS(СВЦЭМ!$J$40:$J$783,СВЦЭМ!$A$40:$A$783,$A344,СВЦЭМ!$B$40:$B$783,H$331)+'СЕТ СН'!$F$16</f>
        <v>0</v>
      </c>
      <c r="I344" s="36">
        <f ca="1">SUMIFS(СВЦЭМ!$J$40:$J$783,СВЦЭМ!$A$40:$A$783,$A344,СВЦЭМ!$B$40:$B$783,I$331)+'СЕТ СН'!$F$16</f>
        <v>0</v>
      </c>
      <c r="J344" s="36">
        <f ca="1">SUMIFS(СВЦЭМ!$J$40:$J$783,СВЦЭМ!$A$40:$A$783,$A344,СВЦЭМ!$B$40:$B$783,J$331)+'СЕТ СН'!$F$16</f>
        <v>0</v>
      </c>
      <c r="K344" s="36">
        <f ca="1">SUMIFS(СВЦЭМ!$J$40:$J$783,СВЦЭМ!$A$40:$A$783,$A344,СВЦЭМ!$B$40:$B$783,K$331)+'СЕТ СН'!$F$16</f>
        <v>0</v>
      </c>
      <c r="L344" s="36">
        <f ca="1">SUMIFS(СВЦЭМ!$J$40:$J$783,СВЦЭМ!$A$40:$A$783,$A344,СВЦЭМ!$B$40:$B$783,L$331)+'СЕТ СН'!$F$16</f>
        <v>0</v>
      </c>
      <c r="M344" s="36">
        <f ca="1">SUMIFS(СВЦЭМ!$J$40:$J$783,СВЦЭМ!$A$40:$A$783,$A344,СВЦЭМ!$B$40:$B$783,M$331)+'СЕТ СН'!$F$16</f>
        <v>0</v>
      </c>
      <c r="N344" s="36">
        <f ca="1">SUMIFS(СВЦЭМ!$J$40:$J$783,СВЦЭМ!$A$40:$A$783,$A344,СВЦЭМ!$B$40:$B$783,N$331)+'СЕТ СН'!$F$16</f>
        <v>0</v>
      </c>
      <c r="O344" s="36">
        <f ca="1">SUMIFS(СВЦЭМ!$J$40:$J$783,СВЦЭМ!$A$40:$A$783,$A344,СВЦЭМ!$B$40:$B$783,O$331)+'СЕТ СН'!$F$16</f>
        <v>0</v>
      </c>
      <c r="P344" s="36">
        <f ca="1">SUMIFS(СВЦЭМ!$J$40:$J$783,СВЦЭМ!$A$40:$A$783,$A344,СВЦЭМ!$B$40:$B$783,P$331)+'СЕТ СН'!$F$16</f>
        <v>0</v>
      </c>
      <c r="Q344" s="36">
        <f ca="1">SUMIFS(СВЦЭМ!$J$40:$J$783,СВЦЭМ!$A$40:$A$783,$A344,СВЦЭМ!$B$40:$B$783,Q$331)+'СЕТ СН'!$F$16</f>
        <v>0</v>
      </c>
      <c r="R344" s="36">
        <f ca="1">SUMIFS(СВЦЭМ!$J$40:$J$783,СВЦЭМ!$A$40:$A$783,$A344,СВЦЭМ!$B$40:$B$783,R$331)+'СЕТ СН'!$F$16</f>
        <v>0</v>
      </c>
      <c r="S344" s="36">
        <f ca="1">SUMIFS(СВЦЭМ!$J$40:$J$783,СВЦЭМ!$A$40:$A$783,$A344,СВЦЭМ!$B$40:$B$783,S$331)+'СЕТ СН'!$F$16</f>
        <v>0</v>
      </c>
      <c r="T344" s="36">
        <f ca="1">SUMIFS(СВЦЭМ!$J$40:$J$783,СВЦЭМ!$A$40:$A$783,$A344,СВЦЭМ!$B$40:$B$783,T$331)+'СЕТ СН'!$F$16</f>
        <v>0</v>
      </c>
      <c r="U344" s="36">
        <f ca="1">SUMIFS(СВЦЭМ!$J$40:$J$783,СВЦЭМ!$A$40:$A$783,$A344,СВЦЭМ!$B$40:$B$783,U$331)+'СЕТ СН'!$F$16</f>
        <v>0</v>
      </c>
      <c r="V344" s="36">
        <f ca="1">SUMIFS(СВЦЭМ!$J$40:$J$783,СВЦЭМ!$A$40:$A$783,$A344,СВЦЭМ!$B$40:$B$783,V$331)+'СЕТ СН'!$F$16</f>
        <v>0</v>
      </c>
      <c r="W344" s="36">
        <f ca="1">SUMIFS(СВЦЭМ!$J$40:$J$783,СВЦЭМ!$A$40:$A$783,$A344,СВЦЭМ!$B$40:$B$783,W$331)+'СЕТ СН'!$F$16</f>
        <v>0</v>
      </c>
      <c r="X344" s="36">
        <f ca="1">SUMIFS(СВЦЭМ!$J$40:$J$783,СВЦЭМ!$A$40:$A$783,$A344,СВЦЭМ!$B$40:$B$783,X$331)+'СЕТ СН'!$F$16</f>
        <v>0</v>
      </c>
      <c r="Y344" s="36">
        <f ca="1">SUMIFS(СВЦЭМ!$J$40:$J$783,СВЦЭМ!$A$40:$A$783,$A344,СВЦЭМ!$B$40:$B$783,Y$331)+'СЕТ СН'!$F$16</f>
        <v>0</v>
      </c>
    </row>
    <row r="345" spans="1:25" ht="15.75" hidden="1" x14ac:dyDescent="0.2">
      <c r="A345" s="35">
        <f t="shared" si="9"/>
        <v>44940</v>
      </c>
      <c r="B345" s="36">
        <f ca="1">SUMIFS(СВЦЭМ!$J$40:$J$783,СВЦЭМ!$A$40:$A$783,$A345,СВЦЭМ!$B$40:$B$783,B$331)+'СЕТ СН'!$F$16</f>
        <v>0</v>
      </c>
      <c r="C345" s="36">
        <f ca="1">SUMIFS(СВЦЭМ!$J$40:$J$783,СВЦЭМ!$A$40:$A$783,$A345,СВЦЭМ!$B$40:$B$783,C$331)+'СЕТ СН'!$F$16</f>
        <v>0</v>
      </c>
      <c r="D345" s="36">
        <f ca="1">SUMIFS(СВЦЭМ!$J$40:$J$783,СВЦЭМ!$A$40:$A$783,$A345,СВЦЭМ!$B$40:$B$783,D$331)+'СЕТ СН'!$F$16</f>
        <v>0</v>
      </c>
      <c r="E345" s="36">
        <f ca="1">SUMIFS(СВЦЭМ!$J$40:$J$783,СВЦЭМ!$A$40:$A$783,$A345,СВЦЭМ!$B$40:$B$783,E$331)+'СЕТ СН'!$F$16</f>
        <v>0</v>
      </c>
      <c r="F345" s="36">
        <f ca="1">SUMIFS(СВЦЭМ!$J$40:$J$783,СВЦЭМ!$A$40:$A$783,$A345,СВЦЭМ!$B$40:$B$783,F$331)+'СЕТ СН'!$F$16</f>
        <v>0</v>
      </c>
      <c r="G345" s="36">
        <f ca="1">SUMIFS(СВЦЭМ!$J$40:$J$783,СВЦЭМ!$A$40:$A$783,$A345,СВЦЭМ!$B$40:$B$783,G$331)+'СЕТ СН'!$F$16</f>
        <v>0</v>
      </c>
      <c r="H345" s="36">
        <f ca="1">SUMIFS(СВЦЭМ!$J$40:$J$783,СВЦЭМ!$A$40:$A$783,$A345,СВЦЭМ!$B$40:$B$783,H$331)+'СЕТ СН'!$F$16</f>
        <v>0</v>
      </c>
      <c r="I345" s="36">
        <f ca="1">SUMIFS(СВЦЭМ!$J$40:$J$783,СВЦЭМ!$A$40:$A$783,$A345,СВЦЭМ!$B$40:$B$783,I$331)+'СЕТ СН'!$F$16</f>
        <v>0</v>
      </c>
      <c r="J345" s="36">
        <f ca="1">SUMIFS(СВЦЭМ!$J$40:$J$783,СВЦЭМ!$A$40:$A$783,$A345,СВЦЭМ!$B$40:$B$783,J$331)+'СЕТ СН'!$F$16</f>
        <v>0</v>
      </c>
      <c r="K345" s="36">
        <f ca="1">SUMIFS(СВЦЭМ!$J$40:$J$783,СВЦЭМ!$A$40:$A$783,$A345,СВЦЭМ!$B$40:$B$783,K$331)+'СЕТ СН'!$F$16</f>
        <v>0</v>
      </c>
      <c r="L345" s="36">
        <f ca="1">SUMIFS(СВЦЭМ!$J$40:$J$783,СВЦЭМ!$A$40:$A$783,$A345,СВЦЭМ!$B$40:$B$783,L$331)+'СЕТ СН'!$F$16</f>
        <v>0</v>
      </c>
      <c r="M345" s="36">
        <f ca="1">SUMIFS(СВЦЭМ!$J$40:$J$783,СВЦЭМ!$A$40:$A$783,$A345,СВЦЭМ!$B$40:$B$783,M$331)+'СЕТ СН'!$F$16</f>
        <v>0</v>
      </c>
      <c r="N345" s="36">
        <f ca="1">SUMIFS(СВЦЭМ!$J$40:$J$783,СВЦЭМ!$A$40:$A$783,$A345,СВЦЭМ!$B$40:$B$783,N$331)+'СЕТ СН'!$F$16</f>
        <v>0</v>
      </c>
      <c r="O345" s="36">
        <f ca="1">SUMIFS(СВЦЭМ!$J$40:$J$783,СВЦЭМ!$A$40:$A$783,$A345,СВЦЭМ!$B$40:$B$783,O$331)+'СЕТ СН'!$F$16</f>
        <v>0</v>
      </c>
      <c r="P345" s="36">
        <f ca="1">SUMIFS(СВЦЭМ!$J$40:$J$783,СВЦЭМ!$A$40:$A$783,$A345,СВЦЭМ!$B$40:$B$783,P$331)+'СЕТ СН'!$F$16</f>
        <v>0</v>
      </c>
      <c r="Q345" s="36">
        <f ca="1">SUMIFS(СВЦЭМ!$J$40:$J$783,СВЦЭМ!$A$40:$A$783,$A345,СВЦЭМ!$B$40:$B$783,Q$331)+'СЕТ СН'!$F$16</f>
        <v>0</v>
      </c>
      <c r="R345" s="36">
        <f ca="1">SUMIFS(СВЦЭМ!$J$40:$J$783,СВЦЭМ!$A$40:$A$783,$A345,СВЦЭМ!$B$40:$B$783,R$331)+'СЕТ СН'!$F$16</f>
        <v>0</v>
      </c>
      <c r="S345" s="36">
        <f ca="1">SUMIFS(СВЦЭМ!$J$40:$J$783,СВЦЭМ!$A$40:$A$783,$A345,СВЦЭМ!$B$40:$B$783,S$331)+'СЕТ СН'!$F$16</f>
        <v>0</v>
      </c>
      <c r="T345" s="36">
        <f ca="1">SUMIFS(СВЦЭМ!$J$40:$J$783,СВЦЭМ!$A$40:$A$783,$A345,СВЦЭМ!$B$40:$B$783,T$331)+'СЕТ СН'!$F$16</f>
        <v>0</v>
      </c>
      <c r="U345" s="36">
        <f ca="1">SUMIFS(СВЦЭМ!$J$40:$J$783,СВЦЭМ!$A$40:$A$783,$A345,СВЦЭМ!$B$40:$B$783,U$331)+'СЕТ СН'!$F$16</f>
        <v>0</v>
      </c>
      <c r="V345" s="36">
        <f ca="1">SUMIFS(СВЦЭМ!$J$40:$J$783,СВЦЭМ!$A$40:$A$783,$A345,СВЦЭМ!$B$40:$B$783,V$331)+'СЕТ СН'!$F$16</f>
        <v>0</v>
      </c>
      <c r="W345" s="36">
        <f ca="1">SUMIFS(СВЦЭМ!$J$40:$J$783,СВЦЭМ!$A$40:$A$783,$A345,СВЦЭМ!$B$40:$B$783,W$331)+'СЕТ СН'!$F$16</f>
        <v>0</v>
      </c>
      <c r="X345" s="36">
        <f ca="1">SUMIFS(СВЦЭМ!$J$40:$J$783,СВЦЭМ!$A$40:$A$783,$A345,СВЦЭМ!$B$40:$B$783,X$331)+'СЕТ СН'!$F$16</f>
        <v>0</v>
      </c>
      <c r="Y345" s="36">
        <f ca="1">SUMIFS(СВЦЭМ!$J$40:$J$783,СВЦЭМ!$A$40:$A$783,$A345,СВЦЭМ!$B$40:$B$783,Y$331)+'СЕТ СН'!$F$16</f>
        <v>0</v>
      </c>
    </row>
    <row r="346" spans="1:25" ht="15.75" hidden="1" x14ac:dyDescent="0.2">
      <c r="A346" s="35">
        <f t="shared" si="9"/>
        <v>44941</v>
      </c>
      <c r="B346" s="36">
        <f ca="1">SUMIFS(СВЦЭМ!$J$40:$J$783,СВЦЭМ!$A$40:$A$783,$A346,СВЦЭМ!$B$40:$B$783,B$331)+'СЕТ СН'!$F$16</f>
        <v>0</v>
      </c>
      <c r="C346" s="36">
        <f ca="1">SUMIFS(СВЦЭМ!$J$40:$J$783,СВЦЭМ!$A$40:$A$783,$A346,СВЦЭМ!$B$40:$B$783,C$331)+'СЕТ СН'!$F$16</f>
        <v>0</v>
      </c>
      <c r="D346" s="36">
        <f ca="1">SUMIFS(СВЦЭМ!$J$40:$J$783,СВЦЭМ!$A$40:$A$783,$A346,СВЦЭМ!$B$40:$B$783,D$331)+'СЕТ СН'!$F$16</f>
        <v>0</v>
      </c>
      <c r="E346" s="36">
        <f ca="1">SUMIFS(СВЦЭМ!$J$40:$J$783,СВЦЭМ!$A$40:$A$783,$A346,СВЦЭМ!$B$40:$B$783,E$331)+'СЕТ СН'!$F$16</f>
        <v>0</v>
      </c>
      <c r="F346" s="36">
        <f ca="1">SUMIFS(СВЦЭМ!$J$40:$J$783,СВЦЭМ!$A$40:$A$783,$A346,СВЦЭМ!$B$40:$B$783,F$331)+'СЕТ СН'!$F$16</f>
        <v>0</v>
      </c>
      <c r="G346" s="36">
        <f ca="1">SUMIFS(СВЦЭМ!$J$40:$J$783,СВЦЭМ!$A$40:$A$783,$A346,СВЦЭМ!$B$40:$B$783,G$331)+'СЕТ СН'!$F$16</f>
        <v>0</v>
      </c>
      <c r="H346" s="36">
        <f ca="1">SUMIFS(СВЦЭМ!$J$40:$J$783,СВЦЭМ!$A$40:$A$783,$A346,СВЦЭМ!$B$40:$B$783,H$331)+'СЕТ СН'!$F$16</f>
        <v>0</v>
      </c>
      <c r="I346" s="36">
        <f ca="1">SUMIFS(СВЦЭМ!$J$40:$J$783,СВЦЭМ!$A$40:$A$783,$A346,СВЦЭМ!$B$40:$B$783,I$331)+'СЕТ СН'!$F$16</f>
        <v>0</v>
      </c>
      <c r="J346" s="36">
        <f ca="1">SUMIFS(СВЦЭМ!$J$40:$J$783,СВЦЭМ!$A$40:$A$783,$A346,СВЦЭМ!$B$40:$B$783,J$331)+'СЕТ СН'!$F$16</f>
        <v>0</v>
      </c>
      <c r="K346" s="36">
        <f ca="1">SUMIFS(СВЦЭМ!$J$40:$J$783,СВЦЭМ!$A$40:$A$783,$A346,СВЦЭМ!$B$40:$B$783,K$331)+'СЕТ СН'!$F$16</f>
        <v>0</v>
      </c>
      <c r="L346" s="36">
        <f ca="1">SUMIFS(СВЦЭМ!$J$40:$J$783,СВЦЭМ!$A$40:$A$783,$A346,СВЦЭМ!$B$40:$B$783,L$331)+'СЕТ СН'!$F$16</f>
        <v>0</v>
      </c>
      <c r="M346" s="36">
        <f ca="1">SUMIFS(СВЦЭМ!$J$40:$J$783,СВЦЭМ!$A$40:$A$783,$A346,СВЦЭМ!$B$40:$B$783,M$331)+'СЕТ СН'!$F$16</f>
        <v>0</v>
      </c>
      <c r="N346" s="36">
        <f ca="1">SUMIFS(СВЦЭМ!$J$40:$J$783,СВЦЭМ!$A$40:$A$783,$A346,СВЦЭМ!$B$40:$B$783,N$331)+'СЕТ СН'!$F$16</f>
        <v>0</v>
      </c>
      <c r="O346" s="36">
        <f ca="1">SUMIFS(СВЦЭМ!$J$40:$J$783,СВЦЭМ!$A$40:$A$783,$A346,СВЦЭМ!$B$40:$B$783,O$331)+'СЕТ СН'!$F$16</f>
        <v>0</v>
      </c>
      <c r="P346" s="36">
        <f ca="1">SUMIFS(СВЦЭМ!$J$40:$J$783,СВЦЭМ!$A$40:$A$783,$A346,СВЦЭМ!$B$40:$B$783,P$331)+'СЕТ СН'!$F$16</f>
        <v>0</v>
      </c>
      <c r="Q346" s="36">
        <f ca="1">SUMIFS(СВЦЭМ!$J$40:$J$783,СВЦЭМ!$A$40:$A$783,$A346,СВЦЭМ!$B$40:$B$783,Q$331)+'СЕТ СН'!$F$16</f>
        <v>0</v>
      </c>
      <c r="R346" s="36">
        <f ca="1">SUMIFS(СВЦЭМ!$J$40:$J$783,СВЦЭМ!$A$40:$A$783,$A346,СВЦЭМ!$B$40:$B$783,R$331)+'СЕТ СН'!$F$16</f>
        <v>0</v>
      </c>
      <c r="S346" s="36">
        <f ca="1">SUMIFS(СВЦЭМ!$J$40:$J$783,СВЦЭМ!$A$40:$A$783,$A346,СВЦЭМ!$B$40:$B$783,S$331)+'СЕТ СН'!$F$16</f>
        <v>0</v>
      </c>
      <c r="T346" s="36">
        <f ca="1">SUMIFS(СВЦЭМ!$J$40:$J$783,СВЦЭМ!$A$40:$A$783,$A346,СВЦЭМ!$B$40:$B$783,T$331)+'СЕТ СН'!$F$16</f>
        <v>0</v>
      </c>
      <c r="U346" s="36">
        <f ca="1">SUMIFS(СВЦЭМ!$J$40:$J$783,СВЦЭМ!$A$40:$A$783,$A346,СВЦЭМ!$B$40:$B$783,U$331)+'СЕТ СН'!$F$16</f>
        <v>0</v>
      </c>
      <c r="V346" s="36">
        <f ca="1">SUMIFS(СВЦЭМ!$J$40:$J$783,СВЦЭМ!$A$40:$A$783,$A346,СВЦЭМ!$B$40:$B$783,V$331)+'СЕТ СН'!$F$16</f>
        <v>0</v>
      </c>
      <c r="W346" s="36">
        <f ca="1">SUMIFS(СВЦЭМ!$J$40:$J$783,СВЦЭМ!$A$40:$A$783,$A346,СВЦЭМ!$B$40:$B$783,W$331)+'СЕТ СН'!$F$16</f>
        <v>0</v>
      </c>
      <c r="X346" s="36">
        <f ca="1">SUMIFS(СВЦЭМ!$J$40:$J$783,СВЦЭМ!$A$40:$A$783,$A346,СВЦЭМ!$B$40:$B$783,X$331)+'СЕТ СН'!$F$16</f>
        <v>0</v>
      </c>
      <c r="Y346" s="36">
        <f ca="1">SUMIFS(СВЦЭМ!$J$40:$J$783,СВЦЭМ!$A$40:$A$783,$A346,СВЦЭМ!$B$40:$B$783,Y$331)+'СЕТ СН'!$F$16</f>
        <v>0</v>
      </c>
    </row>
    <row r="347" spans="1:25" ht="15.75" hidden="1" x14ac:dyDescent="0.2">
      <c r="A347" s="35">
        <f t="shared" si="9"/>
        <v>44942</v>
      </c>
      <c r="B347" s="36">
        <f ca="1">SUMIFS(СВЦЭМ!$J$40:$J$783,СВЦЭМ!$A$40:$A$783,$A347,СВЦЭМ!$B$40:$B$783,B$331)+'СЕТ СН'!$F$16</f>
        <v>0</v>
      </c>
      <c r="C347" s="36">
        <f ca="1">SUMIFS(СВЦЭМ!$J$40:$J$783,СВЦЭМ!$A$40:$A$783,$A347,СВЦЭМ!$B$40:$B$783,C$331)+'СЕТ СН'!$F$16</f>
        <v>0</v>
      </c>
      <c r="D347" s="36">
        <f ca="1">SUMIFS(СВЦЭМ!$J$40:$J$783,СВЦЭМ!$A$40:$A$783,$A347,СВЦЭМ!$B$40:$B$783,D$331)+'СЕТ СН'!$F$16</f>
        <v>0</v>
      </c>
      <c r="E347" s="36">
        <f ca="1">SUMIFS(СВЦЭМ!$J$40:$J$783,СВЦЭМ!$A$40:$A$783,$A347,СВЦЭМ!$B$40:$B$783,E$331)+'СЕТ СН'!$F$16</f>
        <v>0</v>
      </c>
      <c r="F347" s="36">
        <f ca="1">SUMIFS(СВЦЭМ!$J$40:$J$783,СВЦЭМ!$A$40:$A$783,$A347,СВЦЭМ!$B$40:$B$783,F$331)+'СЕТ СН'!$F$16</f>
        <v>0</v>
      </c>
      <c r="G347" s="36">
        <f ca="1">SUMIFS(СВЦЭМ!$J$40:$J$783,СВЦЭМ!$A$40:$A$783,$A347,СВЦЭМ!$B$40:$B$783,G$331)+'СЕТ СН'!$F$16</f>
        <v>0</v>
      </c>
      <c r="H347" s="36">
        <f ca="1">SUMIFS(СВЦЭМ!$J$40:$J$783,СВЦЭМ!$A$40:$A$783,$A347,СВЦЭМ!$B$40:$B$783,H$331)+'СЕТ СН'!$F$16</f>
        <v>0</v>
      </c>
      <c r="I347" s="36">
        <f ca="1">SUMIFS(СВЦЭМ!$J$40:$J$783,СВЦЭМ!$A$40:$A$783,$A347,СВЦЭМ!$B$40:$B$783,I$331)+'СЕТ СН'!$F$16</f>
        <v>0</v>
      </c>
      <c r="J347" s="36">
        <f ca="1">SUMIFS(СВЦЭМ!$J$40:$J$783,СВЦЭМ!$A$40:$A$783,$A347,СВЦЭМ!$B$40:$B$783,J$331)+'СЕТ СН'!$F$16</f>
        <v>0</v>
      </c>
      <c r="K347" s="36">
        <f ca="1">SUMIFS(СВЦЭМ!$J$40:$J$783,СВЦЭМ!$A$40:$A$783,$A347,СВЦЭМ!$B$40:$B$783,K$331)+'СЕТ СН'!$F$16</f>
        <v>0</v>
      </c>
      <c r="L347" s="36">
        <f ca="1">SUMIFS(СВЦЭМ!$J$40:$J$783,СВЦЭМ!$A$40:$A$783,$A347,СВЦЭМ!$B$40:$B$783,L$331)+'СЕТ СН'!$F$16</f>
        <v>0</v>
      </c>
      <c r="M347" s="36">
        <f ca="1">SUMIFS(СВЦЭМ!$J$40:$J$783,СВЦЭМ!$A$40:$A$783,$A347,СВЦЭМ!$B$40:$B$783,M$331)+'СЕТ СН'!$F$16</f>
        <v>0</v>
      </c>
      <c r="N347" s="36">
        <f ca="1">SUMIFS(СВЦЭМ!$J$40:$J$783,СВЦЭМ!$A$40:$A$783,$A347,СВЦЭМ!$B$40:$B$783,N$331)+'СЕТ СН'!$F$16</f>
        <v>0</v>
      </c>
      <c r="O347" s="36">
        <f ca="1">SUMIFS(СВЦЭМ!$J$40:$J$783,СВЦЭМ!$A$40:$A$783,$A347,СВЦЭМ!$B$40:$B$783,O$331)+'СЕТ СН'!$F$16</f>
        <v>0</v>
      </c>
      <c r="P347" s="36">
        <f ca="1">SUMIFS(СВЦЭМ!$J$40:$J$783,СВЦЭМ!$A$40:$A$783,$A347,СВЦЭМ!$B$40:$B$783,P$331)+'СЕТ СН'!$F$16</f>
        <v>0</v>
      </c>
      <c r="Q347" s="36">
        <f ca="1">SUMIFS(СВЦЭМ!$J$40:$J$783,СВЦЭМ!$A$40:$A$783,$A347,СВЦЭМ!$B$40:$B$783,Q$331)+'СЕТ СН'!$F$16</f>
        <v>0</v>
      </c>
      <c r="R347" s="36">
        <f ca="1">SUMIFS(СВЦЭМ!$J$40:$J$783,СВЦЭМ!$A$40:$A$783,$A347,СВЦЭМ!$B$40:$B$783,R$331)+'СЕТ СН'!$F$16</f>
        <v>0</v>
      </c>
      <c r="S347" s="36">
        <f ca="1">SUMIFS(СВЦЭМ!$J$40:$J$783,СВЦЭМ!$A$40:$A$783,$A347,СВЦЭМ!$B$40:$B$783,S$331)+'СЕТ СН'!$F$16</f>
        <v>0</v>
      </c>
      <c r="T347" s="36">
        <f ca="1">SUMIFS(СВЦЭМ!$J$40:$J$783,СВЦЭМ!$A$40:$A$783,$A347,СВЦЭМ!$B$40:$B$783,T$331)+'СЕТ СН'!$F$16</f>
        <v>0</v>
      </c>
      <c r="U347" s="36">
        <f ca="1">SUMIFS(СВЦЭМ!$J$40:$J$783,СВЦЭМ!$A$40:$A$783,$A347,СВЦЭМ!$B$40:$B$783,U$331)+'СЕТ СН'!$F$16</f>
        <v>0</v>
      </c>
      <c r="V347" s="36">
        <f ca="1">SUMIFS(СВЦЭМ!$J$40:$J$783,СВЦЭМ!$A$40:$A$783,$A347,СВЦЭМ!$B$40:$B$783,V$331)+'СЕТ СН'!$F$16</f>
        <v>0</v>
      </c>
      <c r="W347" s="36">
        <f ca="1">SUMIFS(СВЦЭМ!$J$40:$J$783,СВЦЭМ!$A$40:$A$783,$A347,СВЦЭМ!$B$40:$B$783,W$331)+'СЕТ СН'!$F$16</f>
        <v>0</v>
      </c>
      <c r="X347" s="36">
        <f ca="1">SUMIFS(СВЦЭМ!$J$40:$J$783,СВЦЭМ!$A$40:$A$783,$A347,СВЦЭМ!$B$40:$B$783,X$331)+'СЕТ СН'!$F$16</f>
        <v>0</v>
      </c>
      <c r="Y347" s="36">
        <f ca="1">SUMIFS(СВЦЭМ!$J$40:$J$783,СВЦЭМ!$A$40:$A$783,$A347,СВЦЭМ!$B$40:$B$783,Y$331)+'СЕТ СН'!$F$16</f>
        <v>0</v>
      </c>
    </row>
    <row r="348" spans="1:25" ht="15.75" hidden="1" x14ac:dyDescent="0.2">
      <c r="A348" s="35">
        <f t="shared" si="9"/>
        <v>44943</v>
      </c>
      <c r="B348" s="36">
        <f ca="1">SUMIFS(СВЦЭМ!$J$40:$J$783,СВЦЭМ!$A$40:$A$783,$A348,СВЦЭМ!$B$40:$B$783,B$331)+'СЕТ СН'!$F$16</f>
        <v>0</v>
      </c>
      <c r="C348" s="36">
        <f ca="1">SUMIFS(СВЦЭМ!$J$40:$J$783,СВЦЭМ!$A$40:$A$783,$A348,СВЦЭМ!$B$40:$B$783,C$331)+'СЕТ СН'!$F$16</f>
        <v>0</v>
      </c>
      <c r="D348" s="36">
        <f ca="1">SUMIFS(СВЦЭМ!$J$40:$J$783,СВЦЭМ!$A$40:$A$783,$A348,СВЦЭМ!$B$40:$B$783,D$331)+'СЕТ СН'!$F$16</f>
        <v>0</v>
      </c>
      <c r="E348" s="36">
        <f ca="1">SUMIFS(СВЦЭМ!$J$40:$J$783,СВЦЭМ!$A$40:$A$783,$A348,СВЦЭМ!$B$40:$B$783,E$331)+'СЕТ СН'!$F$16</f>
        <v>0</v>
      </c>
      <c r="F348" s="36">
        <f ca="1">SUMIFS(СВЦЭМ!$J$40:$J$783,СВЦЭМ!$A$40:$A$783,$A348,СВЦЭМ!$B$40:$B$783,F$331)+'СЕТ СН'!$F$16</f>
        <v>0</v>
      </c>
      <c r="G348" s="36">
        <f ca="1">SUMIFS(СВЦЭМ!$J$40:$J$783,СВЦЭМ!$A$40:$A$783,$A348,СВЦЭМ!$B$40:$B$783,G$331)+'СЕТ СН'!$F$16</f>
        <v>0</v>
      </c>
      <c r="H348" s="36">
        <f ca="1">SUMIFS(СВЦЭМ!$J$40:$J$783,СВЦЭМ!$A$40:$A$783,$A348,СВЦЭМ!$B$40:$B$783,H$331)+'СЕТ СН'!$F$16</f>
        <v>0</v>
      </c>
      <c r="I348" s="36">
        <f ca="1">SUMIFS(СВЦЭМ!$J$40:$J$783,СВЦЭМ!$A$40:$A$783,$A348,СВЦЭМ!$B$40:$B$783,I$331)+'СЕТ СН'!$F$16</f>
        <v>0</v>
      </c>
      <c r="J348" s="36">
        <f ca="1">SUMIFS(СВЦЭМ!$J$40:$J$783,СВЦЭМ!$A$40:$A$783,$A348,СВЦЭМ!$B$40:$B$783,J$331)+'СЕТ СН'!$F$16</f>
        <v>0</v>
      </c>
      <c r="K348" s="36">
        <f ca="1">SUMIFS(СВЦЭМ!$J$40:$J$783,СВЦЭМ!$A$40:$A$783,$A348,СВЦЭМ!$B$40:$B$783,K$331)+'СЕТ СН'!$F$16</f>
        <v>0</v>
      </c>
      <c r="L348" s="36">
        <f ca="1">SUMIFS(СВЦЭМ!$J$40:$J$783,СВЦЭМ!$A$40:$A$783,$A348,СВЦЭМ!$B$40:$B$783,L$331)+'СЕТ СН'!$F$16</f>
        <v>0</v>
      </c>
      <c r="M348" s="36">
        <f ca="1">SUMIFS(СВЦЭМ!$J$40:$J$783,СВЦЭМ!$A$40:$A$783,$A348,СВЦЭМ!$B$40:$B$783,M$331)+'СЕТ СН'!$F$16</f>
        <v>0</v>
      </c>
      <c r="N348" s="36">
        <f ca="1">SUMIFS(СВЦЭМ!$J$40:$J$783,СВЦЭМ!$A$40:$A$783,$A348,СВЦЭМ!$B$40:$B$783,N$331)+'СЕТ СН'!$F$16</f>
        <v>0</v>
      </c>
      <c r="O348" s="36">
        <f ca="1">SUMIFS(СВЦЭМ!$J$40:$J$783,СВЦЭМ!$A$40:$A$783,$A348,СВЦЭМ!$B$40:$B$783,O$331)+'СЕТ СН'!$F$16</f>
        <v>0</v>
      </c>
      <c r="P348" s="36">
        <f ca="1">SUMIFS(СВЦЭМ!$J$40:$J$783,СВЦЭМ!$A$40:$A$783,$A348,СВЦЭМ!$B$40:$B$783,P$331)+'СЕТ СН'!$F$16</f>
        <v>0</v>
      </c>
      <c r="Q348" s="36">
        <f ca="1">SUMIFS(СВЦЭМ!$J$40:$J$783,СВЦЭМ!$A$40:$A$783,$A348,СВЦЭМ!$B$40:$B$783,Q$331)+'СЕТ СН'!$F$16</f>
        <v>0</v>
      </c>
      <c r="R348" s="36">
        <f ca="1">SUMIFS(СВЦЭМ!$J$40:$J$783,СВЦЭМ!$A$40:$A$783,$A348,СВЦЭМ!$B$40:$B$783,R$331)+'СЕТ СН'!$F$16</f>
        <v>0</v>
      </c>
      <c r="S348" s="36">
        <f ca="1">SUMIFS(СВЦЭМ!$J$40:$J$783,СВЦЭМ!$A$40:$A$783,$A348,СВЦЭМ!$B$40:$B$783,S$331)+'СЕТ СН'!$F$16</f>
        <v>0</v>
      </c>
      <c r="T348" s="36">
        <f ca="1">SUMIFS(СВЦЭМ!$J$40:$J$783,СВЦЭМ!$A$40:$A$783,$A348,СВЦЭМ!$B$40:$B$783,T$331)+'СЕТ СН'!$F$16</f>
        <v>0</v>
      </c>
      <c r="U348" s="36">
        <f ca="1">SUMIFS(СВЦЭМ!$J$40:$J$783,СВЦЭМ!$A$40:$A$783,$A348,СВЦЭМ!$B$40:$B$783,U$331)+'СЕТ СН'!$F$16</f>
        <v>0</v>
      </c>
      <c r="V348" s="36">
        <f ca="1">SUMIFS(СВЦЭМ!$J$40:$J$783,СВЦЭМ!$A$40:$A$783,$A348,СВЦЭМ!$B$40:$B$783,V$331)+'СЕТ СН'!$F$16</f>
        <v>0</v>
      </c>
      <c r="W348" s="36">
        <f ca="1">SUMIFS(СВЦЭМ!$J$40:$J$783,СВЦЭМ!$A$40:$A$783,$A348,СВЦЭМ!$B$40:$B$783,W$331)+'СЕТ СН'!$F$16</f>
        <v>0</v>
      </c>
      <c r="X348" s="36">
        <f ca="1">SUMIFS(СВЦЭМ!$J$40:$J$783,СВЦЭМ!$A$40:$A$783,$A348,СВЦЭМ!$B$40:$B$783,X$331)+'СЕТ СН'!$F$16</f>
        <v>0</v>
      </c>
      <c r="Y348" s="36">
        <f ca="1">SUMIFS(СВЦЭМ!$J$40:$J$783,СВЦЭМ!$A$40:$A$783,$A348,СВЦЭМ!$B$40:$B$783,Y$331)+'СЕТ СН'!$F$16</f>
        <v>0</v>
      </c>
    </row>
    <row r="349" spans="1:25" ht="15.75" hidden="1" x14ac:dyDescent="0.2">
      <c r="A349" s="35">
        <f t="shared" si="9"/>
        <v>44944</v>
      </c>
      <c r="B349" s="36">
        <f ca="1">SUMIFS(СВЦЭМ!$J$40:$J$783,СВЦЭМ!$A$40:$A$783,$A349,СВЦЭМ!$B$40:$B$783,B$331)+'СЕТ СН'!$F$16</f>
        <v>0</v>
      </c>
      <c r="C349" s="36">
        <f ca="1">SUMIFS(СВЦЭМ!$J$40:$J$783,СВЦЭМ!$A$40:$A$783,$A349,СВЦЭМ!$B$40:$B$783,C$331)+'СЕТ СН'!$F$16</f>
        <v>0</v>
      </c>
      <c r="D349" s="36">
        <f ca="1">SUMIFS(СВЦЭМ!$J$40:$J$783,СВЦЭМ!$A$40:$A$783,$A349,СВЦЭМ!$B$40:$B$783,D$331)+'СЕТ СН'!$F$16</f>
        <v>0</v>
      </c>
      <c r="E349" s="36">
        <f ca="1">SUMIFS(СВЦЭМ!$J$40:$J$783,СВЦЭМ!$A$40:$A$783,$A349,СВЦЭМ!$B$40:$B$783,E$331)+'СЕТ СН'!$F$16</f>
        <v>0</v>
      </c>
      <c r="F349" s="36">
        <f ca="1">SUMIFS(СВЦЭМ!$J$40:$J$783,СВЦЭМ!$A$40:$A$783,$A349,СВЦЭМ!$B$40:$B$783,F$331)+'СЕТ СН'!$F$16</f>
        <v>0</v>
      </c>
      <c r="G349" s="36">
        <f ca="1">SUMIFS(СВЦЭМ!$J$40:$J$783,СВЦЭМ!$A$40:$A$783,$A349,СВЦЭМ!$B$40:$B$783,G$331)+'СЕТ СН'!$F$16</f>
        <v>0</v>
      </c>
      <c r="H349" s="36">
        <f ca="1">SUMIFS(СВЦЭМ!$J$40:$J$783,СВЦЭМ!$A$40:$A$783,$A349,СВЦЭМ!$B$40:$B$783,H$331)+'СЕТ СН'!$F$16</f>
        <v>0</v>
      </c>
      <c r="I349" s="36">
        <f ca="1">SUMIFS(СВЦЭМ!$J$40:$J$783,СВЦЭМ!$A$40:$A$783,$A349,СВЦЭМ!$B$40:$B$783,I$331)+'СЕТ СН'!$F$16</f>
        <v>0</v>
      </c>
      <c r="J349" s="36">
        <f ca="1">SUMIFS(СВЦЭМ!$J$40:$J$783,СВЦЭМ!$A$40:$A$783,$A349,СВЦЭМ!$B$40:$B$783,J$331)+'СЕТ СН'!$F$16</f>
        <v>0</v>
      </c>
      <c r="K349" s="36">
        <f ca="1">SUMIFS(СВЦЭМ!$J$40:$J$783,СВЦЭМ!$A$40:$A$783,$A349,СВЦЭМ!$B$40:$B$783,K$331)+'СЕТ СН'!$F$16</f>
        <v>0</v>
      </c>
      <c r="L349" s="36">
        <f ca="1">SUMIFS(СВЦЭМ!$J$40:$J$783,СВЦЭМ!$A$40:$A$783,$A349,СВЦЭМ!$B$40:$B$783,L$331)+'СЕТ СН'!$F$16</f>
        <v>0</v>
      </c>
      <c r="M349" s="36">
        <f ca="1">SUMIFS(СВЦЭМ!$J$40:$J$783,СВЦЭМ!$A$40:$A$783,$A349,СВЦЭМ!$B$40:$B$783,M$331)+'СЕТ СН'!$F$16</f>
        <v>0</v>
      </c>
      <c r="N349" s="36">
        <f ca="1">SUMIFS(СВЦЭМ!$J$40:$J$783,СВЦЭМ!$A$40:$A$783,$A349,СВЦЭМ!$B$40:$B$783,N$331)+'СЕТ СН'!$F$16</f>
        <v>0</v>
      </c>
      <c r="O349" s="36">
        <f ca="1">SUMIFS(СВЦЭМ!$J$40:$J$783,СВЦЭМ!$A$40:$A$783,$A349,СВЦЭМ!$B$40:$B$783,O$331)+'СЕТ СН'!$F$16</f>
        <v>0</v>
      </c>
      <c r="P349" s="36">
        <f ca="1">SUMIFS(СВЦЭМ!$J$40:$J$783,СВЦЭМ!$A$40:$A$783,$A349,СВЦЭМ!$B$40:$B$783,P$331)+'СЕТ СН'!$F$16</f>
        <v>0</v>
      </c>
      <c r="Q349" s="36">
        <f ca="1">SUMIFS(СВЦЭМ!$J$40:$J$783,СВЦЭМ!$A$40:$A$783,$A349,СВЦЭМ!$B$40:$B$783,Q$331)+'СЕТ СН'!$F$16</f>
        <v>0</v>
      </c>
      <c r="R349" s="36">
        <f ca="1">SUMIFS(СВЦЭМ!$J$40:$J$783,СВЦЭМ!$A$40:$A$783,$A349,СВЦЭМ!$B$40:$B$783,R$331)+'СЕТ СН'!$F$16</f>
        <v>0</v>
      </c>
      <c r="S349" s="36">
        <f ca="1">SUMIFS(СВЦЭМ!$J$40:$J$783,СВЦЭМ!$A$40:$A$783,$A349,СВЦЭМ!$B$40:$B$783,S$331)+'СЕТ СН'!$F$16</f>
        <v>0</v>
      </c>
      <c r="T349" s="36">
        <f ca="1">SUMIFS(СВЦЭМ!$J$40:$J$783,СВЦЭМ!$A$40:$A$783,$A349,СВЦЭМ!$B$40:$B$783,T$331)+'СЕТ СН'!$F$16</f>
        <v>0</v>
      </c>
      <c r="U349" s="36">
        <f ca="1">SUMIFS(СВЦЭМ!$J$40:$J$783,СВЦЭМ!$A$40:$A$783,$A349,СВЦЭМ!$B$40:$B$783,U$331)+'СЕТ СН'!$F$16</f>
        <v>0</v>
      </c>
      <c r="V349" s="36">
        <f ca="1">SUMIFS(СВЦЭМ!$J$40:$J$783,СВЦЭМ!$A$40:$A$783,$A349,СВЦЭМ!$B$40:$B$783,V$331)+'СЕТ СН'!$F$16</f>
        <v>0</v>
      </c>
      <c r="W349" s="36">
        <f ca="1">SUMIFS(СВЦЭМ!$J$40:$J$783,СВЦЭМ!$A$40:$A$783,$A349,СВЦЭМ!$B$40:$B$783,W$331)+'СЕТ СН'!$F$16</f>
        <v>0</v>
      </c>
      <c r="X349" s="36">
        <f ca="1">SUMIFS(СВЦЭМ!$J$40:$J$783,СВЦЭМ!$A$40:$A$783,$A349,СВЦЭМ!$B$40:$B$783,X$331)+'СЕТ СН'!$F$16</f>
        <v>0</v>
      </c>
      <c r="Y349" s="36">
        <f ca="1">SUMIFS(СВЦЭМ!$J$40:$J$783,СВЦЭМ!$A$40:$A$783,$A349,СВЦЭМ!$B$40:$B$783,Y$331)+'СЕТ СН'!$F$16</f>
        <v>0</v>
      </c>
    </row>
    <row r="350" spans="1:25" ht="15.75" hidden="1" x14ac:dyDescent="0.2">
      <c r="A350" s="35">
        <f t="shared" si="9"/>
        <v>44945</v>
      </c>
      <c r="B350" s="36">
        <f ca="1">SUMIFS(СВЦЭМ!$J$40:$J$783,СВЦЭМ!$A$40:$A$783,$A350,СВЦЭМ!$B$40:$B$783,B$331)+'СЕТ СН'!$F$16</f>
        <v>0</v>
      </c>
      <c r="C350" s="36">
        <f ca="1">SUMIFS(СВЦЭМ!$J$40:$J$783,СВЦЭМ!$A$40:$A$783,$A350,СВЦЭМ!$B$40:$B$783,C$331)+'СЕТ СН'!$F$16</f>
        <v>0</v>
      </c>
      <c r="D350" s="36">
        <f ca="1">SUMIFS(СВЦЭМ!$J$40:$J$783,СВЦЭМ!$A$40:$A$783,$A350,СВЦЭМ!$B$40:$B$783,D$331)+'СЕТ СН'!$F$16</f>
        <v>0</v>
      </c>
      <c r="E350" s="36">
        <f ca="1">SUMIFS(СВЦЭМ!$J$40:$J$783,СВЦЭМ!$A$40:$A$783,$A350,СВЦЭМ!$B$40:$B$783,E$331)+'СЕТ СН'!$F$16</f>
        <v>0</v>
      </c>
      <c r="F350" s="36">
        <f ca="1">SUMIFS(СВЦЭМ!$J$40:$J$783,СВЦЭМ!$A$40:$A$783,$A350,СВЦЭМ!$B$40:$B$783,F$331)+'СЕТ СН'!$F$16</f>
        <v>0</v>
      </c>
      <c r="G350" s="36">
        <f ca="1">SUMIFS(СВЦЭМ!$J$40:$J$783,СВЦЭМ!$A$40:$A$783,$A350,СВЦЭМ!$B$40:$B$783,G$331)+'СЕТ СН'!$F$16</f>
        <v>0</v>
      </c>
      <c r="H350" s="36">
        <f ca="1">SUMIFS(СВЦЭМ!$J$40:$J$783,СВЦЭМ!$A$40:$A$783,$A350,СВЦЭМ!$B$40:$B$783,H$331)+'СЕТ СН'!$F$16</f>
        <v>0</v>
      </c>
      <c r="I350" s="36">
        <f ca="1">SUMIFS(СВЦЭМ!$J$40:$J$783,СВЦЭМ!$A$40:$A$783,$A350,СВЦЭМ!$B$40:$B$783,I$331)+'СЕТ СН'!$F$16</f>
        <v>0</v>
      </c>
      <c r="J350" s="36">
        <f ca="1">SUMIFS(СВЦЭМ!$J$40:$J$783,СВЦЭМ!$A$40:$A$783,$A350,СВЦЭМ!$B$40:$B$783,J$331)+'СЕТ СН'!$F$16</f>
        <v>0</v>
      </c>
      <c r="K350" s="36">
        <f ca="1">SUMIFS(СВЦЭМ!$J$40:$J$783,СВЦЭМ!$A$40:$A$783,$A350,СВЦЭМ!$B$40:$B$783,K$331)+'СЕТ СН'!$F$16</f>
        <v>0</v>
      </c>
      <c r="L350" s="36">
        <f ca="1">SUMIFS(СВЦЭМ!$J$40:$J$783,СВЦЭМ!$A$40:$A$783,$A350,СВЦЭМ!$B$40:$B$783,L$331)+'СЕТ СН'!$F$16</f>
        <v>0</v>
      </c>
      <c r="M350" s="36">
        <f ca="1">SUMIFS(СВЦЭМ!$J$40:$J$783,СВЦЭМ!$A$40:$A$783,$A350,СВЦЭМ!$B$40:$B$783,M$331)+'СЕТ СН'!$F$16</f>
        <v>0</v>
      </c>
      <c r="N350" s="36">
        <f ca="1">SUMIFS(СВЦЭМ!$J$40:$J$783,СВЦЭМ!$A$40:$A$783,$A350,СВЦЭМ!$B$40:$B$783,N$331)+'СЕТ СН'!$F$16</f>
        <v>0</v>
      </c>
      <c r="O350" s="36">
        <f ca="1">SUMIFS(СВЦЭМ!$J$40:$J$783,СВЦЭМ!$A$40:$A$783,$A350,СВЦЭМ!$B$40:$B$783,O$331)+'СЕТ СН'!$F$16</f>
        <v>0</v>
      </c>
      <c r="P350" s="36">
        <f ca="1">SUMIFS(СВЦЭМ!$J$40:$J$783,СВЦЭМ!$A$40:$A$783,$A350,СВЦЭМ!$B$40:$B$783,P$331)+'СЕТ СН'!$F$16</f>
        <v>0</v>
      </c>
      <c r="Q350" s="36">
        <f ca="1">SUMIFS(СВЦЭМ!$J$40:$J$783,СВЦЭМ!$A$40:$A$783,$A350,СВЦЭМ!$B$40:$B$783,Q$331)+'СЕТ СН'!$F$16</f>
        <v>0</v>
      </c>
      <c r="R350" s="36">
        <f ca="1">SUMIFS(СВЦЭМ!$J$40:$J$783,СВЦЭМ!$A$40:$A$783,$A350,СВЦЭМ!$B$40:$B$783,R$331)+'СЕТ СН'!$F$16</f>
        <v>0</v>
      </c>
      <c r="S350" s="36">
        <f ca="1">SUMIFS(СВЦЭМ!$J$40:$J$783,СВЦЭМ!$A$40:$A$783,$A350,СВЦЭМ!$B$40:$B$783,S$331)+'СЕТ СН'!$F$16</f>
        <v>0</v>
      </c>
      <c r="T350" s="36">
        <f ca="1">SUMIFS(СВЦЭМ!$J$40:$J$783,СВЦЭМ!$A$40:$A$783,$A350,СВЦЭМ!$B$40:$B$783,T$331)+'СЕТ СН'!$F$16</f>
        <v>0</v>
      </c>
      <c r="U350" s="36">
        <f ca="1">SUMIFS(СВЦЭМ!$J$40:$J$783,СВЦЭМ!$A$40:$A$783,$A350,СВЦЭМ!$B$40:$B$783,U$331)+'СЕТ СН'!$F$16</f>
        <v>0</v>
      </c>
      <c r="V350" s="36">
        <f ca="1">SUMIFS(СВЦЭМ!$J$40:$J$783,СВЦЭМ!$A$40:$A$783,$A350,СВЦЭМ!$B$40:$B$783,V$331)+'СЕТ СН'!$F$16</f>
        <v>0</v>
      </c>
      <c r="W350" s="36">
        <f ca="1">SUMIFS(СВЦЭМ!$J$40:$J$783,СВЦЭМ!$A$40:$A$783,$A350,СВЦЭМ!$B$40:$B$783,W$331)+'СЕТ СН'!$F$16</f>
        <v>0</v>
      </c>
      <c r="X350" s="36">
        <f ca="1">SUMIFS(СВЦЭМ!$J$40:$J$783,СВЦЭМ!$A$40:$A$783,$A350,СВЦЭМ!$B$40:$B$783,X$331)+'СЕТ СН'!$F$16</f>
        <v>0</v>
      </c>
      <c r="Y350" s="36">
        <f ca="1">SUMIFS(СВЦЭМ!$J$40:$J$783,СВЦЭМ!$A$40:$A$783,$A350,СВЦЭМ!$B$40:$B$783,Y$331)+'СЕТ СН'!$F$16</f>
        <v>0</v>
      </c>
    </row>
    <row r="351" spans="1:25" ht="15.75" hidden="1" x14ac:dyDescent="0.2">
      <c r="A351" s="35">
        <f t="shared" si="9"/>
        <v>44946</v>
      </c>
      <c r="B351" s="36">
        <f ca="1">SUMIFS(СВЦЭМ!$J$40:$J$783,СВЦЭМ!$A$40:$A$783,$A351,СВЦЭМ!$B$40:$B$783,B$331)+'СЕТ СН'!$F$16</f>
        <v>0</v>
      </c>
      <c r="C351" s="36">
        <f ca="1">SUMIFS(СВЦЭМ!$J$40:$J$783,СВЦЭМ!$A$40:$A$783,$A351,СВЦЭМ!$B$40:$B$783,C$331)+'СЕТ СН'!$F$16</f>
        <v>0</v>
      </c>
      <c r="D351" s="36">
        <f ca="1">SUMIFS(СВЦЭМ!$J$40:$J$783,СВЦЭМ!$A$40:$A$783,$A351,СВЦЭМ!$B$40:$B$783,D$331)+'СЕТ СН'!$F$16</f>
        <v>0</v>
      </c>
      <c r="E351" s="36">
        <f ca="1">SUMIFS(СВЦЭМ!$J$40:$J$783,СВЦЭМ!$A$40:$A$783,$A351,СВЦЭМ!$B$40:$B$783,E$331)+'СЕТ СН'!$F$16</f>
        <v>0</v>
      </c>
      <c r="F351" s="36">
        <f ca="1">SUMIFS(СВЦЭМ!$J$40:$J$783,СВЦЭМ!$A$40:$A$783,$A351,СВЦЭМ!$B$40:$B$783,F$331)+'СЕТ СН'!$F$16</f>
        <v>0</v>
      </c>
      <c r="G351" s="36">
        <f ca="1">SUMIFS(СВЦЭМ!$J$40:$J$783,СВЦЭМ!$A$40:$A$783,$A351,СВЦЭМ!$B$40:$B$783,G$331)+'СЕТ СН'!$F$16</f>
        <v>0</v>
      </c>
      <c r="H351" s="36">
        <f ca="1">SUMIFS(СВЦЭМ!$J$40:$J$783,СВЦЭМ!$A$40:$A$783,$A351,СВЦЭМ!$B$40:$B$783,H$331)+'СЕТ СН'!$F$16</f>
        <v>0</v>
      </c>
      <c r="I351" s="36">
        <f ca="1">SUMIFS(СВЦЭМ!$J$40:$J$783,СВЦЭМ!$A$40:$A$783,$A351,СВЦЭМ!$B$40:$B$783,I$331)+'СЕТ СН'!$F$16</f>
        <v>0</v>
      </c>
      <c r="J351" s="36">
        <f ca="1">SUMIFS(СВЦЭМ!$J$40:$J$783,СВЦЭМ!$A$40:$A$783,$A351,СВЦЭМ!$B$40:$B$783,J$331)+'СЕТ СН'!$F$16</f>
        <v>0</v>
      </c>
      <c r="K351" s="36">
        <f ca="1">SUMIFS(СВЦЭМ!$J$40:$J$783,СВЦЭМ!$A$40:$A$783,$A351,СВЦЭМ!$B$40:$B$783,K$331)+'СЕТ СН'!$F$16</f>
        <v>0</v>
      </c>
      <c r="L351" s="36">
        <f ca="1">SUMIFS(СВЦЭМ!$J$40:$J$783,СВЦЭМ!$A$40:$A$783,$A351,СВЦЭМ!$B$40:$B$783,L$331)+'СЕТ СН'!$F$16</f>
        <v>0</v>
      </c>
      <c r="M351" s="36">
        <f ca="1">SUMIFS(СВЦЭМ!$J$40:$J$783,СВЦЭМ!$A$40:$A$783,$A351,СВЦЭМ!$B$40:$B$783,M$331)+'СЕТ СН'!$F$16</f>
        <v>0</v>
      </c>
      <c r="N351" s="36">
        <f ca="1">SUMIFS(СВЦЭМ!$J$40:$J$783,СВЦЭМ!$A$40:$A$783,$A351,СВЦЭМ!$B$40:$B$783,N$331)+'СЕТ СН'!$F$16</f>
        <v>0</v>
      </c>
      <c r="O351" s="36">
        <f ca="1">SUMIFS(СВЦЭМ!$J$40:$J$783,СВЦЭМ!$A$40:$A$783,$A351,СВЦЭМ!$B$40:$B$783,O$331)+'СЕТ СН'!$F$16</f>
        <v>0</v>
      </c>
      <c r="P351" s="36">
        <f ca="1">SUMIFS(СВЦЭМ!$J$40:$J$783,СВЦЭМ!$A$40:$A$783,$A351,СВЦЭМ!$B$40:$B$783,P$331)+'СЕТ СН'!$F$16</f>
        <v>0</v>
      </c>
      <c r="Q351" s="36">
        <f ca="1">SUMIFS(СВЦЭМ!$J$40:$J$783,СВЦЭМ!$A$40:$A$783,$A351,СВЦЭМ!$B$40:$B$783,Q$331)+'СЕТ СН'!$F$16</f>
        <v>0</v>
      </c>
      <c r="R351" s="36">
        <f ca="1">SUMIFS(СВЦЭМ!$J$40:$J$783,СВЦЭМ!$A$40:$A$783,$A351,СВЦЭМ!$B$40:$B$783,R$331)+'СЕТ СН'!$F$16</f>
        <v>0</v>
      </c>
      <c r="S351" s="36">
        <f ca="1">SUMIFS(СВЦЭМ!$J$40:$J$783,СВЦЭМ!$A$40:$A$783,$A351,СВЦЭМ!$B$40:$B$783,S$331)+'СЕТ СН'!$F$16</f>
        <v>0</v>
      </c>
      <c r="T351" s="36">
        <f ca="1">SUMIFS(СВЦЭМ!$J$40:$J$783,СВЦЭМ!$A$40:$A$783,$A351,СВЦЭМ!$B$40:$B$783,T$331)+'СЕТ СН'!$F$16</f>
        <v>0</v>
      </c>
      <c r="U351" s="36">
        <f ca="1">SUMIFS(СВЦЭМ!$J$40:$J$783,СВЦЭМ!$A$40:$A$783,$A351,СВЦЭМ!$B$40:$B$783,U$331)+'СЕТ СН'!$F$16</f>
        <v>0</v>
      </c>
      <c r="V351" s="36">
        <f ca="1">SUMIFS(СВЦЭМ!$J$40:$J$783,СВЦЭМ!$A$40:$A$783,$A351,СВЦЭМ!$B$40:$B$783,V$331)+'СЕТ СН'!$F$16</f>
        <v>0</v>
      </c>
      <c r="W351" s="36">
        <f ca="1">SUMIFS(СВЦЭМ!$J$40:$J$783,СВЦЭМ!$A$40:$A$783,$A351,СВЦЭМ!$B$40:$B$783,W$331)+'СЕТ СН'!$F$16</f>
        <v>0</v>
      </c>
      <c r="X351" s="36">
        <f ca="1">SUMIFS(СВЦЭМ!$J$40:$J$783,СВЦЭМ!$A$40:$A$783,$A351,СВЦЭМ!$B$40:$B$783,X$331)+'СЕТ СН'!$F$16</f>
        <v>0</v>
      </c>
      <c r="Y351" s="36">
        <f ca="1">SUMIFS(СВЦЭМ!$J$40:$J$783,СВЦЭМ!$A$40:$A$783,$A351,СВЦЭМ!$B$40:$B$783,Y$331)+'СЕТ СН'!$F$16</f>
        <v>0</v>
      </c>
    </row>
    <row r="352" spans="1:25" ht="15.75" hidden="1" x14ac:dyDescent="0.2">
      <c r="A352" s="35">
        <f t="shared" si="9"/>
        <v>44947</v>
      </c>
      <c r="B352" s="36">
        <f ca="1">SUMIFS(СВЦЭМ!$J$40:$J$783,СВЦЭМ!$A$40:$A$783,$A352,СВЦЭМ!$B$40:$B$783,B$331)+'СЕТ СН'!$F$16</f>
        <v>0</v>
      </c>
      <c r="C352" s="36">
        <f ca="1">SUMIFS(СВЦЭМ!$J$40:$J$783,СВЦЭМ!$A$40:$A$783,$A352,СВЦЭМ!$B$40:$B$783,C$331)+'СЕТ СН'!$F$16</f>
        <v>0</v>
      </c>
      <c r="D352" s="36">
        <f ca="1">SUMIFS(СВЦЭМ!$J$40:$J$783,СВЦЭМ!$A$40:$A$783,$A352,СВЦЭМ!$B$40:$B$783,D$331)+'СЕТ СН'!$F$16</f>
        <v>0</v>
      </c>
      <c r="E352" s="36">
        <f ca="1">SUMIFS(СВЦЭМ!$J$40:$J$783,СВЦЭМ!$A$40:$A$783,$A352,СВЦЭМ!$B$40:$B$783,E$331)+'СЕТ СН'!$F$16</f>
        <v>0</v>
      </c>
      <c r="F352" s="36">
        <f ca="1">SUMIFS(СВЦЭМ!$J$40:$J$783,СВЦЭМ!$A$40:$A$783,$A352,СВЦЭМ!$B$40:$B$783,F$331)+'СЕТ СН'!$F$16</f>
        <v>0</v>
      </c>
      <c r="G352" s="36">
        <f ca="1">SUMIFS(СВЦЭМ!$J$40:$J$783,СВЦЭМ!$A$40:$A$783,$A352,СВЦЭМ!$B$40:$B$783,G$331)+'СЕТ СН'!$F$16</f>
        <v>0</v>
      </c>
      <c r="H352" s="36">
        <f ca="1">SUMIFS(СВЦЭМ!$J$40:$J$783,СВЦЭМ!$A$40:$A$783,$A352,СВЦЭМ!$B$40:$B$783,H$331)+'СЕТ СН'!$F$16</f>
        <v>0</v>
      </c>
      <c r="I352" s="36">
        <f ca="1">SUMIFS(СВЦЭМ!$J$40:$J$783,СВЦЭМ!$A$40:$A$783,$A352,СВЦЭМ!$B$40:$B$783,I$331)+'СЕТ СН'!$F$16</f>
        <v>0</v>
      </c>
      <c r="J352" s="36">
        <f ca="1">SUMIFS(СВЦЭМ!$J$40:$J$783,СВЦЭМ!$A$40:$A$783,$A352,СВЦЭМ!$B$40:$B$783,J$331)+'СЕТ СН'!$F$16</f>
        <v>0</v>
      </c>
      <c r="K352" s="36">
        <f ca="1">SUMIFS(СВЦЭМ!$J$40:$J$783,СВЦЭМ!$A$40:$A$783,$A352,СВЦЭМ!$B$40:$B$783,K$331)+'СЕТ СН'!$F$16</f>
        <v>0</v>
      </c>
      <c r="L352" s="36">
        <f ca="1">SUMIFS(СВЦЭМ!$J$40:$J$783,СВЦЭМ!$A$40:$A$783,$A352,СВЦЭМ!$B$40:$B$783,L$331)+'СЕТ СН'!$F$16</f>
        <v>0</v>
      </c>
      <c r="M352" s="36">
        <f ca="1">SUMIFS(СВЦЭМ!$J$40:$J$783,СВЦЭМ!$A$40:$A$783,$A352,СВЦЭМ!$B$40:$B$783,M$331)+'СЕТ СН'!$F$16</f>
        <v>0</v>
      </c>
      <c r="N352" s="36">
        <f ca="1">SUMIFS(СВЦЭМ!$J$40:$J$783,СВЦЭМ!$A$40:$A$783,$A352,СВЦЭМ!$B$40:$B$783,N$331)+'СЕТ СН'!$F$16</f>
        <v>0</v>
      </c>
      <c r="O352" s="36">
        <f ca="1">SUMIFS(СВЦЭМ!$J$40:$J$783,СВЦЭМ!$A$40:$A$783,$A352,СВЦЭМ!$B$40:$B$783,O$331)+'СЕТ СН'!$F$16</f>
        <v>0</v>
      </c>
      <c r="P352" s="36">
        <f ca="1">SUMIFS(СВЦЭМ!$J$40:$J$783,СВЦЭМ!$A$40:$A$783,$A352,СВЦЭМ!$B$40:$B$783,P$331)+'СЕТ СН'!$F$16</f>
        <v>0</v>
      </c>
      <c r="Q352" s="36">
        <f ca="1">SUMIFS(СВЦЭМ!$J$40:$J$783,СВЦЭМ!$A$40:$A$783,$A352,СВЦЭМ!$B$40:$B$783,Q$331)+'СЕТ СН'!$F$16</f>
        <v>0</v>
      </c>
      <c r="R352" s="36">
        <f ca="1">SUMIFS(СВЦЭМ!$J$40:$J$783,СВЦЭМ!$A$40:$A$783,$A352,СВЦЭМ!$B$40:$B$783,R$331)+'СЕТ СН'!$F$16</f>
        <v>0</v>
      </c>
      <c r="S352" s="36">
        <f ca="1">SUMIFS(СВЦЭМ!$J$40:$J$783,СВЦЭМ!$A$40:$A$783,$A352,СВЦЭМ!$B$40:$B$783,S$331)+'СЕТ СН'!$F$16</f>
        <v>0</v>
      </c>
      <c r="T352" s="36">
        <f ca="1">SUMIFS(СВЦЭМ!$J$40:$J$783,СВЦЭМ!$A$40:$A$783,$A352,СВЦЭМ!$B$40:$B$783,T$331)+'СЕТ СН'!$F$16</f>
        <v>0</v>
      </c>
      <c r="U352" s="36">
        <f ca="1">SUMIFS(СВЦЭМ!$J$40:$J$783,СВЦЭМ!$A$40:$A$783,$A352,СВЦЭМ!$B$40:$B$783,U$331)+'СЕТ СН'!$F$16</f>
        <v>0</v>
      </c>
      <c r="V352" s="36">
        <f ca="1">SUMIFS(СВЦЭМ!$J$40:$J$783,СВЦЭМ!$A$40:$A$783,$A352,СВЦЭМ!$B$40:$B$783,V$331)+'СЕТ СН'!$F$16</f>
        <v>0</v>
      </c>
      <c r="W352" s="36">
        <f ca="1">SUMIFS(СВЦЭМ!$J$40:$J$783,СВЦЭМ!$A$40:$A$783,$A352,СВЦЭМ!$B$40:$B$783,W$331)+'СЕТ СН'!$F$16</f>
        <v>0</v>
      </c>
      <c r="X352" s="36">
        <f ca="1">SUMIFS(СВЦЭМ!$J$40:$J$783,СВЦЭМ!$A$40:$A$783,$A352,СВЦЭМ!$B$40:$B$783,X$331)+'СЕТ СН'!$F$16</f>
        <v>0</v>
      </c>
      <c r="Y352" s="36">
        <f ca="1">SUMIFS(СВЦЭМ!$J$40:$J$783,СВЦЭМ!$A$40:$A$783,$A352,СВЦЭМ!$B$40:$B$783,Y$331)+'СЕТ СН'!$F$16</f>
        <v>0</v>
      </c>
    </row>
    <row r="353" spans="1:27" ht="15.75" hidden="1" x14ac:dyDescent="0.2">
      <c r="A353" s="35">
        <f t="shared" si="9"/>
        <v>44948</v>
      </c>
      <c r="B353" s="36">
        <f ca="1">SUMIFS(СВЦЭМ!$J$40:$J$783,СВЦЭМ!$A$40:$A$783,$A353,СВЦЭМ!$B$40:$B$783,B$331)+'СЕТ СН'!$F$16</f>
        <v>0</v>
      </c>
      <c r="C353" s="36">
        <f ca="1">SUMIFS(СВЦЭМ!$J$40:$J$783,СВЦЭМ!$A$40:$A$783,$A353,СВЦЭМ!$B$40:$B$783,C$331)+'СЕТ СН'!$F$16</f>
        <v>0</v>
      </c>
      <c r="D353" s="36">
        <f ca="1">SUMIFS(СВЦЭМ!$J$40:$J$783,СВЦЭМ!$A$40:$A$783,$A353,СВЦЭМ!$B$40:$B$783,D$331)+'СЕТ СН'!$F$16</f>
        <v>0</v>
      </c>
      <c r="E353" s="36">
        <f ca="1">SUMIFS(СВЦЭМ!$J$40:$J$783,СВЦЭМ!$A$40:$A$783,$A353,СВЦЭМ!$B$40:$B$783,E$331)+'СЕТ СН'!$F$16</f>
        <v>0</v>
      </c>
      <c r="F353" s="36">
        <f ca="1">SUMIFS(СВЦЭМ!$J$40:$J$783,СВЦЭМ!$A$40:$A$783,$A353,СВЦЭМ!$B$40:$B$783,F$331)+'СЕТ СН'!$F$16</f>
        <v>0</v>
      </c>
      <c r="G353" s="36">
        <f ca="1">SUMIFS(СВЦЭМ!$J$40:$J$783,СВЦЭМ!$A$40:$A$783,$A353,СВЦЭМ!$B$40:$B$783,G$331)+'СЕТ СН'!$F$16</f>
        <v>0</v>
      </c>
      <c r="H353" s="36">
        <f ca="1">SUMIFS(СВЦЭМ!$J$40:$J$783,СВЦЭМ!$A$40:$A$783,$A353,СВЦЭМ!$B$40:$B$783,H$331)+'СЕТ СН'!$F$16</f>
        <v>0</v>
      </c>
      <c r="I353" s="36">
        <f ca="1">SUMIFS(СВЦЭМ!$J$40:$J$783,СВЦЭМ!$A$40:$A$783,$A353,СВЦЭМ!$B$40:$B$783,I$331)+'СЕТ СН'!$F$16</f>
        <v>0</v>
      </c>
      <c r="J353" s="36">
        <f ca="1">SUMIFS(СВЦЭМ!$J$40:$J$783,СВЦЭМ!$A$40:$A$783,$A353,СВЦЭМ!$B$40:$B$783,J$331)+'СЕТ СН'!$F$16</f>
        <v>0</v>
      </c>
      <c r="K353" s="36">
        <f ca="1">SUMIFS(СВЦЭМ!$J$40:$J$783,СВЦЭМ!$A$40:$A$783,$A353,СВЦЭМ!$B$40:$B$783,K$331)+'СЕТ СН'!$F$16</f>
        <v>0</v>
      </c>
      <c r="L353" s="36">
        <f ca="1">SUMIFS(СВЦЭМ!$J$40:$J$783,СВЦЭМ!$A$40:$A$783,$A353,СВЦЭМ!$B$40:$B$783,L$331)+'СЕТ СН'!$F$16</f>
        <v>0</v>
      </c>
      <c r="M353" s="36">
        <f ca="1">SUMIFS(СВЦЭМ!$J$40:$J$783,СВЦЭМ!$A$40:$A$783,$A353,СВЦЭМ!$B$40:$B$783,M$331)+'СЕТ СН'!$F$16</f>
        <v>0</v>
      </c>
      <c r="N353" s="36">
        <f ca="1">SUMIFS(СВЦЭМ!$J$40:$J$783,СВЦЭМ!$A$40:$A$783,$A353,СВЦЭМ!$B$40:$B$783,N$331)+'СЕТ СН'!$F$16</f>
        <v>0</v>
      </c>
      <c r="O353" s="36">
        <f ca="1">SUMIFS(СВЦЭМ!$J$40:$J$783,СВЦЭМ!$A$40:$A$783,$A353,СВЦЭМ!$B$40:$B$783,O$331)+'СЕТ СН'!$F$16</f>
        <v>0</v>
      </c>
      <c r="P353" s="36">
        <f ca="1">SUMIFS(СВЦЭМ!$J$40:$J$783,СВЦЭМ!$A$40:$A$783,$A353,СВЦЭМ!$B$40:$B$783,P$331)+'СЕТ СН'!$F$16</f>
        <v>0</v>
      </c>
      <c r="Q353" s="36">
        <f ca="1">SUMIFS(СВЦЭМ!$J$40:$J$783,СВЦЭМ!$A$40:$A$783,$A353,СВЦЭМ!$B$40:$B$783,Q$331)+'СЕТ СН'!$F$16</f>
        <v>0</v>
      </c>
      <c r="R353" s="36">
        <f ca="1">SUMIFS(СВЦЭМ!$J$40:$J$783,СВЦЭМ!$A$40:$A$783,$A353,СВЦЭМ!$B$40:$B$783,R$331)+'СЕТ СН'!$F$16</f>
        <v>0</v>
      </c>
      <c r="S353" s="36">
        <f ca="1">SUMIFS(СВЦЭМ!$J$40:$J$783,СВЦЭМ!$A$40:$A$783,$A353,СВЦЭМ!$B$40:$B$783,S$331)+'СЕТ СН'!$F$16</f>
        <v>0</v>
      </c>
      <c r="T353" s="36">
        <f ca="1">SUMIFS(СВЦЭМ!$J$40:$J$783,СВЦЭМ!$A$40:$A$783,$A353,СВЦЭМ!$B$40:$B$783,T$331)+'СЕТ СН'!$F$16</f>
        <v>0</v>
      </c>
      <c r="U353" s="36">
        <f ca="1">SUMIFS(СВЦЭМ!$J$40:$J$783,СВЦЭМ!$A$40:$A$783,$A353,СВЦЭМ!$B$40:$B$783,U$331)+'СЕТ СН'!$F$16</f>
        <v>0</v>
      </c>
      <c r="V353" s="36">
        <f ca="1">SUMIFS(СВЦЭМ!$J$40:$J$783,СВЦЭМ!$A$40:$A$783,$A353,СВЦЭМ!$B$40:$B$783,V$331)+'СЕТ СН'!$F$16</f>
        <v>0</v>
      </c>
      <c r="W353" s="36">
        <f ca="1">SUMIFS(СВЦЭМ!$J$40:$J$783,СВЦЭМ!$A$40:$A$783,$A353,СВЦЭМ!$B$40:$B$783,W$331)+'СЕТ СН'!$F$16</f>
        <v>0</v>
      </c>
      <c r="X353" s="36">
        <f ca="1">SUMIFS(СВЦЭМ!$J$40:$J$783,СВЦЭМ!$A$40:$A$783,$A353,СВЦЭМ!$B$40:$B$783,X$331)+'СЕТ СН'!$F$16</f>
        <v>0</v>
      </c>
      <c r="Y353" s="36">
        <f ca="1">SUMIFS(СВЦЭМ!$J$40:$J$783,СВЦЭМ!$A$40:$A$783,$A353,СВЦЭМ!$B$40:$B$783,Y$331)+'СЕТ СН'!$F$16</f>
        <v>0</v>
      </c>
    </row>
    <row r="354" spans="1:27" ht="15.75" hidden="1" x14ac:dyDescent="0.2">
      <c r="A354" s="35">
        <f t="shared" si="9"/>
        <v>44949</v>
      </c>
      <c r="B354" s="36">
        <f ca="1">SUMIFS(СВЦЭМ!$J$40:$J$783,СВЦЭМ!$A$40:$A$783,$A354,СВЦЭМ!$B$40:$B$783,B$331)+'СЕТ СН'!$F$16</f>
        <v>0</v>
      </c>
      <c r="C354" s="36">
        <f ca="1">SUMIFS(СВЦЭМ!$J$40:$J$783,СВЦЭМ!$A$40:$A$783,$A354,СВЦЭМ!$B$40:$B$783,C$331)+'СЕТ СН'!$F$16</f>
        <v>0</v>
      </c>
      <c r="D354" s="36">
        <f ca="1">SUMIFS(СВЦЭМ!$J$40:$J$783,СВЦЭМ!$A$40:$A$783,$A354,СВЦЭМ!$B$40:$B$783,D$331)+'СЕТ СН'!$F$16</f>
        <v>0</v>
      </c>
      <c r="E354" s="36">
        <f ca="1">SUMIFS(СВЦЭМ!$J$40:$J$783,СВЦЭМ!$A$40:$A$783,$A354,СВЦЭМ!$B$40:$B$783,E$331)+'СЕТ СН'!$F$16</f>
        <v>0</v>
      </c>
      <c r="F354" s="36">
        <f ca="1">SUMIFS(СВЦЭМ!$J$40:$J$783,СВЦЭМ!$A$40:$A$783,$A354,СВЦЭМ!$B$40:$B$783,F$331)+'СЕТ СН'!$F$16</f>
        <v>0</v>
      </c>
      <c r="G354" s="36">
        <f ca="1">SUMIFS(СВЦЭМ!$J$40:$J$783,СВЦЭМ!$A$40:$A$783,$A354,СВЦЭМ!$B$40:$B$783,G$331)+'СЕТ СН'!$F$16</f>
        <v>0</v>
      </c>
      <c r="H354" s="36">
        <f ca="1">SUMIFS(СВЦЭМ!$J$40:$J$783,СВЦЭМ!$A$40:$A$783,$A354,СВЦЭМ!$B$40:$B$783,H$331)+'СЕТ СН'!$F$16</f>
        <v>0</v>
      </c>
      <c r="I354" s="36">
        <f ca="1">SUMIFS(СВЦЭМ!$J$40:$J$783,СВЦЭМ!$A$40:$A$783,$A354,СВЦЭМ!$B$40:$B$783,I$331)+'СЕТ СН'!$F$16</f>
        <v>0</v>
      </c>
      <c r="J354" s="36">
        <f ca="1">SUMIFS(СВЦЭМ!$J$40:$J$783,СВЦЭМ!$A$40:$A$783,$A354,СВЦЭМ!$B$40:$B$783,J$331)+'СЕТ СН'!$F$16</f>
        <v>0</v>
      </c>
      <c r="K354" s="36">
        <f ca="1">SUMIFS(СВЦЭМ!$J$40:$J$783,СВЦЭМ!$A$40:$A$783,$A354,СВЦЭМ!$B$40:$B$783,K$331)+'СЕТ СН'!$F$16</f>
        <v>0</v>
      </c>
      <c r="L354" s="36">
        <f ca="1">SUMIFS(СВЦЭМ!$J$40:$J$783,СВЦЭМ!$A$40:$A$783,$A354,СВЦЭМ!$B$40:$B$783,L$331)+'СЕТ СН'!$F$16</f>
        <v>0</v>
      </c>
      <c r="M354" s="36">
        <f ca="1">SUMIFS(СВЦЭМ!$J$40:$J$783,СВЦЭМ!$A$40:$A$783,$A354,СВЦЭМ!$B$40:$B$783,M$331)+'СЕТ СН'!$F$16</f>
        <v>0</v>
      </c>
      <c r="N354" s="36">
        <f ca="1">SUMIFS(СВЦЭМ!$J$40:$J$783,СВЦЭМ!$A$40:$A$783,$A354,СВЦЭМ!$B$40:$B$783,N$331)+'СЕТ СН'!$F$16</f>
        <v>0</v>
      </c>
      <c r="O354" s="36">
        <f ca="1">SUMIFS(СВЦЭМ!$J$40:$J$783,СВЦЭМ!$A$40:$A$783,$A354,СВЦЭМ!$B$40:$B$783,O$331)+'СЕТ СН'!$F$16</f>
        <v>0</v>
      </c>
      <c r="P354" s="36">
        <f ca="1">SUMIFS(СВЦЭМ!$J$40:$J$783,СВЦЭМ!$A$40:$A$783,$A354,СВЦЭМ!$B$40:$B$783,P$331)+'СЕТ СН'!$F$16</f>
        <v>0</v>
      </c>
      <c r="Q354" s="36">
        <f ca="1">SUMIFS(СВЦЭМ!$J$40:$J$783,СВЦЭМ!$A$40:$A$783,$A354,СВЦЭМ!$B$40:$B$783,Q$331)+'СЕТ СН'!$F$16</f>
        <v>0</v>
      </c>
      <c r="R354" s="36">
        <f ca="1">SUMIFS(СВЦЭМ!$J$40:$J$783,СВЦЭМ!$A$40:$A$783,$A354,СВЦЭМ!$B$40:$B$783,R$331)+'СЕТ СН'!$F$16</f>
        <v>0</v>
      </c>
      <c r="S354" s="36">
        <f ca="1">SUMIFS(СВЦЭМ!$J$40:$J$783,СВЦЭМ!$A$40:$A$783,$A354,СВЦЭМ!$B$40:$B$783,S$331)+'СЕТ СН'!$F$16</f>
        <v>0</v>
      </c>
      <c r="T354" s="36">
        <f ca="1">SUMIFS(СВЦЭМ!$J$40:$J$783,СВЦЭМ!$A$40:$A$783,$A354,СВЦЭМ!$B$40:$B$783,T$331)+'СЕТ СН'!$F$16</f>
        <v>0</v>
      </c>
      <c r="U354" s="36">
        <f ca="1">SUMIFS(СВЦЭМ!$J$40:$J$783,СВЦЭМ!$A$40:$A$783,$A354,СВЦЭМ!$B$40:$B$783,U$331)+'СЕТ СН'!$F$16</f>
        <v>0</v>
      </c>
      <c r="V354" s="36">
        <f ca="1">SUMIFS(СВЦЭМ!$J$40:$J$783,СВЦЭМ!$A$40:$A$783,$A354,СВЦЭМ!$B$40:$B$783,V$331)+'СЕТ СН'!$F$16</f>
        <v>0</v>
      </c>
      <c r="W354" s="36">
        <f ca="1">SUMIFS(СВЦЭМ!$J$40:$J$783,СВЦЭМ!$A$40:$A$783,$A354,СВЦЭМ!$B$40:$B$783,W$331)+'СЕТ СН'!$F$16</f>
        <v>0</v>
      </c>
      <c r="X354" s="36">
        <f ca="1">SUMIFS(СВЦЭМ!$J$40:$J$783,СВЦЭМ!$A$40:$A$783,$A354,СВЦЭМ!$B$40:$B$783,X$331)+'СЕТ СН'!$F$16</f>
        <v>0</v>
      </c>
      <c r="Y354" s="36">
        <f ca="1">SUMIFS(СВЦЭМ!$J$40:$J$783,СВЦЭМ!$A$40:$A$783,$A354,СВЦЭМ!$B$40:$B$783,Y$331)+'СЕТ СН'!$F$16</f>
        <v>0</v>
      </c>
    </row>
    <row r="355" spans="1:27" ht="15.75" hidden="1" x14ac:dyDescent="0.2">
      <c r="A355" s="35">
        <f t="shared" si="9"/>
        <v>44950</v>
      </c>
      <c r="B355" s="36">
        <f ca="1">SUMIFS(СВЦЭМ!$J$40:$J$783,СВЦЭМ!$A$40:$A$783,$A355,СВЦЭМ!$B$40:$B$783,B$331)+'СЕТ СН'!$F$16</f>
        <v>0</v>
      </c>
      <c r="C355" s="36">
        <f ca="1">SUMIFS(СВЦЭМ!$J$40:$J$783,СВЦЭМ!$A$40:$A$783,$A355,СВЦЭМ!$B$40:$B$783,C$331)+'СЕТ СН'!$F$16</f>
        <v>0</v>
      </c>
      <c r="D355" s="36">
        <f ca="1">SUMIFS(СВЦЭМ!$J$40:$J$783,СВЦЭМ!$A$40:$A$783,$A355,СВЦЭМ!$B$40:$B$783,D$331)+'СЕТ СН'!$F$16</f>
        <v>0</v>
      </c>
      <c r="E355" s="36">
        <f ca="1">SUMIFS(СВЦЭМ!$J$40:$J$783,СВЦЭМ!$A$40:$A$783,$A355,СВЦЭМ!$B$40:$B$783,E$331)+'СЕТ СН'!$F$16</f>
        <v>0</v>
      </c>
      <c r="F355" s="36">
        <f ca="1">SUMIFS(СВЦЭМ!$J$40:$J$783,СВЦЭМ!$A$40:$A$783,$A355,СВЦЭМ!$B$40:$B$783,F$331)+'СЕТ СН'!$F$16</f>
        <v>0</v>
      </c>
      <c r="G355" s="36">
        <f ca="1">SUMIFS(СВЦЭМ!$J$40:$J$783,СВЦЭМ!$A$40:$A$783,$A355,СВЦЭМ!$B$40:$B$783,G$331)+'СЕТ СН'!$F$16</f>
        <v>0</v>
      </c>
      <c r="H355" s="36">
        <f ca="1">SUMIFS(СВЦЭМ!$J$40:$J$783,СВЦЭМ!$A$40:$A$783,$A355,СВЦЭМ!$B$40:$B$783,H$331)+'СЕТ СН'!$F$16</f>
        <v>0</v>
      </c>
      <c r="I355" s="36">
        <f ca="1">SUMIFS(СВЦЭМ!$J$40:$J$783,СВЦЭМ!$A$40:$A$783,$A355,СВЦЭМ!$B$40:$B$783,I$331)+'СЕТ СН'!$F$16</f>
        <v>0</v>
      </c>
      <c r="J355" s="36">
        <f ca="1">SUMIFS(СВЦЭМ!$J$40:$J$783,СВЦЭМ!$A$40:$A$783,$A355,СВЦЭМ!$B$40:$B$783,J$331)+'СЕТ СН'!$F$16</f>
        <v>0</v>
      </c>
      <c r="K355" s="36">
        <f ca="1">SUMIFS(СВЦЭМ!$J$40:$J$783,СВЦЭМ!$A$40:$A$783,$A355,СВЦЭМ!$B$40:$B$783,K$331)+'СЕТ СН'!$F$16</f>
        <v>0</v>
      </c>
      <c r="L355" s="36">
        <f ca="1">SUMIFS(СВЦЭМ!$J$40:$J$783,СВЦЭМ!$A$40:$A$783,$A355,СВЦЭМ!$B$40:$B$783,L$331)+'СЕТ СН'!$F$16</f>
        <v>0</v>
      </c>
      <c r="M355" s="36">
        <f ca="1">SUMIFS(СВЦЭМ!$J$40:$J$783,СВЦЭМ!$A$40:$A$783,$A355,СВЦЭМ!$B$40:$B$783,M$331)+'СЕТ СН'!$F$16</f>
        <v>0</v>
      </c>
      <c r="N355" s="36">
        <f ca="1">SUMIFS(СВЦЭМ!$J$40:$J$783,СВЦЭМ!$A$40:$A$783,$A355,СВЦЭМ!$B$40:$B$783,N$331)+'СЕТ СН'!$F$16</f>
        <v>0</v>
      </c>
      <c r="O355" s="36">
        <f ca="1">SUMIFS(СВЦЭМ!$J$40:$J$783,СВЦЭМ!$A$40:$A$783,$A355,СВЦЭМ!$B$40:$B$783,O$331)+'СЕТ СН'!$F$16</f>
        <v>0</v>
      </c>
      <c r="P355" s="36">
        <f ca="1">SUMIFS(СВЦЭМ!$J$40:$J$783,СВЦЭМ!$A$40:$A$783,$A355,СВЦЭМ!$B$40:$B$783,P$331)+'СЕТ СН'!$F$16</f>
        <v>0</v>
      </c>
      <c r="Q355" s="36">
        <f ca="1">SUMIFS(СВЦЭМ!$J$40:$J$783,СВЦЭМ!$A$40:$A$783,$A355,СВЦЭМ!$B$40:$B$783,Q$331)+'СЕТ СН'!$F$16</f>
        <v>0</v>
      </c>
      <c r="R355" s="36">
        <f ca="1">SUMIFS(СВЦЭМ!$J$40:$J$783,СВЦЭМ!$A$40:$A$783,$A355,СВЦЭМ!$B$40:$B$783,R$331)+'СЕТ СН'!$F$16</f>
        <v>0</v>
      </c>
      <c r="S355" s="36">
        <f ca="1">SUMIFS(СВЦЭМ!$J$40:$J$783,СВЦЭМ!$A$40:$A$783,$A355,СВЦЭМ!$B$40:$B$783,S$331)+'СЕТ СН'!$F$16</f>
        <v>0</v>
      </c>
      <c r="T355" s="36">
        <f ca="1">SUMIFS(СВЦЭМ!$J$40:$J$783,СВЦЭМ!$A$40:$A$783,$A355,СВЦЭМ!$B$40:$B$783,T$331)+'СЕТ СН'!$F$16</f>
        <v>0</v>
      </c>
      <c r="U355" s="36">
        <f ca="1">SUMIFS(СВЦЭМ!$J$40:$J$783,СВЦЭМ!$A$40:$A$783,$A355,СВЦЭМ!$B$40:$B$783,U$331)+'СЕТ СН'!$F$16</f>
        <v>0</v>
      </c>
      <c r="V355" s="36">
        <f ca="1">SUMIFS(СВЦЭМ!$J$40:$J$783,СВЦЭМ!$A$40:$A$783,$A355,СВЦЭМ!$B$40:$B$783,V$331)+'СЕТ СН'!$F$16</f>
        <v>0</v>
      </c>
      <c r="W355" s="36">
        <f ca="1">SUMIFS(СВЦЭМ!$J$40:$J$783,СВЦЭМ!$A$40:$A$783,$A355,СВЦЭМ!$B$40:$B$783,W$331)+'СЕТ СН'!$F$16</f>
        <v>0</v>
      </c>
      <c r="X355" s="36">
        <f ca="1">SUMIFS(СВЦЭМ!$J$40:$J$783,СВЦЭМ!$A$40:$A$783,$A355,СВЦЭМ!$B$40:$B$783,X$331)+'СЕТ СН'!$F$16</f>
        <v>0</v>
      </c>
      <c r="Y355" s="36">
        <f ca="1">SUMIFS(СВЦЭМ!$J$40:$J$783,СВЦЭМ!$A$40:$A$783,$A355,СВЦЭМ!$B$40:$B$783,Y$331)+'СЕТ СН'!$F$16</f>
        <v>0</v>
      </c>
    </row>
    <row r="356" spans="1:27" ht="15.75" hidden="1" x14ac:dyDescent="0.2">
      <c r="A356" s="35">
        <f t="shared" si="9"/>
        <v>44951</v>
      </c>
      <c r="B356" s="36">
        <f ca="1">SUMIFS(СВЦЭМ!$J$40:$J$783,СВЦЭМ!$A$40:$A$783,$A356,СВЦЭМ!$B$40:$B$783,B$331)+'СЕТ СН'!$F$16</f>
        <v>0</v>
      </c>
      <c r="C356" s="36">
        <f ca="1">SUMIFS(СВЦЭМ!$J$40:$J$783,СВЦЭМ!$A$40:$A$783,$A356,СВЦЭМ!$B$40:$B$783,C$331)+'СЕТ СН'!$F$16</f>
        <v>0</v>
      </c>
      <c r="D356" s="36">
        <f ca="1">SUMIFS(СВЦЭМ!$J$40:$J$783,СВЦЭМ!$A$40:$A$783,$A356,СВЦЭМ!$B$40:$B$783,D$331)+'СЕТ СН'!$F$16</f>
        <v>0</v>
      </c>
      <c r="E356" s="36">
        <f ca="1">SUMIFS(СВЦЭМ!$J$40:$J$783,СВЦЭМ!$A$40:$A$783,$A356,СВЦЭМ!$B$40:$B$783,E$331)+'СЕТ СН'!$F$16</f>
        <v>0</v>
      </c>
      <c r="F356" s="36">
        <f ca="1">SUMIFS(СВЦЭМ!$J$40:$J$783,СВЦЭМ!$A$40:$A$783,$A356,СВЦЭМ!$B$40:$B$783,F$331)+'СЕТ СН'!$F$16</f>
        <v>0</v>
      </c>
      <c r="G356" s="36">
        <f ca="1">SUMIFS(СВЦЭМ!$J$40:$J$783,СВЦЭМ!$A$40:$A$783,$A356,СВЦЭМ!$B$40:$B$783,G$331)+'СЕТ СН'!$F$16</f>
        <v>0</v>
      </c>
      <c r="H356" s="36">
        <f ca="1">SUMIFS(СВЦЭМ!$J$40:$J$783,СВЦЭМ!$A$40:$A$783,$A356,СВЦЭМ!$B$40:$B$783,H$331)+'СЕТ СН'!$F$16</f>
        <v>0</v>
      </c>
      <c r="I356" s="36">
        <f ca="1">SUMIFS(СВЦЭМ!$J$40:$J$783,СВЦЭМ!$A$40:$A$783,$A356,СВЦЭМ!$B$40:$B$783,I$331)+'СЕТ СН'!$F$16</f>
        <v>0</v>
      </c>
      <c r="J356" s="36">
        <f ca="1">SUMIFS(СВЦЭМ!$J$40:$J$783,СВЦЭМ!$A$40:$A$783,$A356,СВЦЭМ!$B$40:$B$783,J$331)+'СЕТ СН'!$F$16</f>
        <v>0</v>
      </c>
      <c r="K356" s="36">
        <f ca="1">SUMIFS(СВЦЭМ!$J$40:$J$783,СВЦЭМ!$A$40:$A$783,$A356,СВЦЭМ!$B$40:$B$783,K$331)+'СЕТ СН'!$F$16</f>
        <v>0</v>
      </c>
      <c r="L356" s="36">
        <f ca="1">SUMIFS(СВЦЭМ!$J$40:$J$783,СВЦЭМ!$A$40:$A$783,$A356,СВЦЭМ!$B$40:$B$783,L$331)+'СЕТ СН'!$F$16</f>
        <v>0</v>
      </c>
      <c r="M356" s="36">
        <f ca="1">SUMIFS(СВЦЭМ!$J$40:$J$783,СВЦЭМ!$A$40:$A$783,$A356,СВЦЭМ!$B$40:$B$783,M$331)+'СЕТ СН'!$F$16</f>
        <v>0</v>
      </c>
      <c r="N356" s="36">
        <f ca="1">SUMIFS(СВЦЭМ!$J$40:$J$783,СВЦЭМ!$A$40:$A$783,$A356,СВЦЭМ!$B$40:$B$783,N$331)+'СЕТ СН'!$F$16</f>
        <v>0</v>
      </c>
      <c r="O356" s="36">
        <f ca="1">SUMIFS(СВЦЭМ!$J$40:$J$783,СВЦЭМ!$A$40:$A$783,$A356,СВЦЭМ!$B$40:$B$783,O$331)+'СЕТ СН'!$F$16</f>
        <v>0</v>
      </c>
      <c r="P356" s="36">
        <f ca="1">SUMIFS(СВЦЭМ!$J$40:$J$783,СВЦЭМ!$A$40:$A$783,$A356,СВЦЭМ!$B$40:$B$783,P$331)+'СЕТ СН'!$F$16</f>
        <v>0</v>
      </c>
      <c r="Q356" s="36">
        <f ca="1">SUMIFS(СВЦЭМ!$J$40:$J$783,СВЦЭМ!$A$40:$A$783,$A356,СВЦЭМ!$B$40:$B$783,Q$331)+'СЕТ СН'!$F$16</f>
        <v>0</v>
      </c>
      <c r="R356" s="36">
        <f ca="1">SUMIFS(СВЦЭМ!$J$40:$J$783,СВЦЭМ!$A$40:$A$783,$A356,СВЦЭМ!$B$40:$B$783,R$331)+'СЕТ СН'!$F$16</f>
        <v>0</v>
      </c>
      <c r="S356" s="36">
        <f ca="1">SUMIFS(СВЦЭМ!$J$40:$J$783,СВЦЭМ!$A$40:$A$783,$A356,СВЦЭМ!$B$40:$B$783,S$331)+'СЕТ СН'!$F$16</f>
        <v>0</v>
      </c>
      <c r="T356" s="36">
        <f ca="1">SUMIFS(СВЦЭМ!$J$40:$J$783,СВЦЭМ!$A$40:$A$783,$A356,СВЦЭМ!$B$40:$B$783,T$331)+'СЕТ СН'!$F$16</f>
        <v>0</v>
      </c>
      <c r="U356" s="36">
        <f ca="1">SUMIFS(СВЦЭМ!$J$40:$J$783,СВЦЭМ!$A$40:$A$783,$A356,СВЦЭМ!$B$40:$B$783,U$331)+'СЕТ СН'!$F$16</f>
        <v>0</v>
      </c>
      <c r="V356" s="36">
        <f ca="1">SUMIFS(СВЦЭМ!$J$40:$J$783,СВЦЭМ!$A$40:$A$783,$A356,СВЦЭМ!$B$40:$B$783,V$331)+'СЕТ СН'!$F$16</f>
        <v>0</v>
      </c>
      <c r="W356" s="36">
        <f ca="1">SUMIFS(СВЦЭМ!$J$40:$J$783,СВЦЭМ!$A$40:$A$783,$A356,СВЦЭМ!$B$40:$B$783,W$331)+'СЕТ СН'!$F$16</f>
        <v>0</v>
      </c>
      <c r="X356" s="36">
        <f ca="1">SUMIFS(СВЦЭМ!$J$40:$J$783,СВЦЭМ!$A$40:$A$783,$A356,СВЦЭМ!$B$40:$B$783,X$331)+'СЕТ СН'!$F$16</f>
        <v>0</v>
      </c>
      <c r="Y356" s="36">
        <f ca="1">SUMIFS(СВЦЭМ!$J$40:$J$783,СВЦЭМ!$A$40:$A$783,$A356,СВЦЭМ!$B$40:$B$783,Y$331)+'СЕТ СН'!$F$16</f>
        <v>0</v>
      </c>
    </row>
    <row r="357" spans="1:27" ht="15.75" hidden="1" x14ac:dyDescent="0.2">
      <c r="A357" s="35">
        <f t="shared" si="9"/>
        <v>44952</v>
      </c>
      <c r="B357" s="36">
        <f ca="1">SUMIFS(СВЦЭМ!$J$40:$J$783,СВЦЭМ!$A$40:$A$783,$A357,СВЦЭМ!$B$40:$B$783,B$331)+'СЕТ СН'!$F$16</f>
        <v>0</v>
      </c>
      <c r="C357" s="36">
        <f ca="1">SUMIFS(СВЦЭМ!$J$40:$J$783,СВЦЭМ!$A$40:$A$783,$A357,СВЦЭМ!$B$40:$B$783,C$331)+'СЕТ СН'!$F$16</f>
        <v>0</v>
      </c>
      <c r="D357" s="36">
        <f ca="1">SUMIFS(СВЦЭМ!$J$40:$J$783,СВЦЭМ!$A$40:$A$783,$A357,СВЦЭМ!$B$40:$B$783,D$331)+'СЕТ СН'!$F$16</f>
        <v>0</v>
      </c>
      <c r="E357" s="36">
        <f ca="1">SUMIFS(СВЦЭМ!$J$40:$J$783,СВЦЭМ!$A$40:$A$783,$A357,СВЦЭМ!$B$40:$B$783,E$331)+'СЕТ СН'!$F$16</f>
        <v>0</v>
      </c>
      <c r="F357" s="36">
        <f ca="1">SUMIFS(СВЦЭМ!$J$40:$J$783,СВЦЭМ!$A$40:$A$783,$A357,СВЦЭМ!$B$40:$B$783,F$331)+'СЕТ СН'!$F$16</f>
        <v>0</v>
      </c>
      <c r="G357" s="36">
        <f ca="1">SUMIFS(СВЦЭМ!$J$40:$J$783,СВЦЭМ!$A$40:$A$783,$A357,СВЦЭМ!$B$40:$B$783,G$331)+'СЕТ СН'!$F$16</f>
        <v>0</v>
      </c>
      <c r="H357" s="36">
        <f ca="1">SUMIFS(СВЦЭМ!$J$40:$J$783,СВЦЭМ!$A$40:$A$783,$A357,СВЦЭМ!$B$40:$B$783,H$331)+'СЕТ СН'!$F$16</f>
        <v>0</v>
      </c>
      <c r="I357" s="36">
        <f ca="1">SUMIFS(СВЦЭМ!$J$40:$J$783,СВЦЭМ!$A$40:$A$783,$A357,СВЦЭМ!$B$40:$B$783,I$331)+'СЕТ СН'!$F$16</f>
        <v>0</v>
      </c>
      <c r="J357" s="36">
        <f ca="1">SUMIFS(СВЦЭМ!$J$40:$J$783,СВЦЭМ!$A$40:$A$783,$A357,СВЦЭМ!$B$40:$B$783,J$331)+'СЕТ СН'!$F$16</f>
        <v>0</v>
      </c>
      <c r="K357" s="36">
        <f ca="1">SUMIFS(СВЦЭМ!$J$40:$J$783,СВЦЭМ!$A$40:$A$783,$A357,СВЦЭМ!$B$40:$B$783,K$331)+'СЕТ СН'!$F$16</f>
        <v>0</v>
      </c>
      <c r="L357" s="36">
        <f ca="1">SUMIFS(СВЦЭМ!$J$40:$J$783,СВЦЭМ!$A$40:$A$783,$A357,СВЦЭМ!$B$40:$B$783,L$331)+'СЕТ СН'!$F$16</f>
        <v>0</v>
      </c>
      <c r="M357" s="36">
        <f ca="1">SUMIFS(СВЦЭМ!$J$40:$J$783,СВЦЭМ!$A$40:$A$783,$A357,СВЦЭМ!$B$40:$B$783,M$331)+'СЕТ СН'!$F$16</f>
        <v>0</v>
      </c>
      <c r="N357" s="36">
        <f ca="1">SUMIFS(СВЦЭМ!$J$40:$J$783,СВЦЭМ!$A$40:$A$783,$A357,СВЦЭМ!$B$40:$B$783,N$331)+'СЕТ СН'!$F$16</f>
        <v>0</v>
      </c>
      <c r="O357" s="36">
        <f ca="1">SUMIFS(СВЦЭМ!$J$40:$J$783,СВЦЭМ!$A$40:$A$783,$A357,СВЦЭМ!$B$40:$B$783,O$331)+'СЕТ СН'!$F$16</f>
        <v>0</v>
      </c>
      <c r="P357" s="36">
        <f ca="1">SUMIFS(СВЦЭМ!$J$40:$J$783,СВЦЭМ!$A$40:$A$783,$A357,СВЦЭМ!$B$40:$B$783,P$331)+'СЕТ СН'!$F$16</f>
        <v>0</v>
      </c>
      <c r="Q357" s="36">
        <f ca="1">SUMIFS(СВЦЭМ!$J$40:$J$783,СВЦЭМ!$A$40:$A$783,$A357,СВЦЭМ!$B$40:$B$783,Q$331)+'СЕТ СН'!$F$16</f>
        <v>0</v>
      </c>
      <c r="R357" s="36">
        <f ca="1">SUMIFS(СВЦЭМ!$J$40:$J$783,СВЦЭМ!$A$40:$A$783,$A357,СВЦЭМ!$B$40:$B$783,R$331)+'СЕТ СН'!$F$16</f>
        <v>0</v>
      </c>
      <c r="S357" s="36">
        <f ca="1">SUMIFS(СВЦЭМ!$J$40:$J$783,СВЦЭМ!$A$40:$A$783,$A357,СВЦЭМ!$B$40:$B$783,S$331)+'СЕТ СН'!$F$16</f>
        <v>0</v>
      </c>
      <c r="T357" s="36">
        <f ca="1">SUMIFS(СВЦЭМ!$J$40:$J$783,СВЦЭМ!$A$40:$A$783,$A357,СВЦЭМ!$B$40:$B$783,T$331)+'СЕТ СН'!$F$16</f>
        <v>0</v>
      </c>
      <c r="U357" s="36">
        <f ca="1">SUMIFS(СВЦЭМ!$J$40:$J$783,СВЦЭМ!$A$40:$A$783,$A357,СВЦЭМ!$B$40:$B$783,U$331)+'СЕТ СН'!$F$16</f>
        <v>0</v>
      </c>
      <c r="V357" s="36">
        <f ca="1">SUMIFS(СВЦЭМ!$J$40:$J$783,СВЦЭМ!$A$40:$A$783,$A357,СВЦЭМ!$B$40:$B$783,V$331)+'СЕТ СН'!$F$16</f>
        <v>0</v>
      </c>
      <c r="W357" s="36">
        <f ca="1">SUMIFS(СВЦЭМ!$J$40:$J$783,СВЦЭМ!$A$40:$A$783,$A357,СВЦЭМ!$B$40:$B$783,W$331)+'СЕТ СН'!$F$16</f>
        <v>0</v>
      </c>
      <c r="X357" s="36">
        <f ca="1">SUMIFS(СВЦЭМ!$J$40:$J$783,СВЦЭМ!$A$40:$A$783,$A357,СВЦЭМ!$B$40:$B$783,X$331)+'СЕТ СН'!$F$16</f>
        <v>0</v>
      </c>
      <c r="Y357" s="36">
        <f ca="1">SUMIFS(СВЦЭМ!$J$40:$J$783,СВЦЭМ!$A$40:$A$783,$A357,СВЦЭМ!$B$40:$B$783,Y$331)+'СЕТ СН'!$F$16</f>
        <v>0</v>
      </c>
    </row>
    <row r="358" spans="1:27" ht="15.75" hidden="1" x14ac:dyDescent="0.2">
      <c r="A358" s="35">
        <f t="shared" si="9"/>
        <v>44953</v>
      </c>
      <c r="B358" s="36">
        <f ca="1">SUMIFS(СВЦЭМ!$J$40:$J$783,СВЦЭМ!$A$40:$A$783,$A358,СВЦЭМ!$B$40:$B$783,B$331)+'СЕТ СН'!$F$16</f>
        <v>0</v>
      </c>
      <c r="C358" s="36">
        <f ca="1">SUMIFS(СВЦЭМ!$J$40:$J$783,СВЦЭМ!$A$40:$A$783,$A358,СВЦЭМ!$B$40:$B$783,C$331)+'СЕТ СН'!$F$16</f>
        <v>0</v>
      </c>
      <c r="D358" s="36">
        <f ca="1">SUMIFS(СВЦЭМ!$J$40:$J$783,СВЦЭМ!$A$40:$A$783,$A358,СВЦЭМ!$B$40:$B$783,D$331)+'СЕТ СН'!$F$16</f>
        <v>0</v>
      </c>
      <c r="E358" s="36">
        <f ca="1">SUMIFS(СВЦЭМ!$J$40:$J$783,СВЦЭМ!$A$40:$A$783,$A358,СВЦЭМ!$B$40:$B$783,E$331)+'СЕТ СН'!$F$16</f>
        <v>0</v>
      </c>
      <c r="F358" s="36">
        <f ca="1">SUMIFS(СВЦЭМ!$J$40:$J$783,СВЦЭМ!$A$40:$A$783,$A358,СВЦЭМ!$B$40:$B$783,F$331)+'СЕТ СН'!$F$16</f>
        <v>0</v>
      </c>
      <c r="G358" s="36">
        <f ca="1">SUMIFS(СВЦЭМ!$J$40:$J$783,СВЦЭМ!$A$40:$A$783,$A358,СВЦЭМ!$B$40:$B$783,G$331)+'СЕТ СН'!$F$16</f>
        <v>0</v>
      </c>
      <c r="H358" s="36">
        <f ca="1">SUMIFS(СВЦЭМ!$J$40:$J$783,СВЦЭМ!$A$40:$A$783,$A358,СВЦЭМ!$B$40:$B$783,H$331)+'СЕТ СН'!$F$16</f>
        <v>0</v>
      </c>
      <c r="I358" s="36">
        <f ca="1">SUMIFS(СВЦЭМ!$J$40:$J$783,СВЦЭМ!$A$40:$A$783,$A358,СВЦЭМ!$B$40:$B$783,I$331)+'СЕТ СН'!$F$16</f>
        <v>0</v>
      </c>
      <c r="J358" s="36">
        <f ca="1">SUMIFS(СВЦЭМ!$J$40:$J$783,СВЦЭМ!$A$40:$A$783,$A358,СВЦЭМ!$B$40:$B$783,J$331)+'СЕТ СН'!$F$16</f>
        <v>0</v>
      </c>
      <c r="K358" s="36">
        <f ca="1">SUMIFS(СВЦЭМ!$J$40:$J$783,СВЦЭМ!$A$40:$A$783,$A358,СВЦЭМ!$B$40:$B$783,K$331)+'СЕТ СН'!$F$16</f>
        <v>0</v>
      </c>
      <c r="L358" s="36">
        <f ca="1">SUMIFS(СВЦЭМ!$J$40:$J$783,СВЦЭМ!$A$40:$A$783,$A358,СВЦЭМ!$B$40:$B$783,L$331)+'СЕТ СН'!$F$16</f>
        <v>0</v>
      </c>
      <c r="M358" s="36">
        <f ca="1">SUMIFS(СВЦЭМ!$J$40:$J$783,СВЦЭМ!$A$40:$A$783,$A358,СВЦЭМ!$B$40:$B$783,M$331)+'СЕТ СН'!$F$16</f>
        <v>0</v>
      </c>
      <c r="N358" s="36">
        <f ca="1">SUMIFS(СВЦЭМ!$J$40:$J$783,СВЦЭМ!$A$40:$A$783,$A358,СВЦЭМ!$B$40:$B$783,N$331)+'СЕТ СН'!$F$16</f>
        <v>0</v>
      </c>
      <c r="O358" s="36">
        <f ca="1">SUMIFS(СВЦЭМ!$J$40:$J$783,СВЦЭМ!$A$40:$A$783,$A358,СВЦЭМ!$B$40:$B$783,O$331)+'СЕТ СН'!$F$16</f>
        <v>0</v>
      </c>
      <c r="P358" s="36">
        <f ca="1">SUMIFS(СВЦЭМ!$J$40:$J$783,СВЦЭМ!$A$40:$A$783,$A358,СВЦЭМ!$B$40:$B$783,P$331)+'СЕТ СН'!$F$16</f>
        <v>0</v>
      </c>
      <c r="Q358" s="36">
        <f ca="1">SUMIFS(СВЦЭМ!$J$40:$J$783,СВЦЭМ!$A$40:$A$783,$A358,СВЦЭМ!$B$40:$B$783,Q$331)+'СЕТ СН'!$F$16</f>
        <v>0</v>
      </c>
      <c r="R358" s="36">
        <f ca="1">SUMIFS(СВЦЭМ!$J$40:$J$783,СВЦЭМ!$A$40:$A$783,$A358,СВЦЭМ!$B$40:$B$783,R$331)+'СЕТ СН'!$F$16</f>
        <v>0</v>
      </c>
      <c r="S358" s="36">
        <f ca="1">SUMIFS(СВЦЭМ!$J$40:$J$783,СВЦЭМ!$A$40:$A$783,$A358,СВЦЭМ!$B$40:$B$783,S$331)+'СЕТ СН'!$F$16</f>
        <v>0</v>
      </c>
      <c r="T358" s="36">
        <f ca="1">SUMIFS(СВЦЭМ!$J$40:$J$783,СВЦЭМ!$A$40:$A$783,$A358,СВЦЭМ!$B$40:$B$783,T$331)+'СЕТ СН'!$F$16</f>
        <v>0</v>
      </c>
      <c r="U358" s="36">
        <f ca="1">SUMIFS(СВЦЭМ!$J$40:$J$783,СВЦЭМ!$A$40:$A$783,$A358,СВЦЭМ!$B$40:$B$783,U$331)+'СЕТ СН'!$F$16</f>
        <v>0</v>
      </c>
      <c r="V358" s="36">
        <f ca="1">SUMIFS(СВЦЭМ!$J$40:$J$783,СВЦЭМ!$A$40:$A$783,$A358,СВЦЭМ!$B$40:$B$783,V$331)+'СЕТ СН'!$F$16</f>
        <v>0</v>
      </c>
      <c r="W358" s="36">
        <f ca="1">SUMIFS(СВЦЭМ!$J$40:$J$783,СВЦЭМ!$A$40:$A$783,$A358,СВЦЭМ!$B$40:$B$783,W$331)+'СЕТ СН'!$F$16</f>
        <v>0</v>
      </c>
      <c r="X358" s="36">
        <f ca="1">SUMIFS(СВЦЭМ!$J$40:$J$783,СВЦЭМ!$A$40:$A$783,$A358,СВЦЭМ!$B$40:$B$783,X$331)+'СЕТ СН'!$F$16</f>
        <v>0</v>
      </c>
      <c r="Y358" s="36">
        <f ca="1">SUMIFS(СВЦЭМ!$J$40:$J$783,СВЦЭМ!$A$40:$A$783,$A358,СВЦЭМ!$B$40:$B$783,Y$331)+'СЕТ СН'!$F$16</f>
        <v>0</v>
      </c>
    </row>
    <row r="359" spans="1:27" ht="15.75" hidden="1" x14ac:dyDescent="0.2">
      <c r="A359" s="35">
        <f t="shared" si="9"/>
        <v>44954</v>
      </c>
      <c r="B359" s="36">
        <f ca="1">SUMIFS(СВЦЭМ!$J$40:$J$783,СВЦЭМ!$A$40:$A$783,$A359,СВЦЭМ!$B$40:$B$783,B$331)+'СЕТ СН'!$F$16</f>
        <v>0</v>
      </c>
      <c r="C359" s="36">
        <f ca="1">SUMIFS(СВЦЭМ!$J$40:$J$783,СВЦЭМ!$A$40:$A$783,$A359,СВЦЭМ!$B$40:$B$783,C$331)+'СЕТ СН'!$F$16</f>
        <v>0</v>
      </c>
      <c r="D359" s="36">
        <f ca="1">SUMIFS(СВЦЭМ!$J$40:$J$783,СВЦЭМ!$A$40:$A$783,$A359,СВЦЭМ!$B$40:$B$783,D$331)+'СЕТ СН'!$F$16</f>
        <v>0</v>
      </c>
      <c r="E359" s="36">
        <f ca="1">SUMIFS(СВЦЭМ!$J$40:$J$783,СВЦЭМ!$A$40:$A$783,$A359,СВЦЭМ!$B$40:$B$783,E$331)+'СЕТ СН'!$F$16</f>
        <v>0</v>
      </c>
      <c r="F359" s="36">
        <f ca="1">SUMIFS(СВЦЭМ!$J$40:$J$783,СВЦЭМ!$A$40:$A$783,$A359,СВЦЭМ!$B$40:$B$783,F$331)+'СЕТ СН'!$F$16</f>
        <v>0</v>
      </c>
      <c r="G359" s="36">
        <f ca="1">SUMIFS(СВЦЭМ!$J$40:$J$783,СВЦЭМ!$A$40:$A$783,$A359,СВЦЭМ!$B$40:$B$783,G$331)+'СЕТ СН'!$F$16</f>
        <v>0</v>
      </c>
      <c r="H359" s="36">
        <f ca="1">SUMIFS(СВЦЭМ!$J$40:$J$783,СВЦЭМ!$A$40:$A$783,$A359,СВЦЭМ!$B$40:$B$783,H$331)+'СЕТ СН'!$F$16</f>
        <v>0</v>
      </c>
      <c r="I359" s="36">
        <f ca="1">SUMIFS(СВЦЭМ!$J$40:$J$783,СВЦЭМ!$A$40:$A$783,$A359,СВЦЭМ!$B$40:$B$783,I$331)+'СЕТ СН'!$F$16</f>
        <v>0</v>
      </c>
      <c r="J359" s="36">
        <f ca="1">SUMIFS(СВЦЭМ!$J$40:$J$783,СВЦЭМ!$A$40:$A$783,$A359,СВЦЭМ!$B$40:$B$783,J$331)+'СЕТ СН'!$F$16</f>
        <v>0</v>
      </c>
      <c r="K359" s="36">
        <f ca="1">SUMIFS(СВЦЭМ!$J$40:$J$783,СВЦЭМ!$A$40:$A$783,$A359,СВЦЭМ!$B$40:$B$783,K$331)+'СЕТ СН'!$F$16</f>
        <v>0</v>
      </c>
      <c r="L359" s="36">
        <f ca="1">SUMIFS(СВЦЭМ!$J$40:$J$783,СВЦЭМ!$A$40:$A$783,$A359,СВЦЭМ!$B$40:$B$783,L$331)+'СЕТ СН'!$F$16</f>
        <v>0</v>
      </c>
      <c r="M359" s="36">
        <f ca="1">SUMIFS(СВЦЭМ!$J$40:$J$783,СВЦЭМ!$A$40:$A$783,$A359,СВЦЭМ!$B$40:$B$783,M$331)+'СЕТ СН'!$F$16</f>
        <v>0</v>
      </c>
      <c r="N359" s="36">
        <f ca="1">SUMIFS(СВЦЭМ!$J$40:$J$783,СВЦЭМ!$A$40:$A$783,$A359,СВЦЭМ!$B$40:$B$783,N$331)+'СЕТ СН'!$F$16</f>
        <v>0</v>
      </c>
      <c r="O359" s="36">
        <f ca="1">SUMIFS(СВЦЭМ!$J$40:$J$783,СВЦЭМ!$A$40:$A$783,$A359,СВЦЭМ!$B$40:$B$783,O$331)+'СЕТ СН'!$F$16</f>
        <v>0</v>
      </c>
      <c r="P359" s="36">
        <f ca="1">SUMIFS(СВЦЭМ!$J$40:$J$783,СВЦЭМ!$A$40:$A$783,$A359,СВЦЭМ!$B$40:$B$783,P$331)+'СЕТ СН'!$F$16</f>
        <v>0</v>
      </c>
      <c r="Q359" s="36">
        <f ca="1">SUMIFS(СВЦЭМ!$J$40:$J$783,СВЦЭМ!$A$40:$A$783,$A359,СВЦЭМ!$B$40:$B$783,Q$331)+'СЕТ СН'!$F$16</f>
        <v>0</v>
      </c>
      <c r="R359" s="36">
        <f ca="1">SUMIFS(СВЦЭМ!$J$40:$J$783,СВЦЭМ!$A$40:$A$783,$A359,СВЦЭМ!$B$40:$B$783,R$331)+'СЕТ СН'!$F$16</f>
        <v>0</v>
      </c>
      <c r="S359" s="36">
        <f ca="1">SUMIFS(СВЦЭМ!$J$40:$J$783,СВЦЭМ!$A$40:$A$783,$A359,СВЦЭМ!$B$40:$B$783,S$331)+'СЕТ СН'!$F$16</f>
        <v>0</v>
      </c>
      <c r="T359" s="36">
        <f ca="1">SUMIFS(СВЦЭМ!$J$40:$J$783,СВЦЭМ!$A$40:$A$783,$A359,СВЦЭМ!$B$40:$B$783,T$331)+'СЕТ СН'!$F$16</f>
        <v>0</v>
      </c>
      <c r="U359" s="36">
        <f ca="1">SUMIFS(СВЦЭМ!$J$40:$J$783,СВЦЭМ!$A$40:$A$783,$A359,СВЦЭМ!$B$40:$B$783,U$331)+'СЕТ СН'!$F$16</f>
        <v>0</v>
      </c>
      <c r="V359" s="36">
        <f ca="1">SUMIFS(СВЦЭМ!$J$40:$J$783,СВЦЭМ!$A$40:$A$783,$A359,СВЦЭМ!$B$40:$B$783,V$331)+'СЕТ СН'!$F$16</f>
        <v>0</v>
      </c>
      <c r="W359" s="36">
        <f ca="1">SUMIFS(СВЦЭМ!$J$40:$J$783,СВЦЭМ!$A$40:$A$783,$A359,СВЦЭМ!$B$40:$B$783,W$331)+'СЕТ СН'!$F$16</f>
        <v>0</v>
      </c>
      <c r="X359" s="36">
        <f ca="1">SUMIFS(СВЦЭМ!$J$40:$J$783,СВЦЭМ!$A$40:$A$783,$A359,СВЦЭМ!$B$40:$B$783,X$331)+'СЕТ СН'!$F$16</f>
        <v>0</v>
      </c>
      <c r="Y359" s="36">
        <f ca="1">SUMIFS(СВЦЭМ!$J$40:$J$783,СВЦЭМ!$A$40:$A$783,$A359,СВЦЭМ!$B$40:$B$783,Y$331)+'СЕТ СН'!$F$16</f>
        <v>0</v>
      </c>
    </row>
    <row r="360" spans="1:27" ht="15.75" hidden="1" x14ac:dyDescent="0.2">
      <c r="A360" s="35">
        <f t="shared" si="9"/>
        <v>44955</v>
      </c>
      <c r="B360" s="36">
        <f ca="1">SUMIFS(СВЦЭМ!$J$40:$J$783,СВЦЭМ!$A$40:$A$783,$A360,СВЦЭМ!$B$40:$B$783,B$331)+'СЕТ СН'!$F$16</f>
        <v>0</v>
      </c>
      <c r="C360" s="36">
        <f ca="1">SUMIFS(СВЦЭМ!$J$40:$J$783,СВЦЭМ!$A$40:$A$783,$A360,СВЦЭМ!$B$40:$B$783,C$331)+'СЕТ СН'!$F$16</f>
        <v>0</v>
      </c>
      <c r="D360" s="36">
        <f ca="1">SUMIFS(СВЦЭМ!$J$40:$J$783,СВЦЭМ!$A$40:$A$783,$A360,СВЦЭМ!$B$40:$B$783,D$331)+'СЕТ СН'!$F$16</f>
        <v>0</v>
      </c>
      <c r="E360" s="36">
        <f ca="1">SUMIFS(СВЦЭМ!$J$40:$J$783,СВЦЭМ!$A$40:$A$783,$A360,СВЦЭМ!$B$40:$B$783,E$331)+'СЕТ СН'!$F$16</f>
        <v>0</v>
      </c>
      <c r="F360" s="36">
        <f ca="1">SUMIFS(СВЦЭМ!$J$40:$J$783,СВЦЭМ!$A$40:$A$783,$A360,СВЦЭМ!$B$40:$B$783,F$331)+'СЕТ СН'!$F$16</f>
        <v>0</v>
      </c>
      <c r="G360" s="36">
        <f ca="1">SUMIFS(СВЦЭМ!$J$40:$J$783,СВЦЭМ!$A$40:$A$783,$A360,СВЦЭМ!$B$40:$B$783,G$331)+'СЕТ СН'!$F$16</f>
        <v>0</v>
      </c>
      <c r="H360" s="36">
        <f ca="1">SUMIFS(СВЦЭМ!$J$40:$J$783,СВЦЭМ!$A$40:$A$783,$A360,СВЦЭМ!$B$40:$B$783,H$331)+'СЕТ СН'!$F$16</f>
        <v>0</v>
      </c>
      <c r="I360" s="36">
        <f ca="1">SUMIFS(СВЦЭМ!$J$40:$J$783,СВЦЭМ!$A$40:$A$783,$A360,СВЦЭМ!$B$40:$B$783,I$331)+'СЕТ СН'!$F$16</f>
        <v>0</v>
      </c>
      <c r="J360" s="36">
        <f ca="1">SUMIFS(СВЦЭМ!$J$40:$J$783,СВЦЭМ!$A$40:$A$783,$A360,СВЦЭМ!$B$40:$B$783,J$331)+'СЕТ СН'!$F$16</f>
        <v>0</v>
      </c>
      <c r="K360" s="36">
        <f ca="1">SUMIFS(СВЦЭМ!$J$40:$J$783,СВЦЭМ!$A$40:$A$783,$A360,СВЦЭМ!$B$40:$B$783,K$331)+'СЕТ СН'!$F$16</f>
        <v>0</v>
      </c>
      <c r="L360" s="36">
        <f ca="1">SUMIFS(СВЦЭМ!$J$40:$J$783,СВЦЭМ!$A$40:$A$783,$A360,СВЦЭМ!$B$40:$B$783,L$331)+'СЕТ СН'!$F$16</f>
        <v>0</v>
      </c>
      <c r="M360" s="36">
        <f ca="1">SUMIFS(СВЦЭМ!$J$40:$J$783,СВЦЭМ!$A$40:$A$783,$A360,СВЦЭМ!$B$40:$B$783,M$331)+'СЕТ СН'!$F$16</f>
        <v>0</v>
      </c>
      <c r="N360" s="36">
        <f ca="1">SUMIFS(СВЦЭМ!$J$40:$J$783,СВЦЭМ!$A$40:$A$783,$A360,СВЦЭМ!$B$40:$B$783,N$331)+'СЕТ СН'!$F$16</f>
        <v>0</v>
      </c>
      <c r="O360" s="36">
        <f ca="1">SUMIFS(СВЦЭМ!$J$40:$J$783,СВЦЭМ!$A$40:$A$783,$A360,СВЦЭМ!$B$40:$B$783,O$331)+'СЕТ СН'!$F$16</f>
        <v>0</v>
      </c>
      <c r="P360" s="36">
        <f ca="1">SUMIFS(СВЦЭМ!$J$40:$J$783,СВЦЭМ!$A$40:$A$783,$A360,СВЦЭМ!$B$40:$B$783,P$331)+'СЕТ СН'!$F$16</f>
        <v>0</v>
      </c>
      <c r="Q360" s="36">
        <f ca="1">SUMIFS(СВЦЭМ!$J$40:$J$783,СВЦЭМ!$A$40:$A$783,$A360,СВЦЭМ!$B$40:$B$783,Q$331)+'СЕТ СН'!$F$16</f>
        <v>0</v>
      </c>
      <c r="R360" s="36">
        <f ca="1">SUMIFS(СВЦЭМ!$J$40:$J$783,СВЦЭМ!$A$40:$A$783,$A360,СВЦЭМ!$B$40:$B$783,R$331)+'СЕТ СН'!$F$16</f>
        <v>0</v>
      </c>
      <c r="S360" s="36">
        <f ca="1">SUMIFS(СВЦЭМ!$J$40:$J$783,СВЦЭМ!$A$40:$A$783,$A360,СВЦЭМ!$B$40:$B$783,S$331)+'СЕТ СН'!$F$16</f>
        <v>0</v>
      </c>
      <c r="T360" s="36">
        <f ca="1">SUMIFS(СВЦЭМ!$J$40:$J$783,СВЦЭМ!$A$40:$A$783,$A360,СВЦЭМ!$B$40:$B$783,T$331)+'СЕТ СН'!$F$16</f>
        <v>0</v>
      </c>
      <c r="U360" s="36">
        <f ca="1">SUMIFS(СВЦЭМ!$J$40:$J$783,СВЦЭМ!$A$40:$A$783,$A360,СВЦЭМ!$B$40:$B$783,U$331)+'СЕТ СН'!$F$16</f>
        <v>0</v>
      </c>
      <c r="V360" s="36">
        <f ca="1">SUMIFS(СВЦЭМ!$J$40:$J$783,СВЦЭМ!$A$40:$A$783,$A360,СВЦЭМ!$B$40:$B$783,V$331)+'СЕТ СН'!$F$16</f>
        <v>0</v>
      </c>
      <c r="W360" s="36">
        <f ca="1">SUMIFS(СВЦЭМ!$J$40:$J$783,СВЦЭМ!$A$40:$A$783,$A360,СВЦЭМ!$B$40:$B$783,W$331)+'СЕТ СН'!$F$16</f>
        <v>0</v>
      </c>
      <c r="X360" s="36">
        <f ca="1">SUMIFS(СВЦЭМ!$J$40:$J$783,СВЦЭМ!$A$40:$A$783,$A360,СВЦЭМ!$B$40:$B$783,X$331)+'СЕТ СН'!$F$16</f>
        <v>0</v>
      </c>
      <c r="Y360" s="36">
        <f ca="1">SUMIFS(СВЦЭМ!$J$40:$J$783,СВЦЭМ!$A$40:$A$783,$A360,СВЦЭМ!$B$40:$B$783,Y$331)+'СЕТ СН'!$F$16</f>
        <v>0</v>
      </c>
    </row>
    <row r="361" spans="1:27" ht="15.75" hidden="1" x14ac:dyDescent="0.2">
      <c r="A361" s="35">
        <f t="shared" si="9"/>
        <v>44956</v>
      </c>
      <c r="B361" s="36">
        <f ca="1">SUMIFS(СВЦЭМ!$J$40:$J$783,СВЦЭМ!$A$40:$A$783,$A361,СВЦЭМ!$B$40:$B$783,B$331)+'СЕТ СН'!$F$16</f>
        <v>0</v>
      </c>
      <c r="C361" s="36">
        <f ca="1">SUMIFS(СВЦЭМ!$J$40:$J$783,СВЦЭМ!$A$40:$A$783,$A361,СВЦЭМ!$B$40:$B$783,C$331)+'СЕТ СН'!$F$16</f>
        <v>0</v>
      </c>
      <c r="D361" s="36">
        <f ca="1">SUMIFS(СВЦЭМ!$J$40:$J$783,СВЦЭМ!$A$40:$A$783,$A361,СВЦЭМ!$B$40:$B$783,D$331)+'СЕТ СН'!$F$16</f>
        <v>0</v>
      </c>
      <c r="E361" s="36">
        <f ca="1">SUMIFS(СВЦЭМ!$J$40:$J$783,СВЦЭМ!$A$40:$A$783,$A361,СВЦЭМ!$B$40:$B$783,E$331)+'СЕТ СН'!$F$16</f>
        <v>0</v>
      </c>
      <c r="F361" s="36">
        <f ca="1">SUMIFS(СВЦЭМ!$J$40:$J$783,СВЦЭМ!$A$40:$A$783,$A361,СВЦЭМ!$B$40:$B$783,F$331)+'СЕТ СН'!$F$16</f>
        <v>0</v>
      </c>
      <c r="G361" s="36">
        <f ca="1">SUMIFS(СВЦЭМ!$J$40:$J$783,СВЦЭМ!$A$40:$A$783,$A361,СВЦЭМ!$B$40:$B$783,G$331)+'СЕТ СН'!$F$16</f>
        <v>0</v>
      </c>
      <c r="H361" s="36">
        <f ca="1">SUMIFS(СВЦЭМ!$J$40:$J$783,СВЦЭМ!$A$40:$A$783,$A361,СВЦЭМ!$B$40:$B$783,H$331)+'СЕТ СН'!$F$16</f>
        <v>0</v>
      </c>
      <c r="I361" s="36">
        <f ca="1">SUMIFS(СВЦЭМ!$J$40:$J$783,СВЦЭМ!$A$40:$A$783,$A361,СВЦЭМ!$B$40:$B$783,I$331)+'СЕТ СН'!$F$16</f>
        <v>0</v>
      </c>
      <c r="J361" s="36">
        <f ca="1">SUMIFS(СВЦЭМ!$J$40:$J$783,СВЦЭМ!$A$40:$A$783,$A361,СВЦЭМ!$B$40:$B$783,J$331)+'СЕТ СН'!$F$16</f>
        <v>0</v>
      </c>
      <c r="K361" s="36">
        <f ca="1">SUMIFS(СВЦЭМ!$J$40:$J$783,СВЦЭМ!$A$40:$A$783,$A361,СВЦЭМ!$B$40:$B$783,K$331)+'СЕТ СН'!$F$16</f>
        <v>0</v>
      </c>
      <c r="L361" s="36">
        <f ca="1">SUMIFS(СВЦЭМ!$J$40:$J$783,СВЦЭМ!$A$40:$A$783,$A361,СВЦЭМ!$B$40:$B$783,L$331)+'СЕТ СН'!$F$16</f>
        <v>0</v>
      </c>
      <c r="M361" s="36">
        <f ca="1">SUMIFS(СВЦЭМ!$J$40:$J$783,СВЦЭМ!$A$40:$A$783,$A361,СВЦЭМ!$B$40:$B$783,M$331)+'СЕТ СН'!$F$16</f>
        <v>0</v>
      </c>
      <c r="N361" s="36">
        <f ca="1">SUMIFS(СВЦЭМ!$J$40:$J$783,СВЦЭМ!$A$40:$A$783,$A361,СВЦЭМ!$B$40:$B$783,N$331)+'СЕТ СН'!$F$16</f>
        <v>0</v>
      </c>
      <c r="O361" s="36">
        <f ca="1">SUMIFS(СВЦЭМ!$J$40:$J$783,СВЦЭМ!$A$40:$A$783,$A361,СВЦЭМ!$B$40:$B$783,O$331)+'СЕТ СН'!$F$16</f>
        <v>0</v>
      </c>
      <c r="P361" s="36">
        <f ca="1">SUMIFS(СВЦЭМ!$J$40:$J$783,СВЦЭМ!$A$40:$A$783,$A361,СВЦЭМ!$B$40:$B$783,P$331)+'СЕТ СН'!$F$16</f>
        <v>0</v>
      </c>
      <c r="Q361" s="36">
        <f ca="1">SUMIFS(СВЦЭМ!$J$40:$J$783,СВЦЭМ!$A$40:$A$783,$A361,СВЦЭМ!$B$40:$B$783,Q$331)+'СЕТ СН'!$F$16</f>
        <v>0</v>
      </c>
      <c r="R361" s="36">
        <f ca="1">SUMIFS(СВЦЭМ!$J$40:$J$783,СВЦЭМ!$A$40:$A$783,$A361,СВЦЭМ!$B$40:$B$783,R$331)+'СЕТ СН'!$F$16</f>
        <v>0</v>
      </c>
      <c r="S361" s="36">
        <f ca="1">SUMIFS(СВЦЭМ!$J$40:$J$783,СВЦЭМ!$A$40:$A$783,$A361,СВЦЭМ!$B$40:$B$783,S$331)+'СЕТ СН'!$F$16</f>
        <v>0</v>
      </c>
      <c r="T361" s="36">
        <f ca="1">SUMIFS(СВЦЭМ!$J$40:$J$783,СВЦЭМ!$A$40:$A$783,$A361,СВЦЭМ!$B$40:$B$783,T$331)+'СЕТ СН'!$F$16</f>
        <v>0</v>
      </c>
      <c r="U361" s="36">
        <f ca="1">SUMIFS(СВЦЭМ!$J$40:$J$783,СВЦЭМ!$A$40:$A$783,$A361,СВЦЭМ!$B$40:$B$783,U$331)+'СЕТ СН'!$F$16</f>
        <v>0</v>
      </c>
      <c r="V361" s="36">
        <f ca="1">SUMIFS(СВЦЭМ!$J$40:$J$783,СВЦЭМ!$A$40:$A$783,$A361,СВЦЭМ!$B$40:$B$783,V$331)+'СЕТ СН'!$F$16</f>
        <v>0</v>
      </c>
      <c r="W361" s="36">
        <f ca="1">SUMIFS(СВЦЭМ!$J$40:$J$783,СВЦЭМ!$A$40:$A$783,$A361,СВЦЭМ!$B$40:$B$783,W$331)+'СЕТ СН'!$F$16</f>
        <v>0</v>
      </c>
      <c r="X361" s="36">
        <f ca="1">SUMIFS(СВЦЭМ!$J$40:$J$783,СВЦЭМ!$A$40:$A$783,$A361,СВЦЭМ!$B$40:$B$783,X$331)+'СЕТ СН'!$F$16</f>
        <v>0</v>
      </c>
      <c r="Y361" s="36">
        <f ca="1">SUMIFS(СВЦЭМ!$J$40:$J$783,СВЦЭМ!$A$40:$A$783,$A361,СВЦЭМ!$B$40:$B$783,Y$331)+'СЕТ СН'!$F$16</f>
        <v>0</v>
      </c>
    </row>
    <row r="362" spans="1:27" ht="15.75" hidden="1" x14ac:dyDescent="0.2">
      <c r="A362" s="35">
        <f t="shared" si="9"/>
        <v>44957</v>
      </c>
      <c r="B362" s="36">
        <f ca="1">SUMIFS(СВЦЭМ!$J$40:$J$783,СВЦЭМ!$A$40:$A$783,$A362,СВЦЭМ!$B$40:$B$783,B$331)+'СЕТ СН'!$F$16</f>
        <v>0</v>
      </c>
      <c r="C362" s="36">
        <f ca="1">SUMIFS(СВЦЭМ!$J$40:$J$783,СВЦЭМ!$A$40:$A$783,$A362,СВЦЭМ!$B$40:$B$783,C$331)+'СЕТ СН'!$F$16</f>
        <v>0</v>
      </c>
      <c r="D362" s="36">
        <f ca="1">SUMIFS(СВЦЭМ!$J$40:$J$783,СВЦЭМ!$A$40:$A$783,$A362,СВЦЭМ!$B$40:$B$783,D$331)+'СЕТ СН'!$F$16</f>
        <v>0</v>
      </c>
      <c r="E362" s="36">
        <f ca="1">SUMIFS(СВЦЭМ!$J$40:$J$783,СВЦЭМ!$A$40:$A$783,$A362,СВЦЭМ!$B$40:$B$783,E$331)+'СЕТ СН'!$F$16</f>
        <v>0</v>
      </c>
      <c r="F362" s="36">
        <f ca="1">SUMIFS(СВЦЭМ!$J$40:$J$783,СВЦЭМ!$A$40:$A$783,$A362,СВЦЭМ!$B$40:$B$783,F$331)+'СЕТ СН'!$F$16</f>
        <v>0</v>
      </c>
      <c r="G362" s="36">
        <f ca="1">SUMIFS(СВЦЭМ!$J$40:$J$783,СВЦЭМ!$A$40:$A$783,$A362,СВЦЭМ!$B$40:$B$783,G$331)+'СЕТ СН'!$F$16</f>
        <v>0</v>
      </c>
      <c r="H362" s="36">
        <f ca="1">SUMIFS(СВЦЭМ!$J$40:$J$783,СВЦЭМ!$A$40:$A$783,$A362,СВЦЭМ!$B$40:$B$783,H$331)+'СЕТ СН'!$F$16</f>
        <v>0</v>
      </c>
      <c r="I362" s="36">
        <f ca="1">SUMIFS(СВЦЭМ!$J$40:$J$783,СВЦЭМ!$A$40:$A$783,$A362,СВЦЭМ!$B$40:$B$783,I$331)+'СЕТ СН'!$F$16</f>
        <v>0</v>
      </c>
      <c r="J362" s="36">
        <f ca="1">SUMIFS(СВЦЭМ!$J$40:$J$783,СВЦЭМ!$A$40:$A$783,$A362,СВЦЭМ!$B$40:$B$783,J$331)+'СЕТ СН'!$F$16</f>
        <v>0</v>
      </c>
      <c r="K362" s="36">
        <f ca="1">SUMIFS(СВЦЭМ!$J$40:$J$783,СВЦЭМ!$A$40:$A$783,$A362,СВЦЭМ!$B$40:$B$783,K$331)+'СЕТ СН'!$F$16</f>
        <v>0</v>
      </c>
      <c r="L362" s="36">
        <f ca="1">SUMIFS(СВЦЭМ!$J$40:$J$783,СВЦЭМ!$A$40:$A$783,$A362,СВЦЭМ!$B$40:$B$783,L$331)+'СЕТ СН'!$F$16</f>
        <v>0</v>
      </c>
      <c r="M362" s="36">
        <f ca="1">SUMIFS(СВЦЭМ!$J$40:$J$783,СВЦЭМ!$A$40:$A$783,$A362,СВЦЭМ!$B$40:$B$783,M$331)+'СЕТ СН'!$F$16</f>
        <v>0</v>
      </c>
      <c r="N362" s="36">
        <f ca="1">SUMIFS(СВЦЭМ!$J$40:$J$783,СВЦЭМ!$A$40:$A$783,$A362,СВЦЭМ!$B$40:$B$783,N$331)+'СЕТ СН'!$F$16</f>
        <v>0</v>
      </c>
      <c r="O362" s="36">
        <f ca="1">SUMIFS(СВЦЭМ!$J$40:$J$783,СВЦЭМ!$A$40:$A$783,$A362,СВЦЭМ!$B$40:$B$783,O$331)+'СЕТ СН'!$F$16</f>
        <v>0</v>
      </c>
      <c r="P362" s="36">
        <f ca="1">SUMIFS(СВЦЭМ!$J$40:$J$783,СВЦЭМ!$A$40:$A$783,$A362,СВЦЭМ!$B$40:$B$783,P$331)+'СЕТ СН'!$F$16</f>
        <v>0</v>
      </c>
      <c r="Q362" s="36">
        <f ca="1">SUMIFS(СВЦЭМ!$J$40:$J$783,СВЦЭМ!$A$40:$A$783,$A362,СВЦЭМ!$B$40:$B$783,Q$331)+'СЕТ СН'!$F$16</f>
        <v>0</v>
      </c>
      <c r="R362" s="36">
        <f ca="1">SUMIFS(СВЦЭМ!$J$40:$J$783,СВЦЭМ!$A$40:$A$783,$A362,СВЦЭМ!$B$40:$B$783,R$331)+'СЕТ СН'!$F$16</f>
        <v>0</v>
      </c>
      <c r="S362" s="36">
        <f ca="1">SUMIFS(СВЦЭМ!$J$40:$J$783,СВЦЭМ!$A$40:$A$783,$A362,СВЦЭМ!$B$40:$B$783,S$331)+'СЕТ СН'!$F$16</f>
        <v>0</v>
      </c>
      <c r="T362" s="36">
        <f ca="1">SUMIFS(СВЦЭМ!$J$40:$J$783,СВЦЭМ!$A$40:$A$783,$A362,СВЦЭМ!$B$40:$B$783,T$331)+'СЕТ СН'!$F$16</f>
        <v>0</v>
      </c>
      <c r="U362" s="36">
        <f ca="1">SUMIFS(СВЦЭМ!$J$40:$J$783,СВЦЭМ!$A$40:$A$783,$A362,СВЦЭМ!$B$40:$B$783,U$331)+'СЕТ СН'!$F$16</f>
        <v>0</v>
      </c>
      <c r="V362" s="36">
        <f ca="1">SUMIFS(СВЦЭМ!$J$40:$J$783,СВЦЭМ!$A$40:$A$783,$A362,СВЦЭМ!$B$40:$B$783,V$331)+'СЕТ СН'!$F$16</f>
        <v>0</v>
      </c>
      <c r="W362" s="36">
        <f ca="1">SUMIFS(СВЦЭМ!$J$40:$J$783,СВЦЭМ!$A$40:$A$783,$A362,СВЦЭМ!$B$40:$B$783,W$331)+'СЕТ СН'!$F$16</f>
        <v>0</v>
      </c>
      <c r="X362" s="36">
        <f ca="1">SUMIFS(СВЦЭМ!$J$40:$J$783,СВЦЭМ!$A$40:$A$783,$A362,СВЦЭМ!$B$40:$B$783,X$331)+'СЕТ СН'!$F$16</f>
        <v>0</v>
      </c>
      <c r="Y362" s="36">
        <f ca="1">SUMIFS(СВЦЭМ!$J$40:$J$783,СВЦЭМ!$A$40:$A$783,$A362,СВЦЭМ!$B$40:$B$783,Y$331)+'СЕТ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8" t="s">
        <v>7</v>
      </c>
      <c r="B364" s="132" t="s">
        <v>120</v>
      </c>
      <c r="C364" s="133"/>
      <c r="D364" s="133"/>
      <c r="E364" s="133"/>
      <c r="F364" s="133"/>
      <c r="G364" s="133"/>
      <c r="H364" s="133"/>
      <c r="I364" s="133"/>
      <c r="J364" s="133"/>
      <c r="K364" s="133"/>
      <c r="L364" s="133"/>
      <c r="M364" s="133"/>
      <c r="N364" s="133"/>
      <c r="O364" s="133"/>
      <c r="P364" s="133"/>
      <c r="Q364" s="133"/>
      <c r="R364" s="133"/>
      <c r="S364" s="133"/>
      <c r="T364" s="133"/>
      <c r="U364" s="133"/>
      <c r="V364" s="133"/>
      <c r="W364" s="133"/>
      <c r="X364" s="133"/>
      <c r="Y364" s="134"/>
    </row>
    <row r="365" spans="1:27" ht="12.75" hidden="1" customHeight="1" x14ac:dyDescent="0.2">
      <c r="A365" s="139"/>
      <c r="B365" s="135"/>
      <c r="C365" s="136"/>
      <c r="D365" s="136"/>
      <c r="E365" s="136"/>
      <c r="F365" s="136"/>
      <c r="G365" s="136"/>
      <c r="H365" s="136"/>
      <c r="I365" s="136"/>
      <c r="J365" s="136"/>
      <c r="K365" s="136"/>
      <c r="L365" s="136"/>
      <c r="M365" s="136"/>
      <c r="N365" s="136"/>
      <c r="O365" s="136"/>
      <c r="P365" s="136"/>
      <c r="Q365" s="136"/>
      <c r="R365" s="136"/>
      <c r="S365" s="136"/>
      <c r="T365" s="136"/>
      <c r="U365" s="136"/>
      <c r="V365" s="136"/>
      <c r="W365" s="136"/>
      <c r="X365" s="136"/>
      <c r="Y365" s="137"/>
    </row>
    <row r="366" spans="1:27" s="46" customFormat="1" ht="12.75" hidden="1" customHeight="1" x14ac:dyDescent="0.2">
      <c r="A366" s="140"/>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01.01.2023</v>
      </c>
      <c r="B367" s="36">
        <f ca="1">SUMIFS(СВЦЭМ!$K$40:$K$783,СВЦЭМ!$A$40:$A$783,$A367,СВЦЭМ!$B$40:$B$783,B$366)+'СЕТ СН'!$F$16</f>
        <v>0</v>
      </c>
      <c r="C367" s="36">
        <f ca="1">SUMIFS(СВЦЭМ!$K$40:$K$783,СВЦЭМ!$A$40:$A$783,$A367,СВЦЭМ!$B$40:$B$783,C$366)+'СЕТ СН'!$F$16</f>
        <v>0</v>
      </c>
      <c r="D367" s="36">
        <f ca="1">SUMIFS(СВЦЭМ!$K$40:$K$783,СВЦЭМ!$A$40:$A$783,$A367,СВЦЭМ!$B$40:$B$783,D$366)+'СЕТ СН'!$F$16</f>
        <v>0</v>
      </c>
      <c r="E367" s="36">
        <f ca="1">SUMIFS(СВЦЭМ!$K$40:$K$783,СВЦЭМ!$A$40:$A$783,$A367,СВЦЭМ!$B$40:$B$783,E$366)+'СЕТ СН'!$F$16</f>
        <v>0</v>
      </c>
      <c r="F367" s="36">
        <f ca="1">SUMIFS(СВЦЭМ!$K$40:$K$783,СВЦЭМ!$A$40:$A$783,$A367,СВЦЭМ!$B$40:$B$783,F$366)+'СЕТ СН'!$F$16</f>
        <v>0</v>
      </c>
      <c r="G367" s="36">
        <f ca="1">SUMIFS(СВЦЭМ!$K$40:$K$783,СВЦЭМ!$A$40:$A$783,$A367,СВЦЭМ!$B$40:$B$783,G$366)+'СЕТ СН'!$F$16</f>
        <v>0</v>
      </c>
      <c r="H367" s="36">
        <f ca="1">SUMIFS(СВЦЭМ!$K$40:$K$783,СВЦЭМ!$A$40:$A$783,$A367,СВЦЭМ!$B$40:$B$783,H$366)+'СЕТ СН'!$F$16</f>
        <v>0</v>
      </c>
      <c r="I367" s="36">
        <f ca="1">SUMIFS(СВЦЭМ!$K$40:$K$783,СВЦЭМ!$A$40:$A$783,$A367,СВЦЭМ!$B$40:$B$783,I$366)+'СЕТ СН'!$F$16</f>
        <v>0</v>
      </c>
      <c r="J367" s="36">
        <f ca="1">SUMIFS(СВЦЭМ!$K$40:$K$783,СВЦЭМ!$A$40:$A$783,$A367,СВЦЭМ!$B$40:$B$783,J$366)+'СЕТ СН'!$F$16</f>
        <v>0</v>
      </c>
      <c r="K367" s="36">
        <f ca="1">SUMIFS(СВЦЭМ!$K$40:$K$783,СВЦЭМ!$A$40:$A$783,$A367,СВЦЭМ!$B$40:$B$783,K$366)+'СЕТ СН'!$F$16</f>
        <v>0</v>
      </c>
      <c r="L367" s="36">
        <f ca="1">SUMIFS(СВЦЭМ!$K$40:$K$783,СВЦЭМ!$A$40:$A$783,$A367,СВЦЭМ!$B$40:$B$783,L$366)+'СЕТ СН'!$F$16</f>
        <v>0</v>
      </c>
      <c r="M367" s="36">
        <f ca="1">SUMIFS(СВЦЭМ!$K$40:$K$783,СВЦЭМ!$A$40:$A$783,$A367,СВЦЭМ!$B$40:$B$783,M$366)+'СЕТ СН'!$F$16</f>
        <v>0</v>
      </c>
      <c r="N367" s="36">
        <f ca="1">SUMIFS(СВЦЭМ!$K$40:$K$783,СВЦЭМ!$A$40:$A$783,$A367,СВЦЭМ!$B$40:$B$783,N$366)+'СЕТ СН'!$F$16</f>
        <v>0</v>
      </c>
      <c r="O367" s="36">
        <f ca="1">SUMIFS(СВЦЭМ!$K$40:$K$783,СВЦЭМ!$A$40:$A$783,$A367,СВЦЭМ!$B$40:$B$783,O$366)+'СЕТ СН'!$F$16</f>
        <v>0</v>
      </c>
      <c r="P367" s="36">
        <f ca="1">SUMIFS(СВЦЭМ!$K$40:$K$783,СВЦЭМ!$A$40:$A$783,$A367,СВЦЭМ!$B$40:$B$783,P$366)+'СЕТ СН'!$F$16</f>
        <v>0</v>
      </c>
      <c r="Q367" s="36">
        <f ca="1">SUMIFS(СВЦЭМ!$K$40:$K$783,СВЦЭМ!$A$40:$A$783,$A367,СВЦЭМ!$B$40:$B$783,Q$366)+'СЕТ СН'!$F$16</f>
        <v>0</v>
      </c>
      <c r="R367" s="36">
        <f ca="1">SUMIFS(СВЦЭМ!$K$40:$K$783,СВЦЭМ!$A$40:$A$783,$A367,СВЦЭМ!$B$40:$B$783,R$366)+'СЕТ СН'!$F$16</f>
        <v>0</v>
      </c>
      <c r="S367" s="36">
        <f ca="1">SUMIFS(СВЦЭМ!$K$40:$K$783,СВЦЭМ!$A$40:$A$783,$A367,СВЦЭМ!$B$40:$B$783,S$366)+'СЕТ СН'!$F$16</f>
        <v>0</v>
      </c>
      <c r="T367" s="36">
        <f ca="1">SUMIFS(СВЦЭМ!$K$40:$K$783,СВЦЭМ!$A$40:$A$783,$A367,СВЦЭМ!$B$40:$B$783,T$366)+'СЕТ СН'!$F$16</f>
        <v>0</v>
      </c>
      <c r="U367" s="36">
        <f ca="1">SUMIFS(СВЦЭМ!$K$40:$K$783,СВЦЭМ!$A$40:$A$783,$A367,СВЦЭМ!$B$40:$B$783,U$366)+'СЕТ СН'!$F$16</f>
        <v>0</v>
      </c>
      <c r="V367" s="36">
        <f ca="1">SUMIFS(СВЦЭМ!$K$40:$K$783,СВЦЭМ!$A$40:$A$783,$A367,СВЦЭМ!$B$40:$B$783,V$366)+'СЕТ СН'!$F$16</f>
        <v>0</v>
      </c>
      <c r="W367" s="36">
        <f ca="1">SUMIFS(СВЦЭМ!$K$40:$K$783,СВЦЭМ!$A$40:$A$783,$A367,СВЦЭМ!$B$40:$B$783,W$366)+'СЕТ СН'!$F$16</f>
        <v>0</v>
      </c>
      <c r="X367" s="36">
        <f ca="1">SUMIFS(СВЦЭМ!$K$40:$K$783,СВЦЭМ!$A$40:$A$783,$A367,СВЦЭМ!$B$40:$B$783,X$366)+'СЕТ СН'!$F$16</f>
        <v>0</v>
      </c>
      <c r="Y367" s="36">
        <f ca="1">SUMIFS(СВЦЭМ!$K$40:$K$783,СВЦЭМ!$A$40:$A$783,$A367,СВЦЭМ!$B$40:$B$783,Y$366)+'СЕТ СН'!$F$16</f>
        <v>0</v>
      </c>
      <c r="AA367" s="45"/>
    </row>
    <row r="368" spans="1:27" ht="15.75" hidden="1" x14ac:dyDescent="0.2">
      <c r="A368" s="35">
        <f>A367+1</f>
        <v>44928</v>
      </c>
      <c r="B368" s="36">
        <f ca="1">SUMIFS(СВЦЭМ!$K$40:$K$783,СВЦЭМ!$A$40:$A$783,$A368,СВЦЭМ!$B$40:$B$783,B$366)+'СЕТ СН'!$F$16</f>
        <v>0</v>
      </c>
      <c r="C368" s="36">
        <f ca="1">SUMIFS(СВЦЭМ!$K$40:$K$783,СВЦЭМ!$A$40:$A$783,$A368,СВЦЭМ!$B$40:$B$783,C$366)+'СЕТ СН'!$F$16</f>
        <v>0</v>
      </c>
      <c r="D368" s="36">
        <f ca="1">SUMIFS(СВЦЭМ!$K$40:$K$783,СВЦЭМ!$A$40:$A$783,$A368,СВЦЭМ!$B$40:$B$783,D$366)+'СЕТ СН'!$F$16</f>
        <v>0</v>
      </c>
      <c r="E368" s="36">
        <f ca="1">SUMIFS(СВЦЭМ!$K$40:$K$783,СВЦЭМ!$A$40:$A$783,$A368,СВЦЭМ!$B$40:$B$783,E$366)+'СЕТ СН'!$F$16</f>
        <v>0</v>
      </c>
      <c r="F368" s="36">
        <f ca="1">SUMIFS(СВЦЭМ!$K$40:$K$783,СВЦЭМ!$A$40:$A$783,$A368,СВЦЭМ!$B$40:$B$783,F$366)+'СЕТ СН'!$F$16</f>
        <v>0</v>
      </c>
      <c r="G368" s="36">
        <f ca="1">SUMIFS(СВЦЭМ!$K$40:$K$783,СВЦЭМ!$A$40:$A$783,$A368,СВЦЭМ!$B$40:$B$783,G$366)+'СЕТ СН'!$F$16</f>
        <v>0</v>
      </c>
      <c r="H368" s="36">
        <f ca="1">SUMIFS(СВЦЭМ!$K$40:$K$783,СВЦЭМ!$A$40:$A$783,$A368,СВЦЭМ!$B$40:$B$783,H$366)+'СЕТ СН'!$F$16</f>
        <v>0</v>
      </c>
      <c r="I368" s="36">
        <f ca="1">SUMIFS(СВЦЭМ!$K$40:$K$783,СВЦЭМ!$A$40:$A$783,$A368,СВЦЭМ!$B$40:$B$783,I$366)+'СЕТ СН'!$F$16</f>
        <v>0</v>
      </c>
      <c r="J368" s="36">
        <f ca="1">SUMIFS(СВЦЭМ!$K$40:$K$783,СВЦЭМ!$A$40:$A$783,$A368,СВЦЭМ!$B$40:$B$783,J$366)+'СЕТ СН'!$F$16</f>
        <v>0</v>
      </c>
      <c r="K368" s="36">
        <f ca="1">SUMIFS(СВЦЭМ!$K$40:$K$783,СВЦЭМ!$A$40:$A$783,$A368,СВЦЭМ!$B$40:$B$783,K$366)+'СЕТ СН'!$F$16</f>
        <v>0</v>
      </c>
      <c r="L368" s="36">
        <f ca="1">SUMIFS(СВЦЭМ!$K$40:$K$783,СВЦЭМ!$A$40:$A$783,$A368,СВЦЭМ!$B$40:$B$783,L$366)+'СЕТ СН'!$F$16</f>
        <v>0</v>
      </c>
      <c r="M368" s="36">
        <f ca="1">SUMIFS(СВЦЭМ!$K$40:$K$783,СВЦЭМ!$A$40:$A$783,$A368,СВЦЭМ!$B$40:$B$783,M$366)+'СЕТ СН'!$F$16</f>
        <v>0</v>
      </c>
      <c r="N368" s="36">
        <f ca="1">SUMIFS(СВЦЭМ!$K$40:$K$783,СВЦЭМ!$A$40:$A$783,$A368,СВЦЭМ!$B$40:$B$783,N$366)+'СЕТ СН'!$F$16</f>
        <v>0</v>
      </c>
      <c r="O368" s="36">
        <f ca="1">SUMIFS(СВЦЭМ!$K$40:$K$783,СВЦЭМ!$A$40:$A$783,$A368,СВЦЭМ!$B$40:$B$783,O$366)+'СЕТ СН'!$F$16</f>
        <v>0</v>
      </c>
      <c r="P368" s="36">
        <f ca="1">SUMIFS(СВЦЭМ!$K$40:$K$783,СВЦЭМ!$A$40:$A$783,$A368,СВЦЭМ!$B$40:$B$783,P$366)+'СЕТ СН'!$F$16</f>
        <v>0</v>
      </c>
      <c r="Q368" s="36">
        <f ca="1">SUMIFS(СВЦЭМ!$K$40:$K$783,СВЦЭМ!$A$40:$A$783,$A368,СВЦЭМ!$B$40:$B$783,Q$366)+'СЕТ СН'!$F$16</f>
        <v>0</v>
      </c>
      <c r="R368" s="36">
        <f ca="1">SUMIFS(СВЦЭМ!$K$40:$K$783,СВЦЭМ!$A$40:$A$783,$A368,СВЦЭМ!$B$40:$B$783,R$366)+'СЕТ СН'!$F$16</f>
        <v>0</v>
      </c>
      <c r="S368" s="36">
        <f ca="1">SUMIFS(СВЦЭМ!$K$40:$K$783,СВЦЭМ!$A$40:$A$783,$A368,СВЦЭМ!$B$40:$B$783,S$366)+'СЕТ СН'!$F$16</f>
        <v>0</v>
      </c>
      <c r="T368" s="36">
        <f ca="1">SUMIFS(СВЦЭМ!$K$40:$K$783,СВЦЭМ!$A$40:$A$783,$A368,СВЦЭМ!$B$40:$B$783,T$366)+'СЕТ СН'!$F$16</f>
        <v>0</v>
      </c>
      <c r="U368" s="36">
        <f ca="1">SUMIFS(СВЦЭМ!$K$40:$K$783,СВЦЭМ!$A$40:$A$783,$A368,СВЦЭМ!$B$40:$B$783,U$366)+'СЕТ СН'!$F$16</f>
        <v>0</v>
      </c>
      <c r="V368" s="36">
        <f ca="1">SUMIFS(СВЦЭМ!$K$40:$K$783,СВЦЭМ!$A$40:$A$783,$A368,СВЦЭМ!$B$40:$B$783,V$366)+'СЕТ СН'!$F$16</f>
        <v>0</v>
      </c>
      <c r="W368" s="36">
        <f ca="1">SUMIFS(СВЦЭМ!$K$40:$K$783,СВЦЭМ!$A$40:$A$783,$A368,СВЦЭМ!$B$40:$B$783,W$366)+'СЕТ СН'!$F$16</f>
        <v>0</v>
      </c>
      <c r="X368" s="36">
        <f ca="1">SUMIFS(СВЦЭМ!$K$40:$K$783,СВЦЭМ!$A$40:$A$783,$A368,СВЦЭМ!$B$40:$B$783,X$366)+'СЕТ СН'!$F$16</f>
        <v>0</v>
      </c>
      <c r="Y368" s="36">
        <f ca="1">SUMIFS(СВЦЭМ!$K$40:$K$783,СВЦЭМ!$A$40:$A$783,$A368,СВЦЭМ!$B$40:$B$783,Y$366)+'СЕТ СН'!$F$16</f>
        <v>0</v>
      </c>
    </row>
    <row r="369" spans="1:25" ht="15.75" hidden="1" x14ac:dyDescent="0.2">
      <c r="A369" s="35">
        <f t="shared" ref="A369:A397" si="10">A368+1</f>
        <v>44929</v>
      </c>
      <c r="B369" s="36">
        <f ca="1">SUMIFS(СВЦЭМ!$K$40:$K$783,СВЦЭМ!$A$40:$A$783,$A369,СВЦЭМ!$B$40:$B$783,B$366)+'СЕТ СН'!$F$16</f>
        <v>0</v>
      </c>
      <c r="C369" s="36">
        <f ca="1">SUMIFS(СВЦЭМ!$K$40:$K$783,СВЦЭМ!$A$40:$A$783,$A369,СВЦЭМ!$B$40:$B$783,C$366)+'СЕТ СН'!$F$16</f>
        <v>0</v>
      </c>
      <c r="D369" s="36">
        <f ca="1">SUMIFS(СВЦЭМ!$K$40:$K$783,СВЦЭМ!$A$40:$A$783,$A369,СВЦЭМ!$B$40:$B$783,D$366)+'СЕТ СН'!$F$16</f>
        <v>0</v>
      </c>
      <c r="E369" s="36">
        <f ca="1">SUMIFS(СВЦЭМ!$K$40:$K$783,СВЦЭМ!$A$40:$A$783,$A369,СВЦЭМ!$B$40:$B$783,E$366)+'СЕТ СН'!$F$16</f>
        <v>0</v>
      </c>
      <c r="F369" s="36">
        <f ca="1">SUMIFS(СВЦЭМ!$K$40:$K$783,СВЦЭМ!$A$40:$A$783,$A369,СВЦЭМ!$B$40:$B$783,F$366)+'СЕТ СН'!$F$16</f>
        <v>0</v>
      </c>
      <c r="G369" s="36">
        <f ca="1">SUMIFS(СВЦЭМ!$K$40:$K$783,СВЦЭМ!$A$40:$A$783,$A369,СВЦЭМ!$B$40:$B$783,G$366)+'СЕТ СН'!$F$16</f>
        <v>0</v>
      </c>
      <c r="H369" s="36">
        <f ca="1">SUMIFS(СВЦЭМ!$K$40:$K$783,СВЦЭМ!$A$40:$A$783,$A369,СВЦЭМ!$B$40:$B$783,H$366)+'СЕТ СН'!$F$16</f>
        <v>0</v>
      </c>
      <c r="I369" s="36">
        <f ca="1">SUMIFS(СВЦЭМ!$K$40:$K$783,СВЦЭМ!$A$40:$A$783,$A369,СВЦЭМ!$B$40:$B$783,I$366)+'СЕТ СН'!$F$16</f>
        <v>0</v>
      </c>
      <c r="J369" s="36">
        <f ca="1">SUMIFS(СВЦЭМ!$K$40:$K$783,СВЦЭМ!$A$40:$A$783,$A369,СВЦЭМ!$B$40:$B$783,J$366)+'СЕТ СН'!$F$16</f>
        <v>0</v>
      </c>
      <c r="K369" s="36">
        <f ca="1">SUMIFS(СВЦЭМ!$K$40:$K$783,СВЦЭМ!$A$40:$A$783,$A369,СВЦЭМ!$B$40:$B$783,K$366)+'СЕТ СН'!$F$16</f>
        <v>0</v>
      </c>
      <c r="L369" s="36">
        <f ca="1">SUMIFS(СВЦЭМ!$K$40:$K$783,СВЦЭМ!$A$40:$A$783,$A369,СВЦЭМ!$B$40:$B$783,L$366)+'СЕТ СН'!$F$16</f>
        <v>0</v>
      </c>
      <c r="M369" s="36">
        <f ca="1">SUMIFS(СВЦЭМ!$K$40:$K$783,СВЦЭМ!$A$40:$A$783,$A369,СВЦЭМ!$B$40:$B$783,M$366)+'СЕТ СН'!$F$16</f>
        <v>0</v>
      </c>
      <c r="N369" s="36">
        <f ca="1">SUMIFS(СВЦЭМ!$K$40:$K$783,СВЦЭМ!$A$40:$A$783,$A369,СВЦЭМ!$B$40:$B$783,N$366)+'СЕТ СН'!$F$16</f>
        <v>0</v>
      </c>
      <c r="O369" s="36">
        <f ca="1">SUMIFS(СВЦЭМ!$K$40:$K$783,СВЦЭМ!$A$40:$A$783,$A369,СВЦЭМ!$B$40:$B$783,O$366)+'СЕТ СН'!$F$16</f>
        <v>0</v>
      </c>
      <c r="P369" s="36">
        <f ca="1">SUMIFS(СВЦЭМ!$K$40:$K$783,СВЦЭМ!$A$40:$A$783,$A369,СВЦЭМ!$B$40:$B$783,P$366)+'СЕТ СН'!$F$16</f>
        <v>0</v>
      </c>
      <c r="Q369" s="36">
        <f ca="1">SUMIFS(СВЦЭМ!$K$40:$K$783,СВЦЭМ!$A$40:$A$783,$A369,СВЦЭМ!$B$40:$B$783,Q$366)+'СЕТ СН'!$F$16</f>
        <v>0</v>
      </c>
      <c r="R369" s="36">
        <f ca="1">SUMIFS(СВЦЭМ!$K$40:$K$783,СВЦЭМ!$A$40:$A$783,$A369,СВЦЭМ!$B$40:$B$783,R$366)+'СЕТ СН'!$F$16</f>
        <v>0</v>
      </c>
      <c r="S369" s="36">
        <f ca="1">SUMIFS(СВЦЭМ!$K$40:$K$783,СВЦЭМ!$A$40:$A$783,$A369,СВЦЭМ!$B$40:$B$783,S$366)+'СЕТ СН'!$F$16</f>
        <v>0</v>
      </c>
      <c r="T369" s="36">
        <f ca="1">SUMIFS(СВЦЭМ!$K$40:$K$783,СВЦЭМ!$A$40:$A$783,$A369,СВЦЭМ!$B$40:$B$783,T$366)+'СЕТ СН'!$F$16</f>
        <v>0</v>
      </c>
      <c r="U369" s="36">
        <f ca="1">SUMIFS(СВЦЭМ!$K$40:$K$783,СВЦЭМ!$A$40:$A$783,$A369,СВЦЭМ!$B$40:$B$783,U$366)+'СЕТ СН'!$F$16</f>
        <v>0</v>
      </c>
      <c r="V369" s="36">
        <f ca="1">SUMIFS(СВЦЭМ!$K$40:$K$783,СВЦЭМ!$A$40:$A$783,$A369,СВЦЭМ!$B$40:$B$783,V$366)+'СЕТ СН'!$F$16</f>
        <v>0</v>
      </c>
      <c r="W369" s="36">
        <f ca="1">SUMIFS(СВЦЭМ!$K$40:$K$783,СВЦЭМ!$A$40:$A$783,$A369,СВЦЭМ!$B$40:$B$783,W$366)+'СЕТ СН'!$F$16</f>
        <v>0</v>
      </c>
      <c r="X369" s="36">
        <f ca="1">SUMIFS(СВЦЭМ!$K$40:$K$783,СВЦЭМ!$A$40:$A$783,$A369,СВЦЭМ!$B$40:$B$783,X$366)+'СЕТ СН'!$F$16</f>
        <v>0</v>
      </c>
      <c r="Y369" s="36">
        <f ca="1">SUMIFS(СВЦЭМ!$K$40:$K$783,СВЦЭМ!$A$40:$A$783,$A369,СВЦЭМ!$B$40:$B$783,Y$366)+'СЕТ СН'!$F$16</f>
        <v>0</v>
      </c>
    </row>
    <row r="370" spans="1:25" ht="15.75" hidden="1" x14ac:dyDescent="0.2">
      <c r="A370" s="35">
        <f t="shared" si="10"/>
        <v>44930</v>
      </c>
      <c r="B370" s="36">
        <f ca="1">SUMIFS(СВЦЭМ!$K$40:$K$783,СВЦЭМ!$A$40:$A$783,$A370,СВЦЭМ!$B$40:$B$783,B$366)+'СЕТ СН'!$F$16</f>
        <v>0</v>
      </c>
      <c r="C370" s="36">
        <f ca="1">SUMIFS(СВЦЭМ!$K$40:$K$783,СВЦЭМ!$A$40:$A$783,$A370,СВЦЭМ!$B$40:$B$783,C$366)+'СЕТ СН'!$F$16</f>
        <v>0</v>
      </c>
      <c r="D370" s="36">
        <f ca="1">SUMIFS(СВЦЭМ!$K$40:$K$783,СВЦЭМ!$A$40:$A$783,$A370,СВЦЭМ!$B$40:$B$783,D$366)+'СЕТ СН'!$F$16</f>
        <v>0</v>
      </c>
      <c r="E370" s="36">
        <f ca="1">SUMIFS(СВЦЭМ!$K$40:$K$783,СВЦЭМ!$A$40:$A$783,$A370,СВЦЭМ!$B$40:$B$783,E$366)+'СЕТ СН'!$F$16</f>
        <v>0</v>
      </c>
      <c r="F370" s="36">
        <f ca="1">SUMIFS(СВЦЭМ!$K$40:$K$783,СВЦЭМ!$A$40:$A$783,$A370,СВЦЭМ!$B$40:$B$783,F$366)+'СЕТ СН'!$F$16</f>
        <v>0</v>
      </c>
      <c r="G370" s="36">
        <f ca="1">SUMIFS(СВЦЭМ!$K$40:$K$783,СВЦЭМ!$A$40:$A$783,$A370,СВЦЭМ!$B$40:$B$783,G$366)+'СЕТ СН'!$F$16</f>
        <v>0</v>
      </c>
      <c r="H370" s="36">
        <f ca="1">SUMIFS(СВЦЭМ!$K$40:$K$783,СВЦЭМ!$A$40:$A$783,$A370,СВЦЭМ!$B$40:$B$783,H$366)+'СЕТ СН'!$F$16</f>
        <v>0</v>
      </c>
      <c r="I370" s="36">
        <f ca="1">SUMIFS(СВЦЭМ!$K$40:$K$783,СВЦЭМ!$A$40:$A$783,$A370,СВЦЭМ!$B$40:$B$783,I$366)+'СЕТ СН'!$F$16</f>
        <v>0</v>
      </c>
      <c r="J370" s="36">
        <f ca="1">SUMIFS(СВЦЭМ!$K$40:$K$783,СВЦЭМ!$A$40:$A$783,$A370,СВЦЭМ!$B$40:$B$783,J$366)+'СЕТ СН'!$F$16</f>
        <v>0</v>
      </c>
      <c r="K370" s="36">
        <f ca="1">SUMIFS(СВЦЭМ!$K$40:$K$783,СВЦЭМ!$A$40:$A$783,$A370,СВЦЭМ!$B$40:$B$783,K$366)+'СЕТ СН'!$F$16</f>
        <v>0</v>
      </c>
      <c r="L370" s="36">
        <f ca="1">SUMIFS(СВЦЭМ!$K$40:$K$783,СВЦЭМ!$A$40:$A$783,$A370,СВЦЭМ!$B$40:$B$783,L$366)+'СЕТ СН'!$F$16</f>
        <v>0</v>
      </c>
      <c r="M370" s="36">
        <f ca="1">SUMIFS(СВЦЭМ!$K$40:$K$783,СВЦЭМ!$A$40:$A$783,$A370,СВЦЭМ!$B$40:$B$783,M$366)+'СЕТ СН'!$F$16</f>
        <v>0</v>
      </c>
      <c r="N370" s="36">
        <f ca="1">SUMIFS(СВЦЭМ!$K$40:$K$783,СВЦЭМ!$A$40:$A$783,$A370,СВЦЭМ!$B$40:$B$783,N$366)+'СЕТ СН'!$F$16</f>
        <v>0</v>
      </c>
      <c r="O370" s="36">
        <f ca="1">SUMIFS(СВЦЭМ!$K$40:$K$783,СВЦЭМ!$A$40:$A$783,$A370,СВЦЭМ!$B$40:$B$783,O$366)+'СЕТ СН'!$F$16</f>
        <v>0</v>
      </c>
      <c r="P370" s="36">
        <f ca="1">SUMIFS(СВЦЭМ!$K$40:$K$783,СВЦЭМ!$A$40:$A$783,$A370,СВЦЭМ!$B$40:$B$783,P$366)+'СЕТ СН'!$F$16</f>
        <v>0</v>
      </c>
      <c r="Q370" s="36">
        <f ca="1">SUMIFS(СВЦЭМ!$K$40:$K$783,СВЦЭМ!$A$40:$A$783,$A370,СВЦЭМ!$B$40:$B$783,Q$366)+'СЕТ СН'!$F$16</f>
        <v>0</v>
      </c>
      <c r="R370" s="36">
        <f ca="1">SUMIFS(СВЦЭМ!$K$40:$K$783,СВЦЭМ!$A$40:$A$783,$A370,СВЦЭМ!$B$40:$B$783,R$366)+'СЕТ СН'!$F$16</f>
        <v>0</v>
      </c>
      <c r="S370" s="36">
        <f ca="1">SUMIFS(СВЦЭМ!$K$40:$K$783,СВЦЭМ!$A$40:$A$783,$A370,СВЦЭМ!$B$40:$B$783,S$366)+'СЕТ СН'!$F$16</f>
        <v>0</v>
      </c>
      <c r="T370" s="36">
        <f ca="1">SUMIFS(СВЦЭМ!$K$40:$K$783,СВЦЭМ!$A$40:$A$783,$A370,СВЦЭМ!$B$40:$B$783,T$366)+'СЕТ СН'!$F$16</f>
        <v>0</v>
      </c>
      <c r="U370" s="36">
        <f ca="1">SUMIFS(СВЦЭМ!$K$40:$K$783,СВЦЭМ!$A$40:$A$783,$A370,СВЦЭМ!$B$40:$B$783,U$366)+'СЕТ СН'!$F$16</f>
        <v>0</v>
      </c>
      <c r="V370" s="36">
        <f ca="1">SUMIFS(СВЦЭМ!$K$40:$K$783,СВЦЭМ!$A$40:$A$783,$A370,СВЦЭМ!$B$40:$B$783,V$366)+'СЕТ СН'!$F$16</f>
        <v>0</v>
      </c>
      <c r="W370" s="36">
        <f ca="1">SUMIFS(СВЦЭМ!$K$40:$K$783,СВЦЭМ!$A$40:$A$783,$A370,СВЦЭМ!$B$40:$B$783,W$366)+'СЕТ СН'!$F$16</f>
        <v>0</v>
      </c>
      <c r="X370" s="36">
        <f ca="1">SUMIFS(СВЦЭМ!$K$40:$K$783,СВЦЭМ!$A$40:$A$783,$A370,СВЦЭМ!$B$40:$B$783,X$366)+'СЕТ СН'!$F$16</f>
        <v>0</v>
      </c>
      <c r="Y370" s="36">
        <f ca="1">SUMIFS(СВЦЭМ!$K$40:$K$783,СВЦЭМ!$A$40:$A$783,$A370,СВЦЭМ!$B$40:$B$783,Y$366)+'СЕТ СН'!$F$16</f>
        <v>0</v>
      </c>
    </row>
    <row r="371" spans="1:25" ht="15.75" hidden="1" x14ac:dyDescent="0.2">
      <c r="A371" s="35">
        <f t="shared" si="10"/>
        <v>44931</v>
      </c>
      <c r="B371" s="36">
        <f ca="1">SUMIFS(СВЦЭМ!$K$40:$K$783,СВЦЭМ!$A$40:$A$783,$A371,СВЦЭМ!$B$40:$B$783,B$366)+'СЕТ СН'!$F$16</f>
        <v>0</v>
      </c>
      <c r="C371" s="36">
        <f ca="1">SUMIFS(СВЦЭМ!$K$40:$K$783,СВЦЭМ!$A$40:$A$783,$A371,СВЦЭМ!$B$40:$B$783,C$366)+'СЕТ СН'!$F$16</f>
        <v>0</v>
      </c>
      <c r="D371" s="36">
        <f ca="1">SUMIFS(СВЦЭМ!$K$40:$K$783,СВЦЭМ!$A$40:$A$783,$A371,СВЦЭМ!$B$40:$B$783,D$366)+'СЕТ СН'!$F$16</f>
        <v>0</v>
      </c>
      <c r="E371" s="36">
        <f ca="1">SUMIFS(СВЦЭМ!$K$40:$K$783,СВЦЭМ!$A$40:$A$783,$A371,СВЦЭМ!$B$40:$B$783,E$366)+'СЕТ СН'!$F$16</f>
        <v>0</v>
      </c>
      <c r="F371" s="36">
        <f ca="1">SUMIFS(СВЦЭМ!$K$40:$K$783,СВЦЭМ!$A$40:$A$783,$A371,СВЦЭМ!$B$40:$B$783,F$366)+'СЕТ СН'!$F$16</f>
        <v>0</v>
      </c>
      <c r="G371" s="36">
        <f ca="1">SUMIFS(СВЦЭМ!$K$40:$K$783,СВЦЭМ!$A$40:$A$783,$A371,СВЦЭМ!$B$40:$B$783,G$366)+'СЕТ СН'!$F$16</f>
        <v>0</v>
      </c>
      <c r="H371" s="36">
        <f ca="1">SUMIFS(СВЦЭМ!$K$40:$K$783,СВЦЭМ!$A$40:$A$783,$A371,СВЦЭМ!$B$40:$B$783,H$366)+'СЕТ СН'!$F$16</f>
        <v>0</v>
      </c>
      <c r="I371" s="36">
        <f ca="1">SUMIFS(СВЦЭМ!$K$40:$K$783,СВЦЭМ!$A$40:$A$783,$A371,СВЦЭМ!$B$40:$B$783,I$366)+'СЕТ СН'!$F$16</f>
        <v>0</v>
      </c>
      <c r="J371" s="36">
        <f ca="1">SUMIFS(СВЦЭМ!$K$40:$K$783,СВЦЭМ!$A$40:$A$783,$A371,СВЦЭМ!$B$40:$B$783,J$366)+'СЕТ СН'!$F$16</f>
        <v>0</v>
      </c>
      <c r="K371" s="36">
        <f ca="1">SUMIFS(СВЦЭМ!$K$40:$K$783,СВЦЭМ!$A$40:$A$783,$A371,СВЦЭМ!$B$40:$B$783,K$366)+'СЕТ СН'!$F$16</f>
        <v>0</v>
      </c>
      <c r="L371" s="36">
        <f ca="1">SUMIFS(СВЦЭМ!$K$40:$K$783,СВЦЭМ!$A$40:$A$783,$A371,СВЦЭМ!$B$40:$B$783,L$366)+'СЕТ СН'!$F$16</f>
        <v>0</v>
      </c>
      <c r="M371" s="36">
        <f ca="1">SUMIFS(СВЦЭМ!$K$40:$K$783,СВЦЭМ!$A$40:$A$783,$A371,СВЦЭМ!$B$40:$B$783,M$366)+'СЕТ СН'!$F$16</f>
        <v>0</v>
      </c>
      <c r="N371" s="36">
        <f ca="1">SUMIFS(СВЦЭМ!$K$40:$K$783,СВЦЭМ!$A$40:$A$783,$A371,СВЦЭМ!$B$40:$B$783,N$366)+'СЕТ СН'!$F$16</f>
        <v>0</v>
      </c>
      <c r="O371" s="36">
        <f ca="1">SUMIFS(СВЦЭМ!$K$40:$K$783,СВЦЭМ!$A$40:$A$783,$A371,СВЦЭМ!$B$40:$B$783,O$366)+'СЕТ СН'!$F$16</f>
        <v>0</v>
      </c>
      <c r="P371" s="36">
        <f ca="1">SUMIFS(СВЦЭМ!$K$40:$K$783,СВЦЭМ!$A$40:$A$783,$A371,СВЦЭМ!$B$40:$B$783,P$366)+'СЕТ СН'!$F$16</f>
        <v>0</v>
      </c>
      <c r="Q371" s="36">
        <f ca="1">SUMIFS(СВЦЭМ!$K$40:$K$783,СВЦЭМ!$A$40:$A$783,$A371,СВЦЭМ!$B$40:$B$783,Q$366)+'СЕТ СН'!$F$16</f>
        <v>0</v>
      </c>
      <c r="R371" s="36">
        <f ca="1">SUMIFS(СВЦЭМ!$K$40:$K$783,СВЦЭМ!$A$40:$A$783,$A371,СВЦЭМ!$B$40:$B$783,R$366)+'СЕТ СН'!$F$16</f>
        <v>0</v>
      </c>
      <c r="S371" s="36">
        <f ca="1">SUMIFS(СВЦЭМ!$K$40:$K$783,СВЦЭМ!$A$40:$A$783,$A371,СВЦЭМ!$B$40:$B$783,S$366)+'СЕТ СН'!$F$16</f>
        <v>0</v>
      </c>
      <c r="T371" s="36">
        <f ca="1">SUMIFS(СВЦЭМ!$K$40:$K$783,СВЦЭМ!$A$40:$A$783,$A371,СВЦЭМ!$B$40:$B$783,T$366)+'СЕТ СН'!$F$16</f>
        <v>0</v>
      </c>
      <c r="U371" s="36">
        <f ca="1">SUMIFS(СВЦЭМ!$K$40:$K$783,СВЦЭМ!$A$40:$A$783,$A371,СВЦЭМ!$B$40:$B$783,U$366)+'СЕТ СН'!$F$16</f>
        <v>0</v>
      </c>
      <c r="V371" s="36">
        <f ca="1">SUMIFS(СВЦЭМ!$K$40:$K$783,СВЦЭМ!$A$40:$A$783,$A371,СВЦЭМ!$B$40:$B$783,V$366)+'СЕТ СН'!$F$16</f>
        <v>0</v>
      </c>
      <c r="W371" s="36">
        <f ca="1">SUMIFS(СВЦЭМ!$K$40:$K$783,СВЦЭМ!$A$40:$A$783,$A371,СВЦЭМ!$B$40:$B$783,W$366)+'СЕТ СН'!$F$16</f>
        <v>0</v>
      </c>
      <c r="X371" s="36">
        <f ca="1">SUMIFS(СВЦЭМ!$K$40:$K$783,СВЦЭМ!$A$40:$A$783,$A371,СВЦЭМ!$B$40:$B$783,X$366)+'СЕТ СН'!$F$16</f>
        <v>0</v>
      </c>
      <c r="Y371" s="36">
        <f ca="1">SUMIFS(СВЦЭМ!$K$40:$K$783,СВЦЭМ!$A$40:$A$783,$A371,СВЦЭМ!$B$40:$B$783,Y$366)+'СЕТ СН'!$F$16</f>
        <v>0</v>
      </c>
    </row>
    <row r="372" spans="1:25" ht="15.75" hidden="1" x14ac:dyDescent="0.2">
      <c r="A372" s="35">
        <f t="shared" si="10"/>
        <v>44932</v>
      </c>
      <c r="B372" s="36">
        <f ca="1">SUMIFS(СВЦЭМ!$K$40:$K$783,СВЦЭМ!$A$40:$A$783,$A372,СВЦЭМ!$B$40:$B$783,B$366)+'СЕТ СН'!$F$16</f>
        <v>0</v>
      </c>
      <c r="C372" s="36">
        <f ca="1">SUMIFS(СВЦЭМ!$K$40:$K$783,СВЦЭМ!$A$40:$A$783,$A372,СВЦЭМ!$B$40:$B$783,C$366)+'СЕТ СН'!$F$16</f>
        <v>0</v>
      </c>
      <c r="D372" s="36">
        <f ca="1">SUMIFS(СВЦЭМ!$K$40:$K$783,СВЦЭМ!$A$40:$A$783,$A372,СВЦЭМ!$B$40:$B$783,D$366)+'СЕТ СН'!$F$16</f>
        <v>0</v>
      </c>
      <c r="E372" s="36">
        <f ca="1">SUMIFS(СВЦЭМ!$K$40:$K$783,СВЦЭМ!$A$40:$A$783,$A372,СВЦЭМ!$B$40:$B$783,E$366)+'СЕТ СН'!$F$16</f>
        <v>0</v>
      </c>
      <c r="F372" s="36">
        <f ca="1">SUMIFS(СВЦЭМ!$K$40:$K$783,СВЦЭМ!$A$40:$A$783,$A372,СВЦЭМ!$B$40:$B$783,F$366)+'СЕТ СН'!$F$16</f>
        <v>0</v>
      </c>
      <c r="G372" s="36">
        <f ca="1">SUMIFS(СВЦЭМ!$K$40:$K$783,СВЦЭМ!$A$40:$A$783,$A372,СВЦЭМ!$B$40:$B$783,G$366)+'СЕТ СН'!$F$16</f>
        <v>0</v>
      </c>
      <c r="H372" s="36">
        <f ca="1">SUMIFS(СВЦЭМ!$K$40:$K$783,СВЦЭМ!$A$40:$A$783,$A372,СВЦЭМ!$B$40:$B$783,H$366)+'СЕТ СН'!$F$16</f>
        <v>0</v>
      </c>
      <c r="I372" s="36">
        <f ca="1">SUMIFS(СВЦЭМ!$K$40:$K$783,СВЦЭМ!$A$40:$A$783,$A372,СВЦЭМ!$B$40:$B$783,I$366)+'СЕТ СН'!$F$16</f>
        <v>0</v>
      </c>
      <c r="J372" s="36">
        <f ca="1">SUMIFS(СВЦЭМ!$K$40:$K$783,СВЦЭМ!$A$40:$A$783,$A372,СВЦЭМ!$B$40:$B$783,J$366)+'СЕТ СН'!$F$16</f>
        <v>0</v>
      </c>
      <c r="K372" s="36">
        <f ca="1">SUMIFS(СВЦЭМ!$K$40:$K$783,СВЦЭМ!$A$40:$A$783,$A372,СВЦЭМ!$B$40:$B$783,K$366)+'СЕТ СН'!$F$16</f>
        <v>0</v>
      </c>
      <c r="L372" s="36">
        <f ca="1">SUMIFS(СВЦЭМ!$K$40:$K$783,СВЦЭМ!$A$40:$A$783,$A372,СВЦЭМ!$B$40:$B$783,L$366)+'СЕТ СН'!$F$16</f>
        <v>0</v>
      </c>
      <c r="M372" s="36">
        <f ca="1">SUMIFS(СВЦЭМ!$K$40:$K$783,СВЦЭМ!$A$40:$A$783,$A372,СВЦЭМ!$B$40:$B$783,M$366)+'СЕТ СН'!$F$16</f>
        <v>0</v>
      </c>
      <c r="N372" s="36">
        <f ca="1">SUMIFS(СВЦЭМ!$K$40:$K$783,СВЦЭМ!$A$40:$A$783,$A372,СВЦЭМ!$B$40:$B$783,N$366)+'СЕТ СН'!$F$16</f>
        <v>0</v>
      </c>
      <c r="O372" s="36">
        <f ca="1">SUMIFS(СВЦЭМ!$K$40:$K$783,СВЦЭМ!$A$40:$A$783,$A372,СВЦЭМ!$B$40:$B$783,O$366)+'СЕТ СН'!$F$16</f>
        <v>0</v>
      </c>
      <c r="P372" s="36">
        <f ca="1">SUMIFS(СВЦЭМ!$K$40:$K$783,СВЦЭМ!$A$40:$A$783,$A372,СВЦЭМ!$B$40:$B$783,P$366)+'СЕТ СН'!$F$16</f>
        <v>0</v>
      </c>
      <c r="Q372" s="36">
        <f ca="1">SUMIFS(СВЦЭМ!$K$40:$K$783,СВЦЭМ!$A$40:$A$783,$A372,СВЦЭМ!$B$40:$B$783,Q$366)+'СЕТ СН'!$F$16</f>
        <v>0</v>
      </c>
      <c r="R372" s="36">
        <f ca="1">SUMIFS(СВЦЭМ!$K$40:$K$783,СВЦЭМ!$A$40:$A$783,$A372,СВЦЭМ!$B$40:$B$783,R$366)+'СЕТ СН'!$F$16</f>
        <v>0</v>
      </c>
      <c r="S372" s="36">
        <f ca="1">SUMIFS(СВЦЭМ!$K$40:$K$783,СВЦЭМ!$A$40:$A$783,$A372,СВЦЭМ!$B$40:$B$783,S$366)+'СЕТ СН'!$F$16</f>
        <v>0</v>
      </c>
      <c r="T372" s="36">
        <f ca="1">SUMIFS(СВЦЭМ!$K$40:$K$783,СВЦЭМ!$A$40:$A$783,$A372,СВЦЭМ!$B$40:$B$783,T$366)+'СЕТ СН'!$F$16</f>
        <v>0</v>
      </c>
      <c r="U372" s="36">
        <f ca="1">SUMIFS(СВЦЭМ!$K$40:$K$783,СВЦЭМ!$A$40:$A$783,$A372,СВЦЭМ!$B$40:$B$783,U$366)+'СЕТ СН'!$F$16</f>
        <v>0</v>
      </c>
      <c r="V372" s="36">
        <f ca="1">SUMIFS(СВЦЭМ!$K$40:$K$783,СВЦЭМ!$A$40:$A$783,$A372,СВЦЭМ!$B$40:$B$783,V$366)+'СЕТ СН'!$F$16</f>
        <v>0</v>
      </c>
      <c r="W372" s="36">
        <f ca="1">SUMIFS(СВЦЭМ!$K$40:$K$783,СВЦЭМ!$A$40:$A$783,$A372,СВЦЭМ!$B$40:$B$783,W$366)+'СЕТ СН'!$F$16</f>
        <v>0</v>
      </c>
      <c r="X372" s="36">
        <f ca="1">SUMIFS(СВЦЭМ!$K$40:$K$783,СВЦЭМ!$A$40:$A$783,$A372,СВЦЭМ!$B$40:$B$783,X$366)+'СЕТ СН'!$F$16</f>
        <v>0</v>
      </c>
      <c r="Y372" s="36">
        <f ca="1">SUMIFS(СВЦЭМ!$K$40:$K$783,СВЦЭМ!$A$40:$A$783,$A372,СВЦЭМ!$B$40:$B$783,Y$366)+'СЕТ СН'!$F$16</f>
        <v>0</v>
      </c>
    </row>
    <row r="373" spans="1:25" ht="15.75" hidden="1" x14ac:dyDescent="0.2">
      <c r="A373" s="35">
        <f t="shared" si="10"/>
        <v>44933</v>
      </c>
      <c r="B373" s="36">
        <f ca="1">SUMIFS(СВЦЭМ!$K$40:$K$783,СВЦЭМ!$A$40:$A$783,$A373,СВЦЭМ!$B$40:$B$783,B$366)+'СЕТ СН'!$F$16</f>
        <v>0</v>
      </c>
      <c r="C373" s="36">
        <f ca="1">SUMIFS(СВЦЭМ!$K$40:$K$783,СВЦЭМ!$A$40:$A$783,$A373,СВЦЭМ!$B$40:$B$783,C$366)+'СЕТ СН'!$F$16</f>
        <v>0</v>
      </c>
      <c r="D373" s="36">
        <f ca="1">SUMIFS(СВЦЭМ!$K$40:$K$783,СВЦЭМ!$A$40:$A$783,$A373,СВЦЭМ!$B$40:$B$783,D$366)+'СЕТ СН'!$F$16</f>
        <v>0</v>
      </c>
      <c r="E373" s="36">
        <f ca="1">SUMIFS(СВЦЭМ!$K$40:$K$783,СВЦЭМ!$A$40:$A$783,$A373,СВЦЭМ!$B$40:$B$783,E$366)+'СЕТ СН'!$F$16</f>
        <v>0</v>
      </c>
      <c r="F373" s="36">
        <f ca="1">SUMIFS(СВЦЭМ!$K$40:$K$783,СВЦЭМ!$A$40:$A$783,$A373,СВЦЭМ!$B$40:$B$783,F$366)+'СЕТ СН'!$F$16</f>
        <v>0</v>
      </c>
      <c r="G373" s="36">
        <f ca="1">SUMIFS(СВЦЭМ!$K$40:$K$783,СВЦЭМ!$A$40:$A$783,$A373,СВЦЭМ!$B$40:$B$783,G$366)+'СЕТ СН'!$F$16</f>
        <v>0</v>
      </c>
      <c r="H373" s="36">
        <f ca="1">SUMIFS(СВЦЭМ!$K$40:$K$783,СВЦЭМ!$A$40:$A$783,$A373,СВЦЭМ!$B$40:$B$783,H$366)+'СЕТ СН'!$F$16</f>
        <v>0</v>
      </c>
      <c r="I373" s="36">
        <f ca="1">SUMIFS(СВЦЭМ!$K$40:$K$783,СВЦЭМ!$A$40:$A$783,$A373,СВЦЭМ!$B$40:$B$783,I$366)+'СЕТ СН'!$F$16</f>
        <v>0</v>
      </c>
      <c r="J373" s="36">
        <f ca="1">SUMIFS(СВЦЭМ!$K$40:$K$783,СВЦЭМ!$A$40:$A$783,$A373,СВЦЭМ!$B$40:$B$783,J$366)+'СЕТ СН'!$F$16</f>
        <v>0</v>
      </c>
      <c r="K373" s="36">
        <f ca="1">SUMIFS(СВЦЭМ!$K$40:$K$783,СВЦЭМ!$A$40:$A$783,$A373,СВЦЭМ!$B$40:$B$783,K$366)+'СЕТ СН'!$F$16</f>
        <v>0</v>
      </c>
      <c r="L373" s="36">
        <f ca="1">SUMIFS(СВЦЭМ!$K$40:$K$783,СВЦЭМ!$A$40:$A$783,$A373,СВЦЭМ!$B$40:$B$783,L$366)+'СЕТ СН'!$F$16</f>
        <v>0</v>
      </c>
      <c r="M373" s="36">
        <f ca="1">SUMIFS(СВЦЭМ!$K$40:$K$783,СВЦЭМ!$A$40:$A$783,$A373,СВЦЭМ!$B$40:$B$783,M$366)+'СЕТ СН'!$F$16</f>
        <v>0</v>
      </c>
      <c r="N373" s="36">
        <f ca="1">SUMIFS(СВЦЭМ!$K$40:$K$783,СВЦЭМ!$A$40:$A$783,$A373,СВЦЭМ!$B$40:$B$783,N$366)+'СЕТ СН'!$F$16</f>
        <v>0</v>
      </c>
      <c r="O373" s="36">
        <f ca="1">SUMIFS(СВЦЭМ!$K$40:$K$783,СВЦЭМ!$A$40:$A$783,$A373,СВЦЭМ!$B$40:$B$783,O$366)+'СЕТ СН'!$F$16</f>
        <v>0</v>
      </c>
      <c r="P373" s="36">
        <f ca="1">SUMIFS(СВЦЭМ!$K$40:$K$783,СВЦЭМ!$A$40:$A$783,$A373,СВЦЭМ!$B$40:$B$783,P$366)+'СЕТ СН'!$F$16</f>
        <v>0</v>
      </c>
      <c r="Q373" s="36">
        <f ca="1">SUMIFS(СВЦЭМ!$K$40:$K$783,СВЦЭМ!$A$40:$A$783,$A373,СВЦЭМ!$B$40:$B$783,Q$366)+'СЕТ СН'!$F$16</f>
        <v>0</v>
      </c>
      <c r="R373" s="36">
        <f ca="1">SUMIFS(СВЦЭМ!$K$40:$K$783,СВЦЭМ!$A$40:$A$783,$A373,СВЦЭМ!$B$40:$B$783,R$366)+'СЕТ СН'!$F$16</f>
        <v>0</v>
      </c>
      <c r="S373" s="36">
        <f ca="1">SUMIFS(СВЦЭМ!$K$40:$K$783,СВЦЭМ!$A$40:$A$783,$A373,СВЦЭМ!$B$40:$B$783,S$366)+'СЕТ СН'!$F$16</f>
        <v>0</v>
      </c>
      <c r="T373" s="36">
        <f ca="1">SUMIFS(СВЦЭМ!$K$40:$K$783,СВЦЭМ!$A$40:$A$783,$A373,СВЦЭМ!$B$40:$B$783,T$366)+'СЕТ СН'!$F$16</f>
        <v>0</v>
      </c>
      <c r="U373" s="36">
        <f ca="1">SUMIFS(СВЦЭМ!$K$40:$K$783,СВЦЭМ!$A$40:$A$783,$A373,СВЦЭМ!$B$40:$B$783,U$366)+'СЕТ СН'!$F$16</f>
        <v>0</v>
      </c>
      <c r="V373" s="36">
        <f ca="1">SUMIFS(СВЦЭМ!$K$40:$K$783,СВЦЭМ!$A$40:$A$783,$A373,СВЦЭМ!$B$40:$B$783,V$366)+'СЕТ СН'!$F$16</f>
        <v>0</v>
      </c>
      <c r="W373" s="36">
        <f ca="1">SUMIFS(СВЦЭМ!$K$40:$K$783,СВЦЭМ!$A$40:$A$783,$A373,СВЦЭМ!$B$40:$B$783,W$366)+'СЕТ СН'!$F$16</f>
        <v>0</v>
      </c>
      <c r="X373" s="36">
        <f ca="1">SUMIFS(СВЦЭМ!$K$40:$K$783,СВЦЭМ!$A$40:$A$783,$A373,СВЦЭМ!$B$40:$B$783,X$366)+'СЕТ СН'!$F$16</f>
        <v>0</v>
      </c>
      <c r="Y373" s="36">
        <f ca="1">SUMIFS(СВЦЭМ!$K$40:$K$783,СВЦЭМ!$A$40:$A$783,$A373,СВЦЭМ!$B$40:$B$783,Y$366)+'СЕТ СН'!$F$16</f>
        <v>0</v>
      </c>
    </row>
    <row r="374" spans="1:25" ht="15.75" hidden="1" x14ac:dyDescent="0.2">
      <c r="A374" s="35">
        <f t="shared" si="10"/>
        <v>44934</v>
      </c>
      <c r="B374" s="36">
        <f ca="1">SUMIFS(СВЦЭМ!$K$40:$K$783,СВЦЭМ!$A$40:$A$783,$A374,СВЦЭМ!$B$40:$B$783,B$366)+'СЕТ СН'!$F$16</f>
        <v>0</v>
      </c>
      <c r="C374" s="36">
        <f ca="1">SUMIFS(СВЦЭМ!$K$40:$K$783,СВЦЭМ!$A$40:$A$783,$A374,СВЦЭМ!$B$40:$B$783,C$366)+'СЕТ СН'!$F$16</f>
        <v>0</v>
      </c>
      <c r="D374" s="36">
        <f ca="1">SUMIFS(СВЦЭМ!$K$40:$K$783,СВЦЭМ!$A$40:$A$783,$A374,СВЦЭМ!$B$40:$B$783,D$366)+'СЕТ СН'!$F$16</f>
        <v>0</v>
      </c>
      <c r="E374" s="36">
        <f ca="1">SUMIFS(СВЦЭМ!$K$40:$K$783,СВЦЭМ!$A$40:$A$783,$A374,СВЦЭМ!$B$40:$B$783,E$366)+'СЕТ СН'!$F$16</f>
        <v>0</v>
      </c>
      <c r="F374" s="36">
        <f ca="1">SUMIFS(СВЦЭМ!$K$40:$K$783,СВЦЭМ!$A$40:$A$783,$A374,СВЦЭМ!$B$40:$B$783,F$366)+'СЕТ СН'!$F$16</f>
        <v>0</v>
      </c>
      <c r="G374" s="36">
        <f ca="1">SUMIFS(СВЦЭМ!$K$40:$K$783,СВЦЭМ!$A$40:$A$783,$A374,СВЦЭМ!$B$40:$B$783,G$366)+'СЕТ СН'!$F$16</f>
        <v>0</v>
      </c>
      <c r="H374" s="36">
        <f ca="1">SUMIFS(СВЦЭМ!$K$40:$K$783,СВЦЭМ!$A$40:$A$783,$A374,СВЦЭМ!$B$40:$B$783,H$366)+'СЕТ СН'!$F$16</f>
        <v>0</v>
      </c>
      <c r="I374" s="36">
        <f ca="1">SUMIFS(СВЦЭМ!$K$40:$K$783,СВЦЭМ!$A$40:$A$783,$A374,СВЦЭМ!$B$40:$B$783,I$366)+'СЕТ СН'!$F$16</f>
        <v>0</v>
      </c>
      <c r="J374" s="36">
        <f ca="1">SUMIFS(СВЦЭМ!$K$40:$K$783,СВЦЭМ!$A$40:$A$783,$A374,СВЦЭМ!$B$40:$B$783,J$366)+'СЕТ СН'!$F$16</f>
        <v>0</v>
      </c>
      <c r="K374" s="36">
        <f ca="1">SUMIFS(СВЦЭМ!$K$40:$K$783,СВЦЭМ!$A$40:$A$783,$A374,СВЦЭМ!$B$40:$B$783,K$366)+'СЕТ СН'!$F$16</f>
        <v>0</v>
      </c>
      <c r="L374" s="36">
        <f ca="1">SUMIFS(СВЦЭМ!$K$40:$K$783,СВЦЭМ!$A$40:$A$783,$A374,СВЦЭМ!$B$40:$B$783,L$366)+'СЕТ СН'!$F$16</f>
        <v>0</v>
      </c>
      <c r="M374" s="36">
        <f ca="1">SUMIFS(СВЦЭМ!$K$40:$K$783,СВЦЭМ!$A$40:$A$783,$A374,СВЦЭМ!$B$40:$B$783,M$366)+'СЕТ СН'!$F$16</f>
        <v>0</v>
      </c>
      <c r="N374" s="36">
        <f ca="1">SUMIFS(СВЦЭМ!$K$40:$K$783,СВЦЭМ!$A$40:$A$783,$A374,СВЦЭМ!$B$40:$B$783,N$366)+'СЕТ СН'!$F$16</f>
        <v>0</v>
      </c>
      <c r="O374" s="36">
        <f ca="1">SUMIFS(СВЦЭМ!$K$40:$K$783,СВЦЭМ!$A$40:$A$783,$A374,СВЦЭМ!$B$40:$B$783,O$366)+'СЕТ СН'!$F$16</f>
        <v>0</v>
      </c>
      <c r="P374" s="36">
        <f ca="1">SUMIFS(СВЦЭМ!$K$40:$K$783,СВЦЭМ!$A$40:$A$783,$A374,СВЦЭМ!$B$40:$B$783,P$366)+'СЕТ СН'!$F$16</f>
        <v>0</v>
      </c>
      <c r="Q374" s="36">
        <f ca="1">SUMIFS(СВЦЭМ!$K$40:$K$783,СВЦЭМ!$A$40:$A$783,$A374,СВЦЭМ!$B$40:$B$783,Q$366)+'СЕТ СН'!$F$16</f>
        <v>0</v>
      </c>
      <c r="R374" s="36">
        <f ca="1">SUMIFS(СВЦЭМ!$K$40:$K$783,СВЦЭМ!$A$40:$A$783,$A374,СВЦЭМ!$B$40:$B$783,R$366)+'СЕТ СН'!$F$16</f>
        <v>0</v>
      </c>
      <c r="S374" s="36">
        <f ca="1">SUMIFS(СВЦЭМ!$K$40:$K$783,СВЦЭМ!$A$40:$A$783,$A374,СВЦЭМ!$B$40:$B$783,S$366)+'СЕТ СН'!$F$16</f>
        <v>0</v>
      </c>
      <c r="T374" s="36">
        <f ca="1">SUMIFS(СВЦЭМ!$K$40:$K$783,СВЦЭМ!$A$40:$A$783,$A374,СВЦЭМ!$B$40:$B$783,T$366)+'СЕТ СН'!$F$16</f>
        <v>0</v>
      </c>
      <c r="U374" s="36">
        <f ca="1">SUMIFS(СВЦЭМ!$K$40:$K$783,СВЦЭМ!$A$40:$A$783,$A374,СВЦЭМ!$B$40:$B$783,U$366)+'СЕТ СН'!$F$16</f>
        <v>0</v>
      </c>
      <c r="V374" s="36">
        <f ca="1">SUMIFS(СВЦЭМ!$K$40:$K$783,СВЦЭМ!$A$40:$A$783,$A374,СВЦЭМ!$B$40:$B$783,V$366)+'СЕТ СН'!$F$16</f>
        <v>0</v>
      </c>
      <c r="W374" s="36">
        <f ca="1">SUMIFS(СВЦЭМ!$K$40:$K$783,СВЦЭМ!$A$40:$A$783,$A374,СВЦЭМ!$B$40:$B$783,W$366)+'СЕТ СН'!$F$16</f>
        <v>0</v>
      </c>
      <c r="X374" s="36">
        <f ca="1">SUMIFS(СВЦЭМ!$K$40:$K$783,СВЦЭМ!$A$40:$A$783,$A374,СВЦЭМ!$B$40:$B$783,X$366)+'СЕТ СН'!$F$16</f>
        <v>0</v>
      </c>
      <c r="Y374" s="36">
        <f ca="1">SUMIFS(СВЦЭМ!$K$40:$K$783,СВЦЭМ!$A$40:$A$783,$A374,СВЦЭМ!$B$40:$B$783,Y$366)+'СЕТ СН'!$F$16</f>
        <v>0</v>
      </c>
    </row>
    <row r="375" spans="1:25" ht="15.75" hidden="1" x14ac:dyDescent="0.2">
      <c r="A375" s="35">
        <f t="shared" si="10"/>
        <v>44935</v>
      </c>
      <c r="B375" s="36">
        <f ca="1">SUMIFS(СВЦЭМ!$K$40:$K$783,СВЦЭМ!$A$40:$A$783,$A375,СВЦЭМ!$B$40:$B$783,B$366)+'СЕТ СН'!$F$16</f>
        <v>0</v>
      </c>
      <c r="C375" s="36">
        <f ca="1">SUMIFS(СВЦЭМ!$K$40:$K$783,СВЦЭМ!$A$40:$A$783,$A375,СВЦЭМ!$B$40:$B$783,C$366)+'СЕТ СН'!$F$16</f>
        <v>0</v>
      </c>
      <c r="D375" s="36">
        <f ca="1">SUMIFS(СВЦЭМ!$K$40:$K$783,СВЦЭМ!$A$40:$A$783,$A375,СВЦЭМ!$B$40:$B$783,D$366)+'СЕТ СН'!$F$16</f>
        <v>0</v>
      </c>
      <c r="E375" s="36">
        <f ca="1">SUMIFS(СВЦЭМ!$K$40:$K$783,СВЦЭМ!$A$40:$A$783,$A375,СВЦЭМ!$B$40:$B$783,E$366)+'СЕТ СН'!$F$16</f>
        <v>0</v>
      </c>
      <c r="F375" s="36">
        <f ca="1">SUMIFS(СВЦЭМ!$K$40:$K$783,СВЦЭМ!$A$40:$A$783,$A375,СВЦЭМ!$B$40:$B$783,F$366)+'СЕТ СН'!$F$16</f>
        <v>0</v>
      </c>
      <c r="G375" s="36">
        <f ca="1">SUMIFS(СВЦЭМ!$K$40:$K$783,СВЦЭМ!$A$40:$A$783,$A375,СВЦЭМ!$B$40:$B$783,G$366)+'СЕТ СН'!$F$16</f>
        <v>0</v>
      </c>
      <c r="H375" s="36">
        <f ca="1">SUMIFS(СВЦЭМ!$K$40:$K$783,СВЦЭМ!$A$40:$A$783,$A375,СВЦЭМ!$B$40:$B$783,H$366)+'СЕТ СН'!$F$16</f>
        <v>0</v>
      </c>
      <c r="I375" s="36">
        <f ca="1">SUMIFS(СВЦЭМ!$K$40:$K$783,СВЦЭМ!$A$40:$A$783,$A375,СВЦЭМ!$B$40:$B$783,I$366)+'СЕТ СН'!$F$16</f>
        <v>0</v>
      </c>
      <c r="J375" s="36">
        <f ca="1">SUMIFS(СВЦЭМ!$K$40:$K$783,СВЦЭМ!$A$40:$A$783,$A375,СВЦЭМ!$B$40:$B$783,J$366)+'СЕТ СН'!$F$16</f>
        <v>0</v>
      </c>
      <c r="K375" s="36">
        <f ca="1">SUMIFS(СВЦЭМ!$K$40:$K$783,СВЦЭМ!$A$40:$A$783,$A375,СВЦЭМ!$B$40:$B$783,K$366)+'СЕТ СН'!$F$16</f>
        <v>0</v>
      </c>
      <c r="L375" s="36">
        <f ca="1">SUMIFS(СВЦЭМ!$K$40:$K$783,СВЦЭМ!$A$40:$A$783,$A375,СВЦЭМ!$B$40:$B$783,L$366)+'СЕТ СН'!$F$16</f>
        <v>0</v>
      </c>
      <c r="M375" s="36">
        <f ca="1">SUMIFS(СВЦЭМ!$K$40:$K$783,СВЦЭМ!$A$40:$A$783,$A375,СВЦЭМ!$B$40:$B$783,M$366)+'СЕТ СН'!$F$16</f>
        <v>0</v>
      </c>
      <c r="N375" s="36">
        <f ca="1">SUMIFS(СВЦЭМ!$K$40:$K$783,СВЦЭМ!$A$40:$A$783,$A375,СВЦЭМ!$B$40:$B$783,N$366)+'СЕТ СН'!$F$16</f>
        <v>0</v>
      </c>
      <c r="O375" s="36">
        <f ca="1">SUMIFS(СВЦЭМ!$K$40:$K$783,СВЦЭМ!$A$40:$A$783,$A375,СВЦЭМ!$B$40:$B$783,O$366)+'СЕТ СН'!$F$16</f>
        <v>0</v>
      </c>
      <c r="P375" s="36">
        <f ca="1">SUMIFS(СВЦЭМ!$K$40:$K$783,СВЦЭМ!$A$40:$A$783,$A375,СВЦЭМ!$B$40:$B$783,P$366)+'СЕТ СН'!$F$16</f>
        <v>0</v>
      </c>
      <c r="Q375" s="36">
        <f ca="1">SUMIFS(СВЦЭМ!$K$40:$K$783,СВЦЭМ!$A$40:$A$783,$A375,СВЦЭМ!$B$40:$B$783,Q$366)+'СЕТ СН'!$F$16</f>
        <v>0</v>
      </c>
      <c r="R375" s="36">
        <f ca="1">SUMIFS(СВЦЭМ!$K$40:$K$783,СВЦЭМ!$A$40:$A$783,$A375,СВЦЭМ!$B$40:$B$783,R$366)+'СЕТ СН'!$F$16</f>
        <v>0</v>
      </c>
      <c r="S375" s="36">
        <f ca="1">SUMIFS(СВЦЭМ!$K$40:$K$783,СВЦЭМ!$A$40:$A$783,$A375,СВЦЭМ!$B$40:$B$783,S$366)+'СЕТ СН'!$F$16</f>
        <v>0</v>
      </c>
      <c r="T375" s="36">
        <f ca="1">SUMIFS(СВЦЭМ!$K$40:$K$783,СВЦЭМ!$A$40:$A$783,$A375,СВЦЭМ!$B$40:$B$783,T$366)+'СЕТ СН'!$F$16</f>
        <v>0</v>
      </c>
      <c r="U375" s="36">
        <f ca="1">SUMIFS(СВЦЭМ!$K$40:$K$783,СВЦЭМ!$A$40:$A$783,$A375,СВЦЭМ!$B$40:$B$783,U$366)+'СЕТ СН'!$F$16</f>
        <v>0</v>
      </c>
      <c r="V375" s="36">
        <f ca="1">SUMIFS(СВЦЭМ!$K$40:$K$783,СВЦЭМ!$A$40:$A$783,$A375,СВЦЭМ!$B$40:$B$783,V$366)+'СЕТ СН'!$F$16</f>
        <v>0</v>
      </c>
      <c r="W375" s="36">
        <f ca="1">SUMIFS(СВЦЭМ!$K$40:$K$783,СВЦЭМ!$A$40:$A$783,$A375,СВЦЭМ!$B$40:$B$783,W$366)+'СЕТ СН'!$F$16</f>
        <v>0</v>
      </c>
      <c r="X375" s="36">
        <f ca="1">SUMIFS(СВЦЭМ!$K$40:$K$783,СВЦЭМ!$A$40:$A$783,$A375,СВЦЭМ!$B$40:$B$783,X$366)+'СЕТ СН'!$F$16</f>
        <v>0</v>
      </c>
      <c r="Y375" s="36">
        <f ca="1">SUMIFS(СВЦЭМ!$K$40:$K$783,СВЦЭМ!$A$40:$A$783,$A375,СВЦЭМ!$B$40:$B$783,Y$366)+'СЕТ СН'!$F$16</f>
        <v>0</v>
      </c>
    </row>
    <row r="376" spans="1:25" ht="15.75" hidden="1" x14ac:dyDescent="0.2">
      <c r="A376" s="35">
        <f t="shared" si="10"/>
        <v>44936</v>
      </c>
      <c r="B376" s="36">
        <f ca="1">SUMIFS(СВЦЭМ!$K$40:$K$783,СВЦЭМ!$A$40:$A$783,$A376,СВЦЭМ!$B$40:$B$783,B$366)+'СЕТ СН'!$F$16</f>
        <v>0</v>
      </c>
      <c r="C376" s="36">
        <f ca="1">SUMIFS(СВЦЭМ!$K$40:$K$783,СВЦЭМ!$A$40:$A$783,$A376,СВЦЭМ!$B$40:$B$783,C$366)+'СЕТ СН'!$F$16</f>
        <v>0</v>
      </c>
      <c r="D376" s="36">
        <f ca="1">SUMIFS(СВЦЭМ!$K$40:$K$783,СВЦЭМ!$A$40:$A$783,$A376,СВЦЭМ!$B$40:$B$783,D$366)+'СЕТ СН'!$F$16</f>
        <v>0</v>
      </c>
      <c r="E376" s="36">
        <f ca="1">SUMIFS(СВЦЭМ!$K$40:$K$783,СВЦЭМ!$A$40:$A$783,$A376,СВЦЭМ!$B$40:$B$783,E$366)+'СЕТ СН'!$F$16</f>
        <v>0</v>
      </c>
      <c r="F376" s="36">
        <f ca="1">SUMIFS(СВЦЭМ!$K$40:$K$783,СВЦЭМ!$A$40:$A$783,$A376,СВЦЭМ!$B$40:$B$783,F$366)+'СЕТ СН'!$F$16</f>
        <v>0</v>
      </c>
      <c r="G376" s="36">
        <f ca="1">SUMIFS(СВЦЭМ!$K$40:$K$783,СВЦЭМ!$A$40:$A$783,$A376,СВЦЭМ!$B$40:$B$783,G$366)+'СЕТ СН'!$F$16</f>
        <v>0</v>
      </c>
      <c r="H376" s="36">
        <f ca="1">SUMIFS(СВЦЭМ!$K$40:$K$783,СВЦЭМ!$A$40:$A$783,$A376,СВЦЭМ!$B$40:$B$783,H$366)+'СЕТ СН'!$F$16</f>
        <v>0</v>
      </c>
      <c r="I376" s="36">
        <f ca="1">SUMIFS(СВЦЭМ!$K$40:$K$783,СВЦЭМ!$A$40:$A$783,$A376,СВЦЭМ!$B$40:$B$783,I$366)+'СЕТ СН'!$F$16</f>
        <v>0</v>
      </c>
      <c r="J376" s="36">
        <f ca="1">SUMIFS(СВЦЭМ!$K$40:$K$783,СВЦЭМ!$A$40:$A$783,$A376,СВЦЭМ!$B$40:$B$783,J$366)+'СЕТ СН'!$F$16</f>
        <v>0</v>
      </c>
      <c r="K376" s="36">
        <f ca="1">SUMIFS(СВЦЭМ!$K$40:$K$783,СВЦЭМ!$A$40:$A$783,$A376,СВЦЭМ!$B$40:$B$783,K$366)+'СЕТ СН'!$F$16</f>
        <v>0</v>
      </c>
      <c r="L376" s="36">
        <f ca="1">SUMIFS(СВЦЭМ!$K$40:$K$783,СВЦЭМ!$A$40:$A$783,$A376,СВЦЭМ!$B$40:$B$783,L$366)+'СЕТ СН'!$F$16</f>
        <v>0</v>
      </c>
      <c r="M376" s="36">
        <f ca="1">SUMIFS(СВЦЭМ!$K$40:$K$783,СВЦЭМ!$A$40:$A$783,$A376,СВЦЭМ!$B$40:$B$783,M$366)+'СЕТ СН'!$F$16</f>
        <v>0</v>
      </c>
      <c r="N376" s="36">
        <f ca="1">SUMIFS(СВЦЭМ!$K$40:$K$783,СВЦЭМ!$A$40:$A$783,$A376,СВЦЭМ!$B$40:$B$783,N$366)+'СЕТ СН'!$F$16</f>
        <v>0</v>
      </c>
      <c r="O376" s="36">
        <f ca="1">SUMIFS(СВЦЭМ!$K$40:$K$783,СВЦЭМ!$A$40:$A$783,$A376,СВЦЭМ!$B$40:$B$783,O$366)+'СЕТ СН'!$F$16</f>
        <v>0</v>
      </c>
      <c r="P376" s="36">
        <f ca="1">SUMIFS(СВЦЭМ!$K$40:$K$783,СВЦЭМ!$A$40:$A$783,$A376,СВЦЭМ!$B$40:$B$783,P$366)+'СЕТ СН'!$F$16</f>
        <v>0</v>
      </c>
      <c r="Q376" s="36">
        <f ca="1">SUMIFS(СВЦЭМ!$K$40:$K$783,СВЦЭМ!$A$40:$A$783,$A376,СВЦЭМ!$B$40:$B$783,Q$366)+'СЕТ СН'!$F$16</f>
        <v>0</v>
      </c>
      <c r="R376" s="36">
        <f ca="1">SUMIFS(СВЦЭМ!$K$40:$K$783,СВЦЭМ!$A$40:$A$783,$A376,СВЦЭМ!$B$40:$B$783,R$366)+'СЕТ СН'!$F$16</f>
        <v>0</v>
      </c>
      <c r="S376" s="36">
        <f ca="1">SUMIFS(СВЦЭМ!$K$40:$K$783,СВЦЭМ!$A$40:$A$783,$A376,СВЦЭМ!$B$40:$B$783,S$366)+'СЕТ СН'!$F$16</f>
        <v>0</v>
      </c>
      <c r="T376" s="36">
        <f ca="1">SUMIFS(СВЦЭМ!$K$40:$K$783,СВЦЭМ!$A$40:$A$783,$A376,СВЦЭМ!$B$40:$B$783,T$366)+'СЕТ СН'!$F$16</f>
        <v>0</v>
      </c>
      <c r="U376" s="36">
        <f ca="1">SUMIFS(СВЦЭМ!$K$40:$K$783,СВЦЭМ!$A$40:$A$783,$A376,СВЦЭМ!$B$40:$B$783,U$366)+'СЕТ СН'!$F$16</f>
        <v>0</v>
      </c>
      <c r="V376" s="36">
        <f ca="1">SUMIFS(СВЦЭМ!$K$40:$K$783,СВЦЭМ!$A$40:$A$783,$A376,СВЦЭМ!$B$40:$B$783,V$366)+'СЕТ СН'!$F$16</f>
        <v>0</v>
      </c>
      <c r="W376" s="36">
        <f ca="1">SUMIFS(СВЦЭМ!$K$40:$K$783,СВЦЭМ!$A$40:$A$783,$A376,СВЦЭМ!$B$40:$B$783,W$366)+'СЕТ СН'!$F$16</f>
        <v>0</v>
      </c>
      <c r="X376" s="36">
        <f ca="1">SUMIFS(СВЦЭМ!$K$40:$K$783,СВЦЭМ!$A$40:$A$783,$A376,СВЦЭМ!$B$40:$B$783,X$366)+'СЕТ СН'!$F$16</f>
        <v>0</v>
      </c>
      <c r="Y376" s="36">
        <f ca="1">SUMIFS(СВЦЭМ!$K$40:$K$783,СВЦЭМ!$A$40:$A$783,$A376,СВЦЭМ!$B$40:$B$783,Y$366)+'СЕТ СН'!$F$16</f>
        <v>0</v>
      </c>
    </row>
    <row r="377" spans="1:25" ht="15.75" hidden="1" x14ac:dyDescent="0.2">
      <c r="A377" s="35">
        <f t="shared" si="10"/>
        <v>44937</v>
      </c>
      <c r="B377" s="36">
        <f ca="1">SUMIFS(СВЦЭМ!$K$40:$K$783,СВЦЭМ!$A$40:$A$783,$A377,СВЦЭМ!$B$40:$B$783,B$366)+'СЕТ СН'!$F$16</f>
        <v>0</v>
      </c>
      <c r="C377" s="36">
        <f ca="1">SUMIFS(СВЦЭМ!$K$40:$K$783,СВЦЭМ!$A$40:$A$783,$A377,СВЦЭМ!$B$40:$B$783,C$366)+'СЕТ СН'!$F$16</f>
        <v>0</v>
      </c>
      <c r="D377" s="36">
        <f ca="1">SUMIFS(СВЦЭМ!$K$40:$K$783,СВЦЭМ!$A$40:$A$783,$A377,СВЦЭМ!$B$40:$B$783,D$366)+'СЕТ СН'!$F$16</f>
        <v>0</v>
      </c>
      <c r="E377" s="36">
        <f ca="1">SUMIFS(СВЦЭМ!$K$40:$K$783,СВЦЭМ!$A$40:$A$783,$A377,СВЦЭМ!$B$40:$B$783,E$366)+'СЕТ СН'!$F$16</f>
        <v>0</v>
      </c>
      <c r="F377" s="36">
        <f ca="1">SUMIFS(СВЦЭМ!$K$40:$K$783,СВЦЭМ!$A$40:$A$783,$A377,СВЦЭМ!$B$40:$B$783,F$366)+'СЕТ СН'!$F$16</f>
        <v>0</v>
      </c>
      <c r="G377" s="36">
        <f ca="1">SUMIFS(СВЦЭМ!$K$40:$K$783,СВЦЭМ!$A$40:$A$783,$A377,СВЦЭМ!$B$40:$B$783,G$366)+'СЕТ СН'!$F$16</f>
        <v>0</v>
      </c>
      <c r="H377" s="36">
        <f ca="1">SUMIFS(СВЦЭМ!$K$40:$K$783,СВЦЭМ!$A$40:$A$783,$A377,СВЦЭМ!$B$40:$B$783,H$366)+'СЕТ СН'!$F$16</f>
        <v>0</v>
      </c>
      <c r="I377" s="36">
        <f ca="1">SUMIFS(СВЦЭМ!$K$40:$K$783,СВЦЭМ!$A$40:$A$783,$A377,СВЦЭМ!$B$40:$B$783,I$366)+'СЕТ СН'!$F$16</f>
        <v>0</v>
      </c>
      <c r="J377" s="36">
        <f ca="1">SUMIFS(СВЦЭМ!$K$40:$K$783,СВЦЭМ!$A$40:$A$783,$A377,СВЦЭМ!$B$40:$B$783,J$366)+'СЕТ СН'!$F$16</f>
        <v>0</v>
      </c>
      <c r="K377" s="36">
        <f ca="1">SUMIFS(СВЦЭМ!$K$40:$K$783,СВЦЭМ!$A$40:$A$783,$A377,СВЦЭМ!$B$40:$B$783,K$366)+'СЕТ СН'!$F$16</f>
        <v>0</v>
      </c>
      <c r="L377" s="36">
        <f ca="1">SUMIFS(СВЦЭМ!$K$40:$K$783,СВЦЭМ!$A$40:$A$783,$A377,СВЦЭМ!$B$40:$B$783,L$366)+'СЕТ СН'!$F$16</f>
        <v>0</v>
      </c>
      <c r="M377" s="36">
        <f ca="1">SUMIFS(СВЦЭМ!$K$40:$K$783,СВЦЭМ!$A$40:$A$783,$A377,СВЦЭМ!$B$40:$B$783,M$366)+'СЕТ СН'!$F$16</f>
        <v>0</v>
      </c>
      <c r="N377" s="36">
        <f ca="1">SUMIFS(СВЦЭМ!$K$40:$K$783,СВЦЭМ!$A$40:$A$783,$A377,СВЦЭМ!$B$40:$B$783,N$366)+'СЕТ СН'!$F$16</f>
        <v>0</v>
      </c>
      <c r="O377" s="36">
        <f ca="1">SUMIFS(СВЦЭМ!$K$40:$K$783,СВЦЭМ!$A$40:$A$783,$A377,СВЦЭМ!$B$40:$B$783,O$366)+'СЕТ СН'!$F$16</f>
        <v>0</v>
      </c>
      <c r="P377" s="36">
        <f ca="1">SUMIFS(СВЦЭМ!$K$40:$K$783,СВЦЭМ!$A$40:$A$783,$A377,СВЦЭМ!$B$40:$B$783,P$366)+'СЕТ СН'!$F$16</f>
        <v>0</v>
      </c>
      <c r="Q377" s="36">
        <f ca="1">SUMIFS(СВЦЭМ!$K$40:$K$783,СВЦЭМ!$A$40:$A$783,$A377,СВЦЭМ!$B$40:$B$783,Q$366)+'СЕТ СН'!$F$16</f>
        <v>0</v>
      </c>
      <c r="R377" s="36">
        <f ca="1">SUMIFS(СВЦЭМ!$K$40:$K$783,СВЦЭМ!$A$40:$A$783,$A377,СВЦЭМ!$B$40:$B$783,R$366)+'СЕТ СН'!$F$16</f>
        <v>0</v>
      </c>
      <c r="S377" s="36">
        <f ca="1">SUMIFS(СВЦЭМ!$K$40:$K$783,СВЦЭМ!$A$40:$A$783,$A377,СВЦЭМ!$B$40:$B$783,S$366)+'СЕТ СН'!$F$16</f>
        <v>0</v>
      </c>
      <c r="T377" s="36">
        <f ca="1">SUMIFS(СВЦЭМ!$K$40:$K$783,СВЦЭМ!$A$40:$A$783,$A377,СВЦЭМ!$B$40:$B$783,T$366)+'СЕТ СН'!$F$16</f>
        <v>0</v>
      </c>
      <c r="U377" s="36">
        <f ca="1">SUMIFS(СВЦЭМ!$K$40:$K$783,СВЦЭМ!$A$40:$A$783,$A377,СВЦЭМ!$B$40:$B$783,U$366)+'СЕТ СН'!$F$16</f>
        <v>0</v>
      </c>
      <c r="V377" s="36">
        <f ca="1">SUMIFS(СВЦЭМ!$K$40:$K$783,СВЦЭМ!$A$40:$A$783,$A377,СВЦЭМ!$B$40:$B$783,V$366)+'СЕТ СН'!$F$16</f>
        <v>0</v>
      </c>
      <c r="W377" s="36">
        <f ca="1">SUMIFS(СВЦЭМ!$K$40:$K$783,СВЦЭМ!$A$40:$A$783,$A377,СВЦЭМ!$B$40:$B$783,W$366)+'СЕТ СН'!$F$16</f>
        <v>0</v>
      </c>
      <c r="X377" s="36">
        <f ca="1">SUMIFS(СВЦЭМ!$K$40:$K$783,СВЦЭМ!$A$40:$A$783,$A377,СВЦЭМ!$B$40:$B$783,X$366)+'СЕТ СН'!$F$16</f>
        <v>0</v>
      </c>
      <c r="Y377" s="36">
        <f ca="1">SUMIFS(СВЦЭМ!$K$40:$K$783,СВЦЭМ!$A$40:$A$783,$A377,СВЦЭМ!$B$40:$B$783,Y$366)+'СЕТ СН'!$F$16</f>
        <v>0</v>
      </c>
    </row>
    <row r="378" spans="1:25" ht="15.75" hidden="1" x14ac:dyDescent="0.2">
      <c r="A378" s="35">
        <f t="shared" si="10"/>
        <v>44938</v>
      </c>
      <c r="B378" s="36">
        <f ca="1">SUMIFS(СВЦЭМ!$K$40:$K$783,СВЦЭМ!$A$40:$A$783,$A378,СВЦЭМ!$B$40:$B$783,B$366)+'СЕТ СН'!$F$16</f>
        <v>0</v>
      </c>
      <c r="C378" s="36">
        <f ca="1">SUMIFS(СВЦЭМ!$K$40:$K$783,СВЦЭМ!$A$40:$A$783,$A378,СВЦЭМ!$B$40:$B$783,C$366)+'СЕТ СН'!$F$16</f>
        <v>0</v>
      </c>
      <c r="D378" s="36">
        <f ca="1">SUMIFS(СВЦЭМ!$K$40:$K$783,СВЦЭМ!$A$40:$A$783,$A378,СВЦЭМ!$B$40:$B$783,D$366)+'СЕТ СН'!$F$16</f>
        <v>0</v>
      </c>
      <c r="E378" s="36">
        <f ca="1">SUMIFS(СВЦЭМ!$K$40:$K$783,СВЦЭМ!$A$40:$A$783,$A378,СВЦЭМ!$B$40:$B$783,E$366)+'СЕТ СН'!$F$16</f>
        <v>0</v>
      </c>
      <c r="F378" s="36">
        <f ca="1">SUMIFS(СВЦЭМ!$K$40:$K$783,СВЦЭМ!$A$40:$A$783,$A378,СВЦЭМ!$B$40:$B$783,F$366)+'СЕТ СН'!$F$16</f>
        <v>0</v>
      </c>
      <c r="G378" s="36">
        <f ca="1">SUMIFS(СВЦЭМ!$K$40:$K$783,СВЦЭМ!$A$40:$A$783,$A378,СВЦЭМ!$B$40:$B$783,G$366)+'СЕТ СН'!$F$16</f>
        <v>0</v>
      </c>
      <c r="H378" s="36">
        <f ca="1">SUMIFS(СВЦЭМ!$K$40:$K$783,СВЦЭМ!$A$40:$A$783,$A378,СВЦЭМ!$B$40:$B$783,H$366)+'СЕТ СН'!$F$16</f>
        <v>0</v>
      </c>
      <c r="I378" s="36">
        <f ca="1">SUMIFS(СВЦЭМ!$K$40:$K$783,СВЦЭМ!$A$40:$A$783,$A378,СВЦЭМ!$B$40:$B$783,I$366)+'СЕТ СН'!$F$16</f>
        <v>0</v>
      </c>
      <c r="J378" s="36">
        <f ca="1">SUMIFS(СВЦЭМ!$K$40:$K$783,СВЦЭМ!$A$40:$A$783,$A378,СВЦЭМ!$B$40:$B$783,J$366)+'СЕТ СН'!$F$16</f>
        <v>0</v>
      </c>
      <c r="K378" s="36">
        <f ca="1">SUMIFS(СВЦЭМ!$K$40:$K$783,СВЦЭМ!$A$40:$A$783,$A378,СВЦЭМ!$B$40:$B$783,K$366)+'СЕТ СН'!$F$16</f>
        <v>0</v>
      </c>
      <c r="L378" s="36">
        <f ca="1">SUMIFS(СВЦЭМ!$K$40:$K$783,СВЦЭМ!$A$40:$A$783,$A378,СВЦЭМ!$B$40:$B$783,L$366)+'СЕТ СН'!$F$16</f>
        <v>0</v>
      </c>
      <c r="M378" s="36">
        <f ca="1">SUMIFS(СВЦЭМ!$K$40:$K$783,СВЦЭМ!$A$40:$A$783,$A378,СВЦЭМ!$B$40:$B$783,M$366)+'СЕТ СН'!$F$16</f>
        <v>0</v>
      </c>
      <c r="N378" s="36">
        <f ca="1">SUMIFS(СВЦЭМ!$K$40:$K$783,СВЦЭМ!$A$40:$A$783,$A378,СВЦЭМ!$B$40:$B$783,N$366)+'СЕТ СН'!$F$16</f>
        <v>0</v>
      </c>
      <c r="O378" s="36">
        <f ca="1">SUMIFS(СВЦЭМ!$K$40:$K$783,СВЦЭМ!$A$40:$A$783,$A378,СВЦЭМ!$B$40:$B$783,O$366)+'СЕТ СН'!$F$16</f>
        <v>0</v>
      </c>
      <c r="P378" s="36">
        <f ca="1">SUMIFS(СВЦЭМ!$K$40:$K$783,СВЦЭМ!$A$40:$A$783,$A378,СВЦЭМ!$B$40:$B$783,P$366)+'СЕТ СН'!$F$16</f>
        <v>0</v>
      </c>
      <c r="Q378" s="36">
        <f ca="1">SUMIFS(СВЦЭМ!$K$40:$K$783,СВЦЭМ!$A$40:$A$783,$A378,СВЦЭМ!$B$40:$B$783,Q$366)+'СЕТ СН'!$F$16</f>
        <v>0</v>
      </c>
      <c r="R378" s="36">
        <f ca="1">SUMIFS(СВЦЭМ!$K$40:$K$783,СВЦЭМ!$A$40:$A$783,$A378,СВЦЭМ!$B$40:$B$783,R$366)+'СЕТ СН'!$F$16</f>
        <v>0</v>
      </c>
      <c r="S378" s="36">
        <f ca="1">SUMIFS(СВЦЭМ!$K$40:$K$783,СВЦЭМ!$A$40:$A$783,$A378,СВЦЭМ!$B$40:$B$783,S$366)+'СЕТ СН'!$F$16</f>
        <v>0</v>
      </c>
      <c r="T378" s="36">
        <f ca="1">SUMIFS(СВЦЭМ!$K$40:$K$783,СВЦЭМ!$A$40:$A$783,$A378,СВЦЭМ!$B$40:$B$783,T$366)+'СЕТ СН'!$F$16</f>
        <v>0</v>
      </c>
      <c r="U378" s="36">
        <f ca="1">SUMIFS(СВЦЭМ!$K$40:$K$783,СВЦЭМ!$A$40:$A$783,$A378,СВЦЭМ!$B$40:$B$783,U$366)+'СЕТ СН'!$F$16</f>
        <v>0</v>
      </c>
      <c r="V378" s="36">
        <f ca="1">SUMIFS(СВЦЭМ!$K$40:$K$783,СВЦЭМ!$A$40:$A$783,$A378,СВЦЭМ!$B$40:$B$783,V$366)+'СЕТ СН'!$F$16</f>
        <v>0</v>
      </c>
      <c r="W378" s="36">
        <f ca="1">SUMIFS(СВЦЭМ!$K$40:$K$783,СВЦЭМ!$A$40:$A$783,$A378,СВЦЭМ!$B$40:$B$783,W$366)+'СЕТ СН'!$F$16</f>
        <v>0</v>
      </c>
      <c r="X378" s="36">
        <f ca="1">SUMIFS(СВЦЭМ!$K$40:$K$783,СВЦЭМ!$A$40:$A$783,$A378,СВЦЭМ!$B$40:$B$783,X$366)+'СЕТ СН'!$F$16</f>
        <v>0</v>
      </c>
      <c r="Y378" s="36">
        <f ca="1">SUMIFS(СВЦЭМ!$K$40:$K$783,СВЦЭМ!$A$40:$A$783,$A378,СВЦЭМ!$B$40:$B$783,Y$366)+'СЕТ СН'!$F$16</f>
        <v>0</v>
      </c>
    </row>
    <row r="379" spans="1:25" ht="15.75" hidden="1" x14ac:dyDescent="0.2">
      <c r="A379" s="35">
        <f t="shared" si="10"/>
        <v>44939</v>
      </c>
      <c r="B379" s="36">
        <f ca="1">SUMIFS(СВЦЭМ!$K$40:$K$783,СВЦЭМ!$A$40:$A$783,$A379,СВЦЭМ!$B$40:$B$783,B$366)+'СЕТ СН'!$F$16</f>
        <v>0</v>
      </c>
      <c r="C379" s="36">
        <f ca="1">SUMIFS(СВЦЭМ!$K$40:$K$783,СВЦЭМ!$A$40:$A$783,$A379,СВЦЭМ!$B$40:$B$783,C$366)+'СЕТ СН'!$F$16</f>
        <v>0</v>
      </c>
      <c r="D379" s="36">
        <f ca="1">SUMIFS(СВЦЭМ!$K$40:$K$783,СВЦЭМ!$A$40:$A$783,$A379,СВЦЭМ!$B$40:$B$783,D$366)+'СЕТ СН'!$F$16</f>
        <v>0</v>
      </c>
      <c r="E379" s="36">
        <f ca="1">SUMIFS(СВЦЭМ!$K$40:$K$783,СВЦЭМ!$A$40:$A$783,$A379,СВЦЭМ!$B$40:$B$783,E$366)+'СЕТ СН'!$F$16</f>
        <v>0</v>
      </c>
      <c r="F379" s="36">
        <f ca="1">SUMIFS(СВЦЭМ!$K$40:$K$783,СВЦЭМ!$A$40:$A$783,$A379,СВЦЭМ!$B$40:$B$783,F$366)+'СЕТ СН'!$F$16</f>
        <v>0</v>
      </c>
      <c r="G379" s="36">
        <f ca="1">SUMIFS(СВЦЭМ!$K$40:$K$783,СВЦЭМ!$A$40:$A$783,$A379,СВЦЭМ!$B$40:$B$783,G$366)+'СЕТ СН'!$F$16</f>
        <v>0</v>
      </c>
      <c r="H379" s="36">
        <f ca="1">SUMIFS(СВЦЭМ!$K$40:$K$783,СВЦЭМ!$A$40:$A$783,$A379,СВЦЭМ!$B$40:$B$783,H$366)+'СЕТ СН'!$F$16</f>
        <v>0</v>
      </c>
      <c r="I379" s="36">
        <f ca="1">SUMIFS(СВЦЭМ!$K$40:$K$783,СВЦЭМ!$A$40:$A$783,$A379,СВЦЭМ!$B$40:$B$783,I$366)+'СЕТ СН'!$F$16</f>
        <v>0</v>
      </c>
      <c r="J379" s="36">
        <f ca="1">SUMIFS(СВЦЭМ!$K$40:$K$783,СВЦЭМ!$A$40:$A$783,$A379,СВЦЭМ!$B$40:$B$783,J$366)+'СЕТ СН'!$F$16</f>
        <v>0</v>
      </c>
      <c r="K379" s="36">
        <f ca="1">SUMIFS(СВЦЭМ!$K$40:$K$783,СВЦЭМ!$A$40:$A$783,$A379,СВЦЭМ!$B$40:$B$783,K$366)+'СЕТ СН'!$F$16</f>
        <v>0</v>
      </c>
      <c r="L379" s="36">
        <f ca="1">SUMIFS(СВЦЭМ!$K$40:$K$783,СВЦЭМ!$A$40:$A$783,$A379,СВЦЭМ!$B$40:$B$783,L$366)+'СЕТ СН'!$F$16</f>
        <v>0</v>
      </c>
      <c r="M379" s="36">
        <f ca="1">SUMIFS(СВЦЭМ!$K$40:$K$783,СВЦЭМ!$A$40:$A$783,$A379,СВЦЭМ!$B$40:$B$783,M$366)+'СЕТ СН'!$F$16</f>
        <v>0</v>
      </c>
      <c r="N379" s="36">
        <f ca="1">SUMIFS(СВЦЭМ!$K$40:$K$783,СВЦЭМ!$A$40:$A$783,$A379,СВЦЭМ!$B$40:$B$783,N$366)+'СЕТ СН'!$F$16</f>
        <v>0</v>
      </c>
      <c r="O379" s="36">
        <f ca="1">SUMIFS(СВЦЭМ!$K$40:$K$783,СВЦЭМ!$A$40:$A$783,$A379,СВЦЭМ!$B$40:$B$783,O$366)+'СЕТ СН'!$F$16</f>
        <v>0</v>
      </c>
      <c r="P379" s="36">
        <f ca="1">SUMIFS(СВЦЭМ!$K$40:$K$783,СВЦЭМ!$A$40:$A$783,$A379,СВЦЭМ!$B$40:$B$783,P$366)+'СЕТ СН'!$F$16</f>
        <v>0</v>
      </c>
      <c r="Q379" s="36">
        <f ca="1">SUMIFS(СВЦЭМ!$K$40:$K$783,СВЦЭМ!$A$40:$A$783,$A379,СВЦЭМ!$B$40:$B$783,Q$366)+'СЕТ СН'!$F$16</f>
        <v>0</v>
      </c>
      <c r="R379" s="36">
        <f ca="1">SUMIFS(СВЦЭМ!$K$40:$K$783,СВЦЭМ!$A$40:$A$783,$A379,СВЦЭМ!$B$40:$B$783,R$366)+'СЕТ СН'!$F$16</f>
        <v>0</v>
      </c>
      <c r="S379" s="36">
        <f ca="1">SUMIFS(СВЦЭМ!$K$40:$K$783,СВЦЭМ!$A$40:$A$783,$A379,СВЦЭМ!$B$40:$B$783,S$366)+'СЕТ СН'!$F$16</f>
        <v>0</v>
      </c>
      <c r="T379" s="36">
        <f ca="1">SUMIFS(СВЦЭМ!$K$40:$K$783,СВЦЭМ!$A$40:$A$783,$A379,СВЦЭМ!$B$40:$B$783,T$366)+'СЕТ СН'!$F$16</f>
        <v>0</v>
      </c>
      <c r="U379" s="36">
        <f ca="1">SUMIFS(СВЦЭМ!$K$40:$K$783,СВЦЭМ!$A$40:$A$783,$A379,СВЦЭМ!$B$40:$B$783,U$366)+'СЕТ СН'!$F$16</f>
        <v>0</v>
      </c>
      <c r="V379" s="36">
        <f ca="1">SUMIFS(СВЦЭМ!$K$40:$K$783,СВЦЭМ!$A$40:$A$783,$A379,СВЦЭМ!$B$40:$B$783,V$366)+'СЕТ СН'!$F$16</f>
        <v>0</v>
      </c>
      <c r="W379" s="36">
        <f ca="1">SUMIFS(СВЦЭМ!$K$40:$K$783,СВЦЭМ!$A$40:$A$783,$A379,СВЦЭМ!$B$40:$B$783,W$366)+'СЕТ СН'!$F$16</f>
        <v>0</v>
      </c>
      <c r="X379" s="36">
        <f ca="1">SUMIFS(СВЦЭМ!$K$40:$K$783,СВЦЭМ!$A$40:$A$783,$A379,СВЦЭМ!$B$40:$B$783,X$366)+'СЕТ СН'!$F$16</f>
        <v>0</v>
      </c>
      <c r="Y379" s="36">
        <f ca="1">SUMIFS(СВЦЭМ!$K$40:$K$783,СВЦЭМ!$A$40:$A$783,$A379,СВЦЭМ!$B$40:$B$783,Y$366)+'СЕТ СН'!$F$16</f>
        <v>0</v>
      </c>
    </row>
    <row r="380" spans="1:25" ht="15.75" hidden="1" x14ac:dyDescent="0.2">
      <c r="A380" s="35">
        <f t="shared" si="10"/>
        <v>44940</v>
      </c>
      <c r="B380" s="36">
        <f ca="1">SUMIFS(СВЦЭМ!$K$40:$K$783,СВЦЭМ!$A$40:$A$783,$A380,СВЦЭМ!$B$40:$B$783,B$366)+'СЕТ СН'!$F$16</f>
        <v>0</v>
      </c>
      <c r="C380" s="36">
        <f ca="1">SUMIFS(СВЦЭМ!$K$40:$K$783,СВЦЭМ!$A$40:$A$783,$A380,СВЦЭМ!$B$40:$B$783,C$366)+'СЕТ СН'!$F$16</f>
        <v>0</v>
      </c>
      <c r="D380" s="36">
        <f ca="1">SUMIFS(СВЦЭМ!$K$40:$K$783,СВЦЭМ!$A$40:$A$783,$A380,СВЦЭМ!$B$40:$B$783,D$366)+'СЕТ СН'!$F$16</f>
        <v>0</v>
      </c>
      <c r="E380" s="36">
        <f ca="1">SUMIFS(СВЦЭМ!$K$40:$K$783,СВЦЭМ!$A$40:$A$783,$A380,СВЦЭМ!$B$40:$B$783,E$366)+'СЕТ СН'!$F$16</f>
        <v>0</v>
      </c>
      <c r="F380" s="36">
        <f ca="1">SUMIFS(СВЦЭМ!$K$40:$K$783,СВЦЭМ!$A$40:$A$783,$A380,СВЦЭМ!$B$40:$B$783,F$366)+'СЕТ СН'!$F$16</f>
        <v>0</v>
      </c>
      <c r="G380" s="36">
        <f ca="1">SUMIFS(СВЦЭМ!$K$40:$K$783,СВЦЭМ!$A$40:$A$783,$A380,СВЦЭМ!$B$40:$B$783,G$366)+'СЕТ СН'!$F$16</f>
        <v>0</v>
      </c>
      <c r="H380" s="36">
        <f ca="1">SUMIFS(СВЦЭМ!$K$40:$K$783,СВЦЭМ!$A$40:$A$783,$A380,СВЦЭМ!$B$40:$B$783,H$366)+'СЕТ СН'!$F$16</f>
        <v>0</v>
      </c>
      <c r="I380" s="36">
        <f ca="1">SUMIFS(СВЦЭМ!$K$40:$K$783,СВЦЭМ!$A$40:$A$783,$A380,СВЦЭМ!$B$40:$B$783,I$366)+'СЕТ СН'!$F$16</f>
        <v>0</v>
      </c>
      <c r="J380" s="36">
        <f ca="1">SUMIFS(СВЦЭМ!$K$40:$K$783,СВЦЭМ!$A$40:$A$783,$A380,СВЦЭМ!$B$40:$B$783,J$366)+'СЕТ СН'!$F$16</f>
        <v>0</v>
      </c>
      <c r="K380" s="36">
        <f ca="1">SUMIFS(СВЦЭМ!$K$40:$K$783,СВЦЭМ!$A$40:$A$783,$A380,СВЦЭМ!$B$40:$B$783,K$366)+'СЕТ СН'!$F$16</f>
        <v>0</v>
      </c>
      <c r="L380" s="36">
        <f ca="1">SUMIFS(СВЦЭМ!$K$40:$K$783,СВЦЭМ!$A$40:$A$783,$A380,СВЦЭМ!$B$40:$B$783,L$366)+'СЕТ СН'!$F$16</f>
        <v>0</v>
      </c>
      <c r="M380" s="36">
        <f ca="1">SUMIFS(СВЦЭМ!$K$40:$K$783,СВЦЭМ!$A$40:$A$783,$A380,СВЦЭМ!$B$40:$B$783,M$366)+'СЕТ СН'!$F$16</f>
        <v>0</v>
      </c>
      <c r="N380" s="36">
        <f ca="1">SUMIFS(СВЦЭМ!$K$40:$K$783,СВЦЭМ!$A$40:$A$783,$A380,СВЦЭМ!$B$40:$B$783,N$366)+'СЕТ СН'!$F$16</f>
        <v>0</v>
      </c>
      <c r="O380" s="36">
        <f ca="1">SUMIFS(СВЦЭМ!$K$40:$K$783,СВЦЭМ!$A$40:$A$783,$A380,СВЦЭМ!$B$40:$B$783,O$366)+'СЕТ СН'!$F$16</f>
        <v>0</v>
      </c>
      <c r="P380" s="36">
        <f ca="1">SUMIFS(СВЦЭМ!$K$40:$K$783,СВЦЭМ!$A$40:$A$783,$A380,СВЦЭМ!$B$40:$B$783,P$366)+'СЕТ СН'!$F$16</f>
        <v>0</v>
      </c>
      <c r="Q380" s="36">
        <f ca="1">SUMIFS(СВЦЭМ!$K$40:$K$783,СВЦЭМ!$A$40:$A$783,$A380,СВЦЭМ!$B$40:$B$783,Q$366)+'СЕТ СН'!$F$16</f>
        <v>0</v>
      </c>
      <c r="R380" s="36">
        <f ca="1">SUMIFS(СВЦЭМ!$K$40:$K$783,СВЦЭМ!$A$40:$A$783,$A380,СВЦЭМ!$B$40:$B$783,R$366)+'СЕТ СН'!$F$16</f>
        <v>0</v>
      </c>
      <c r="S380" s="36">
        <f ca="1">SUMIFS(СВЦЭМ!$K$40:$K$783,СВЦЭМ!$A$40:$A$783,$A380,СВЦЭМ!$B$40:$B$783,S$366)+'СЕТ СН'!$F$16</f>
        <v>0</v>
      </c>
      <c r="T380" s="36">
        <f ca="1">SUMIFS(СВЦЭМ!$K$40:$K$783,СВЦЭМ!$A$40:$A$783,$A380,СВЦЭМ!$B$40:$B$783,T$366)+'СЕТ СН'!$F$16</f>
        <v>0</v>
      </c>
      <c r="U380" s="36">
        <f ca="1">SUMIFS(СВЦЭМ!$K$40:$K$783,СВЦЭМ!$A$40:$A$783,$A380,СВЦЭМ!$B$40:$B$783,U$366)+'СЕТ СН'!$F$16</f>
        <v>0</v>
      </c>
      <c r="V380" s="36">
        <f ca="1">SUMIFS(СВЦЭМ!$K$40:$K$783,СВЦЭМ!$A$40:$A$783,$A380,СВЦЭМ!$B$40:$B$783,V$366)+'СЕТ СН'!$F$16</f>
        <v>0</v>
      </c>
      <c r="W380" s="36">
        <f ca="1">SUMIFS(СВЦЭМ!$K$40:$K$783,СВЦЭМ!$A$40:$A$783,$A380,СВЦЭМ!$B$40:$B$783,W$366)+'СЕТ СН'!$F$16</f>
        <v>0</v>
      </c>
      <c r="X380" s="36">
        <f ca="1">SUMIFS(СВЦЭМ!$K$40:$K$783,СВЦЭМ!$A$40:$A$783,$A380,СВЦЭМ!$B$40:$B$783,X$366)+'СЕТ СН'!$F$16</f>
        <v>0</v>
      </c>
      <c r="Y380" s="36">
        <f ca="1">SUMIFS(СВЦЭМ!$K$40:$K$783,СВЦЭМ!$A$40:$A$783,$A380,СВЦЭМ!$B$40:$B$783,Y$366)+'СЕТ СН'!$F$16</f>
        <v>0</v>
      </c>
    </row>
    <row r="381" spans="1:25" ht="15.75" hidden="1" x14ac:dyDescent="0.2">
      <c r="A381" s="35">
        <f t="shared" si="10"/>
        <v>44941</v>
      </c>
      <c r="B381" s="36">
        <f ca="1">SUMIFS(СВЦЭМ!$K$40:$K$783,СВЦЭМ!$A$40:$A$783,$A381,СВЦЭМ!$B$40:$B$783,B$366)+'СЕТ СН'!$F$16</f>
        <v>0</v>
      </c>
      <c r="C381" s="36">
        <f ca="1">SUMIFS(СВЦЭМ!$K$40:$K$783,СВЦЭМ!$A$40:$A$783,$A381,СВЦЭМ!$B$40:$B$783,C$366)+'СЕТ СН'!$F$16</f>
        <v>0</v>
      </c>
      <c r="D381" s="36">
        <f ca="1">SUMIFS(СВЦЭМ!$K$40:$K$783,СВЦЭМ!$A$40:$A$783,$A381,СВЦЭМ!$B$40:$B$783,D$366)+'СЕТ СН'!$F$16</f>
        <v>0</v>
      </c>
      <c r="E381" s="36">
        <f ca="1">SUMIFS(СВЦЭМ!$K$40:$K$783,СВЦЭМ!$A$40:$A$783,$A381,СВЦЭМ!$B$40:$B$783,E$366)+'СЕТ СН'!$F$16</f>
        <v>0</v>
      </c>
      <c r="F381" s="36">
        <f ca="1">SUMIFS(СВЦЭМ!$K$40:$K$783,СВЦЭМ!$A$40:$A$783,$A381,СВЦЭМ!$B$40:$B$783,F$366)+'СЕТ СН'!$F$16</f>
        <v>0</v>
      </c>
      <c r="G381" s="36">
        <f ca="1">SUMIFS(СВЦЭМ!$K$40:$K$783,СВЦЭМ!$A$40:$A$783,$A381,СВЦЭМ!$B$40:$B$783,G$366)+'СЕТ СН'!$F$16</f>
        <v>0</v>
      </c>
      <c r="H381" s="36">
        <f ca="1">SUMIFS(СВЦЭМ!$K$40:$K$783,СВЦЭМ!$A$40:$A$783,$A381,СВЦЭМ!$B$40:$B$783,H$366)+'СЕТ СН'!$F$16</f>
        <v>0</v>
      </c>
      <c r="I381" s="36">
        <f ca="1">SUMIFS(СВЦЭМ!$K$40:$K$783,СВЦЭМ!$A$40:$A$783,$A381,СВЦЭМ!$B$40:$B$783,I$366)+'СЕТ СН'!$F$16</f>
        <v>0</v>
      </c>
      <c r="J381" s="36">
        <f ca="1">SUMIFS(СВЦЭМ!$K$40:$K$783,СВЦЭМ!$A$40:$A$783,$A381,СВЦЭМ!$B$40:$B$783,J$366)+'СЕТ СН'!$F$16</f>
        <v>0</v>
      </c>
      <c r="K381" s="36">
        <f ca="1">SUMIFS(СВЦЭМ!$K$40:$K$783,СВЦЭМ!$A$40:$A$783,$A381,СВЦЭМ!$B$40:$B$783,K$366)+'СЕТ СН'!$F$16</f>
        <v>0</v>
      </c>
      <c r="L381" s="36">
        <f ca="1">SUMIFS(СВЦЭМ!$K$40:$K$783,СВЦЭМ!$A$40:$A$783,$A381,СВЦЭМ!$B$40:$B$783,L$366)+'СЕТ СН'!$F$16</f>
        <v>0</v>
      </c>
      <c r="M381" s="36">
        <f ca="1">SUMIFS(СВЦЭМ!$K$40:$K$783,СВЦЭМ!$A$40:$A$783,$A381,СВЦЭМ!$B$40:$B$783,M$366)+'СЕТ СН'!$F$16</f>
        <v>0</v>
      </c>
      <c r="N381" s="36">
        <f ca="1">SUMIFS(СВЦЭМ!$K$40:$K$783,СВЦЭМ!$A$40:$A$783,$A381,СВЦЭМ!$B$40:$B$783,N$366)+'СЕТ СН'!$F$16</f>
        <v>0</v>
      </c>
      <c r="O381" s="36">
        <f ca="1">SUMIFS(СВЦЭМ!$K$40:$K$783,СВЦЭМ!$A$40:$A$783,$A381,СВЦЭМ!$B$40:$B$783,O$366)+'СЕТ СН'!$F$16</f>
        <v>0</v>
      </c>
      <c r="P381" s="36">
        <f ca="1">SUMIFS(СВЦЭМ!$K$40:$K$783,СВЦЭМ!$A$40:$A$783,$A381,СВЦЭМ!$B$40:$B$783,P$366)+'СЕТ СН'!$F$16</f>
        <v>0</v>
      </c>
      <c r="Q381" s="36">
        <f ca="1">SUMIFS(СВЦЭМ!$K$40:$K$783,СВЦЭМ!$A$40:$A$783,$A381,СВЦЭМ!$B$40:$B$783,Q$366)+'СЕТ СН'!$F$16</f>
        <v>0</v>
      </c>
      <c r="R381" s="36">
        <f ca="1">SUMIFS(СВЦЭМ!$K$40:$K$783,СВЦЭМ!$A$40:$A$783,$A381,СВЦЭМ!$B$40:$B$783,R$366)+'СЕТ СН'!$F$16</f>
        <v>0</v>
      </c>
      <c r="S381" s="36">
        <f ca="1">SUMIFS(СВЦЭМ!$K$40:$K$783,СВЦЭМ!$A$40:$A$783,$A381,СВЦЭМ!$B$40:$B$783,S$366)+'СЕТ СН'!$F$16</f>
        <v>0</v>
      </c>
      <c r="T381" s="36">
        <f ca="1">SUMIFS(СВЦЭМ!$K$40:$K$783,СВЦЭМ!$A$40:$A$783,$A381,СВЦЭМ!$B$40:$B$783,T$366)+'СЕТ СН'!$F$16</f>
        <v>0</v>
      </c>
      <c r="U381" s="36">
        <f ca="1">SUMIFS(СВЦЭМ!$K$40:$K$783,СВЦЭМ!$A$40:$A$783,$A381,СВЦЭМ!$B$40:$B$783,U$366)+'СЕТ СН'!$F$16</f>
        <v>0</v>
      </c>
      <c r="V381" s="36">
        <f ca="1">SUMIFS(СВЦЭМ!$K$40:$K$783,СВЦЭМ!$A$40:$A$783,$A381,СВЦЭМ!$B$40:$B$783,V$366)+'СЕТ СН'!$F$16</f>
        <v>0</v>
      </c>
      <c r="W381" s="36">
        <f ca="1">SUMIFS(СВЦЭМ!$K$40:$K$783,СВЦЭМ!$A$40:$A$783,$A381,СВЦЭМ!$B$40:$B$783,W$366)+'СЕТ СН'!$F$16</f>
        <v>0</v>
      </c>
      <c r="X381" s="36">
        <f ca="1">SUMIFS(СВЦЭМ!$K$40:$K$783,СВЦЭМ!$A$40:$A$783,$A381,СВЦЭМ!$B$40:$B$783,X$366)+'СЕТ СН'!$F$16</f>
        <v>0</v>
      </c>
      <c r="Y381" s="36">
        <f ca="1">SUMIFS(СВЦЭМ!$K$40:$K$783,СВЦЭМ!$A$40:$A$783,$A381,СВЦЭМ!$B$40:$B$783,Y$366)+'СЕТ СН'!$F$16</f>
        <v>0</v>
      </c>
    </row>
    <row r="382" spans="1:25" ht="15.75" hidden="1" x14ac:dyDescent="0.2">
      <c r="A382" s="35">
        <f t="shared" si="10"/>
        <v>44942</v>
      </c>
      <c r="B382" s="36">
        <f ca="1">SUMIFS(СВЦЭМ!$K$40:$K$783,СВЦЭМ!$A$40:$A$783,$A382,СВЦЭМ!$B$40:$B$783,B$366)+'СЕТ СН'!$F$16</f>
        <v>0</v>
      </c>
      <c r="C382" s="36">
        <f ca="1">SUMIFS(СВЦЭМ!$K$40:$K$783,СВЦЭМ!$A$40:$A$783,$A382,СВЦЭМ!$B$40:$B$783,C$366)+'СЕТ СН'!$F$16</f>
        <v>0</v>
      </c>
      <c r="D382" s="36">
        <f ca="1">SUMIFS(СВЦЭМ!$K$40:$K$783,СВЦЭМ!$A$40:$A$783,$A382,СВЦЭМ!$B$40:$B$783,D$366)+'СЕТ СН'!$F$16</f>
        <v>0</v>
      </c>
      <c r="E382" s="36">
        <f ca="1">SUMIFS(СВЦЭМ!$K$40:$K$783,СВЦЭМ!$A$40:$A$783,$A382,СВЦЭМ!$B$40:$B$783,E$366)+'СЕТ СН'!$F$16</f>
        <v>0</v>
      </c>
      <c r="F382" s="36">
        <f ca="1">SUMIFS(СВЦЭМ!$K$40:$K$783,СВЦЭМ!$A$40:$A$783,$A382,СВЦЭМ!$B$40:$B$783,F$366)+'СЕТ СН'!$F$16</f>
        <v>0</v>
      </c>
      <c r="G382" s="36">
        <f ca="1">SUMIFS(СВЦЭМ!$K$40:$K$783,СВЦЭМ!$A$40:$A$783,$A382,СВЦЭМ!$B$40:$B$783,G$366)+'СЕТ СН'!$F$16</f>
        <v>0</v>
      </c>
      <c r="H382" s="36">
        <f ca="1">SUMIFS(СВЦЭМ!$K$40:$K$783,СВЦЭМ!$A$40:$A$783,$A382,СВЦЭМ!$B$40:$B$783,H$366)+'СЕТ СН'!$F$16</f>
        <v>0</v>
      </c>
      <c r="I382" s="36">
        <f ca="1">SUMIFS(СВЦЭМ!$K$40:$K$783,СВЦЭМ!$A$40:$A$783,$A382,СВЦЭМ!$B$40:$B$783,I$366)+'СЕТ СН'!$F$16</f>
        <v>0</v>
      </c>
      <c r="J382" s="36">
        <f ca="1">SUMIFS(СВЦЭМ!$K$40:$K$783,СВЦЭМ!$A$40:$A$783,$A382,СВЦЭМ!$B$40:$B$783,J$366)+'СЕТ СН'!$F$16</f>
        <v>0</v>
      </c>
      <c r="K382" s="36">
        <f ca="1">SUMIFS(СВЦЭМ!$K$40:$K$783,СВЦЭМ!$A$40:$A$783,$A382,СВЦЭМ!$B$40:$B$783,K$366)+'СЕТ СН'!$F$16</f>
        <v>0</v>
      </c>
      <c r="L382" s="36">
        <f ca="1">SUMIFS(СВЦЭМ!$K$40:$K$783,СВЦЭМ!$A$40:$A$783,$A382,СВЦЭМ!$B$40:$B$783,L$366)+'СЕТ СН'!$F$16</f>
        <v>0</v>
      </c>
      <c r="M382" s="36">
        <f ca="1">SUMIFS(СВЦЭМ!$K$40:$K$783,СВЦЭМ!$A$40:$A$783,$A382,СВЦЭМ!$B$40:$B$783,M$366)+'СЕТ СН'!$F$16</f>
        <v>0</v>
      </c>
      <c r="N382" s="36">
        <f ca="1">SUMIFS(СВЦЭМ!$K$40:$K$783,СВЦЭМ!$A$40:$A$783,$A382,СВЦЭМ!$B$40:$B$783,N$366)+'СЕТ СН'!$F$16</f>
        <v>0</v>
      </c>
      <c r="O382" s="36">
        <f ca="1">SUMIFS(СВЦЭМ!$K$40:$K$783,СВЦЭМ!$A$40:$A$783,$A382,СВЦЭМ!$B$40:$B$783,O$366)+'СЕТ СН'!$F$16</f>
        <v>0</v>
      </c>
      <c r="P382" s="36">
        <f ca="1">SUMIFS(СВЦЭМ!$K$40:$K$783,СВЦЭМ!$A$40:$A$783,$A382,СВЦЭМ!$B$40:$B$783,P$366)+'СЕТ СН'!$F$16</f>
        <v>0</v>
      </c>
      <c r="Q382" s="36">
        <f ca="1">SUMIFS(СВЦЭМ!$K$40:$K$783,СВЦЭМ!$A$40:$A$783,$A382,СВЦЭМ!$B$40:$B$783,Q$366)+'СЕТ СН'!$F$16</f>
        <v>0</v>
      </c>
      <c r="R382" s="36">
        <f ca="1">SUMIFS(СВЦЭМ!$K$40:$K$783,СВЦЭМ!$A$40:$A$783,$A382,СВЦЭМ!$B$40:$B$783,R$366)+'СЕТ СН'!$F$16</f>
        <v>0</v>
      </c>
      <c r="S382" s="36">
        <f ca="1">SUMIFS(СВЦЭМ!$K$40:$K$783,СВЦЭМ!$A$40:$A$783,$A382,СВЦЭМ!$B$40:$B$783,S$366)+'СЕТ СН'!$F$16</f>
        <v>0</v>
      </c>
      <c r="T382" s="36">
        <f ca="1">SUMIFS(СВЦЭМ!$K$40:$K$783,СВЦЭМ!$A$40:$A$783,$A382,СВЦЭМ!$B$40:$B$783,T$366)+'СЕТ СН'!$F$16</f>
        <v>0</v>
      </c>
      <c r="U382" s="36">
        <f ca="1">SUMIFS(СВЦЭМ!$K$40:$K$783,СВЦЭМ!$A$40:$A$783,$A382,СВЦЭМ!$B$40:$B$783,U$366)+'СЕТ СН'!$F$16</f>
        <v>0</v>
      </c>
      <c r="V382" s="36">
        <f ca="1">SUMIFS(СВЦЭМ!$K$40:$K$783,СВЦЭМ!$A$40:$A$783,$A382,СВЦЭМ!$B$40:$B$783,V$366)+'СЕТ СН'!$F$16</f>
        <v>0</v>
      </c>
      <c r="W382" s="36">
        <f ca="1">SUMIFS(СВЦЭМ!$K$40:$K$783,СВЦЭМ!$A$40:$A$783,$A382,СВЦЭМ!$B$40:$B$783,W$366)+'СЕТ СН'!$F$16</f>
        <v>0</v>
      </c>
      <c r="X382" s="36">
        <f ca="1">SUMIFS(СВЦЭМ!$K$40:$K$783,СВЦЭМ!$A$40:$A$783,$A382,СВЦЭМ!$B$40:$B$783,X$366)+'СЕТ СН'!$F$16</f>
        <v>0</v>
      </c>
      <c r="Y382" s="36">
        <f ca="1">SUMIFS(СВЦЭМ!$K$40:$K$783,СВЦЭМ!$A$40:$A$783,$A382,СВЦЭМ!$B$40:$B$783,Y$366)+'СЕТ СН'!$F$16</f>
        <v>0</v>
      </c>
    </row>
    <row r="383" spans="1:25" ht="15.75" hidden="1" x14ac:dyDescent="0.2">
      <c r="A383" s="35">
        <f t="shared" si="10"/>
        <v>44943</v>
      </c>
      <c r="B383" s="36">
        <f ca="1">SUMIFS(СВЦЭМ!$K$40:$K$783,СВЦЭМ!$A$40:$A$783,$A383,СВЦЭМ!$B$40:$B$783,B$366)+'СЕТ СН'!$F$16</f>
        <v>0</v>
      </c>
      <c r="C383" s="36">
        <f ca="1">SUMIFS(СВЦЭМ!$K$40:$K$783,СВЦЭМ!$A$40:$A$783,$A383,СВЦЭМ!$B$40:$B$783,C$366)+'СЕТ СН'!$F$16</f>
        <v>0</v>
      </c>
      <c r="D383" s="36">
        <f ca="1">SUMIFS(СВЦЭМ!$K$40:$K$783,СВЦЭМ!$A$40:$A$783,$A383,СВЦЭМ!$B$40:$B$783,D$366)+'СЕТ СН'!$F$16</f>
        <v>0</v>
      </c>
      <c r="E383" s="36">
        <f ca="1">SUMIFS(СВЦЭМ!$K$40:$K$783,СВЦЭМ!$A$40:$A$783,$A383,СВЦЭМ!$B$40:$B$783,E$366)+'СЕТ СН'!$F$16</f>
        <v>0</v>
      </c>
      <c r="F383" s="36">
        <f ca="1">SUMIFS(СВЦЭМ!$K$40:$K$783,СВЦЭМ!$A$40:$A$783,$A383,СВЦЭМ!$B$40:$B$783,F$366)+'СЕТ СН'!$F$16</f>
        <v>0</v>
      </c>
      <c r="G383" s="36">
        <f ca="1">SUMIFS(СВЦЭМ!$K$40:$K$783,СВЦЭМ!$A$40:$A$783,$A383,СВЦЭМ!$B$40:$B$783,G$366)+'СЕТ СН'!$F$16</f>
        <v>0</v>
      </c>
      <c r="H383" s="36">
        <f ca="1">SUMIFS(СВЦЭМ!$K$40:$K$783,СВЦЭМ!$A$40:$A$783,$A383,СВЦЭМ!$B$40:$B$783,H$366)+'СЕТ СН'!$F$16</f>
        <v>0</v>
      </c>
      <c r="I383" s="36">
        <f ca="1">SUMIFS(СВЦЭМ!$K$40:$K$783,СВЦЭМ!$A$40:$A$783,$A383,СВЦЭМ!$B$40:$B$783,I$366)+'СЕТ СН'!$F$16</f>
        <v>0</v>
      </c>
      <c r="J383" s="36">
        <f ca="1">SUMIFS(СВЦЭМ!$K$40:$K$783,СВЦЭМ!$A$40:$A$783,$A383,СВЦЭМ!$B$40:$B$783,J$366)+'СЕТ СН'!$F$16</f>
        <v>0</v>
      </c>
      <c r="K383" s="36">
        <f ca="1">SUMIFS(СВЦЭМ!$K$40:$K$783,СВЦЭМ!$A$40:$A$783,$A383,СВЦЭМ!$B$40:$B$783,K$366)+'СЕТ СН'!$F$16</f>
        <v>0</v>
      </c>
      <c r="L383" s="36">
        <f ca="1">SUMIFS(СВЦЭМ!$K$40:$K$783,СВЦЭМ!$A$40:$A$783,$A383,СВЦЭМ!$B$40:$B$783,L$366)+'СЕТ СН'!$F$16</f>
        <v>0</v>
      </c>
      <c r="M383" s="36">
        <f ca="1">SUMIFS(СВЦЭМ!$K$40:$K$783,СВЦЭМ!$A$40:$A$783,$A383,СВЦЭМ!$B$40:$B$783,M$366)+'СЕТ СН'!$F$16</f>
        <v>0</v>
      </c>
      <c r="N383" s="36">
        <f ca="1">SUMIFS(СВЦЭМ!$K$40:$K$783,СВЦЭМ!$A$40:$A$783,$A383,СВЦЭМ!$B$40:$B$783,N$366)+'СЕТ СН'!$F$16</f>
        <v>0</v>
      </c>
      <c r="O383" s="36">
        <f ca="1">SUMIFS(СВЦЭМ!$K$40:$K$783,СВЦЭМ!$A$40:$A$783,$A383,СВЦЭМ!$B$40:$B$783,O$366)+'СЕТ СН'!$F$16</f>
        <v>0</v>
      </c>
      <c r="P383" s="36">
        <f ca="1">SUMIFS(СВЦЭМ!$K$40:$K$783,СВЦЭМ!$A$40:$A$783,$A383,СВЦЭМ!$B$40:$B$783,P$366)+'СЕТ СН'!$F$16</f>
        <v>0</v>
      </c>
      <c r="Q383" s="36">
        <f ca="1">SUMIFS(СВЦЭМ!$K$40:$K$783,СВЦЭМ!$A$40:$A$783,$A383,СВЦЭМ!$B$40:$B$783,Q$366)+'СЕТ СН'!$F$16</f>
        <v>0</v>
      </c>
      <c r="R383" s="36">
        <f ca="1">SUMIFS(СВЦЭМ!$K$40:$K$783,СВЦЭМ!$A$40:$A$783,$A383,СВЦЭМ!$B$40:$B$783,R$366)+'СЕТ СН'!$F$16</f>
        <v>0</v>
      </c>
      <c r="S383" s="36">
        <f ca="1">SUMIFS(СВЦЭМ!$K$40:$K$783,СВЦЭМ!$A$40:$A$783,$A383,СВЦЭМ!$B$40:$B$783,S$366)+'СЕТ СН'!$F$16</f>
        <v>0</v>
      </c>
      <c r="T383" s="36">
        <f ca="1">SUMIFS(СВЦЭМ!$K$40:$K$783,СВЦЭМ!$A$40:$A$783,$A383,СВЦЭМ!$B$40:$B$783,T$366)+'СЕТ СН'!$F$16</f>
        <v>0</v>
      </c>
      <c r="U383" s="36">
        <f ca="1">SUMIFS(СВЦЭМ!$K$40:$K$783,СВЦЭМ!$A$40:$A$783,$A383,СВЦЭМ!$B$40:$B$783,U$366)+'СЕТ СН'!$F$16</f>
        <v>0</v>
      </c>
      <c r="V383" s="36">
        <f ca="1">SUMIFS(СВЦЭМ!$K$40:$K$783,СВЦЭМ!$A$40:$A$783,$A383,СВЦЭМ!$B$40:$B$783,V$366)+'СЕТ СН'!$F$16</f>
        <v>0</v>
      </c>
      <c r="W383" s="36">
        <f ca="1">SUMIFS(СВЦЭМ!$K$40:$K$783,СВЦЭМ!$A$40:$A$783,$A383,СВЦЭМ!$B$40:$B$783,W$366)+'СЕТ СН'!$F$16</f>
        <v>0</v>
      </c>
      <c r="X383" s="36">
        <f ca="1">SUMIFS(СВЦЭМ!$K$40:$K$783,СВЦЭМ!$A$40:$A$783,$A383,СВЦЭМ!$B$40:$B$783,X$366)+'СЕТ СН'!$F$16</f>
        <v>0</v>
      </c>
      <c r="Y383" s="36">
        <f ca="1">SUMIFS(СВЦЭМ!$K$40:$K$783,СВЦЭМ!$A$40:$A$783,$A383,СВЦЭМ!$B$40:$B$783,Y$366)+'СЕТ СН'!$F$16</f>
        <v>0</v>
      </c>
    </row>
    <row r="384" spans="1:25" ht="15.75" hidden="1" x14ac:dyDescent="0.2">
      <c r="A384" s="35">
        <f t="shared" si="10"/>
        <v>44944</v>
      </c>
      <c r="B384" s="36">
        <f ca="1">SUMIFS(СВЦЭМ!$K$40:$K$783,СВЦЭМ!$A$40:$A$783,$A384,СВЦЭМ!$B$40:$B$783,B$366)+'СЕТ СН'!$F$16</f>
        <v>0</v>
      </c>
      <c r="C384" s="36">
        <f ca="1">SUMIFS(СВЦЭМ!$K$40:$K$783,СВЦЭМ!$A$40:$A$783,$A384,СВЦЭМ!$B$40:$B$783,C$366)+'СЕТ СН'!$F$16</f>
        <v>0</v>
      </c>
      <c r="D384" s="36">
        <f ca="1">SUMIFS(СВЦЭМ!$K$40:$K$783,СВЦЭМ!$A$40:$A$783,$A384,СВЦЭМ!$B$40:$B$783,D$366)+'СЕТ СН'!$F$16</f>
        <v>0</v>
      </c>
      <c r="E384" s="36">
        <f ca="1">SUMIFS(СВЦЭМ!$K$40:$K$783,СВЦЭМ!$A$40:$A$783,$A384,СВЦЭМ!$B$40:$B$783,E$366)+'СЕТ СН'!$F$16</f>
        <v>0</v>
      </c>
      <c r="F384" s="36">
        <f ca="1">SUMIFS(СВЦЭМ!$K$40:$K$783,СВЦЭМ!$A$40:$A$783,$A384,СВЦЭМ!$B$40:$B$783,F$366)+'СЕТ СН'!$F$16</f>
        <v>0</v>
      </c>
      <c r="G384" s="36">
        <f ca="1">SUMIFS(СВЦЭМ!$K$40:$K$783,СВЦЭМ!$A$40:$A$783,$A384,СВЦЭМ!$B$40:$B$783,G$366)+'СЕТ СН'!$F$16</f>
        <v>0</v>
      </c>
      <c r="H384" s="36">
        <f ca="1">SUMIFS(СВЦЭМ!$K$40:$K$783,СВЦЭМ!$A$40:$A$783,$A384,СВЦЭМ!$B$40:$B$783,H$366)+'СЕТ СН'!$F$16</f>
        <v>0</v>
      </c>
      <c r="I384" s="36">
        <f ca="1">SUMIFS(СВЦЭМ!$K$40:$K$783,СВЦЭМ!$A$40:$A$783,$A384,СВЦЭМ!$B$40:$B$783,I$366)+'СЕТ СН'!$F$16</f>
        <v>0</v>
      </c>
      <c r="J384" s="36">
        <f ca="1">SUMIFS(СВЦЭМ!$K$40:$K$783,СВЦЭМ!$A$40:$A$783,$A384,СВЦЭМ!$B$40:$B$783,J$366)+'СЕТ СН'!$F$16</f>
        <v>0</v>
      </c>
      <c r="K384" s="36">
        <f ca="1">SUMIFS(СВЦЭМ!$K$40:$K$783,СВЦЭМ!$A$40:$A$783,$A384,СВЦЭМ!$B$40:$B$783,K$366)+'СЕТ СН'!$F$16</f>
        <v>0</v>
      </c>
      <c r="L384" s="36">
        <f ca="1">SUMIFS(СВЦЭМ!$K$40:$K$783,СВЦЭМ!$A$40:$A$783,$A384,СВЦЭМ!$B$40:$B$783,L$366)+'СЕТ СН'!$F$16</f>
        <v>0</v>
      </c>
      <c r="M384" s="36">
        <f ca="1">SUMIFS(СВЦЭМ!$K$40:$K$783,СВЦЭМ!$A$40:$A$783,$A384,СВЦЭМ!$B$40:$B$783,M$366)+'СЕТ СН'!$F$16</f>
        <v>0</v>
      </c>
      <c r="N384" s="36">
        <f ca="1">SUMIFS(СВЦЭМ!$K$40:$K$783,СВЦЭМ!$A$40:$A$783,$A384,СВЦЭМ!$B$40:$B$783,N$366)+'СЕТ СН'!$F$16</f>
        <v>0</v>
      </c>
      <c r="O384" s="36">
        <f ca="1">SUMIFS(СВЦЭМ!$K$40:$K$783,СВЦЭМ!$A$40:$A$783,$A384,СВЦЭМ!$B$40:$B$783,O$366)+'СЕТ СН'!$F$16</f>
        <v>0</v>
      </c>
      <c r="P384" s="36">
        <f ca="1">SUMIFS(СВЦЭМ!$K$40:$K$783,СВЦЭМ!$A$40:$A$783,$A384,СВЦЭМ!$B$40:$B$783,P$366)+'СЕТ СН'!$F$16</f>
        <v>0</v>
      </c>
      <c r="Q384" s="36">
        <f ca="1">SUMIFS(СВЦЭМ!$K$40:$K$783,СВЦЭМ!$A$40:$A$783,$A384,СВЦЭМ!$B$40:$B$783,Q$366)+'СЕТ СН'!$F$16</f>
        <v>0</v>
      </c>
      <c r="R384" s="36">
        <f ca="1">SUMIFS(СВЦЭМ!$K$40:$K$783,СВЦЭМ!$A$40:$A$783,$A384,СВЦЭМ!$B$40:$B$783,R$366)+'СЕТ СН'!$F$16</f>
        <v>0</v>
      </c>
      <c r="S384" s="36">
        <f ca="1">SUMIFS(СВЦЭМ!$K$40:$K$783,СВЦЭМ!$A$40:$A$783,$A384,СВЦЭМ!$B$40:$B$783,S$366)+'СЕТ СН'!$F$16</f>
        <v>0</v>
      </c>
      <c r="T384" s="36">
        <f ca="1">SUMIFS(СВЦЭМ!$K$40:$K$783,СВЦЭМ!$A$40:$A$783,$A384,СВЦЭМ!$B$40:$B$783,T$366)+'СЕТ СН'!$F$16</f>
        <v>0</v>
      </c>
      <c r="U384" s="36">
        <f ca="1">SUMIFS(СВЦЭМ!$K$40:$K$783,СВЦЭМ!$A$40:$A$783,$A384,СВЦЭМ!$B$40:$B$783,U$366)+'СЕТ СН'!$F$16</f>
        <v>0</v>
      </c>
      <c r="V384" s="36">
        <f ca="1">SUMIFS(СВЦЭМ!$K$40:$K$783,СВЦЭМ!$A$40:$A$783,$A384,СВЦЭМ!$B$40:$B$783,V$366)+'СЕТ СН'!$F$16</f>
        <v>0</v>
      </c>
      <c r="W384" s="36">
        <f ca="1">SUMIFS(СВЦЭМ!$K$40:$K$783,СВЦЭМ!$A$40:$A$783,$A384,СВЦЭМ!$B$40:$B$783,W$366)+'СЕТ СН'!$F$16</f>
        <v>0</v>
      </c>
      <c r="X384" s="36">
        <f ca="1">SUMIFS(СВЦЭМ!$K$40:$K$783,СВЦЭМ!$A$40:$A$783,$A384,СВЦЭМ!$B$40:$B$783,X$366)+'СЕТ СН'!$F$16</f>
        <v>0</v>
      </c>
      <c r="Y384" s="36">
        <f ca="1">SUMIFS(СВЦЭМ!$K$40:$K$783,СВЦЭМ!$A$40:$A$783,$A384,СВЦЭМ!$B$40:$B$783,Y$366)+'СЕТ СН'!$F$16</f>
        <v>0</v>
      </c>
    </row>
    <row r="385" spans="1:26" ht="15.75" hidden="1" x14ac:dyDescent="0.2">
      <c r="A385" s="35">
        <f t="shared" si="10"/>
        <v>44945</v>
      </c>
      <c r="B385" s="36">
        <f ca="1">SUMIFS(СВЦЭМ!$K$40:$K$783,СВЦЭМ!$A$40:$A$783,$A385,СВЦЭМ!$B$40:$B$783,B$366)+'СЕТ СН'!$F$16</f>
        <v>0</v>
      </c>
      <c r="C385" s="36">
        <f ca="1">SUMIFS(СВЦЭМ!$K$40:$K$783,СВЦЭМ!$A$40:$A$783,$A385,СВЦЭМ!$B$40:$B$783,C$366)+'СЕТ СН'!$F$16</f>
        <v>0</v>
      </c>
      <c r="D385" s="36">
        <f ca="1">SUMIFS(СВЦЭМ!$K$40:$K$783,СВЦЭМ!$A$40:$A$783,$A385,СВЦЭМ!$B$40:$B$783,D$366)+'СЕТ СН'!$F$16</f>
        <v>0</v>
      </c>
      <c r="E385" s="36">
        <f ca="1">SUMIFS(СВЦЭМ!$K$40:$K$783,СВЦЭМ!$A$40:$A$783,$A385,СВЦЭМ!$B$40:$B$783,E$366)+'СЕТ СН'!$F$16</f>
        <v>0</v>
      </c>
      <c r="F385" s="36">
        <f ca="1">SUMIFS(СВЦЭМ!$K$40:$K$783,СВЦЭМ!$A$40:$A$783,$A385,СВЦЭМ!$B$40:$B$783,F$366)+'СЕТ СН'!$F$16</f>
        <v>0</v>
      </c>
      <c r="G385" s="36">
        <f ca="1">SUMIFS(СВЦЭМ!$K$40:$K$783,СВЦЭМ!$A$40:$A$783,$A385,СВЦЭМ!$B$40:$B$783,G$366)+'СЕТ СН'!$F$16</f>
        <v>0</v>
      </c>
      <c r="H385" s="36">
        <f ca="1">SUMIFS(СВЦЭМ!$K$40:$K$783,СВЦЭМ!$A$40:$A$783,$A385,СВЦЭМ!$B$40:$B$783,H$366)+'СЕТ СН'!$F$16</f>
        <v>0</v>
      </c>
      <c r="I385" s="36">
        <f ca="1">SUMIFS(СВЦЭМ!$K$40:$K$783,СВЦЭМ!$A$40:$A$783,$A385,СВЦЭМ!$B$40:$B$783,I$366)+'СЕТ СН'!$F$16</f>
        <v>0</v>
      </c>
      <c r="J385" s="36">
        <f ca="1">SUMIFS(СВЦЭМ!$K$40:$K$783,СВЦЭМ!$A$40:$A$783,$A385,СВЦЭМ!$B$40:$B$783,J$366)+'СЕТ СН'!$F$16</f>
        <v>0</v>
      </c>
      <c r="K385" s="36">
        <f ca="1">SUMIFS(СВЦЭМ!$K$40:$K$783,СВЦЭМ!$A$40:$A$783,$A385,СВЦЭМ!$B$40:$B$783,K$366)+'СЕТ СН'!$F$16</f>
        <v>0</v>
      </c>
      <c r="L385" s="36">
        <f ca="1">SUMIFS(СВЦЭМ!$K$40:$K$783,СВЦЭМ!$A$40:$A$783,$A385,СВЦЭМ!$B$40:$B$783,L$366)+'СЕТ СН'!$F$16</f>
        <v>0</v>
      </c>
      <c r="M385" s="36">
        <f ca="1">SUMIFS(СВЦЭМ!$K$40:$K$783,СВЦЭМ!$A$40:$A$783,$A385,СВЦЭМ!$B$40:$B$783,M$366)+'СЕТ СН'!$F$16</f>
        <v>0</v>
      </c>
      <c r="N385" s="36">
        <f ca="1">SUMIFS(СВЦЭМ!$K$40:$K$783,СВЦЭМ!$A$40:$A$783,$A385,СВЦЭМ!$B$40:$B$783,N$366)+'СЕТ СН'!$F$16</f>
        <v>0</v>
      </c>
      <c r="O385" s="36">
        <f ca="1">SUMIFS(СВЦЭМ!$K$40:$K$783,СВЦЭМ!$A$40:$A$783,$A385,СВЦЭМ!$B$40:$B$783,O$366)+'СЕТ СН'!$F$16</f>
        <v>0</v>
      </c>
      <c r="P385" s="36">
        <f ca="1">SUMIFS(СВЦЭМ!$K$40:$K$783,СВЦЭМ!$A$40:$A$783,$A385,СВЦЭМ!$B$40:$B$783,P$366)+'СЕТ СН'!$F$16</f>
        <v>0</v>
      </c>
      <c r="Q385" s="36">
        <f ca="1">SUMIFS(СВЦЭМ!$K$40:$K$783,СВЦЭМ!$A$40:$A$783,$A385,СВЦЭМ!$B$40:$B$783,Q$366)+'СЕТ СН'!$F$16</f>
        <v>0</v>
      </c>
      <c r="R385" s="36">
        <f ca="1">SUMIFS(СВЦЭМ!$K$40:$K$783,СВЦЭМ!$A$40:$A$783,$A385,СВЦЭМ!$B$40:$B$783,R$366)+'СЕТ СН'!$F$16</f>
        <v>0</v>
      </c>
      <c r="S385" s="36">
        <f ca="1">SUMIFS(СВЦЭМ!$K$40:$K$783,СВЦЭМ!$A$40:$A$783,$A385,СВЦЭМ!$B$40:$B$783,S$366)+'СЕТ СН'!$F$16</f>
        <v>0</v>
      </c>
      <c r="T385" s="36">
        <f ca="1">SUMIFS(СВЦЭМ!$K$40:$K$783,СВЦЭМ!$A$40:$A$783,$A385,СВЦЭМ!$B$40:$B$783,T$366)+'СЕТ СН'!$F$16</f>
        <v>0</v>
      </c>
      <c r="U385" s="36">
        <f ca="1">SUMIFS(СВЦЭМ!$K$40:$K$783,СВЦЭМ!$A$40:$A$783,$A385,СВЦЭМ!$B$40:$B$783,U$366)+'СЕТ СН'!$F$16</f>
        <v>0</v>
      </c>
      <c r="V385" s="36">
        <f ca="1">SUMIFS(СВЦЭМ!$K$40:$K$783,СВЦЭМ!$A$40:$A$783,$A385,СВЦЭМ!$B$40:$B$783,V$366)+'СЕТ СН'!$F$16</f>
        <v>0</v>
      </c>
      <c r="W385" s="36">
        <f ca="1">SUMIFS(СВЦЭМ!$K$40:$K$783,СВЦЭМ!$A$40:$A$783,$A385,СВЦЭМ!$B$40:$B$783,W$366)+'СЕТ СН'!$F$16</f>
        <v>0</v>
      </c>
      <c r="X385" s="36">
        <f ca="1">SUMIFS(СВЦЭМ!$K$40:$K$783,СВЦЭМ!$A$40:$A$783,$A385,СВЦЭМ!$B$40:$B$783,X$366)+'СЕТ СН'!$F$16</f>
        <v>0</v>
      </c>
      <c r="Y385" s="36">
        <f ca="1">SUMIFS(СВЦЭМ!$K$40:$K$783,СВЦЭМ!$A$40:$A$783,$A385,СВЦЭМ!$B$40:$B$783,Y$366)+'СЕТ СН'!$F$16</f>
        <v>0</v>
      </c>
    </row>
    <row r="386" spans="1:26" ht="15.75" hidden="1" x14ac:dyDescent="0.2">
      <c r="A386" s="35">
        <f t="shared" si="10"/>
        <v>44946</v>
      </c>
      <c r="B386" s="36">
        <f ca="1">SUMIFS(СВЦЭМ!$K$40:$K$783,СВЦЭМ!$A$40:$A$783,$A386,СВЦЭМ!$B$40:$B$783,B$366)+'СЕТ СН'!$F$16</f>
        <v>0</v>
      </c>
      <c r="C386" s="36">
        <f ca="1">SUMIFS(СВЦЭМ!$K$40:$K$783,СВЦЭМ!$A$40:$A$783,$A386,СВЦЭМ!$B$40:$B$783,C$366)+'СЕТ СН'!$F$16</f>
        <v>0</v>
      </c>
      <c r="D386" s="36">
        <f ca="1">SUMIFS(СВЦЭМ!$K$40:$K$783,СВЦЭМ!$A$40:$A$783,$A386,СВЦЭМ!$B$40:$B$783,D$366)+'СЕТ СН'!$F$16</f>
        <v>0</v>
      </c>
      <c r="E386" s="36">
        <f ca="1">SUMIFS(СВЦЭМ!$K$40:$K$783,СВЦЭМ!$A$40:$A$783,$A386,СВЦЭМ!$B$40:$B$783,E$366)+'СЕТ СН'!$F$16</f>
        <v>0</v>
      </c>
      <c r="F386" s="36">
        <f ca="1">SUMIFS(СВЦЭМ!$K$40:$K$783,СВЦЭМ!$A$40:$A$783,$A386,СВЦЭМ!$B$40:$B$783,F$366)+'СЕТ СН'!$F$16</f>
        <v>0</v>
      </c>
      <c r="G386" s="36">
        <f ca="1">SUMIFS(СВЦЭМ!$K$40:$K$783,СВЦЭМ!$A$40:$A$783,$A386,СВЦЭМ!$B$40:$B$783,G$366)+'СЕТ СН'!$F$16</f>
        <v>0</v>
      </c>
      <c r="H386" s="36">
        <f ca="1">SUMIFS(СВЦЭМ!$K$40:$K$783,СВЦЭМ!$A$40:$A$783,$A386,СВЦЭМ!$B$40:$B$783,H$366)+'СЕТ СН'!$F$16</f>
        <v>0</v>
      </c>
      <c r="I386" s="36">
        <f ca="1">SUMIFS(СВЦЭМ!$K$40:$K$783,СВЦЭМ!$A$40:$A$783,$A386,СВЦЭМ!$B$40:$B$783,I$366)+'СЕТ СН'!$F$16</f>
        <v>0</v>
      </c>
      <c r="J386" s="36">
        <f ca="1">SUMIFS(СВЦЭМ!$K$40:$K$783,СВЦЭМ!$A$40:$A$783,$A386,СВЦЭМ!$B$40:$B$783,J$366)+'СЕТ СН'!$F$16</f>
        <v>0</v>
      </c>
      <c r="K386" s="36">
        <f ca="1">SUMIFS(СВЦЭМ!$K$40:$K$783,СВЦЭМ!$A$40:$A$783,$A386,СВЦЭМ!$B$40:$B$783,K$366)+'СЕТ СН'!$F$16</f>
        <v>0</v>
      </c>
      <c r="L386" s="36">
        <f ca="1">SUMIFS(СВЦЭМ!$K$40:$K$783,СВЦЭМ!$A$40:$A$783,$A386,СВЦЭМ!$B$40:$B$783,L$366)+'СЕТ СН'!$F$16</f>
        <v>0</v>
      </c>
      <c r="M386" s="36">
        <f ca="1">SUMIFS(СВЦЭМ!$K$40:$K$783,СВЦЭМ!$A$40:$A$783,$A386,СВЦЭМ!$B$40:$B$783,M$366)+'СЕТ СН'!$F$16</f>
        <v>0</v>
      </c>
      <c r="N386" s="36">
        <f ca="1">SUMIFS(СВЦЭМ!$K$40:$K$783,СВЦЭМ!$A$40:$A$783,$A386,СВЦЭМ!$B$40:$B$783,N$366)+'СЕТ СН'!$F$16</f>
        <v>0</v>
      </c>
      <c r="O386" s="36">
        <f ca="1">SUMIFS(СВЦЭМ!$K$40:$K$783,СВЦЭМ!$A$40:$A$783,$A386,СВЦЭМ!$B$40:$B$783,O$366)+'СЕТ СН'!$F$16</f>
        <v>0</v>
      </c>
      <c r="P386" s="36">
        <f ca="1">SUMIFS(СВЦЭМ!$K$40:$K$783,СВЦЭМ!$A$40:$A$783,$A386,СВЦЭМ!$B$40:$B$783,P$366)+'СЕТ СН'!$F$16</f>
        <v>0</v>
      </c>
      <c r="Q386" s="36">
        <f ca="1">SUMIFS(СВЦЭМ!$K$40:$K$783,СВЦЭМ!$A$40:$A$783,$A386,СВЦЭМ!$B$40:$B$783,Q$366)+'СЕТ СН'!$F$16</f>
        <v>0</v>
      </c>
      <c r="R386" s="36">
        <f ca="1">SUMIFS(СВЦЭМ!$K$40:$K$783,СВЦЭМ!$A$40:$A$783,$A386,СВЦЭМ!$B$40:$B$783,R$366)+'СЕТ СН'!$F$16</f>
        <v>0</v>
      </c>
      <c r="S386" s="36">
        <f ca="1">SUMIFS(СВЦЭМ!$K$40:$K$783,СВЦЭМ!$A$40:$A$783,$A386,СВЦЭМ!$B$40:$B$783,S$366)+'СЕТ СН'!$F$16</f>
        <v>0</v>
      </c>
      <c r="T386" s="36">
        <f ca="1">SUMIFS(СВЦЭМ!$K$40:$K$783,СВЦЭМ!$A$40:$A$783,$A386,СВЦЭМ!$B$40:$B$783,T$366)+'СЕТ СН'!$F$16</f>
        <v>0</v>
      </c>
      <c r="U386" s="36">
        <f ca="1">SUMIFS(СВЦЭМ!$K$40:$K$783,СВЦЭМ!$A$40:$A$783,$A386,СВЦЭМ!$B$40:$B$783,U$366)+'СЕТ СН'!$F$16</f>
        <v>0</v>
      </c>
      <c r="V386" s="36">
        <f ca="1">SUMIFS(СВЦЭМ!$K$40:$K$783,СВЦЭМ!$A$40:$A$783,$A386,СВЦЭМ!$B$40:$B$783,V$366)+'СЕТ СН'!$F$16</f>
        <v>0</v>
      </c>
      <c r="W386" s="36">
        <f ca="1">SUMIFS(СВЦЭМ!$K$40:$K$783,СВЦЭМ!$A$40:$A$783,$A386,СВЦЭМ!$B$40:$B$783,W$366)+'СЕТ СН'!$F$16</f>
        <v>0</v>
      </c>
      <c r="X386" s="36">
        <f ca="1">SUMIFS(СВЦЭМ!$K$40:$K$783,СВЦЭМ!$A$40:$A$783,$A386,СВЦЭМ!$B$40:$B$783,X$366)+'СЕТ СН'!$F$16</f>
        <v>0</v>
      </c>
      <c r="Y386" s="36">
        <f ca="1">SUMIFS(СВЦЭМ!$K$40:$K$783,СВЦЭМ!$A$40:$A$783,$A386,СВЦЭМ!$B$40:$B$783,Y$366)+'СЕТ СН'!$F$16</f>
        <v>0</v>
      </c>
    </row>
    <row r="387" spans="1:26" ht="15.75" hidden="1" x14ac:dyDescent="0.2">
      <c r="A387" s="35">
        <f t="shared" si="10"/>
        <v>44947</v>
      </c>
      <c r="B387" s="36">
        <f ca="1">SUMIFS(СВЦЭМ!$K$40:$K$783,СВЦЭМ!$A$40:$A$783,$A387,СВЦЭМ!$B$40:$B$783,B$366)+'СЕТ СН'!$F$16</f>
        <v>0</v>
      </c>
      <c r="C387" s="36">
        <f ca="1">SUMIFS(СВЦЭМ!$K$40:$K$783,СВЦЭМ!$A$40:$A$783,$A387,СВЦЭМ!$B$40:$B$783,C$366)+'СЕТ СН'!$F$16</f>
        <v>0</v>
      </c>
      <c r="D387" s="36">
        <f ca="1">SUMIFS(СВЦЭМ!$K$40:$K$783,СВЦЭМ!$A$40:$A$783,$A387,СВЦЭМ!$B$40:$B$783,D$366)+'СЕТ СН'!$F$16</f>
        <v>0</v>
      </c>
      <c r="E387" s="36">
        <f ca="1">SUMIFS(СВЦЭМ!$K$40:$K$783,СВЦЭМ!$A$40:$A$783,$A387,СВЦЭМ!$B$40:$B$783,E$366)+'СЕТ СН'!$F$16</f>
        <v>0</v>
      </c>
      <c r="F387" s="36">
        <f ca="1">SUMIFS(СВЦЭМ!$K$40:$K$783,СВЦЭМ!$A$40:$A$783,$A387,СВЦЭМ!$B$40:$B$783,F$366)+'СЕТ СН'!$F$16</f>
        <v>0</v>
      </c>
      <c r="G387" s="36">
        <f ca="1">SUMIFS(СВЦЭМ!$K$40:$K$783,СВЦЭМ!$A$40:$A$783,$A387,СВЦЭМ!$B$40:$B$783,G$366)+'СЕТ СН'!$F$16</f>
        <v>0</v>
      </c>
      <c r="H387" s="36">
        <f ca="1">SUMIFS(СВЦЭМ!$K$40:$K$783,СВЦЭМ!$A$40:$A$783,$A387,СВЦЭМ!$B$40:$B$783,H$366)+'СЕТ СН'!$F$16</f>
        <v>0</v>
      </c>
      <c r="I387" s="36">
        <f ca="1">SUMIFS(СВЦЭМ!$K$40:$K$783,СВЦЭМ!$A$40:$A$783,$A387,СВЦЭМ!$B$40:$B$783,I$366)+'СЕТ СН'!$F$16</f>
        <v>0</v>
      </c>
      <c r="J387" s="36">
        <f ca="1">SUMIFS(СВЦЭМ!$K$40:$K$783,СВЦЭМ!$A$40:$A$783,$A387,СВЦЭМ!$B$40:$B$783,J$366)+'СЕТ СН'!$F$16</f>
        <v>0</v>
      </c>
      <c r="K387" s="36">
        <f ca="1">SUMIFS(СВЦЭМ!$K$40:$K$783,СВЦЭМ!$A$40:$A$783,$A387,СВЦЭМ!$B$40:$B$783,K$366)+'СЕТ СН'!$F$16</f>
        <v>0</v>
      </c>
      <c r="L387" s="36">
        <f ca="1">SUMIFS(СВЦЭМ!$K$40:$K$783,СВЦЭМ!$A$40:$A$783,$A387,СВЦЭМ!$B$40:$B$783,L$366)+'СЕТ СН'!$F$16</f>
        <v>0</v>
      </c>
      <c r="M387" s="36">
        <f ca="1">SUMIFS(СВЦЭМ!$K$40:$K$783,СВЦЭМ!$A$40:$A$783,$A387,СВЦЭМ!$B$40:$B$783,M$366)+'СЕТ СН'!$F$16</f>
        <v>0</v>
      </c>
      <c r="N387" s="36">
        <f ca="1">SUMIFS(СВЦЭМ!$K$40:$K$783,СВЦЭМ!$A$40:$A$783,$A387,СВЦЭМ!$B$40:$B$783,N$366)+'СЕТ СН'!$F$16</f>
        <v>0</v>
      </c>
      <c r="O387" s="36">
        <f ca="1">SUMIFS(СВЦЭМ!$K$40:$K$783,СВЦЭМ!$A$40:$A$783,$A387,СВЦЭМ!$B$40:$B$783,O$366)+'СЕТ СН'!$F$16</f>
        <v>0</v>
      </c>
      <c r="P387" s="36">
        <f ca="1">SUMIFS(СВЦЭМ!$K$40:$K$783,СВЦЭМ!$A$40:$A$783,$A387,СВЦЭМ!$B$40:$B$783,P$366)+'СЕТ СН'!$F$16</f>
        <v>0</v>
      </c>
      <c r="Q387" s="36">
        <f ca="1">SUMIFS(СВЦЭМ!$K$40:$K$783,СВЦЭМ!$A$40:$A$783,$A387,СВЦЭМ!$B$40:$B$783,Q$366)+'СЕТ СН'!$F$16</f>
        <v>0</v>
      </c>
      <c r="R387" s="36">
        <f ca="1">SUMIFS(СВЦЭМ!$K$40:$K$783,СВЦЭМ!$A$40:$A$783,$A387,СВЦЭМ!$B$40:$B$783,R$366)+'СЕТ СН'!$F$16</f>
        <v>0</v>
      </c>
      <c r="S387" s="36">
        <f ca="1">SUMIFS(СВЦЭМ!$K$40:$K$783,СВЦЭМ!$A$40:$A$783,$A387,СВЦЭМ!$B$40:$B$783,S$366)+'СЕТ СН'!$F$16</f>
        <v>0</v>
      </c>
      <c r="T387" s="36">
        <f ca="1">SUMIFS(СВЦЭМ!$K$40:$K$783,СВЦЭМ!$A$40:$A$783,$A387,СВЦЭМ!$B$40:$B$783,T$366)+'СЕТ СН'!$F$16</f>
        <v>0</v>
      </c>
      <c r="U387" s="36">
        <f ca="1">SUMIFS(СВЦЭМ!$K$40:$K$783,СВЦЭМ!$A$40:$A$783,$A387,СВЦЭМ!$B$40:$B$783,U$366)+'СЕТ СН'!$F$16</f>
        <v>0</v>
      </c>
      <c r="V387" s="36">
        <f ca="1">SUMIFS(СВЦЭМ!$K$40:$K$783,СВЦЭМ!$A$40:$A$783,$A387,СВЦЭМ!$B$40:$B$783,V$366)+'СЕТ СН'!$F$16</f>
        <v>0</v>
      </c>
      <c r="W387" s="36">
        <f ca="1">SUMIFS(СВЦЭМ!$K$40:$K$783,СВЦЭМ!$A$40:$A$783,$A387,СВЦЭМ!$B$40:$B$783,W$366)+'СЕТ СН'!$F$16</f>
        <v>0</v>
      </c>
      <c r="X387" s="36">
        <f ca="1">SUMIFS(СВЦЭМ!$K$40:$K$783,СВЦЭМ!$A$40:$A$783,$A387,СВЦЭМ!$B$40:$B$783,X$366)+'СЕТ СН'!$F$16</f>
        <v>0</v>
      </c>
      <c r="Y387" s="36">
        <f ca="1">SUMIFS(СВЦЭМ!$K$40:$K$783,СВЦЭМ!$A$40:$A$783,$A387,СВЦЭМ!$B$40:$B$783,Y$366)+'СЕТ СН'!$F$16</f>
        <v>0</v>
      </c>
    </row>
    <row r="388" spans="1:26" ht="15.75" hidden="1" x14ac:dyDescent="0.2">
      <c r="A388" s="35">
        <f t="shared" si="10"/>
        <v>44948</v>
      </c>
      <c r="B388" s="36">
        <f ca="1">SUMIFS(СВЦЭМ!$K$40:$K$783,СВЦЭМ!$A$40:$A$783,$A388,СВЦЭМ!$B$40:$B$783,B$366)+'СЕТ СН'!$F$16</f>
        <v>0</v>
      </c>
      <c r="C388" s="36">
        <f ca="1">SUMIFS(СВЦЭМ!$K$40:$K$783,СВЦЭМ!$A$40:$A$783,$A388,СВЦЭМ!$B$40:$B$783,C$366)+'СЕТ СН'!$F$16</f>
        <v>0</v>
      </c>
      <c r="D388" s="36">
        <f ca="1">SUMIFS(СВЦЭМ!$K$40:$K$783,СВЦЭМ!$A$40:$A$783,$A388,СВЦЭМ!$B$40:$B$783,D$366)+'СЕТ СН'!$F$16</f>
        <v>0</v>
      </c>
      <c r="E388" s="36">
        <f ca="1">SUMIFS(СВЦЭМ!$K$40:$K$783,СВЦЭМ!$A$40:$A$783,$A388,СВЦЭМ!$B$40:$B$783,E$366)+'СЕТ СН'!$F$16</f>
        <v>0</v>
      </c>
      <c r="F388" s="36">
        <f ca="1">SUMIFS(СВЦЭМ!$K$40:$K$783,СВЦЭМ!$A$40:$A$783,$A388,СВЦЭМ!$B$40:$B$783,F$366)+'СЕТ СН'!$F$16</f>
        <v>0</v>
      </c>
      <c r="G388" s="36">
        <f ca="1">SUMIFS(СВЦЭМ!$K$40:$K$783,СВЦЭМ!$A$40:$A$783,$A388,СВЦЭМ!$B$40:$B$783,G$366)+'СЕТ СН'!$F$16</f>
        <v>0</v>
      </c>
      <c r="H388" s="36">
        <f ca="1">SUMIFS(СВЦЭМ!$K$40:$K$783,СВЦЭМ!$A$40:$A$783,$A388,СВЦЭМ!$B$40:$B$783,H$366)+'СЕТ СН'!$F$16</f>
        <v>0</v>
      </c>
      <c r="I388" s="36">
        <f ca="1">SUMIFS(СВЦЭМ!$K$40:$K$783,СВЦЭМ!$A$40:$A$783,$A388,СВЦЭМ!$B$40:$B$783,I$366)+'СЕТ СН'!$F$16</f>
        <v>0</v>
      </c>
      <c r="J388" s="36">
        <f ca="1">SUMIFS(СВЦЭМ!$K$40:$K$783,СВЦЭМ!$A$40:$A$783,$A388,СВЦЭМ!$B$40:$B$783,J$366)+'СЕТ СН'!$F$16</f>
        <v>0</v>
      </c>
      <c r="K388" s="36">
        <f ca="1">SUMIFS(СВЦЭМ!$K$40:$K$783,СВЦЭМ!$A$40:$A$783,$A388,СВЦЭМ!$B$40:$B$783,K$366)+'СЕТ СН'!$F$16</f>
        <v>0</v>
      </c>
      <c r="L388" s="36">
        <f ca="1">SUMIFS(СВЦЭМ!$K$40:$K$783,СВЦЭМ!$A$40:$A$783,$A388,СВЦЭМ!$B$40:$B$783,L$366)+'СЕТ СН'!$F$16</f>
        <v>0</v>
      </c>
      <c r="M388" s="36">
        <f ca="1">SUMIFS(СВЦЭМ!$K$40:$K$783,СВЦЭМ!$A$40:$A$783,$A388,СВЦЭМ!$B$40:$B$783,M$366)+'СЕТ СН'!$F$16</f>
        <v>0</v>
      </c>
      <c r="N388" s="36">
        <f ca="1">SUMIFS(СВЦЭМ!$K$40:$K$783,СВЦЭМ!$A$40:$A$783,$A388,СВЦЭМ!$B$40:$B$783,N$366)+'СЕТ СН'!$F$16</f>
        <v>0</v>
      </c>
      <c r="O388" s="36">
        <f ca="1">SUMIFS(СВЦЭМ!$K$40:$K$783,СВЦЭМ!$A$40:$A$783,$A388,СВЦЭМ!$B$40:$B$783,O$366)+'СЕТ СН'!$F$16</f>
        <v>0</v>
      </c>
      <c r="P388" s="36">
        <f ca="1">SUMIFS(СВЦЭМ!$K$40:$K$783,СВЦЭМ!$A$40:$A$783,$A388,СВЦЭМ!$B$40:$B$783,P$366)+'СЕТ СН'!$F$16</f>
        <v>0</v>
      </c>
      <c r="Q388" s="36">
        <f ca="1">SUMIFS(СВЦЭМ!$K$40:$K$783,СВЦЭМ!$A$40:$A$783,$A388,СВЦЭМ!$B$40:$B$783,Q$366)+'СЕТ СН'!$F$16</f>
        <v>0</v>
      </c>
      <c r="R388" s="36">
        <f ca="1">SUMIFS(СВЦЭМ!$K$40:$K$783,СВЦЭМ!$A$40:$A$783,$A388,СВЦЭМ!$B$40:$B$783,R$366)+'СЕТ СН'!$F$16</f>
        <v>0</v>
      </c>
      <c r="S388" s="36">
        <f ca="1">SUMIFS(СВЦЭМ!$K$40:$K$783,СВЦЭМ!$A$40:$A$783,$A388,СВЦЭМ!$B$40:$B$783,S$366)+'СЕТ СН'!$F$16</f>
        <v>0</v>
      </c>
      <c r="T388" s="36">
        <f ca="1">SUMIFS(СВЦЭМ!$K$40:$K$783,СВЦЭМ!$A$40:$A$783,$A388,СВЦЭМ!$B$40:$B$783,T$366)+'СЕТ СН'!$F$16</f>
        <v>0</v>
      </c>
      <c r="U388" s="36">
        <f ca="1">SUMIFS(СВЦЭМ!$K$40:$K$783,СВЦЭМ!$A$40:$A$783,$A388,СВЦЭМ!$B$40:$B$783,U$366)+'СЕТ СН'!$F$16</f>
        <v>0</v>
      </c>
      <c r="V388" s="36">
        <f ca="1">SUMIFS(СВЦЭМ!$K$40:$K$783,СВЦЭМ!$A$40:$A$783,$A388,СВЦЭМ!$B$40:$B$783,V$366)+'СЕТ СН'!$F$16</f>
        <v>0</v>
      </c>
      <c r="W388" s="36">
        <f ca="1">SUMIFS(СВЦЭМ!$K$40:$K$783,СВЦЭМ!$A$40:$A$783,$A388,СВЦЭМ!$B$40:$B$783,W$366)+'СЕТ СН'!$F$16</f>
        <v>0</v>
      </c>
      <c r="X388" s="36">
        <f ca="1">SUMIFS(СВЦЭМ!$K$40:$K$783,СВЦЭМ!$A$40:$A$783,$A388,СВЦЭМ!$B$40:$B$783,X$366)+'СЕТ СН'!$F$16</f>
        <v>0</v>
      </c>
      <c r="Y388" s="36">
        <f ca="1">SUMIFS(СВЦЭМ!$K$40:$K$783,СВЦЭМ!$A$40:$A$783,$A388,СВЦЭМ!$B$40:$B$783,Y$366)+'СЕТ СН'!$F$16</f>
        <v>0</v>
      </c>
    </row>
    <row r="389" spans="1:26" ht="15.75" hidden="1" x14ac:dyDescent="0.2">
      <c r="A389" s="35">
        <f t="shared" si="10"/>
        <v>44949</v>
      </c>
      <c r="B389" s="36">
        <f ca="1">SUMIFS(СВЦЭМ!$K$40:$K$783,СВЦЭМ!$A$40:$A$783,$A389,СВЦЭМ!$B$40:$B$783,B$366)+'СЕТ СН'!$F$16</f>
        <v>0</v>
      </c>
      <c r="C389" s="36">
        <f ca="1">SUMIFS(СВЦЭМ!$K$40:$K$783,СВЦЭМ!$A$40:$A$783,$A389,СВЦЭМ!$B$40:$B$783,C$366)+'СЕТ СН'!$F$16</f>
        <v>0</v>
      </c>
      <c r="D389" s="36">
        <f ca="1">SUMIFS(СВЦЭМ!$K$40:$K$783,СВЦЭМ!$A$40:$A$783,$A389,СВЦЭМ!$B$40:$B$783,D$366)+'СЕТ СН'!$F$16</f>
        <v>0</v>
      </c>
      <c r="E389" s="36">
        <f ca="1">SUMIFS(СВЦЭМ!$K$40:$K$783,СВЦЭМ!$A$40:$A$783,$A389,СВЦЭМ!$B$40:$B$783,E$366)+'СЕТ СН'!$F$16</f>
        <v>0</v>
      </c>
      <c r="F389" s="36">
        <f ca="1">SUMIFS(СВЦЭМ!$K$40:$K$783,СВЦЭМ!$A$40:$A$783,$A389,СВЦЭМ!$B$40:$B$783,F$366)+'СЕТ СН'!$F$16</f>
        <v>0</v>
      </c>
      <c r="G389" s="36">
        <f ca="1">SUMIFS(СВЦЭМ!$K$40:$K$783,СВЦЭМ!$A$40:$A$783,$A389,СВЦЭМ!$B$40:$B$783,G$366)+'СЕТ СН'!$F$16</f>
        <v>0</v>
      </c>
      <c r="H389" s="36">
        <f ca="1">SUMIFS(СВЦЭМ!$K$40:$K$783,СВЦЭМ!$A$40:$A$783,$A389,СВЦЭМ!$B$40:$B$783,H$366)+'СЕТ СН'!$F$16</f>
        <v>0</v>
      </c>
      <c r="I389" s="36">
        <f ca="1">SUMIFS(СВЦЭМ!$K$40:$K$783,СВЦЭМ!$A$40:$A$783,$A389,СВЦЭМ!$B$40:$B$783,I$366)+'СЕТ СН'!$F$16</f>
        <v>0</v>
      </c>
      <c r="J389" s="36">
        <f ca="1">SUMIFS(СВЦЭМ!$K$40:$K$783,СВЦЭМ!$A$40:$A$783,$A389,СВЦЭМ!$B$40:$B$783,J$366)+'СЕТ СН'!$F$16</f>
        <v>0</v>
      </c>
      <c r="K389" s="36">
        <f ca="1">SUMIFS(СВЦЭМ!$K$40:$K$783,СВЦЭМ!$A$40:$A$783,$A389,СВЦЭМ!$B$40:$B$783,K$366)+'СЕТ СН'!$F$16</f>
        <v>0</v>
      </c>
      <c r="L389" s="36">
        <f ca="1">SUMIFS(СВЦЭМ!$K$40:$K$783,СВЦЭМ!$A$40:$A$783,$A389,СВЦЭМ!$B$40:$B$783,L$366)+'СЕТ СН'!$F$16</f>
        <v>0</v>
      </c>
      <c r="M389" s="36">
        <f ca="1">SUMIFS(СВЦЭМ!$K$40:$K$783,СВЦЭМ!$A$40:$A$783,$A389,СВЦЭМ!$B$40:$B$783,M$366)+'СЕТ СН'!$F$16</f>
        <v>0</v>
      </c>
      <c r="N389" s="36">
        <f ca="1">SUMIFS(СВЦЭМ!$K$40:$K$783,СВЦЭМ!$A$40:$A$783,$A389,СВЦЭМ!$B$40:$B$783,N$366)+'СЕТ СН'!$F$16</f>
        <v>0</v>
      </c>
      <c r="O389" s="36">
        <f ca="1">SUMIFS(СВЦЭМ!$K$40:$K$783,СВЦЭМ!$A$40:$A$783,$A389,СВЦЭМ!$B$40:$B$783,O$366)+'СЕТ СН'!$F$16</f>
        <v>0</v>
      </c>
      <c r="P389" s="36">
        <f ca="1">SUMIFS(СВЦЭМ!$K$40:$K$783,СВЦЭМ!$A$40:$A$783,$A389,СВЦЭМ!$B$40:$B$783,P$366)+'СЕТ СН'!$F$16</f>
        <v>0</v>
      </c>
      <c r="Q389" s="36">
        <f ca="1">SUMIFS(СВЦЭМ!$K$40:$K$783,СВЦЭМ!$A$40:$A$783,$A389,СВЦЭМ!$B$40:$B$783,Q$366)+'СЕТ СН'!$F$16</f>
        <v>0</v>
      </c>
      <c r="R389" s="36">
        <f ca="1">SUMIFS(СВЦЭМ!$K$40:$K$783,СВЦЭМ!$A$40:$A$783,$A389,СВЦЭМ!$B$40:$B$783,R$366)+'СЕТ СН'!$F$16</f>
        <v>0</v>
      </c>
      <c r="S389" s="36">
        <f ca="1">SUMIFS(СВЦЭМ!$K$40:$K$783,СВЦЭМ!$A$40:$A$783,$A389,СВЦЭМ!$B$40:$B$783,S$366)+'СЕТ СН'!$F$16</f>
        <v>0</v>
      </c>
      <c r="T389" s="36">
        <f ca="1">SUMIFS(СВЦЭМ!$K$40:$K$783,СВЦЭМ!$A$40:$A$783,$A389,СВЦЭМ!$B$40:$B$783,T$366)+'СЕТ СН'!$F$16</f>
        <v>0</v>
      </c>
      <c r="U389" s="36">
        <f ca="1">SUMIFS(СВЦЭМ!$K$40:$K$783,СВЦЭМ!$A$40:$A$783,$A389,СВЦЭМ!$B$40:$B$783,U$366)+'СЕТ СН'!$F$16</f>
        <v>0</v>
      </c>
      <c r="V389" s="36">
        <f ca="1">SUMIFS(СВЦЭМ!$K$40:$K$783,СВЦЭМ!$A$40:$A$783,$A389,СВЦЭМ!$B$40:$B$783,V$366)+'СЕТ СН'!$F$16</f>
        <v>0</v>
      </c>
      <c r="W389" s="36">
        <f ca="1">SUMIFS(СВЦЭМ!$K$40:$K$783,СВЦЭМ!$A$40:$A$783,$A389,СВЦЭМ!$B$40:$B$783,W$366)+'СЕТ СН'!$F$16</f>
        <v>0</v>
      </c>
      <c r="X389" s="36">
        <f ca="1">SUMIFS(СВЦЭМ!$K$40:$K$783,СВЦЭМ!$A$40:$A$783,$A389,СВЦЭМ!$B$40:$B$783,X$366)+'СЕТ СН'!$F$16</f>
        <v>0</v>
      </c>
      <c r="Y389" s="36">
        <f ca="1">SUMIFS(СВЦЭМ!$K$40:$K$783,СВЦЭМ!$A$40:$A$783,$A389,СВЦЭМ!$B$40:$B$783,Y$366)+'СЕТ СН'!$F$16</f>
        <v>0</v>
      </c>
    </row>
    <row r="390" spans="1:26" ht="15.75" hidden="1" x14ac:dyDescent="0.2">
      <c r="A390" s="35">
        <f t="shared" si="10"/>
        <v>44950</v>
      </c>
      <c r="B390" s="36">
        <f ca="1">SUMIFS(СВЦЭМ!$K$40:$K$783,СВЦЭМ!$A$40:$A$783,$A390,СВЦЭМ!$B$40:$B$783,B$366)+'СЕТ СН'!$F$16</f>
        <v>0</v>
      </c>
      <c r="C390" s="36">
        <f ca="1">SUMIFS(СВЦЭМ!$K$40:$K$783,СВЦЭМ!$A$40:$A$783,$A390,СВЦЭМ!$B$40:$B$783,C$366)+'СЕТ СН'!$F$16</f>
        <v>0</v>
      </c>
      <c r="D390" s="36">
        <f ca="1">SUMIFS(СВЦЭМ!$K$40:$K$783,СВЦЭМ!$A$40:$A$783,$A390,СВЦЭМ!$B$40:$B$783,D$366)+'СЕТ СН'!$F$16</f>
        <v>0</v>
      </c>
      <c r="E390" s="36">
        <f ca="1">SUMIFS(СВЦЭМ!$K$40:$K$783,СВЦЭМ!$A$40:$A$783,$A390,СВЦЭМ!$B$40:$B$783,E$366)+'СЕТ СН'!$F$16</f>
        <v>0</v>
      </c>
      <c r="F390" s="36">
        <f ca="1">SUMIFS(СВЦЭМ!$K$40:$K$783,СВЦЭМ!$A$40:$A$783,$A390,СВЦЭМ!$B$40:$B$783,F$366)+'СЕТ СН'!$F$16</f>
        <v>0</v>
      </c>
      <c r="G390" s="36">
        <f ca="1">SUMIFS(СВЦЭМ!$K$40:$K$783,СВЦЭМ!$A$40:$A$783,$A390,СВЦЭМ!$B$40:$B$783,G$366)+'СЕТ СН'!$F$16</f>
        <v>0</v>
      </c>
      <c r="H390" s="36">
        <f ca="1">SUMIFS(СВЦЭМ!$K$40:$K$783,СВЦЭМ!$A$40:$A$783,$A390,СВЦЭМ!$B$40:$B$783,H$366)+'СЕТ СН'!$F$16</f>
        <v>0</v>
      </c>
      <c r="I390" s="36">
        <f ca="1">SUMIFS(СВЦЭМ!$K$40:$K$783,СВЦЭМ!$A$40:$A$783,$A390,СВЦЭМ!$B$40:$B$783,I$366)+'СЕТ СН'!$F$16</f>
        <v>0</v>
      </c>
      <c r="J390" s="36">
        <f ca="1">SUMIFS(СВЦЭМ!$K$40:$K$783,СВЦЭМ!$A$40:$A$783,$A390,СВЦЭМ!$B$40:$B$783,J$366)+'СЕТ СН'!$F$16</f>
        <v>0</v>
      </c>
      <c r="K390" s="36">
        <f ca="1">SUMIFS(СВЦЭМ!$K$40:$K$783,СВЦЭМ!$A$40:$A$783,$A390,СВЦЭМ!$B$40:$B$783,K$366)+'СЕТ СН'!$F$16</f>
        <v>0</v>
      </c>
      <c r="L390" s="36">
        <f ca="1">SUMIFS(СВЦЭМ!$K$40:$K$783,СВЦЭМ!$A$40:$A$783,$A390,СВЦЭМ!$B$40:$B$783,L$366)+'СЕТ СН'!$F$16</f>
        <v>0</v>
      </c>
      <c r="M390" s="36">
        <f ca="1">SUMIFS(СВЦЭМ!$K$40:$K$783,СВЦЭМ!$A$40:$A$783,$A390,СВЦЭМ!$B$40:$B$783,M$366)+'СЕТ СН'!$F$16</f>
        <v>0</v>
      </c>
      <c r="N390" s="36">
        <f ca="1">SUMIFS(СВЦЭМ!$K$40:$K$783,СВЦЭМ!$A$40:$A$783,$A390,СВЦЭМ!$B$40:$B$783,N$366)+'СЕТ СН'!$F$16</f>
        <v>0</v>
      </c>
      <c r="O390" s="36">
        <f ca="1">SUMIFS(СВЦЭМ!$K$40:$K$783,СВЦЭМ!$A$40:$A$783,$A390,СВЦЭМ!$B$40:$B$783,O$366)+'СЕТ СН'!$F$16</f>
        <v>0</v>
      </c>
      <c r="P390" s="36">
        <f ca="1">SUMIFS(СВЦЭМ!$K$40:$K$783,СВЦЭМ!$A$40:$A$783,$A390,СВЦЭМ!$B$40:$B$783,P$366)+'СЕТ СН'!$F$16</f>
        <v>0</v>
      </c>
      <c r="Q390" s="36">
        <f ca="1">SUMIFS(СВЦЭМ!$K$40:$K$783,СВЦЭМ!$A$40:$A$783,$A390,СВЦЭМ!$B$40:$B$783,Q$366)+'СЕТ СН'!$F$16</f>
        <v>0</v>
      </c>
      <c r="R390" s="36">
        <f ca="1">SUMIFS(СВЦЭМ!$K$40:$K$783,СВЦЭМ!$A$40:$A$783,$A390,СВЦЭМ!$B$40:$B$783,R$366)+'СЕТ СН'!$F$16</f>
        <v>0</v>
      </c>
      <c r="S390" s="36">
        <f ca="1">SUMIFS(СВЦЭМ!$K$40:$K$783,СВЦЭМ!$A$40:$A$783,$A390,СВЦЭМ!$B$40:$B$783,S$366)+'СЕТ СН'!$F$16</f>
        <v>0</v>
      </c>
      <c r="T390" s="36">
        <f ca="1">SUMIFS(СВЦЭМ!$K$40:$K$783,СВЦЭМ!$A$40:$A$783,$A390,СВЦЭМ!$B$40:$B$783,T$366)+'СЕТ СН'!$F$16</f>
        <v>0</v>
      </c>
      <c r="U390" s="36">
        <f ca="1">SUMIFS(СВЦЭМ!$K$40:$K$783,СВЦЭМ!$A$40:$A$783,$A390,СВЦЭМ!$B$40:$B$783,U$366)+'СЕТ СН'!$F$16</f>
        <v>0</v>
      </c>
      <c r="V390" s="36">
        <f ca="1">SUMIFS(СВЦЭМ!$K$40:$K$783,СВЦЭМ!$A$40:$A$783,$A390,СВЦЭМ!$B$40:$B$783,V$366)+'СЕТ СН'!$F$16</f>
        <v>0</v>
      </c>
      <c r="W390" s="36">
        <f ca="1">SUMIFS(СВЦЭМ!$K$40:$K$783,СВЦЭМ!$A$40:$A$783,$A390,СВЦЭМ!$B$40:$B$783,W$366)+'СЕТ СН'!$F$16</f>
        <v>0</v>
      </c>
      <c r="X390" s="36">
        <f ca="1">SUMIFS(СВЦЭМ!$K$40:$K$783,СВЦЭМ!$A$40:$A$783,$A390,СВЦЭМ!$B$40:$B$783,X$366)+'СЕТ СН'!$F$16</f>
        <v>0</v>
      </c>
      <c r="Y390" s="36">
        <f ca="1">SUMIFS(СВЦЭМ!$K$40:$K$783,СВЦЭМ!$A$40:$A$783,$A390,СВЦЭМ!$B$40:$B$783,Y$366)+'СЕТ СН'!$F$16</f>
        <v>0</v>
      </c>
    </row>
    <row r="391" spans="1:26" ht="15.75" hidden="1" x14ac:dyDescent="0.2">
      <c r="A391" s="35">
        <f t="shared" si="10"/>
        <v>44951</v>
      </c>
      <c r="B391" s="36">
        <f ca="1">SUMIFS(СВЦЭМ!$K$40:$K$783,СВЦЭМ!$A$40:$A$783,$A391,СВЦЭМ!$B$40:$B$783,B$366)+'СЕТ СН'!$F$16</f>
        <v>0</v>
      </c>
      <c r="C391" s="36">
        <f ca="1">SUMIFS(СВЦЭМ!$K$40:$K$783,СВЦЭМ!$A$40:$A$783,$A391,СВЦЭМ!$B$40:$B$783,C$366)+'СЕТ СН'!$F$16</f>
        <v>0</v>
      </c>
      <c r="D391" s="36">
        <f ca="1">SUMIFS(СВЦЭМ!$K$40:$K$783,СВЦЭМ!$A$40:$A$783,$A391,СВЦЭМ!$B$40:$B$783,D$366)+'СЕТ СН'!$F$16</f>
        <v>0</v>
      </c>
      <c r="E391" s="36">
        <f ca="1">SUMIFS(СВЦЭМ!$K$40:$K$783,СВЦЭМ!$A$40:$A$783,$A391,СВЦЭМ!$B$40:$B$783,E$366)+'СЕТ СН'!$F$16</f>
        <v>0</v>
      </c>
      <c r="F391" s="36">
        <f ca="1">SUMIFS(СВЦЭМ!$K$40:$K$783,СВЦЭМ!$A$40:$A$783,$A391,СВЦЭМ!$B$40:$B$783,F$366)+'СЕТ СН'!$F$16</f>
        <v>0</v>
      </c>
      <c r="G391" s="36">
        <f ca="1">SUMIFS(СВЦЭМ!$K$40:$K$783,СВЦЭМ!$A$40:$A$783,$A391,СВЦЭМ!$B$40:$B$783,G$366)+'СЕТ СН'!$F$16</f>
        <v>0</v>
      </c>
      <c r="H391" s="36">
        <f ca="1">SUMIFS(СВЦЭМ!$K$40:$K$783,СВЦЭМ!$A$40:$A$783,$A391,СВЦЭМ!$B$40:$B$783,H$366)+'СЕТ СН'!$F$16</f>
        <v>0</v>
      </c>
      <c r="I391" s="36">
        <f ca="1">SUMIFS(СВЦЭМ!$K$40:$K$783,СВЦЭМ!$A$40:$A$783,$A391,СВЦЭМ!$B$40:$B$783,I$366)+'СЕТ СН'!$F$16</f>
        <v>0</v>
      </c>
      <c r="J391" s="36">
        <f ca="1">SUMIFS(СВЦЭМ!$K$40:$K$783,СВЦЭМ!$A$40:$A$783,$A391,СВЦЭМ!$B$40:$B$783,J$366)+'СЕТ СН'!$F$16</f>
        <v>0</v>
      </c>
      <c r="K391" s="36">
        <f ca="1">SUMIFS(СВЦЭМ!$K$40:$K$783,СВЦЭМ!$A$40:$A$783,$A391,СВЦЭМ!$B$40:$B$783,K$366)+'СЕТ СН'!$F$16</f>
        <v>0</v>
      </c>
      <c r="L391" s="36">
        <f ca="1">SUMIFS(СВЦЭМ!$K$40:$K$783,СВЦЭМ!$A$40:$A$783,$A391,СВЦЭМ!$B$40:$B$783,L$366)+'СЕТ СН'!$F$16</f>
        <v>0</v>
      </c>
      <c r="M391" s="36">
        <f ca="1">SUMIFS(СВЦЭМ!$K$40:$K$783,СВЦЭМ!$A$40:$A$783,$A391,СВЦЭМ!$B$40:$B$783,M$366)+'СЕТ СН'!$F$16</f>
        <v>0</v>
      </c>
      <c r="N391" s="36">
        <f ca="1">SUMIFS(СВЦЭМ!$K$40:$K$783,СВЦЭМ!$A$40:$A$783,$A391,СВЦЭМ!$B$40:$B$783,N$366)+'СЕТ СН'!$F$16</f>
        <v>0</v>
      </c>
      <c r="O391" s="36">
        <f ca="1">SUMIFS(СВЦЭМ!$K$40:$K$783,СВЦЭМ!$A$40:$A$783,$A391,СВЦЭМ!$B$40:$B$783,O$366)+'СЕТ СН'!$F$16</f>
        <v>0</v>
      </c>
      <c r="P391" s="36">
        <f ca="1">SUMIFS(СВЦЭМ!$K$40:$K$783,СВЦЭМ!$A$40:$A$783,$A391,СВЦЭМ!$B$40:$B$783,P$366)+'СЕТ СН'!$F$16</f>
        <v>0</v>
      </c>
      <c r="Q391" s="36">
        <f ca="1">SUMIFS(СВЦЭМ!$K$40:$K$783,СВЦЭМ!$A$40:$A$783,$A391,СВЦЭМ!$B$40:$B$783,Q$366)+'СЕТ СН'!$F$16</f>
        <v>0</v>
      </c>
      <c r="R391" s="36">
        <f ca="1">SUMIFS(СВЦЭМ!$K$40:$K$783,СВЦЭМ!$A$40:$A$783,$A391,СВЦЭМ!$B$40:$B$783,R$366)+'СЕТ СН'!$F$16</f>
        <v>0</v>
      </c>
      <c r="S391" s="36">
        <f ca="1">SUMIFS(СВЦЭМ!$K$40:$K$783,СВЦЭМ!$A$40:$A$783,$A391,СВЦЭМ!$B$40:$B$783,S$366)+'СЕТ СН'!$F$16</f>
        <v>0</v>
      </c>
      <c r="T391" s="36">
        <f ca="1">SUMIFS(СВЦЭМ!$K$40:$K$783,СВЦЭМ!$A$40:$A$783,$A391,СВЦЭМ!$B$40:$B$783,T$366)+'СЕТ СН'!$F$16</f>
        <v>0</v>
      </c>
      <c r="U391" s="36">
        <f ca="1">SUMIFS(СВЦЭМ!$K$40:$K$783,СВЦЭМ!$A$40:$A$783,$A391,СВЦЭМ!$B$40:$B$783,U$366)+'СЕТ СН'!$F$16</f>
        <v>0</v>
      </c>
      <c r="V391" s="36">
        <f ca="1">SUMIFS(СВЦЭМ!$K$40:$K$783,СВЦЭМ!$A$40:$A$783,$A391,СВЦЭМ!$B$40:$B$783,V$366)+'СЕТ СН'!$F$16</f>
        <v>0</v>
      </c>
      <c r="W391" s="36">
        <f ca="1">SUMIFS(СВЦЭМ!$K$40:$K$783,СВЦЭМ!$A$40:$A$783,$A391,СВЦЭМ!$B$40:$B$783,W$366)+'СЕТ СН'!$F$16</f>
        <v>0</v>
      </c>
      <c r="X391" s="36">
        <f ca="1">SUMIFS(СВЦЭМ!$K$40:$K$783,СВЦЭМ!$A$40:$A$783,$A391,СВЦЭМ!$B$40:$B$783,X$366)+'СЕТ СН'!$F$16</f>
        <v>0</v>
      </c>
      <c r="Y391" s="36">
        <f ca="1">SUMIFS(СВЦЭМ!$K$40:$K$783,СВЦЭМ!$A$40:$A$783,$A391,СВЦЭМ!$B$40:$B$783,Y$366)+'СЕТ СН'!$F$16</f>
        <v>0</v>
      </c>
    </row>
    <row r="392" spans="1:26" ht="15.75" hidden="1" x14ac:dyDescent="0.2">
      <c r="A392" s="35">
        <f t="shared" si="10"/>
        <v>44952</v>
      </c>
      <c r="B392" s="36">
        <f ca="1">SUMIFS(СВЦЭМ!$K$40:$K$783,СВЦЭМ!$A$40:$A$783,$A392,СВЦЭМ!$B$40:$B$783,B$366)+'СЕТ СН'!$F$16</f>
        <v>0</v>
      </c>
      <c r="C392" s="36">
        <f ca="1">SUMIFS(СВЦЭМ!$K$40:$K$783,СВЦЭМ!$A$40:$A$783,$A392,СВЦЭМ!$B$40:$B$783,C$366)+'СЕТ СН'!$F$16</f>
        <v>0</v>
      </c>
      <c r="D392" s="36">
        <f ca="1">SUMIFS(СВЦЭМ!$K$40:$K$783,СВЦЭМ!$A$40:$A$783,$A392,СВЦЭМ!$B$40:$B$783,D$366)+'СЕТ СН'!$F$16</f>
        <v>0</v>
      </c>
      <c r="E392" s="36">
        <f ca="1">SUMIFS(СВЦЭМ!$K$40:$K$783,СВЦЭМ!$A$40:$A$783,$A392,СВЦЭМ!$B$40:$B$783,E$366)+'СЕТ СН'!$F$16</f>
        <v>0</v>
      </c>
      <c r="F392" s="36">
        <f ca="1">SUMIFS(СВЦЭМ!$K$40:$K$783,СВЦЭМ!$A$40:$A$783,$A392,СВЦЭМ!$B$40:$B$783,F$366)+'СЕТ СН'!$F$16</f>
        <v>0</v>
      </c>
      <c r="G392" s="36">
        <f ca="1">SUMIFS(СВЦЭМ!$K$40:$K$783,СВЦЭМ!$A$40:$A$783,$A392,СВЦЭМ!$B$40:$B$783,G$366)+'СЕТ СН'!$F$16</f>
        <v>0</v>
      </c>
      <c r="H392" s="36">
        <f ca="1">SUMIFS(СВЦЭМ!$K$40:$K$783,СВЦЭМ!$A$40:$A$783,$A392,СВЦЭМ!$B$40:$B$783,H$366)+'СЕТ СН'!$F$16</f>
        <v>0</v>
      </c>
      <c r="I392" s="36">
        <f ca="1">SUMIFS(СВЦЭМ!$K$40:$K$783,СВЦЭМ!$A$40:$A$783,$A392,СВЦЭМ!$B$40:$B$783,I$366)+'СЕТ СН'!$F$16</f>
        <v>0</v>
      </c>
      <c r="J392" s="36">
        <f ca="1">SUMIFS(СВЦЭМ!$K$40:$K$783,СВЦЭМ!$A$40:$A$783,$A392,СВЦЭМ!$B$40:$B$783,J$366)+'СЕТ СН'!$F$16</f>
        <v>0</v>
      </c>
      <c r="K392" s="36">
        <f ca="1">SUMIFS(СВЦЭМ!$K$40:$K$783,СВЦЭМ!$A$40:$A$783,$A392,СВЦЭМ!$B$40:$B$783,K$366)+'СЕТ СН'!$F$16</f>
        <v>0</v>
      </c>
      <c r="L392" s="36">
        <f ca="1">SUMIFS(СВЦЭМ!$K$40:$K$783,СВЦЭМ!$A$40:$A$783,$A392,СВЦЭМ!$B$40:$B$783,L$366)+'СЕТ СН'!$F$16</f>
        <v>0</v>
      </c>
      <c r="M392" s="36">
        <f ca="1">SUMIFS(СВЦЭМ!$K$40:$K$783,СВЦЭМ!$A$40:$A$783,$A392,СВЦЭМ!$B$40:$B$783,M$366)+'СЕТ СН'!$F$16</f>
        <v>0</v>
      </c>
      <c r="N392" s="36">
        <f ca="1">SUMIFS(СВЦЭМ!$K$40:$K$783,СВЦЭМ!$A$40:$A$783,$A392,СВЦЭМ!$B$40:$B$783,N$366)+'СЕТ СН'!$F$16</f>
        <v>0</v>
      </c>
      <c r="O392" s="36">
        <f ca="1">SUMIFS(СВЦЭМ!$K$40:$K$783,СВЦЭМ!$A$40:$A$783,$A392,СВЦЭМ!$B$40:$B$783,O$366)+'СЕТ СН'!$F$16</f>
        <v>0</v>
      </c>
      <c r="P392" s="36">
        <f ca="1">SUMIFS(СВЦЭМ!$K$40:$K$783,СВЦЭМ!$A$40:$A$783,$A392,СВЦЭМ!$B$40:$B$783,P$366)+'СЕТ СН'!$F$16</f>
        <v>0</v>
      </c>
      <c r="Q392" s="36">
        <f ca="1">SUMIFS(СВЦЭМ!$K$40:$K$783,СВЦЭМ!$A$40:$A$783,$A392,СВЦЭМ!$B$40:$B$783,Q$366)+'СЕТ СН'!$F$16</f>
        <v>0</v>
      </c>
      <c r="R392" s="36">
        <f ca="1">SUMIFS(СВЦЭМ!$K$40:$K$783,СВЦЭМ!$A$40:$A$783,$A392,СВЦЭМ!$B$40:$B$783,R$366)+'СЕТ СН'!$F$16</f>
        <v>0</v>
      </c>
      <c r="S392" s="36">
        <f ca="1">SUMIFS(СВЦЭМ!$K$40:$K$783,СВЦЭМ!$A$40:$A$783,$A392,СВЦЭМ!$B$40:$B$783,S$366)+'СЕТ СН'!$F$16</f>
        <v>0</v>
      </c>
      <c r="T392" s="36">
        <f ca="1">SUMIFS(СВЦЭМ!$K$40:$K$783,СВЦЭМ!$A$40:$A$783,$A392,СВЦЭМ!$B$40:$B$783,T$366)+'СЕТ СН'!$F$16</f>
        <v>0</v>
      </c>
      <c r="U392" s="36">
        <f ca="1">SUMIFS(СВЦЭМ!$K$40:$K$783,СВЦЭМ!$A$40:$A$783,$A392,СВЦЭМ!$B$40:$B$783,U$366)+'СЕТ СН'!$F$16</f>
        <v>0</v>
      </c>
      <c r="V392" s="36">
        <f ca="1">SUMIFS(СВЦЭМ!$K$40:$K$783,СВЦЭМ!$A$40:$A$783,$A392,СВЦЭМ!$B$40:$B$783,V$366)+'СЕТ СН'!$F$16</f>
        <v>0</v>
      </c>
      <c r="W392" s="36">
        <f ca="1">SUMIFS(СВЦЭМ!$K$40:$K$783,СВЦЭМ!$A$40:$A$783,$A392,СВЦЭМ!$B$40:$B$783,W$366)+'СЕТ СН'!$F$16</f>
        <v>0</v>
      </c>
      <c r="X392" s="36">
        <f ca="1">SUMIFS(СВЦЭМ!$K$40:$K$783,СВЦЭМ!$A$40:$A$783,$A392,СВЦЭМ!$B$40:$B$783,X$366)+'СЕТ СН'!$F$16</f>
        <v>0</v>
      </c>
      <c r="Y392" s="36">
        <f ca="1">SUMIFS(СВЦЭМ!$K$40:$K$783,СВЦЭМ!$A$40:$A$783,$A392,СВЦЭМ!$B$40:$B$783,Y$366)+'СЕТ СН'!$F$16</f>
        <v>0</v>
      </c>
    </row>
    <row r="393" spans="1:26" ht="15.75" hidden="1" x14ac:dyDescent="0.2">
      <c r="A393" s="35">
        <f t="shared" si="10"/>
        <v>44953</v>
      </c>
      <c r="B393" s="36">
        <f ca="1">SUMIFS(СВЦЭМ!$K$40:$K$783,СВЦЭМ!$A$40:$A$783,$A393,СВЦЭМ!$B$40:$B$783,B$366)+'СЕТ СН'!$F$16</f>
        <v>0</v>
      </c>
      <c r="C393" s="36">
        <f ca="1">SUMIFS(СВЦЭМ!$K$40:$K$783,СВЦЭМ!$A$40:$A$783,$A393,СВЦЭМ!$B$40:$B$783,C$366)+'СЕТ СН'!$F$16</f>
        <v>0</v>
      </c>
      <c r="D393" s="36">
        <f ca="1">SUMIFS(СВЦЭМ!$K$40:$K$783,СВЦЭМ!$A$40:$A$783,$A393,СВЦЭМ!$B$40:$B$783,D$366)+'СЕТ СН'!$F$16</f>
        <v>0</v>
      </c>
      <c r="E393" s="36">
        <f ca="1">SUMIFS(СВЦЭМ!$K$40:$K$783,СВЦЭМ!$A$40:$A$783,$A393,СВЦЭМ!$B$40:$B$783,E$366)+'СЕТ СН'!$F$16</f>
        <v>0</v>
      </c>
      <c r="F393" s="36">
        <f ca="1">SUMIFS(СВЦЭМ!$K$40:$K$783,СВЦЭМ!$A$40:$A$783,$A393,СВЦЭМ!$B$40:$B$783,F$366)+'СЕТ СН'!$F$16</f>
        <v>0</v>
      </c>
      <c r="G393" s="36">
        <f ca="1">SUMIFS(СВЦЭМ!$K$40:$K$783,СВЦЭМ!$A$40:$A$783,$A393,СВЦЭМ!$B$40:$B$783,G$366)+'СЕТ СН'!$F$16</f>
        <v>0</v>
      </c>
      <c r="H393" s="36">
        <f ca="1">SUMIFS(СВЦЭМ!$K$40:$K$783,СВЦЭМ!$A$40:$A$783,$A393,СВЦЭМ!$B$40:$B$783,H$366)+'СЕТ СН'!$F$16</f>
        <v>0</v>
      </c>
      <c r="I393" s="36">
        <f ca="1">SUMIFS(СВЦЭМ!$K$40:$K$783,СВЦЭМ!$A$40:$A$783,$A393,СВЦЭМ!$B$40:$B$783,I$366)+'СЕТ СН'!$F$16</f>
        <v>0</v>
      </c>
      <c r="J393" s="36">
        <f ca="1">SUMIFS(СВЦЭМ!$K$40:$K$783,СВЦЭМ!$A$40:$A$783,$A393,СВЦЭМ!$B$40:$B$783,J$366)+'СЕТ СН'!$F$16</f>
        <v>0</v>
      </c>
      <c r="K393" s="36">
        <f ca="1">SUMIFS(СВЦЭМ!$K$40:$K$783,СВЦЭМ!$A$40:$A$783,$A393,СВЦЭМ!$B$40:$B$783,K$366)+'СЕТ СН'!$F$16</f>
        <v>0</v>
      </c>
      <c r="L393" s="36">
        <f ca="1">SUMIFS(СВЦЭМ!$K$40:$K$783,СВЦЭМ!$A$40:$A$783,$A393,СВЦЭМ!$B$40:$B$783,L$366)+'СЕТ СН'!$F$16</f>
        <v>0</v>
      </c>
      <c r="M393" s="36">
        <f ca="1">SUMIFS(СВЦЭМ!$K$40:$K$783,СВЦЭМ!$A$40:$A$783,$A393,СВЦЭМ!$B$40:$B$783,M$366)+'СЕТ СН'!$F$16</f>
        <v>0</v>
      </c>
      <c r="N393" s="36">
        <f ca="1">SUMIFS(СВЦЭМ!$K$40:$K$783,СВЦЭМ!$A$40:$A$783,$A393,СВЦЭМ!$B$40:$B$783,N$366)+'СЕТ СН'!$F$16</f>
        <v>0</v>
      </c>
      <c r="O393" s="36">
        <f ca="1">SUMIFS(СВЦЭМ!$K$40:$K$783,СВЦЭМ!$A$40:$A$783,$A393,СВЦЭМ!$B$40:$B$783,O$366)+'СЕТ СН'!$F$16</f>
        <v>0</v>
      </c>
      <c r="P393" s="36">
        <f ca="1">SUMIFS(СВЦЭМ!$K$40:$K$783,СВЦЭМ!$A$40:$A$783,$A393,СВЦЭМ!$B$40:$B$783,P$366)+'СЕТ СН'!$F$16</f>
        <v>0</v>
      </c>
      <c r="Q393" s="36">
        <f ca="1">SUMIFS(СВЦЭМ!$K$40:$K$783,СВЦЭМ!$A$40:$A$783,$A393,СВЦЭМ!$B$40:$B$783,Q$366)+'СЕТ СН'!$F$16</f>
        <v>0</v>
      </c>
      <c r="R393" s="36">
        <f ca="1">SUMIFS(СВЦЭМ!$K$40:$K$783,СВЦЭМ!$A$40:$A$783,$A393,СВЦЭМ!$B$40:$B$783,R$366)+'СЕТ СН'!$F$16</f>
        <v>0</v>
      </c>
      <c r="S393" s="36">
        <f ca="1">SUMIFS(СВЦЭМ!$K$40:$K$783,СВЦЭМ!$A$40:$A$783,$A393,СВЦЭМ!$B$40:$B$783,S$366)+'СЕТ СН'!$F$16</f>
        <v>0</v>
      </c>
      <c r="T393" s="36">
        <f ca="1">SUMIFS(СВЦЭМ!$K$40:$K$783,СВЦЭМ!$A$40:$A$783,$A393,СВЦЭМ!$B$40:$B$783,T$366)+'СЕТ СН'!$F$16</f>
        <v>0</v>
      </c>
      <c r="U393" s="36">
        <f ca="1">SUMIFS(СВЦЭМ!$K$40:$K$783,СВЦЭМ!$A$40:$A$783,$A393,СВЦЭМ!$B$40:$B$783,U$366)+'СЕТ СН'!$F$16</f>
        <v>0</v>
      </c>
      <c r="V393" s="36">
        <f ca="1">SUMIFS(СВЦЭМ!$K$40:$K$783,СВЦЭМ!$A$40:$A$783,$A393,СВЦЭМ!$B$40:$B$783,V$366)+'СЕТ СН'!$F$16</f>
        <v>0</v>
      </c>
      <c r="W393" s="36">
        <f ca="1">SUMIFS(СВЦЭМ!$K$40:$K$783,СВЦЭМ!$A$40:$A$783,$A393,СВЦЭМ!$B$40:$B$783,W$366)+'СЕТ СН'!$F$16</f>
        <v>0</v>
      </c>
      <c r="X393" s="36">
        <f ca="1">SUMIFS(СВЦЭМ!$K$40:$K$783,СВЦЭМ!$A$40:$A$783,$A393,СВЦЭМ!$B$40:$B$783,X$366)+'СЕТ СН'!$F$16</f>
        <v>0</v>
      </c>
      <c r="Y393" s="36">
        <f ca="1">SUMIFS(СВЦЭМ!$K$40:$K$783,СВЦЭМ!$A$40:$A$783,$A393,СВЦЭМ!$B$40:$B$783,Y$366)+'СЕТ СН'!$F$16</f>
        <v>0</v>
      </c>
    </row>
    <row r="394" spans="1:26" ht="15.75" hidden="1" x14ac:dyDescent="0.2">
      <c r="A394" s="35">
        <f t="shared" si="10"/>
        <v>44954</v>
      </c>
      <c r="B394" s="36">
        <f ca="1">SUMIFS(СВЦЭМ!$K$40:$K$783,СВЦЭМ!$A$40:$A$783,$A394,СВЦЭМ!$B$40:$B$783,B$366)+'СЕТ СН'!$F$16</f>
        <v>0</v>
      </c>
      <c r="C394" s="36">
        <f ca="1">SUMIFS(СВЦЭМ!$K$40:$K$783,СВЦЭМ!$A$40:$A$783,$A394,СВЦЭМ!$B$40:$B$783,C$366)+'СЕТ СН'!$F$16</f>
        <v>0</v>
      </c>
      <c r="D394" s="36">
        <f ca="1">SUMIFS(СВЦЭМ!$K$40:$K$783,СВЦЭМ!$A$40:$A$783,$A394,СВЦЭМ!$B$40:$B$783,D$366)+'СЕТ СН'!$F$16</f>
        <v>0</v>
      </c>
      <c r="E394" s="36">
        <f ca="1">SUMIFS(СВЦЭМ!$K$40:$K$783,СВЦЭМ!$A$40:$A$783,$A394,СВЦЭМ!$B$40:$B$783,E$366)+'СЕТ СН'!$F$16</f>
        <v>0</v>
      </c>
      <c r="F394" s="36">
        <f ca="1">SUMIFS(СВЦЭМ!$K$40:$K$783,СВЦЭМ!$A$40:$A$783,$A394,СВЦЭМ!$B$40:$B$783,F$366)+'СЕТ СН'!$F$16</f>
        <v>0</v>
      </c>
      <c r="G394" s="36">
        <f ca="1">SUMIFS(СВЦЭМ!$K$40:$K$783,СВЦЭМ!$A$40:$A$783,$A394,СВЦЭМ!$B$40:$B$783,G$366)+'СЕТ СН'!$F$16</f>
        <v>0</v>
      </c>
      <c r="H394" s="36">
        <f ca="1">SUMIFS(СВЦЭМ!$K$40:$K$783,СВЦЭМ!$A$40:$A$783,$A394,СВЦЭМ!$B$40:$B$783,H$366)+'СЕТ СН'!$F$16</f>
        <v>0</v>
      </c>
      <c r="I394" s="36">
        <f ca="1">SUMIFS(СВЦЭМ!$K$40:$K$783,СВЦЭМ!$A$40:$A$783,$A394,СВЦЭМ!$B$40:$B$783,I$366)+'СЕТ СН'!$F$16</f>
        <v>0</v>
      </c>
      <c r="J394" s="36">
        <f ca="1">SUMIFS(СВЦЭМ!$K$40:$K$783,СВЦЭМ!$A$40:$A$783,$A394,СВЦЭМ!$B$40:$B$783,J$366)+'СЕТ СН'!$F$16</f>
        <v>0</v>
      </c>
      <c r="K394" s="36">
        <f ca="1">SUMIFS(СВЦЭМ!$K$40:$K$783,СВЦЭМ!$A$40:$A$783,$A394,СВЦЭМ!$B$40:$B$783,K$366)+'СЕТ СН'!$F$16</f>
        <v>0</v>
      </c>
      <c r="L394" s="36">
        <f ca="1">SUMIFS(СВЦЭМ!$K$40:$K$783,СВЦЭМ!$A$40:$A$783,$A394,СВЦЭМ!$B$40:$B$783,L$366)+'СЕТ СН'!$F$16</f>
        <v>0</v>
      </c>
      <c r="M394" s="36">
        <f ca="1">SUMIFS(СВЦЭМ!$K$40:$K$783,СВЦЭМ!$A$40:$A$783,$A394,СВЦЭМ!$B$40:$B$783,M$366)+'СЕТ СН'!$F$16</f>
        <v>0</v>
      </c>
      <c r="N394" s="36">
        <f ca="1">SUMIFS(СВЦЭМ!$K$40:$K$783,СВЦЭМ!$A$40:$A$783,$A394,СВЦЭМ!$B$40:$B$783,N$366)+'СЕТ СН'!$F$16</f>
        <v>0</v>
      </c>
      <c r="O394" s="36">
        <f ca="1">SUMIFS(СВЦЭМ!$K$40:$K$783,СВЦЭМ!$A$40:$A$783,$A394,СВЦЭМ!$B$40:$B$783,O$366)+'СЕТ СН'!$F$16</f>
        <v>0</v>
      </c>
      <c r="P394" s="36">
        <f ca="1">SUMIFS(СВЦЭМ!$K$40:$K$783,СВЦЭМ!$A$40:$A$783,$A394,СВЦЭМ!$B$40:$B$783,P$366)+'СЕТ СН'!$F$16</f>
        <v>0</v>
      </c>
      <c r="Q394" s="36">
        <f ca="1">SUMIFS(СВЦЭМ!$K$40:$K$783,СВЦЭМ!$A$40:$A$783,$A394,СВЦЭМ!$B$40:$B$783,Q$366)+'СЕТ СН'!$F$16</f>
        <v>0</v>
      </c>
      <c r="R394" s="36">
        <f ca="1">SUMIFS(СВЦЭМ!$K$40:$K$783,СВЦЭМ!$A$40:$A$783,$A394,СВЦЭМ!$B$40:$B$783,R$366)+'СЕТ СН'!$F$16</f>
        <v>0</v>
      </c>
      <c r="S394" s="36">
        <f ca="1">SUMIFS(СВЦЭМ!$K$40:$K$783,СВЦЭМ!$A$40:$A$783,$A394,СВЦЭМ!$B$40:$B$783,S$366)+'СЕТ СН'!$F$16</f>
        <v>0</v>
      </c>
      <c r="T394" s="36">
        <f ca="1">SUMIFS(СВЦЭМ!$K$40:$K$783,СВЦЭМ!$A$40:$A$783,$A394,СВЦЭМ!$B$40:$B$783,T$366)+'СЕТ СН'!$F$16</f>
        <v>0</v>
      </c>
      <c r="U394" s="36">
        <f ca="1">SUMIFS(СВЦЭМ!$K$40:$K$783,СВЦЭМ!$A$40:$A$783,$A394,СВЦЭМ!$B$40:$B$783,U$366)+'СЕТ СН'!$F$16</f>
        <v>0</v>
      </c>
      <c r="V394" s="36">
        <f ca="1">SUMIFS(СВЦЭМ!$K$40:$K$783,СВЦЭМ!$A$40:$A$783,$A394,СВЦЭМ!$B$40:$B$783,V$366)+'СЕТ СН'!$F$16</f>
        <v>0</v>
      </c>
      <c r="W394" s="36">
        <f ca="1">SUMIFS(СВЦЭМ!$K$40:$K$783,СВЦЭМ!$A$40:$A$783,$A394,СВЦЭМ!$B$40:$B$783,W$366)+'СЕТ СН'!$F$16</f>
        <v>0</v>
      </c>
      <c r="X394" s="36">
        <f ca="1">SUMIFS(СВЦЭМ!$K$40:$K$783,СВЦЭМ!$A$40:$A$783,$A394,СВЦЭМ!$B$40:$B$783,X$366)+'СЕТ СН'!$F$16</f>
        <v>0</v>
      </c>
      <c r="Y394" s="36">
        <f ca="1">SUMIFS(СВЦЭМ!$K$40:$K$783,СВЦЭМ!$A$40:$A$783,$A394,СВЦЭМ!$B$40:$B$783,Y$366)+'СЕТ СН'!$F$16</f>
        <v>0</v>
      </c>
    </row>
    <row r="395" spans="1:26" ht="15.75" hidden="1" x14ac:dyDescent="0.2">
      <c r="A395" s="35">
        <f t="shared" si="10"/>
        <v>44955</v>
      </c>
      <c r="B395" s="36">
        <f ca="1">SUMIFS(СВЦЭМ!$K$40:$K$783,СВЦЭМ!$A$40:$A$783,$A395,СВЦЭМ!$B$40:$B$783,B$366)+'СЕТ СН'!$F$16</f>
        <v>0</v>
      </c>
      <c r="C395" s="36">
        <f ca="1">SUMIFS(СВЦЭМ!$K$40:$K$783,СВЦЭМ!$A$40:$A$783,$A395,СВЦЭМ!$B$40:$B$783,C$366)+'СЕТ СН'!$F$16</f>
        <v>0</v>
      </c>
      <c r="D395" s="36">
        <f ca="1">SUMIFS(СВЦЭМ!$K$40:$K$783,СВЦЭМ!$A$40:$A$783,$A395,СВЦЭМ!$B$40:$B$783,D$366)+'СЕТ СН'!$F$16</f>
        <v>0</v>
      </c>
      <c r="E395" s="36">
        <f ca="1">SUMIFS(СВЦЭМ!$K$40:$K$783,СВЦЭМ!$A$40:$A$783,$A395,СВЦЭМ!$B$40:$B$783,E$366)+'СЕТ СН'!$F$16</f>
        <v>0</v>
      </c>
      <c r="F395" s="36">
        <f ca="1">SUMIFS(СВЦЭМ!$K$40:$K$783,СВЦЭМ!$A$40:$A$783,$A395,СВЦЭМ!$B$40:$B$783,F$366)+'СЕТ СН'!$F$16</f>
        <v>0</v>
      </c>
      <c r="G395" s="36">
        <f ca="1">SUMIFS(СВЦЭМ!$K$40:$K$783,СВЦЭМ!$A$40:$A$783,$A395,СВЦЭМ!$B$40:$B$783,G$366)+'СЕТ СН'!$F$16</f>
        <v>0</v>
      </c>
      <c r="H395" s="36">
        <f ca="1">SUMIFS(СВЦЭМ!$K$40:$K$783,СВЦЭМ!$A$40:$A$783,$A395,СВЦЭМ!$B$40:$B$783,H$366)+'СЕТ СН'!$F$16</f>
        <v>0</v>
      </c>
      <c r="I395" s="36">
        <f ca="1">SUMIFS(СВЦЭМ!$K$40:$K$783,СВЦЭМ!$A$40:$A$783,$A395,СВЦЭМ!$B$40:$B$783,I$366)+'СЕТ СН'!$F$16</f>
        <v>0</v>
      </c>
      <c r="J395" s="36">
        <f ca="1">SUMIFS(СВЦЭМ!$K$40:$K$783,СВЦЭМ!$A$40:$A$783,$A395,СВЦЭМ!$B$40:$B$783,J$366)+'СЕТ СН'!$F$16</f>
        <v>0</v>
      </c>
      <c r="K395" s="36">
        <f ca="1">SUMIFS(СВЦЭМ!$K$40:$K$783,СВЦЭМ!$A$40:$A$783,$A395,СВЦЭМ!$B$40:$B$783,K$366)+'СЕТ СН'!$F$16</f>
        <v>0</v>
      </c>
      <c r="L395" s="36">
        <f ca="1">SUMIFS(СВЦЭМ!$K$40:$K$783,СВЦЭМ!$A$40:$A$783,$A395,СВЦЭМ!$B$40:$B$783,L$366)+'СЕТ СН'!$F$16</f>
        <v>0</v>
      </c>
      <c r="M395" s="36">
        <f ca="1">SUMIFS(СВЦЭМ!$K$40:$K$783,СВЦЭМ!$A$40:$A$783,$A395,СВЦЭМ!$B$40:$B$783,M$366)+'СЕТ СН'!$F$16</f>
        <v>0</v>
      </c>
      <c r="N395" s="36">
        <f ca="1">SUMIFS(СВЦЭМ!$K$40:$K$783,СВЦЭМ!$A$40:$A$783,$A395,СВЦЭМ!$B$40:$B$783,N$366)+'СЕТ СН'!$F$16</f>
        <v>0</v>
      </c>
      <c r="O395" s="36">
        <f ca="1">SUMIFS(СВЦЭМ!$K$40:$K$783,СВЦЭМ!$A$40:$A$783,$A395,СВЦЭМ!$B$40:$B$783,O$366)+'СЕТ СН'!$F$16</f>
        <v>0</v>
      </c>
      <c r="P395" s="36">
        <f ca="1">SUMIFS(СВЦЭМ!$K$40:$K$783,СВЦЭМ!$A$40:$A$783,$A395,СВЦЭМ!$B$40:$B$783,P$366)+'СЕТ СН'!$F$16</f>
        <v>0</v>
      </c>
      <c r="Q395" s="36">
        <f ca="1">SUMIFS(СВЦЭМ!$K$40:$K$783,СВЦЭМ!$A$40:$A$783,$A395,СВЦЭМ!$B$40:$B$783,Q$366)+'СЕТ СН'!$F$16</f>
        <v>0</v>
      </c>
      <c r="R395" s="36">
        <f ca="1">SUMIFS(СВЦЭМ!$K$40:$K$783,СВЦЭМ!$A$40:$A$783,$A395,СВЦЭМ!$B$40:$B$783,R$366)+'СЕТ СН'!$F$16</f>
        <v>0</v>
      </c>
      <c r="S395" s="36">
        <f ca="1">SUMIFS(СВЦЭМ!$K$40:$K$783,СВЦЭМ!$A$40:$A$783,$A395,СВЦЭМ!$B$40:$B$783,S$366)+'СЕТ СН'!$F$16</f>
        <v>0</v>
      </c>
      <c r="T395" s="36">
        <f ca="1">SUMIFS(СВЦЭМ!$K$40:$K$783,СВЦЭМ!$A$40:$A$783,$A395,СВЦЭМ!$B$40:$B$783,T$366)+'СЕТ СН'!$F$16</f>
        <v>0</v>
      </c>
      <c r="U395" s="36">
        <f ca="1">SUMIFS(СВЦЭМ!$K$40:$K$783,СВЦЭМ!$A$40:$A$783,$A395,СВЦЭМ!$B$40:$B$783,U$366)+'СЕТ СН'!$F$16</f>
        <v>0</v>
      </c>
      <c r="V395" s="36">
        <f ca="1">SUMIFS(СВЦЭМ!$K$40:$K$783,СВЦЭМ!$A$40:$A$783,$A395,СВЦЭМ!$B$40:$B$783,V$366)+'СЕТ СН'!$F$16</f>
        <v>0</v>
      </c>
      <c r="W395" s="36">
        <f ca="1">SUMIFS(СВЦЭМ!$K$40:$K$783,СВЦЭМ!$A$40:$A$783,$A395,СВЦЭМ!$B$40:$B$783,W$366)+'СЕТ СН'!$F$16</f>
        <v>0</v>
      </c>
      <c r="X395" s="36">
        <f ca="1">SUMIFS(СВЦЭМ!$K$40:$K$783,СВЦЭМ!$A$40:$A$783,$A395,СВЦЭМ!$B$40:$B$783,X$366)+'СЕТ СН'!$F$16</f>
        <v>0</v>
      </c>
      <c r="Y395" s="36">
        <f ca="1">SUMIFS(СВЦЭМ!$K$40:$K$783,СВЦЭМ!$A$40:$A$783,$A395,СВЦЭМ!$B$40:$B$783,Y$366)+'СЕТ СН'!$F$16</f>
        <v>0</v>
      </c>
    </row>
    <row r="396" spans="1:26" ht="15.75" hidden="1" x14ac:dyDescent="0.2">
      <c r="A396" s="35">
        <f t="shared" si="10"/>
        <v>44956</v>
      </c>
      <c r="B396" s="36">
        <f ca="1">SUMIFS(СВЦЭМ!$K$40:$K$783,СВЦЭМ!$A$40:$A$783,$A396,СВЦЭМ!$B$40:$B$783,B$366)+'СЕТ СН'!$F$16</f>
        <v>0</v>
      </c>
      <c r="C396" s="36">
        <f ca="1">SUMIFS(СВЦЭМ!$K$40:$K$783,СВЦЭМ!$A$40:$A$783,$A396,СВЦЭМ!$B$40:$B$783,C$366)+'СЕТ СН'!$F$16</f>
        <v>0</v>
      </c>
      <c r="D396" s="36">
        <f ca="1">SUMIFS(СВЦЭМ!$K$40:$K$783,СВЦЭМ!$A$40:$A$783,$A396,СВЦЭМ!$B$40:$B$783,D$366)+'СЕТ СН'!$F$16</f>
        <v>0</v>
      </c>
      <c r="E396" s="36">
        <f ca="1">SUMIFS(СВЦЭМ!$K$40:$K$783,СВЦЭМ!$A$40:$A$783,$A396,СВЦЭМ!$B$40:$B$783,E$366)+'СЕТ СН'!$F$16</f>
        <v>0</v>
      </c>
      <c r="F396" s="36">
        <f ca="1">SUMIFS(СВЦЭМ!$K$40:$K$783,СВЦЭМ!$A$40:$A$783,$A396,СВЦЭМ!$B$40:$B$783,F$366)+'СЕТ СН'!$F$16</f>
        <v>0</v>
      </c>
      <c r="G396" s="36">
        <f ca="1">SUMIFS(СВЦЭМ!$K$40:$K$783,СВЦЭМ!$A$40:$A$783,$A396,СВЦЭМ!$B$40:$B$783,G$366)+'СЕТ СН'!$F$16</f>
        <v>0</v>
      </c>
      <c r="H396" s="36">
        <f ca="1">SUMIFS(СВЦЭМ!$K$40:$K$783,СВЦЭМ!$A$40:$A$783,$A396,СВЦЭМ!$B$40:$B$783,H$366)+'СЕТ СН'!$F$16</f>
        <v>0</v>
      </c>
      <c r="I396" s="36">
        <f ca="1">SUMIFS(СВЦЭМ!$K$40:$K$783,СВЦЭМ!$A$40:$A$783,$A396,СВЦЭМ!$B$40:$B$783,I$366)+'СЕТ СН'!$F$16</f>
        <v>0</v>
      </c>
      <c r="J396" s="36">
        <f ca="1">SUMIFS(СВЦЭМ!$K$40:$K$783,СВЦЭМ!$A$40:$A$783,$A396,СВЦЭМ!$B$40:$B$783,J$366)+'СЕТ СН'!$F$16</f>
        <v>0</v>
      </c>
      <c r="K396" s="36">
        <f ca="1">SUMIFS(СВЦЭМ!$K$40:$K$783,СВЦЭМ!$A$40:$A$783,$A396,СВЦЭМ!$B$40:$B$783,K$366)+'СЕТ СН'!$F$16</f>
        <v>0</v>
      </c>
      <c r="L396" s="36">
        <f ca="1">SUMIFS(СВЦЭМ!$K$40:$K$783,СВЦЭМ!$A$40:$A$783,$A396,СВЦЭМ!$B$40:$B$783,L$366)+'СЕТ СН'!$F$16</f>
        <v>0</v>
      </c>
      <c r="M396" s="36">
        <f ca="1">SUMIFS(СВЦЭМ!$K$40:$K$783,СВЦЭМ!$A$40:$A$783,$A396,СВЦЭМ!$B$40:$B$783,M$366)+'СЕТ СН'!$F$16</f>
        <v>0</v>
      </c>
      <c r="N396" s="36">
        <f ca="1">SUMIFS(СВЦЭМ!$K$40:$K$783,СВЦЭМ!$A$40:$A$783,$A396,СВЦЭМ!$B$40:$B$783,N$366)+'СЕТ СН'!$F$16</f>
        <v>0</v>
      </c>
      <c r="O396" s="36">
        <f ca="1">SUMIFS(СВЦЭМ!$K$40:$K$783,СВЦЭМ!$A$40:$A$783,$A396,СВЦЭМ!$B$40:$B$783,O$366)+'СЕТ СН'!$F$16</f>
        <v>0</v>
      </c>
      <c r="P396" s="36">
        <f ca="1">SUMIFS(СВЦЭМ!$K$40:$K$783,СВЦЭМ!$A$40:$A$783,$A396,СВЦЭМ!$B$40:$B$783,P$366)+'СЕТ СН'!$F$16</f>
        <v>0</v>
      </c>
      <c r="Q396" s="36">
        <f ca="1">SUMIFS(СВЦЭМ!$K$40:$K$783,СВЦЭМ!$A$40:$A$783,$A396,СВЦЭМ!$B$40:$B$783,Q$366)+'СЕТ СН'!$F$16</f>
        <v>0</v>
      </c>
      <c r="R396" s="36">
        <f ca="1">SUMIFS(СВЦЭМ!$K$40:$K$783,СВЦЭМ!$A$40:$A$783,$A396,СВЦЭМ!$B$40:$B$783,R$366)+'СЕТ СН'!$F$16</f>
        <v>0</v>
      </c>
      <c r="S396" s="36">
        <f ca="1">SUMIFS(СВЦЭМ!$K$40:$K$783,СВЦЭМ!$A$40:$A$783,$A396,СВЦЭМ!$B$40:$B$783,S$366)+'СЕТ СН'!$F$16</f>
        <v>0</v>
      </c>
      <c r="T396" s="36">
        <f ca="1">SUMIFS(СВЦЭМ!$K$40:$K$783,СВЦЭМ!$A$40:$A$783,$A396,СВЦЭМ!$B$40:$B$783,T$366)+'СЕТ СН'!$F$16</f>
        <v>0</v>
      </c>
      <c r="U396" s="36">
        <f ca="1">SUMIFS(СВЦЭМ!$K$40:$K$783,СВЦЭМ!$A$40:$A$783,$A396,СВЦЭМ!$B$40:$B$783,U$366)+'СЕТ СН'!$F$16</f>
        <v>0</v>
      </c>
      <c r="V396" s="36">
        <f ca="1">SUMIFS(СВЦЭМ!$K$40:$K$783,СВЦЭМ!$A$40:$A$783,$A396,СВЦЭМ!$B$40:$B$783,V$366)+'СЕТ СН'!$F$16</f>
        <v>0</v>
      </c>
      <c r="W396" s="36">
        <f ca="1">SUMIFS(СВЦЭМ!$K$40:$K$783,СВЦЭМ!$A$40:$A$783,$A396,СВЦЭМ!$B$40:$B$783,W$366)+'СЕТ СН'!$F$16</f>
        <v>0</v>
      </c>
      <c r="X396" s="36">
        <f ca="1">SUMIFS(СВЦЭМ!$K$40:$K$783,СВЦЭМ!$A$40:$A$783,$A396,СВЦЭМ!$B$40:$B$783,X$366)+'СЕТ СН'!$F$16</f>
        <v>0</v>
      </c>
      <c r="Y396" s="36">
        <f ca="1">SUMIFS(СВЦЭМ!$K$40:$K$783,СВЦЭМ!$A$40:$A$783,$A396,СВЦЭМ!$B$40:$B$783,Y$366)+'СЕТ СН'!$F$16</f>
        <v>0</v>
      </c>
    </row>
    <row r="397" spans="1:26" ht="15.75" hidden="1" x14ac:dyDescent="0.2">
      <c r="A397" s="35">
        <f t="shared" si="10"/>
        <v>44957</v>
      </c>
      <c r="B397" s="36">
        <f ca="1">SUMIFS(СВЦЭМ!$K$40:$K$783,СВЦЭМ!$A$40:$A$783,$A397,СВЦЭМ!$B$40:$B$783,B$366)+'СЕТ СН'!$F$16</f>
        <v>0</v>
      </c>
      <c r="C397" s="36">
        <f ca="1">SUMIFS(СВЦЭМ!$K$40:$K$783,СВЦЭМ!$A$40:$A$783,$A397,СВЦЭМ!$B$40:$B$783,C$366)+'СЕТ СН'!$F$16</f>
        <v>0</v>
      </c>
      <c r="D397" s="36">
        <f ca="1">SUMIFS(СВЦЭМ!$K$40:$K$783,СВЦЭМ!$A$40:$A$783,$A397,СВЦЭМ!$B$40:$B$783,D$366)+'СЕТ СН'!$F$16</f>
        <v>0</v>
      </c>
      <c r="E397" s="36">
        <f ca="1">SUMIFS(СВЦЭМ!$K$40:$K$783,СВЦЭМ!$A$40:$A$783,$A397,СВЦЭМ!$B$40:$B$783,E$366)+'СЕТ СН'!$F$16</f>
        <v>0</v>
      </c>
      <c r="F397" s="36">
        <f ca="1">SUMIFS(СВЦЭМ!$K$40:$K$783,СВЦЭМ!$A$40:$A$783,$A397,СВЦЭМ!$B$40:$B$783,F$366)+'СЕТ СН'!$F$16</f>
        <v>0</v>
      </c>
      <c r="G397" s="36">
        <f ca="1">SUMIFS(СВЦЭМ!$K$40:$K$783,СВЦЭМ!$A$40:$A$783,$A397,СВЦЭМ!$B$40:$B$783,G$366)+'СЕТ СН'!$F$16</f>
        <v>0</v>
      </c>
      <c r="H397" s="36">
        <f ca="1">SUMIFS(СВЦЭМ!$K$40:$K$783,СВЦЭМ!$A$40:$A$783,$A397,СВЦЭМ!$B$40:$B$783,H$366)+'СЕТ СН'!$F$16</f>
        <v>0</v>
      </c>
      <c r="I397" s="36">
        <f ca="1">SUMIFS(СВЦЭМ!$K$40:$K$783,СВЦЭМ!$A$40:$A$783,$A397,СВЦЭМ!$B$40:$B$783,I$366)+'СЕТ СН'!$F$16</f>
        <v>0</v>
      </c>
      <c r="J397" s="36">
        <f ca="1">SUMIFS(СВЦЭМ!$K$40:$K$783,СВЦЭМ!$A$40:$A$783,$A397,СВЦЭМ!$B$40:$B$783,J$366)+'СЕТ СН'!$F$16</f>
        <v>0</v>
      </c>
      <c r="K397" s="36">
        <f ca="1">SUMIFS(СВЦЭМ!$K$40:$K$783,СВЦЭМ!$A$40:$A$783,$A397,СВЦЭМ!$B$40:$B$783,K$366)+'СЕТ СН'!$F$16</f>
        <v>0</v>
      </c>
      <c r="L397" s="36">
        <f ca="1">SUMIFS(СВЦЭМ!$K$40:$K$783,СВЦЭМ!$A$40:$A$783,$A397,СВЦЭМ!$B$40:$B$783,L$366)+'СЕТ СН'!$F$16</f>
        <v>0</v>
      </c>
      <c r="M397" s="36">
        <f ca="1">SUMIFS(СВЦЭМ!$K$40:$K$783,СВЦЭМ!$A$40:$A$783,$A397,СВЦЭМ!$B$40:$B$783,M$366)+'СЕТ СН'!$F$16</f>
        <v>0</v>
      </c>
      <c r="N397" s="36">
        <f ca="1">SUMIFS(СВЦЭМ!$K$40:$K$783,СВЦЭМ!$A$40:$A$783,$A397,СВЦЭМ!$B$40:$B$783,N$366)+'СЕТ СН'!$F$16</f>
        <v>0</v>
      </c>
      <c r="O397" s="36">
        <f ca="1">SUMIFS(СВЦЭМ!$K$40:$K$783,СВЦЭМ!$A$40:$A$783,$A397,СВЦЭМ!$B$40:$B$783,O$366)+'СЕТ СН'!$F$16</f>
        <v>0</v>
      </c>
      <c r="P397" s="36">
        <f ca="1">SUMIFS(СВЦЭМ!$K$40:$K$783,СВЦЭМ!$A$40:$A$783,$A397,СВЦЭМ!$B$40:$B$783,P$366)+'СЕТ СН'!$F$16</f>
        <v>0</v>
      </c>
      <c r="Q397" s="36">
        <f ca="1">SUMIFS(СВЦЭМ!$K$40:$K$783,СВЦЭМ!$A$40:$A$783,$A397,СВЦЭМ!$B$40:$B$783,Q$366)+'СЕТ СН'!$F$16</f>
        <v>0</v>
      </c>
      <c r="R397" s="36">
        <f ca="1">SUMIFS(СВЦЭМ!$K$40:$K$783,СВЦЭМ!$A$40:$A$783,$A397,СВЦЭМ!$B$40:$B$783,R$366)+'СЕТ СН'!$F$16</f>
        <v>0</v>
      </c>
      <c r="S397" s="36">
        <f ca="1">SUMIFS(СВЦЭМ!$K$40:$K$783,СВЦЭМ!$A$40:$A$783,$A397,СВЦЭМ!$B$40:$B$783,S$366)+'СЕТ СН'!$F$16</f>
        <v>0</v>
      </c>
      <c r="T397" s="36">
        <f ca="1">SUMIFS(СВЦЭМ!$K$40:$K$783,СВЦЭМ!$A$40:$A$783,$A397,СВЦЭМ!$B$40:$B$783,T$366)+'СЕТ СН'!$F$16</f>
        <v>0</v>
      </c>
      <c r="U397" s="36">
        <f ca="1">SUMIFS(СВЦЭМ!$K$40:$K$783,СВЦЭМ!$A$40:$A$783,$A397,СВЦЭМ!$B$40:$B$783,U$366)+'СЕТ СН'!$F$16</f>
        <v>0</v>
      </c>
      <c r="V397" s="36">
        <f ca="1">SUMIFS(СВЦЭМ!$K$40:$K$783,СВЦЭМ!$A$40:$A$783,$A397,СВЦЭМ!$B$40:$B$783,V$366)+'СЕТ СН'!$F$16</f>
        <v>0</v>
      </c>
      <c r="W397" s="36">
        <f ca="1">SUMIFS(СВЦЭМ!$K$40:$K$783,СВЦЭМ!$A$40:$A$783,$A397,СВЦЭМ!$B$40:$B$783,W$366)+'СЕТ СН'!$F$16</f>
        <v>0</v>
      </c>
      <c r="X397" s="36">
        <f ca="1">SUMIFS(СВЦЭМ!$K$40:$K$783,СВЦЭМ!$A$40:$A$783,$A397,СВЦЭМ!$B$40:$B$783,X$366)+'СЕТ СН'!$F$16</f>
        <v>0</v>
      </c>
      <c r="Y397" s="36">
        <f ca="1">SUMIFS(СВЦЭМ!$K$40:$K$783,СВЦЭМ!$A$40:$A$783,$A397,СВЦЭМ!$B$40:$B$783,Y$366)+'СЕТ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8" t="s">
        <v>7</v>
      </c>
      <c r="B399" s="132" t="s">
        <v>121</v>
      </c>
      <c r="C399" s="133"/>
      <c r="D399" s="133"/>
      <c r="E399" s="133"/>
      <c r="F399" s="133"/>
      <c r="G399" s="133"/>
      <c r="H399" s="133"/>
      <c r="I399" s="133"/>
      <c r="J399" s="133"/>
      <c r="K399" s="133"/>
      <c r="L399" s="133"/>
      <c r="M399" s="133"/>
      <c r="N399" s="133"/>
      <c r="O399" s="133"/>
      <c r="P399" s="133"/>
      <c r="Q399" s="133"/>
      <c r="R399" s="133"/>
      <c r="S399" s="133"/>
      <c r="T399" s="133"/>
      <c r="U399" s="133"/>
      <c r="V399" s="133"/>
      <c r="W399" s="133"/>
      <c r="X399" s="133"/>
      <c r="Y399" s="134"/>
    </row>
    <row r="400" spans="1:26" ht="12.75" hidden="1" customHeight="1" x14ac:dyDescent="0.2">
      <c r="A400" s="139"/>
      <c r="B400" s="135"/>
      <c r="C400" s="136"/>
      <c r="D400" s="136"/>
      <c r="E400" s="136"/>
      <c r="F400" s="136"/>
      <c r="G400" s="136"/>
      <c r="H400" s="136"/>
      <c r="I400" s="136"/>
      <c r="J400" s="136"/>
      <c r="K400" s="136"/>
      <c r="L400" s="136"/>
      <c r="M400" s="136"/>
      <c r="N400" s="136"/>
      <c r="O400" s="136"/>
      <c r="P400" s="136"/>
      <c r="Q400" s="136"/>
      <c r="R400" s="136"/>
      <c r="S400" s="136"/>
      <c r="T400" s="136"/>
      <c r="U400" s="136"/>
      <c r="V400" s="136"/>
      <c r="W400" s="136"/>
      <c r="X400" s="136"/>
      <c r="Y400" s="137"/>
    </row>
    <row r="401" spans="1:27" s="46" customFormat="1" ht="12.75" hidden="1" customHeight="1" x14ac:dyDescent="0.2">
      <c r="A401" s="140"/>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01.01.2023</v>
      </c>
      <c r="B402" s="36">
        <f ca="1">SUMIFS(СВЦЭМ!$L$40:$L$783,СВЦЭМ!$A$40:$A$783,$A402,СВЦЭМ!$B$40:$B$783,B$401)+'СЕТ СН'!$F$16</f>
        <v>0</v>
      </c>
      <c r="C402" s="36">
        <f ca="1">SUMIFS(СВЦЭМ!$L$40:$L$783,СВЦЭМ!$A$40:$A$783,$A402,СВЦЭМ!$B$40:$B$783,C$401)+'СЕТ СН'!$F$16</f>
        <v>0</v>
      </c>
      <c r="D402" s="36">
        <f ca="1">SUMIFS(СВЦЭМ!$L$40:$L$783,СВЦЭМ!$A$40:$A$783,$A402,СВЦЭМ!$B$40:$B$783,D$401)+'СЕТ СН'!$F$16</f>
        <v>0</v>
      </c>
      <c r="E402" s="36">
        <f ca="1">SUMIFS(СВЦЭМ!$L$40:$L$783,СВЦЭМ!$A$40:$A$783,$A402,СВЦЭМ!$B$40:$B$783,E$401)+'СЕТ СН'!$F$16</f>
        <v>0</v>
      </c>
      <c r="F402" s="36">
        <f ca="1">SUMIFS(СВЦЭМ!$L$40:$L$783,СВЦЭМ!$A$40:$A$783,$A402,СВЦЭМ!$B$40:$B$783,F$401)+'СЕТ СН'!$F$16</f>
        <v>0</v>
      </c>
      <c r="G402" s="36">
        <f ca="1">SUMIFS(СВЦЭМ!$L$40:$L$783,СВЦЭМ!$A$40:$A$783,$A402,СВЦЭМ!$B$40:$B$783,G$401)+'СЕТ СН'!$F$16</f>
        <v>0</v>
      </c>
      <c r="H402" s="36">
        <f ca="1">SUMIFS(СВЦЭМ!$L$40:$L$783,СВЦЭМ!$A$40:$A$783,$A402,СВЦЭМ!$B$40:$B$783,H$401)+'СЕТ СН'!$F$16</f>
        <v>0</v>
      </c>
      <c r="I402" s="36">
        <f ca="1">SUMIFS(СВЦЭМ!$L$40:$L$783,СВЦЭМ!$A$40:$A$783,$A402,СВЦЭМ!$B$40:$B$783,I$401)+'СЕТ СН'!$F$16</f>
        <v>0</v>
      </c>
      <c r="J402" s="36">
        <f ca="1">SUMIFS(СВЦЭМ!$L$40:$L$783,СВЦЭМ!$A$40:$A$783,$A402,СВЦЭМ!$B$40:$B$783,J$401)+'СЕТ СН'!$F$16</f>
        <v>0</v>
      </c>
      <c r="K402" s="36">
        <f ca="1">SUMIFS(СВЦЭМ!$L$40:$L$783,СВЦЭМ!$A$40:$A$783,$A402,СВЦЭМ!$B$40:$B$783,K$401)+'СЕТ СН'!$F$16</f>
        <v>0</v>
      </c>
      <c r="L402" s="36">
        <f ca="1">SUMIFS(СВЦЭМ!$L$40:$L$783,СВЦЭМ!$A$40:$A$783,$A402,СВЦЭМ!$B$40:$B$783,L$401)+'СЕТ СН'!$F$16</f>
        <v>0</v>
      </c>
      <c r="M402" s="36">
        <f ca="1">SUMIFS(СВЦЭМ!$L$40:$L$783,СВЦЭМ!$A$40:$A$783,$A402,СВЦЭМ!$B$40:$B$783,M$401)+'СЕТ СН'!$F$16</f>
        <v>0</v>
      </c>
      <c r="N402" s="36">
        <f ca="1">SUMIFS(СВЦЭМ!$L$40:$L$783,СВЦЭМ!$A$40:$A$783,$A402,СВЦЭМ!$B$40:$B$783,N$401)+'СЕТ СН'!$F$16</f>
        <v>0</v>
      </c>
      <c r="O402" s="36">
        <f ca="1">SUMIFS(СВЦЭМ!$L$40:$L$783,СВЦЭМ!$A$40:$A$783,$A402,СВЦЭМ!$B$40:$B$783,O$401)+'СЕТ СН'!$F$16</f>
        <v>0</v>
      </c>
      <c r="P402" s="36">
        <f ca="1">SUMIFS(СВЦЭМ!$L$40:$L$783,СВЦЭМ!$A$40:$A$783,$A402,СВЦЭМ!$B$40:$B$783,P$401)+'СЕТ СН'!$F$16</f>
        <v>0</v>
      </c>
      <c r="Q402" s="36">
        <f ca="1">SUMIFS(СВЦЭМ!$L$40:$L$783,СВЦЭМ!$A$40:$A$783,$A402,СВЦЭМ!$B$40:$B$783,Q$401)+'СЕТ СН'!$F$16</f>
        <v>0</v>
      </c>
      <c r="R402" s="36">
        <f ca="1">SUMIFS(СВЦЭМ!$L$40:$L$783,СВЦЭМ!$A$40:$A$783,$A402,СВЦЭМ!$B$40:$B$783,R$401)+'СЕТ СН'!$F$16</f>
        <v>0</v>
      </c>
      <c r="S402" s="36">
        <f ca="1">SUMIFS(СВЦЭМ!$L$40:$L$783,СВЦЭМ!$A$40:$A$783,$A402,СВЦЭМ!$B$40:$B$783,S$401)+'СЕТ СН'!$F$16</f>
        <v>0</v>
      </c>
      <c r="T402" s="36">
        <f ca="1">SUMIFS(СВЦЭМ!$L$40:$L$783,СВЦЭМ!$A$40:$A$783,$A402,СВЦЭМ!$B$40:$B$783,T$401)+'СЕТ СН'!$F$16</f>
        <v>0</v>
      </c>
      <c r="U402" s="36">
        <f ca="1">SUMIFS(СВЦЭМ!$L$40:$L$783,СВЦЭМ!$A$40:$A$783,$A402,СВЦЭМ!$B$40:$B$783,U$401)+'СЕТ СН'!$F$16</f>
        <v>0</v>
      </c>
      <c r="V402" s="36">
        <f ca="1">SUMIFS(СВЦЭМ!$L$40:$L$783,СВЦЭМ!$A$40:$A$783,$A402,СВЦЭМ!$B$40:$B$783,V$401)+'СЕТ СН'!$F$16</f>
        <v>0</v>
      </c>
      <c r="W402" s="36">
        <f ca="1">SUMIFS(СВЦЭМ!$L$40:$L$783,СВЦЭМ!$A$40:$A$783,$A402,СВЦЭМ!$B$40:$B$783,W$401)+'СЕТ СН'!$F$16</f>
        <v>0</v>
      </c>
      <c r="X402" s="36">
        <f ca="1">SUMIFS(СВЦЭМ!$L$40:$L$783,СВЦЭМ!$A$40:$A$783,$A402,СВЦЭМ!$B$40:$B$783,X$401)+'СЕТ СН'!$F$16</f>
        <v>0</v>
      </c>
      <c r="Y402" s="36">
        <f ca="1">SUMIFS(СВЦЭМ!$L$40:$L$783,СВЦЭМ!$A$40:$A$783,$A402,СВЦЭМ!$B$40:$B$783,Y$401)+'СЕТ СН'!$F$16</f>
        <v>0</v>
      </c>
      <c r="AA402" s="45"/>
    </row>
    <row r="403" spans="1:27" ht="15.75" hidden="1" x14ac:dyDescent="0.2">
      <c r="A403" s="35">
        <f>A402+1</f>
        <v>44928</v>
      </c>
      <c r="B403" s="36">
        <f ca="1">SUMIFS(СВЦЭМ!$L$40:$L$783,СВЦЭМ!$A$40:$A$783,$A403,СВЦЭМ!$B$40:$B$783,B$401)+'СЕТ СН'!$F$16</f>
        <v>0</v>
      </c>
      <c r="C403" s="36">
        <f ca="1">SUMIFS(СВЦЭМ!$L$40:$L$783,СВЦЭМ!$A$40:$A$783,$A403,СВЦЭМ!$B$40:$B$783,C$401)+'СЕТ СН'!$F$16</f>
        <v>0</v>
      </c>
      <c r="D403" s="36">
        <f ca="1">SUMIFS(СВЦЭМ!$L$40:$L$783,СВЦЭМ!$A$40:$A$783,$A403,СВЦЭМ!$B$40:$B$783,D$401)+'СЕТ СН'!$F$16</f>
        <v>0</v>
      </c>
      <c r="E403" s="36">
        <f ca="1">SUMIFS(СВЦЭМ!$L$40:$L$783,СВЦЭМ!$A$40:$A$783,$A403,СВЦЭМ!$B$40:$B$783,E$401)+'СЕТ СН'!$F$16</f>
        <v>0</v>
      </c>
      <c r="F403" s="36">
        <f ca="1">SUMIFS(СВЦЭМ!$L$40:$L$783,СВЦЭМ!$A$40:$A$783,$A403,СВЦЭМ!$B$40:$B$783,F$401)+'СЕТ СН'!$F$16</f>
        <v>0</v>
      </c>
      <c r="G403" s="36">
        <f ca="1">SUMIFS(СВЦЭМ!$L$40:$L$783,СВЦЭМ!$A$40:$A$783,$A403,СВЦЭМ!$B$40:$B$783,G$401)+'СЕТ СН'!$F$16</f>
        <v>0</v>
      </c>
      <c r="H403" s="36">
        <f ca="1">SUMIFS(СВЦЭМ!$L$40:$L$783,СВЦЭМ!$A$40:$A$783,$A403,СВЦЭМ!$B$40:$B$783,H$401)+'СЕТ СН'!$F$16</f>
        <v>0</v>
      </c>
      <c r="I403" s="36">
        <f ca="1">SUMIFS(СВЦЭМ!$L$40:$L$783,СВЦЭМ!$A$40:$A$783,$A403,СВЦЭМ!$B$40:$B$783,I$401)+'СЕТ СН'!$F$16</f>
        <v>0</v>
      </c>
      <c r="J403" s="36">
        <f ca="1">SUMIFS(СВЦЭМ!$L$40:$L$783,СВЦЭМ!$A$40:$A$783,$A403,СВЦЭМ!$B$40:$B$783,J$401)+'СЕТ СН'!$F$16</f>
        <v>0</v>
      </c>
      <c r="K403" s="36">
        <f ca="1">SUMIFS(СВЦЭМ!$L$40:$L$783,СВЦЭМ!$A$40:$A$783,$A403,СВЦЭМ!$B$40:$B$783,K$401)+'СЕТ СН'!$F$16</f>
        <v>0</v>
      </c>
      <c r="L403" s="36">
        <f ca="1">SUMIFS(СВЦЭМ!$L$40:$L$783,СВЦЭМ!$A$40:$A$783,$A403,СВЦЭМ!$B$40:$B$783,L$401)+'СЕТ СН'!$F$16</f>
        <v>0</v>
      </c>
      <c r="M403" s="36">
        <f ca="1">SUMIFS(СВЦЭМ!$L$40:$L$783,СВЦЭМ!$A$40:$A$783,$A403,СВЦЭМ!$B$40:$B$783,M$401)+'СЕТ СН'!$F$16</f>
        <v>0</v>
      </c>
      <c r="N403" s="36">
        <f ca="1">SUMIFS(СВЦЭМ!$L$40:$L$783,СВЦЭМ!$A$40:$A$783,$A403,СВЦЭМ!$B$40:$B$783,N$401)+'СЕТ СН'!$F$16</f>
        <v>0</v>
      </c>
      <c r="O403" s="36">
        <f ca="1">SUMIFS(СВЦЭМ!$L$40:$L$783,СВЦЭМ!$A$40:$A$783,$A403,СВЦЭМ!$B$40:$B$783,O$401)+'СЕТ СН'!$F$16</f>
        <v>0</v>
      </c>
      <c r="P403" s="36">
        <f ca="1">SUMIFS(СВЦЭМ!$L$40:$L$783,СВЦЭМ!$A$40:$A$783,$A403,СВЦЭМ!$B$40:$B$783,P$401)+'СЕТ СН'!$F$16</f>
        <v>0</v>
      </c>
      <c r="Q403" s="36">
        <f ca="1">SUMIFS(СВЦЭМ!$L$40:$L$783,СВЦЭМ!$A$40:$A$783,$A403,СВЦЭМ!$B$40:$B$783,Q$401)+'СЕТ СН'!$F$16</f>
        <v>0</v>
      </c>
      <c r="R403" s="36">
        <f ca="1">SUMIFS(СВЦЭМ!$L$40:$L$783,СВЦЭМ!$A$40:$A$783,$A403,СВЦЭМ!$B$40:$B$783,R$401)+'СЕТ СН'!$F$16</f>
        <v>0</v>
      </c>
      <c r="S403" s="36">
        <f ca="1">SUMIFS(СВЦЭМ!$L$40:$L$783,СВЦЭМ!$A$40:$A$783,$A403,СВЦЭМ!$B$40:$B$783,S$401)+'СЕТ СН'!$F$16</f>
        <v>0</v>
      </c>
      <c r="T403" s="36">
        <f ca="1">SUMIFS(СВЦЭМ!$L$40:$L$783,СВЦЭМ!$A$40:$A$783,$A403,СВЦЭМ!$B$40:$B$783,T$401)+'СЕТ СН'!$F$16</f>
        <v>0</v>
      </c>
      <c r="U403" s="36">
        <f ca="1">SUMIFS(СВЦЭМ!$L$40:$L$783,СВЦЭМ!$A$40:$A$783,$A403,СВЦЭМ!$B$40:$B$783,U$401)+'СЕТ СН'!$F$16</f>
        <v>0</v>
      </c>
      <c r="V403" s="36">
        <f ca="1">SUMIFS(СВЦЭМ!$L$40:$L$783,СВЦЭМ!$A$40:$A$783,$A403,СВЦЭМ!$B$40:$B$783,V$401)+'СЕТ СН'!$F$16</f>
        <v>0</v>
      </c>
      <c r="W403" s="36">
        <f ca="1">SUMIFS(СВЦЭМ!$L$40:$L$783,СВЦЭМ!$A$40:$A$783,$A403,СВЦЭМ!$B$40:$B$783,W$401)+'СЕТ СН'!$F$16</f>
        <v>0</v>
      </c>
      <c r="X403" s="36">
        <f ca="1">SUMIFS(СВЦЭМ!$L$40:$L$783,СВЦЭМ!$A$40:$A$783,$A403,СВЦЭМ!$B$40:$B$783,X$401)+'СЕТ СН'!$F$16</f>
        <v>0</v>
      </c>
      <c r="Y403" s="36">
        <f ca="1">SUMIFS(СВЦЭМ!$L$40:$L$783,СВЦЭМ!$A$40:$A$783,$A403,СВЦЭМ!$B$40:$B$783,Y$401)+'СЕТ СН'!$F$16</f>
        <v>0</v>
      </c>
    </row>
    <row r="404" spans="1:27" ht="15.75" hidden="1" x14ac:dyDescent="0.2">
      <c r="A404" s="35">
        <f t="shared" ref="A404:A432" si="11">A403+1</f>
        <v>44929</v>
      </c>
      <c r="B404" s="36">
        <f ca="1">SUMIFS(СВЦЭМ!$L$40:$L$783,СВЦЭМ!$A$40:$A$783,$A404,СВЦЭМ!$B$40:$B$783,B$401)+'СЕТ СН'!$F$16</f>
        <v>0</v>
      </c>
      <c r="C404" s="36">
        <f ca="1">SUMIFS(СВЦЭМ!$L$40:$L$783,СВЦЭМ!$A$40:$A$783,$A404,СВЦЭМ!$B$40:$B$783,C$401)+'СЕТ СН'!$F$16</f>
        <v>0</v>
      </c>
      <c r="D404" s="36">
        <f ca="1">SUMIFS(СВЦЭМ!$L$40:$L$783,СВЦЭМ!$A$40:$A$783,$A404,СВЦЭМ!$B$40:$B$783,D$401)+'СЕТ СН'!$F$16</f>
        <v>0</v>
      </c>
      <c r="E404" s="36">
        <f ca="1">SUMIFS(СВЦЭМ!$L$40:$L$783,СВЦЭМ!$A$40:$A$783,$A404,СВЦЭМ!$B$40:$B$783,E$401)+'СЕТ СН'!$F$16</f>
        <v>0</v>
      </c>
      <c r="F404" s="36">
        <f ca="1">SUMIFS(СВЦЭМ!$L$40:$L$783,СВЦЭМ!$A$40:$A$783,$A404,СВЦЭМ!$B$40:$B$783,F$401)+'СЕТ СН'!$F$16</f>
        <v>0</v>
      </c>
      <c r="G404" s="36">
        <f ca="1">SUMIFS(СВЦЭМ!$L$40:$L$783,СВЦЭМ!$A$40:$A$783,$A404,СВЦЭМ!$B$40:$B$783,G$401)+'СЕТ СН'!$F$16</f>
        <v>0</v>
      </c>
      <c r="H404" s="36">
        <f ca="1">SUMIFS(СВЦЭМ!$L$40:$L$783,СВЦЭМ!$A$40:$A$783,$A404,СВЦЭМ!$B$40:$B$783,H$401)+'СЕТ СН'!$F$16</f>
        <v>0</v>
      </c>
      <c r="I404" s="36">
        <f ca="1">SUMIFS(СВЦЭМ!$L$40:$L$783,СВЦЭМ!$A$40:$A$783,$A404,СВЦЭМ!$B$40:$B$783,I$401)+'СЕТ СН'!$F$16</f>
        <v>0</v>
      </c>
      <c r="J404" s="36">
        <f ca="1">SUMIFS(СВЦЭМ!$L$40:$L$783,СВЦЭМ!$A$40:$A$783,$A404,СВЦЭМ!$B$40:$B$783,J$401)+'СЕТ СН'!$F$16</f>
        <v>0</v>
      </c>
      <c r="K404" s="36">
        <f ca="1">SUMIFS(СВЦЭМ!$L$40:$L$783,СВЦЭМ!$A$40:$A$783,$A404,СВЦЭМ!$B$40:$B$783,K$401)+'СЕТ СН'!$F$16</f>
        <v>0</v>
      </c>
      <c r="L404" s="36">
        <f ca="1">SUMIFS(СВЦЭМ!$L$40:$L$783,СВЦЭМ!$A$40:$A$783,$A404,СВЦЭМ!$B$40:$B$783,L$401)+'СЕТ СН'!$F$16</f>
        <v>0</v>
      </c>
      <c r="M404" s="36">
        <f ca="1">SUMIFS(СВЦЭМ!$L$40:$L$783,СВЦЭМ!$A$40:$A$783,$A404,СВЦЭМ!$B$40:$B$783,M$401)+'СЕТ СН'!$F$16</f>
        <v>0</v>
      </c>
      <c r="N404" s="36">
        <f ca="1">SUMIFS(СВЦЭМ!$L$40:$L$783,СВЦЭМ!$A$40:$A$783,$A404,СВЦЭМ!$B$40:$B$783,N$401)+'СЕТ СН'!$F$16</f>
        <v>0</v>
      </c>
      <c r="O404" s="36">
        <f ca="1">SUMIFS(СВЦЭМ!$L$40:$L$783,СВЦЭМ!$A$40:$A$783,$A404,СВЦЭМ!$B$40:$B$783,O$401)+'СЕТ СН'!$F$16</f>
        <v>0</v>
      </c>
      <c r="P404" s="36">
        <f ca="1">SUMIFS(СВЦЭМ!$L$40:$L$783,СВЦЭМ!$A$40:$A$783,$A404,СВЦЭМ!$B$40:$B$783,P$401)+'СЕТ СН'!$F$16</f>
        <v>0</v>
      </c>
      <c r="Q404" s="36">
        <f ca="1">SUMIFS(СВЦЭМ!$L$40:$L$783,СВЦЭМ!$A$40:$A$783,$A404,СВЦЭМ!$B$40:$B$783,Q$401)+'СЕТ СН'!$F$16</f>
        <v>0</v>
      </c>
      <c r="R404" s="36">
        <f ca="1">SUMIFS(СВЦЭМ!$L$40:$L$783,СВЦЭМ!$A$40:$A$783,$A404,СВЦЭМ!$B$40:$B$783,R$401)+'СЕТ СН'!$F$16</f>
        <v>0</v>
      </c>
      <c r="S404" s="36">
        <f ca="1">SUMIFS(СВЦЭМ!$L$40:$L$783,СВЦЭМ!$A$40:$A$783,$A404,СВЦЭМ!$B$40:$B$783,S$401)+'СЕТ СН'!$F$16</f>
        <v>0</v>
      </c>
      <c r="T404" s="36">
        <f ca="1">SUMIFS(СВЦЭМ!$L$40:$L$783,СВЦЭМ!$A$40:$A$783,$A404,СВЦЭМ!$B$40:$B$783,T$401)+'СЕТ СН'!$F$16</f>
        <v>0</v>
      </c>
      <c r="U404" s="36">
        <f ca="1">SUMIFS(СВЦЭМ!$L$40:$L$783,СВЦЭМ!$A$40:$A$783,$A404,СВЦЭМ!$B$40:$B$783,U$401)+'СЕТ СН'!$F$16</f>
        <v>0</v>
      </c>
      <c r="V404" s="36">
        <f ca="1">SUMIFS(СВЦЭМ!$L$40:$L$783,СВЦЭМ!$A$40:$A$783,$A404,СВЦЭМ!$B$40:$B$783,V$401)+'СЕТ СН'!$F$16</f>
        <v>0</v>
      </c>
      <c r="W404" s="36">
        <f ca="1">SUMIFS(СВЦЭМ!$L$40:$L$783,СВЦЭМ!$A$40:$A$783,$A404,СВЦЭМ!$B$40:$B$783,W$401)+'СЕТ СН'!$F$16</f>
        <v>0</v>
      </c>
      <c r="X404" s="36">
        <f ca="1">SUMIFS(СВЦЭМ!$L$40:$L$783,СВЦЭМ!$A$40:$A$783,$A404,СВЦЭМ!$B$40:$B$783,X$401)+'СЕТ СН'!$F$16</f>
        <v>0</v>
      </c>
      <c r="Y404" s="36">
        <f ca="1">SUMIFS(СВЦЭМ!$L$40:$L$783,СВЦЭМ!$A$40:$A$783,$A404,СВЦЭМ!$B$40:$B$783,Y$401)+'СЕТ СН'!$F$16</f>
        <v>0</v>
      </c>
    </row>
    <row r="405" spans="1:27" ht="15.75" hidden="1" x14ac:dyDescent="0.2">
      <c r="A405" s="35">
        <f t="shared" si="11"/>
        <v>44930</v>
      </c>
      <c r="B405" s="36">
        <f ca="1">SUMIFS(СВЦЭМ!$L$40:$L$783,СВЦЭМ!$A$40:$A$783,$A405,СВЦЭМ!$B$40:$B$783,B$401)+'СЕТ СН'!$F$16</f>
        <v>0</v>
      </c>
      <c r="C405" s="36">
        <f ca="1">SUMIFS(СВЦЭМ!$L$40:$L$783,СВЦЭМ!$A$40:$A$783,$A405,СВЦЭМ!$B$40:$B$783,C$401)+'СЕТ СН'!$F$16</f>
        <v>0</v>
      </c>
      <c r="D405" s="36">
        <f ca="1">SUMIFS(СВЦЭМ!$L$40:$L$783,СВЦЭМ!$A$40:$A$783,$A405,СВЦЭМ!$B$40:$B$783,D$401)+'СЕТ СН'!$F$16</f>
        <v>0</v>
      </c>
      <c r="E405" s="36">
        <f ca="1">SUMIFS(СВЦЭМ!$L$40:$L$783,СВЦЭМ!$A$40:$A$783,$A405,СВЦЭМ!$B$40:$B$783,E$401)+'СЕТ СН'!$F$16</f>
        <v>0</v>
      </c>
      <c r="F405" s="36">
        <f ca="1">SUMIFS(СВЦЭМ!$L$40:$L$783,СВЦЭМ!$A$40:$A$783,$A405,СВЦЭМ!$B$40:$B$783,F$401)+'СЕТ СН'!$F$16</f>
        <v>0</v>
      </c>
      <c r="G405" s="36">
        <f ca="1">SUMIFS(СВЦЭМ!$L$40:$L$783,СВЦЭМ!$A$40:$A$783,$A405,СВЦЭМ!$B$40:$B$783,G$401)+'СЕТ СН'!$F$16</f>
        <v>0</v>
      </c>
      <c r="H405" s="36">
        <f ca="1">SUMIFS(СВЦЭМ!$L$40:$L$783,СВЦЭМ!$A$40:$A$783,$A405,СВЦЭМ!$B$40:$B$783,H$401)+'СЕТ СН'!$F$16</f>
        <v>0</v>
      </c>
      <c r="I405" s="36">
        <f ca="1">SUMIFS(СВЦЭМ!$L$40:$L$783,СВЦЭМ!$A$40:$A$783,$A405,СВЦЭМ!$B$40:$B$783,I$401)+'СЕТ СН'!$F$16</f>
        <v>0</v>
      </c>
      <c r="J405" s="36">
        <f ca="1">SUMIFS(СВЦЭМ!$L$40:$L$783,СВЦЭМ!$A$40:$A$783,$A405,СВЦЭМ!$B$40:$B$783,J$401)+'СЕТ СН'!$F$16</f>
        <v>0</v>
      </c>
      <c r="K405" s="36">
        <f ca="1">SUMIFS(СВЦЭМ!$L$40:$L$783,СВЦЭМ!$A$40:$A$783,$A405,СВЦЭМ!$B$40:$B$783,K$401)+'СЕТ СН'!$F$16</f>
        <v>0</v>
      </c>
      <c r="L405" s="36">
        <f ca="1">SUMIFS(СВЦЭМ!$L$40:$L$783,СВЦЭМ!$A$40:$A$783,$A405,СВЦЭМ!$B$40:$B$783,L$401)+'СЕТ СН'!$F$16</f>
        <v>0</v>
      </c>
      <c r="M405" s="36">
        <f ca="1">SUMIFS(СВЦЭМ!$L$40:$L$783,СВЦЭМ!$A$40:$A$783,$A405,СВЦЭМ!$B$40:$B$783,M$401)+'СЕТ СН'!$F$16</f>
        <v>0</v>
      </c>
      <c r="N405" s="36">
        <f ca="1">SUMIFS(СВЦЭМ!$L$40:$L$783,СВЦЭМ!$A$40:$A$783,$A405,СВЦЭМ!$B$40:$B$783,N$401)+'СЕТ СН'!$F$16</f>
        <v>0</v>
      </c>
      <c r="O405" s="36">
        <f ca="1">SUMIFS(СВЦЭМ!$L$40:$L$783,СВЦЭМ!$A$40:$A$783,$A405,СВЦЭМ!$B$40:$B$783,O$401)+'СЕТ СН'!$F$16</f>
        <v>0</v>
      </c>
      <c r="P405" s="36">
        <f ca="1">SUMIFS(СВЦЭМ!$L$40:$L$783,СВЦЭМ!$A$40:$A$783,$A405,СВЦЭМ!$B$40:$B$783,P$401)+'СЕТ СН'!$F$16</f>
        <v>0</v>
      </c>
      <c r="Q405" s="36">
        <f ca="1">SUMIFS(СВЦЭМ!$L$40:$L$783,СВЦЭМ!$A$40:$A$783,$A405,СВЦЭМ!$B$40:$B$783,Q$401)+'СЕТ СН'!$F$16</f>
        <v>0</v>
      </c>
      <c r="R405" s="36">
        <f ca="1">SUMIFS(СВЦЭМ!$L$40:$L$783,СВЦЭМ!$A$40:$A$783,$A405,СВЦЭМ!$B$40:$B$783,R$401)+'СЕТ СН'!$F$16</f>
        <v>0</v>
      </c>
      <c r="S405" s="36">
        <f ca="1">SUMIFS(СВЦЭМ!$L$40:$L$783,СВЦЭМ!$A$40:$A$783,$A405,СВЦЭМ!$B$40:$B$783,S$401)+'СЕТ СН'!$F$16</f>
        <v>0</v>
      </c>
      <c r="T405" s="36">
        <f ca="1">SUMIFS(СВЦЭМ!$L$40:$L$783,СВЦЭМ!$A$40:$A$783,$A405,СВЦЭМ!$B$40:$B$783,T$401)+'СЕТ СН'!$F$16</f>
        <v>0</v>
      </c>
      <c r="U405" s="36">
        <f ca="1">SUMIFS(СВЦЭМ!$L$40:$L$783,СВЦЭМ!$A$40:$A$783,$A405,СВЦЭМ!$B$40:$B$783,U$401)+'СЕТ СН'!$F$16</f>
        <v>0</v>
      </c>
      <c r="V405" s="36">
        <f ca="1">SUMIFS(СВЦЭМ!$L$40:$L$783,СВЦЭМ!$A$40:$A$783,$A405,СВЦЭМ!$B$40:$B$783,V$401)+'СЕТ СН'!$F$16</f>
        <v>0</v>
      </c>
      <c r="W405" s="36">
        <f ca="1">SUMIFS(СВЦЭМ!$L$40:$L$783,СВЦЭМ!$A$40:$A$783,$A405,СВЦЭМ!$B$40:$B$783,W$401)+'СЕТ СН'!$F$16</f>
        <v>0</v>
      </c>
      <c r="X405" s="36">
        <f ca="1">SUMIFS(СВЦЭМ!$L$40:$L$783,СВЦЭМ!$A$40:$A$783,$A405,СВЦЭМ!$B$40:$B$783,X$401)+'СЕТ СН'!$F$16</f>
        <v>0</v>
      </c>
      <c r="Y405" s="36">
        <f ca="1">SUMIFS(СВЦЭМ!$L$40:$L$783,СВЦЭМ!$A$40:$A$783,$A405,СВЦЭМ!$B$40:$B$783,Y$401)+'СЕТ СН'!$F$16</f>
        <v>0</v>
      </c>
    </row>
    <row r="406" spans="1:27" ht="15.75" hidden="1" x14ac:dyDescent="0.2">
      <c r="A406" s="35">
        <f t="shared" si="11"/>
        <v>44931</v>
      </c>
      <c r="B406" s="36">
        <f ca="1">SUMIFS(СВЦЭМ!$L$40:$L$783,СВЦЭМ!$A$40:$A$783,$A406,СВЦЭМ!$B$40:$B$783,B$401)+'СЕТ СН'!$F$16</f>
        <v>0</v>
      </c>
      <c r="C406" s="36">
        <f ca="1">SUMIFS(СВЦЭМ!$L$40:$L$783,СВЦЭМ!$A$40:$A$783,$A406,СВЦЭМ!$B$40:$B$783,C$401)+'СЕТ СН'!$F$16</f>
        <v>0</v>
      </c>
      <c r="D406" s="36">
        <f ca="1">SUMIFS(СВЦЭМ!$L$40:$L$783,СВЦЭМ!$A$40:$A$783,$A406,СВЦЭМ!$B$40:$B$783,D$401)+'СЕТ СН'!$F$16</f>
        <v>0</v>
      </c>
      <c r="E406" s="36">
        <f ca="1">SUMIFS(СВЦЭМ!$L$40:$L$783,СВЦЭМ!$A$40:$A$783,$A406,СВЦЭМ!$B$40:$B$783,E$401)+'СЕТ СН'!$F$16</f>
        <v>0</v>
      </c>
      <c r="F406" s="36">
        <f ca="1">SUMIFS(СВЦЭМ!$L$40:$L$783,СВЦЭМ!$A$40:$A$783,$A406,СВЦЭМ!$B$40:$B$783,F$401)+'СЕТ СН'!$F$16</f>
        <v>0</v>
      </c>
      <c r="G406" s="36">
        <f ca="1">SUMIFS(СВЦЭМ!$L$40:$L$783,СВЦЭМ!$A$40:$A$783,$A406,СВЦЭМ!$B$40:$B$783,G$401)+'СЕТ СН'!$F$16</f>
        <v>0</v>
      </c>
      <c r="H406" s="36">
        <f ca="1">SUMIFS(СВЦЭМ!$L$40:$L$783,СВЦЭМ!$A$40:$A$783,$A406,СВЦЭМ!$B$40:$B$783,H$401)+'СЕТ СН'!$F$16</f>
        <v>0</v>
      </c>
      <c r="I406" s="36">
        <f ca="1">SUMIFS(СВЦЭМ!$L$40:$L$783,СВЦЭМ!$A$40:$A$783,$A406,СВЦЭМ!$B$40:$B$783,I$401)+'СЕТ СН'!$F$16</f>
        <v>0</v>
      </c>
      <c r="J406" s="36">
        <f ca="1">SUMIFS(СВЦЭМ!$L$40:$L$783,СВЦЭМ!$A$40:$A$783,$A406,СВЦЭМ!$B$40:$B$783,J$401)+'СЕТ СН'!$F$16</f>
        <v>0</v>
      </c>
      <c r="K406" s="36">
        <f ca="1">SUMIFS(СВЦЭМ!$L$40:$L$783,СВЦЭМ!$A$40:$A$783,$A406,СВЦЭМ!$B$40:$B$783,K$401)+'СЕТ СН'!$F$16</f>
        <v>0</v>
      </c>
      <c r="L406" s="36">
        <f ca="1">SUMIFS(СВЦЭМ!$L$40:$L$783,СВЦЭМ!$A$40:$A$783,$A406,СВЦЭМ!$B$40:$B$783,L$401)+'СЕТ СН'!$F$16</f>
        <v>0</v>
      </c>
      <c r="M406" s="36">
        <f ca="1">SUMIFS(СВЦЭМ!$L$40:$L$783,СВЦЭМ!$A$40:$A$783,$A406,СВЦЭМ!$B$40:$B$783,M$401)+'СЕТ СН'!$F$16</f>
        <v>0</v>
      </c>
      <c r="N406" s="36">
        <f ca="1">SUMIFS(СВЦЭМ!$L$40:$L$783,СВЦЭМ!$A$40:$A$783,$A406,СВЦЭМ!$B$40:$B$783,N$401)+'СЕТ СН'!$F$16</f>
        <v>0</v>
      </c>
      <c r="O406" s="36">
        <f ca="1">SUMIFS(СВЦЭМ!$L$40:$L$783,СВЦЭМ!$A$40:$A$783,$A406,СВЦЭМ!$B$40:$B$783,O$401)+'СЕТ СН'!$F$16</f>
        <v>0</v>
      </c>
      <c r="P406" s="36">
        <f ca="1">SUMIFS(СВЦЭМ!$L$40:$L$783,СВЦЭМ!$A$40:$A$783,$A406,СВЦЭМ!$B$40:$B$783,P$401)+'СЕТ СН'!$F$16</f>
        <v>0</v>
      </c>
      <c r="Q406" s="36">
        <f ca="1">SUMIFS(СВЦЭМ!$L$40:$L$783,СВЦЭМ!$A$40:$A$783,$A406,СВЦЭМ!$B$40:$B$783,Q$401)+'СЕТ СН'!$F$16</f>
        <v>0</v>
      </c>
      <c r="R406" s="36">
        <f ca="1">SUMIFS(СВЦЭМ!$L$40:$L$783,СВЦЭМ!$A$40:$A$783,$A406,СВЦЭМ!$B$40:$B$783,R$401)+'СЕТ СН'!$F$16</f>
        <v>0</v>
      </c>
      <c r="S406" s="36">
        <f ca="1">SUMIFS(СВЦЭМ!$L$40:$L$783,СВЦЭМ!$A$40:$A$783,$A406,СВЦЭМ!$B$40:$B$783,S$401)+'СЕТ СН'!$F$16</f>
        <v>0</v>
      </c>
      <c r="T406" s="36">
        <f ca="1">SUMIFS(СВЦЭМ!$L$40:$L$783,СВЦЭМ!$A$40:$A$783,$A406,СВЦЭМ!$B$40:$B$783,T$401)+'СЕТ СН'!$F$16</f>
        <v>0</v>
      </c>
      <c r="U406" s="36">
        <f ca="1">SUMIFS(СВЦЭМ!$L$40:$L$783,СВЦЭМ!$A$40:$A$783,$A406,СВЦЭМ!$B$40:$B$783,U$401)+'СЕТ СН'!$F$16</f>
        <v>0</v>
      </c>
      <c r="V406" s="36">
        <f ca="1">SUMIFS(СВЦЭМ!$L$40:$L$783,СВЦЭМ!$A$40:$A$783,$A406,СВЦЭМ!$B$40:$B$783,V$401)+'СЕТ СН'!$F$16</f>
        <v>0</v>
      </c>
      <c r="W406" s="36">
        <f ca="1">SUMIFS(СВЦЭМ!$L$40:$L$783,СВЦЭМ!$A$40:$A$783,$A406,СВЦЭМ!$B$40:$B$783,W$401)+'СЕТ СН'!$F$16</f>
        <v>0</v>
      </c>
      <c r="X406" s="36">
        <f ca="1">SUMIFS(СВЦЭМ!$L$40:$L$783,СВЦЭМ!$A$40:$A$783,$A406,СВЦЭМ!$B$40:$B$783,X$401)+'СЕТ СН'!$F$16</f>
        <v>0</v>
      </c>
      <c r="Y406" s="36">
        <f ca="1">SUMIFS(СВЦЭМ!$L$40:$L$783,СВЦЭМ!$A$40:$A$783,$A406,СВЦЭМ!$B$40:$B$783,Y$401)+'СЕТ СН'!$F$16</f>
        <v>0</v>
      </c>
    </row>
    <row r="407" spans="1:27" ht="15.75" hidden="1" x14ac:dyDescent="0.2">
      <c r="A407" s="35">
        <f t="shared" si="11"/>
        <v>44932</v>
      </c>
      <c r="B407" s="36">
        <f ca="1">SUMIFS(СВЦЭМ!$L$40:$L$783,СВЦЭМ!$A$40:$A$783,$A407,СВЦЭМ!$B$40:$B$783,B$401)+'СЕТ СН'!$F$16</f>
        <v>0</v>
      </c>
      <c r="C407" s="36">
        <f ca="1">SUMIFS(СВЦЭМ!$L$40:$L$783,СВЦЭМ!$A$40:$A$783,$A407,СВЦЭМ!$B$40:$B$783,C$401)+'СЕТ СН'!$F$16</f>
        <v>0</v>
      </c>
      <c r="D407" s="36">
        <f ca="1">SUMIFS(СВЦЭМ!$L$40:$L$783,СВЦЭМ!$A$40:$A$783,$A407,СВЦЭМ!$B$40:$B$783,D$401)+'СЕТ СН'!$F$16</f>
        <v>0</v>
      </c>
      <c r="E407" s="36">
        <f ca="1">SUMIFS(СВЦЭМ!$L$40:$L$783,СВЦЭМ!$A$40:$A$783,$A407,СВЦЭМ!$B$40:$B$783,E$401)+'СЕТ СН'!$F$16</f>
        <v>0</v>
      </c>
      <c r="F407" s="36">
        <f ca="1">SUMIFS(СВЦЭМ!$L$40:$L$783,СВЦЭМ!$A$40:$A$783,$A407,СВЦЭМ!$B$40:$B$783,F$401)+'СЕТ СН'!$F$16</f>
        <v>0</v>
      </c>
      <c r="G407" s="36">
        <f ca="1">SUMIFS(СВЦЭМ!$L$40:$L$783,СВЦЭМ!$A$40:$A$783,$A407,СВЦЭМ!$B$40:$B$783,G$401)+'СЕТ СН'!$F$16</f>
        <v>0</v>
      </c>
      <c r="H407" s="36">
        <f ca="1">SUMIFS(СВЦЭМ!$L$40:$L$783,СВЦЭМ!$A$40:$A$783,$A407,СВЦЭМ!$B$40:$B$783,H$401)+'СЕТ СН'!$F$16</f>
        <v>0</v>
      </c>
      <c r="I407" s="36">
        <f ca="1">SUMIFS(СВЦЭМ!$L$40:$L$783,СВЦЭМ!$A$40:$A$783,$A407,СВЦЭМ!$B$40:$B$783,I$401)+'СЕТ СН'!$F$16</f>
        <v>0</v>
      </c>
      <c r="J407" s="36">
        <f ca="1">SUMIFS(СВЦЭМ!$L$40:$L$783,СВЦЭМ!$A$40:$A$783,$A407,СВЦЭМ!$B$40:$B$783,J$401)+'СЕТ СН'!$F$16</f>
        <v>0</v>
      </c>
      <c r="K407" s="36">
        <f ca="1">SUMIFS(СВЦЭМ!$L$40:$L$783,СВЦЭМ!$A$40:$A$783,$A407,СВЦЭМ!$B$40:$B$783,K$401)+'СЕТ СН'!$F$16</f>
        <v>0</v>
      </c>
      <c r="L407" s="36">
        <f ca="1">SUMIFS(СВЦЭМ!$L$40:$L$783,СВЦЭМ!$A$40:$A$783,$A407,СВЦЭМ!$B$40:$B$783,L$401)+'СЕТ СН'!$F$16</f>
        <v>0</v>
      </c>
      <c r="M407" s="36">
        <f ca="1">SUMIFS(СВЦЭМ!$L$40:$L$783,СВЦЭМ!$A$40:$A$783,$A407,СВЦЭМ!$B$40:$B$783,M$401)+'СЕТ СН'!$F$16</f>
        <v>0</v>
      </c>
      <c r="N407" s="36">
        <f ca="1">SUMIFS(СВЦЭМ!$L$40:$L$783,СВЦЭМ!$A$40:$A$783,$A407,СВЦЭМ!$B$40:$B$783,N$401)+'СЕТ СН'!$F$16</f>
        <v>0</v>
      </c>
      <c r="O407" s="36">
        <f ca="1">SUMIFS(СВЦЭМ!$L$40:$L$783,СВЦЭМ!$A$40:$A$783,$A407,СВЦЭМ!$B$40:$B$783,O$401)+'СЕТ СН'!$F$16</f>
        <v>0</v>
      </c>
      <c r="P407" s="36">
        <f ca="1">SUMIFS(СВЦЭМ!$L$40:$L$783,СВЦЭМ!$A$40:$A$783,$A407,СВЦЭМ!$B$40:$B$783,P$401)+'СЕТ СН'!$F$16</f>
        <v>0</v>
      </c>
      <c r="Q407" s="36">
        <f ca="1">SUMIFS(СВЦЭМ!$L$40:$L$783,СВЦЭМ!$A$40:$A$783,$A407,СВЦЭМ!$B$40:$B$783,Q$401)+'СЕТ СН'!$F$16</f>
        <v>0</v>
      </c>
      <c r="R407" s="36">
        <f ca="1">SUMIFS(СВЦЭМ!$L$40:$L$783,СВЦЭМ!$A$40:$A$783,$A407,СВЦЭМ!$B$40:$B$783,R$401)+'СЕТ СН'!$F$16</f>
        <v>0</v>
      </c>
      <c r="S407" s="36">
        <f ca="1">SUMIFS(СВЦЭМ!$L$40:$L$783,СВЦЭМ!$A$40:$A$783,$A407,СВЦЭМ!$B$40:$B$783,S$401)+'СЕТ СН'!$F$16</f>
        <v>0</v>
      </c>
      <c r="T407" s="36">
        <f ca="1">SUMIFS(СВЦЭМ!$L$40:$L$783,СВЦЭМ!$A$40:$A$783,$A407,СВЦЭМ!$B$40:$B$783,T$401)+'СЕТ СН'!$F$16</f>
        <v>0</v>
      </c>
      <c r="U407" s="36">
        <f ca="1">SUMIFS(СВЦЭМ!$L$40:$L$783,СВЦЭМ!$A$40:$A$783,$A407,СВЦЭМ!$B$40:$B$783,U$401)+'СЕТ СН'!$F$16</f>
        <v>0</v>
      </c>
      <c r="V407" s="36">
        <f ca="1">SUMIFS(СВЦЭМ!$L$40:$L$783,СВЦЭМ!$A$40:$A$783,$A407,СВЦЭМ!$B$40:$B$783,V$401)+'СЕТ СН'!$F$16</f>
        <v>0</v>
      </c>
      <c r="W407" s="36">
        <f ca="1">SUMIFS(СВЦЭМ!$L$40:$L$783,СВЦЭМ!$A$40:$A$783,$A407,СВЦЭМ!$B$40:$B$783,W$401)+'СЕТ СН'!$F$16</f>
        <v>0</v>
      </c>
      <c r="X407" s="36">
        <f ca="1">SUMIFS(СВЦЭМ!$L$40:$L$783,СВЦЭМ!$A$40:$A$783,$A407,СВЦЭМ!$B$40:$B$783,X$401)+'СЕТ СН'!$F$16</f>
        <v>0</v>
      </c>
      <c r="Y407" s="36">
        <f ca="1">SUMIFS(СВЦЭМ!$L$40:$L$783,СВЦЭМ!$A$40:$A$783,$A407,СВЦЭМ!$B$40:$B$783,Y$401)+'СЕТ СН'!$F$16</f>
        <v>0</v>
      </c>
    </row>
    <row r="408" spans="1:27" ht="15.75" hidden="1" x14ac:dyDescent="0.2">
      <c r="A408" s="35">
        <f t="shared" si="11"/>
        <v>44933</v>
      </c>
      <c r="B408" s="36">
        <f ca="1">SUMIFS(СВЦЭМ!$L$40:$L$783,СВЦЭМ!$A$40:$A$783,$A408,СВЦЭМ!$B$40:$B$783,B$401)+'СЕТ СН'!$F$16</f>
        <v>0</v>
      </c>
      <c r="C408" s="36">
        <f ca="1">SUMIFS(СВЦЭМ!$L$40:$L$783,СВЦЭМ!$A$40:$A$783,$A408,СВЦЭМ!$B$40:$B$783,C$401)+'СЕТ СН'!$F$16</f>
        <v>0</v>
      </c>
      <c r="D408" s="36">
        <f ca="1">SUMIFS(СВЦЭМ!$L$40:$L$783,СВЦЭМ!$A$40:$A$783,$A408,СВЦЭМ!$B$40:$B$783,D$401)+'СЕТ СН'!$F$16</f>
        <v>0</v>
      </c>
      <c r="E408" s="36">
        <f ca="1">SUMIFS(СВЦЭМ!$L$40:$L$783,СВЦЭМ!$A$40:$A$783,$A408,СВЦЭМ!$B$40:$B$783,E$401)+'СЕТ СН'!$F$16</f>
        <v>0</v>
      </c>
      <c r="F408" s="36">
        <f ca="1">SUMIFS(СВЦЭМ!$L$40:$L$783,СВЦЭМ!$A$40:$A$783,$A408,СВЦЭМ!$B$40:$B$783,F$401)+'СЕТ СН'!$F$16</f>
        <v>0</v>
      </c>
      <c r="G408" s="36">
        <f ca="1">SUMIFS(СВЦЭМ!$L$40:$L$783,СВЦЭМ!$A$40:$A$783,$A408,СВЦЭМ!$B$40:$B$783,G$401)+'СЕТ СН'!$F$16</f>
        <v>0</v>
      </c>
      <c r="H408" s="36">
        <f ca="1">SUMIFS(СВЦЭМ!$L$40:$L$783,СВЦЭМ!$A$40:$A$783,$A408,СВЦЭМ!$B$40:$B$783,H$401)+'СЕТ СН'!$F$16</f>
        <v>0</v>
      </c>
      <c r="I408" s="36">
        <f ca="1">SUMIFS(СВЦЭМ!$L$40:$L$783,СВЦЭМ!$A$40:$A$783,$A408,СВЦЭМ!$B$40:$B$783,I$401)+'СЕТ СН'!$F$16</f>
        <v>0</v>
      </c>
      <c r="J408" s="36">
        <f ca="1">SUMIFS(СВЦЭМ!$L$40:$L$783,СВЦЭМ!$A$40:$A$783,$A408,СВЦЭМ!$B$40:$B$783,J$401)+'СЕТ СН'!$F$16</f>
        <v>0</v>
      </c>
      <c r="K408" s="36">
        <f ca="1">SUMIFS(СВЦЭМ!$L$40:$L$783,СВЦЭМ!$A$40:$A$783,$A408,СВЦЭМ!$B$40:$B$783,K$401)+'СЕТ СН'!$F$16</f>
        <v>0</v>
      </c>
      <c r="L408" s="36">
        <f ca="1">SUMIFS(СВЦЭМ!$L$40:$L$783,СВЦЭМ!$A$40:$A$783,$A408,СВЦЭМ!$B$40:$B$783,L$401)+'СЕТ СН'!$F$16</f>
        <v>0</v>
      </c>
      <c r="M408" s="36">
        <f ca="1">SUMIFS(СВЦЭМ!$L$40:$L$783,СВЦЭМ!$A$40:$A$783,$A408,СВЦЭМ!$B$40:$B$783,M$401)+'СЕТ СН'!$F$16</f>
        <v>0</v>
      </c>
      <c r="N408" s="36">
        <f ca="1">SUMIFS(СВЦЭМ!$L$40:$L$783,СВЦЭМ!$A$40:$A$783,$A408,СВЦЭМ!$B$40:$B$783,N$401)+'СЕТ СН'!$F$16</f>
        <v>0</v>
      </c>
      <c r="O408" s="36">
        <f ca="1">SUMIFS(СВЦЭМ!$L$40:$L$783,СВЦЭМ!$A$40:$A$783,$A408,СВЦЭМ!$B$40:$B$783,O$401)+'СЕТ СН'!$F$16</f>
        <v>0</v>
      </c>
      <c r="P408" s="36">
        <f ca="1">SUMIFS(СВЦЭМ!$L$40:$L$783,СВЦЭМ!$A$40:$A$783,$A408,СВЦЭМ!$B$40:$B$783,P$401)+'СЕТ СН'!$F$16</f>
        <v>0</v>
      </c>
      <c r="Q408" s="36">
        <f ca="1">SUMIFS(СВЦЭМ!$L$40:$L$783,СВЦЭМ!$A$40:$A$783,$A408,СВЦЭМ!$B$40:$B$783,Q$401)+'СЕТ СН'!$F$16</f>
        <v>0</v>
      </c>
      <c r="R408" s="36">
        <f ca="1">SUMIFS(СВЦЭМ!$L$40:$L$783,СВЦЭМ!$A$40:$A$783,$A408,СВЦЭМ!$B$40:$B$783,R$401)+'СЕТ СН'!$F$16</f>
        <v>0</v>
      </c>
      <c r="S408" s="36">
        <f ca="1">SUMIFS(СВЦЭМ!$L$40:$L$783,СВЦЭМ!$A$40:$A$783,$A408,СВЦЭМ!$B$40:$B$783,S$401)+'СЕТ СН'!$F$16</f>
        <v>0</v>
      </c>
      <c r="T408" s="36">
        <f ca="1">SUMIFS(СВЦЭМ!$L$40:$L$783,СВЦЭМ!$A$40:$A$783,$A408,СВЦЭМ!$B$40:$B$783,T$401)+'СЕТ СН'!$F$16</f>
        <v>0</v>
      </c>
      <c r="U408" s="36">
        <f ca="1">SUMIFS(СВЦЭМ!$L$40:$L$783,СВЦЭМ!$A$40:$A$783,$A408,СВЦЭМ!$B$40:$B$783,U$401)+'СЕТ СН'!$F$16</f>
        <v>0</v>
      </c>
      <c r="V408" s="36">
        <f ca="1">SUMIFS(СВЦЭМ!$L$40:$L$783,СВЦЭМ!$A$40:$A$783,$A408,СВЦЭМ!$B$40:$B$783,V$401)+'СЕТ СН'!$F$16</f>
        <v>0</v>
      </c>
      <c r="W408" s="36">
        <f ca="1">SUMIFS(СВЦЭМ!$L$40:$L$783,СВЦЭМ!$A$40:$A$783,$A408,СВЦЭМ!$B$40:$B$783,W$401)+'СЕТ СН'!$F$16</f>
        <v>0</v>
      </c>
      <c r="X408" s="36">
        <f ca="1">SUMIFS(СВЦЭМ!$L$40:$L$783,СВЦЭМ!$A$40:$A$783,$A408,СВЦЭМ!$B$40:$B$783,X$401)+'СЕТ СН'!$F$16</f>
        <v>0</v>
      </c>
      <c r="Y408" s="36">
        <f ca="1">SUMIFS(СВЦЭМ!$L$40:$L$783,СВЦЭМ!$A$40:$A$783,$A408,СВЦЭМ!$B$40:$B$783,Y$401)+'СЕТ СН'!$F$16</f>
        <v>0</v>
      </c>
    </row>
    <row r="409" spans="1:27" ht="15.75" hidden="1" x14ac:dyDescent="0.2">
      <c r="A409" s="35">
        <f t="shared" si="11"/>
        <v>44934</v>
      </c>
      <c r="B409" s="36">
        <f ca="1">SUMIFS(СВЦЭМ!$L$40:$L$783,СВЦЭМ!$A$40:$A$783,$A409,СВЦЭМ!$B$40:$B$783,B$401)+'СЕТ СН'!$F$16</f>
        <v>0</v>
      </c>
      <c r="C409" s="36">
        <f ca="1">SUMIFS(СВЦЭМ!$L$40:$L$783,СВЦЭМ!$A$40:$A$783,$A409,СВЦЭМ!$B$40:$B$783,C$401)+'СЕТ СН'!$F$16</f>
        <v>0</v>
      </c>
      <c r="D409" s="36">
        <f ca="1">SUMIFS(СВЦЭМ!$L$40:$L$783,СВЦЭМ!$A$40:$A$783,$A409,СВЦЭМ!$B$40:$B$783,D$401)+'СЕТ СН'!$F$16</f>
        <v>0</v>
      </c>
      <c r="E409" s="36">
        <f ca="1">SUMIFS(СВЦЭМ!$L$40:$L$783,СВЦЭМ!$A$40:$A$783,$A409,СВЦЭМ!$B$40:$B$783,E$401)+'СЕТ СН'!$F$16</f>
        <v>0</v>
      </c>
      <c r="F409" s="36">
        <f ca="1">SUMIFS(СВЦЭМ!$L$40:$L$783,СВЦЭМ!$A$40:$A$783,$A409,СВЦЭМ!$B$40:$B$783,F$401)+'СЕТ СН'!$F$16</f>
        <v>0</v>
      </c>
      <c r="G409" s="36">
        <f ca="1">SUMIFS(СВЦЭМ!$L$40:$L$783,СВЦЭМ!$A$40:$A$783,$A409,СВЦЭМ!$B$40:$B$783,G$401)+'СЕТ СН'!$F$16</f>
        <v>0</v>
      </c>
      <c r="H409" s="36">
        <f ca="1">SUMIFS(СВЦЭМ!$L$40:$L$783,СВЦЭМ!$A$40:$A$783,$A409,СВЦЭМ!$B$40:$B$783,H$401)+'СЕТ СН'!$F$16</f>
        <v>0</v>
      </c>
      <c r="I409" s="36">
        <f ca="1">SUMIFS(СВЦЭМ!$L$40:$L$783,СВЦЭМ!$A$40:$A$783,$A409,СВЦЭМ!$B$40:$B$783,I$401)+'СЕТ СН'!$F$16</f>
        <v>0</v>
      </c>
      <c r="J409" s="36">
        <f ca="1">SUMIFS(СВЦЭМ!$L$40:$L$783,СВЦЭМ!$A$40:$A$783,$A409,СВЦЭМ!$B$40:$B$783,J$401)+'СЕТ СН'!$F$16</f>
        <v>0</v>
      </c>
      <c r="K409" s="36">
        <f ca="1">SUMIFS(СВЦЭМ!$L$40:$L$783,СВЦЭМ!$A$40:$A$783,$A409,СВЦЭМ!$B$40:$B$783,K$401)+'СЕТ СН'!$F$16</f>
        <v>0</v>
      </c>
      <c r="L409" s="36">
        <f ca="1">SUMIFS(СВЦЭМ!$L$40:$L$783,СВЦЭМ!$A$40:$A$783,$A409,СВЦЭМ!$B$40:$B$783,L$401)+'СЕТ СН'!$F$16</f>
        <v>0</v>
      </c>
      <c r="M409" s="36">
        <f ca="1">SUMIFS(СВЦЭМ!$L$40:$L$783,СВЦЭМ!$A$40:$A$783,$A409,СВЦЭМ!$B$40:$B$783,M$401)+'СЕТ СН'!$F$16</f>
        <v>0</v>
      </c>
      <c r="N409" s="36">
        <f ca="1">SUMIFS(СВЦЭМ!$L$40:$L$783,СВЦЭМ!$A$40:$A$783,$A409,СВЦЭМ!$B$40:$B$783,N$401)+'СЕТ СН'!$F$16</f>
        <v>0</v>
      </c>
      <c r="O409" s="36">
        <f ca="1">SUMIFS(СВЦЭМ!$L$40:$L$783,СВЦЭМ!$A$40:$A$783,$A409,СВЦЭМ!$B$40:$B$783,O$401)+'СЕТ СН'!$F$16</f>
        <v>0</v>
      </c>
      <c r="P409" s="36">
        <f ca="1">SUMIFS(СВЦЭМ!$L$40:$L$783,СВЦЭМ!$A$40:$A$783,$A409,СВЦЭМ!$B$40:$B$783,P$401)+'СЕТ СН'!$F$16</f>
        <v>0</v>
      </c>
      <c r="Q409" s="36">
        <f ca="1">SUMIFS(СВЦЭМ!$L$40:$L$783,СВЦЭМ!$A$40:$A$783,$A409,СВЦЭМ!$B$40:$B$783,Q$401)+'СЕТ СН'!$F$16</f>
        <v>0</v>
      </c>
      <c r="R409" s="36">
        <f ca="1">SUMIFS(СВЦЭМ!$L$40:$L$783,СВЦЭМ!$A$40:$A$783,$A409,СВЦЭМ!$B$40:$B$783,R$401)+'СЕТ СН'!$F$16</f>
        <v>0</v>
      </c>
      <c r="S409" s="36">
        <f ca="1">SUMIFS(СВЦЭМ!$L$40:$L$783,СВЦЭМ!$A$40:$A$783,$A409,СВЦЭМ!$B$40:$B$783,S$401)+'СЕТ СН'!$F$16</f>
        <v>0</v>
      </c>
      <c r="T409" s="36">
        <f ca="1">SUMIFS(СВЦЭМ!$L$40:$L$783,СВЦЭМ!$A$40:$A$783,$A409,СВЦЭМ!$B$40:$B$783,T$401)+'СЕТ СН'!$F$16</f>
        <v>0</v>
      </c>
      <c r="U409" s="36">
        <f ca="1">SUMIFS(СВЦЭМ!$L$40:$L$783,СВЦЭМ!$A$40:$A$783,$A409,СВЦЭМ!$B$40:$B$783,U$401)+'СЕТ СН'!$F$16</f>
        <v>0</v>
      </c>
      <c r="V409" s="36">
        <f ca="1">SUMIFS(СВЦЭМ!$L$40:$L$783,СВЦЭМ!$A$40:$A$783,$A409,СВЦЭМ!$B$40:$B$783,V$401)+'СЕТ СН'!$F$16</f>
        <v>0</v>
      </c>
      <c r="W409" s="36">
        <f ca="1">SUMIFS(СВЦЭМ!$L$40:$L$783,СВЦЭМ!$A$40:$A$783,$A409,СВЦЭМ!$B$40:$B$783,W$401)+'СЕТ СН'!$F$16</f>
        <v>0</v>
      </c>
      <c r="X409" s="36">
        <f ca="1">SUMIFS(СВЦЭМ!$L$40:$L$783,СВЦЭМ!$A$40:$A$783,$A409,СВЦЭМ!$B$40:$B$783,X$401)+'СЕТ СН'!$F$16</f>
        <v>0</v>
      </c>
      <c r="Y409" s="36">
        <f ca="1">SUMIFS(СВЦЭМ!$L$40:$L$783,СВЦЭМ!$A$40:$A$783,$A409,СВЦЭМ!$B$40:$B$783,Y$401)+'СЕТ СН'!$F$16</f>
        <v>0</v>
      </c>
    </row>
    <row r="410" spans="1:27" ht="15.75" hidden="1" x14ac:dyDescent="0.2">
      <c r="A410" s="35">
        <f t="shared" si="11"/>
        <v>44935</v>
      </c>
      <c r="B410" s="36">
        <f ca="1">SUMIFS(СВЦЭМ!$L$40:$L$783,СВЦЭМ!$A$40:$A$783,$A410,СВЦЭМ!$B$40:$B$783,B$401)+'СЕТ СН'!$F$16</f>
        <v>0</v>
      </c>
      <c r="C410" s="36">
        <f ca="1">SUMIFS(СВЦЭМ!$L$40:$L$783,СВЦЭМ!$A$40:$A$783,$A410,СВЦЭМ!$B$40:$B$783,C$401)+'СЕТ СН'!$F$16</f>
        <v>0</v>
      </c>
      <c r="D410" s="36">
        <f ca="1">SUMIFS(СВЦЭМ!$L$40:$L$783,СВЦЭМ!$A$40:$A$783,$A410,СВЦЭМ!$B$40:$B$783,D$401)+'СЕТ СН'!$F$16</f>
        <v>0</v>
      </c>
      <c r="E410" s="36">
        <f ca="1">SUMIFS(СВЦЭМ!$L$40:$L$783,СВЦЭМ!$A$40:$A$783,$A410,СВЦЭМ!$B$40:$B$783,E$401)+'СЕТ СН'!$F$16</f>
        <v>0</v>
      </c>
      <c r="F410" s="36">
        <f ca="1">SUMIFS(СВЦЭМ!$L$40:$L$783,СВЦЭМ!$A$40:$A$783,$A410,СВЦЭМ!$B$40:$B$783,F$401)+'СЕТ СН'!$F$16</f>
        <v>0</v>
      </c>
      <c r="G410" s="36">
        <f ca="1">SUMIFS(СВЦЭМ!$L$40:$L$783,СВЦЭМ!$A$40:$A$783,$A410,СВЦЭМ!$B$40:$B$783,G$401)+'СЕТ СН'!$F$16</f>
        <v>0</v>
      </c>
      <c r="H410" s="36">
        <f ca="1">SUMIFS(СВЦЭМ!$L$40:$L$783,СВЦЭМ!$A$40:$A$783,$A410,СВЦЭМ!$B$40:$B$783,H$401)+'СЕТ СН'!$F$16</f>
        <v>0</v>
      </c>
      <c r="I410" s="36">
        <f ca="1">SUMIFS(СВЦЭМ!$L$40:$L$783,СВЦЭМ!$A$40:$A$783,$A410,СВЦЭМ!$B$40:$B$783,I$401)+'СЕТ СН'!$F$16</f>
        <v>0</v>
      </c>
      <c r="J410" s="36">
        <f ca="1">SUMIFS(СВЦЭМ!$L$40:$L$783,СВЦЭМ!$A$40:$A$783,$A410,СВЦЭМ!$B$40:$B$783,J$401)+'СЕТ СН'!$F$16</f>
        <v>0</v>
      </c>
      <c r="K410" s="36">
        <f ca="1">SUMIFS(СВЦЭМ!$L$40:$L$783,СВЦЭМ!$A$40:$A$783,$A410,СВЦЭМ!$B$40:$B$783,K$401)+'СЕТ СН'!$F$16</f>
        <v>0</v>
      </c>
      <c r="L410" s="36">
        <f ca="1">SUMIFS(СВЦЭМ!$L$40:$L$783,СВЦЭМ!$A$40:$A$783,$A410,СВЦЭМ!$B$40:$B$783,L$401)+'СЕТ СН'!$F$16</f>
        <v>0</v>
      </c>
      <c r="M410" s="36">
        <f ca="1">SUMIFS(СВЦЭМ!$L$40:$L$783,СВЦЭМ!$A$40:$A$783,$A410,СВЦЭМ!$B$40:$B$783,M$401)+'СЕТ СН'!$F$16</f>
        <v>0</v>
      </c>
      <c r="N410" s="36">
        <f ca="1">SUMIFS(СВЦЭМ!$L$40:$L$783,СВЦЭМ!$A$40:$A$783,$A410,СВЦЭМ!$B$40:$B$783,N$401)+'СЕТ СН'!$F$16</f>
        <v>0</v>
      </c>
      <c r="O410" s="36">
        <f ca="1">SUMIFS(СВЦЭМ!$L$40:$L$783,СВЦЭМ!$A$40:$A$783,$A410,СВЦЭМ!$B$40:$B$783,O$401)+'СЕТ СН'!$F$16</f>
        <v>0</v>
      </c>
      <c r="P410" s="36">
        <f ca="1">SUMIFS(СВЦЭМ!$L$40:$L$783,СВЦЭМ!$A$40:$A$783,$A410,СВЦЭМ!$B$40:$B$783,P$401)+'СЕТ СН'!$F$16</f>
        <v>0</v>
      </c>
      <c r="Q410" s="36">
        <f ca="1">SUMIFS(СВЦЭМ!$L$40:$L$783,СВЦЭМ!$A$40:$A$783,$A410,СВЦЭМ!$B$40:$B$783,Q$401)+'СЕТ СН'!$F$16</f>
        <v>0</v>
      </c>
      <c r="R410" s="36">
        <f ca="1">SUMIFS(СВЦЭМ!$L$40:$L$783,СВЦЭМ!$A$40:$A$783,$A410,СВЦЭМ!$B$40:$B$783,R$401)+'СЕТ СН'!$F$16</f>
        <v>0</v>
      </c>
      <c r="S410" s="36">
        <f ca="1">SUMIFS(СВЦЭМ!$L$40:$L$783,СВЦЭМ!$A$40:$A$783,$A410,СВЦЭМ!$B$40:$B$783,S$401)+'СЕТ СН'!$F$16</f>
        <v>0</v>
      </c>
      <c r="T410" s="36">
        <f ca="1">SUMIFS(СВЦЭМ!$L$40:$L$783,СВЦЭМ!$A$40:$A$783,$A410,СВЦЭМ!$B$40:$B$783,T$401)+'СЕТ СН'!$F$16</f>
        <v>0</v>
      </c>
      <c r="U410" s="36">
        <f ca="1">SUMIFS(СВЦЭМ!$L$40:$L$783,СВЦЭМ!$A$40:$A$783,$A410,СВЦЭМ!$B$40:$B$783,U$401)+'СЕТ СН'!$F$16</f>
        <v>0</v>
      </c>
      <c r="V410" s="36">
        <f ca="1">SUMIFS(СВЦЭМ!$L$40:$L$783,СВЦЭМ!$A$40:$A$783,$A410,СВЦЭМ!$B$40:$B$783,V$401)+'СЕТ СН'!$F$16</f>
        <v>0</v>
      </c>
      <c r="W410" s="36">
        <f ca="1">SUMIFS(СВЦЭМ!$L$40:$L$783,СВЦЭМ!$A$40:$A$783,$A410,СВЦЭМ!$B$40:$B$783,W$401)+'СЕТ СН'!$F$16</f>
        <v>0</v>
      </c>
      <c r="X410" s="36">
        <f ca="1">SUMIFS(СВЦЭМ!$L$40:$L$783,СВЦЭМ!$A$40:$A$783,$A410,СВЦЭМ!$B$40:$B$783,X$401)+'СЕТ СН'!$F$16</f>
        <v>0</v>
      </c>
      <c r="Y410" s="36">
        <f ca="1">SUMIFS(СВЦЭМ!$L$40:$L$783,СВЦЭМ!$A$40:$A$783,$A410,СВЦЭМ!$B$40:$B$783,Y$401)+'СЕТ СН'!$F$16</f>
        <v>0</v>
      </c>
    </row>
    <row r="411" spans="1:27" ht="15.75" hidden="1" x14ac:dyDescent="0.2">
      <c r="A411" s="35">
        <f t="shared" si="11"/>
        <v>44936</v>
      </c>
      <c r="B411" s="36">
        <f ca="1">SUMIFS(СВЦЭМ!$L$40:$L$783,СВЦЭМ!$A$40:$A$783,$A411,СВЦЭМ!$B$40:$B$783,B$401)+'СЕТ СН'!$F$16</f>
        <v>0</v>
      </c>
      <c r="C411" s="36">
        <f ca="1">SUMIFS(СВЦЭМ!$L$40:$L$783,СВЦЭМ!$A$40:$A$783,$A411,СВЦЭМ!$B$40:$B$783,C$401)+'СЕТ СН'!$F$16</f>
        <v>0</v>
      </c>
      <c r="D411" s="36">
        <f ca="1">SUMIFS(СВЦЭМ!$L$40:$L$783,СВЦЭМ!$A$40:$A$783,$A411,СВЦЭМ!$B$40:$B$783,D$401)+'СЕТ СН'!$F$16</f>
        <v>0</v>
      </c>
      <c r="E411" s="36">
        <f ca="1">SUMIFS(СВЦЭМ!$L$40:$L$783,СВЦЭМ!$A$40:$A$783,$A411,СВЦЭМ!$B$40:$B$783,E$401)+'СЕТ СН'!$F$16</f>
        <v>0</v>
      </c>
      <c r="F411" s="36">
        <f ca="1">SUMIFS(СВЦЭМ!$L$40:$L$783,СВЦЭМ!$A$40:$A$783,$A411,СВЦЭМ!$B$40:$B$783,F$401)+'СЕТ СН'!$F$16</f>
        <v>0</v>
      </c>
      <c r="G411" s="36">
        <f ca="1">SUMIFS(СВЦЭМ!$L$40:$L$783,СВЦЭМ!$A$40:$A$783,$A411,СВЦЭМ!$B$40:$B$783,G$401)+'СЕТ СН'!$F$16</f>
        <v>0</v>
      </c>
      <c r="H411" s="36">
        <f ca="1">SUMIFS(СВЦЭМ!$L$40:$L$783,СВЦЭМ!$A$40:$A$783,$A411,СВЦЭМ!$B$40:$B$783,H$401)+'СЕТ СН'!$F$16</f>
        <v>0</v>
      </c>
      <c r="I411" s="36">
        <f ca="1">SUMIFS(СВЦЭМ!$L$40:$L$783,СВЦЭМ!$A$40:$A$783,$A411,СВЦЭМ!$B$40:$B$783,I$401)+'СЕТ СН'!$F$16</f>
        <v>0</v>
      </c>
      <c r="J411" s="36">
        <f ca="1">SUMIFS(СВЦЭМ!$L$40:$L$783,СВЦЭМ!$A$40:$A$783,$A411,СВЦЭМ!$B$40:$B$783,J$401)+'СЕТ СН'!$F$16</f>
        <v>0</v>
      </c>
      <c r="K411" s="36">
        <f ca="1">SUMIFS(СВЦЭМ!$L$40:$L$783,СВЦЭМ!$A$40:$A$783,$A411,СВЦЭМ!$B$40:$B$783,K$401)+'СЕТ СН'!$F$16</f>
        <v>0</v>
      </c>
      <c r="L411" s="36">
        <f ca="1">SUMIFS(СВЦЭМ!$L$40:$L$783,СВЦЭМ!$A$40:$A$783,$A411,СВЦЭМ!$B$40:$B$783,L$401)+'СЕТ СН'!$F$16</f>
        <v>0</v>
      </c>
      <c r="M411" s="36">
        <f ca="1">SUMIFS(СВЦЭМ!$L$40:$L$783,СВЦЭМ!$A$40:$A$783,$A411,СВЦЭМ!$B$40:$B$783,M$401)+'СЕТ СН'!$F$16</f>
        <v>0</v>
      </c>
      <c r="N411" s="36">
        <f ca="1">SUMIFS(СВЦЭМ!$L$40:$L$783,СВЦЭМ!$A$40:$A$783,$A411,СВЦЭМ!$B$40:$B$783,N$401)+'СЕТ СН'!$F$16</f>
        <v>0</v>
      </c>
      <c r="O411" s="36">
        <f ca="1">SUMIFS(СВЦЭМ!$L$40:$L$783,СВЦЭМ!$A$40:$A$783,$A411,СВЦЭМ!$B$40:$B$783,O$401)+'СЕТ СН'!$F$16</f>
        <v>0</v>
      </c>
      <c r="P411" s="36">
        <f ca="1">SUMIFS(СВЦЭМ!$L$40:$L$783,СВЦЭМ!$A$40:$A$783,$A411,СВЦЭМ!$B$40:$B$783,P$401)+'СЕТ СН'!$F$16</f>
        <v>0</v>
      </c>
      <c r="Q411" s="36">
        <f ca="1">SUMIFS(СВЦЭМ!$L$40:$L$783,СВЦЭМ!$A$40:$A$783,$A411,СВЦЭМ!$B$40:$B$783,Q$401)+'СЕТ СН'!$F$16</f>
        <v>0</v>
      </c>
      <c r="R411" s="36">
        <f ca="1">SUMIFS(СВЦЭМ!$L$40:$L$783,СВЦЭМ!$A$40:$A$783,$A411,СВЦЭМ!$B$40:$B$783,R$401)+'СЕТ СН'!$F$16</f>
        <v>0</v>
      </c>
      <c r="S411" s="36">
        <f ca="1">SUMIFS(СВЦЭМ!$L$40:$L$783,СВЦЭМ!$A$40:$A$783,$A411,СВЦЭМ!$B$40:$B$783,S$401)+'СЕТ СН'!$F$16</f>
        <v>0</v>
      </c>
      <c r="T411" s="36">
        <f ca="1">SUMIFS(СВЦЭМ!$L$40:$L$783,СВЦЭМ!$A$40:$A$783,$A411,СВЦЭМ!$B$40:$B$783,T$401)+'СЕТ СН'!$F$16</f>
        <v>0</v>
      </c>
      <c r="U411" s="36">
        <f ca="1">SUMIFS(СВЦЭМ!$L$40:$L$783,СВЦЭМ!$A$40:$A$783,$A411,СВЦЭМ!$B$40:$B$783,U$401)+'СЕТ СН'!$F$16</f>
        <v>0</v>
      </c>
      <c r="V411" s="36">
        <f ca="1">SUMIFS(СВЦЭМ!$L$40:$L$783,СВЦЭМ!$A$40:$A$783,$A411,СВЦЭМ!$B$40:$B$783,V$401)+'СЕТ СН'!$F$16</f>
        <v>0</v>
      </c>
      <c r="W411" s="36">
        <f ca="1">SUMIFS(СВЦЭМ!$L$40:$L$783,СВЦЭМ!$A$40:$A$783,$A411,СВЦЭМ!$B$40:$B$783,W$401)+'СЕТ СН'!$F$16</f>
        <v>0</v>
      </c>
      <c r="X411" s="36">
        <f ca="1">SUMIFS(СВЦЭМ!$L$40:$L$783,СВЦЭМ!$A$40:$A$783,$A411,СВЦЭМ!$B$40:$B$783,X$401)+'СЕТ СН'!$F$16</f>
        <v>0</v>
      </c>
      <c r="Y411" s="36">
        <f ca="1">SUMIFS(СВЦЭМ!$L$40:$L$783,СВЦЭМ!$A$40:$A$783,$A411,СВЦЭМ!$B$40:$B$783,Y$401)+'СЕТ СН'!$F$16</f>
        <v>0</v>
      </c>
    </row>
    <row r="412" spans="1:27" ht="15.75" hidden="1" x14ac:dyDescent="0.2">
      <c r="A412" s="35">
        <f t="shared" si="11"/>
        <v>44937</v>
      </c>
      <c r="B412" s="36">
        <f ca="1">SUMIFS(СВЦЭМ!$L$40:$L$783,СВЦЭМ!$A$40:$A$783,$A412,СВЦЭМ!$B$40:$B$783,B$401)+'СЕТ СН'!$F$16</f>
        <v>0</v>
      </c>
      <c r="C412" s="36">
        <f ca="1">SUMIFS(СВЦЭМ!$L$40:$L$783,СВЦЭМ!$A$40:$A$783,$A412,СВЦЭМ!$B$40:$B$783,C$401)+'СЕТ СН'!$F$16</f>
        <v>0</v>
      </c>
      <c r="D412" s="36">
        <f ca="1">SUMIFS(СВЦЭМ!$L$40:$L$783,СВЦЭМ!$A$40:$A$783,$A412,СВЦЭМ!$B$40:$B$783,D$401)+'СЕТ СН'!$F$16</f>
        <v>0</v>
      </c>
      <c r="E412" s="36">
        <f ca="1">SUMIFS(СВЦЭМ!$L$40:$L$783,СВЦЭМ!$A$40:$A$783,$A412,СВЦЭМ!$B$40:$B$783,E$401)+'СЕТ СН'!$F$16</f>
        <v>0</v>
      </c>
      <c r="F412" s="36">
        <f ca="1">SUMIFS(СВЦЭМ!$L$40:$L$783,СВЦЭМ!$A$40:$A$783,$A412,СВЦЭМ!$B$40:$B$783,F$401)+'СЕТ СН'!$F$16</f>
        <v>0</v>
      </c>
      <c r="G412" s="36">
        <f ca="1">SUMIFS(СВЦЭМ!$L$40:$L$783,СВЦЭМ!$A$40:$A$783,$A412,СВЦЭМ!$B$40:$B$783,G$401)+'СЕТ СН'!$F$16</f>
        <v>0</v>
      </c>
      <c r="H412" s="36">
        <f ca="1">SUMIFS(СВЦЭМ!$L$40:$L$783,СВЦЭМ!$A$40:$A$783,$A412,СВЦЭМ!$B$40:$B$783,H$401)+'СЕТ СН'!$F$16</f>
        <v>0</v>
      </c>
      <c r="I412" s="36">
        <f ca="1">SUMIFS(СВЦЭМ!$L$40:$L$783,СВЦЭМ!$A$40:$A$783,$A412,СВЦЭМ!$B$40:$B$783,I$401)+'СЕТ СН'!$F$16</f>
        <v>0</v>
      </c>
      <c r="J412" s="36">
        <f ca="1">SUMIFS(СВЦЭМ!$L$40:$L$783,СВЦЭМ!$A$40:$A$783,$A412,СВЦЭМ!$B$40:$B$783,J$401)+'СЕТ СН'!$F$16</f>
        <v>0</v>
      </c>
      <c r="K412" s="36">
        <f ca="1">SUMIFS(СВЦЭМ!$L$40:$L$783,СВЦЭМ!$A$40:$A$783,$A412,СВЦЭМ!$B$40:$B$783,K$401)+'СЕТ СН'!$F$16</f>
        <v>0</v>
      </c>
      <c r="L412" s="36">
        <f ca="1">SUMIFS(СВЦЭМ!$L$40:$L$783,СВЦЭМ!$A$40:$A$783,$A412,СВЦЭМ!$B$40:$B$783,L$401)+'СЕТ СН'!$F$16</f>
        <v>0</v>
      </c>
      <c r="M412" s="36">
        <f ca="1">SUMIFS(СВЦЭМ!$L$40:$L$783,СВЦЭМ!$A$40:$A$783,$A412,СВЦЭМ!$B$40:$B$783,M$401)+'СЕТ СН'!$F$16</f>
        <v>0</v>
      </c>
      <c r="N412" s="36">
        <f ca="1">SUMIFS(СВЦЭМ!$L$40:$L$783,СВЦЭМ!$A$40:$A$783,$A412,СВЦЭМ!$B$40:$B$783,N$401)+'СЕТ СН'!$F$16</f>
        <v>0</v>
      </c>
      <c r="O412" s="36">
        <f ca="1">SUMIFS(СВЦЭМ!$L$40:$L$783,СВЦЭМ!$A$40:$A$783,$A412,СВЦЭМ!$B$40:$B$783,O$401)+'СЕТ СН'!$F$16</f>
        <v>0</v>
      </c>
      <c r="P412" s="36">
        <f ca="1">SUMIFS(СВЦЭМ!$L$40:$L$783,СВЦЭМ!$A$40:$A$783,$A412,СВЦЭМ!$B$40:$B$783,P$401)+'СЕТ СН'!$F$16</f>
        <v>0</v>
      </c>
      <c r="Q412" s="36">
        <f ca="1">SUMIFS(СВЦЭМ!$L$40:$L$783,СВЦЭМ!$A$40:$A$783,$A412,СВЦЭМ!$B$40:$B$783,Q$401)+'СЕТ СН'!$F$16</f>
        <v>0</v>
      </c>
      <c r="R412" s="36">
        <f ca="1">SUMIFS(СВЦЭМ!$L$40:$L$783,СВЦЭМ!$A$40:$A$783,$A412,СВЦЭМ!$B$40:$B$783,R$401)+'СЕТ СН'!$F$16</f>
        <v>0</v>
      </c>
      <c r="S412" s="36">
        <f ca="1">SUMIFS(СВЦЭМ!$L$40:$L$783,СВЦЭМ!$A$40:$A$783,$A412,СВЦЭМ!$B$40:$B$783,S$401)+'СЕТ СН'!$F$16</f>
        <v>0</v>
      </c>
      <c r="T412" s="36">
        <f ca="1">SUMIFS(СВЦЭМ!$L$40:$L$783,СВЦЭМ!$A$40:$A$783,$A412,СВЦЭМ!$B$40:$B$783,T$401)+'СЕТ СН'!$F$16</f>
        <v>0</v>
      </c>
      <c r="U412" s="36">
        <f ca="1">SUMIFS(СВЦЭМ!$L$40:$L$783,СВЦЭМ!$A$40:$A$783,$A412,СВЦЭМ!$B$40:$B$783,U$401)+'СЕТ СН'!$F$16</f>
        <v>0</v>
      </c>
      <c r="V412" s="36">
        <f ca="1">SUMIFS(СВЦЭМ!$L$40:$L$783,СВЦЭМ!$A$40:$A$783,$A412,СВЦЭМ!$B$40:$B$783,V$401)+'СЕТ СН'!$F$16</f>
        <v>0</v>
      </c>
      <c r="W412" s="36">
        <f ca="1">SUMIFS(СВЦЭМ!$L$40:$L$783,СВЦЭМ!$A$40:$A$783,$A412,СВЦЭМ!$B$40:$B$783,W$401)+'СЕТ СН'!$F$16</f>
        <v>0</v>
      </c>
      <c r="X412" s="36">
        <f ca="1">SUMIFS(СВЦЭМ!$L$40:$L$783,СВЦЭМ!$A$40:$A$783,$A412,СВЦЭМ!$B$40:$B$783,X$401)+'СЕТ СН'!$F$16</f>
        <v>0</v>
      </c>
      <c r="Y412" s="36">
        <f ca="1">SUMIFS(СВЦЭМ!$L$40:$L$783,СВЦЭМ!$A$40:$A$783,$A412,СВЦЭМ!$B$40:$B$783,Y$401)+'СЕТ СН'!$F$16</f>
        <v>0</v>
      </c>
    </row>
    <row r="413" spans="1:27" ht="15.75" hidden="1" x14ac:dyDescent="0.2">
      <c r="A413" s="35">
        <f t="shared" si="11"/>
        <v>44938</v>
      </c>
      <c r="B413" s="36">
        <f ca="1">SUMIFS(СВЦЭМ!$L$40:$L$783,СВЦЭМ!$A$40:$A$783,$A413,СВЦЭМ!$B$40:$B$783,B$401)+'СЕТ СН'!$F$16</f>
        <v>0</v>
      </c>
      <c r="C413" s="36">
        <f ca="1">SUMIFS(СВЦЭМ!$L$40:$L$783,СВЦЭМ!$A$40:$A$783,$A413,СВЦЭМ!$B$40:$B$783,C$401)+'СЕТ СН'!$F$16</f>
        <v>0</v>
      </c>
      <c r="D413" s="36">
        <f ca="1">SUMIFS(СВЦЭМ!$L$40:$L$783,СВЦЭМ!$A$40:$A$783,$A413,СВЦЭМ!$B$40:$B$783,D$401)+'СЕТ СН'!$F$16</f>
        <v>0</v>
      </c>
      <c r="E413" s="36">
        <f ca="1">SUMIFS(СВЦЭМ!$L$40:$L$783,СВЦЭМ!$A$40:$A$783,$A413,СВЦЭМ!$B$40:$B$783,E$401)+'СЕТ СН'!$F$16</f>
        <v>0</v>
      </c>
      <c r="F413" s="36">
        <f ca="1">SUMIFS(СВЦЭМ!$L$40:$L$783,СВЦЭМ!$A$40:$A$783,$A413,СВЦЭМ!$B$40:$B$783,F$401)+'СЕТ СН'!$F$16</f>
        <v>0</v>
      </c>
      <c r="G413" s="36">
        <f ca="1">SUMIFS(СВЦЭМ!$L$40:$L$783,СВЦЭМ!$A$40:$A$783,$A413,СВЦЭМ!$B$40:$B$783,G$401)+'СЕТ СН'!$F$16</f>
        <v>0</v>
      </c>
      <c r="H413" s="36">
        <f ca="1">SUMIFS(СВЦЭМ!$L$40:$L$783,СВЦЭМ!$A$40:$A$783,$A413,СВЦЭМ!$B$40:$B$783,H$401)+'СЕТ СН'!$F$16</f>
        <v>0</v>
      </c>
      <c r="I413" s="36">
        <f ca="1">SUMIFS(СВЦЭМ!$L$40:$L$783,СВЦЭМ!$A$40:$A$783,$A413,СВЦЭМ!$B$40:$B$783,I$401)+'СЕТ СН'!$F$16</f>
        <v>0</v>
      </c>
      <c r="J413" s="36">
        <f ca="1">SUMIFS(СВЦЭМ!$L$40:$L$783,СВЦЭМ!$A$40:$A$783,$A413,СВЦЭМ!$B$40:$B$783,J$401)+'СЕТ СН'!$F$16</f>
        <v>0</v>
      </c>
      <c r="K413" s="36">
        <f ca="1">SUMIFS(СВЦЭМ!$L$40:$L$783,СВЦЭМ!$A$40:$A$783,$A413,СВЦЭМ!$B$40:$B$783,K$401)+'СЕТ СН'!$F$16</f>
        <v>0</v>
      </c>
      <c r="L413" s="36">
        <f ca="1">SUMIFS(СВЦЭМ!$L$40:$L$783,СВЦЭМ!$A$40:$A$783,$A413,СВЦЭМ!$B$40:$B$783,L$401)+'СЕТ СН'!$F$16</f>
        <v>0</v>
      </c>
      <c r="M413" s="36">
        <f ca="1">SUMIFS(СВЦЭМ!$L$40:$L$783,СВЦЭМ!$A$40:$A$783,$A413,СВЦЭМ!$B$40:$B$783,M$401)+'СЕТ СН'!$F$16</f>
        <v>0</v>
      </c>
      <c r="N413" s="36">
        <f ca="1">SUMIFS(СВЦЭМ!$L$40:$L$783,СВЦЭМ!$A$40:$A$783,$A413,СВЦЭМ!$B$40:$B$783,N$401)+'СЕТ СН'!$F$16</f>
        <v>0</v>
      </c>
      <c r="O413" s="36">
        <f ca="1">SUMIFS(СВЦЭМ!$L$40:$L$783,СВЦЭМ!$A$40:$A$783,$A413,СВЦЭМ!$B$40:$B$783,O$401)+'СЕТ СН'!$F$16</f>
        <v>0</v>
      </c>
      <c r="P413" s="36">
        <f ca="1">SUMIFS(СВЦЭМ!$L$40:$L$783,СВЦЭМ!$A$40:$A$783,$A413,СВЦЭМ!$B$40:$B$783,P$401)+'СЕТ СН'!$F$16</f>
        <v>0</v>
      </c>
      <c r="Q413" s="36">
        <f ca="1">SUMIFS(СВЦЭМ!$L$40:$L$783,СВЦЭМ!$A$40:$A$783,$A413,СВЦЭМ!$B$40:$B$783,Q$401)+'СЕТ СН'!$F$16</f>
        <v>0</v>
      </c>
      <c r="R413" s="36">
        <f ca="1">SUMIFS(СВЦЭМ!$L$40:$L$783,СВЦЭМ!$A$40:$A$783,$A413,СВЦЭМ!$B$40:$B$783,R$401)+'СЕТ СН'!$F$16</f>
        <v>0</v>
      </c>
      <c r="S413" s="36">
        <f ca="1">SUMIFS(СВЦЭМ!$L$40:$L$783,СВЦЭМ!$A$40:$A$783,$A413,СВЦЭМ!$B$40:$B$783,S$401)+'СЕТ СН'!$F$16</f>
        <v>0</v>
      </c>
      <c r="T413" s="36">
        <f ca="1">SUMIFS(СВЦЭМ!$L$40:$L$783,СВЦЭМ!$A$40:$A$783,$A413,СВЦЭМ!$B$40:$B$783,T$401)+'СЕТ СН'!$F$16</f>
        <v>0</v>
      </c>
      <c r="U413" s="36">
        <f ca="1">SUMIFS(СВЦЭМ!$L$40:$L$783,СВЦЭМ!$A$40:$A$783,$A413,СВЦЭМ!$B$40:$B$783,U$401)+'СЕТ СН'!$F$16</f>
        <v>0</v>
      </c>
      <c r="V413" s="36">
        <f ca="1">SUMIFS(СВЦЭМ!$L$40:$L$783,СВЦЭМ!$A$40:$A$783,$A413,СВЦЭМ!$B$40:$B$783,V$401)+'СЕТ СН'!$F$16</f>
        <v>0</v>
      </c>
      <c r="W413" s="36">
        <f ca="1">SUMIFS(СВЦЭМ!$L$40:$L$783,СВЦЭМ!$A$40:$A$783,$A413,СВЦЭМ!$B$40:$B$783,W$401)+'СЕТ СН'!$F$16</f>
        <v>0</v>
      </c>
      <c r="X413" s="36">
        <f ca="1">SUMIFS(СВЦЭМ!$L$40:$L$783,СВЦЭМ!$A$40:$A$783,$A413,СВЦЭМ!$B$40:$B$783,X$401)+'СЕТ СН'!$F$16</f>
        <v>0</v>
      </c>
      <c r="Y413" s="36">
        <f ca="1">SUMIFS(СВЦЭМ!$L$40:$L$783,СВЦЭМ!$A$40:$A$783,$A413,СВЦЭМ!$B$40:$B$783,Y$401)+'СЕТ СН'!$F$16</f>
        <v>0</v>
      </c>
    </row>
    <row r="414" spans="1:27" ht="15.75" hidden="1" x14ac:dyDescent="0.2">
      <c r="A414" s="35">
        <f t="shared" si="11"/>
        <v>44939</v>
      </c>
      <c r="B414" s="36">
        <f ca="1">SUMIFS(СВЦЭМ!$L$40:$L$783,СВЦЭМ!$A$40:$A$783,$A414,СВЦЭМ!$B$40:$B$783,B$401)+'СЕТ СН'!$F$16</f>
        <v>0</v>
      </c>
      <c r="C414" s="36">
        <f ca="1">SUMIFS(СВЦЭМ!$L$40:$L$783,СВЦЭМ!$A$40:$A$783,$A414,СВЦЭМ!$B$40:$B$783,C$401)+'СЕТ СН'!$F$16</f>
        <v>0</v>
      </c>
      <c r="D414" s="36">
        <f ca="1">SUMIFS(СВЦЭМ!$L$40:$L$783,СВЦЭМ!$A$40:$A$783,$A414,СВЦЭМ!$B$40:$B$783,D$401)+'СЕТ СН'!$F$16</f>
        <v>0</v>
      </c>
      <c r="E414" s="36">
        <f ca="1">SUMIFS(СВЦЭМ!$L$40:$L$783,СВЦЭМ!$A$40:$A$783,$A414,СВЦЭМ!$B$40:$B$783,E$401)+'СЕТ СН'!$F$16</f>
        <v>0</v>
      </c>
      <c r="F414" s="36">
        <f ca="1">SUMIFS(СВЦЭМ!$L$40:$L$783,СВЦЭМ!$A$40:$A$783,$A414,СВЦЭМ!$B$40:$B$783,F$401)+'СЕТ СН'!$F$16</f>
        <v>0</v>
      </c>
      <c r="G414" s="36">
        <f ca="1">SUMIFS(СВЦЭМ!$L$40:$L$783,СВЦЭМ!$A$40:$A$783,$A414,СВЦЭМ!$B$40:$B$783,G$401)+'СЕТ СН'!$F$16</f>
        <v>0</v>
      </c>
      <c r="H414" s="36">
        <f ca="1">SUMIFS(СВЦЭМ!$L$40:$L$783,СВЦЭМ!$A$40:$A$783,$A414,СВЦЭМ!$B$40:$B$783,H$401)+'СЕТ СН'!$F$16</f>
        <v>0</v>
      </c>
      <c r="I414" s="36">
        <f ca="1">SUMIFS(СВЦЭМ!$L$40:$L$783,СВЦЭМ!$A$40:$A$783,$A414,СВЦЭМ!$B$40:$B$783,I$401)+'СЕТ СН'!$F$16</f>
        <v>0</v>
      </c>
      <c r="J414" s="36">
        <f ca="1">SUMIFS(СВЦЭМ!$L$40:$L$783,СВЦЭМ!$A$40:$A$783,$A414,СВЦЭМ!$B$40:$B$783,J$401)+'СЕТ СН'!$F$16</f>
        <v>0</v>
      </c>
      <c r="K414" s="36">
        <f ca="1">SUMIFS(СВЦЭМ!$L$40:$L$783,СВЦЭМ!$A$40:$A$783,$A414,СВЦЭМ!$B$40:$B$783,K$401)+'СЕТ СН'!$F$16</f>
        <v>0</v>
      </c>
      <c r="L414" s="36">
        <f ca="1">SUMIFS(СВЦЭМ!$L$40:$L$783,СВЦЭМ!$A$40:$A$783,$A414,СВЦЭМ!$B$40:$B$783,L$401)+'СЕТ СН'!$F$16</f>
        <v>0</v>
      </c>
      <c r="M414" s="36">
        <f ca="1">SUMIFS(СВЦЭМ!$L$40:$L$783,СВЦЭМ!$A$40:$A$783,$A414,СВЦЭМ!$B$40:$B$783,M$401)+'СЕТ СН'!$F$16</f>
        <v>0</v>
      </c>
      <c r="N414" s="36">
        <f ca="1">SUMIFS(СВЦЭМ!$L$40:$L$783,СВЦЭМ!$A$40:$A$783,$A414,СВЦЭМ!$B$40:$B$783,N$401)+'СЕТ СН'!$F$16</f>
        <v>0</v>
      </c>
      <c r="O414" s="36">
        <f ca="1">SUMIFS(СВЦЭМ!$L$40:$L$783,СВЦЭМ!$A$40:$A$783,$A414,СВЦЭМ!$B$40:$B$783,O$401)+'СЕТ СН'!$F$16</f>
        <v>0</v>
      </c>
      <c r="P414" s="36">
        <f ca="1">SUMIFS(СВЦЭМ!$L$40:$L$783,СВЦЭМ!$A$40:$A$783,$A414,СВЦЭМ!$B$40:$B$783,P$401)+'СЕТ СН'!$F$16</f>
        <v>0</v>
      </c>
      <c r="Q414" s="36">
        <f ca="1">SUMIFS(СВЦЭМ!$L$40:$L$783,СВЦЭМ!$A$40:$A$783,$A414,СВЦЭМ!$B$40:$B$783,Q$401)+'СЕТ СН'!$F$16</f>
        <v>0</v>
      </c>
      <c r="R414" s="36">
        <f ca="1">SUMIFS(СВЦЭМ!$L$40:$L$783,СВЦЭМ!$A$40:$A$783,$A414,СВЦЭМ!$B$40:$B$783,R$401)+'СЕТ СН'!$F$16</f>
        <v>0</v>
      </c>
      <c r="S414" s="36">
        <f ca="1">SUMIFS(СВЦЭМ!$L$40:$L$783,СВЦЭМ!$A$40:$A$783,$A414,СВЦЭМ!$B$40:$B$783,S$401)+'СЕТ СН'!$F$16</f>
        <v>0</v>
      </c>
      <c r="T414" s="36">
        <f ca="1">SUMIFS(СВЦЭМ!$L$40:$L$783,СВЦЭМ!$A$40:$A$783,$A414,СВЦЭМ!$B$40:$B$783,T$401)+'СЕТ СН'!$F$16</f>
        <v>0</v>
      </c>
      <c r="U414" s="36">
        <f ca="1">SUMIFS(СВЦЭМ!$L$40:$L$783,СВЦЭМ!$A$40:$A$783,$A414,СВЦЭМ!$B$40:$B$783,U$401)+'СЕТ СН'!$F$16</f>
        <v>0</v>
      </c>
      <c r="V414" s="36">
        <f ca="1">SUMIFS(СВЦЭМ!$L$40:$L$783,СВЦЭМ!$A$40:$A$783,$A414,СВЦЭМ!$B$40:$B$783,V$401)+'СЕТ СН'!$F$16</f>
        <v>0</v>
      </c>
      <c r="W414" s="36">
        <f ca="1">SUMIFS(СВЦЭМ!$L$40:$L$783,СВЦЭМ!$A$40:$A$783,$A414,СВЦЭМ!$B$40:$B$783,W$401)+'СЕТ СН'!$F$16</f>
        <v>0</v>
      </c>
      <c r="X414" s="36">
        <f ca="1">SUMIFS(СВЦЭМ!$L$40:$L$783,СВЦЭМ!$A$40:$A$783,$A414,СВЦЭМ!$B$40:$B$783,X$401)+'СЕТ СН'!$F$16</f>
        <v>0</v>
      </c>
      <c r="Y414" s="36">
        <f ca="1">SUMIFS(СВЦЭМ!$L$40:$L$783,СВЦЭМ!$A$40:$A$783,$A414,СВЦЭМ!$B$40:$B$783,Y$401)+'СЕТ СН'!$F$16</f>
        <v>0</v>
      </c>
    </row>
    <row r="415" spans="1:27" ht="15.75" hidden="1" x14ac:dyDescent="0.2">
      <c r="A415" s="35">
        <f t="shared" si="11"/>
        <v>44940</v>
      </c>
      <c r="B415" s="36">
        <f ca="1">SUMIFS(СВЦЭМ!$L$40:$L$783,СВЦЭМ!$A$40:$A$783,$A415,СВЦЭМ!$B$40:$B$783,B$401)+'СЕТ СН'!$F$16</f>
        <v>0</v>
      </c>
      <c r="C415" s="36">
        <f ca="1">SUMIFS(СВЦЭМ!$L$40:$L$783,СВЦЭМ!$A$40:$A$783,$A415,СВЦЭМ!$B$40:$B$783,C$401)+'СЕТ СН'!$F$16</f>
        <v>0</v>
      </c>
      <c r="D415" s="36">
        <f ca="1">SUMIFS(СВЦЭМ!$L$40:$L$783,СВЦЭМ!$A$40:$A$783,$A415,СВЦЭМ!$B$40:$B$783,D$401)+'СЕТ СН'!$F$16</f>
        <v>0</v>
      </c>
      <c r="E415" s="36">
        <f ca="1">SUMIFS(СВЦЭМ!$L$40:$L$783,СВЦЭМ!$A$40:$A$783,$A415,СВЦЭМ!$B$40:$B$783,E$401)+'СЕТ СН'!$F$16</f>
        <v>0</v>
      </c>
      <c r="F415" s="36">
        <f ca="1">SUMIFS(СВЦЭМ!$L$40:$L$783,СВЦЭМ!$A$40:$A$783,$A415,СВЦЭМ!$B$40:$B$783,F$401)+'СЕТ СН'!$F$16</f>
        <v>0</v>
      </c>
      <c r="G415" s="36">
        <f ca="1">SUMIFS(СВЦЭМ!$L$40:$L$783,СВЦЭМ!$A$40:$A$783,$A415,СВЦЭМ!$B$40:$B$783,G$401)+'СЕТ СН'!$F$16</f>
        <v>0</v>
      </c>
      <c r="H415" s="36">
        <f ca="1">SUMIFS(СВЦЭМ!$L$40:$L$783,СВЦЭМ!$A$40:$A$783,$A415,СВЦЭМ!$B$40:$B$783,H$401)+'СЕТ СН'!$F$16</f>
        <v>0</v>
      </c>
      <c r="I415" s="36">
        <f ca="1">SUMIFS(СВЦЭМ!$L$40:$L$783,СВЦЭМ!$A$40:$A$783,$A415,СВЦЭМ!$B$40:$B$783,I$401)+'СЕТ СН'!$F$16</f>
        <v>0</v>
      </c>
      <c r="J415" s="36">
        <f ca="1">SUMIFS(СВЦЭМ!$L$40:$L$783,СВЦЭМ!$A$40:$A$783,$A415,СВЦЭМ!$B$40:$B$783,J$401)+'СЕТ СН'!$F$16</f>
        <v>0</v>
      </c>
      <c r="K415" s="36">
        <f ca="1">SUMIFS(СВЦЭМ!$L$40:$L$783,СВЦЭМ!$A$40:$A$783,$A415,СВЦЭМ!$B$40:$B$783,K$401)+'СЕТ СН'!$F$16</f>
        <v>0</v>
      </c>
      <c r="L415" s="36">
        <f ca="1">SUMIFS(СВЦЭМ!$L$40:$L$783,СВЦЭМ!$A$40:$A$783,$A415,СВЦЭМ!$B$40:$B$783,L$401)+'СЕТ СН'!$F$16</f>
        <v>0</v>
      </c>
      <c r="M415" s="36">
        <f ca="1">SUMIFS(СВЦЭМ!$L$40:$L$783,СВЦЭМ!$A$40:$A$783,$A415,СВЦЭМ!$B$40:$B$783,M$401)+'СЕТ СН'!$F$16</f>
        <v>0</v>
      </c>
      <c r="N415" s="36">
        <f ca="1">SUMIFS(СВЦЭМ!$L$40:$L$783,СВЦЭМ!$A$40:$A$783,$A415,СВЦЭМ!$B$40:$B$783,N$401)+'СЕТ СН'!$F$16</f>
        <v>0</v>
      </c>
      <c r="O415" s="36">
        <f ca="1">SUMIFS(СВЦЭМ!$L$40:$L$783,СВЦЭМ!$A$40:$A$783,$A415,СВЦЭМ!$B$40:$B$783,O$401)+'СЕТ СН'!$F$16</f>
        <v>0</v>
      </c>
      <c r="P415" s="36">
        <f ca="1">SUMIFS(СВЦЭМ!$L$40:$L$783,СВЦЭМ!$A$40:$A$783,$A415,СВЦЭМ!$B$40:$B$783,P$401)+'СЕТ СН'!$F$16</f>
        <v>0</v>
      </c>
      <c r="Q415" s="36">
        <f ca="1">SUMIFS(СВЦЭМ!$L$40:$L$783,СВЦЭМ!$A$40:$A$783,$A415,СВЦЭМ!$B$40:$B$783,Q$401)+'СЕТ СН'!$F$16</f>
        <v>0</v>
      </c>
      <c r="R415" s="36">
        <f ca="1">SUMIFS(СВЦЭМ!$L$40:$L$783,СВЦЭМ!$A$40:$A$783,$A415,СВЦЭМ!$B$40:$B$783,R$401)+'СЕТ СН'!$F$16</f>
        <v>0</v>
      </c>
      <c r="S415" s="36">
        <f ca="1">SUMIFS(СВЦЭМ!$L$40:$L$783,СВЦЭМ!$A$40:$A$783,$A415,СВЦЭМ!$B$40:$B$783,S$401)+'СЕТ СН'!$F$16</f>
        <v>0</v>
      </c>
      <c r="T415" s="36">
        <f ca="1">SUMIFS(СВЦЭМ!$L$40:$L$783,СВЦЭМ!$A$40:$A$783,$A415,СВЦЭМ!$B$40:$B$783,T$401)+'СЕТ СН'!$F$16</f>
        <v>0</v>
      </c>
      <c r="U415" s="36">
        <f ca="1">SUMIFS(СВЦЭМ!$L$40:$L$783,СВЦЭМ!$A$40:$A$783,$A415,СВЦЭМ!$B$40:$B$783,U$401)+'СЕТ СН'!$F$16</f>
        <v>0</v>
      </c>
      <c r="V415" s="36">
        <f ca="1">SUMIFS(СВЦЭМ!$L$40:$L$783,СВЦЭМ!$A$40:$A$783,$A415,СВЦЭМ!$B$40:$B$783,V$401)+'СЕТ СН'!$F$16</f>
        <v>0</v>
      </c>
      <c r="W415" s="36">
        <f ca="1">SUMIFS(СВЦЭМ!$L$40:$L$783,СВЦЭМ!$A$40:$A$783,$A415,СВЦЭМ!$B$40:$B$783,W$401)+'СЕТ СН'!$F$16</f>
        <v>0</v>
      </c>
      <c r="X415" s="36">
        <f ca="1">SUMIFS(СВЦЭМ!$L$40:$L$783,СВЦЭМ!$A$40:$A$783,$A415,СВЦЭМ!$B$40:$B$783,X$401)+'СЕТ СН'!$F$16</f>
        <v>0</v>
      </c>
      <c r="Y415" s="36">
        <f ca="1">SUMIFS(СВЦЭМ!$L$40:$L$783,СВЦЭМ!$A$40:$A$783,$A415,СВЦЭМ!$B$40:$B$783,Y$401)+'СЕТ СН'!$F$16</f>
        <v>0</v>
      </c>
    </row>
    <row r="416" spans="1:27" ht="15.75" hidden="1" x14ac:dyDescent="0.2">
      <c r="A416" s="35">
        <f t="shared" si="11"/>
        <v>44941</v>
      </c>
      <c r="B416" s="36">
        <f ca="1">SUMIFS(СВЦЭМ!$L$40:$L$783,СВЦЭМ!$A$40:$A$783,$A416,СВЦЭМ!$B$40:$B$783,B$401)+'СЕТ СН'!$F$16</f>
        <v>0</v>
      </c>
      <c r="C416" s="36">
        <f ca="1">SUMIFS(СВЦЭМ!$L$40:$L$783,СВЦЭМ!$A$40:$A$783,$A416,СВЦЭМ!$B$40:$B$783,C$401)+'СЕТ СН'!$F$16</f>
        <v>0</v>
      </c>
      <c r="D416" s="36">
        <f ca="1">SUMIFS(СВЦЭМ!$L$40:$L$783,СВЦЭМ!$A$40:$A$783,$A416,СВЦЭМ!$B$40:$B$783,D$401)+'СЕТ СН'!$F$16</f>
        <v>0</v>
      </c>
      <c r="E416" s="36">
        <f ca="1">SUMIFS(СВЦЭМ!$L$40:$L$783,СВЦЭМ!$A$40:$A$783,$A416,СВЦЭМ!$B$40:$B$783,E$401)+'СЕТ СН'!$F$16</f>
        <v>0</v>
      </c>
      <c r="F416" s="36">
        <f ca="1">SUMIFS(СВЦЭМ!$L$40:$L$783,СВЦЭМ!$A$40:$A$783,$A416,СВЦЭМ!$B$40:$B$783,F$401)+'СЕТ СН'!$F$16</f>
        <v>0</v>
      </c>
      <c r="G416" s="36">
        <f ca="1">SUMIFS(СВЦЭМ!$L$40:$L$783,СВЦЭМ!$A$40:$A$783,$A416,СВЦЭМ!$B$40:$B$783,G$401)+'СЕТ СН'!$F$16</f>
        <v>0</v>
      </c>
      <c r="H416" s="36">
        <f ca="1">SUMIFS(СВЦЭМ!$L$40:$L$783,СВЦЭМ!$A$40:$A$783,$A416,СВЦЭМ!$B$40:$B$783,H$401)+'СЕТ СН'!$F$16</f>
        <v>0</v>
      </c>
      <c r="I416" s="36">
        <f ca="1">SUMIFS(СВЦЭМ!$L$40:$L$783,СВЦЭМ!$A$40:$A$783,$A416,СВЦЭМ!$B$40:$B$783,I$401)+'СЕТ СН'!$F$16</f>
        <v>0</v>
      </c>
      <c r="J416" s="36">
        <f ca="1">SUMIFS(СВЦЭМ!$L$40:$L$783,СВЦЭМ!$A$40:$A$783,$A416,СВЦЭМ!$B$40:$B$783,J$401)+'СЕТ СН'!$F$16</f>
        <v>0</v>
      </c>
      <c r="K416" s="36">
        <f ca="1">SUMIFS(СВЦЭМ!$L$40:$L$783,СВЦЭМ!$A$40:$A$783,$A416,СВЦЭМ!$B$40:$B$783,K$401)+'СЕТ СН'!$F$16</f>
        <v>0</v>
      </c>
      <c r="L416" s="36">
        <f ca="1">SUMIFS(СВЦЭМ!$L$40:$L$783,СВЦЭМ!$A$40:$A$783,$A416,СВЦЭМ!$B$40:$B$783,L$401)+'СЕТ СН'!$F$16</f>
        <v>0</v>
      </c>
      <c r="M416" s="36">
        <f ca="1">SUMIFS(СВЦЭМ!$L$40:$L$783,СВЦЭМ!$A$40:$A$783,$A416,СВЦЭМ!$B$40:$B$783,M$401)+'СЕТ СН'!$F$16</f>
        <v>0</v>
      </c>
      <c r="N416" s="36">
        <f ca="1">SUMIFS(СВЦЭМ!$L$40:$L$783,СВЦЭМ!$A$40:$A$783,$A416,СВЦЭМ!$B$40:$B$783,N$401)+'СЕТ СН'!$F$16</f>
        <v>0</v>
      </c>
      <c r="O416" s="36">
        <f ca="1">SUMIFS(СВЦЭМ!$L$40:$L$783,СВЦЭМ!$A$40:$A$783,$A416,СВЦЭМ!$B$40:$B$783,O$401)+'СЕТ СН'!$F$16</f>
        <v>0</v>
      </c>
      <c r="P416" s="36">
        <f ca="1">SUMIFS(СВЦЭМ!$L$40:$L$783,СВЦЭМ!$A$40:$A$783,$A416,СВЦЭМ!$B$40:$B$783,P$401)+'СЕТ СН'!$F$16</f>
        <v>0</v>
      </c>
      <c r="Q416" s="36">
        <f ca="1">SUMIFS(СВЦЭМ!$L$40:$L$783,СВЦЭМ!$A$40:$A$783,$A416,СВЦЭМ!$B$40:$B$783,Q$401)+'СЕТ СН'!$F$16</f>
        <v>0</v>
      </c>
      <c r="R416" s="36">
        <f ca="1">SUMIFS(СВЦЭМ!$L$40:$L$783,СВЦЭМ!$A$40:$A$783,$A416,СВЦЭМ!$B$40:$B$783,R$401)+'СЕТ СН'!$F$16</f>
        <v>0</v>
      </c>
      <c r="S416" s="36">
        <f ca="1">SUMIFS(СВЦЭМ!$L$40:$L$783,СВЦЭМ!$A$40:$A$783,$A416,СВЦЭМ!$B$40:$B$783,S$401)+'СЕТ СН'!$F$16</f>
        <v>0</v>
      </c>
      <c r="T416" s="36">
        <f ca="1">SUMIFS(СВЦЭМ!$L$40:$L$783,СВЦЭМ!$A$40:$A$783,$A416,СВЦЭМ!$B$40:$B$783,T$401)+'СЕТ СН'!$F$16</f>
        <v>0</v>
      </c>
      <c r="U416" s="36">
        <f ca="1">SUMIFS(СВЦЭМ!$L$40:$L$783,СВЦЭМ!$A$40:$A$783,$A416,СВЦЭМ!$B$40:$B$783,U$401)+'СЕТ СН'!$F$16</f>
        <v>0</v>
      </c>
      <c r="V416" s="36">
        <f ca="1">SUMIFS(СВЦЭМ!$L$40:$L$783,СВЦЭМ!$A$40:$A$783,$A416,СВЦЭМ!$B$40:$B$783,V$401)+'СЕТ СН'!$F$16</f>
        <v>0</v>
      </c>
      <c r="W416" s="36">
        <f ca="1">SUMIFS(СВЦЭМ!$L$40:$L$783,СВЦЭМ!$A$40:$A$783,$A416,СВЦЭМ!$B$40:$B$783,W$401)+'СЕТ СН'!$F$16</f>
        <v>0</v>
      </c>
      <c r="X416" s="36">
        <f ca="1">SUMIFS(СВЦЭМ!$L$40:$L$783,СВЦЭМ!$A$40:$A$783,$A416,СВЦЭМ!$B$40:$B$783,X$401)+'СЕТ СН'!$F$16</f>
        <v>0</v>
      </c>
      <c r="Y416" s="36">
        <f ca="1">SUMIFS(СВЦЭМ!$L$40:$L$783,СВЦЭМ!$A$40:$A$783,$A416,СВЦЭМ!$B$40:$B$783,Y$401)+'СЕТ СН'!$F$16</f>
        <v>0</v>
      </c>
    </row>
    <row r="417" spans="1:25" ht="15.75" hidden="1" x14ac:dyDescent="0.2">
      <c r="A417" s="35">
        <f t="shared" si="11"/>
        <v>44942</v>
      </c>
      <c r="B417" s="36">
        <f ca="1">SUMIFS(СВЦЭМ!$L$40:$L$783,СВЦЭМ!$A$40:$A$783,$A417,СВЦЭМ!$B$40:$B$783,B$401)+'СЕТ СН'!$F$16</f>
        <v>0</v>
      </c>
      <c r="C417" s="36">
        <f ca="1">SUMIFS(СВЦЭМ!$L$40:$L$783,СВЦЭМ!$A$40:$A$783,$A417,СВЦЭМ!$B$40:$B$783,C$401)+'СЕТ СН'!$F$16</f>
        <v>0</v>
      </c>
      <c r="D417" s="36">
        <f ca="1">SUMIFS(СВЦЭМ!$L$40:$L$783,СВЦЭМ!$A$40:$A$783,$A417,СВЦЭМ!$B$40:$B$783,D$401)+'СЕТ СН'!$F$16</f>
        <v>0</v>
      </c>
      <c r="E417" s="36">
        <f ca="1">SUMIFS(СВЦЭМ!$L$40:$L$783,СВЦЭМ!$A$40:$A$783,$A417,СВЦЭМ!$B$40:$B$783,E$401)+'СЕТ СН'!$F$16</f>
        <v>0</v>
      </c>
      <c r="F417" s="36">
        <f ca="1">SUMIFS(СВЦЭМ!$L$40:$L$783,СВЦЭМ!$A$40:$A$783,$A417,СВЦЭМ!$B$40:$B$783,F$401)+'СЕТ СН'!$F$16</f>
        <v>0</v>
      </c>
      <c r="G417" s="36">
        <f ca="1">SUMIFS(СВЦЭМ!$L$40:$L$783,СВЦЭМ!$A$40:$A$783,$A417,СВЦЭМ!$B$40:$B$783,G$401)+'СЕТ СН'!$F$16</f>
        <v>0</v>
      </c>
      <c r="H417" s="36">
        <f ca="1">SUMIFS(СВЦЭМ!$L$40:$L$783,СВЦЭМ!$A$40:$A$783,$A417,СВЦЭМ!$B$40:$B$783,H$401)+'СЕТ СН'!$F$16</f>
        <v>0</v>
      </c>
      <c r="I417" s="36">
        <f ca="1">SUMIFS(СВЦЭМ!$L$40:$L$783,СВЦЭМ!$A$40:$A$783,$A417,СВЦЭМ!$B$40:$B$783,I$401)+'СЕТ СН'!$F$16</f>
        <v>0</v>
      </c>
      <c r="J417" s="36">
        <f ca="1">SUMIFS(СВЦЭМ!$L$40:$L$783,СВЦЭМ!$A$40:$A$783,$A417,СВЦЭМ!$B$40:$B$783,J$401)+'СЕТ СН'!$F$16</f>
        <v>0</v>
      </c>
      <c r="K417" s="36">
        <f ca="1">SUMIFS(СВЦЭМ!$L$40:$L$783,СВЦЭМ!$A$40:$A$783,$A417,СВЦЭМ!$B$40:$B$783,K$401)+'СЕТ СН'!$F$16</f>
        <v>0</v>
      </c>
      <c r="L417" s="36">
        <f ca="1">SUMIFS(СВЦЭМ!$L$40:$L$783,СВЦЭМ!$A$40:$A$783,$A417,СВЦЭМ!$B$40:$B$783,L$401)+'СЕТ СН'!$F$16</f>
        <v>0</v>
      </c>
      <c r="M417" s="36">
        <f ca="1">SUMIFS(СВЦЭМ!$L$40:$L$783,СВЦЭМ!$A$40:$A$783,$A417,СВЦЭМ!$B$40:$B$783,M$401)+'СЕТ СН'!$F$16</f>
        <v>0</v>
      </c>
      <c r="N417" s="36">
        <f ca="1">SUMIFS(СВЦЭМ!$L$40:$L$783,СВЦЭМ!$A$40:$A$783,$A417,СВЦЭМ!$B$40:$B$783,N$401)+'СЕТ СН'!$F$16</f>
        <v>0</v>
      </c>
      <c r="O417" s="36">
        <f ca="1">SUMIFS(СВЦЭМ!$L$40:$L$783,СВЦЭМ!$A$40:$A$783,$A417,СВЦЭМ!$B$40:$B$783,O$401)+'СЕТ СН'!$F$16</f>
        <v>0</v>
      </c>
      <c r="P417" s="36">
        <f ca="1">SUMIFS(СВЦЭМ!$L$40:$L$783,СВЦЭМ!$A$40:$A$783,$A417,СВЦЭМ!$B$40:$B$783,P$401)+'СЕТ СН'!$F$16</f>
        <v>0</v>
      </c>
      <c r="Q417" s="36">
        <f ca="1">SUMIFS(СВЦЭМ!$L$40:$L$783,СВЦЭМ!$A$40:$A$783,$A417,СВЦЭМ!$B$40:$B$783,Q$401)+'СЕТ СН'!$F$16</f>
        <v>0</v>
      </c>
      <c r="R417" s="36">
        <f ca="1">SUMIFS(СВЦЭМ!$L$40:$L$783,СВЦЭМ!$A$40:$A$783,$A417,СВЦЭМ!$B$40:$B$783,R$401)+'СЕТ СН'!$F$16</f>
        <v>0</v>
      </c>
      <c r="S417" s="36">
        <f ca="1">SUMIFS(СВЦЭМ!$L$40:$L$783,СВЦЭМ!$A$40:$A$783,$A417,СВЦЭМ!$B$40:$B$783,S$401)+'СЕТ СН'!$F$16</f>
        <v>0</v>
      </c>
      <c r="T417" s="36">
        <f ca="1">SUMIFS(СВЦЭМ!$L$40:$L$783,СВЦЭМ!$A$40:$A$783,$A417,СВЦЭМ!$B$40:$B$783,T$401)+'СЕТ СН'!$F$16</f>
        <v>0</v>
      </c>
      <c r="U417" s="36">
        <f ca="1">SUMIFS(СВЦЭМ!$L$40:$L$783,СВЦЭМ!$A$40:$A$783,$A417,СВЦЭМ!$B$40:$B$783,U$401)+'СЕТ СН'!$F$16</f>
        <v>0</v>
      </c>
      <c r="V417" s="36">
        <f ca="1">SUMIFS(СВЦЭМ!$L$40:$L$783,СВЦЭМ!$A$40:$A$783,$A417,СВЦЭМ!$B$40:$B$783,V$401)+'СЕТ СН'!$F$16</f>
        <v>0</v>
      </c>
      <c r="W417" s="36">
        <f ca="1">SUMIFS(СВЦЭМ!$L$40:$L$783,СВЦЭМ!$A$40:$A$783,$A417,СВЦЭМ!$B$40:$B$783,W$401)+'СЕТ СН'!$F$16</f>
        <v>0</v>
      </c>
      <c r="X417" s="36">
        <f ca="1">SUMIFS(СВЦЭМ!$L$40:$L$783,СВЦЭМ!$A$40:$A$783,$A417,СВЦЭМ!$B$40:$B$783,X$401)+'СЕТ СН'!$F$16</f>
        <v>0</v>
      </c>
      <c r="Y417" s="36">
        <f ca="1">SUMIFS(СВЦЭМ!$L$40:$L$783,СВЦЭМ!$A$40:$A$783,$A417,СВЦЭМ!$B$40:$B$783,Y$401)+'СЕТ СН'!$F$16</f>
        <v>0</v>
      </c>
    </row>
    <row r="418" spans="1:25" ht="15.75" hidden="1" x14ac:dyDescent="0.2">
      <c r="A418" s="35">
        <f t="shared" si="11"/>
        <v>44943</v>
      </c>
      <c r="B418" s="36">
        <f ca="1">SUMIFS(СВЦЭМ!$L$40:$L$783,СВЦЭМ!$A$40:$A$783,$A418,СВЦЭМ!$B$40:$B$783,B$401)+'СЕТ СН'!$F$16</f>
        <v>0</v>
      </c>
      <c r="C418" s="36">
        <f ca="1">SUMIFS(СВЦЭМ!$L$40:$L$783,СВЦЭМ!$A$40:$A$783,$A418,СВЦЭМ!$B$40:$B$783,C$401)+'СЕТ СН'!$F$16</f>
        <v>0</v>
      </c>
      <c r="D418" s="36">
        <f ca="1">SUMIFS(СВЦЭМ!$L$40:$L$783,СВЦЭМ!$A$40:$A$783,$A418,СВЦЭМ!$B$40:$B$783,D$401)+'СЕТ СН'!$F$16</f>
        <v>0</v>
      </c>
      <c r="E418" s="36">
        <f ca="1">SUMIFS(СВЦЭМ!$L$40:$L$783,СВЦЭМ!$A$40:$A$783,$A418,СВЦЭМ!$B$40:$B$783,E$401)+'СЕТ СН'!$F$16</f>
        <v>0</v>
      </c>
      <c r="F418" s="36">
        <f ca="1">SUMIFS(СВЦЭМ!$L$40:$L$783,СВЦЭМ!$A$40:$A$783,$A418,СВЦЭМ!$B$40:$B$783,F$401)+'СЕТ СН'!$F$16</f>
        <v>0</v>
      </c>
      <c r="G418" s="36">
        <f ca="1">SUMIFS(СВЦЭМ!$L$40:$L$783,СВЦЭМ!$A$40:$A$783,$A418,СВЦЭМ!$B$40:$B$783,G$401)+'СЕТ СН'!$F$16</f>
        <v>0</v>
      </c>
      <c r="H418" s="36">
        <f ca="1">SUMIFS(СВЦЭМ!$L$40:$L$783,СВЦЭМ!$A$40:$A$783,$A418,СВЦЭМ!$B$40:$B$783,H$401)+'СЕТ СН'!$F$16</f>
        <v>0</v>
      </c>
      <c r="I418" s="36">
        <f ca="1">SUMIFS(СВЦЭМ!$L$40:$L$783,СВЦЭМ!$A$40:$A$783,$A418,СВЦЭМ!$B$40:$B$783,I$401)+'СЕТ СН'!$F$16</f>
        <v>0</v>
      </c>
      <c r="J418" s="36">
        <f ca="1">SUMIFS(СВЦЭМ!$L$40:$L$783,СВЦЭМ!$A$40:$A$783,$A418,СВЦЭМ!$B$40:$B$783,J$401)+'СЕТ СН'!$F$16</f>
        <v>0</v>
      </c>
      <c r="K418" s="36">
        <f ca="1">SUMIFS(СВЦЭМ!$L$40:$L$783,СВЦЭМ!$A$40:$A$783,$A418,СВЦЭМ!$B$40:$B$783,K$401)+'СЕТ СН'!$F$16</f>
        <v>0</v>
      </c>
      <c r="L418" s="36">
        <f ca="1">SUMIFS(СВЦЭМ!$L$40:$L$783,СВЦЭМ!$A$40:$A$783,$A418,СВЦЭМ!$B$40:$B$783,L$401)+'СЕТ СН'!$F$16</f>
        <v>0</v>
      </c>
      <c r="M418" s="36">
        <f ca="1">SUMIFS(СВЦЭМ!$L$40:$L$783,СВЦЭМ!$A$40:$A$783,$A418,СВЦЭМ!$B$40:$B$783,M$401)+'СЕТ СН'!$F$16</f>
        <v>0</v>
      </c>
      <c r="N418" s="36">
        <f ca="1">SUMIFS(СВЦЭМ!$L$40:$L$783,СВЦЭМ!$A$40:$A$783,$A418,СВЦЭМ!$B$40:$B$783,N$401)+'СЕТ СН'!$F$16</f>
        <v>0</v>
      </c>
      <c r="O418" s="36">
        <f ca="1">SUMIFS(СВЦЭМ!$L$40:$L$783,СВЦЭМ!$A$40:$A$783,$A418,СВЦЭМ!$B$40:$B$783,O$401)+'СЕТ СН'!$F$16</f>
        <v>0</v>
      </c>
      <c r="P418" s="36">
        <f ca="1">SUMIFS(СВЦЭМ!$L$40:$L$783,СВЦЭМ!$A$40:$A$783,$A418,СВЦЭМ!$B$40:$B$783,P$401)+'СЕТ СН'!$F$16</f>
        <v>0</v>
      </c>
      <c r="Q418" s="36">
        <f ca="1">SUMIFS(СВЦЭМ!$L$40:$L$783,СВЦЭМ!$A$40:$A$783,$A418,СВЦЭМ!$B$40:$B$783,Q$401)+'СЕТ СН'!$F$16</f>
        <v>0</v>
      </c>
      <c r="R418" s="36">
        <f ca="1">SUMIFS(СВЦЭМ!$L$40:$L$783,СВЦЭМ!$A$40:$A$783,$A418,СВЦЭМ!$B$40:$B$783,R$401)+'СЕТ СН'!$F$16</f>
        <v>0</v>
      </c>
      <c r="S418" s="36">
        <f ca="1">SUMIFS(СВЦЭМ!$L$40:$L$783,СВЦЭМ!$A$40:$A$783,$A418,СВЦЭМ!$B$40:$B$783,S$401)+'СЕТ СН'!$F$16</f>
        <v>0</v>
      </c>
      <c r="T418" s="36">
        <f ca="1">SUMIFS(СВЦЭМ!$L$40:$L$783,СВЦЭМ!$A$40:$A$783,$A418,СВЦЭМ!$B$40:$B$783,T$401)+'СЕТ СН'!$F$16</f>
        <v>0</v>
      </c>
      <c r="U418" s="36">
        <f ca="1">SUMIFS(СВЦЭМ!$L$40:$L$783,СВЦЭМ!$A$40:$A$783,$A418,СВЦЭМ!$B$40:$B$783,U$401)+'СЕТ СН'!$F$16</f>
        <v>0</v>
      </c>
      <c r="V418" s="36">
        <f ca="1">SUMIFS(СВЦЭМ!$L$40:$L$783,СВЦЭМ!$A$40:$A$783,$A418,СВЦЭМ!$B$40:$B$783,V$401)+'СЕТ СН'!$F$16</f>
        <v>0</v>
      </c>
      <c r="W418" s="36">
        <f ca="1">SUMIFS(СВЦЭМ!$L$40:$L$783,СВЦЭМ!$A$40:$A$783,$A418,СВЦЭМ!$B$40:$B$783,W$401)+'СЕТ СН'!$F$16</f>
        <v>0</v>
      </c>
      <c r="X418" s="36">
        <f ca="1">SUMIFS(СВЦЭМ!$L$40:$L$783,СВЦЭМ!$A$40:$A$783,$A418,СВЦЭМ!$B$40:$B$783,X$401)+'СЕТ СН'!$F$16</f>
        <v>0</v>
      </c>
      <c r="Y418" s="36">
        <f ca="1">SUMIFS(СВЦЭМ!$L$40:$L$783,СВЦЭМ!$A$40:$A$783,$A418,СВЦЭМ!$B$40:$B$783,Y$401)+'СЕТ СН'!$F$16</f>
        <v>0</v>
      </c>
    </row>
    <row r="419" spans="1:25" ht="15.75" hidden="1" x14ac:dyDescent="0.2">
      <c r="A419" s="35">
        <f t="shared" si="11"/>
        <v>44944</v>
      </c>
      <c r="B419" s="36">
        <f ca="1">SUMIFS(СВЦЭМ!$L$40:$L$783,СВЦЭМ!$A$40:$A$783,$A419,СВЦЭМ!$B$40:$B$783,B$401)+'СЕТ СН'!$F$16</f>
        <v>0</v>
      </c>
      <c r="C419" s="36">
        <f ca="1">SUMIFS(СВЦЭМ!$L$40:$L$783,СВЦЭМ!$A$40:$A$783,$A419,СВЦЭМ!$B$40:$B$783,C$401)+'СЕТ СН'!$F$16</f>
        <v>0</v>
      </c>
      <c r="D419" s="36">
        <f ca="1">SUMIFS(СВЦЭМ!$L$40:$L$783,СВЦЭМ!$A$40:$A$783,$A419,СВЦЭМ!$B$40:$B$783,D$401)+'СЕТ СН'!$F$16</f>
        <v>0</v>
      </c>
      <c r="E419" s="36">
        <f ca="1">SUMIFS(СВЦЭМ!$L$40:$L$783,СВЦЭМ!$A$40:$A$783,$A419,СВЦЭМ!$B$40:$B$783,E$401)+'СЕТ СН'!$F$16</f>
        <v>0</v>
      </c>
      <c r="F419" s="36">
        <f ca="1">SUMIFS(СВЦЭМ!$L$40:$L$783,СВЦЭМ!$A$40:$A$783,$A419,СВЦЭМ!$B$40:$B$783,F$401)+'СЕТ СН'!$F$16</f>
        <v>0</v>
      </c>
      <c r="G419" s="36">
        <f ca="1">SUMIFS(СВЦЭМ!$L$40:$L$783,СВЦЭМ!$A$40:$A$783,$A419,СВЦЭМ!$B$40:$B$783,G$401)+'СЕТ СН'!$F$16</f>
        <v>0</v>
      </c>
      <c r="H419" s="36">
        <f ca="1">SUMIFS(СВЦЭМ!$L$40:$L$783,СВЦЭМ!$A$40:$A$783,$A419,СВЦЭМ!$B$40:$B$783,H$401)+'СЕТ СН'!$F$16</f>
        <v>0</v>
      </c>
      <c r="I419" s="36">
        <f ca="1">SUMIFS(СВЦЭМ!$L$40:$L$783,СВЦЭМ!$A$40:$A$783,$A419,СВЦЭМ!$B$40:$B$783,I$401)+'СЕТ СН'!$F$16</f>
        <v>0</v>
      </c>
      <c r="J419" s="36">
        <f ca="1">SUMIFS(СВЦЭМ!$L$40:$L$783,СВЦЭМ!$A$40:$A$783,$A419,СВЦЭМ!$B$40:$B$783,J$401)+'СЕТ СН'!$F$16</f>
        <v>0</v>
      </c>
      <c r="K419" s="36">
        <f ca="1">SUMIFS(СВЦЭМ!$L$40:$L$783,СВЦЭМ!$A$40:$A$783,$A419,СВЦЭМ!$B$40:$B$783,K$401)+'СЕТ СН'!$F$16</f>
        <v>0</v>
      </c>
      <c r="L419" s="36">
        <f ca="1">SUMIFS(СВЦЭМ!$L$40:$L$783,СВЦЭМ!$A$40:$A$783,$A419,СВЦЭМ!$B$40:$B$783,L$401)+'СЕТ СН'!$F$16</f>
        <v>0</v>
      </c>
      <c r="M419" s="36">
        <f ca="1">SUMIFS(СВЦЭМ!$L$40:$L$783,СВЦЭМ!$A$40:$A$783,$A419,СВЦЭМ!$B$40:$B$783,M$401)+'СЕТ СН'!$F$16</f>
        <v>0</v>
      </c>
      <c r="N419" s="36">
        <f ca="1">SUMIFS(СВЦЭМ!$L$40:$L$783,СВЦЭМ!$A$40:$A$783,$A419,СВЦЭМ!$B$40:$B$783,N$401)+'СЕТ СН'!$F$16</f>
        <v>0</v>
      </c>
      <c r="O419" s="36">
        <f ca="1">SUMIFS(СВЦЭМ!$L$40:$L$783,СВЦЭМ!$A$40:$A$783,$A419,СВЦЭМ!$B$40:$B$783,O$401)+'СЕТ СН'!$F$16</f>
        <v>0</v>
      </c>
      <c r="P419" s="36">
        <f ca="1">SUMIFS(СВЦЭМ!$L$40:$L$783,СВЦЭМ!$A$40:$A$783,$A419,СВЦЭМ!$B$40:$B$783,P$401)+'СЕТ СН'!$F$16</f>
        <v>0</v>
      </c>
      <c r="Q419" s="36">
        <f ca="1">SUMIFS(СВЦЭМ!$L$40:$L$783,СВЦЭМ!$A$40:$A$783,$A419,СВЦЭМ!$B$40:$B$783,Q$401)+'СЕТ СН'!$F$16</f>
        <v>0</v>
      </c>
      <c r="R419" s="36">
        <f ca="1">SUMIFS(СВЦЭМ!$L$40:$L$783,СВЦЭМ!$A$40:$A$783,$A419,СВЦЭМ!$B$40:$B$783,R$401)+'СЕТ СН'!$F$16</f>
        <v>0</v>
      </c>
      <c r="S419" s="36">
        <f ca="1">SUMIFS(СВЦЭМ!$L$40:$L$783,СВЦЭМ!$A$40:$A$783,$A419,СВЦЭМ!$B$40:$B$783,S$401)+'СЕТ СН'!$F$16</f>
        <v>0</v>
      </c>
      <c r="T419" s="36">
        <f ca="1">SUMIFS(СВЦЭМ!$L$40:$L$783,СВЦЭМ!$A$40:$A$783,$A419,СВЦЭМ!$B$40:$B$783,T$401)+'СЕТ СН'!$F$16</f>
        <v>0</v>
      </c>
      <c r="U419" s="36">
        <f ca="1">SUMIFS(СВЦЭМ!$L$40:$L$783,СВЦЭМ!$A$40:$A$783,$A419,СВЦЭМ!$B$40:$B$783,U$401)+'СЕТ СН'!$F$16</f>
        <v>0</v>
      </c>
      <c r="V419" s="36">
        <f ca="1">SUMIFS(СВЦЭМ!$L$40:$L$783,СВЦЭМ!$A$40:$A$783,$A419,СВЦЭМ!$B$40:$B$783,V$401)+'СЕТ СН'!$F$16</f>
        <v>0</v>
      </c>
      <c r="W419" s="36">
        <f ca="1">SUMIFS(СВЦЭМ!$L$40:$L$783,СВЦЭМ!$A$40:$A$783,$A419,СВЦЭМ!$B$40:$B$783,W$401)+'СЕТ СН'!$F$16</f>
        <v>0</v>
      </c>
      <c r="X419" s="36">
        <f ca="1">SUMIFS(СВЦЭМ!$L$40:$L$783,СВЦЭМ!$A$40:$A$783,$A419,СВЦЭМ!$B$40:$B$783,X$401)+'СЕТ СН'!$F$16</f>
        <v>0</v>
      </c>
      <c r="Y419" s="36">
        <f ca="1">SUMIFS(СВЦЭМ!$L$40:$L$783,СВЦЭМ!$A$40:$A$783,$A419,СВЦЭМ!$B$40:$B$783,Y$401)+'СЕТ СН'!$F$16</f>
        <v>0</v>
      </c>
    </row>
    <row r="420" spans="1:25" ht="15.75" hidden="1" x14ac:dyDescent="0.2">
      <c r="A420" s="35">
        <f t="shared" si="11"/>
        <v>44945</v>
      </c>
      <c r="B420" s="36">
        <f ca="1">SUMIFS(СВЦЭМ!$L$40:$L$783,СВЦЭМ!$A$40:$A$783,$A420,СВЦЭМ!$B$40:$B$783,B$401)+'СЕТ СН'!$F$16</f>
        <v>0</v>
      </c>
      <c r="C420" s="36">
        <f ca="1">SUMIFS(СВЦЭМ!$L$40:$L$783,СВЦЭМ!$A$40:$A$783,$A420,СВЦЭМ!$B$40:$B$783,C$401)+'СЕТ СН'!$F$16</f>
        <v>0</v>
      </c>
      <c r="D420" s="36">
        <f ca="1">SUMIFS(СВЦЭМ!$L$40:$L$783,СВЦЭМ!$A$40:$A$783,$A420,СВЦЭМ!$B$40:$B$783,D$401)+'СЕТ СН'!$F$16</f>
        <v>0</v>
      </c>
      <c r="E420" s="36">
        <f ca="1">SUMIFS(СВЦЭМ!$L$40:$L$783,СВЦЭМ!$A$40:$A$783,$A420,СВЦЭМ!$B$40:$B$783,E$401)+'СЕТ СН'!$F$16</f>
        <v>0</v>
      </c>
      <c r="F420" s="36">
        <f ca="1">SUMIFS(СВЦЭМ!$L$40:$L$783,СВЦЭМ!$A$40:$A$783,$A420,СВЦЭМ!$B$40:$B$783,F$401)+'СЕТ СН'!$F$16</f>
        <v>0</v>
      </c>
      <c r="G420" s="36">
        <f ca="1">SUMIFS(СВЦЭМ!$L$40:$L$783,СВЦЭМ!$A$40:$A$783,$A420,СВЦЭМ!$B$40:$B$783,G$401)+'СЕТ СН'!$F$16</f>
        <v>0</v>
      </c>
      <c r="H420" s="36">
        <f ca="1">SUMIFS(СВЦЭМ!$L$40:$L$783,СВЦЭМ!$A$40:$A$783,$A420,СВЦЭМ!$B$40:$B$783,H$401)+'СЕТ СН'!$F$16</f>
        <v>0</v>
      </c>
      <c r="I420" s="36">
        <f ca="1">SUMIFS(СВЦЭМ!$L$40:$L$783,СВЦЭМ!$A$40:$A$783,$A420,СВЦЭМ!$B$40:$B$783,I$401)+'СЕТ СН'!$F$16</f>
        <v>0</v>
      </c>
      <c r="J420" s="36">
        <f ca="1">SUMIFS(СВЦЭМ!$L$40:$L$783,СВЦЭМ!$A$40:$A$783,$A420,СВЦЭМ!$B$40:$B$783,J$401)+'СЕТ СН'!$F$16</f>
        <v>0</v>
      </c>
      <c r="K420" s="36">
        <f ca="1">SUMIFS(СВЦЭМ!$L$40:$L$783,СВЦЭМ!$A$40:$A$783,$A420,СВЦЭМ!$B$40:$B$783,K$401)+'СЕТ СН'!$F$16</f>
        <v>0</v>
      </c>
      <c r="L420" s="36">
        <f ca="1">SUMIFS(СВЦЭМ!$L$40:$L$783,СВЦЭМ!$A$40:$A$783,$A420,СВЦЭМ!$B$40:$B$783,L$401)+'СЕТ СН'!$F$16</f>
        <v>0</v>
      </c>
      <c r="M420" s="36">
        <f ca="1">SUMIFS(СВЦЭМ!$L$40:$L$783,СВЦЭМ!$A$40:$A$783,$A420,СВЦЭМ!$B$40:$B$783,M$401)+'СЕТ СН'!$F$16</f>
        <v>0</v>
      </c>
      <c r="N420" s="36">
        <f ca="1">SUMIFS(СВЦЭМ!$L$40:$L$783,СВЦЭМ!$A$40:$A$783,$A420,СВЦЭМ!$B$40:$B$783,N$401)+'СЕТ СН'!$F$16</f>
        <v>0</v>
      </c>
      <c r="O420" s="36">
        <f ca="1">SUMIFS(СВЦЭМ!$L$40:$L$783,СВЦЭМ!$A$40:$A$783,$A420,СВЦЭМ!$B$40:$B$783,O$401)+'СЕТ СН'!$F$16</f>
        <v>0</v>
      </c>
      <c r="P420" s="36">
        <f ca="1">SUMIFS(СВЦЭМ!$L$40:$L$783,СВЦЭМ!$A$40:$A$783,$A420,СВЦЭМ!$B$40:$B$783,P$401)+'СЕТ СН'!$F$16</f>
        <v>0</v>
      </c>
      <c r="Q420" s="36">
        <f ca="1">SUMIFS(СВЦЭМ!$L$40:$L$783,СВЦЭМ!$A$40:$A$783,$A420,СВЦЭМ!$B$40:$B$783,Q$401)+'СЕТ СН'!$F$16</f>
        <v>0</v>
      </c>
      <c r="R420" s="36">
        <f ca="1">SUMIFS(СВЦЭМ!$L$40:$L$783,СВЦЭМ!$A$40:$A$783,$A420,СВЦЭМ!$B$40:$B$783,R$401)+'СЕТ СН'!$F$16</f>
        <v>0</v>
      </c>
      <c r="S420" s="36">
        <f ca="1">SUMIFS(СВЦЭМ!$L$40:$L$783,СВЦЭМ!$A$40:$A$783,$A420,СВЦЭМ!$B$40:$B$783,S$401)+'СЕТ СН'!$F$16</f>
        <v>0</v>
      </c>
      <c r="T420" s="36">
        <f ca="1">SUMIFS(СВЦЭМ!$L$40:$L$783,СВЦЭМ!$A$40:$A$783,$A420,СВЦЭМ!$B$40:$B$783,T$401)+'СЕТ СН'!$F$16</f>
        <v>0</v>
      </c>
      <c r="U420" s="36">
        <f ca="1">SUMIFS(СВЦЭМ!$L$40:$L$783,СВЦЭМ!$A$40:$A$783,$A420,СВЦЭМ!$B$40:$B$783,U$401)+'СЕТ СН'!$F$16</f>
        <v>0</v>
      </c>
      <c r="V420" s="36">
        <f ca="1">SUMIFS(СВЦЭМ!$L$40:$L$783,СВЦЭМ!$A$40:$A$783,$A420,СВЦЭМ!$B$40:$B$783,V$401)+'СЕТ СН'!$F$16</f>
        <v>0</v>
      </c>
      <c r="W420" s="36">
        <f ca="1">SUMIFS(СВЦЭМ!$L$40:$L$783,СВЦЭМ!$A$40:$A$783,$A420,СВЦЭМ!$B$40:$B$783,W$401)+'СЕТ СН'!$F$16</f>
        <v>0</v>
      </c>
      <c r="X420" s="36">
        <f ca="1">SUMIFS(СВЦЭМ!$L$40:$L$783,СВЦЭМ!$A$40:$A$783,$A420,СВЦЭМ!$B$40:$B$783,X$401)+'СЕТ СН'!$F$16</f>
        <v>0</v>
      </c>
      <c r="Y420" s="36">
        <f ca="1">SUMIFS(СВЦЭМ!$L$40:$L$783,СВЦЭМ!$A$40:$A$783,$A420,СВЦЭМ!$B$40:$B$783,Y$401)+'СЕТ СН'!$F$16</f>
        <v>0</v>
      </c>
    </row>
    <row r="421" spans="1:25" ht="15.75" hidden="1" x14ac:dyDescent="0.2">
      <c r="A421" s="35">
        <f t="shared" si="11"/>
        <v>44946</v>
      </c>
      <c r="B421" s="36">
        <f ca="1">SUMIFS(СВЦЭМ!$L$40:$L$783,СВЦЭМ!$A$40:$A$783,$A421,СВЦЭМ!$B$40:$B$783,B$401)+'СЕТ СН'!$F$16</f>
        <v>0</v>
      </c>
      <c r="C421" s="36">
        <f ca="1">SUMIFS(СВЦЭМ!$L$40:$L$783,СВЦЭМ!$A$40:$A$783,$A421,СВЦЭМ!$B$40:$B$783,C$401)+'СЕТ СН'!$F$16</f>
        <v>0</v>
      </c>
      <c r="D421" s="36">
        <f ca="1">SUMIFS(СВЦЭМ!$L$40:$L$783,СВЦЭМ!$A$40:$A$783,$A421,СВЦЭМ!$B$40:$B$783,D$401)+'СЕТ СН'!$F$16</f>
        <v>0</v>
      </c>
      <c r="E421" s="36">
        <f ca="1">SUMIFS(СВЦЭМ!$L$40:$L$783,СВЦЭМ!$A$40:$A$783,$A421,СВЦЭМ!$B$40:$B$783,E$401)+'СЕТ СН'!$F$16</f>
        <v>0</v>
      </c>
      <c r="F421" s="36">
        <f ca="1">SUMIFS(СВЦЭМ!$L$40:$L$783,СВЦЭМ!$A$40:$A$783,$A421,СВЦЭМ!$B$40:$B$783,F$401)+'СЕТ СН'!$F$16</f>
        <v>0</v>
      </c>
      <c r="G421" s="36">
        <f ca="1">SUMIFS(СВЦЭМ!$L$40:$L$783,СВЦЭМ!$A$40:$A$783,$A421,СВЦЭМ!$B$40:$B$783,G$401)+'СЕТ СН'!$F$16</f>
        <v>0</v>
      </c>
      <c r="H421" s="36">
        <f ca="1">SUMIFS(СВЦЭМ!$L$40:$L$783,СВЦЭМ!$A$40:$A$783,$A421,СВЦЭМ!$B$40:$B$783,H$401)+'СЕТ СН'!$F$16</f>
        <v>0</v>
      </c>
      <c r="I421" s="36">
        <f ca="1">SUMIFS(СВЦЭМ!$L$40:$L$783,СВЦЭМ!$A$40:$A$783,$A421,СВЦЭМ!$B$40:$B$783,I$401)+'СЕТ СН'!$F$16</f>
        <v>0</v>
      </c>
      <c r="J421" s="36">
        <f ca="1">SUMIFS(СВЦЭМ!$L$40:$L$783,СВЦЭМ!$A$40:$A$783,$A421,СВЦЭМ!$B$40:$B$783,J$401)+'СЕТ СН'!$F$16</f>
        <v>0</v>
      </c>
      <c r="K421" s="36">
        <f ca="1">SUMIFS(СВЦЭМ!$L$40:$L$783,СВЦЭМ!$A$40:$A$783,$A421,СВЦЭМ!$B$40:$B$783,K$401)+'СЕТ СН'!$F$16</f>
        <v>0</v>
      </c>
      <c r="L421" s="36">
        <f ca="1">SUMIFS(СВЦЭМ!$L$40:$L$783,СВЦЭМ!$A$40:$A$783,$A421,СВЦЭМ!$B$40:$B$783,L$401)+'СЕТ СН'!$F$16</f>
        <v>0</v>
      </c>
      <c r="M421" s="36">
        <f ca="1">SUMIFS(СВЦЭМ!$L$40:$L$783,СВЦЭМ!$A$40:$A$783,$A421,СВЦЭМ!$B$40:$B$783,M$401)+'СЕТ СН'!$F$16</f>
        <v>0</v>
      </c>
      <c r="N421" s="36">
        <f ca="1">SUMIFS(СВЦЭМ!$L$40:$L$783,СВЦЭМ!$A$40:$A$783,$A421,СВЦЭМ!$B$40:$B$783,N$401)+'СЕТ СН'!$F$16</f>
        <v>0</v>
      </c>
      <c r="O421" s="36">
        <f ca="1">SUMIFS(СВЦЭМ!$L$40:$L$783,СВЦЭМ!$A$40:$A$783,$A421,СВЦЭМ!$B$40:$B$783,O$401)+'СЕТ СН'!$F$16</f>
        <v>0</v>
      </c>
      <c r="P421" s="36">
        <f ca="1">SUMIFS(СВЦЭМ!$L$40:$L$783,СВЦЭМ!$A$40:$A$783,$A421,СВЦЭМ!$B$40:$B$783,P$401)+'СЕТ СН'!$F$16</f>
        <v>0</v>
      </c>
      <c r="Q421" s="36">
        <f ca="1">SUMIFS(СВЦЭМ!$L$40:$L$783,СВЦЭМ!$A$40:$A$783,$A421,СВЦЭМ!$B$40:$B$783,Q$401)+'СЕТ СН'!$F$16</f>
        <v>0</v>
      </c>
      <c r="R421" s="36">
        <f ca="1">SUMIFS(СВЦЭМ!$L$40:$L$783,СВЦЭМ!$A$40:$A$783,$A421,СВЦЭМ!$B$40:$B$783,R$401)+'СЕТ СН'!$F$16</f>
        <v>0</v>
      </c>
      <c r="S421" s="36">
        <f ca="1">SUMIFS(СВЦЭМ!$L$40:$L$783,СВЦЭМ!$A$40:$A$783,$A421,СВЦЭМ!$B$40:$B$783,S$401)+'СЕТ СН'!$F$16</f>
        <v>0</v>
      </c>
      <c r="T421" s="36">
        <f ca="1">SUMIFS(СВЦЭМ!$L$40:$L$783,СВЦЭМ!$A$40:$A$783,$A421,СВЦЭМ!$B$40:$B$783,T$401)+'СЕТ СН'!$F$16</f>
        <v>0</v>
      </c>
      <c r="U421" s="36">
        <f ca="1">SUMIFS(СВЦЭМ!$L$40:$L$783,СВЦЭМ!$A$40:$A$783,$A421,СВЦЭМ!$B$40:$B$783,U$401)+'СЕТ СН'!$F$16</f>
        <v>0</v>
      </c>
      <c r="V421" s="36">
        <f ca="1">SUMIFS(СВЦЭМ!$L$40:$L$783,СВЦЭМ!$A$40:$A$783,$A421,СВЦЭМ!$B$40:$B$783,V$401)+'СЕТ СН'!$F$16</f>
        <v>0</v>
      </c>
      <c r="W421" s="36">
        <f ca="1">SUMIFS(СВЦЭМ!$L$40:$L$783,СВЦЭМ!$A$40:$A$783,$A421,СВЦЭМ!$B$40:$B$783,W$401)+'СЕТ СН'!$F$16</f>
        <v>0</v>
      </c>
      <c r="X421" s="36">
        <f ca="1">SUMIFS(СВЦЭМ!$L$40:$L$783,СВЦЭМ!$A$40:$A$783,$A421,СВЦЭМ!$B$40:$B$783,X$401)+'СЕТ СН'!$F$16</f>
        <v>0</v>
      </c>
      <c r="Y421" s="36">
        <f ca="1">SUMIFS(СВЦЭМ!$L$40:$L$783,СВЦЭМ!$A$40:$A$783,$A421,СВЦЭМ!$B$40:$B$783,Y$401)+'СЕТ СН'!$F$16</f>
        <v>0</v>
      </c>
    </row>
    <row r="422" spans="1:25" ht="15.75" hidden="1" x14ac:dyDescent="0.2">
      <c r="A422" s="35">
        <f t="shared" si="11"/>
        <v>44947</v>
      </c>
      <c r="B422" s="36">
        <f ca="1">SUMIFS(СВЦЭМ!$L$40:$L$783,СВЦЭМ!$A$40:$A$783,$A422,СВЦЭМ!$B$40:$B$783,B$401)+'СЕТ СН'!$F$16</f>
        <v>0</v>
      </c>
      <c r="C422" s="36">
        <f ca="1">SUMIFS(СВЦЭМ!$L$40:$L$783,СВЦЭМ!$A$40:$A$783,$A422,СВЦЭМ!$B$40:$B$783,C$401)+'СЕТ СН'!$F$16</f>
        <v>0</v>
      </c>
      <c r="D422" s="36">
        <f ca="1">SUMIFS(СВЦЭМ!$L$40:$L$783,СВЦЭМ!$A$40:$A$783,$A422,СВЦЭМ!$B$40:$B$783,D$401)+'СЕТ СН'!$F$16</f>
        <v>0</v>
      </c>
      <c r="E422" s="36">
        <f ca="1">SUMIFS(СВЦЭМ!$L$40:$L$783,СВЦЭМ!$A$40:$A$783,$A422,СВЦЭМ!$B$40:$B$783,E$401)+'СЕТ СН'!$F$16</f>
        <v>0</v>
      </c>
      <c r="F422" s="36">
        <f ca="1">SUMIFS(СВЦЭМ!$L$40:$L$783,СВЦЭМ!$A$40:$A$783,$A422,СВЦЭМ!$B$40:$B$783,F$401)+'СЕТ СН'!$F$16</f>
        <v>0</v>
      </c>
      <c r="G422" s="36">
        <f ca="1">SUMIFS(СВЦЭМ!$L$40:$L$783,СВЦЭМ!$A$40:$A$783,$A422,СВЦЭМ!$B$40:$B$783,G$401)+'СЕТ СН'!$F$16</f>
        <v>0</v>
      </c>
      <c r="H422" s="36">
        <f ca="1">SUMIFS(СВЦЭМ!$L$40:$L$783,СВЦЭМ!$A$40:$A$783,$A422,СВЦЭМ!$B$40:$B$783,H$401)+'СЕТ СН'!$F$16</f>
        <v>0</v>
      </c>
      <c r="I422" s="36">
        <f ca="1">SUMIFS(СВЦЭМ!$L$40:$L$783,СВЦЭМ!$A$40:$A$783,$A422,СВЦЭМ!$B$40:$B$783,I$401)+'СЕТ СН'!$F$16</f>
        <v>0</v>
      </c>
      <c r="J422" s="36">
        <f ca="1">SUMIFS(СВЦЭМ!$L$40:$L$783,СВЦЭМ!$A$40:$A$783,$A422,СВЦЭМ!$B$40:$B$783,J$401)+'СЕТ СН'!$F$16</f>
        <v>0</v>
      </c>
      <c r="K422" s="36">
        <f ca="1">SUMIFS(СВЦЭМ!$L$40:$L$783,СВЦЭМ!$A$40:$A$783,$A422,СВЦЭМ!$B$40:$B$783,K$401)+'СЕТ СН'!$F$16</f>
        <v>0</v>
      </c>
      <c r="L422" s="36">
        <f ca="1">SUMIFS(СВЦЭМ!$L$40:$L$783,СВЦЭМ!$A$40:$A$783,$A422,СВЦЭМ!$B$40:$B$783,L$401)+'СЕТ СН'!$F$16</f>
        <v>0</v>
      </c>
      <c r="M422" s="36">
        <f ca="1">SUMIFS(СВЦЭМ!$L$40:$L$783,СВЦЭМ!$A$40:$A$783,$A422,СВЦЭМ!$B$40:$B$783,M$401)+'СЕТ СН'!$F$16</f>
        <v>0</v>
      </c>
      <c r="N422" s="36">
        <f ca="1">SUMIFS(СВЦЭМ!$L$40:$L$783,СВЦЭМ!$A$40:$A$783,$A422,СВЦЭМ!$B$40:$B$783,N$401)+'СЕТ СН'!$F$16</f>
        <v>0</v>
      </c>
      <c r="O422" s="36">
        <f ca="1">SUMIFS(СВЦЭМ!$L$40:$L$783,СВЦЭМ!$A$40:$A$783,$A422,СВЦЭМ!$B$40:$B$783,O$401)+'СЕТ СН'!$F$16</f>
        <v>0</v>
      </c>
      <c r="P422" s="36">
        <f ca="1">SUMIFS(СВЦЭМ!$L$40:$L$783,СВЦЭМ!$A$40:$A$783,$A422,СВЦЭМ!$B$40:$B$783,P$401)+'СЕТ СН'!$F$16</f>
        <v>0</v>
      </c>
      <c r="Q422" s="36">
        <f ca="1">SUMIFS(СВЦЭМ!$L$40:$L$783,СВЦЭМ!$A$40:$A$783,$A422,СВЦЭМ!$B$40:$B$783,Q$401)+'СЕТ СН'!$F$16</f>
        <v>0</v>
      </c>
      <c r="R422" s="36">
        <f ca="1">SUMIFS(СВЦЭМ!$L$40:$L$783,СВЦЭМ!$A$40:$A$783,$A422,СВЦЭМ!$B$40:$B$783,R$401)+'СЕТ СН'!$F$16</f>
        <v>0</v>
      </c>
      <c r="S422" s="36">
        <f ca="1">SUMIFS(СВЦЭМ!$L$40:$L$783,СВЦЭМ!$A$40:$A$783,$A422,СВЦЭМ!$B$40:$B$783,S$401)+'СЕТ СН'!$F$16</f>
        <v>0</v>
      </c>
      <c r="T422" s="36">
        <f ca="1">SUMIFS(СВЦЭМ!$L$40:$L$783,СВЦЭМ!$A$40:$A$783,$A422,СВЦЭМ!$B$40:$B$783,T$401)+'СЕТ СН'!$F$16</f>
        <v>0</v>
      </c>
      <c r="U422" s="36">
        <f ca="1">SUMIFS(СВЦЭМ!$L$40:$L$783,СВЦЭМ!$A$40:$A$783,$A422,СВЦЭМ!$B$40:$B$783,U$401)+'СЕТ СН'!$F$16</f>
        <v>0</v>
      </c>
      <c r="V422" s="36">
        <f ca="1">SUMIFS(СВЦЭМ!$L$40:$L$783,СВЦЭМ!$A$40:$A$783,$A422,СВЦЭМ!$B$40:$B$783,V$401)+'СЕТ СН'!$F$16</f>
        <v>0</v>
      </c>
      <c r="W422" s="36">
        <f ca="1">SUMIFS(СВЦЭМ!$L$40:$L$783,СВЦЭМ!$A$40:$A$783,$A422,СВЦЭМ!$B$40:$B$783,W$401)+'СЕТ СН'!$F$16</f>
        <v>0</v>
      </c>
      <c r="X422" s="36">
        <f ca="1">SUMIFS(СВЦЭМ!$L$40:$L$783,СВЦЭМ!$A$40:$A$783,$A422,СВЦЭМ!$B$40:$B$783,X$401)+'СЕТ СН'!$F$16</f>
        <v>0</v>
      </c>
      <c r="Y422" s="36">
        <f ca="1">SUMIFS(СВЦЭМ!$L$40:$L$783,СВЦЭМ!$A$40:$A$783,$A422,СВЦЭМ!$B$40:$B$783,Y$401)+'СЕТ СН'!$F$16</f>
        <v>0</v>
      </c>
    </row>
    <row r="423" spans="1:25" ht="15.75" hidden="1" x14ac:dyDescent="0.2">
      <c r="A423" s="35">
        <f t="shared" si="11"/>
        <v>44948</v>
      </c>
      <c r="B423" s="36">
        <f ca="1">SUMIFS(СВЦЭМ!$L$40:$L$783,СВЦЭМ!$A$40:$A$783,$A423,СВЦЭМ!$B$40:$B$783,B$401)+'СЕТ СН'!$F$16</f>
        <v>0</v>
      </c>
      <c r="C423" s="36">
        <f ca="1">SUMIFS(СВЦЭМ!$L$40:$L$783,СВЦЭМ!$A$40:$A$783,$A423,СВЦЭМ!$B$40:$B$783,C$401)+'СЕТ СН'!$F$16</f>
        <v>0</v>
      </c>
      <c r="D423" s="36">
        <f ca="1">SUMIFS(СВЦЭМ!$L$40:$L$783,СВЦЭМ!$A$40:$A$783,$A423,СВЦЭМ!$B$40:$B$783,D$401)+'СЕТ СН'!$F$16</f>
        <v>0</v>
      </c>
      <c r="E423" s="36">
        <f ca="1">SUMIFS(СВЦЭМ!$L$40:$L$783,СВЦЭМ!$A$40:$A$783,$A423,СВЦЭМ!$B$40:$B$783,E$401)+'СЕТ СН'!$F$16</f>
        <v>0</v>
      </c>
      <c r="F423" s="36">
        <f ca="1">SUMIFS(СВЦЭМ!$L$40:$L$783,СВЦЭМ!$A$40:$A$783,$A423,СВЦЭМ!$B$40:$B$783,F$401)+'СЕТ СН'!$F$16</f>
        <v>0</v>
      </c>
      <c r="G423" s="36">
        <f ca="1">SUMIFS(СВЦЭМ!$L$40:$L$783,СВЦЭМ!$A$40:$A$783,$A423,СВЦЭМ!$B$40:$B$783,G$401)+'СЕТ СН'!$F$16</f>
        <v>0</v>
      </c>
      <c r="H423" s="36">
        <f ca="1">SUMIFS(СВЦЭМ!$L$40:$L$783,СВЦЭМ!$A$40:$A$783,$A423,СВЦЭМ!$B$40:$B$783,H$401)+'СЕТ СН'!$F$16</f>
        <v>0</v>
      </c>
      <c r="I423" s="36">
        <f ca="1">SUMIFS(СВЦЭМ!$L$40:$L$783,СВЦЭМ!$A$40:$A$783,$A423,СВЦЭМ!$B$40:$B$783,I$401)+'СЕТ СН'!$F$16</f>
        <v>0</v>
      </c>
      <c r="J423" s="36">
        <f ca="1">SUMIFS(СВЦЭМ!$L$40:$L$783,СВЦЭМ!$A$40:$A$783,$A423,СВЦЭМ!$B$40:$B$783,J$401)+'СЕТ СН'!$F$16</f>
        <v>0</v>
      </c>
      <c r="K423" s="36">
        <f ca="1">SUMIFS(СВЦЭМ!$L$40:$L$783,СВЦЭМ!$A$40:$A$783,$A423,СВЦЭМ!$B$40:$B$783,K$401)+'СЕТ СН'!$F$16</f>
        <v>0</v>
      </c>
      <c r="L423" s="36">
        <f ca="1">SUMIFS(СВЦЭМ!$L$40:$L$783,СВЦЭМ!$A$40:$A$783,$A423,СВЦЭМ!$B$40:$B$783,L$401)+'СЕТ СН'!$F$16</f>
        <v>0</v>
      </c>
      <c r="M423" s="36">
        <f ca="1">SUMIFS(СВЦЭМ!$L$40:$L$783,СВЦЭМ!$A$40:$A$783,$A423,СВЦЭМ!$B$40:$B$783,M$401)+'СЕТ СН'!$F$16</f>
        <v>0</v>
      </c>
      <c r="N423" s="36">
        <f ca="1">SUMIFS(СВЦЭМ!$L$40:$L$783,СВЦЭМ!$A$40:$A$783,$A423,СВЦЭМ!$B$40:$B$783,N$401)+'СЕТ СН'!$F$16</f>
        <v>0</v>
      </c>
      <c r="O423" s="36">
        <f ca="1">SUMIFS(СВЦЭМ!$L$40:$L$783,СВЦЭМ!$A$40:$A$783,$A423,СВЦЭМ!$B$40:$B$783,O$401)+'СЕТ СН'!$F$16</f>
        <v>0</v>
      </c>
      <c r="P423" s="36">
        <f ca="1">SUMIFS(СВЦЭМ!$L$40:$L$783,СВЦЭМ!$A$40:$A$783,$A423,СВЦЭМ!$B$40:$B$783,P$401)+'СЕТ СН'!$F$16</f>
        <v>0</v>
      </c>
      <c r="Q423" s="36">
        <f ca="1">SUMIFS(СВЦЭМ!$L$40:$L$783,СВЦЭМ!$A$40:$A$783,$A423,СВЦЭМ!$B$40:$B$783,Q$401)+'СЕТ СН'!$F$16</f>
        <v>0</v>
      </c>
      <c r="R423" s="36">
        <f ca="1">SUMIFS(СВЦЭМ!$L$40:$L$783,СВЦЭМ!$A$40:$A$783,$A423,СВЦЭМ!$B$40:$B$783,R$401)+'СЕТ СН'!$F$16</f>
        <v>0</v>
      </c>
      <c r="S423" s="36">
        <f ca="1">SUMIFS(СВЦЭМ!$L$40:$L$783,СВЦЭМ!$A$40:$A$783,$A423,СВЦЭМ!$B$40:$B$783,S$401)+'СЕТ СН'!$F$16</f>
        <v>0</v>
      </c>
      <c r="T423" s="36">
        <f ca="1">SUMIFS(СВЦЭМ!$L$40:$L$783,СВЦЭМ!$A$40:$A$783,$A423,СВЦЭМ!$B$40:$B$783,T$401)+'СЕТ СН'!$F$16</f>
        <v>0</v>
      </c>
      <c r="U423" s="36">
        <f ca="1">SUMIFS(СВЦЭМ!$L$40:$L$783,СВЦЭМ!$A$40:$A$783,$A423,СВЦЭМ!$B$40:$B$783,U$401)+'СЕТ СН'!$F$16</f>
        <v>0</v>
      </c>
      <c r="V423" s="36">
        <f ca="1">SUMIFS(СВЦЭМ!$L$40:$L$783,СВЦЭМ!$A$40:$A$783,$A423,СВЦЭМ!$B$40:$B$783,V$401)+'СЕТ СН'!$F$16</f>
        <v>0</v>
      </c>
      <c r="W423" s="36">
        <f ca="1">SUMIFS(СВЦЭМ!$L$40:$L$783,СВЦЭМ!$A$40:$A$783,$A423,СВЦЭМ!$B$40:$B$783,W$401)+'СЕТ СН'!$F$16</f>
        <v>0</v>
      </c>
      <c r="X423" s="36">
        <f ca="1">SUMIFS(СВЦЭМ!$L$40:$L$783,СВЦЭМ!$A$40:$A$783,$A423,СВЦЭМ!$B$40:$B$783,X$401)+'СЕТ СН'!$F$16</f>
        <v>0</v>
      </c>
      <c r="Y423" s="36">
        <f ca="1">SUMIFS(СВЦЭМ!$L$40:$L$783,СВЦЭМ!$A$40:$A$783,$A423,СВЦЭМ!$B$40:$B$783,Y$401)+'СЕТ СН'!$F$16</f>
        <v>0</v>
      </c>
    </row>
    <row r="424" spans="1:25" ht="15.75" hidden="1" x14ac:dyDescent="0.2">
      <c r="A424" s="35">
        <f t="shared" si="11"/>
        <v>44949</v>
      </c>
      <c r="B424" s="36">
        <f ca="1">SUMIFS(СВЦЭМ!$L$40:$L$783,СВЦЭМ!$A$40:$A$783,$A424,СВЦЭМ!$B$40:$B$783,B$401)+'СЕТ СН'!$F$16</f>
        <v>0</v>
      </c>
      <c r="C424" s="36">
        <f ca="1">SUMIFS(СВЦЭМ!$L$40:$L$783,СВЦЭМ!$A$40:$A$783,$A424,СВЦЭМ!$B$40:$B$783,C$401)+'СЕТ СН'!$F$16</f>
        <v>0</v>
      </c>
      <c r="D424" s="36">
        <f ca="1">SUMIFS(СВЦЭМ!$L$40:$L$783,СВЦЭМ!$A$40:$A$783,$A424,СВЦЭМ!$B$40:$B$783,D$401)+'СЕТ СН'!$F$16</f>
        <v>0</v>
      </c>
      <c r="E424" s="36">
        <f ca="1">SUMIFS(СВЦЭМ!$L$40:$L$783,СВЦЭМ!$A$40:$A$783,$A424,СВЦЭМ!$B$40:$B$783,E$401)+'СЕТ СН'!$F$16</f>
        <v>0</v>
      </c>
      <c r="F424" s="36">
        <f ca="1">SUMIFS(СВЦЭМ!$L$40:$L$783,СВЦЭМ!$A$40:$A$783,$A424,СВЦЭМ!$B$40:$B$783,F$401)+'СЕТ СН'!$F$16</f>
        <v>0</v>
      </c>
      <c r="G424" s="36">
        <f ca="1">SUMIFS(СВЦЭМ!$L$40:$L$783,СВЦЭМ!$A$40:$A$783,$A424,СВЦЭМ!$B$40:$B$783,G$401)+'СЕТ СН'!$F$16</f>
        <v>0</v>
      </c>
      <c r="H424" s="36">
        <f ca="1">SUMIFS(СВЦЭМ!$L$40:$L$783,СВЦЭМ!$A$40:$A$783,$A424,СВЦЭМ!$B$40:$B$783,H$401)+'СЕТ СН'!$F$16</f>
        <v>0</v>
      </c>
      <c r="I424" s="36">
        <f ca="1">SUMIFS(СВЦЭМ!$L$40:$L$783,СВЦЭМ!$A$40:$A$783,$A424,СВЦЭМ!$B$40:$B$783,I$401)+'СЕТ СН'!$F$16</f>
        <v>0</v>
      </c>
      <c r="J424" s="36">
        <f ca="1">SUMIFS(СВЦЭМ!$L$40:$L$783,СВЦЭМ!$A$40:$A$783,$A424,СВЦЭМ!$B$40:$B$783,J$401)+'СЕТ СН'!$F$16</f>
        <v>0</v>
      </c>
      <c r="K424" s="36">
        <f ca="1">SUMIFS(СВЦЭМ!$L$40:$L$783,СВЦЭМ!$A$40:$A$783,$A424,СВЦЭМ!$B$40:$B$783,K$401)+'СЕТ СН'!$F$16</f>
        <v>0</v>
      </c>
      <c r="L424" s="36">
        <f ca="1">SUMIFS(СВЦЭМ!$L$40:$L$783,СВЦЭМ!$A$40:$A$783,$A424,СВЦЭМ!$B$40:$B$783,L$401)+'СЕТ СН'!$F$16</f>
        <v>0</v>
      </c>
      <c r="M424" s="36">
        <f ca="1">SUMIFS(СВЦЭМ!$L$40:$L$783,СВЦЭМ!$A$40:$A$783,$A424,СВЦЭМ!$B$40:$B$783,M$401)+'СЕТ СН'!$F$16</f>
        <v>0</v>
      </c>
      <c r="N424" s="36">
        <f ca="1">SUMIFS(СВЦЭМ!$L$40:$L$783,СВЦЭМ!$A$40:$A$783,$A424,СВЦЭМ!$B$40:$B$783,N$401)+'СЕТ СН'!$F$16</f>
        <v>0</v>
      </c>
      <c r="O424" s="36">
        <f ca="1">SUMIFS(СВЦЭМ!$L$40:$L$783,СВЦЭМ!$A$40:$A$783,$A424,СВЦЭМ!$B$40:$B$783,O$401)+'СЕТ СН'!$F$16</f>
        <v>0</v>
      </c>
      <c r="P424" s="36">
        <f ca="1">SUMIFS(СВЦЭМ!$L$40:$L$783,СВЦЭМ!$A$40:$A$783,$A424,СВЦЭМ!$B$40:$B$783,P$401)+'СЕТ СН'!$F$16</f>
        <v>0</v>
      </c>
      <c r="Q424" s="36">
        <f ca="1">SUMIFS(СВЦЭМ!$L$40:$L$783,СВЦЭМ!$A$40:$A$783,$A424,СВЦЭМ!$B$40:$B$783,Q$401)+'СЕТ СН'!$F$16</f>
        <v>0</v>
      </c>
      <c r="R424" s="36">
        <f ca="1">SUMIFS(СВЦЭМ!$L$40:$L$783,СВЦЭМ!$A$40:$A$783,$A424,СВЦЭМ!$B$40:$B$783,R$401)+'СЕТ СН'!$F$16</f>
        <v>0</v>
      </c>
      <c r="S424" s="36">
        <f ca="1">SUMIFS(СВЦЭМ!$L$40:$L$783,СВЦЭМ!$A$40:$A$783,$A424,СВЦЭМ!$B$40:$B$783,S$401)+'СЕТ СН'!$F$16</f>
        <v>0</v>
      </c>
      <c r="T424" s="36">
        <f ca="1">SUMIFS(СВЦЭМ!$L$40:$L$783,СВЦЭМ!$A$40:$A$783,$A424,СВЦЭМ!$B$40:$B$783,T$401)+'СЕТ СН'!$F$16</f>
        <v>0</v>
      </c>
      <c r="U424" s="36">
        <f ca="1">SUMIFS(СВЦЭМ!$L$40:$L$783,СВЦЭМ!$A$40:$A$783,$A424,СВЦЭМ!$B$40:$B$783,U$401)+'СЕТ СН'!$F$16</f>
        <v>0</v>
      </c>
      <c r="V424" s="36">
        <f ca="1">SUMIFS(СВЦЭМ!$L$40:$L$783,СВЦЭМ!$A$40:$A$783,$A424,СВЦЭМ!$B$40:$B$783,V$401)+'СЕТ СН'!$F$16</f>
        <v>0</v>
      </c>
      <c r="W424" s="36">
        <f ca="1">SUMIFS(СВЦЭМ!$L$40:$L$783,СВЦЭМ!$A$40:$A$783,$A424,СВЦЭМ!$B$40:$B$783,W$401)+'СЕТ СН'!$F$16</f>
        <v>0</v>
      </c>
      <c r="X424" s="36">
        <f ca="1">SUMIFS(СВЦЭМ!$L$40:$L$783,СВЦЭМ!$A$40:$A$783,$A424,СВЦЭМ!$B$40:$B$783,X$401)+'СЕТ СН'!$F$16</f>
        <v>0</v>
      </c>
      <c r="Y424" s="36">
        <f ca="1">SUMIFS(СВЦЭМ!$L$40:$L$783,СВЦЭМ!$A$40:$A$783,$A424,СВЦЭМ!$B$40:$B$783,Y$401)+'СЕТ СН'!$F$16</f>
        <v>0</v>
      </c>
    </row>
    <row r="425" spans="1:25" ht="15.75" hidden="1" x14ac:dyDescent="0.2">
      <c r="A425" s="35">
        <f t="shared" si="11"/>
        <v>44950</v>
      </c>
      <c r="B425" s="36">
        <f ca="1">SUMIFS(СВЦЭМ!$L$40:$L$783,СВЦЭМ!$A$40:$A$783,$A425,СВЦЭМ!$B$40:$B$783,B$401)+'СЕТ СН'!$F$16</f>
        <v>0</v>
      </c>
      <c r="C425" s="36">
        <f ca="1">SUMIFS(СВЦЭМ!$L$40:$L$783,СВЦЭМ!$A$40:$A$783,$A425,СВЦЭМ!$B$40:$B$783,C$401)+'СЕТ СН'!$F$16</f>
        <v>0</v>
      </c>
      <c r="D425" s="36">
        <f ca="1">SUMIFS(СВЦЭМ!$L$40:$L$783,СВЦЭМ!$A$40:$A$783,$A425,СВЦЭМ!$B$40:$B$783,D$401)+'СЕТ СН'!$F$16</f>
        <v>0</v>
      </c>
      <c r="E425" s="36">
        <f ca="1">SUMIFS(СВЦЭМ!$L$40:$L$783,СВЦЭМ!$A$40:$A$783,$A425,СВЦЭМ!$B$40:$B$783,E$401)+'СЕТ СН'!$F$16</f>
        <v>0</v>
      </c>
      <c r="F425" s="36">
        <f ca="1">SUMIFS(СВЦЭМ!$L$40:$L$783,СВЦЭМ!$A$40:$A$783,$A425,СВЦЭМ!$B$40:$B$783,F$401)+'СЕТ СН'!$F$16</f>
        <v>0</v>
      </c>
      <c r="G425" s="36">
        <f ca="1">SUMIFS(СВЦЭМ!$L$40:$L$783,СВЦЭМ!$A$40:$A$783,$A425,СВЦЭМ!$B$40:$B$783,G$401)+'СЕТ СН'!$F$16</f>
        <v>0</v>
      </c>
      <c r="H425" s="36">
        <f ca="1">SUMIFS(СВЦЭМ!$L$40:$L$783,СВЦЭМ!$A$40:$A$783,$A425,СВЦЭМ!$B$40:$B$783,H$401)+'СЕТ СН'!$F$16</f>
        <v>0</v>
      </c>
      <c r="I425" s="36">
        <f ca="1">SUMIFS(СВЦЭМ!$L$40:$L$783,СВЦЭМ!$A$40:$A$783,$A425,СВЦЭМ!$B$40:$B$783,I$401)+'СЕТ СН'!$F$16</f>
        <v>0</v>
      </c>
      <c r="J425" s="36">
        <f ca="1">SUMIFS(СВЦЭМ!$L$40:$L$783,СВЦЭМ!$A$40:$A$783,$A425,СВЦЭМ!$B$40:$B$783,J$401)+'СЕТ СН'!$F$16</f>
        <v>0</v>
      </c>
      <c r="K425" s="36">
        <f ca="1">SUMIFS(СВЦЭМ!$L$40:$L$783,СВЦЭМ!$A$40:$A$783,$A425,СВЦЭМ!$B$40:$B$783,K$401)+'СЕТ СН'!$F$16</f>
        <v>0</v>
      </c>
      <c r="L425" s="36">
        <f ca="1">SUMIFS(СВЦЭМ!$L$40:$L$783,СВЦЭМ!$A$40:$A$783,$A425,СВЦЭМ!$B$40:$B$783,L$401)+'СЕТ СН'!$F$16</f>
        <v>0</v>
      </c>
      <c r="M425" s="36">
        <f ca="1">SUMIFS(СВЦЭМ!$L$40:$L$783,СВЦЭМ!$A$40:$A$783,$A425,СВЦЭМ!$B$40:$B$783,M$401)+'СЕТ СН'!$F$16</f>
        <v>0</v>
      </c>
      <c r="N425" s="36">
        <f ca="1">SUMIFS(СВЦЭМ!$L$40:$L$783,СВЦЭМ!$A$40:$A$783,$A425,СВЦЭМ!$B$40:$B$783,N$401)+'СЕТ СН'!$F$16</f>
        <v>0</v>
      </c>
      <c r="O425" s="36">
        <f ca="1">SUMIFS(СВЦЭМ!$L$40:$L$783,СВЦЭМ!$A$40:$A$783,$A425,СВЦЭМ!$B$40:$B$783,O$401)+'СЕТ СН'!$F$16</f>
        <v>0</v>
      </c>
      <c r="P425" s="36">
        <f ca="1">SUMIFS(СВЦЭМ!$L$40:$L$783,СВЦЭМ!$A$40:$A$783,$A425,СВЦЭМ!$B$40:$B$783,P$401)+'СЕТ СН'!$F$16</f>
        <v>0</v>
      </c>
      <c r="Q425" s="36">
        <f ca="1">SUMIFS(СВЦЭМ!$L$40:$L$783,СВЦЭМ!$A$40:$A$783,$A425,СВЦЭМ!$B$40:$B$783,Q$401)+'СЕТ СН'!$F$16</f>
        <v>0</v>
      </c>
      <c r="R425" s="36">
        <f ca="1">SUMIFS(СВЦЭМ!$L$40:$L$783,СВЦЭМ!$A$40:$A$783,$A425,СВЦЭМ!$B$40:$B$783,R$401)+'СЕТ СН'!$F$16</f>
        <v>0</v>
      </c>
      <c r="S425" s="36">
        <f ca="1">SUMIFS(СВЦЭМ!$L$40:$L$783,СВЦЭМ!$A$40:$A$783,$A425,СВЦЭМ!$B$40:$B$783,S$401)+'СЕТ СН'!$F$16</f>
        <v>0</v>
      </c>
      <c r="T425" s="36">
        <f ca="1">SUMIFS(СВЦЭМ!$L$40:$L$783,СВЦЭМ!$A$40:$A$783,$A425,СВЦЭМ!$B$40:$B$783,T$401)+'СЕТ СН'!$F$16</f>
        <v>0</v>
      </c>
      <c r="U425" s="36">
        <f ca="1">SUMIFS(СВЦЭМ!$L$40:$L$783,СВЦЭМ!$A$40:$A$783,$A425,СВЦЭМ!$B$40:$B$783,U$401)+'СЕТ СН'!$F$16</f>
        <v>0</v>
      </c>
      <c r="V425" s="36">
        <f ca="1">SUMIFS(СВЦЭМ!$L$40:$L$783,СВЦЭМ!$A$40:$A$783,$A425,СВЦЭМ!$B$40:$B$783,V$401)+'СЕТ СН'!$F$16</f>
        <v>0</v>
      </c>
      <c r="W425" s="36">
        <f ca="1">SUMIFS(СВЦЭМ!$L$40:$L$783,СВЦЭМ!$A$40:$A$783,$A425,СВЦЭМ!$B$40:$B$783,W$401)+'СЕТ СН'!$F$16</f>
        <v>0</v>
      </c>
      <c r="X425" s="36">
        <f ca="1">SUMIFS(СВЦЭМ!$L$40:$L$783,СВЦЭМ!$A$40:$A$783,$A425,СВЦЭМ!$B$40:$B$783,X$401)+'СЕТ СН'!$F$16</f>
        <v>0</v>
      </c>
      <c r="Y425" s="36">
        <f ca="1">SUMIFS(СВЦЭМ!$L$40:$L$783,СВЦЭМ!$A$40:$A$783,$A425,СВЦЭМ!$B$40:$B$783,Y$401)+'СЕТ СН'!$F$16</f>
        <v>0</v>
      </c>
    </row>
    <row r="426" spans="1:25" ht="15.75" hidden="1" x14ac:dyDescent="0.2">
      <c r="A426" s="35">
        <f t="shared" si="11"/>
        <v>44951</v>
      </c>
      <c r="B426" s="36">
        <f ca="1">SUMIFS(СВЦЭМ!$L$40:$L$783,СВЦЭМ!$A$40:$A$783,$A426,СВЦЭМ!$B$40:$B$783,B$401)+'СЕТ СН'!$F$16</f>
        <v>0</v>
      </c>
      <c r="C426" s="36">
        <f ca="1">SUMIFS(СВЦЭМ!$L$40:$L$783,СВЦЭМ!$A$40:$A$783,$A426,СВЦЭМ!$B$40:$B$783,C$401)+'СЕТ СН'!$F$16</f>
        <v>0</v>
      </c>
      <c r="D426" s="36">
        <f ca="1">SUMIFS(СВЦЭМ!$L$40:$L$783,СВЦЭМ!$A$40:$A$783,$A426,СВЦЭМ!$B$40:$B$783,D$401)+'СЕТ СН'!$F$16</f>
        <v>0</v>
      </c>
      <c r="E426" s="36">
        <f ca="1">SUMIFS(СВЦЭМ!$L$40:$L$783,СВЦЭМ!$A$40:$A$783,$A426,СВЦЭМ!$B$40:$B$783,E$401)+'СЕТ СН'!$F$16</f>
        <v>0</v>
      </c>
      <c r="F426" s="36">
        <f ca="1">SUMIFS(СВЦЭМ!$L$40:$L$783,СВЦЭМ!$A$40:$A$783,$A426,СВЦЭМ!$B$40:$B$783,F$401)+'СЕТ СН'!$F$16</f>
        <v>0</v>
      </c>
      <c r="G426" s="36">
        <f ca="1">SUMIFS(СВЦЭМ!$L$40:$L$783,СВЦЭМ!$A$40:$A$783,$A426,СВЦЭМ!$B$40:$B$783,G$401)+'СЕТ СН'!$F$16</f>
        <v>0</v>
      </c>
      <c r="H426" s="36">
        <f ca="1">SUMIFS(СВЦЭМ!$L$40:$L$783,СВЦЭМ!$A$40:$A$783,$A426,СВЦЭМ!$B$40:$B$783,H$401)+'СЕТ СН'!$F$16</f>
        <v>0</v>
      </c>
      <c r="I426" s="36">
        <f ca="1">SUMIFS(СВЦЭМ!$L$40:$L$783,СВЦЭМ!$A$40:$A$783,$A426,СВЦЭМ!$B$40:$B$783,I$401)+'СЕТ СН'!$F$16</f>
        <v>0</v>
      </c>
      <c r="J426" s="36">
        <f ca="1">SUMIFS(СВЦЭМ!$L$40:$L$783,СВЦЭМ!$A$40:$A$783,$A426,СВЦЭМ!$B$40:$B$783,J$401)+'СЕТ СН'!$F$16</f>
        <v>0</v>
      </c>
      <c r="K426" s="36">
        <f ca="1">SUMIFS(СВЦЭМ!$L$40:$L$783,СВЦЭМ!$A$40:$A$783,$A426,СВЦЭМ!$B$40:$B$783,K$401)+'СЕТ СН'!$F$16</f>
        <v>0</v>
      </c>
      <c r="L426" s="36">
        <f ca="1">SUMIFS(СВЦЭМ!$L$40:$L$783,СВЦЭМ!$A$40:$A$783,$A426,СВЦЭМ!$B$40:$B$783,L$401)+'СЕТ СН'!$F$16</f>
        <v>0</v>
      </c>
      <c r="M426" s="36">
        <f ca="1">SUMIFS(СВЦЭМ!$L$40:$L$783,СВЦЭМ!$A$40:$A$783,$A426,СВЦЭМ!$B$40:$B$783,M$401)+'СЕТ СН'!$F$16</f>
        <v>0</v>
      </c>
      <c r="N426" s="36">
        <f ca="1">SUMIFS(СВЦЭМ!$L$40:$L$783,СВЦЭМ!$A$40:$A$783,$A426,СВЦЭМ!$B$40:$B$783,N$401)+'СЕТ СН'!$F$16</f>
        <v>0</v>
      </c>
      <c r="O426" s="36">
        <f ca="1">SUMIFS(СВЦЭМ!$L$40:$L$783,СВЦЭМ!$A$40:$A$783,$A426,СВЦЭМ!$B$40:$B$783,O$401)+'СЕТ СН'!$F$16</f>
        <v>0</v>
      </c>
      <c r="P426" s="36">
        <f ca="1">SUMIFS(СВЦЭМ!$L$40:$L$783,СВЦЭМ!$A$40:$A$783,$A426,СВЦЭМ!$B$40:$B$783,P$401)+'СЕТ СН'!$F$16</f>
        <v>0</v>
      </c>
      <c r="Q426" s="36">
        <f ca="1">SUMIFS(СВЦЭМ!$L$40:$L$783,СВЦЭМ!$A$40:$A$783,$A426,СВЦЭМ!$B$40:$B$783,Q$401)+'СЕТ СН'!$F$16</f>
        <v>0</v>
      </c>
      <c r="R426" s="36">
        <f ca="1">SUMIFS(СВЦЭМ!$L$40:$L$783,СВЦЭМ!$A$40:$A$783,$A426,СВЦЭМ!$B$40:$B$783,R$401)+'СЕТ СН'!$F$16</f>
        <v>0</v>
      </c>
      <c r="S426" s="36">
        <f ca="1">SUMIFS(СВЦЭМ!$L$40:$L$783,СВЦЭМ!$A$40:$A$783,$A426,СВЦЭМ!$B$40:$B$783,S$401)+'СЕТ СН'!$F$16</f>
        <v>0</v>
      </c>
      <c r="T426" s="36">
        <f ca="1">SUMIFS(СВЦЭМ!$L$40:$L$783,СВЦЭМ!$A$40:$A$783,$A426,СВЦЭМ!$B$40:$B$783,T$401)+'СЕТ СН'!$F$16</f>
        <v>0</v>
      </c>
      <c r="U426" s="36">
        <f ca="1">SUMIFS(СВЦЭМ!$L$40:$L$783,СВЦЭМ!$A$40:$A$783,$A426,СВЦЭМ!$B$40:$B$783,U$401)+'СЕТ СН'!$F$16</f>
        <v>0</v>
      </c>
      <c r="V426" s="36">
        <f ca="1">SUMIFS(СВЦЭМ!$L$40:$L$783,СВЦЭМ!$A$40:$A$783,$A426,СВЦЭМ!$B$40:$B$783,V$401)+'СЕТ СН'!$F$16</f>
        <v>0</v>
      </c>
      <c r="W426" s="36">
        <f ca="1">SUMIFS(СВЦЭМ!$L$40:$L$783,СВЦЭМ!$A$40:$A$783,$A426,СВЦЭМ!$B$40:$B$783,W$401)+'СЕТ СН'!$F$16</f>
        <v>0</v>
      </c>
      <c r="X426" s="36">
        <f ca="1">SUMIFS(СВЦЭМ!$L$40:$L$783,СВЦЭМ!$A$40:$A$783,$A426,СВЦЭМ!$B$40:$B$783,X$401)+'СЕТ СН'!$F$16</f>
        <v>0</v>
      </c>
      <c r="Y426" s="36">
        <f ca="1">SUMIFS(СВЦЭМ!$L$40:$L$783,СВЦЭМ!$A$40:$A$783,$A426,СВЦЭМ!$B$40:$B$783,Y$401)+'СЕТ СН'!$F$16</f>
        <v>0</v>
      </c>
    </row>
    <row r="427" spans="1:25" ht="15.75" hidden="1" x14ac:dyDescent="0.2">
      <c r="A427" s="35">
        <f t="shared" si="11"/>
        <v>44952</v>
      </c>
      <c r="B427" s="36">
        <f ca="1">SUMIFS(СВЦЭМ!$L$40:$L$783,СВЦЭМ!$A$40:$A$783,$A427,СВЦЭМ!$B$40:$B$783,B$401)+'СЕТ СН'!$F$16</f>
        <v>0</v>
      </c>
      <c r="C427" s="36">
        <f ca="1">SUMIFS(СВЦЭМ!$L$40:$L$783,СВЦЭМ!$A$40:$A$783,$A427,СВЦЭМ!$B$40:$B$783,C$401)+'СЕТ СН'!$F$16</f>
        <v>0</v>
      </c>
      <c r="D427" s="36">
        <f ca="1">SUMIFS(СВЦЭМ!$L$40:$L$783,СВЦЭМ!$A$40:$A$783,$A427,СВЦЭМ!$B$40:$B$783,D$401)+'СЕТ СН'!$F$16</f>
        <v>0</v>
      </c>
      <c r="E427" s="36">
        <f ca="1">SUMIFS(СВЦЭМ!$L$40:$L$783,СВЦЭМ!$A$40:$A$783,$A427,СВЦЭМ!$B$40:$B$783,E$401)+'СЕТ СН'!$F$16</f>
        <v>0</v>
      </c>
      <c r="F427" s="36">
        <f ca="1">SUMIFS(СВЦЭМ!$L$40:$L$783,СВЦЭМ!$A$40:$A$783,$A427,СВЦЭМ!$B$40:$B$783,F$401)+'СЕТ СН'!$F$16</f>
        <v>0</v>
      </c>
      <c r="G427" s="36">
        <f ca="1">SUMIFS(СВЦЭМ!$L$40:$L$783,СВЦЭМ!$A$40:$A$783,$A427,СВЦЭМ!$B$40:$B$783,G$401)+'СЕТ СН'!$F$16</f>
        <v>0</v>
      </c>
      <c r="H427" s="36">
        <f ca="1">SUMIFS(СВЦЭМ!$L$40:$L$783,СВЦЭМ!$A$40:$A$783,$A427,СВЦЭМ!$B$40:$B$783,H$401)+'СЕТ СН'!$F$16</f>
        <v>0</v>
      </c>
      <c r="I427" s="36">
        <f ca="1">SUMIFS(СВЦЭМ!$L$40:$L$783,СВЦЭМ!$A$40:$A$783,$A427,СВЦЭМ!$B$40:$B$783,I$401)+'СЕТ СН'!$F$16</f>
        <v>0</v>
      </c>
      <c r="J427" s="36">
        <f ca="1">SUMIFS(СВЦЭМ!$L$40:$L$783,СВЦЭМ!$A$40:$A$783,$A427,СВЦЭМ!$B$40:$B$783,J$401)+'СЕТ СН'!$F$16</f>
        <v>0</v>
      </c>
      <c r="K427" s="36">
        <f ca="1">SUMIFS(СВЦЭМ!$L$40:$L$783,СВЦЭМ!$A$40:$A$783,$A427,СВЦЭМ!$B$40:$B$783,K$401)+'СЕТ СН'!$F$16</f>
        <v>0</v>
      </c>
      <c r="L427" s="36">
        <f ca="1">SUMIFS(СВЦЭМ!$L$40:$L$783,СВЦЭМ!$A$40:$A$783,$A427,СВЦЭМ!$B$40:$B$783,L$401)+'СЕТ СН'!$F$16</f>
        <v>0</v>
      </c>
      <c r="M427" s="36">
        <f ca="1">SUMIFS(СВЦЭМ!$L$40:$L$783,СВЦЭМ!$A$40:$A$783,$A427,СВЦЭМ!$B$40:$B$783,M$401)+'СЕТ СН'!$F$16</f>
        <v>0</v>
      </c>
      <c r="N427" s="36">
        <f ca="1">SUMIFS(СВЦЭМ!$L$40:$L$783,СВЦЭМ!$A$40:$A$783,$A427,СВЦЭМ!$B$40:$B$783,N$401)+'СЕТ СН'!$F$16</f>
        <v>0</v>
      </c>
      <c r="O427" s="36">
        <f ca="1">SUMIFS(СВЦЭМ!$L$40:$L$783,СВЦЭМ!$A$40:$A$783,$A427,СВЦЭМ!$B$40:$B$783,O$401)+'СЕТ СН'!$F$16</f>
        <v>0</v>
      </c>
      <c r="P427" s="36">
        <f ca="1">SUMIFS(СВЦЭМ!$L$40:$L$783,СВЦЭМ!$A$40:$A$783,$A427,СВЦЭМ!$B$40:$B$783,P$401)+'СЕТ СН'!$F$16</f>
        <v>0</v>
      </c>
      <c r="Q427" s="36">
        <f ca="1">SUMIFS(СВЦЭМ!$L$40:$L$783,СВЦЭМ!$A$40:$A$783,$A427,СВЦЭМ!$B$40:$B$783,Q$401)+'СЕТ СН'!$F$16</f>
        <v>0</v>
      </c>
      <c r="R427" s="36">
        <f ca="1">SUMIFS(СВЦЭМ!$L$40:$L$783,СВЦЭМ!$A$40:$A$783,$A427,СВЦЭМ!$B$40:$B$783,R$401)+'СЕТ СН'!$F$16</f>
        <v>0</v>
      </c>
      <c r="S427" s="36">
        <f ca="1">SUMIFS(СВЦЭМ!$L$40:$L$783,СВЦЭМ!$A$40:$A$783,$A427,СВЦЭМ!$B$40:$B$783,S$401)+'СЕТ СН'!$F$16</f>
        <v>0</v>
      </c>
      <c r="T427" s="36">
        <f ca="1">SUMIFS(СВЦЭМ!$L$40:$L$783,СВЦЭМ!$A$40:$A$783,$A427,СВЦЭМ!$B$40:$B$783,T$401)+'СЕТ СН'!$F$16</f>
        <v>0</v>
      </c>
      <c r="U427" s="36">
        <f ca="1">SUMIFS(СВЦЭМ!$L$40:$L$783,СВЦЭМ!$A$40:$A$783,$A427,СВЦЭМ!$B$40:$B$783,U$401)+'СЕТ СН'!$F$16</f>
        <v>0</v>
      </c>
      <c r="V427" s="36">
        <f ca="1">SUMIFS(СВЦЭМ!$L$40:$L$783,СВЦЭМ!$A$40:$A$783,$A427,СВЦЭМ!$B$40:$B$783,V$401)+'СЕТ СН'!$F$16</f>
        <v>0</v>
      </c>
      <c r="W427" s="36">
        <f ca="1">SUMIFS(СВЦЭМ!$L$40:$L$783,СВЦЭМ!$A$40:$A$783,$A427,СВЦЭМ!$B$40:$B$783,W$401)+'СЕТ СН'!$F$16</f>
        <v>0</v>
      </c>
      <c r="X427" s="36">
        <f ca="1">SUMIFS(СВЦЭМ!$L$40:$L$783,СВЦЭМ!$A$40:$A$783,$A427,СВЦЭМ!$B$40:$B$783,X$401)+'СЕТ СН'!$F$16</f>
        <v>0</v>
      </c>
      <c r="Y427" s="36">
        <f ca="1">SUMIFS(СВЦЭМ!$L$40:$L$783,СВЦЭМ!$A$40:$A$783,$A427,СВЦЭМ!$B$40:$B$783,Y$401)+'СЕТ СН'!$F$16</f>
        <v>0</v>
      </c>
    </row>
    <row r="428" spans="1:25" ht="15.75" hidden="1" x14ac:dyDescent="0.2">
      <c r="A428" s="35">
        <f t="shared" si="11"/>
        <v>44953</v>
      </c>
      <c r="B428" s="36">
        <f ca="1">SUMIFS(СВЦЭМ!$L$40:$L$783,СВЦЭМ!$A$40:$A$783,$A428,СВЦЭМ!$B$40:$B$783,B$401)+'СЕТ СН'!$F$16</f>
        <v>0</v>
      </c>
      <c r="C428" s="36">
        <f ca="1">SUMIFS(СВЦЭМ!$L$40:$L$783,СВЦЭМ!$A$40:$A$783,$A428,СВЦЭМ!$B$40:$B$783,C$401)+'СЕТ СН'!$F$16</f>
        <v>0</v>
      </c>
      <c r="D428" s="36">
        <f ca="1">SUMIFS(СВЦЭМ!$L$40:$L$783,СВЦЭМ!$A$40:$A$783,$A428,СВЦЭМ!$B$40:$B$783,D$401)+'СЕТ СН'!$F$16</f>
        <v>0</v>
      </c>
      <c r="E428" s="36">
        <f ca="1">SUMIFS(СВЦЭМ!$L$40:$L$783,СВЦЭМ!$A$40:$A$783,$A428,СВЦЭМ!$B$40:$B$783,E$401)+'СЕТ СН'!$F$16</f>
        <v>0</v>
      </c>
      <c r="F428" s="36">
        <f ca="1">SUMIFS(СВЦЭМ!$L$40:$L$783,СВЦЭМ!$A$40:$A$783,$A428,СВЦЭМ!$B$40:$B$783,F$401)+'СЕТ СН'!$F$16</f>
        <v>0</v>
      </c>
      <c r="G428" s="36">
        <f ca="1">SUMIFS(СВЦЭМ!$L$40:$L$783,СВЦЭМ!$A$40:$A$783,$A428,СВЦЭМ!$B$40:$B$783,G$401)+'СЕТ СН'!$F$16</f>
        <v>0</v>
      </c>
      <c r="H428" s="36">
        <f ca="1">SUMIFS(СВЦЭМ!$L$40:$L$783,СВЦЭМ!$A$40:$A$783,$A428,СВЦЭМ!$B$40:$B$783,H$401)+'СЕТ СН'!$F$16</f>
        <v>0</v>
      </c>
      <c r="I428" s="36">
        <f ca="1">SUMIFS(СВЦЭМ!$L$40:$L$783,СВЦЭМ!$A$40:$A$783,$A428,СВЦЭМ!$B$40:$B$783,I$401)+'СЕТ СН'!$F$16</f>
        <v>0</v>
      </c>
      <c r="J428" s="36">
        <f ca="1">SUMIFS(СВЦЭМ!$L$40:$L$783,СВЦЭМ!$A$40:$A$783,$A428,СВЦЭМ!$B$40:$B$783,J$401)+'СЕТ СН'!$F$16</f>
        <v>0</v>
      </c>
      <c r="K428" s="36">
        <f ca="1">SUMIFS(СВЦЭМ!$L$40:$L$783,СВЦЭМ!$A$40:$A$783,$A428,СВЦЭМ!$B$40:$B$783,K$401)+'СЕТ СН'!$F$16</f>
        <v>0</v>
      </c>
      <c r="L428" s="36">
        <f ca="1">SUMIFS(СВЦЭМ!$L$40:$L$783,СВЦЭМ!$A$40:$A$783,$A428,СВЦЭМ!$B$40:$B$783,L$401)+'СЕТ СН'!$F$16</f>
        <v>0</v>
      </c>
      <c r="M428" s="36">
        <f ca="1">SUMIFS(СВЦЭМ!$L$40:$L$783,СВЦЭМ!$A$40:$A$783,$A428,СВЦЭМ!$B$40:$B$783,M$401)+'СЕТ СН'!$F$16</f>
        <v>0</v>
      </c>
      <c r="N428" s="36">
        <f ca="1">SUMIFS(СВЦЭМ!$L$40:$L$783,СВЦЭМ!$A$40:$A$783,$A428,СВЦЭМ!$B$40:$B$783,N$401)+'СЕТ СН'!$F$16</f>
        <v>0</v>
      </c>
      <c r="O428" s="36">
        <f ca="1">SUMIFS(СВЦЭМ!$L$40:$L$783,СВЦЭМ!$A$40:$A$783,$A428,СВЦЭМ!$B$40:$B$783,O$401)+'СЕТ СН'!$F$16</f>
        <v>0</v>
      </c>
      <c r="P428" s="36">
        <f ca="1">SUMIFS(СВЦЭМ!$L$40:$L$783,СВЦЭМ!$A$40:$A$783,$A428,СВЦЭМ!$B$40:$B$783,P$401)+'СЕТ СН'!$F$16</f>
        <v>0</v>
      </c>
      <c r="Q428" s="36">
        <f ca="1">SUMIFS(СВЦЭМ!$L$40:$L$783,СВЦЭМ!$A$40:$A$783,$A428,СВЦЭМ!$B$40:$B$783,Q$401)+'СЕТ СН'!$F$16</f>
        <v>0</v>
      </c>
      <c r="R428" s="36">
        <f ca="1">SUMIFS(СВЦЭМ!$L$40:$L$783,СВЦЭМ!$A$40:$A$783,$A428,СВЦЭМ!$B$40:$B$783,R$401)+'СЕТ СН'!$F$16</f>
        <v>0</v>
      </c>
      <c r="S428" s="36">
        <f ca="1">SUMIFS(СВЦЭМ!$L$40:$L$783,СВЦЭМ!$A$40:$A$783,$A428,СВЦЭМ!$B$40:$B$783,S$401)+'СЕТ СН'!$F$16</f>
        <v>0</v>
      </c>
      <c r="T428" s="36">
        <f ca="1">SUMIFS(СВЦЭМ!$L$40:$L$783,СВЦЭМ!$A$40:$A$783,$A428,СВЦЭМ!$B$40:$B$783,T$401)+'СЕТ СН'!$F$16</f>
        <v>0</v>
      </c>
      <c r="U428" s="36">
        <f ca="1">SUMIFS(СВЦЭМ!$L$40:$L$783,СВЦЭМ!$A$40:$A$783,$A428,СВЦЭМ!$B$40:$B$783,U$401)+'СЕТ СН'!$F$16</f>
        <v>0</v>
      </c>
      <c r="V428" s="36">
        <f ca="1">SUMIFS(СВЦЭМ!$L$40:$L$783,СВЦЭМ!$A$40:$A$783,$A428,СВЦЭМ!$B$40:$B$783,V$401)+'СЕТ СН'!$F$16</f>
        <v>0</v>
      </c>
      <c r="W428" s="36">
        <f ca="1">SUMIFS(СВЦЭМ!$L$40:$L$783,СВЦЭМ!$A$40:$A$783,$A428,СВЦЭМ!$B$40:$B$783,W$401)+'СЕТ СН'!$F$16</f>
        <v>0</v>
      </c>
      <c r="X428" s="36">
        <f ca="1">SUMIFS(СВЦЭМ!$L$40:$L$783,СВЦЭМ!$A$40:$A$783,$A428,СВЦЭМ!$B$40:$B$783,X$401)+'СЕТ СН'!$F$16</f>
        <v>0</v>
      </c>
      <c r="Y428" s="36">
        <f ca="1">SUMIFS(СВЦЭМ!$L$40:$L$783,СВЦЭМ!$A$40:$A$783,$A428,СВЦЭМ!$B$40:$B$783,Y$401)+'СЕТ СН'!$F$16</f>
        <v>0</v>
      </c>
    </row>
    <row r="429" spans="1:25" ht="15.75" hidden="1" x14ac:dyDescent="0.2">
      <c r="A429" s="35">
        <f t="shared" si="11"/>
        <v>44954</v>
      </c>
      <c r="B429" s="36">
        <f ca="1">SUMIFS(СВЦЭМ!$L$40:$L$783,СВЦЭМ!$A$40:$A$783,$A429,СВЦЭМ!$B$40:$B$783,B$401)+'СЕТ СН'!$F$16</f>
        <v>0</v>
      </c>
      <c r="C429" s="36">
        <f ca="1">SUMIFS(СВЦЭМ!$L$40:$L$783,СВЦЭМ!$A$40:$A$783,$A429,СВЦЭМ!$B$40:$B$783,C$401)+'СЕТ СН'!$F$16</f>
        <v>0</v>
      </c>
      <c r="D429" s="36">
        <f ca="1">SUMIFS(СВЦЭМ!$L$40:$L$783,СВЦЭМ!$A$40:$A$783,$A429,СВЦЭМ!$B$40:$B$783,D$401)+'СЕТ СН'!$F$16</f>
        <v>0</v>
      </c>
      <c r="E429" s="36">
        <f ca="1">SUMIFS(СВЦЭМ!$L$40:$L$783,СВЦЭМ!$A$40:$A$783,$A429,СВЦЭМ!$B$40:$B$783,E$401)+'СЕТ СН'!$F$16</f>
        <v>0</v>
      </c>
      <c r="F429" s="36">
        <f ca="1">SUMIFS(СВЦЭМ!$L$40:$L$783,СВЦЭМ!$A$40:$A$783,$A429,СВЦЭМ!$B$40:$B$783,F$401)+'СЕТ СН'!$F$16</f>
        <v>0</v>
      </c>
      <c r="G429" s="36">
        <f ca="1">SUMIFS(СВЦЭМ!$L$40:$L$783,СВЦЭМ!$A$40:$A$783,$A429,СВЦЭМ!$B$40:$B$783,G$401)+'СЕТ СН'!$F$16</f>
        <v>0</v>
      </c>
      <c r="H429" s="36">
        <f ca="1">SUMIFS(СВЦЭМ!$L$40:$L$783,СВЦЭМ!$A$40:$A$783,$A429,СВЦЭМ!$B$40:$B$783,H$401)+'СЕТ СН'!$F$16</f>
        <v>0</v>
      </c>
      <c r="I429" s="36">
        <f ca="1">SUMIFS(СВЦЭМ!$L$40:$L$783,СВЦЭМ!$A$40:$A$783,$A429,СВЦЭМ!$B$40:$B$783,I$401)+'СЕТ СН'!$F$16</f>
        <v>0</v>
      </c>
      <c r="J429" s="36">
        <f ca="1">SUMIFS(СВЦЭМ!$L$40:$L$783,СВЦЭМ!$A$40:$A$783,$A429,СВЦЭМ!$B$40:$B$783,J$401)+'СЕТ СН'!$F$16</f>
        <v>0</v>
      </c>
      <c r="K429" s="36">
        <f ca="1">SUMIFS(СВЦЭМ!$L$40:$L$783,СВЦЭМ!$A$40:$A$783,$A429,СВЦЭМ!$B$40:$B$783,K$401)+'СЕТ СН'!$F$16</f>
        <v>0</v>
      </c>
      <c r="L429" s="36">
        <f ca="1">SUMIFS(СВЦЭМ!$L$40:$L$783,СВЦЭМ!$A$40:$A$783,$A429,СВЦЭМ!$B$40:$B$783,L$401)+'СЕТ СН'!$F$16</f>
        <v>0</v>
      </c>
      <c r="M429" s="36">
        <f ca="1">SUMIFS(СВЦЭМ!$L$40:$L$783,СВЦЭМ!$A$40:$A$783,$A429,СВЦЭМ!$B$40:$B$783,M$401)+'СЕТ СН'!$F$16</f>
        <v>0</v>
      </c>
      <c r="N429" s="36">
        <f ca="1">SUMIFS(СВЦЭМ!$L$40:$L$783,СВЦЭМ!$A$40:$A$783,$A429,СВЦЭМ!$B$40:$B$783,N$401)+'СЕТ СН'!$F$16</f>
        <v>0</v>
      </c>
      <c r="O429" s="36">
        <f ca="1">SUMIFS(СВЦЭМ!$L$40:$L$783,СВЦЭМ!$A$40:$A$783,$A429,СВЦЭМ!$B$40:$B$783,O$401)+'СЕТ СН'!$F$16</f>
        <v>0</v>
      </c>
      <c r="P429" s="36">
        <f ca="1">SUMIFS(СВЦЭМ!$L$40:$L$783,СВЦЭМ!$A$40:$A$783,$A429,СВЦЭМ!$B$40:$B$783,P$401)+'СЕТ СН'!$F$16</f>
        <v>0</v>
      </c>
      <c r="Q429" s="36">
        <f ca="1">SUMIFS(СВЦЭМ!$L$40:$L$783,СВЦЭМ!$A$40:$A$783,$A429,СВЦЭМ!$B$40:$B$783,Q$401)+'СЕТ СН'!$F$16</f>
        <v>0</v>
      </c>
      <c r="R429" s="36">
        <f ca="1">SUMIFS(СВЦЭМ!$L$40:$L$783,СВЦЭМ!$A$40:$A$783,$A429,СВЦЭМ!$B$40:$B$783,R$401)+'СЕТ СН'!$F$16</f>
        <v>0</v>
      </c>
      <c r="S429" s="36">
        <f ca="1">SUMIFS(СВЦЭМ!$L$40:$L$783,СВЦЭМ!$A$40:$A$783,$A429,СВЦЭМ!$B$40:$B$783,S$401)+'СЕТ СН'!$F$16</f>
        <v>0</v>
      </c>
      <c r="T429" s="36">
        <f ca="1">SUMIFS(СВЦЭМ!$L$40:$L$783,СВЦЭМ!$A$40:$A$783,$A429,СВЦЭМ!$B$40:$B$783,T$401)+'СЕТ СН'!$F$16</f>
        <v>0</v>
      </c>
      <c r="U429" s="36">
        <f ca="1">SUMIFS(СВЦЭМ!$L$40:$L$783,СВЦЭМ!$A$40:$A$783,$A429,СВЦЭМ!$B$40:$B$783,U$401)+'СЕТ СН'!$F$16</f>
        <v>0</v>
      </c>
      <c r="V429" s="36">
        <f ca="1">SUMIFS(СВЦЭМ!$L$40:$L$783,СВЦЭМ!$A$40:$A$783,$A429,СВЦЭМ!$B$40:$B$783,V$401)+'СЕТ СН'!$F$16</f>
        <v>0</v>
      </c>
      <c r="W429" s="36">
        <f ca="1">SUMIFS(СВЦЭМ!$L$40:$L$783,СВЦЭМ!$A$40:$A$783,$A429,СВЦЭМ!$B$40:$B$783,W$401)+'СЕТ СН'!$F$16</f>
        <v>0</v>
      </c>
      <c r="X429" s="36">
        <f ca="1">SUMIFS(СВЦЭМ!$L$40:$L$783,СВЦЭМ!$A$40:$A$783,$A429,СВЦЭМ!$B$40:$B$783,X$401)+'СЕТ СН'!$F$16</f>
        <v>0</v>
      </c>
      <c r="Y429" s="36">
        <f ca="1">SUMIFS(СВЦЭМ!$L$40:$L$783,СВЦЭМ!$A$40:$A$783,$A429,СВЦЭМ!$B$40:$B$783,Y$401)+'СЕТ СН'!$F$16</f>
        <v>0</v>
      </c>
    </row>
    <row r="430" spans="1:25" ht="15.75" hidden="1" x14ac:dyDescent="0.2">
      <c r="A430" s="35">
        <f t="shared" si="11"/>
        <v>44955</v>
      </c>
      <c r="B430" s="36">
        <f ca="1">SUMIFS(СВЦЭМ!$L$40:$L$783,СВЦЭМ!$A$40:$A$783,$A430,СВЦЭМ!$B$40:$B$783,B$401)+'СЕТ СН'!$F$16</f>
        <v>0</v>
      </c>
      <c r="C430" s="36">
        <f ca="1">SUMIFS(СВЦЭМ!$L$40:$L$783,СВЦЭМ!$A$40:$A$783,$A430,СВЦЭМ!$B$40:$B$783,C$401)+'СЕТ СН'!$F$16</f>
        <v>0</v>
      </c>
      <c r="D430" s="36">
        <f ca="1">SUMIFS(СВЦЭМ!$L$40:$L$783,СВЦЭМ!$A$40:$A$783,$A430,СВЦЭМ!$B$40:$B$783,D$401)+'СЕТ СН'!$F$16</f>
        <v>0</v>
      </c>
      <c r="E430" s="36">
        <f ca="1">SUMIFS(СВЦЭМ!$L$40:$L$783,СВЦЭМ!$A$40:$A$783,$A430,СВЦЭМ!$B$40:$B$783,E$401)+'СЕТ СН'!$F$16</f>
        <v>0</v>
      </c>
      <c r="F430" s="36">
        <f ca="1">SUMIFS(СВЦЭМ!$L$40:$L$783,СВЦЭМ!$A$40:$A$783,$A430,СВЦЭМ!$B$40:$B$783,F$401)+'СЕТ СН'!$F$16</f>
        <v>0</v>
      </c>
      <c r="G430" s="36">
        <f ca="1">SUMIFS(СВЦЭМ!$L$40:$L$783,СВЦЭМ!$A$40:$A$783,$A430,СВЦЭМ!$B$40:$B$783,G$401)+'СЕТ СН'!$F$16</f>
        <v>0</v>
      </c>
      <c r="H430" s="36">
        <f ca="1">SUMIFS(СВЦЭМ!$L$40:$L$783,СВЦЭМ!$A$40:$A$783,$A430,СВЦЭМ!$B$40:$B$783,H$401)+'СЕТ СН'!$F$16</f>
        <v>0</v>
      </c>
      <c r="I430" s="36">
        <f ca="1">SUMIFS(СВЦЭМ!$L$40:$L$783,СВЦЭМ!$A$40:$A$783,$A430,СВЦЭМ!$B$40:$B$783,I$401)+'СЕТ СН'!$F$16</f>
        <v>0</v>
      </c>
      <c r="J430" s="36">
        <f ca="1">SUMIFS(СВЦЭМ!$L$40:$L$783,СВЦЭМ!$A$40:$A$783,$A430,СВЦЭМ!$B$40:$B$783,J$401)+'СЕТ СН'!$F$16</f>
        <v>0</v>
      </c>
      <c r="K430" s="36">
        <f ca="1">SUMIFS(СВЦЭМ!$L$40:$L$783,СВЦЭМ!$A$40:$A$783,$A430,СВЦЭМ!$B$40:$B$783,K$401)+'СЕТ СН'!$F$16</f>
        <v>0</v>
      </c>
      <c r="L430" s="36">
        <f ca="1">SUMIFS(СВЦЭМ!$L$40:$L$783,СВЦЭМ!$A$40:$A$783,$A430,СВЦЭМ!$B$40:$B$783,L$401)+'СЕТ СН'!$F$16</f>
        <v>0</v>
      </c>
      <c r="M430" s="36">
        <f ca="1">SUMIFS(СВЦЭМ!$L$40:$L$783,СВЦЭМ!$A$40:$A$783,$A430,СВЦЭМ!$B$40:$B$783,M$401)+'СЕТ СН'!$F$16</f>
        <v>0</v>
      </c>
      <c r="N430" s="36">
        <f ca="1">SUMIFS(СВЦЭМ!$L$40:$L$783,СВЦЭМ!$A$40:$A$783,$A430,СВЦЭМ!$B$40:$B$783,N$401)+'СЕТ СН'!$F$16</f>
        <v>0</v>
      </c>
      <c r="O430" s="36">
        <f ca="1">SUMIFS(СВЦЭМ!$L$40:$L$783,СВЦЭМ!$A$40:$A$783,$A430,СВЦЭМ!$B$40:$B$783,O$401)+'СЕТ СН'!$F$16</f>
        <v>0</v>
      </c>
      <c r="P430" s="36">
        <f ca="1">SUMIFS(СВЦЭМ!$L$40:$L$783,СВЦЭМ!$A$40:$A$783,$A430,СВЦЭМ!$B$40:$B$783,P$401)+'СЕТ СН'!$F$16</f>
        <v>0</v>
      </c>
      <c r="Q430" s="36">
        <f ca="1">SUMIFS(СВЦЭМ!$L$40:$L$783,СВЦЭМ!$A$40:$A$783,$A430,СВЦЭМ!$B$40:$B$783,Q$401)+'СЕТ СН'!$F$16</f>
        <v>0</v>
      </c>
      <c r="R430" s="36">
        <f ca="1">SUMIFS(СВЦЭМ!$L$40:$L$783,СВЦЭМ!$A$40:$A$783,$A430,СВЦЭМ!$B$40:$B$783,R$401)+'СЕТ СН'!$F$16</f>
        <v>0</v>
      </c>
      <c r="S430" s="36">
        <f ca="1">SUMIFS(СВЦЭМ!$L$40:$L$783,СВЦЭМ!$A$40:$A$783,$A430,СВЦЭМ!$B$40:$B$783,S$401)+'СЕТ СН'!$F$16</f>
        <v>0</v>
      </c>
      <c r="T430" s="36">
        <f ca="1">SUMIFS(СВЦЭМ!$L$40:$L$783,СВЦЭМ!$A$40:$A$783,$A430,СВЦЭМ!$B$40:$B$783,T$401)+'СЕТ СН'!$F$16</f>
        <v>0</v>
      </c>
      <c r="U430" s="36">
        <f ca="1">SUMIFS(СВЦЭМ!$L$40:$L$783,СВЦЭМ!$A$40:$A$783,$A430,СВЦЭМ!$B$40:$B$783,U$401)+'СЕТ СН'!$F$16</f>
        <v>0</v>
      </c>
      <c r="V430" s="36">
        <f ca="1">SUMIFS(СВЦЭМ!$L$40:$L$783,СВЦЭМ!$A$40:$A$783,$A430,СВЦЭМ!$B$40:$B$783,V$401)+'СЕТ СН'!$F$16</f>
        <v>0</v>
      </c>
      <c r="W430" s="36">
        <f ca="1">SUMIFS(СВЦЭМ!$L$40:$L$783,СВЦЭМ!$A$40:$A$783,$A430,СВЦЭМ!$B$40:$B$783,W$401)+'СЕТ СН'!$F$16</f>
        <v>0</v>
      </c>
      <c r="X430" s="36">
        <f ca="1">SUMIFS(СВЦЭМ!$L$40:$L$783,СВЦЭМ!$A$40:$A$783,$A430,СВЦЭМ!$B$40:$B$783,X$401)+'СЕТ СН'!$F$16</f>
        <v>0</v>
      </c>
      <c r="Y430" s="36">
        <f ca="1">SUMIFS(СВЦЭМ!$L$40:$L$783,СВЦЭМ!$A$40:$A$783,$A430,СВЦЭМ!$B$40:$B$783,Y$401)+'СЕТ СН'!$F$16</f>
        <v>0</v>
      </c>
    </row>
    <row r="431" spans="1:25" ht="15.75" hidden="1" x14ac:dyDescent="0.2">
      <c r="A431" s="35">
        <f t="shared" si="11"/>
        <v>44956</v>
      </c>
      <c r="B431" s="36">
        <f ca="1">SUMIFS(СВЦЭМ!$L$40:$L$783,СВЦЭМ!$A$40:$A$783,$A431,СВЦЭМ!$B$40:$B$783,B$401)+'СЕТ СН'!$F$16</f>
        <v>0</v>
      </c>
      <c r="C431" s="36">
        <f ca="1">SUMIFS(СВЦЭМ!$L$40:$L$783,СВЦЭМ!$A$40:$A$783,$A431,СВЦЭМ!$B$40:$B$783,C$401)+'СЕТ СН'!$F$16</f>
        <v>0</v>
      </c>
      <c r="D431" s="36">
        <f ca="1">SUMIFS(СВЦЭМ!$L$40:$L$783,СВЦЭМ!$A$40:$A$783,$A431,СВЦЭМ!$B$40:$B$783,D$401)+'СЕТ СН'!$F$16</f>
        <v>0</v>
      </c>
      <c r="E431" s="36">
        <f ca="1">SUMIFS(СВЦЭМ!$L$40:$L$783,СВЦЭМ!$A$40:$A$783,$A431,СВЦЭМ!$B$40:$B$783,E$401)+'СЕТ СН'!$F$16</f>
        <v>0</v>
      </c>
      <c r="F431" s="36">
        <f ca="1">SUMIFS(СВЦЭМ!$L$40:$L$783,СВЦЭМ!$A$40:$A$783,$A431,СВЦЭМ!$B$40:$B$783,F$401)+'СЕТ СН'!$F$16</f>
        <v>0</v>
      </c>
      <c r="G431" s="36">
        <f ca="1">SUMIFS(СВЦЭМ!$L$40:$L$783,СВЦЭМ!$A$40:$A$783,$A431,СВЦЭМ!$B$40:$B$783,G$401)+'СЕТ СН'!$F$16</f>
        <v>0</v>
      </c>
      <c r="H431" s="36">
        <f ca="1">SUMIFS(СВЦЭМ!$L$40:$L$783,СВЦЭМ!$A$40:$A$783,$A431,СВЦЭМ!$B$40:$B$783,H$401)+'СЕТ СН'!$F$16</f>
        <v>0</v>
      </c>
      <c r="I431" s="36">
        <f ca="1">SUMIFS(СВЦЭМ!$L$40:$L$783,СВЦЭМ!$A$40:$A$783,$A431,СВЦЭМ!$B$40:$B$783,I$401)+'СЕТ СН'!$F$16</f>
        <v>0</v>
      </c>
      <c r="J431" s="36">
        <f ca="1">SUMIFS(СВЦЭМ!$L$40:$L$783,СВЦЭМ!$A$40:$A$783,$A431,СВЦЭМ!$B$40:$B$783,J$401)+'СЕТ СН'!$F$16</f>
        <v>0</v>
      </c>
      <c r="K431" s="36">
        <f ca="1">SUMIFS(СВЦЭМ!$L$40:$L$783,СВЦЭМ!$A$40:$A$783,$A431,СВЦЭМ!$B$40:$B$783,K$401)+'СЕТ СН'!$F$16</f>
        <v>0</v>
      </c>
      <c r="L431" s="36">
        <f ca="1">SUMIFS(СВЦЭМ!$L$40:$L$783,СВЦЭМ!$A$40:$A$783,$A431,СВЦЭМ!$B$40:$B$783,L$401)+'СЕТ СН'!$F$16</f>
        <v>0</v>
      </c>
      <c r="M431" s="36">
        <f ca="1">SUMIFS(СВЦЭМ!$L$40:$L$783,СВЦЭМ!$A$40:$A$783,$A431,СВЦЭМ!$B$40:$B$783,M$401)+'СЕТ СН'!$F$16</f>
        <v>0</v>
      </c>
      <c r="N431" s="36">
        <f ca="1">SUMIFS(СВЦЭМ!$L$40:$L$783,СВЦЭМ!$A$40:$A$783,$A431,СВЦЭМ!$B$40:$B$783,N$401)+'СЕТ СН'!$F$16</f>
        <v>0</v>
      </c>
      <c r="O431" s="36">
        <f ca="1">SUMIFS(СВЦЭМ!$L$40:$L$783,СВЦЭМ!$A$40:$A$783,$A431,СВЦЭМ!$B$40:$B$783,O$401)+'СЕТ СН'!$F$16</f>
        <v>0</v>
      </c>
      <c r="P431" s="36">
        <f ca="1">SUMIFS(СВЦЭМ!$L$40:$L$783,СВЦЭМ!$A$40:$A$783,$A431,СВЦЭМ!$B$40:$B$783,P$401)+'СЕТ СН'!$F$16</f>
        <v>0</v>
      </c>
      <c r="Q431" s="36">
        <f ca="1">SUMIFS(СВЦЭМ!$L$40:$L$783,СВЦЭМ!$A$40:$A$783,$A431,СВЦЭМ!$B$40:$B$783,Q$401)+'СЕТ СН'!$F$16</f>
        <v>0</v>
      </c>
      <c r="R431" s="36">
        <f ca="1">SUMIFS(СВЦЭМ!$L$40:$L$783,СВЦЭМ!$A$40:$A$783,$A431,СВЦЭМ!$B$40:$B$783,R$401)+'СЕТ СН'!$F$16</f>
        <v>0</v>
      </c>
      <c r="S431" s="36">
        <f ca="1">SUMIFS(СВЦЭМ!$L$40:$L$783,СВЦЭМ!$A$40:$A$783,$A431,СВЦЭМ!$B$40:$B$783,S$401)+'СЕТ СН'!$F$16</f>
        <v>0</v>
      </c>
      <c r="T431" s="36">
        <f ca="1">SUMIFS(СВЦЭМ!$L$40:$L$783,СВЦЭМ!$A$40:$A$783,$A431,СВЦЭМ!$B$40:$B$783,T$401)+'СЕТ СН'!$F$16</f>
        <v>0</v>
      </c>
      <c r="U431" s="36">
        <f ca="1">SUMIFS(СВЦЭМ!$L$40:$L$783,СВЦЭМ!$A$40:$A$783,$A431,СВЦЭМ!$B$40:$B$783,U$401)+'СЕТ СН'!$F$16</f>
        <v>0</v>
      </c>
      <c r="V431" s="36">
        <f ca="1">SUMIFS(СВЦЭМ!$L$40:$L$783,СВЦЭМ!$A$40:$A$783,$A431,СВЦЭМ!$B$40:$B$783,V$401)+'СЕТ СН'!$F$16</f>
        <v>0</v>
      </c>
      <c r="W431" s="36">
        <f ca="1">SUMIFS(СВЦЭМ!$L$40:$L$783,СВЦЭМ!$A$40:$A$783,$A431,СВЦЭМ!$B$40:$B$783,W$401)+'СЕТ СН'!$F$16</f>
        <v>0</v>
      </c>
      <c r="X431" s="36">
        <f ca="1">SUMIFS(СВЦЭМ!$L$40:$L$783,СВЦЭМ!$A$40:$A$783,$A431,СВЦЭМ!$B$40:$B$783,X$401)+'СЕТ СН'!$F$16</f>
        <v>0</v>
      </c>
      <c r="Y431" s="36">
        <f ca="1">SUMIFS(СВЦЭМ!$L$40:$L$783,СВЦЭМ!$A$40:$A$783,$A431,СВЦЭМ!$B$40:$B$783,Y$401)+'СЕТ СН'!$F$16</f>
        <v>0</v>
      </c>
    </row>
    <row r="432" spans="1:25" ht="15.75" hidden="1" x14ac:dyDescent="0.2">
      <c r="A432" s="35">
        <f t="shared" si="11"/>
        <v>44957</v>
      </c>
      <c r="B432" s="36">
        <f ca="1">SUMIFS(СВЦЭМ!$L$40:$L$783,СВЦЭМ!$A$40:$A$783,$A432,СВЦЭМ!$B$40:$B$783,B$401)+'СЕТ СН'!$F$16</f>
        <v>0</v>
      </c>
      <c r="C432" s="36">
        <f ca="1">SUMIFS(СВЦЭМ!$L$40:$L$783,СВЦЭМ!$A$40:$A$783,$A432,СВЦЭМ!$B$40:$B$783,C$401)+'СЕТ СН'!$F$16</f>
        <v>0</v>
      </c>
      <c r="D432" s="36">
        <f ca="1">SUMIFS(СВЦЭМ!$L$40:$L$783,СВЦЭМ!$A$40:$A$783,$A432,СВЦЭМ!$B$40:$B$783,D$401)+'СЕТ СН'!$F$16</f>
        <v>0</v>
      </c>
      <c r="E432" s="36">
        <f ca="1">SUMIFS(СВЦЭМ!$L$40:$L$783,СВЦЭМ!$A$40:$A$783,$A432,СВЦЭМ!$B$40:$B$783,E$401)+'СЕТ СН'!$F$16</f>
        <v>0</v>
      </c>
      <c r="F432" s="36">
        <f ca="1">SUMIFS(СВЦЭМ!$L$40:$L$783,СВЦЭМ!$A$40:$A$783,$A432,СВЦЭМ!$B$40:$B$783,F$401)+'СЕТ СН'!$F$16</f>
        <v>0</v>
      </c>
      <c r="G432" s="36">
        <f ca="1">SUMIFS(СВЦЭМ!$L$40:$L$783,СВЦЭМ!$A$40:$A$783,$A432,СВЦЭМ!$B$40:$B$783,G$401)+'СЕТ СН'!$F$16</f>
        <v>0</v>
      </c>
      <c r="H432" s="36">
        <f ca="1">SUMIFS(СВЦЭМ!$L$40:$L$783,СВЦЭМ!$A$40:$A$783,$A432,СВЦЭМ!$B$40:$B$783,H$401)+'СЕТ СН'!$F$16</f>
        <v>0</v>
      </c>
      <c r="I432" s="36">
        <f ca="1">SUMIFS(СВЦЭМ!$L$40:$L$783,СВЦЭМ!$A$40:$A$783,$A432,СВЦЭМ!$B$40:$B$783,I$401)+'СЕТ СН'!$F$16</f>
        <v>0</v>
      </c>
      <c r="J432" s="36">
        <f ca="1">SUMIFS(СВЦЭМ!$L$40:$L$783,СВЦЭМ!$A$40:$A$783,$A432,СВЦЭМ!$B$40:$B$783,J$401)+'СЕТ СН'!$F$16</f>
        <v>0</v>
      </c>
      <c r="K432" s="36">
        <f ca="1">SUMIFS(СВЦЭМ!$L$40:$L$783,СВЦЭМ!$A$40:$A$783,$A432,СВЦЭМ!$B$40:$B$783,K$401)+'СЕТ СН'!$F$16</f>
        <v>0</v>
      </c>
      <c r="L432" s="36">
        <f ca="1">SUMIFS(СВЦЭМ!$L$40:$L$783,СВЦЭМ!$A$40:$A$783,$A432,СВЦЭМ!$B$40:$B$783,L$401)+'СЕТ СН'!$F$16</f>
        <v>0</v>
      </c>
      <c r="M432" s="36">
        <f ca="1">SUMIFS(СВЦЭМ!$L$40:$L$783,СВЦЭМ!$A$40:$A$783,$A432,СВЦЭМ!$B$40:$B$783,M$401)+'СЕТ СН'!$F$16</f>
        <v>0</v>
      </c>
      <c r="N432" s="36">
        <f ca="1">SUMIFS(СВЦЭМ!$L$40:$L$783,СВЦЭМ!$A$40:$A$783,$A432,СВЦЭМ!$B$40:$B$783,N$401)+'СЕТ СН'!$F$16</f>
        <v>0</v>
      </c>
      <c r="O432" s="36">
        <f ca="1">SUMIFS(СВЦЭМ!$L$40:$L$783,СВЦЭМ!$A$40:$A$783,$A432,СВЦЭМ!$B$40:$B$783,O$401)+'СЕТ СН'!$F$16</f>
        <v>0</v>
      </c>
      <c r="P432" s="36">
        <f ca="1">SUMIFS(СВЦЭМ!$L$40:$L$783,СВЦЭМ!$A$40:$A$783,$A432,СВЦЭМ!$B$40:$B$783,P$401)+'СЕТ СН'!$F$16</f>
        <v>0</v>
      </c>
      <c r="Q432" s="36">
        <f ca="1">SUMIFS(СВЦЭМ!$L$40:$L$783,СВЦЭМ!$A$40:$A$783,$A432,СВЦЭМ!$B$40:$B$783,Q$401)+'СЕТ СН'!$F$16</f>
        <v>0</v>
      </c>
      <c r="R432" s="36">
        <f ca="1">SUMIFS(СВЦЭМ!$L$40:$L$783,СВЦЭМ!$A$40:$A$783,$A432,СВЦЭМ!$B$40:$B$783,R$401)+'СЕТ СН'!$F$16</f>
        <v>0</v>
      </c>
      <c r="S432" s="36">
        <f ca="1">SUMIFS(СВЦЭМ!$L$40:$L$783,СВЦЭМ!$A$40:$A$783,$A432,СВЦЭМ!$B$40:$B$783,S$401)+'СЕТ СН'!$F$16</f>
        <v>0</v>
      </c>
      <c r="T432" s="36">
        <f ca="1">SUMIFS(СВЦЭМ!$L$40:$L$783,СВЦЭМ!$A$40:$A$783,$A432,СВЦЭМ!$B$40:$B$783,T$401)+'СЕТ СН'!$F$16</f>
        <v>0</v>
      </c>
      <c r="U432" s="36">
        <f ca="1">SUMIFS(СВЦЭМ!$L$40:$L$783,СВЦЭМ!$A$40:$A$783,$A432,СВЦЭМ!$B$40:$B$783,U$401)+'СЕТ СН'!$F$16</f>
        <v>0</v>
      </c>
      <c r="V432" s="36">
        <f ca="1">SUMIFS(СВЦЭМ!$L$40:$L$783,СВЦЭМ!$A$40:$A$783,$A432,СВЦЭМ!$B$40:$B$783,V$401)+'СЕТ СН'!$F$16</f>
        <v>0</v>
      </c>
      <c r="W432" s="36">
        <f ca="1">SUMIFS(СВЦЭМ!$L$40:$L$783,СВЦЭМ!$A$40:$A$783,$A432,СВЦЭМ!$B$40:$B$783,W$401)+'СЕТ СН'!$F$16</f>
        <v>0</v>
      </c>
      <c r="X432" s="36">
        <f ca="1">SUMIFS(СВЦЭМ!$L$40:$L$783,СВЦЭМ!$A$40:$A$783,$A432,СВЦЭМ!$B$40:$B$783,X$401)+'СЕТ СН'!$F$16</f>
        <v>0</v>
      </c>
      <c r="Y432" s="36">
        <f ca="1">SUMIFS(СВЦЭМ!$L$40:$L$783,СВЦЭМ!$A$40:$A$783,$A432,СВЦЭМ!$B$40:$B$783,Y$401)+'СЕТ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8" t="s">
        <v>122</v>
      </c>
      <c r="B435" s="158"/>
      <c r="C435" s="158"/>
      <c r="D435" s="158"/>
      <c r="E435" s="158"/>
      <c r="F435" s="158"/>
      <c r="G435" s="158"/>
      <c r="H435" s="158"/>
      <c r="I435" s="158"/>
      <c r="J435" s="158"/>
      <c r="K435" s="158"/>
      <c r="L435" s="159">
        <f>СВЦЭМ!$D$18+'СЕТ СН'!$F$17</f>
        <v>4.9605048099999998</v>
      </c>
      <c r="M435" s="160"/>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7" t="s">
        <v>74</v>
      </c>
      <c r="B437" s="127"/>
      <c r="C437" s="127"/>
      <c r="D437" s="127"/>
      <c r="E437" s="127"/>
      <c r="F437" s="127"/>
      <c r="G437" s="127"/>
      <c r="H437" s="127"/>
      <c r="I437" s="127"/>
      <c r="J437" s="127"/>
      <c r="K437" s="127"/>
      <c r="L437" s="127"/>
      <c r="M437" s="127"/>
      <c r="N437" s="128" t="s">
        <v>29</v>
      </c>
      <c r="O437" s="128"/>
      <c r="P437" s="128"/>
      <c r="Q437" s="128"/>
      <c r="R437" s="128"/>
      <c r="S437" s="128"/>
      <c r="T437" s="128"/>
      <c r="U437" s="128"/>
      <c r="V437" s="47"/>
      <c r="W437" s="47"/>
      <c r="X437" s="47"/>
      <c r="Y437" s="47"/>
    </row>
    <row r="438" spans="1:26" ht="15.75" x14ac:dyDescent="0.25">
      <c r="A438" s="127"/>
      <c r="B438" s="127"/>
      <c r="C438" s="127"/>
      <c r="D438" s="127"/>
      <c r="E438" s="127"/>
      <c r="F438" s="127"/>
      <c r="G438" s="127"/>
      <c r="H438" s="127"/>
      <c r="I438" s="127"/>
      <c r="J438" s="127"/>
      <c r="K438" s="127"/>
      <c r="L438" s="127"/>
      <c r="M438" s="127"/>
      <c r="N438" s="129" t="s">
        <v>0</v>
      </c>
      <c r="O438" s="129"/>
      <c r="P438" s="129" t="s">
        <v>1</v>
      </c>
      <c r="Q438" s="129"/>
      <c r="R438" s="129" t="s">
        <v>2</v>
      </c>
      <c r="S438" s="129"/>
      <c r="T438" s="129" t="s">
        <v>3</v>
      </c>
      <c r="U438" s="129"/>
    </row>
    <row r="439" spans="1:26" ht="15.75" x14ac:dyDescent="0.25">
      <c r="A439" s="127"/>
      <c r="B439" s="127"/>
      <c r="C439" s="127"/>
      <c r="D439" s="127"/>
      <c r="E439" s="127"/>
      <c r="F439" s="127"/>
      <c r="G439" s="127"/>
      <c r="H439" s="127"/>
      <c r="I439" s="127"/>
      <c r="J439" s="127"/>
      <c r="K439" s="127"/>
      <c r="L439" s="127"/>
      <c r="M439" s="127"/>
      <c r="N439" s="130">
        <f>СВЦЭМ!$D$12+'СЕТ СН'!$F$13-'СЕТ СН'!$F$25</f>
        <v>687520.06263048016</v>
      </c>
      <c r="O439" s="131"/>
      <c r="P439" s="130">
        <f>СВЦЭМ!$D$12+'СЕТ СН'!$F$13-'СЕТ СН'!$G$25</f>
        <v>687520.06263048016</v>
      </c>
      <c r="Q439" s="131"/>
      <c r="R439" s="130">
        <f>СВЦЭМ!$D$12+'СЕТ СН'!$F$13-'СЕТ СН'!$H$25</f>
        <v>687520.06263048016</v>
      </c>
      <c r="S439" s="131"/>
      <c r="T439" s="130">
        <f>СВЦЭМ!$D$12+'СЕТ СН'!$F$13-'СЕТ СН'!$I$25</f>
        <v>687520.06263048016</v>
      </c>
      <c r="U439" s="131"/>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43"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январе 2023 г.</v>
      </c>
      <c r="B1" s="143"/>
      <c r="C1" s="143"/>
      <c r="D1" s="143"/>
      <c r="E1" s="143"/>
      <c r="F1" s="143"/>
      <c r="G1" s="143"/>
      <c r="H1" s="143"/>
      <c r="I1" s="143"/>
      <c r="J1" s="143"/>
      <c r="K1" s="143"/>
      <c r="L1" s="143"/>
      <c r="M1" s="143"/>
      <c r="N1" s="143"/>
      <c r="O1" s="143"/>
      <c r="P1" s="143"/>
      <c r="Q1" s="143"/>
      <c r="R1" s="143"/>
      <c r="S1" s="143"/>
      <c r="T1" s="143"/>
      <c r="U1" s="143"/>
      <c r="V1" s="143"/>
      <c r="W1" s="143"/>
      <c r="X1" s="143"/>
      <c r="Y1" s="143"/>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44" t="s">
        <v>42</v>
      </c>
      <c r="B3" s="144"/>
      <c r="C3" s="144"/>
      <c r="D3" s="144"/>
      <c r="E3" s="144"/>
      <c r="F3" s="144"/>
      <c r="G3" s="144"/>
      <c r="H3" s="144"/>
      <c r="I3" s="144"/>
      <c r="J3" s="144"/>
      <c r="K3" s="144"/>
      <c r="L3" s="144"/>
      <c r="M3" s="144"/>
      <c r="N3" s="144"/>
      <c r="O3" s="144"/>
      <c r="P3" s="144"/>
      <c r="Q3" s="144"/>
      <c r="R3" s="144"/>
      <c r="S3" s="144"/>
      <c r="T3" s="144"/>
      <c r="U3" s="144"/>
      <c r="V3" s="144"/>
      <c r="W3" s="144"/>
      <c r="X3" s="144"/>
      <c r="Y3" s="144"/>
    </row>
    <row r="4" spans="1:25" ht="32.25" customHeight="1" x14ac:dyDescent="0.2">
      <c r="A4" s="144" t="s">
        <v>81</v>
      </c>
      <c r="B4" s="144"/>
      <c r="C4" s="144"/>
      <c r="D4" s="144"/>
      <c r="E4" s="144"/>
      <c r="F4" s="144"/>
      <c r="G4" s="144"/>
      <c r="H4" s="144"/>
      <c r="I4" s="144"/>
      <c r="J4" s="144"/>
      <c r="K4" s="144"/>
      <c r="L4" s="144"/>
      <c r="M4" s="144"/>
      <c r="N4" s="144"/>
      <c r="O4" s="144"/>
      <c r="P4" s="144"/>
      <c r="Q4" s="144"/>
      <c r="R4" s="144"/>
      <c r="S4" s="144"/>
      <c r="T4" s="144"/>
      <c r="U4" s="144"/>
      <c r="V4" s="144"/>
      <c r="W4" s="144"/>
      <c r="X4" s="144"/>
      <c r="Y4" s="144"/>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38" t="s">
        <v>7</v>
      </c>
      <c r="B9" s="132" t="s">
        <v>134</v>
      </c>
      <c r="C9" s="133"/>
      <c r="D9" s="133"/>
      <c r="E9" s="133"/>
      <c r="F9" s="133"/>
      <c r="G9" s="133"/>
      <c r="H9" s="133"/>
      <c r="I9" s="133"/>
      <c r="J9" s="133"/>
      <c r="K9" s="133"/>
      <c r="L9" s="133"/>
      <c r="M9" s="133"/>
      <c r="N9" s="133"/>
      <c r="O9" s="133"/>
      <c r="P9" s="133"/>
      <c r="Q9" s="133"/>
      <c r="R9" s="133"/>
      <c r="S9" s="133"/>
      <c r="T9" s="133"/>
      <c r="U9" s="133"/>
      <c r="V9" s="133"/>
      <c r="W9" s="133"/>
      <c r="X9" s="133"/>
      <c r="Y9" s="134"/>
    </row>
    <row r="10" spans="1:25" ht="12.75" x14ac:dyDescent="0.2">
      <c r="A10" s="139"/>
      <c r="B10" s="135"/>
      <c r="C10" s="136"/>
      <c r="D10" s="136"/>
      <c r="E10" s="136"/>
      <c r="F10" s="136"/>
      <c r="G10" s="136"/>
      <c r="H10" s="136"/>
      <c r="I10" s="136"/>
      <c r="J10" s="136"/>
      <c r="K10" s="136"/>
      <c r="L10" s="136"/>
      <c r="M10" s="136"/>
      <c r="N10" s="136"/>
      <c r="O10" s="136"/>
      <c r="P10" s="136"/>
      <c r="Q10" s="136"/>
      <c r="R10" s="136"/>
      <c r="S10" s="136"/>
      <c r="T10" s="136"/>
      <c r="U10" s="136"/>
      <c r="V10" s="136"/>
      <c r="W10" s="136"/>
      <c r="X10" s="136"/>
      <c r="Y10" s="137"/>
    </row>
    <row r="11" spans="1:25" ht="15.75" x14ac:dyDescent="0.2">
      <c r="A11" s="14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СВЦЭМ!$A$40</f>
        <v>01.01.2023</v>
      </c>
      <c r="B12" s="36">
        <f>SUMIFS(СВЦЭМ!$D$39:$D$782,СВЦЭМ!$A$39:$A$782,$A12,СВЦЭМ!$B$39:$B$782,B$11)+'СЕТ СН'!$F$14+СВЦЭМ!$D$10+'СЕТ СН'!$F$8*'СЕТ СН'!$F$9-'СЕТ СН'!$F$26</f>
        <v>2283.1483292700004</v>
      </c>
      <c r="C12" s="36">
        <f>SUMIFS(СВЦЭМ!$D$39:$D$782,СВЦЭМ!$A$39:$A$782,$A12,СВЦЭМ!$B$39:$B$782,C$11)+'СЕТ СН'!$F$14+СВЦЭМ!$D$10+'СЕТ СН'!$F$8*'СЕТ СН'!$F$9-'СЕТ СН'!$F$26</f>
        <v>2301.9383198300002</v>
      </c>
      <c r="D12" s="36">
        <f>SUMIFS(СВЦЭМ!$D$39:$D$782,СВЦЭМ!$A$39:$A$782,$A12,СВЦЭМ!$B$39:$B$782,D$11)+'СЕТ СН'!$F$14+СВЦЭМ!$D$10+'СЕТ СН'!$F$8*'СЕТ СН'!$F$9-'СЕТ СН'!$F$26</f>
        <v>2249.0434175299997</v>
      </c>
      <c r="E12" s="36">
        <f>SUMIFS(СВЦЭМ!$D$39:$D$782,СВЦЭМ!$A$39:$A$782,$A12,СВЦЭМ!$B$39:$B$782,E$11)+'СЕТ СН'!$F$14+СВЦЭМ!$D$10+'СЕТ СН'!$F$8*'СЕТ СН'!$F$9-'СЕТ СН'!$F$26</f>
        <v>2249.4409059700001</v>
      </c>
      <c r="F12" s="36">
        <f>SUMIFS(СВЦЭМ!$D$39:$D$782,СВЦЭМ!$A$39:$A$782,$A12,СВЦЭМ!$B$39:$B$782,F$11)+'СЕТ СН'!$F$14+СВЦЭМ!$D$10+'СЕТ СН'!$F$8*'СЕТ СН'!$F$9-'СЕТ СН'!$F$26</f>
        <v>2248.2400166899997</v>
      </c>
      <c r="G12" s="36">
        <f>SUMIFS(СВЦЭМ!$D$39:$D$782,СВЦЭМ!$A$39:$A$782,$A12,СВЦЭМ!$B$39:$B$782,G$11)+'СЕТ СН'!$F$14+СВЦЭМ!$D$10+'СЕТ СН'!$F$8*'СЕТ СН'!$F$9-'СЕТ СН'!$F$26</f>
        <v>2253.12351055</v>
      </c>
      <c r="H12" s="36">
        <f>SUMIFS(СВЦЭМ!$D$39:$D$782,СВЦЭМ!$A$39:$A$782,$A12,СВЦЭМ!$B$39:$B$782,H$11)+'СЕТ СН'!$F$14+СВЦЭМ!$D$10+'СЕТ СН'!$F$8*'СЕТ СН'!$F$9-'СЕТ СН'!$F$26</f>
        <v>2254.4518688400003</v>
      </c>
      <c r="I12" s="36">
        <f>SUMIFS(СВЦЭМ!$D$39:$D$782,СВЦЭМ!$A$39:$A$782,$A12,СВЦЭМ!$B$39:$B$782,I$11)+'СЕТ СН'!$F$14+СВЦЭМ!$D$10+'СЕТ СН'!$F$8*'СЕТ СН'!$F$9-'СЕТ СН'!$F$26</f>
        <v>2251.7116381699998</v>
      </c>
      <c r="J12" s="36">
        <f>SUMIFS(СВЦЭМ!$D$39:$D$782,СВЦЭМ!$A$39:$A$782,$A12,СВЦЭМ!$B$39:$B$782,J$11)+'СЕТ СН'!$F$14+СВЦЭМ!$D$10+'СЕТ СН'!$F$8*'СЕТ СН'!$F$9-'СЕТ СН'!$F$26</f>
        <v>2252.2159376500003</v>
      </c>
      <c r="K12" s="36">
        <f>SUMIFS(СВЦЭМ!$D$39:$D$782,СВЦЭМ!$A$39:$A$782,$A12,СВЦЭМ!$B$39:$B$782,K$11)+'СЕТ СН'!$F$14+СВЦЭМ!$D$10+'СЕТ СН'!$F$8*'СЕТ СН'!$F$9-'СЕТ СН'!$F$26</f>
        <v>2281.7615644799998</v>
      </c>
      <c r="L12" s="36">
        <f>SUMIFS(СВЦЭМ!$D$39:$D$782,СВЦЭМ!$A$39:$A$782,$A12,СВЦЭМ!$B$39:$B$782,L$11)+'СЕТ СН'!$F$14+СВЦЭМ!$D$10+'СЕТ СН'!$F$8*'СЕТ СН'!$F$9-'СЕТ СН'!$F$26</f>
        <v>2267.9932505799998</v>
      </c>
      <c r="M12" s="36">
        <f>SUMIFS(СВЦЭМ!$D$39:$D$782,СВЦЭМ!$A$39:$A$782,$A12,СВЦЭМ!$B$39:$B$782,M$11)+'СЕТ СН'!$F$14+СВЦЭМ!$D$10+'СЕТ СН'!$F$8*'СЕТ СН'!$F$9-'СЕТ СН'!$F$26</f>
        <v>2245.5257297199996</v>
      </c>
      <c r="N12" s="36">
        <f>SUMIFS(СВЦЭМ!$D$39:$D$782,СВЦЭМ!$A$39:$A$782,$A12,СВЦЭМ!$B$39:$B$782,N$11)+'СЕТ СН'!$F$14+СВЦЭМ!$D$10+'СЕТ СН'!$F$8*'СЕТ СН'!$F$9-'СЕТ СН'!$F$26</f>
        <v>2230.7040294500002</v>
      </c>
      <c r="O12" s="36">
        <f>SUMIFS(СВЦЭМ!$D$39:$D$782,СВЦЭМ!$A$39:$A$782,$A12,СВЦЭМ!$B$39:$B$782,O$11)+'СЕТ СН'!$F$14+СВЦЭМ!$D$10+'СЕТ СН'!$F$8*'СЕТ СН'!$F$9-'СЕТ СН'!$F$26</f>
        <v>2220.19760142</v>
      </c>
      <c r="P12" s="36">
        <f>SUMIFS(СВЦЭМ!$D$39:$D$782,СВЦЭМ!$A$39:$A$782,$A12,СВЦЭМ!$B$39:$B$782,P$11)+'СЕТ СН'!$F$14+СВЦЭМ!$D$10+'СЕТ СН'!$F$8*'СЕТ СН'!$F$9-'СЕТ СН'!$F$26</f>
        <v>2245.86085946</v>
      </c>
      <c r="Q12" s="36">
        <f>SUMIFS(СВЦЭМ!$D$39:$D$782,СВЦЭМ!$A$39:$A$782,$A12,СВЦЭМ!$B$39:$B$782,Q$11)+'СЕТ СН'!$F$14+СВЦЭМ!$D$10+'СЕТ СН'!$F$8*'СЕТ СН'!$F$9-'СЕТ СН'!$F$26</f>
        <v>2235.4610808099997</v>
      </c>
      <c r="R12" s="36">
        <f>SUMIFS(СВЦЭМ!$D$39:$D$782,СВЦЭМ!$A$39:$A$782,$A12,СВЦЭМ!$B$39:$B$782,R$11)+'СЕТ СН'!$F$14+СВЦЭМ!$D$10+'СЕТ СН'!$F$8*'СЕТ СН'!$F$9-'СЕТ СН'!$F$26</f>
        <v>2222.45975473</v>
      </c>
      <c r="S12" s="36">
        <f>SUMIFS(СВЦЭМ!$D$39:$D$782,СВЦЭМ!$A$39:$A$782,$A12,СВЦЭМ!$B$39:$B$782,S$11)+'СЕТ СН'!$F$14+СВЦЭМ!$D$10+'СЕТ СН'!$F$8*'СЕТ СН'!$F$9-'СЕТ СН'!$F$26</f>
        <v>2159.0100097200002</v>
      </c>
      <c r="T12" s="36">
        <f>SUMIFS(СВЦЭМ!$D$39:$D$782,СВЦЭМ!$A$39:$A$782,$A12,СВЦЭМ!$B$39:$B$782,T$11)+'СЕТ СН'!$F$14+СВЦЭМ!$D$10+'СЕТ СН'!$F$8*'СЕТ СН'!$F$9-'СЕТ СН'!$F$26</f>
        <v>2141.6427304099998</v>
      </c>
      <c r="U12" s="36">
        <f>SUMIFS(СВЦЭМ!$D$39:$D$782,СВЦЭМ!$A$39:$A$782,$A12,СВЦЭМ!$B$39:$B$782,U$11)+'СЕТ СН'!$F$14+СВЦЭМ!$D$10+'СЕТ СН'!$F$8*'СЕТ СН'!$F$9-'СЕТ СН'!$F$26</f>
        <v>2160.0774792800003</v>
      </c>
      <c r="V12" s="36">
        <f>SUMIFS(СВЦЭМ!$D$39:$D$782,СВЦЭМ!$A$39:$A$782,$A12,СВЦЭМ!$B$39:$B$782,V$11)+'СЕТ СН'!$F$14+СВЦЭМ!$D$10+'СЕТ СН'!$F$8*'СЕТ СН'!$F$9-'СЕТ СН'!$F$26</f>
        <v>2164.6660401899999</v>
      </c>
      <c r="W12" s="36">
        <f>SUMIFS(СВЦЭМ!$D$39:$D$782,СВЦЭМ!$A$39:$A$782,$A12,СВЦЭМ!$B$39:$B$782,W$11)+'СЕТ СН'!$F$14+СВЦЭМ!$D$10+'СЕТ СН'!$F$8*'СЕТ СН'!$F$9-'СЕТ СН'!$F$26</f>
        <v>2190.5935799299996</v>
      </c>
      <c r="X12" s="36">
        <f>SUMIFS(СВЦЭМ!$D$39:$D$782,СВЦЭМ!$A$39:$A$782,$A12,СВЦЭМ!$B$39:$B$782,X$11)+'СЕТ СН'!$F$14+СВЦЭМ!$D$10+'СЕТ СН'!$F$8*'СЕТ СН'!$F$9-'СЕТ СН'!$F$26</f>
        <v>2226.9747703700004</v>
      </c>
      <c r="Y12" s="36">
        <f>SUMIFS(СВЦЭМ!$D$39:$D$782,СВЦЭМ!$A$39:$A$782,$A12,СВЦЭМ!$B$39:$B$782,Y$11)+'СЕТ СН'!$F$14+СВЦЭМ!$D$10+'СЕТ СН'!$F$8*'СЕТ СН'!$F$9-'СЕТ СН'!$F$26</f>
        <v>2318.1651628</v>
      </c>
    </row>
    <row r="13" spans="1:25" ht="15.75" x14ac:dyDescent="0.2">
      <c r="A13" s="35">
        <f>A12+1</f>
        <v>44928</v>
      </c>
      <c r="B13" s="36">
        <f>SUMIFS(СВЦЭМ!$D$39:$D$782,СВЦЭМ!$A$39:$A$782,$A13,СВЦЭМ!$B$39:$B$782,B$11)+'СЕТ СН'!$F$14+СВЦЭМ!$D$10+'СЕТ СН'!$F$8*'СЕТ СН'!$F$9-'СЕТ СН'!$F$26</f>
        <v>2302.8378690099998</v>
      </c>
      <c r="C13" s="36">
        <f>SUMIFS(СВЦЭМ!$D$39:$D$782,СВЦЭМ!$A$39:$A$782,$A13,СВЦЭМ!$B$39:$B$782,C$11)+'СЕТ СН'!$F$14+СВЦЭМ!$D$10+'СЕТ СН'!$F$8*'СЕТ СН'!$F$9-'СЕТ СН'!$F$26</f>
        <v>2292.8143521100001</v>
      </c>
      <c r="D13" s="36">
        <f>SUMIFS(СВЦЭМ!$D$39:$D$782,СВЦЭМ!$A$39:$A$782,$A13,СВЦЭМ!$B$39:$B$782,D$11)+'СЕТ СН'!$F$14+СВЦЭМ!$D$10+'СЕТ СН'!$F$8*'СЕТ СН'!$F$9-'СЕТ СН'!$F$26</f>
        <v>2303.9101805500004</v>
      </c>
      <c r="E13" s="36">
        <f>SUMIFS(СВЦЭМ!$D$39:$D$782,СВЦЭМ!$A$39:$A$782,$A13,СВЦЭМ!$B$39:$B$782,E$11)+'СЕТ СН'!$F$14+СВЦЭМ!$D$10+'СЕТ СН'!$F$8*'СЕТ СН'!$F$9-'СЕТ СН'!$F$26</f>
        <v>2304.5746774700001</v>
      </c>
      <c r="F13" s="36">
        <f>SUMIFS(СВЦЭМ!$D$39:$D$782,СВЦЭМ!$A$39:$A$782,$A13,СВЦЭМ!$B$39:$B$782,F$11)+'СЕТ СН'!$F$14+СВЦЭМ!$D$10+'СЕТ СН'!$F$8*'СЕТ СН'!$F$9-'СЕТ СН'!$F$26</f>
        <v>2288.23186025</v>
      </c>
      <c r="G13" s="36">
        <f>SUMIFS(СВЦЭМ!$D$39:$D$782,СВЦЭМ!$A$39:$A$782,$A13,СВЦЭМ!$B$39:$B$782,G$11)+'СЕТ СН'!$F$14+СВЦЭМ!$D$10+'СЕТ СН'!$F$8*'СЕТ СН'!$F$9-'СЕТ СН'!$F$26</f>
        <v>2283.7334483100003</v>
      </c>
      <c r="H13" s="36">
        <f>SUMIFS(СВЦЭМ!$D$39:$D$782,СВЦЭМ!$A$39:$A$782,$A13,СВЦЭМ!$B$39:$B$782,H$11)+'СЕТ СН'!$F$14+СВЦЭМ!$D$10+'СЕТ СН'!$F$8*'СЕТ СН'!$F$9-'СЕТ СН'!$F$26</f>
        <v>2256.2645792000003</v>
      </c>
      <c r="I13" s="36">
        <f>SUMIFS(СВЦЭМ!$D$39:$D$782,СВЦЭМ!$A$39:$A$782,$A13,СВЦЭМ!$B$39:$B$782,I$11)+'СЕТ СН'!$F$14+СВЦЭМ!$D$10+'СЕТ СН'!$F$8*'СЕТ СН'!$F$9-'СЕТ СН'!$F$26</f>
        <v>2235.7664577400001</v>
      </c>
      <c r="J13" s="36">
        <f>SUMIFS(СВЦЭМ!$D$39:$D$782,СВЦЭМ!$A$39:$A$782,$A13,СВЦЭМ!$B$39:$B$782,J$11)+'СЕТ СН'!$F$14+СВЦЭМ!$D$10+'СЕТ СН'!$F$8*'СЕТ СН'!$F$9-'СЕТ СН'!$F$26</f>
        <v>2210.7316018399997</v>
      </c>
      <c r="K13" s="36">
        <f>SUMIFS(СВЦЭМ!$D$39:$D$782,СВЦЭМ!$A$39:$A$782,$A13,СВЦЭМ!$B$39:$B$782,K$11)+'СЕТ СН'!$F$14+СВЦЭМ!$D$10+'СЕТ СН'!$F$8*'СЕТ СН'!$F$9-'СЕТ СН'!$F$26</f>
        <v>2203.8766823799997</v>
      </c>
      <c r="L13" s="36">
        <f>SUMIFS(СВЦЭМ!$D$39:$D$782,СВЦЭМ!$A$39:$A$782,$A13,СВЦЭМ!$B$39:$B$782,L$11)+'СЕТ СН'!$F$14+СВЦЭМ!$D$10+'СЕТ СН'!$F$8*'СЕТ СН'!$F$9-'СЕТ СН'!$F$26</f>
        <v>2198.2621021499999</v>
      </c>
      <c r="M13" s="36">
        <f>SUMIFS(СВЦЭМ!$D$39:$D$782,СВЦЭМ!$A$39:$A$782,$A13,СВЦЭМ!$B$39:$B$782,M$11)+'СЕТ СН'!$F$14+СВЦЭМ!$D$10+'СЕТ СН'!$F$8*'СЕТ СН'!$F$9-'СЕТ СН'!$F$26</f>
        <v>2217.4648688699999</v>
      </c>
      <c r="N13" s="36">
        <f>SUMIFS(СВЦЭМ!$D$39:$D$782,СВЦЭМ!$A$39:$A$782,$A13,СВЦЭМ!$B$39:$B$782,N$11)+'СЕТ СН'!$F$14+СВЦЭМ!$D$10+'СЕТ СН'!$F$8*'СЕТ СН'!$F$9-'СЕТ СН'!$F$26</f>
        <v>2211.2813982600001</v>
      </c>
      <c r="O13" s="36">
        <f>SUMIFS(СВЦЭМ!$D$39:$D$782,СВЦЭМ!$A$39:$A$782,$A13,СВЦЭМ!$B$39:$B$782,O$11)+'СЕТ СН'!$F$14+СВЦЭМ!$D$10+'СЕТ СН'!$F$8*'СЕТ СН'!$F$9-'СЕТ СН'!$F$26</f>
        <v>2215.0330207500001</v>
      </c>
      <c r="P13" s="36">
        <f>SUMIFS(СВЦЭМ!$D$39:$D$782,СВЦЭМ!$A$39:$A$782,$A13,СВЦЭМ!$B$39:$B$782,P$11)+'СЕТ СН'!$F$14+СВЦЭМ!$D$10+'СЕТ СН'!$F$8*'СЕТ СН'!$F$9-'СЕТ СН'!$F$26</f>
        <v>2219.3206908700004</v>
      </c>
      <c r="Q13" s="36">
        <f>SUMIFS(СВЦЭМ!$D$39:$D$782,СВЦЭМ!$A$39:$A$782,$A13,СВЦЭМ!$B$39:$B$782,Q$11)+'СЕТ СН'!$F$14+СВЦЭМ!$D$10+'СЕТ СН'!$F$8*'СЕТ СН'!$F$9-'СЕТ СН'!$F$26</f>
        <v>2201.8370427199998</v>
      </c>
      <c r="R13" s="36">
        <f>SUMIFS(СВЦЭМ!$D$39:$D$782,СВЦЭМ!$A$39:$A$782,$A13,СВЦЭМ!$B$39:$B$782,R$11)+'СЕТ СН'!$F$14+СВЦЭМ!$D$10+'СЕТ СН'!$F$8*'СЕТ СН'!$F$9-'СЕТ СН'!$F$26</f>
        <v>2174.5480040900002</v>
      </c>
      <c r="S13" s="36">
        <f>SUMIFS(СВЦЭМ!$D$39:$D$782,СВЦЭМ!$A$39:$A$782,$A13,СВЦЭМ!$B$39:$B$782,S$11)+'СЕТ СН'!$F$14+СВЦЭМ!$D$10+'СЕТ СН'!$F$8*'СЕТ СН'!$F$9-'СЕТ СН'!$F$26</f>
        <v>2137.2097784400003</v>
      </c>
      <c r="T13" s="36">
        <f>SUMIFS(СВЦЭМ!$D$39:$D$782,СВЦЭМ!$A$39:$A$782,$A13,СВЦЭМ!$B$39:$B$782,T$11)+'СЕТ СН'!$F$14+СВЦЭМ!$D$10+'СЕТ СН'!$F$8*'СЕТ СН'!$F$9-'СЕТ СН'!$F$26</f>
        <v>2116.19569761</v>
      </c>
      <c r="U13" s="36">
        <f>SUMIFS(СВЦЭМ!$D$39:$D$782,СВЦЭМ!$A$39:$A$782,$A13,СВЦЭМ!$B$39:$B$782,U$11)+'СЕТ СН'!$F$14+СВЦЭМ!$D$10+'СЕТ СН'!$F$8*'СЕТ СН'!$F$9-'СЕТ СН'!$F$26</f>
        <v>2142.0614367400003</v>
      </c>
      <c r="V13" s="36">
        <f>SUMIFS(СВЦЭМ!$D$39:$D$782,СВЦЭМ!$A$39:$A$782,$A13,СВЦЭМ!$B$39:$B$782,V$11)+'СЕТ СН'!$F$14+СВЦЭМ!$D$10+'СЕТ СН'!$F$8*'СЕТ СН'!$F$9-'СЕТ СН'!$F$26</f>
        <v>2161.9099531600004</v>
      </c>
      <c r="W13" s="36">
        <f>SUMIFS(СВЦЭМ!$D$39:$D$782,СВЦЭМ!$A$39:$A$782,$A13,СВЦЭМ!$B$39:$B$782,W$11)+'СЕТ СН'!$F$14+СВЦЭМ!$D$10+'СЕТ СН'!$F$8*'СЕТ СН'!$F$9-'СЕТ СН'!$F$26</f>
        <v>2176.6341270000003</v>
      </c>
      <c r="X13" s="36">
        <f>SUMIFS(СВЦЭМ!$D$39:$D$782,СВЦЭМ!$A$39:$A$782,$A13,СВЦЭМ!$B$39:$B$782,X$11)+'СЕТ СН'!$F$14+СВЦЭМ!$D$10+'СЕТ СН'!$F$8*'СЕТ СН'!$F$9-'СЕТ СН'!$F$26</f>
        <v>2215.2945257000001</v>
      </c>
      <c r="Y13" s="36">
        <f>SUMIFS(СВЦЭМ!$D$39:$D$782,СВЦЭМ!$A$39:$A$782,$A13,СВЦЭМ!$B$39:$B$782,Y$11)+'СЕТ СН'!$F$14+СВЦЭМ!$D$10+'СЕТ СН'!$F$8*'СЕТ СН'!$F$9-'СЕТ СН'!$F$26</f>
        <v>2271.9416478100002</v>
      </c>
    </row>
    <row r="14" spans="1:25" ht="15.75" x14ac:dyDescent="0.2">
      <c r="A14" s="35">
        <f t="shared" ref="A14:A42" si="0">A13+1</f>
        <v>44929</v>
      </c>
      <c r="B14" s="36">
        <f>SUMIFS(СВЦЭМ!$D$39:$D$782,СВЦЭМ!$A$39:$A$782,$A14,СВЦЭМ!$B$39:$B$782,B$11)+'СЕТ СН'!$F$14+СВЦЭМ!$D$10+'СЕТ СН'!$F$8*'СЕТ СН'!$F$9-'СЕТ СН'!$F$26</f>
        <v>2252.60003985</v>
      </c>
      <c r="C14" s="36">
        <f>SUMIFS(СВЦЭМ!$D$39:$D$782,СВЦЭМ!$A$39:$A$782,$A14,СВЦЭМ!$B$39:$B$782,C$11)+'СЕТ СН'!$F$14+СВЦЭМ!$D$10+'СЕТ СН'!$F$8*'СЕТ СН'!$F$9-'СЕТ СН'!$F$26</f>
        <v>2224.7719232600002</v>
      </c>
      <c r="D14" s="36">
        <f>SUMIFS(СВЦЭМ!$D$39:$D$782,СВЦЭМ!$A$39:$A$782,$A14,СВЦЭМ!$B$39:$B$782,D$11)+'СЕТ СН'!$F$14+СВЦЭМ!$D$10+'СЕТ СН'!$F$8*'СЕТ СН'!$F$9-'СЕТ СН'!$F$26</f>
        <v>2227.1291193500001</v>
      </c>
      <c r="E14" s="36">
        <f>SUMIFS(СВЦЭМ!$D$39:$D$782,СВЦЭМ!$A$39:$A$782,$A14,СВЦЭМ!$B$39:$B$782,E$11)+'СЕТ СН'!$F$14+СВЦЭМ!$D$10+'СЕТ СН'!$F$8*'СЕТ СН'!$F$9-'СЕТ СН'!$F$26</f>
        <v>2206.5407246699997</v>
      </c>
      <c r="F14" s="36">
        <f>SUMIFS(СВЦЭМ!$D$39:$D$782,СВЦЭМ!$A$39:$A$782,$A14,СВЦЭМ!$B$39:$B$782,F$11)+'СЕТ СН'!$F$14+СВЦЭМ!$D$10+'СЕТ СН'!$F$8*'СЕТ СН'!$F$9-'СЕТ СН'!$F$26</f>
        <v>2220.8383362699997</v>
      </c>
      <c r="G14" s="36">
        <f>SUMIFS(СВЦЭМ!$D$39:$D$782,СВЦЭМ!$A$39:$A$782,$A14,СВЦЭМ!$B$39:$B$782,G$11)+'СЕТ СН'!$F$14+СВЦЭМ!$D$10+'СЕТ СН'!$F$8*'СЕТ СН'!$F$9-'СЕТ СН'!$F$26</f>
        <v>2227.2476101000002</v>
      </c>
      <c r="H14" s="36">
        <f>SUMIFS(СВЦЭМ!$D$39:$D$782,СВЦЭМ!$A$39:$A$782,$A14,СВЦЭМ!$B$39:$B$782,H$11)+'СЕТ СН'!$F$14+СВЦЭМ!$D$10+'СЕТ СН'!$F$8*'СЕТ СН'!$F$9-'СЕТ СН'!$F$26</f>
        <v>2195.2541576000003</v>
      </c>
      <c r="I14" s="36">
        <f>SUMIFS(СВЦЭМ!$D$39:$D$782,СВЦЭМ!$A$39:$A$782,$A14,СВЦЭМ!$B$39:$B$782,I$11)+'СЕТ СН'!$F$14+СВЦЭМ!$D$10+'СЕТ СН'!$F$8*'СЕТ СН'!$F$9-'СЕТ СН'!$F$26</f>
        <v>2171.1459326599997</v>
      </c>
      <c r="J14" s="36">
        <f>SUMIFS(СВЦЭМ!$D$39:$D$782,СВЦЭМ!$A$39:$A$782,$A14,СВЦЭМ!$B$39:$B$782,J$11)+'СЕТ СН'!$F$14+СВЦЭМ!$D$10+'СЕТ СН'!$F$8*'СЕТ СН'!$F$9-'СЕТ СН'!$F$26</f>
        <v>2160.0403520399996</v>
      </c>
      <c r="K14" s="36">
        <f>SUMIFS(СВЦЭМ!$D$39:$D$782,СВЦЭМ!$A$39:$A$782,$A14,СВЦЭМ!$B$39:$B$782,K$11)+'СЕТ СН'!$F$14+СВЦЭМ!$D$10+'СЕТ СН'!$F$8*'СЕТ СН'!$F$9-'СЕТ СН'!$F$26</f>
        <v>2174.8501045399998</v>
      </c>
      <c r="L14" s="36">
        <f>SUMIFS(СВЦЭМ!$D$39:$D$782,СВЦЭМ!$A$39:$A$782,$A14,СВЦЭМ!$B$39:$B$782,L$11)+'СЕТ СН'!$F$14+СВЦЭМ!$D$10+'СЕТ СН'!$F$8*'СЕТ СН'!$F$9-'СЕТ СН'!$F$26</f>
        <v>2194.1031991999998</v>
      </c>
      <c r="M14" s="36">
        <f>SUMIFS(СВЦЭМ!$D$39:$D$782,СВЦЭМ!$A$39:$A$782,$A14,СВЦЭМ!$B$39:$B$782,M$11)+'СЕТ СН'!$F$14+СВЦЭМ!$D$10+'СЕТ СН'!$F$8*'СЕТ СН'!$F$9-'СЕТ СН'!$F$26</f>
        <v>2199.2893205800001</v>
      </c>
      <c r="N14" s="36">
        <f>SUMIFS(СВЦЭМ!$D$39:$D$782,СВЦЭМ!$A$39:$A$782,$A14,СВЦЭМ!$B$39:$B$782,N$11)+'СЕТ СН'!$F$14+СВЦЭМ!$D$10+'СЕТ СН'!$F$8*'СЕТ СН'!$F$9-'СЕТ СН'!$F$26</f>
        <v>2230.2892592799999</v>
      </c>
      <c r="O14" s="36">
        <f>SUMIFS(СВЦЭМ!$D$39:$D$782,СВЦЭМ!$A$39:$A$782,$A14,СВЦЭМ!$B$39:$B$782,O$11)+'СЕТ СН'!$F$14+СВЦЭМ!$D$10+'СЕТ СН'!$F$8*'СЕТ СН'!$F$9-'СЕТ СН'!$F$26</f>
        <v>2243.7854925600004</v>
      </c>
      <c r="P14" s="36">
        <f>SUMIFS(СВЦЭМ!$D$39:$D$782,СВЦЭМ!$A$39:$A$782,$A14,СВЦЭМ!$B$39:$B$782,P$11)+'СЕТ СН'!$F$14+СВЦЭМ!$D$10+'СЕТ СН'!$F$8*'СЕТ СН'!$F$9-'СЕТ СН'!$F$26</f>
        <v>2238.0404867200004</v>
      </c>
      <c r="Q14" s="36">
        <f>SUMIFS(СВЦЭМ!$D$39:$D$782,СВЦЭМ!$A$39:$A$782,$A14,СВЦЭМ!$B$39:$B$782,Q$11)+'СЕТ СН'!$F$14+СВЦЭМ!$D$10+'СЕТ СН'!$F$8*'СЕТ СН'!$F$9-'СЕТ СН'!$F$26</f>
        <v>2225.8684514799997</v>
      </c>
      <c r="R14" s="36">
        <f>SUMIFS(СВЦЭМ!$D$39:$D$782,СВЦЭМ!$A$39:$A$782,$A14,СВЦЭМ!$B$39:$B$782,R$11)+'СЕТ СН'!$F$14+СВЦЭМ!$D$10+'СЕТ СН'!$F$8*'СЕТ СН'!$F$9-'СЕТ СН'!$F$26</f>
        <v>2183.0160880200001</v>
      </c>
      <c r="S14" s="36">
        <f>SUMIFS(СВЦЭМ!$D$39:$D$782,СВЦЭМ!$A$39:$A$782,$A14,СВЦЭМ!$B$39:$B$782,S$11)+'СЕТ СН'!$F$14+СВЦЭМ!$D$10+'СЕТ СН'!$F$8*'СЕТ СН'!$F$9-'СЕТ СН'!$F$26</f>
        <v>2158.3767225700003</v>
      </c>
      <c r="T14" s="36">
        <f>SUMIFS(СВЦЭМ!$D$39:$D$782,СВЦЭМ!$A$39:$A$782,$A14,СВЦЭМ!$B$39:$B$782,T$11)+'СЕТ СН'!$F$14+СВЦЭМ!$D$10+'СЕТ СН'!$F$8*'СЕТ СН'!$F$9-'СЕТ СН'!$F$26</f>
        <v>2163.2539166099996</v>
      </c>
      <c r="U14" s="36">
        <f>SUMIFS(СВЦЭМ!$D$39:$D$782,СВЦЭМ!$A$39:$A$782,$A14,СВЦЭМ!$B$39:$B$782,U$11)+'СЕТ СН'!$F$14+СВЦЭМ!$D$10+'СЕТ СН'!$F$8*'СЕТ СН'!$F$9-'СЕТ СН'!$F$26</f>
        <v>2167.5465497200003</v>
      </c>
      <c r="V14" s="36">
        <f>SUMIFS(СВЦЭМ!$D$39:$D$782,СВЦЭМ!$A$39:$A$782,$A14,СВЦЭМ!$B$39:$B$782,V$11)+'СЕТ СН'!$F$14+СВЦЭМ!$D$10+'СЕТ СН'!$F$8*'СЕТ СН'!$F$9-'СЕТ СН'!$F$26</f>
        <v>2176.7072902099999</v>
      </c>
      <c r="W14" s="36">
        <f>SUMIFS(СВЦЭМ!$D$39:$D$782,СВЦЭМ!$A$39:$A$782,$A14,СВЦЭМ!$B$39:$B$782,W$11)+'СЕТ СН'!$F$14+СВЦЭМ!$D$10+'СЕТ СН'!$F$8*'СЕТ СН'!$F$9-'СЕТ СН'!$F$26</f>
        <v>2205.6851379600002</v>
      </c>
      <c r="X14" s="36">
        <f>SUMIFS(СВЦЭМ!$D$39:$D$782,СВЦЭМ!$A$39:$A$782,$A14,СВЦЭМ!$B$39:$B$782,X$11)+'СЕТ СН'!$F$14+СВЦЭМ!$D$10+'СЕТ СН'!$F$8*'СЕТ СН'!$F$9-'СЕТ СН'!$F$26</f>
        <v>2228.5665939099999</v>
      </c>
      <c r="Y14" s="36">
        <f>SUMIFS(СВЦЭМ!$D$39:$D$782,СВЦЭМ!$A$39:$A$782,$A14,СВЦЭМ!$B$39:$B$782,Y$11)+'СЕТ СН'!$F$14+СВЦЭМ!$D$10+'СЕТ СН'!$F$8*'СЕТ СН'!$F$9-'СЕТ СН'!$F$26</f>
        <v>2279.3746873999999</v>
      </c>
    </row>
    <row r="15" spans="1:25" ht="15.75" x14ac:dyDescent="0.2">
      <c r="A15" s="35">
        <f t="shared" si="0"/>
        <v>44930</v>
      </c>
      <c r="B15" s="36">
        <f>SUMIFS(СВЦЭМ!$D$39:$D$782,СВЦЭМ!$A$39:$A$782,$A15,СВЦЭМ!$B$39:$B$782,B$11)+'СЕТ СН'!$F$14+СВЦЭМ!$D$10+'СЕТ СН'!$F$8*'СЕТ СН'!$F$9-'СЕТ СН'!$F$26</f>
        <v>2240.6509856900002</v>
      </c>
      <c r="C15" s="36">
        <f>SUMIFS(СВЦЭМ!$D$39:$D$782,СВЦЭМ!$A$39:$A$782,$A15,СВЦЭМ!$B$39:$B$782,C$11)+'СЕТ СН'!$F$14+СВЦЭМ!$D$10+'СЕТ СН'!$F$8*'СЕТ СН'!$F$9-'СЕТ СН'!$F$26</f>
        <v>2280.9773918300007</v>
      </c>
      <c r="D15" s="36">
        <f>SUMIFS(СВЦЭМ!$D$39:$D$782,СВЦЭМ!$A$39:$A$782,$A15,СВЦЭМ!$B$39:$B$782,D$11)+'СЕТ СН'!$F$14+СВЦЭМ!$D$10+'СЕТ СН'!$F$8*'СЕТ СН'!$F$9-'СЕТ СН'!$F$26</f>
        <v>2305.2242565000006</v>
      </c>
      <c r="E15" s="36">
        <f>SUMIFS(СВЦЭМ!$D$39:$D$782,СВЦЭМ!$A$39:$A$782,$A15,СВЦЭМ!$B$39:$B$782,E$11)+'СЕТ СН'!$F$14+СВЦЭМ!$D$10+'СЕТ СН'!$F$8*'СЕТ СН'!$F$9-'СЕТ СН'!$F$26</f>
        <v>2317.1887422300006</v>
      </c>
      <c r="F15" s="36">
        <f>SUMIFS(СВЦЭМ!$D$39:$D$782,СВЦЭМ!$A$39:$A$782,$A15,СВЦЭМ!$B$39:$B$782,F$11)+'СЕТ СН'!$F$14+СВЦЭМ!$D$10+'СЕТ СН'!$F$8*'СЕТ СН'!$F$9-'СЕТ СН'!$F$26</f>
        <v>2293.6416168200003</v>
      </c>
      <c r="G15" s="36">
        <f>SUMIFS(СВЦЭМ!$D$39:$D$782,СВЦЭМ!$A$39:$A$782,$A15,СВЦЭМ!$B$39:$B$782,G$11)+'СЕТ СН'!$F$14+СВЦЭМ!$D$10+'СЕТ СН'!$F$8*'СЕТ СН'!$F$9-'СЕТ СН'!$F$26</f>
        <v>2216.1927068000005</v>
      </c>
      <c r="H15" s="36">
        <f>SUMIFS(СВЦЭМ!$D$39:$D$782,СВЦЭМ!$A$39:$A$782,$A15,СВЦЭМ!$B$39:$B$782,H$11)+'СЕТ СН'!$F$14+СВЦЭМ!$D$10+'СЕТ СН'!$F$8*'СЕТ СН'!$F$9-'СЕТ СН'!$F$26</f>
        <v>2200.3456883700001</v>
      </c>
      <c r="I15" s="36">
        <f>SUMIFS(СВЦЭМ!$D$39:$D$782,СВЦЭМ!$A$39:$A$782,$A15,СВЦЭМ!$B$39:$B$782,I$11)+'СЕТ СН'!$F$14+СВЦЭМ!$D$10+'СЕТ СН'!$F$8*'СЕТ СН'!$F$9-'СЕТ СН'!$F$26</f>
        <v>2173.1288195099996</v>
      </c>
      <c r="J15" s="36">
        <f>SUMIFS(СВЦЭМ!$D$39:$D$782,СВЦЭМ!$A$39:$A$782,$A15,СВЦЭМ!$B$39:$B$782,J$11)+'СЕТ СН'!$F$14+СВЦЭМ!$D$10+'СЕТ СН'!$F$8*'СЕТ СН'!$F$9-'СЕТ СН'!$F$26</f>
        <v>2143.4069107699997</v>
      </c>
      <c r="K15" s="36">
        <f>SUMIFS(СВЦЭМ!$D$39:$D$782,СВЦЭМ!$A$39:$A$782,$A15,СВЦЭМ!$B$39:$B$782,K$11)+'СЕТ СН'!$F$14+СВЦЭМ!$D$10+'СЕТ СН'!$F$8*'СЕТ СН'!$F$9-'СЕТ СН'!$F$26</f>
        <v>2133.6594986800001</v>
      </c>
      <c r="L15" s="36">
        <f>SUMIFS(СВЦЭМ!$D$39:$D$782,СВЦЭМ!$A$39:$A$782,$A15,СВЦЭМ!$B$39:$B$782,L$11)+'СЕТ СН'!$F$14+СВЦЭМ!$D$10+'СЕТ СН'!$F$8*'СЕТ СН'!$F$9-'СЕТ СН'!$F$26</f>
        <v>2122.4572176900001</v>
      </c>
      <c r="M15" s="36">
        <f>SUMIFS(СВЦЭМ!$D$39:$D$782,СВЦЭМ!$A$39:$A$782,$A15,СВЦЭМ!$B$39:$B$782,M$11)+'СЕТ СН'!$F$14+СВЦЭМ!$D$10+'СЕТ СН'!$F$8*'СЕТ СН'!$F$9-'СЕТ СН'!$F$26</f>
        <v>2116.4788166600001</v>
      </c>
      <c r="N15" s="36">
        <f>SUMIFS(СВЦЭМ!$D$39:$D$782,СВЦЭМ!$A$39:$A$782,$A15,СВЦЭМ!$B$39:$B$782,N$11)+'СЕТ СН'!$F$14+СВЦЭМ!$D$10+'СЕТ СН'!$F$8*'СЕТ СН'!$F$9-'СЕТ СН'!$F$26</f>
        <v>2138.9709396999997</v>
      </c>
      <c r="O15" s="36">
        <f>SUMIFS(СВЦЭМ!$D$39:$D$782,СВЦЭМ!$A$39:$A$782,$A15,СВЦЭМ!$B$39:$B$782,O$11)+'СЕТ СН'!$F$14+СВЦЭМ!$D$10+'СЕТ СН'!$F$8*'СЕТ СН'!$F$9-'СЕТ СН'!$F$26</f>
        <v>2136.1037864700002</v>
      </c>
      <c r="P15" s="36">
        <f>SUMIFS(СВЦЭМ!$D$39:$D$782,СВЦЭМ!$A$39:$A$782,$A15,СВЦЭМ!$B$39:$B$782,P$11)+'СЕТ СН'!$F$14+СВЦЭМ!$D$10+'СЕТ СН'!$F$8*'СЕТ СН'!$F$9-'СЕТ СН'!$F$26</f>
        <v>2144.0979535799997</v>
      </c>
      <c r="Q15" s="36">
        <f>SUMIFS(СВЦЭМ!$D$39:$D$782,СВЦЭМ!$A$39:$A$782,$A15,СВЦЭМ!$B$39:$B$782,Q$11)+'СЕТ СН'!$F$14+СВЦЭМ!$D$10+'СЕТ СН'!$F$8*'СЕТ СН'!$F$9-'СЕТ СН'!$F$26</f>
        <v>2136.8938635799996</v>
      </c>
      <c r="R15" s="36">
        <f>SUMIFS(СВЦЭМ!$D$39:$D$782,СВЦЭМ!$A$39:$A$782,$A15,СВЦЭМ!$B$39:$B$782,R$11)+'СЕТ СН'!$F$14+СВЦЭМ!$D$10+'СЕТ СН'!$F$8*'СЕТ СН'!$F$9-'СЕТ СН'!$F$26</f>
        <v>2130.4286070500002</v>
      </c>
      <c r="S15" s="36">
        <f>SUMIFS(СВЦЭМ!$D$39:$D$782,СВЦЭМ!$A$39:$A$782,$A15,СВЦЭМ!$B$39:$B$782,S$11)+'СЕТ СН'!$F$14+СВЦЭМ!$D$10+'СЕТ СН'!$F$8*'СЕТ СН'!$F$9-'СЕТ СН'!$F$26</f>
        <v>2067.06996721</v>
      </c>
      <c r="T15" s="36">
        <f>SUMIFS(СВЦЭМ!$D$39:$D$782,СВЦЭМ!$A$39:$A$782,$A15,СВЦЭМ!$B$39:$B$782,T$11)+'СЕТ СН'!$F$14+СВЦЭМ!$D$10+'СЕТ СН'!$F$8*'СЕТ СН'!$F$9-'СЕТ СН'!$F$26</f>
        <v>2071.2519476699999</v>
      </c>
      <c r="U15" s="36">
        <f>SUMIFS(СВЦЭМ!$D$39:$D$782,СВЦЭМ!$A$39:$A$782,$A15,СВЦЭМ!$B$39:$B$782,U$11)+'СЕТ СН'!$F$14+СВЦЭМ!$D$10+'СЕТ СН'!$F$8*'СЕТ СН'!$F$9-'СЕТ СН'!$F$26</f>
        <v>2088.6419508899999</v>
      </c>
      <c r="V15" s="36">
        <f>SUMIFS(СВЦЭМ!$D$39:$D$782,СВЦЭМ!$A$39:$A$782,$A15,СВЦЭМ!$B$39:$B$782,V$11)+'СЕТ СН'!$F$14+СВЦЭМ!$D$10+'СЕТ СН'!$F$8*'СЕТ СН'!$F$9-'СЕТ СН'!$F$26</f>
        <v>2102.3153114999996</v>
      </c>
      <c r="W15" s="36">
        <f>SUMIFS(СВЦЭМ!$D$39:$D$782,СВЦЭМ!$A$39:$A$782,$A15,СВЦЭМ!$B$39:$B$782,W$11)+'СЕТ СН'!$F$14+СВЦЭМ!$D$10+'СЕТ СН'!$F$8*'СЕТ СН'!$F$9-'СЕТ СН'!$F$26</f>
        <v>2117.4800140699999</v>
      </c>
      <c r="X15" s="36">
        <f>SUMIFS(СВЦЭМ!$D$39:$D$782,СВЦЭМ!$A$39:$A$782,$A15,СВЦЭМ!$B$39:$B$782,X$11)+'СЕТ СН'!$F$14+СВЦЭМ!$D$10+'СЕТ СН'!$F$8*'СЕТ СН'!$F$9-'СЕТ СН'!$F$26</f>
        <v>2141.9160327199997</v>
      </c>
      <c r="Y15" s="36">
        <f>SUMIFS(СВЦЭМ!$D$39:$D$782,СВЦЭМ!$A$39:$A$782,$A15,СВЦЭМ!$B$39:$B$782,Y$11)+'СЕТ СН'!$F$14+СВЦЭМ!$D$10+'СЕТ СН'!$F$8*'СЕТ СН'!$F$9-'СЕТ СН'!$F$26</f>
        <v>2168.8433053600002</v>
      </c>
    </row>
    <row r="16" spans="1:25" ht="15.75" x14ac:dyDescent="0.2">
      <c r="A16" s="35">
        <f t="shared" si="0"/>
        <v>44931</v>
      </c>
      <c r="B16" s="36">
        <f>SUMIFS(СВЦЭМ!$D$39:$D$782,СВЦЭМ!$A$39:$A$782,$A16,СВЦЭМ!$B$39:$B$782,B$11)+'СЕТ СН'!$F$14+СВЦЭМ!$D$10+'СЕТ СН'!$F$8*'СЕТ СН'!$F$9-'СЕТ СН'!$F$26</f>
        <v>2168.9858002700003</v>
      </c>
      <c r="C16" s="36">
        <f>SUMIFS(СВЦЭМ!$D$39:$D$782,СВЦЭМ!$A$39:$A$782,$A16,СВЦЭМ!$B$39:$B$782,C$11)+'СЕТ СН'!$F$14+СВЦЭМ!$D$10+'СЕТ СН'!$F$8*'СЕТ СН'!$F$9-'СЕТ СН'!$F$26</f>
        <v>2145.8487390700002</v>
      </c>
      <c r="D16" s="36">
        <f>SUMIFS(СВЦЭМ!$D$39:$D$782,СВЦЭМ!$A$39:$A$782,$A16,СВЦЭМ!$B$39:$B$782,D$11)+'СЕТ СН'!$F$14+СВЦЭМ!$D$10+'СЕТ СН'!$F$8*'СЕТ СН'!$F$9-'СЕТ СН'!$F$26</f>
        <v>2159.1280100100003</v>
      </c>
      <c r="E16" s="36">
        <f>SUMIFS(СВЦЭМ!$D$39:$D$782,СВЦЭМ!$A$39:$A$782,$A16,СВЦЭМ!$B$39:$B$782,E$11)+'СЕТ СН'!$F$14+СВЦЭМ!$D$10+'СЕТ СН'!$F$8*'СЕТ СН'!$F$9-'СЕТ СН'!$F$26</f>
        <v>2177.2340963699999</v>
      </c>
      <c r="F16" s="36">
        <f>SUMIFS(СВЦЭМ!$D$39:$D$782,СВЦЭМ!$A$39:$A$782,$A16,СВЦЭМ!$B$39:$B$782,F$11)+'СЕТ СН'!$F$14+СВЦЭМ!$D$10+'СЕТ СН'!$F$8*'СЕТ СН'!$F$9-'СЕТ СН'!$F$26</f>
        <v>2227.8165593499998</v>
      </c>
      <c r="G16" s="36">
        <f>SUMIFS(СВЦЭМ!$D$39:$D$782,СВЦЭМ!$A$39:$A$782,$A16,СВЦЭМ!$B$39:$B$782,G$11)+'СЕТ СН'!$F$14+СВЦЭМ!$D$10+'СЕТ СН'!$F$8*'СЕТ СН'!$F$9-'СЕТ СН'!$F$26</f>
        <v>2222.8985681300001</v>
      </c>
      <c r="H16" s="36">
        <f>SUMIFS(СВЦЭМ!$D$39:$D$782,СВЦЭМ!$A$39:$A$782,$A16,СВЦЭМ!$B$39:$B$782,H$11)+'СЕТ СН'!$F$14+СВЦЭМ!$D$10+'СЕТ СН'!$F$8*'СЕТ СН'!$F$9-'СЕТ СН'!$F$26</f>
        <v>2223.1992527900002</v>
      </c>
      <c r="I16" s="36">
        <f>SUMIFS(СВЦЭМ!$D$39:$D$782,СВЦЭМ!$A$39:$A$782,$A16,СВЦЭМ!$B$39:$B$782,I$11)+'СЕТ СН'!$F$14+СВЦЭМ!$D$10+'СЕТ СН'!$F$8*'СЕТ СН'!$F$9-'СЕТ СН'!$F$26</f>
        <v>2209.38479009</v>
      </c>
      <c r="J16" s="36">
        <f>SUMIFS(СВЦЭМ!$D$39:$D$782,СВЦЭМ!$A$39:$A$782,$A16,СВЦЭМ!$B$39:$B$782,J$11)+'СЕТ СН'!$F$14+СВЦЭМ!$D$10+'СЕТ СН'!$F$8*'СЕТ СН'!$F$9-'СЕТ СН'!$F$26</f>
        <v>2189.951266</v>
      </c>
      <c r="K16" s="36">
        <f>SUMIFS(СВЦЭМ!$D$39:$D$782,СВЦЭМ!$A$39:$A$782,$A16,СВЦЭМ!$B$39:$B$782,K$11)+'СЕТ СН'!$F$14+СВЦЭМ!$D$10+'СЕТ СН'!$F$8*'СЕТ СН'!$F$9-'СЕТ СН'!$F$26</f>
        <v>2144.4342248599996</v>
      </c>
      <c r="L16" s="36">
        <f>SUMIFS(СВЦЭМ!$D$39:$D$782,СВЦЭМ!$A$39:$A$782,$A16,СВЦЭМ!$B$39:$B$782,L$11)+'СЕТ СН'!$F$14+СВЦЭМ!$D$10+'СЕТ СН'!$F$8*'СЕТ СН'!$F$9-'СЕТ СН'!$F$26</f>
        <v>2126.7866556500003</v>
      </c>
      <c r="M16" s="36">
        <f>SUMIFS(СВЦЭМ!$D$39:$D$782,СВЦЭМ!$A$39:$A$782,$A16,СВЦЭМ!$B$39:$B$782,M$11)+'СЕТ СН'!$F$14+СВЦЭМ!$D$10+'СЕТ СН'!$F$8*'СЕТ СН'!$F$9-'СЕТ СН'!$F$26</f>
        <v>2119.99089336</v>
      </c>
      <c r="N16" s="36">
        <f>SUMIFS(СВЦЭМ!$D$39:$D$782,СВЦЭМ!$A$39:$A$782,$A16,СВЦЭМ!$B$39:$B$782,N$11)+'СЕТ СН'!$F$14+СВЦЭМ!$D$10+'СЕТ СН'!$F$8*'СЕТ СН'!$F$9-'СЕТ СН'!$F$26</f>
        <v>2132.3326151800002</v>
      </c>
      <c r="O16" s="36">
        <f>SUMIFS(СВЦЭМ!$D$39:$D$782,СВЦЭМ!$A$39:$A$782,$A16,СВЦЭМ!$B$39:$B$782,O$11)+'СЕТ СН'!$F$14+СВЦЭМ!$D$10+'СЕТ СН'!$F$8*'СЕТ СН'!$F$9-'СЕТ СН'!$F$26</f>
        <v>2154.7828891400004</v>
      </c>
      <c r="P16" s="36">
        <f>SUMIFS(СВЦЭМ!$D$39:$D$782,СВЦЭМ!$A$39:$A$782,$A16,СВЦЭМ!$B$39:$B$782,P$11)+'СЕТ СН'!$F$14+СВЦЭМ!$D$10+'СЕТ СН'!$F$8*'СЕТ СН'!$F$9-'СЕТ СН'!$F$26</f>
        <v>2152.2355067099998</v>
      </c>
      <c r="Q16" s="36">
        <f>SUMIFS(СВЦЭМ!$D$39:$D$782,СВЦЭМ!$A$39:$A$782,$A16,СВЦЭМ!$B$39:$B$782,Q$11)+'СЕТ СН'!$F$14+СВЦЭМ!$D$10+'СЕТ СН'!$F$8*'СЕТ СН'!$F$9-'СЕТ СН'!$F$26</f>
        <v>2159.3760568500002</v>
      </c>
      <c r="R16" s="36">
        <f>SUMIFS(СВЦЭМ!$D$39:$D$782,СВЦЭМ!$A$39:$A$782,$A16,СВЦЭМ!$B$39:$B$782,R$11)+'СЕТ СН'!$F$14+СВЦЭМ!$D$10+'СЕТ СН'!$F$8*'СЕТ СН'!$F$9-'СЕТ СН'!$F$26</f>
        <v>2166.41610975</v>
      </c>
      <c r="S16" s="36">
        <f>SUMIFS(СВЦЭМ!$D$39:$D$782,СВЦЭМ!$A$39:$A$782,$A16,СВЦЭМ!$B$39:$B$782,S$11)+'СЕТ СН'!$F$14+СВЦЭМ!$D$10+'СЕТ СН'!$F$8*'СЕТ СН'!$F$9-'СЕТ СН'!$F$26</f>
        <v>2191.3841175699999</v>
      </c>
      <c r="T16" s="36">
        <f>SUMIFS(СВЦЭМ!$D$39:$D$782,СВЦЭМ!$A$39:$A$782,$A16,СВЦЭМ!$B$39:$B$782,T$11)+'СЕТ СН'!$F$14+СВЦЭМ!$D$10+'СЕТ СН'!$F$8*'СЕТ СН'!$F$9-'СЕТ СН'!$F$26</f>
        <v>2105.19484543</v>
      </c>
      <c r="U16" s="36">
        <f>SUMIFS(СВЦЭМ!$D$39:$D$782,СВЦЭМ!$A$39:$A$782,$A16,СВЦЭМ!$B$39:$B$782,U$11)+'СЕТ СН'!$F$14+СВЦЭМ!$D$10+'СЕТ СН'!$F$8*'СЕТ СН'!$F$9-'СЕТ СН'!$F$26</f>
        <v>2120.8468277000002</v>
      </c>
      <c r="V16" s="36">
        <f>SUMIFS(СВЦЭМ!$D$39:$D$782,СВЦЭМ!$A$39:$A$782,$A16,СВЦЭМ!$B$39:$B$782,V$11)+'СЕТ СН'!$F$14+СВЦЭМ!$D$10+'СЕТ СН'!$F$8*'СЕТ СН'!$F$9-'СЕТ СН'!$F$26</f>
        <v>2133.07649167</v>
      </c>
      <c r="W16" s="36">
        <f>SUMIFS(СВЦЭМ!$D$39:$D$782,СВЦЭМ!$A$39:$A$782,$A16,СВЦЭМ!$B$39:$B$782,W$11)+'СЕТ СН'!$F$14+СВЦЭМ!$D$10+'СЕТ СН'!$F$8*'СЕТ СН'!$F$9-'СЕТ СН'!$F$26</f>
        <v>2143.0226263100003</v>
      </c>
      <c r="X16" s="36">
        <f>SUMIFS(СВЦЭМ!$D$39:$D$782,СВЦЭМ!$A$39:$A$782,$A16,СВЦЭМ!$B$39:$B$782,X$11)+'СЕТ СН'!$F$14+СВЦЭМ!$D$10+'СЕТ СН'!$F$8*'СЕТ СН'!$F$9-'СЕТ СН'!$F$26</f>
        <v>2170.5760425300004</v>
      </c>
      <c r="Y16" s="36">
        <f>SUMIFS(СВЦЭМ!$D$39:$D$782,СВЦЭМ!$A$39:$A$782,$A16,СВЦЭМ!$B$39:$B$782,Y$11)+'СЕТ СН'!$F$14+СВЦЭМ!$D$10+'СЕТ СН'!$F$8*'СЕТ СН'!$F$9-'СЕТ СН'!$F$26</f>
        <v>2188.2048962299996</v>
      </c>
    </row>
    <row r="17" spans="1:25" ht="15.75" x14ac:dyDescent="0.2">
      <c r="A17" s="35">
        <f t="shared" si="0"/>
        <v>44932</v>
      </c>
      <c r="B17" s="36">
        <f>SUMIFS(СВЦЭМ!$D$39:$D$782,СВЦЭМ!$A$39:$A$782,$A17,СВЦЭМ!$B$39:$B$782,B$11)+'СЕТ СН'!$F$14+СВЦЭМ!$D$10+'СЕТ СН'!$F$8*'СЕТ СН'!$F$9-'СЕТ СН'!$F$26</f>
        <v>2078.9627587000004</v>
      </c>
      <c r="C17" s="36">
        <f>SUMIFS(СВЦЭМ!$D$39:$D$782,СВЦЭМ!$A$39:$A$782,$A17,СВЦЭМ!$B$39:$B$782,C$11)+'СЕТ СН'!$F$14+СВЦЭМ!$D$10+'СЕТ СН'!$F$8*'СЕТ СН'!$F$9-'СЕТ СН'!$F$26</f>
        <v>2100.5952486599999</v>
      </c>
      <c r="D17" s="36">
        <f>SUMIFS(СВЦЭМ!$D$39:$D$782,СВЦЭМ!$A$39:$A$782,$A17,СВЦЭМ!$B$39:$B$782,D$11)+'СЕТ СН'!$F$14+СВЦЭМ!$D$10+'СЕТ СН'!$F$8*'СЕТ СН'!$F$9-'СЕТ СН'!$F$26</f>
        <v>2114.6728615399998</v>
      </c>
      <c r="E17" s="36">
        <f>SUMIFS(СВЦЭМ!$D$39:$D$782,СВЦЭМ!$A$39:$A$782,$A17,СВЦЭМ!$B$39:$B$782,E$11)+'СЕТ СН'!$F$14+СВЦЭМ!$D$10+'СЕТ СН'!$F$8*'СЕТ СН'!$F$9-'СЕТ СН'!$F$26</f>
        <v>2112.2591682000002</v>
      </c>
      <c r="F17" s="36">
        <f>SUMIFS(СВЦЭМ!$D$39:$D$782,СВЦЭМ!$A$39:$A$782,$A17,СВЦЭМ!$B$39:$B$782,F$11)+'СЕТ СН'!$F$14+СВЦЭМ!$D$10+'СЕТ СН'!$F$8*'СЕТ СН'!$F$9-'СЕТ СН'!$F$26</f>
        <v>2105.0338123399997</v>
      </c>
      <c r="G17" s="36">
        <f>SUMIFS(СВЦЭМ!$D$39:$D$782,СВЦЭМ!$A$39:$A$782,$A17,СВЦЭМ!$B$39:$B$782,G$11)+'СЕТ СН'!$F$14+СВЦЭМ!$D$10+'СЕТ СН'!$F$8*'СЕТ СН'!$F$9-'СЕТ СН'!$F$26</f>
        <v>2092.2961084799999</v>
      </c>
      <c r="H17" s="36">
        <f>SUMIFS(СВЦЭМ!$D$39:$D$782,СВЦЭМ!$A$39:$A$782,$A17,СВЦЭМ!$B$39:$B$782,H$11)+'СЕТ СН'!$F$14+СВЦЭМ!$D$10+'СЕТ СН'!$F$8*'СЕТ СН'!$F$9-'СЕТ СН'!$F$26</f>
        <v>2071.5920385899999</v>
      </c>
      <c r="I17" s="36">
        <f>SUMIFS(СВЦЭМ!$D$39:$D$782,СВЦЭМ!$A$39:$A$782,$A17,СВЦЭМ!$B$39:$B$782,I$11)+'СЕТ СН'!$F$14+СВЦЭМ!$D$10+'СЕТ СН'!$F$8*'СЕТ СН'!$F$9-'СЕТ СН'!$F$26</f>
        <v>2022.5916854</v>
      </c>
      <c r="J17" s="36">
        <f>SUMIFS(СВЦЭМ!$D$39:$D$782,СВЦЭМ!$A$39:$A$782,$A17,СВЦЭМ!$B$39:$B$782,J$11)+'СЕТ СН'!$F$14+СВЦЭМ!$D$10+'СЕТ СН'!$F$8*'СЕТ СН'!$F$9-'СЕТ СН'!$F$26</f>
        <v>1973.7454706800002</v>
      </c>
      <c r="K17" s="36">
        <f>SUMIFS(СВЦЭМ!$D$39:$D$782,СВЦЭМ!$A$39:$A$782,$A17,СВЦЭМ!$B$39:$B$782,K$11)+'СЕТ СН'!$F$14+СВЦЭМ!$D$10+'СЕТ СН'!$F$8*'СЕТ СН'!$F$9-'СЕТ СН'!$F$26</f>
        <v>1958.44086262</v>
      </c>
      <c r="L17" s="36">
        <f>SUMIFS(СВЦЭМ!$D$39:$D$782,СВЦЭМ!$A$39:$A$782,$A17,СВЦЭМ!$B$39:$B$782,L$11)+'СЕТ СН'!$F$14+СВЦЭМ!$D$10+'СЕТ СН'!$F$8*'СЕТ СН'!$F$9-'СЕТ СН'!$F$26</f>
        <v>1957.87248656</v>
      </c>
      <c r="M17" s="36">
        <f>SUMIFS(СВЦЭМ!$D$39:$D$782,СВЦЭМ!$A$39:$A$782,$A17,СВЦЭМ!$B$39:$B$782,M$11)+'СЕТ СН'!$F$14+СВЦЭМ!$D$10+'СЕТ СН'!$F$8*'СЕТ СН'!$F$9-'СЕТ СН'!$F$26</f>
        <v>1976.21907794</v>
      </c>
      <c r="N17" s="36">
        <f>SUMIFS(СВЦЭМ!$D$39:$D$782,СВЦЭМ!$A$39:$A$782,$A17,СВЦЭМ!$B$39:$B$782,N$11)+'СЕТ СН'!$F$14+СВЦЭМ!$D$10+'СЕТ СН'!$F$8*'СЕТ СН'!$F$9-'СЕТ СН'!$F$26</f>
        <v>2004.1178790500001</v>
      </c>
      <c r="O17" s="36">
        <f>SUMIFS(СВЦЭМ!$D$39:$D$782,СВЦЭМ!$A$39:$A$782,$A17,СВЦЭМ!$B$39:$B$782,O$11)+'СЕТ СН'!$F$14+СВЦЭМ!$D$10+'СЕТ СН'!$F$8*'СЕТ СН'!$F$9-'СЕТ СН'!$F$26</f>
        <v>2031.6861467299998</v>
      </c>
      <c r="P17" s="36">
        <f>SUMIFS(СВЦЭМ!$D$39:$D$782,СВЦЭМ!$A$39:$A$782,$A17,СВЦЭМ!$B$39:$B$782,P$11)+'СЕТ СН'!$F$14+СВЦЭМ!$D$10+'СЕТ СН'!$F$8*'СЕТ СН'!$F$9-'СЕТ СН'!$F$26</f>
        <v>2057.6044368499997</v>
      </c>
      <c r="Q17" s="36">
        <f>SUMIFS(СВЦЭМ!$D$39:$D$782,СВЦЭМ!$A$39:$A$782,$A17,СВЦЭМ!$B$39:$B$782,Q$11)+'СЕТ СН'!$F$14+СВЦЭМ!$D$10+'СЕТ СН'!$F$8*'СЕТ СН'!$F$9-'СЕТ СН'!$F$26</f>
        <v>2061.97610721</v>
      </c>
      <c r="R17" s="36">
        <f>SUMIFS(СВЦЭМ!$D$39:$D$782,СВЦЭМ!$A$39:$A$782,$A17,СВЦЭМ!$B$39:$B$782,R$11)+'СЕТ СН'!$F$14+СВЦЭМ!$D$10+'СЕТ СН'!$F$8*'СЕТ СН'!$F$9-'СЕТ СН'!$F$26</f>
        <v>2014.92766757</v>
      </c>
      <c r="S17" s="36">
        <f>SUMIFS(СВЦЭМ!$D$39:$D$782,СВЦЭМ!$A$39:$A$782,$A17,СВЦЭМ!$B$39:$B$782,S$11)+'СЕТ СН'!$F$14+СВЦЭМ!$D$10+'СЕТ СН'!$F$8*'СЕТ СН'!$F$9-'СЕТ СН'!$F$26</f>
        <v>1993.4423966299998</v>
      </c>
      <c r="T17" s="36">
        <f>SUMIFS(СВЦЭМ!$D$39:$D$782,СВЦЭМ!$A$39:$A$782,$A17,СВЦЭМ!$B$39:$B$782,T$11)+'СЕТ СН'!$F$14+СВЦЭМ!$D$10+'СЕТ СН'!$F$8*'СЕТ СН'!$F$9-'СЕТ СН'!$F$26</f>
        <v>1999.9370317700002</v>
      </c>
      <c r="U17" s="36">
        <f>SUMIFS(СВЦЭМ!$D$39:$D$782,СВЦЭМ!$A$39:$A$782,$A17,СВЦЭМ!$B$39:$B$782,U$11)+'СЕТ СН'!$F$14+СВЦЭМ!$D$10+'СЕТ СН'!$F$8*'СЕТ СН'!$F$9-'СЕТ СН'!$F$26</f>
        <v>2002.8117368000001</v>
      </c>
      <c r="V17" s="36">
        <f>SUMIFS(СВЦЭМ!$D$39:$D$782,СВЦЭМ!$A$39:$A$782,$A17,СВЦЭМ!$B$39:$B$782,V$11)+'СЕТ СН'!$F$14+СВЦЭМ!$D$10+'СЕТ СН'!$F$8*'СЕТ СН'!$F$9-'СЕТ СН'!$F$26</f>
        <v>2004.0003834699999</v>
      </c>
      <c r="W17" s="36">
        <f>SUMIFS(СВЦЭМ!$D$39:$D$782,СВЦЭМ!$A$39:$A$782,$A17,СВЦЭМ!$B$39:$B$782,W$11)+'СЕТ СН'!$F$14+СВЦЭМ!$D$10+'СЕТ СН'!$F$8*'СЕТ СН'!$F$9-'СЕТ СН'!$F$26</f>
        <v>2015.91787838</v>
      </c>
      <c r="X17" s="36">
        <f>SUMIFS(СВЦЭМ!$D$39:$D$782,СВЦЭМ!$A$39:$A$782,$A17,СВЦЭМ!$B$39:$B$782,X$11)+'СЕТ СН'!$F$14+СВЦЭМ!$D$10+'СЕТ СН'!$F$8*'СЕТ СН'!$F$9-'СЕТ СН'!$F$26</f>
        <v>2029.4541582099998</v>
      </c>
      <c r="Y17" s="36">
        <f>SUMIFS(СВЦЭМ!$D$39:$D$782,СВЦЭМ!$A$39:$A$782,$A17,СВЦЭМ!$B$39:$B$782,Y$11)+'СЕТ СН'!$F$14+СВЦЭМ!$D$10+'СЕТ СН'!$F$8*'СЕТ СН'!$F$9-'СЕТ СН'!$F$26</f>
        <v>2081.0150301699996</v>
      </c>
    </row>
    <row r="18" spans="1:25" ht="15.75" x14ac:dyDescent="0.2">
      <c r="A18" s="35">
        <f t="shared" si="0"/>
        <v>44933</v>
      </c>
      <c r="B18" s="36">
        <f>SUMIFS(СВЦЭМ!$D$39:$D$782,СВЦЭМ!$A$39:$A$782,$A18,СВЦЭМ!$B$39:$B$782,B$11)+'СЕТ СН'!$F$14+СВЦЭМ!$D$10+'СЕТ СН'!$F$8*'СЕТ СН'!$F$9-'СЕТ СН'!$F$26</f>
        <v>2163.0370990000001</v>
      </c>
      <c r="C18" s="36">
        <f>SUMIFS(СВЦЭМ!$D$39:$D$782,СВЦЭМ!$A$39:$A$782,$A18,СВЦЭМ!$B$39:$B$782,C$11)+'СЕТ СН'!$F$14+СВЦЭМ!$D$10+'СЕТ СН'!$F$8*'СЕТ СН'!$F$9-'СЕТ СН'!$F$26</f>
        <v>2207.8949301299999</v>
      </c>
      <c r="D18" s="36">
        <f>SUMIFS(СВЦЭМ!$D$39:$D$782,СВЦЭМ!$A$39:$A$782,$A18,СВЦЭМ!$B$39:$B$782,D$11)+'СЕТ СН'!$F$14+СВЦЭМ!$D$10+'СЕТ СН'!$F$8*'СЕТ СН'!$F$9-'СЕТ СН'!$F$26</f>
        <v>2223.7357903800003</v>
      </c>
      <c r="E18" s="36">
        <f>SUMIFS(СВЦЭМ!$D$39:$D$782,СВЦЭМ!$A$39:$A$782,$A18,СВЦЭМ!$B$39:$B$782,E$11)+'СЕТ СН'!$F$14+СВЦЭМ!$D$10+'СЕТ СН'!$F$8*'СЕТ СН'!$F$9-'СЕТ СН'!$F$26</f>
        <v>2231.1540052700002</v>
      </c>
      <c r="F18" s="36">
        <f>SUMIFS(СВЦЭМ!$D$39:$D$782,СВЦЭМ!$A$39:$A$782,$A18,СВЦЭМ!$B$39:$B$782,F$11)+'СЕТ СН'!$F$14+СВЦЭМ!$D$10+'СЕТ СН'!$F$8*'СЕТ СН'!$F$9-'СЕТ СН'!$F$26</f>
        <v>2216.8055891399999</v>
      </c>
      <c r="G18" s="36">
        <f>SUMIFS(СВЦЭМ!$D$39:$D$782,СВЦЭМ!$A$39:$A$782,$A18,СВЦЭМ!$B$39:$B$782,G$11)+'СЕТ СН'!$F$14+СВЦЭМ!$D$10+'СЕТ СН'!$F$8*'СЕТ СН'!$F$9-'СЕТ СН'!$F$26</f>
        <v>2210.3465182299997</v>
      </c>
      <c r="H18" s="36">
        <f>SUMIFS(СВЦЭМ!$D$39:$D$782,СВЦЭМ!$A$39:$A$782,$A18,СВЦЭМ!$B$39:$B$782,H$11)+'СЕТ СН'!$F$14+СВЦЭМ!$D$10+'СЕТ СН'!$F$8*'СЕТ СН'!$F$9-'СЕТ СН'!$F$26</f>
        <v>2185.13895976</v>
      </c>
      <c r="I18" s="36">
        <f>SUMIFS(СВЦЭМ!$D$39:$D$782,СВЦЭМ!$A$39:$A$782,$A18,СВЦЭМ!$B$39:$B$782,I$11)+'СЕТ СН'!$F$14+СВЦЭМ!$D$10+'СЕТ СН'!$F$8*'СЕТ СН'!$F$9-'СЕТ СН'!$F$26</f>
        <v>2179.5872769199996</v>
      </c>
      <c r="J18" s="36">
        <f>SUMIFS(СВЦЭМ!$D$39:$D$782,СВЦЭМ!$A$39:$A$782,$A18,СВЦЭМ!$B$39:$B$782,J$11)+'СЕТ СН'!$F$14+СВЦЭМ!$D$10+'СЕТ СН'!$F$8*'СЕТ СН'!$F$9-'СЕТ СН'!$F$26</f>
        <v>2123.9666182600004</v>
      </c>
      <c r="K18" s="36">
        <f>SUMIFS(СВЦЭМ!$D$39:$D$782,СВЦЭМ!$A$39:$A$782,$A18,СВЦЭМ!$B$39:$B$782,K$11)+'СЕТ СН'!$F$14+СВЦЭМ!$D$10+'СЕТ СН'!$F$8*'СЕТ СН'!$F$9-'СЕТ СН'!$F$26</f>
        <v>2106.7771434699998</v>
      </c>
      <c r="L18" s="36">
        <f>SUMIFS(СВЦЭМ!$D$39:$D$782,СВЦЭМ!$A$39:$A$782,$A18,СВЦЭМ!$B$39:$B$782,L$11)+'СЕТ СН'!$F$14+СВЦЭМ!$D$10+'СЕТ СН'!$F$8*'СЕТ СН'!$F$9-'СЕТ СН'!$F$26</f>
        <v>2084.1244048099998</v>
      </c>
      <c r="M18" s="36">
        <f>SUMIFS(СВЦЭМ!$D$39:$D$782,СВЦЭМ!$A$39:$A$782,$A18,СВЦЭМ!$B$39:$B$782,M$11)+'СЕТ СН'!$F$14+СВЦЭМ!$D$10+'СЕТ СН'!$F$8*'СЕТ СН'!$F$9-'СЕТ СН'!$F$26</f>
        <v>2103.5328914900001</v>
      </c>
      <c r="N18" s="36">
        <f>SUMIFS(СВЦЭМ!$D$39:$D$782,СВЦЭМ!$A$39:$A$782,$A18,СВЦЭМ!$B$39:$B$782,N$11)+'СЕТ СН'!$F$14+СВЦЭМ!$D$10+'СЕТ СН'!$F$8*'СЕТ СН'!$F$9-'СЕТ СН'!$F$26</f>
        <v>2131.7983552899996</v>
      </c>
      <c r="O18" s="36">
        <f>SUMIFS(СВЦЭМ!$D$39:$D$782,СВЦЭМ!$A$39:$A$782,$A18,СВЦЭМ!$B$39:$B$782,O$11)+'СЕТ СН'!$F$14+СВЦЭМ!$D$10+'СЕТ СН'!$F$8*'СЕТ СН'!$F$9-'СЕТ СН'!$F$26</f>
        <v>2139.3686369400002</v>
      </c>
      <c r="P18" s="36">
        <f>SUMIFS(СВЦЭМ!$D$39:$D$782,СВЦЭМ!$A$39:$A$782,$A18,СВЦЭМ!$B$39:$B$782,P$11)+'СЕТ СН'!$F$14+СВЦЭМ!$D$10+'СЕТ СН'!$F$8*'СЕТ СН'!$F$9-'СЕТ СН'!$F$26</f>
        <v>2156.6534146100003</v>
      </c>
      <c r="Q18" s="36">
        <f>SUMIFS(СВЦЭМ!$D$39:$D$782,СВЦЭМ!$A$39:$A$782,$A18,СВЦЭМ!$B$39:$B$782,Q$11)+'СЕТ СН'!$F$14+СВЦЭМ!$D$10+'СЕТ СН'!$F$8*'СЕТ СН'!$F$9-'СЕТ СН'!$F$26</f>
        <v>2147.3837811000003</v>
      </c>
      <c r="R18" s="36">
        <f>SUMIFS(СВЦЭМ!$D$39:$D$782,СВЦЭМ!$A$39:$A$782,$A18,СВЦЭМ!$B$39:$B$782,R$11)+'СЕТ СН'!$F$14+СВЦЭМ!$D$10+'СЕТ СН'!$F$8*'СЕТ СН'!$F$9-'СЕТ СН'!$F$26</f>
        <v>2119.3363716800004</v>
      </c>
      <c r="S18" s="36">
        <f>SUMIFS(СВЦЭМ!$D$39:$D$782,СВЦЭМ!$A$39:$A$782,$A18,СВЦЭМ!$B$39:$B$782,S$11)+'СЕТ СН'!$F$14+СВЦЭМ!$D$10+'СЕТ СН'!$F$8*'СЕТ СН'!$F$9-'СЕТ СН'!$F$26</f>
        <v>2106.4606068399999</v>
      </c>
      <c r="T18" s="36">
        <f>SUMIFS(СВЦЭМ!$D$39:$D$782,СВЦЭМ!$A$39:$A$782,$A18,СВЦЭМ!$B$39:$B$782,T$11)+'СЕТ СН'!$F$14+СВЦЭМ!$D$10+'СЕТ СН'!$F$8*'СЕТ СН'!$F$9-'СЕТ СН'!$F$26</f>
        <v>2101.5206752499998</v>
      </c>
      <c r="U18" s="36">
        <f>SUMIFS(СВЦЭМ!$D$39:$D$782,СВЦЭМ!$A$39:$A$782,$A18,СВЦЭМ!$B$39:$B$782,U$11)+'СЕТ СН'!$F$14+СВЦЭМ!$D$10+'СЕТ СН'!$F$8*'СЕТ СН'!$F$9-'СЕТ СН'!$F$26</f>
        <v>2107.0738381499996</v>
      </c>
      <c r="V18" s="36">
        <f>SUMIFS(СВЦЭМ!$D$39:$D$782,СВЦЭМ!$A$39:$A$782,$A18,СВЦЭМ!$B$39:$B$782,V$11)+'СЕТ СН'!$F$14+СВЦЭМ!$D$10+'СЕТ СН'!$F$8*'СЕТ СН'!$F$9-'СЕТ СН'!$F$26</f>
        <v>2129.5176168400003</v>
      </c>
      <c r="W18" s="36">
        <f>SUMIFS(СВЦЭМ!$D$39:$D$782,СВЦЭМ!$A$39:$A$782,$A18,СВЦЭМ!$B$39:$B$782,W$11)+'СЕТ СН'!$F$14+СВЦЭМ!$D$10+'СЕТ СН'!$F$8*'СЕТ СН'!$F$9-'СЕТ СН'!$F$26</f>
        <v>2137.47467039</v>
      </c>
      <c r="X18" s="36">
        <f>SUMIFS(СВЦЭМ!$D$39:$D$782,СВЦЭМ!$A$39:$A$782,$A18,СВЦЭМ!$B$39:$B$782,X$11)+'СЕТ СН'!$F$14+СВЦЭМ!$D$10+'СЕТ СН'!$F$8*'СЕТ СН'!$F$9-'СЕТ СН'!$F$26</f>
        <v>2123.8590797400002</v>
      </c>
      <c r="Y18" s="36">
        <f>SUMIFS(СВЦЭМ!$D$39:$D$782,СВЦЭМ!$A$39:$A$782,$A18,СВЦЭМ!$B$39:$B$782,Y$11)+'СЕТ СН'!$F$14+СВЦЭМ!$D$10+'СЕТ СН'!$F$8*'СЕТ СН'!$F$9-'СЕТ СН'!$F$26</f>
        <v>2189.72005919</v>
      </c>
    </row>
    <row r="19" spans="1:25" ht="15.75" x14ac:dyDescent="0.2">
      <c r="A19" s="35">
        <f t="shared" si="0"/>
        <v>44934</v>
      </c>
      <c r="B19" s="36">
        <f>SUMIFS(СВЦЭМ!$D$39:$D$782,СВЦЭМ!$A$39:$A$782,$A19,СВЦЭМ!$B$39:$B$782,B$11)+'СЕТ СН'!$F$14+СВЦЭМ!$D$10+'СЕТ СН'!$F$8*'СЕТ СН'!$F$9-'СЕТ СН'!$F$26</f>
        <v>2333.8025713400002</v>
      </c>
      <c r="C19" s="36">
        <f>SUMIFS(СВЦЭМ!$D$39:$D$782,СВЦЭМ!$A$39:$A$782,$A19,СВЦЭМ!$B$39:$B$782,C$11)+'СЕТ СН'!$F$14+СВЦЭМ!$D$10+'СЕТ СН'!$F$8*'СЕТ СН'!$F$9-'СЕТ СН'!$F$26</f>
        <v>2358.2923719099999</v>
      </c>
      <c r="D19" s="36">
        <f>SUMIFS(СВЦЭМ!$D$39:$D$782,СВЦЭМ!$A$39:$A$782,$A19,СВЦЭМ!$B$39:$B$782,D$11)+'СЕТ СН'!$F$14+СВЦЭМ!$D$10+'СЕТ СН'!$F$8*'СЕТ СН'!$F$9-'СЕТ СН'!$F$26</f>
        <v>2380.2875455700005</v>
      </c>
      <c r="E19" s="36">
        <f>SUMIFS(СВЦЭМ!$D$39:$D$782,СВЦЭМ!$A$39:$A$782,$A19,СВЦЭМ!$B$39:$B$782,E$11)+'СЕТ СН'!$F$14+СВЦЭМ!$D$10+'СЕТ СН'!$F$8*'СЕТ СН'!$F$9-'СЕТ СН'!$F$26</f>
        <v>2381.2249004400001</v>
      </c>
      <c r="F19" s="36">
        <f>SUMIFS(СВЦЭМ!$D$39:$D$782,СВЦЭМ!$A$39:$A$782,$A19,СВЦЭМ!$B$39:$B$782,F$11)+'СЕТ СН'!$F$14+СВЦЭМ!$D$10+'СЕТ СН'!$F$8*'СЕТ СН'!$F$9-'СЕТ СН'!$F$26</f>
        <v>2385.2724286600005</v>
      </c>
      <c r="G19" s="36">
        <f>SUMIFS(СВЦЭМ!$D$39:$D$782,СВЦЭМ!$A$39:$A$782,$A19,СВЦЭМ!$B$39:$B$782,G$11)+'СЕТ СН'!$F$14+СВЦЭМ!$D$10+'СЕТ СН'!$F$8*'СЕТ СН'!$F$9-'СЕТ СН'!$F$26</f>
        <v>2371.7776021500003</v>
      </c>
      <c r="H19" s="36">
        <f>SUMIFS(СВЦЭМ!$D$39:$D$782,СВЦЭМ!$A$39:$A$782,$A19,СВЦЭМ!$B$39:$B$782,H$11)+'СЕТ СН'!$F$14+СВЦЭМ!$D$10+'СЕТ СН'!$F$8*'СЕТ СН'!$F$9-'СЕТ СН'!$F$26</f>
        <v>2352.3195671900003</v>
      </c>
      <c r="I19" s="36">
        <f>SUMIFS(СВЦЭМ!$D$39:$D$782,СВЦЭМ!$A$39:$A$782,$A19,СВЦЭМ!$B$39:$B$782,I$11)+'СЕТ СН'!$F$14+СВЦЭМ!$D$10+'СЕТ СН'!$F$8*'СЕТ СН'!$F$9-'СЕТ СН'!$F$26</f>
        <v>2290.4813062600006</v>
      </c>
      <c r="J19" s="36">
        <f>SUMIFS(СВЦЭМ!$D$39:$D$782,СВЦЭМ!$A$39:$A$782,$A19,СВЦЭМ!$B$39:$B$782,J$11)+'СЕТ СН'!$F$14+СВЦЭМ!$D$10+'СЕТ СН'!$F$8*'СЕТ СН'!$F$9-'СЕТ СН'!$F$26</f>
        <v>2261.2584220600002</v>
      </c>
      <c r="K19" s="36">
        <f>SUMIFS(СВЦЭМ!$D$39:$D$782,СВЦЭМ!$A$39:$A$782,$A19,СВЦЭМ!$B$39:$B$782,K$11)+'СЕТ СН'!$F$14+СВЦЭМ!$D$10+'СЕТ СН'!$F$8*'СЕТ СН'!$F$9-'СЕТ СН'!$F$26</f>
        <v>2234.7054316599997</v>
      </c>
      <c r="L19" s="36">
        <f>SUMIFS(СВЦЭМ!$D$39:$D$782,СВЦЭМ!$A$39:$A$782,$A19,СВЦЭМ!$B$39:$B$782,L$11)+'СЕТ СН'!$F$14+СВЦЭМ!$D$10+'СЕТ СН'!$F$8*'СЕТ СН'!$F$9-'СЕТ СН'!$F$26</f>
        <v>2231.9590285000004</v>
      </c>
      <c r="M19" s="36">
        <f>SUMIFS(СВЦЭМ!$D$39:$D$782,СВЦЭМ!$A$39:$A$782,$A19,СВЦЭМ!$B$39:$B$782,M$11)+'СЕТ СН'!$F$14+СВЦЭМ!$D$10+'СЕТ СН'!$F$8*'СЕТ СН'!$F$9-'СЕТ СН'!$F$26</f>
        <v>2249.6112133899996</v>
      </c>
      <c r="N19" s="36">
        <f>SUMIFS(СВЦЭМ!$D$39:$D$782,СВЦЭМ!$A$39:$A$782,$A19,СВЦЭМ!$B$39:$B$782,N$11)+'СЕТ СН'!$F$14+СВЦЭМ!$D$10+'СЕТ СН'!$F$8*'СЕТ СН'!$F$9-'СЕТ СН'!$F$26</f>
        <v>2258.9284101800004</v>
      </c>
      <c r="O19" s="36">
        <f>SUMIFS(СВЦЭМ!$D$39:$D$782,СВЦЭМ!$A$39:$A$782,$A19,СВЦЭМ!$B$39:$B$782,O$11)+'СЕТ СН'!$F$14+СВЦЭМ!$D$10+'СЕТ СН'!$F$8*'СЕТ СН'!$F$9-'СЕТ СН'!$F$26</f>
        <v>2282.6814508799998</v>
      </c>
      <c r="P19" s="36">
        <f>SUMIFS(СВЦЭМ!$D$39:$D$782,СВЦЭМ!$A$39:$A$782,$A19,СВЦЭМ!$B$39:$B$782,P$11)+'СЕТ СН'!$F$14+СВЦЭМ!$D$10+'СЕТ СН'!$F$8*'СЕТ СН'!$F$9-'СЕТ СН'!$F$26</f>
        <v>2287.0310607700003</v>
      </c>
      <c r="Q19" s="36">
        <f>SUMIFS(СВЦЭМ!$D$39:$D$782,СВЦЭМ!$A$39:$A$782,$A19,СВЦЭМ!$B$39:$B$782,Q$11)+'СЕТ СН'!$F$14+СВЦЭМ!$D$10+'СЕТ СН'!$F$8*'СЕТ СН'!$F$9-'СЕТ СН'!$F$26</f>
        <v>2277.1479813400001</v>
      </c>
      <c r="R19" s="36">
        <f>SUMIFS(СВЦЭМ!$D$39:$D$782,СВЦЭМ!$A$39:$A$782,$A19,СВЦЭМ!$B$39:$B$782,R$11)+'СЕТ СН'!$F$14+СВЦЭМ!$D$10+'СЕТ СН'!$F$8*'СЕТ СН'!$F$9-'СЕТ СН'!$F$26</f>
        <v>2247.5666312599997</v>
      </c>
      <c r="S19" s="36">
        <f>SUMIFS(СВЦЭМ!$D$39:$D$782,СВЦЭМ!$A$39:$A$782,$A19,СВЦЭМ!$B$39:$B$782,S$11)+'СЕТ СН'!$F$14+СВЦЭМ!$D$10+'СЕТ СН'!$F$8*'СЕТ СН'!$F$9-'СЕТ СН'!$F$26</f>
        <v>2169.8225096400001</v>
      </c>
      <c r="T19" s="36">
        <f>SUMIFS(СВЦЭМ!$D$39:$D$782,СВЦЭМ!$A$39:$A$782,$A19,СВЦЭМ!$B$39:$B$782,T$11)+'СЕТ СН'!$F$14+СВЦЭМ!$D$10+'СЕТ СН'!$F$8*'СЕТ СН'!$F$9-'СЕТ СН'!$F$26</f>
        <v>2182.4335058400002</v>
      </c>
      <c r="U19" s="36">
        <f>SUMIFS(СВЦЭМ!$D$39:$D$782,СВЦЭМ!$A$39:$A$782,$A19,СВЦЭМ!$B$39:$B$782,U$11)+'СЕТ СН'!$F$14+СВЦЭМ!$D$10+'СЕТ СН'!$F$8*'СЕТ СН'!$F$9-'СЕТ СН'!$F$26</f>
        <v>2196.0440783699996</v>
      </c>
      <c r="V19" s="36">
        <f>SUMIFS(СВЦЭМ!$D$39:$D$782,СВЦЭМ!$A$39:$A$782,$A19,СВЦЭМ!$B$39:$B$782,V$11)+'СЕТ СН'!$F$14+СВЦЭМ!$D$10+'СЕТ СН'!$F$8*'СЕТ СН'!$F$9-'СЕТ СН'!$F$26</f>
        <v>2221.8563538999997</v>
      </c>
      <c r="W19" s="36">
        <f>SUMIFS(СВЦЭМ!$D$39:$D$782,СВЦЭМ!$A$39:$A$782,$A19,СВЦЭМ!$B$39:$B$782,W$11)+'СЕТ СН'!$F$14+СВЦЭМ!$D$10+'СЕТ СН'!$F$8*'СЕТ СН'!$F$9-'СЕТ СН'!$F$26</f>
        <v>2251.2671396699998</v>
      </c>
      <c r="X19" s="36">
        <f>SUMIFS(СВЦЭМ!$D$39:$D$782,СВЦЭМ!$A$39:$A$782,$A19,СВЦЭМ!$B$39:$B$782,X$11)+'СЕТ СН'!$F$14+СВЦЭМ!$D$10+'СЕТ СН'!$F$8*'СЕТ СН'!$F$9-'СЕТ СН'!$F$26</f>
        <v>2280.9637366799998</v>
      </c>
      <c r="Y19" s="36">
        <f>SUMIFS(СВЦЭМ!$D$39:$D$782,СВЦЭМ!$A$39:$A$782,$A19,СВЦЭМ!$B$39:$B$782,Y$11)+'СЕТ СН'!$F$14+СВЦЭМ!$D$10+'СЕТ СН'!$F$8*'СЕТ СН'!$F$9-'СЕТ СН'!$F$26</f>
        <v>2329.27751928</v>
      </c>
    </row>
    <row r="20" spans="1:25" ht="15.75" x14ac:dyDescent="0.2">
      <c r="A20" s="35">
        <f t="shared" si="0"/>
        <v>44935</v>
      </c>
      <c r="B20" s="36">
        <f>SUMIFS(СВЦЭМ!$D$39:$D$782,СВЦЭМ!$A$39:$A$782,$A20,СВЦЭМ!$B$39:$B$782,B$11)+'СЕТ СН'!$F$14+СВЦЭМ!$D$10+'СЕТ СН'!$F$8*'СЕТ СН'!$F$9-'СЕТ СН'!$F$26</f>
        <v>2270.1269484799996</v>
      </c>
      <c r="C20" s="36">
        <f>SUMIFS(СВЦЭМ!$D$39:$D$782,СВЦЭМ!$A$39:$A$782,$A20,СВЦЭМ!$B$39:$B$782,C$11)+'СЕТ СН'!$F$14+СВЦЭМ!$D$10+'СЕТ СН'!$F$8*'СЕТ СН'!$F$9-'СЕТ СН'!$F$26</f>
        <v>2249.9831936199998</v>
      </c>
      <c r="D20" s="36">
        <f>SUMIFS(СВЦЭМ!$D$39:$D$782,СВЦЭМ!$A$39:$A$782,$A20,СВЦЭМ!$B$39:$B$782,D$11)+'СЕТ СН'!$F$14+СВЦЭМ!$D$10+'СЕТ СН'!$F$8*'СЕТ СН'!$F$9-'СЕТ СН'!$F$26</f>
        <v>2228.6107493</v>
      </c>
      <c r="E20" s="36">
        <f>SUMIFS(СВЦЭМ!$D$39:$D$782,СВЦЭМ!$A$39:$A$782,$A20,СВЦЭМ!$B$39:$B$782,E$11)+'СЕТ СН'!$F$14+СВЦЭМ!$D$10+'СЕТ СН'!$F$8*'СЕТ СН'!$F$9-'СЕТ СН'!$F$26</f>
        <v>2224.4886535699998</v>
      </c>
      <c r="F20" s="36">
        <f>SUMIFS(СВЦЭМ!$D$39:$D$782,СВЦЭМ!$A$39:$A$782,$A20,СВЦЭМ!$B$39:$B$782,F$11)+'СЕТ СН'!$F$14+СВЦЭМ!$D$10+'СЕТ СН'!$F$8*'СЕТ СН'!$F$9-'СЕТ СН'!$F$26</f>
        <v>2237.1001422899999</v>
      </c>
      <c r="G20" s="36">
        <f>SUMIFS(СВЦЭМ!$D$39:$D$782,СВЦЭМ!$A$39:$A$782,$A20,СВЦЭМ!$B$39:$B$782,G$11)+'СЕТ СН'!$F$14+СВЦЭМ!$D$10+'СЕТ СН'!$F$8*'СЕТ СН'!$F$9-'СЕТ СН'!$F$26</f>
        <v>2221.6237242999996</v>
      </c>
      <c r="H20" s="36">
        <f>SUMIFS(СВЦЭМ!$D$39:$D$782,СВЦЭМ!$A$39:$A$782,$A20,СВЦЭМ!$B$39:$B$782,H$11)+'СЕТ СН'!$F$14+СВЦЭМ!$D$10+'СЕТ СН'!$F$8*'СЕТ СН'!$F$9-'СЕТ СН'!$F$26</f>
        <v>2236.1421275100001</v>
      </c>
      <c r="I20" s="36">
        <f>SUMIFS(СВЦЭМ!$D$39:$D$782,СВЦЭМ!$A$39:$A$782,$A20,СВЦЭМ!$B$39:$B$782,I$11)+'СЕТ СН'!$F$14+СВЦЭМ!$D$10+'СЕТ СН'!$F$8*'СЕТ СН'!$F$9-'СЕТ СН'!$F$26</f>
        <v>2233.0517556900004</v>
      </c>
      <c r="J20" s="36">
        <f>SUMIFS(СВЦЭМ!$D$39:$D$782,СВЦЭМ!$A$39:$A$782,$A20,СВЦЭМ!$B$39:$B$782,J$11)+'СЕТ СН'!$F$14+СВЦЭМ!$D$10+'СЕТ СН'!$F$8*'СЕТ СН'!$F$9-'СЕТ СН'!$F$26</f>
        <v>2276.6316483500004</v>
      </c>
      <c r="K20" s="36">
        <f>SUMIFS(СВЦЭМ!$D$39:$D$782,СВЦЭМ!$A$39:$A$782,$A20,СВЦЭМ!$B$39:$B$782,K$11)+'СЕТ СН'!$F$14+СВЦЭМ!$D$10+'СЕТ СН'!$F$8*'СЕТ СН'!$F$9-'СЕТ СН'!$F$26</f>
        <v>2256.0066505699997</v>
      </c>
      <c r="L20" s="36">
        <f>SUMIFS(СВЦЭМ!$D$39:$D$782,СВЦЭМ!$A$39:$A$782,$A20,СВЦЭМ!$B$39:$B$782,L$11)+'СЕТ СН'!$F$14+СВЦЭМ!$D$10+'СЕТ СН'!$F$8*'СЕТ СН'!$F$9-'СЕТ СН'!$F$26</f>
        <v>2234.2542121300003</v>
      </c>
      <c r="M20" s="36">
        <f>SUMIFS(СВЦЭМ!$D$39:$D$782,СВЦЭМ!$A$39:$A$782,$A20,СВЦЭМ!$B$39:$B$782,M$11)+'СЕТ СН'!$F$14+СВЦЭМ!$D$10+'СЕТ СН'!$F$8*'СЕТ СН'!$F$9-'СЕТ СН'!$F$26</f>
        <v>2253.08897875</v>
      </c>
      <c r="N20" s="36">
        <f>SUMIFS(СВЦЭМ!$D$39:$D$782,СВЦЭМ!$A$39:$A$782,$A20,СВЦЭМ!$B$39:$B$782,N$11)+'СЕТ СН'!$F$14+СВЦЭМ!$D$10+'СЕТ СН'!$F$8*'СЕТ СН'!$F$9-'СЕТ СН'!$F$26</f>
        <v>2228.0783876599999</v>
      </c>
      <c r="O20" s="36">
        <f>SUMIFS(СВЦЭМ!$D$39:$D$782,СВЦЭМ!$A$39:$A$782,$A20,СВЦЭМ!$B$39:$B$782,O$11)+'СЕТ СН'!$F$14+СВЦЭМ!$D$10+'СЕТ СН'!$F$8*'СЕТ СН'!$F$9-'СЕТ СН'!$F$26</f>
        <v>2223.8129315799997</v>
      </c>
      <c r="P20" s="36">
        <f>SUMIFS(СВЦЭМ!$D$39:$D$782,СВЦЭМ!$A$39:$A$782,$A20,СВЦЭМ!$B$39:$B$782,P$11)+'СЕТ СН'!$F$14+СВЦЭМ!$D$10+'СЕТ СН'!$F$8*'СЕТ СН'!$F$9-'СЕТ СН'!$F$26</f>
        <v>2233.4578302</v>
      </c>
      <c r="Q20" s="36">
        <f>SUMIFS(СВЦЭМ!$D$39:$D$782,СВЦЭМ!$A$39:$A$782,$A20,СВЦЭМ!$B$39:$B$782,Q$11)+'СЕТ СН'!$F$14+СВЦЭМ!$D$10+'СЕТ СН'!$F$8*'СЕТ СН'!$F$9-'СЕТ СН'!$F$26</f>
        <v>2230.4136020599999</v>
      </c>
      <c r="R20" s="36">
        <f>SUMIFS(СВЦЭМ!$D$39:$D$782,СВЦЭМ!$A$39:$A$782,$A20,СВЦЭМ!$B$39:$B$782,R$11)+'СЕТ СН'!$F$14+СВЦЭМ!$D$10+'СЕТ СН'!$F$8*'СЕТ СН'!$F$9-'СЕТ СН'!$F$26</f>
        <v>2242.8058309799999</v>
      </c>
      <c r="S20" s="36">
        <f>SUMIFS(СВЦЭМ!$D$39:$D$782,СВЦЭМ!$A$39:$A$782,$A20,СВЦЭМ!$B$39:$B$782,S$11)+'СЕТ СН'!$F$14+СВЦЭМ!$D$10+'СЕТ СН'!$F$8*'СЕТ СН'!$F$9-'СЕТ СН'!$F$26</f>
        <v>2229.5576204099998</v>
      </c>
      <c r="T20" s="36">
        <f>SUMIFS(СВЦЭМ!$D$39:$D$782,СВЦЭМ!$A$39:$A$782,$A20,СВЦЭМ!$B$39:$B$782,T$11)+'СЕТ СН'!$F$14+СВЦЭМ!$D$10+'СЕТ СН'!$F$8*'СЕТ СН'!$F$9-'СЕТ СН'!$F$26</f>
        <v>2202.4470933299999</v>
      </c>
      <c r="U20" s="36">
        <f>SUMIFS(СВЦЭМ!$D$39:$D$782,СВЦЭМ!$A$39:$A$782,$A20,СВЦЭМ!$B$39:$B$782,U$11)+'СЕТ СН'!$F$14+СВЦЭМ!$D$10+'СЕТ СН'!$F$8*'СЕТ СН'!$F$9-'СЕТ СН'!$F$26</f>
        <v>2203.6905851800002</v>
      </c>
      <c r="V20" s="36">
        <f>SUMIFS(СВЦЭМ!$D$39:$D$782,СВЦЭМ!$A$39:$A$782,$A20,СВЦЭМ!$B$39:$B$782,V$11)+'СЕТ СН'!$F$14+СВЦЭМ!$D$10+'СЕТ СН'!$F$8*'СЕТ СН'!$F$9-'СЕТ СН'!$F$26</f>
        <v>2241.3168711500002</v>
      </c>
      <c r="W20" s="36">
        <f>SUMIFS(СВЦЭМ!$D$39:$D$782,СВЦЭМ!$A$39:$A$782,$A20,СВЦЭМ!$B$39:$B$782,W$11)+'СЕТ СН'!$F$14+СВЦЭМ!$D$10+'СЕТ СН'!$F$8*'СЕТ СН'!$F$9-'СЕТ СН'!$F$26</f>
        <v>2253.2621576399997</v>
      </c>
      <c r="X20" s="36">
        <f>SUMIFS(СВЦЭМ!$D$39:$D$782,СВЦЭМ!$A$39:$A$782,$A20,СВЦЭМ!$B$39:$B$782,X$11)+'СЕТ СН'!$F$14+СВЦЭМ!$D$10+'СЕТ СН'!$F$8*'СЕТ СН'!$F$9-'СЕТ СН'!$F$26</f>
        <v>2257.4622292800004</v>
      </c>
      <c r="Y20" s="36">
        <f>SUMIFS(СВЦЭМ!$D$39:$D$782,СВЦЭМ!$A$39:$A$782,$A20,СВЦЭМ!$B$39:$B$782,Y$11)+'СЕТ СН'!$F$14+СВЦЭМ!$D$10+'СЕТ СН'!$F$8*'СЕТ СН'!$F$9-'СЕТ СН'!$F$26</f>
        <v>2298.4006386999999</v>
      </c>
    </row>
    <row r="21" spans="1:25" ht="15.75" x14ac:dyDescent="0.2">
      <c r="A21" s="35">
        <f t="shared" si="0"/>
        <v>44936</v>
      </c>
      <c r="B21" s="36">
        <f>SUMIFS(СВЦЭМ!$D$39:$D$782,СВЦЭМ!$A$39:$A$782,$A21,СВЦЭМ!$B$39:$B$782,B$11)+'СЕТ СН'!$F$14+СВЦЭМ!$D$10+'СЕТ СН'!$F$8*'СЕТ СН'!$F$9-'СЕТ СН'!$F$26</f>
        <v>2149.1686662599996</v>
      </c>
      <c r="C21" s="36">
        <f>SUMIFS(СВЦЭМ!$D$39:$D$782,СВЦЭМ!$A$39:$A$782,$A21,СВЦЭМ!$B$39:$B$782,C$11)+'СЕТ СН'!$F$14+СВЦЭМ!$D$10+'СЕТ СН'!$F$8*'СЕТ СН'!$F$9-'СЕТ СН'!$F$26</f>
        <v>2173.7487740799997</v>
      </c>
      <c r="D21" s="36">
        <f>SUMIFS(СВЦЭМ!$D$39:$D$782,СВЦЭМ!$A$39:$A$782,$A21,СВЦЭМ!$B$39:$B$782,D$11)+'СЕТ СН'!$F$14+СВЦЭМ!$D$10+'СЕТ СН'!$F$8*'СЕТ СН'!$F$9-'СЕТ СН'!$F$26</f>
        <v>2186.4586927800001</v>
      </c>
      <c r="E21" s="36">
        <f>SUMIFS(СВЦЭМ!$D$39:$D$782,СВЦЭМ!$A$39:$A$782,$A21,СВЦЭМ!$B$39:$B$782,E$11)+'СЕТ СН'!$F$14+СВЦЭМ!$D$10+'СЕТ СН'!$F$8*'СЕТ СН'!$F$9-'СЕТ СН'!$F$26</f>
        <v>2191.9784024199998</v>
      </c>
      <c r="F21" s="36">
        <f>SUMIFS(СВЦЭМ!$D$39:$D$782,СВЦЭМ!$A$39:$A$782,$A21,СВЦЭМ!$B$39:$B$782,F$11)+'СЕТ СН'!$F$14+СВЦЭМ!$D$10+'СЕТ СН'!$F$8*'СЕТ СН'!$F$9-'СЕТ СН'!$F$26</f>
        <v>2218.45176335</v>
      </c>
      <c r="G21" s="36">
        <f>SUMIFS(СВЦЭМ!$D$39:$D$782,СВЦЭМ!$A$39:$A$782,$A21,СВЦЭМ!$B$39:$B$782,G$11)+'СЕТ СН'!$F$14+СВЦЭМ!$D$10+'СЕТ СН'!$F$8*'СЕТ СН'!$F$9-'СЕТ СН'!$F$26</f>
        <v>2215.4637769800001</v>
      </c>
      <c r="H21" s="36">
        <f>SUMIFS(СВЦЭМ!$D$39:$D$782,СВЦЭМ!$A$39:$A$782,$A21,СВЦЭМ!$B$39:$B$782,H$11)+'СЕТ СН'!$F$14+СВЦЭМ!$D$10+'СЕТ СН'!$F$8*'СЕТ СН'!$F$9-'СЕТ СН'!$F$26</f>
        <v>2195.5344290599996</v>
      </c>
      <c r="I21" s="36">
        <f>SUMIFS(СВЦЭМ!$D$39:$D$782,СВЦЭМ!$A$39:$A$782,$A21,СВЦЭМ!$B$39:$B$782,I$11)+'СЕТ СН'!$F$14+СВЦЭМ!$D$10+'СЕТ СН'!$F$8*'СЕТ СН'!$F$9-'СЕТ СН'!$F$26</f>
        <v>2161.2608831199996</v>
      </c>
      <c r="J21" s="36">
        <f>SUMIFS(СВЦЭМ!$D$39:$D$782,СВЦЭМ!$A$39:$A$782,$A21,СВЦЭМ!$B$39:$B$782,J$11)+'СЕТ СН'!$F$14+СВЦЭМ!$D$10+'СЕТ СН'!$F$8*'СЕТ СН'!$F$9-'СЕТ СН'!$F$26</f>
        <v>2133.0653908699996</v>
      </c>
      <c r="K21" s="36">
        <f>SUMIFS(СВЦЭМ!$D$39:$D$782,СВЦЭМ!$A$39:$A$782,$A21,СВЦЭМ!$B$39:$B$782,K$11)+'СЕТ СН'!$F$14+СВЦЭМ!$D$10+'СЕТ СН'!$F$8*'СЕТ СН'!$F$9-'СЕТ СН'!$F$26</f>
        <v>2119.99382479</v>
      </c>
      <c r="L21" s="36">
        <f>SUMIFS(СВЦЭМ!$D$39:$D$782,СВЦЭМ!$A$39:$A$782,$A21,СВЦЭМ!$B$39:$B$782,L$11)+'СЕТ СН'!$F$14+СВЦЭМ!$D$10+'СЕТ СН'!$F$8*'СЕТ СН'!$F$9-'СЕТ СН'!$F$26</f>
        <v>2110.6348112599999</v>
      </c>
      <c r="M21" s="36">
        <f>SUMIFS(СВЦЭМ!$D$39:$D$782,СВЦЭМ!$A$39:$A$782,$A21,СВЦЭМ!$B$39:$B$782,M$11)+'СЕТ СН'!$F$14+СВЦЭМ!$D$10+'СЕТ СН'!$F$8*'СЕТ СН'!$F$9-'СЕТ СН'!$F$26</f>
        <v>2121.6377312300001</v>
      </c>
      <c r="N21" s="36">
        <f>SUMIFS(СВЦЭМ!$D$39:$D$782,СВЦЭМ!$A$39:$A$782,$A21,СВЦЭМ!$B$39:$B$782,N$11)+'СЕТ СН'!$F$14+СВЦЭМ!$D$10+'СЕТ СН'!$F$8*'СЕТ СН'!$F$9-'СЕТ СН'!$F$26</f>
        <v>2118.92024717</v>
      </c>
      <c r="O21" s="36">
        <f>SUMIFS(СВЦЭМ!$D$39:$D$782,СВЦЭМ!$A$39:$A$782,$A21,СВЦЭМ!$B$39:$B$782,O$11)+'СЕТ СН'!$F$14+СВЦЭМ!$D$10+'СЕТ СН'!$F$8*'СЕТ СН'!$F$9-'СЕТ СН'!$F$26</f>
        <v>2133.3834934300003</v>
      </c>
      <c r="P21" s="36">
        <f>SUMIFS(СВЦЭМ!$D$39:$D$782,СВЦЭМ!$A$39:$A$782,$A21,СВЦЭМ!$B$39:$B$782,P$11)+'СЕТ СН'!$F$14+СВЦЭМ!$D$10+'СЕТ СН'!$F$8*'СЕТ СН'!$F$9-'СЕТ СН'!$F$26</f>
        <v>2143.3016991499999</v>
      </c>
      <c r="Q21" s="36">
        <f>SUMIFS(СВЦЭМ!$D$39:$D$782,СВЦЭМ!$A$39:$A$782,$A21,СВЦЭМ!$B$39:$B$782,Q$11)+'СЕТ СН'!$F$14+СВЦЭМ!$D$10+'СЕТ СН'!$F$8*'СЕТ СН'!$F$9-'СЕТ СН'!$F$26</f>
        <v>2160.0288315999996</v>
      </c>
      <c r="R21" s="36">
        <f>SUMIFS(СВЦЭМ!$D$39:$D$782,СВЦЭМ!$A$39:$A$782,$A21,СВЦЭМ!$B$39:$B$782,R$11)+'СЕТ СН'!$F$14+СВЦЭМ!$D$10+'СЕТ СН'!$F$8*'СЕТ СН'!$F$9-'СЕТ СН'!$F$26</f>
        <v>2139.1200179899997</v>
      </c>
      <c r="S21" s="36">
        <f>SUMIFS(СВЦЭМ!$D$39:$D$782,СВЦЭМ!$A$39:$A$782,$A21,СВЦЭМ!$B$39:$B$782,S$11)+'СЕТ СН'!$F$14+СВЦЭМ!$D$10+'СЕТ СН'!$F$8*'СЕТ СН'!$F$9-'СЕТ СН'!$F$26</f>
        <v>2098.59537611</v>
      </c>
      <c r="T21" s="36">
        <f>SUMIFS(СВЦЭМ!$D$39:$D$782,СВЦЭМ!$A$39:$A$782,$A21,СВЦЭМ!$B$39:$B$782,T$11)+'СЕТ СН'!$F$14+СВЦЭМ!$D$10+'СЕТ СН'!$F$8*'СЕТ СН'!$F$9-'СЕТ СН'!$F$26</f>
        <v>2092.9413224600003</v>
      </c>
      <c r="U21" s="36">
        <f>SUMIFS(СВЦЭМ!$D$39:$D$782,СВЦЭМ!$A$39:$A$782,$A21,СВЦЭМ!$B$39:$B$782,U$11)+'СЕТ СН'!$F$14+СВЦЭМ!$D$10+'СЕТ СН'!$F$8*'СЕТ СН'!$F$9-'СЕТ СН'!$F$26</f>
        <v>2087.0490120599998</v>
      </c>
      <c r="V21" s="36">
        <f>SUMIFS(СВЦЭМ!$D$39:$D$782,СВЦЭМ!$A$39:$A$782,$A21,СВЦЭМ!$B$39:$B$782,V$11)+'СЕТ СН'!$F$14+СВЦЭМ!$D$10+'СЕТ СН'!$F$8*'СЕТ СН'!$F$9-'СЕТ СН'!$F$26</f>
        <v>2094.9612966799996</v>
      </c>
      <c r="W21" s="36">
        <f>SUMIFS(СВЦЭМ!$D$39:$D$782,СВЦЭМ!$A$39:$A$782,$A21,СВЦЭМ!$B$39:$B$782,W$11)+'СЕТ СН'!$F$14+СВЦЭМ!$D$10+'СЕТ СН'!$F$8*'СЕТ СН'!$F$9-'СЕТ СН'!$F$26</f>
        <v>2105.7724217900004</v>
      </c>
      <c r="X21" s="36">
        <f>SUMIFS(СВЦЭМ!$D$39:$D$782,СВЦЭМ!$A$39:$A$782,$A21,СВЦЭМ!$B$39:$B$782,X$11)+'СЕТ СН'!$F$14+СВЦЭМ!$D$10+'СЕТ СН'!$F$8*'СЕТ СН'!$F$9-'СЕТ СН'!$F$26</f>
        <v>2136.8308798099997</v>
      </c>
      <c r="Y21" s="36">
        <f>SUMIFS(СВЦЭМ!$D$39:$D$782,СВЦЭМ!$A$39:$A$782,$A21,СВЦЭМ!$B$39:$B$782,Y$11)+'СЕТ СН'!$F$14+СВЦЭМ!$D$10+'СЕТ СН'!$F$8*'СЕТ СН'!$F$9-'СЕТ СН'!$F$26</f>
        <v>2159.7772779500001</v>
      </c>
    </row>
    <row r="22" spans="1:25" ht="15.75" x14ac:dyDescent="0.2">
      <c r="A22" s="35">
        <f t="shared" si="0"/>
        <v>44937</v>
      </c>
      <c r="B22" s="36">
        <f>SUMIFS(СВЦЭМ!$D$39:$D$782,СВЦЭМ!$A$39:$A$782,$A22,СВЦЭМ!$B$39:$B$782,B$11)+'СЕТ СН'!$F$14+СВЦЭМ!$D$10+'СЕТ СН'!$F$8*'СЕТ СН'!$F$9-'СЕТ СН'!$F$26</f>
        <v>2090.7830043499998</v>
      </c>
      <c r="C22" s="36">
        <f>SUMIFS(СВЦЭМ!$D$39:$D$782,СВЦЭМ!$A$39:$A$782,$A22,СВЦЭМ!$B$39:$B$782,C$11)+'СЕТ СН'!$F$14+СВЦЭМ!$D$10+'СЕТ СН'!$F$8*'СЕТ СН'!$F$9-'СЕТ СН'!$F$26</f>
        <v>2098.0835760299997</v>
      </c>
      <c r="D22" s="36">
        <f>SUMIFS(СВЦЭМ!$D$39:$D$782,СВЦЭМ!$A$39:$A$782,$A22,СВЦЭМ!$B$39:$B$782,D$11)+'СЕТ СН'!$F$14+СВЦЭМ!$D$10+'СЕТ СН'!$F$8*'СЕТ СН'!$F$9-'СЕТ СН'!$F$26</f>
        <v>2089.8851293500002</v>
      </c>
      <c r="E22" s="36">
        <f>SUMIFS(СВЦЭМ!$D$39:$D$782,СВЦЭМ!$A$39:$A$782,$A22,СВЦЭМ!$B$39:$B$782,E$11)+'СЕТ СН'!$F$14+СВЦЭМ!$D$10+'СЕТ СН'!$F$8*'СЕТ СН'!$F$9-'СЕТ СН'!$F$26</f>
        <v>2085.6937582700002</v>
      </c>
      <c r="F22" s="36">
        <f>SUMIFS(СВЦЭМ!$D$39:$D$782,СВЦЭМ!$A$39:$A$782,$A22,СВЦЭМ!$B$39:$B$782,F$11)+'СЕТ СН'!$F$14+СВЦЭМ!$D$10+'СЕТ СН'!$F$8*'СЕТ СН'!$F$9-'СЕТ СН'!$F$26</f>
        <v>2080.7827264500002</v>
      </c>
      <c r="G22" s="36">
        <f>SUMIFS(СВЦЭМ!$D$39:$D$782,СВЦЭМ!$A$39:$A$782,$A22,СВЦЭМ!$B$39:$B$782,G$11)+'СЕТ СН'!$F$14+СВЦЭМ!$D$10+'СЕТ СН'!$F$8*'СЕТ СН'!$F$9-'СЕТ СН'!$F$26</f>
        <v>2086.2947773899996</v>
      </c>
      <c r="H22" s="36">
        <f>SUMIFS(СВЦЭМ!$D$39:$D$782,СВЦЭМ!$A$39:$A$782,$A22,СВЦЭМ!$B$39:$B$782,H$11)+'СЕТ СН'!$F$14+СВЦЭМ!$D$10+'СЕТ СН'!$F$8*'СЕТ СН'!$F$9-'СЕТ СН'!$F$26</f>
        <v>2074.5110796199997</v>
      </c>
      <c r="I22" s="36">
        <f>SUMIFS(СВЦЭМ!$D$39:$D$782,СВЦЭМ!$A$39:$A$782,$A22,СВЦЭМ!$B$39:$B$782,I$11)+'СЕТ СН'!$F$14+СВЦЭМ!$D$10+'СЕТ СН'!$F$8*'СЕТ СН'!$F$9-'СЕТ СН'!$F$26</f>
        <v>2061.9714210700004</v>
      </c>
      <c r="J22" s="36">
        <f>SUMIFS(СВЦЭМ!$D$39:$D$782,СВЦЭМ!$A$39:$A$782,$A22,СВЦЭМ!$B$39:$B$782,J$11)+'СЕТ СН'!$F$14+СВЦЭМ!$D$10+'СЕТ СН'!$F$8*'СЕТ СН'!$F$9-'СЕТ СН'!$F$26</f>
        <v>2037.2940832299998</v>
      </c>
      <c r="K22" s="36">
        <f>SUMIFS(СВЦЭМ!$D$39:$D$782,СВЦЭМ!$A$39:$A$782,$A22,СВЦЭМ!$B$39:$B$782,K$11)+'СЕТ СН'!$F$14+СВЦЭМ!$D$10+'СЕТ СН'!$F$8*'СЕТ СН'!$F$9-'СЕТ СН'!$F$26</f>
        <v>2026.8133368599999</v>
      </c>
      <c r="L22" s="36">
        <f>SUMIFS(СВЦЭМ!$D$39:$D$782,СВЦЭМ!$A$39:$A$782,$A22,СВЦЭМ!$B$39:$B$782,L$11)+'СЕТ СН'!$F$14+СВЦЭМ!$D$10+'СЕТ СН'!$F$8*'СЕТ СН'!$F$9-'СЕТ СН'!$F$26</f>
        <v>2037.12333603</v>
      </c>
      <c r="M22" s="36">
        <f>SUMIFS(СВЦЭМ!$D$39:$D$782,СВЦЭМ!$A$39:$A$782,$A22,СВЦЭМ!$B$39:$B$782,M$11)+'СЕТ СН'!$F$14+СВЦЭМ!$D$10+'СЕТ СН'!$F$8*'СЕТ СН'!$F$9-'СЕТ СН'!$F$26</f>
        <v>2047.3468822799998</v>
      </c>
      <c r="N22" s="36">
        <f>SUMIFS(СВЦЭМ!$D$39:$D$782,СВЦЭМ!$A$39:$A$782,$A22,СВЦЭМ!$B$39:$B$782,N$11)+'СЕТ СН'!$F$14+СВЦЭМ!$D$10+'СЕТ СН'!$F$8*'СЕТ СН'!$F$9-'СЕТ СН'!$F$26</f>
        <v>2073.5042924400004</v>
      </c>
      <c r="O22" s="36">
        <f>SUMIFS(СВЦЭМ!$D$39:$D$782,СВЦЭМ!$A$39:$A$782,$A22,СВЦЭМ!$B$39:$B$782,O$11)+'СЕТ СН'!$F$14+СВЦЭМ!$D$10+'СЕТ СН'!$F$8*'СЕТ СН'!$F$9-'СЕТ СН'!$F$26</f>
        <v>2049.76436792</v>
      </c>
      <c r="P22" s="36">
        <f>SUMIFS(СВЦЭМ!$D$39:$D$782,СВЦЭМ!$A$39:$A$782,$A22,СВЦЭМ!$B$39:$B$782,P$11)+'СЕТ СН'!$F$14+СВЦЭМ!$D$10+'СЕТ СН'!$F$8*'СЕТ СН'!$F$9-'СЕТ СН'!$F$26</f>
        <v>2063.1400858200004</v>
      </c>
      <c r="Q22" s="36">
        <f>SUMIFS(СВЦЭМ!$D$39:$D$782,СВЦЭМ!$A$39:$A$782,$A22,СВЦЭМ!$B$39:$B$782,Q$11)+'СЕТ СН'!$F$14+СВЦЭМ!$D$10+'СЕТ СН'!$F$8*'СЕТ СН'!$F$9-'СЕТ СН'!$F$26</f>
        <v>2074.7768888700002</v>
      </c>
      <c r="R22" s="36">
        <f>SUMIFS(СВЦЭМ!$D$39:$D$782,СВЦЭМ!$A$39:$A$782,$A22,СВЦЭМ!$B$39:$B$782,R$11)+'СЕТ СН'!$F$14+СВЦЭМ!$D$10+'СЕТ СН'!$F$8*'СЕТ СН'!$F$9-'СЕТ СН'!$F$26</f>
        <v>2089.6077513700002</v>
      </c>
      <c r="S22" s="36">
        <f>SUMIFS(СВЦЭМ!$D$39:$D$782,СВЦЭМ!$A$39:$A$782,$A22,СВЦЭМ!$B$39:$B$782,S$11)+'СЕТ СН'!$F$14+СВЦЭМ!$D$10+'СЕТ СН'!$F$8*'СЕТ СН'!$F$9-'СЕТ СН'!$F$26</f>
        <v>2061.1573639300004</v>
      </c>
      <c r="T22" s="36">
        <f>SUMIFS(СВЦЭМ!$D$39:$D$782,СВЦЭМ!$A$39:$A$782,$A22,СВЦЭМ!$B$39:$B$782,T$11)+'СЕТ СН'!$F$14+СВЦЭМ!$D$10+'СЕТ СН'!$F$8*'СЕТ СН'!$F$9-'СЕТ СН'!$F$26</f>
        <v>2025.4351107300001</v>
      </c>
      <c r="U22" s="36">
        <f>SUMIFS(СВЦЭМ!$D$39:$D$782,СВЦЭМ!$A$39:$A$782,$A22,СВЦЭМ!$B$39:$B$782,U$11)+'СЕТ СН'!$F$14+СВЦЭМ!$D$10+'СЕТ СН'!$F$8*'СЕТ СН'!$F$9-'СЕТ СН'!$F$26</f>
        <v>2034.97340611</v>
      </c>
      <c r="V22" s="36">
        <f>SUMIFS(СВЦЭМ!$D$39:$D$782,СВЦЭМ!$A$39:$A$782,$A22,СВЦЭМ!$B$39:$B$782,V$11)+'СЕТ СН'!$F$14+СВЦЭМ!$D$10+'СЕТ СН'!$F$8*'СЕТ СН'!$F$9-'СЕТ СН'!$F$26</f>
        <v>2057.2493029099996</v>
      </c>
      <c r="W22" s="36">
        <f>SUMIFS(СВЦЭМ!$D$39:$D$782,СВЦЭМ!$A$39:$A$782,$A22,СВЦЭМ!$B$39:$B$782,W$11)+'СЕТ СН'!$F$14+СВЦЭМ!$D$10+'СЕТ СН'!$F$8*'СЕТ СН'!$F$9-'СЕТ СН'!$F$26</f>
        <v>2067.2879357299998</v>
      </c>
      <c r="X22" s="36">
        <f>SUMIFS(СВЦЭМ!$D$39:$D$782,СВЦЭМ!$A$39:$A$782,$A22,СВЦЭМ!$B$39:$B$782,X$11)+'СЕТ СН'!$F$14+СВЦЭМ!$D$10+'СЕТ СН'!$F$8*'СЕТ СН'!$F$9-'СЕТ СН'!$F$26</f>
        <v>2076.4973175900004</v>
      </c>
      <c r="Y22" s="36">
        <f>SUMIFS(СВЦЭМ!$D$39:$D$782,СВЦЭМ!$A$39:$A$782,$A22,СВЦЭМ!$B$39:$B$782,Y$11)+'СЕТ СН'!$F$14+СВЦЭМ!$D$10+'СЕТ СН'!$F$8*'СЕТ СН'!$F$9-'СЕТ СН'!$F$26</f>
        <v>2107.1474972799997</v>
      </c>
    </row>
    <row r="23" spans="1:25" ht="15.75" x14ac:dyDescent="0.2">
      <c r="A23" s="35">
        <f t="shared" si="0"/>
        <v>44938</v>
      </c>
      <c r="B23" s="36">
        <f>SUMIFS(СВЦЭМ!$D$39:$D$782,СВЦЭМ!$A$39:$A$782,$A23,СВЦЭМ!$B$39:$B$782,B$11)+'СЕТ СН'!$F$14+СВЦЭМ!$D$10+'СЕТ СН'!$F$8*'СЕТ СН'!$F$9-'СЕТ СН'!$F$26</f>
        <v>2125.6813524099998</v>
      </c>
      <c r="C23" s="36">
        <f>SUMIFS(СВЦЭМ!$D$39:$D$782,СВЦЭМ!$A$39:$A$782,$A23,СВЦЭМ!$B$39:$B$782,C$11)+'СЕТ СН'!$F$14+СВЦЭМ!$D$10+'СЕТ СН'!$F$8*'СЕТ СН'!$F$9-'СЕТ СН'!$F$26</f>
        <v>2159.0314296899996</v>
      </c>
      <c r="D23" s="36">
        <f>SUMIFS(СВЦЭМ!$D$39:$D$782,СВЦЭМ!$A$39:$A$782,$A23,СВЦЭМ!$B$39:$B$782,D$11)+'СЕТ СН'!$F$14+СВЦЭМ!$D$10+'СЕТ СН'!$F$8*'СЕТ СН'!$F$9-'СЕТ СН'!$F$26</f>
        <v>2181.52913928</v>
      </c>
      <c r="E23" s="36">
        <f>SUMIFS(СВЦЭМ!$D$39:$D$782,СВЦЭМ!$A$39:$A$782,$A23,СВЦЭМ!$B$39:$B$782,E$11)+'СЕТ СН'!$F$14+СВЦЭМ!$D$10+'СЕТ СН'!$F$8*'СЕТ СН'!$F$9-'СЕТ СН'!$F$26</f>
        <v>2184.7671544300001</v>
      </c>
      <c r="F23" s="36">
        <f>SUMIFS(СВЦЭМ!$D$39:$D$782,СВЦЭМ!$A$39:$A$782,$A23,СВЦЭМ!$B$39:$B$782,F$11)+'СЕТ СН'!$F$14+СВЦЭМ!$D$10+'СЕТ СН'!$F$8*'СЕТ СН'!$F$9-'СЕТ СН'!$F$26</f>
        <v>2185.5559595300001</v>
      </c>
      <c r="G23" s="36">
        <f>SUMIFS(СВЦЭМ!$D$39:$D$782,СВЦЭМ!$A$39:$A$782,$A23,СВЦЭМ!$B$39:$B$782,G$11)+'СЕТ СН'!$F$14+СВЦЭМ!$D$10+'СЕТ СН'!$F$8*'СЕТ СН'!$F$9-'СЕТ СН'!$F$26</f>
        <v>2175.1672554400002</v>
      </c>
      <c r="H23" s="36">
        <f>SUMIFS(СВЦЭМ!$D$39:$D$782,СВЦЭМ!$A$39:$A$782,$A23,СВЦЭМ!$B$39:$B$782,H$11)+'СЕТ СН'!$F$14+СВЦЭМ!$D$10+'СЕТ СН'!$F$8*'СЕТ СН'!$F$9-'СЕТ СН'!$F$26</f>
        <v>2147.82023501</v>
      </c>
      <c r="I23" s="36">
        <f>SUMIFS(СВЦЭМ!$D$39:$D$782,СВЦЭМ!$A$39:$A$782,$A23,СВЦЭМ!$B$39:$B$782,I$11)+'СЕТ СН'!$F$14+СВЦЭМ!$D$10+'СЕТ СН'!$F$8*'СЕТ СН'!$F$9-'СЕТ СН'!$F$26</f>
        <v>2102.1266889400003</v>
      </c>
      <c r="J23" s="36">
        <f>SUMIFS(СВЦЭМ!$D$39:$D$782,СВЦЭМ!$A$39:$A$782,$A23,СВЦЭМ!$B$39:$B$782,J$11)+'СЕТ СН'!$F$14+СВЦЭМ!$D$10+'СЕТ СН'!$F$8*'СЕТ СН'!$F$9-'СЕТ СН'!$F$26</f>
        <v>2055.6107211799999</v>
      </c>
      <c r="K23" s="36">
        <f>SUMIFS(СВЦЭМ!$D$39:$D$782,СВЦЭМ!$A$39:$A$782,$A23,СВЦЭМ!$B$39:$B$782,K$11)+'СЕТ СН'!$F$14+СВЦЭМ!$D$10+'СЕТ СН'!$F$8*'СЕТ СН'!$F$9-'СЕТ СН'!$F$26</f>
        <v>2055.1116784300002</v>
      </c>
      <c r="L23" s="36">
        <f>SUMIFS(СВЦЭМ!$D$39:$D$782,СВЦЭМ!$A$39:$A$782,$A23,СВЦЭМ!$B$39:$B$782,L$11)+'СЕТ СН'!$F$14+СВЦЭМ!$D$10+'СЕТ СН'!$F$8*'СЕТ СН'!$F$9-'СЕТ СН'!$F$26</f>
        <v>2044.7262385800002</v>
      </c>
      <c r="M23" s="36">
        <f>SUMIFS(СВЦЭМ!$D$39:$D$782,СВЦЭМ!$A$39:$A$782,$A23,СВЦЭМ!$B$39:$B$782,M$11)+'СЕТ СН'!$F$14+СВЦЭМ!$D$10+'СЕТ СН'!$F$8*'СЕТ СН'!$F$9-'СЕТ СН'!$F$26</f>
        <v>2044.4964179199999</v>
      </c>
      <c r="N23" s="36">
        <f>SUMIFS(СВЦЭМ!$D$39:$D$782,СВЦЭМ!$A$39:$A$782,$A23,СВЦЭМ!$B$39:$B$782,N$11)+'СЕТ СН'!$F$14+СВЦЭМ!$D$10+'СЕТ СН'!$F$8*'СЕТ СН'!$F$9-'СЕТ СН'!$F$26</f>
        <v>2068.9808244899996</v>
      </c>
      <c r="O23" s="36">
        <f>SUMIFS(СВЦЭМ!$D$39:$D$782,СВЦЭМ!$A$39:$A$782,$A23,СВЦЭМ!$B$39:$B$782,O$11)+'СЕТ СН'!$F$14+СВЦЭМ!$D$10+'СЕТ СН'!$F$8*'СЕТ СН'!$F$9-'СЕТ СН'!$F$26</f>
        <v>2076.3319313299999</v>
      </c>
      <c r="P23" s="36">
        <f>SUMIFS(СВЦЭМ!$D$39:$D$782,СВЦЭМ!$A$39:$A$782,$A23,СВЦЭМ!$B$39:$B$782,P$11)+'СЕТ СН'!$F$14+СВЦЭМ!$D$10+'СЕТ СН'!$F$8*'СЕТ СН'!$F$9-'СЕТ СН'!$F$26</f>
        <v>2060.3393631899999</v>
      </c>
      <c r="Q23" s="36">
        <f>SUMIFS(СВЦЭМ!$D$39:$D$782,СВЦЭМ!$A$39:$A$782,$A23,СВЦЭМ!$B$39:$B$782,Q$11)+'СЕТ СН'!$F$14+СВЦЭМ!$D$10+'СЕТ СН'!$F$8*'СЕТ СН'!$F$9-'СЕТ СН'!$F$26</f>
        <v>2069.4241301800002</v>
      </c>
      <c r="R23" s="36">
        <f>SUMIFS(СВЦЭМ!$D$39:$D$782,СВЦЭМ!$A$39:$A$782,$A23,СВЦЭМ!$B$39:$B$782,R$11)+'СЕТ СН'!$F$14+СВЦЭМ!$D$10+'СЕТ СН'!$F$8*'СЕТ СН'!$F$9-'СЕТ СН'!$F$26</f>
        <v>2080.5975930699997</v>
      </c>
      <c r="S23" s="36">
        <f>SUMIFS(СВЦЭМ!$D$39:$D$782,СВЦЭМ!$A$39:$A$782,$A23,СВЦЭМ!$B$39:$B$782,S$11)+'СЕТ СН'!$F$14+СВЦЭМ!$D$10+'СЕТ СН'!$F$8*'СЕТ СН'!$F$9-'СЕТ СН'!$F$26</f>
        <v>2079.6996978200004</v>
      </c>
      <c r="T23" s="36">
        <f>SUMIFS(СВЦЭМ!$D$39:$D$782,СВЦЭМ!$A$39:$A$782,$A23,СВЦЭМ!$B$39:$B$782,T$11)+'СЕТ СН'!$F$14+СВЦЭМ!$D$10+'СЕТ СН'!$F$8*'СЕТ СН'!$F$9-'СЕТ СН'!$F$26</f>
        <v>2051.2804047899999</v>
      </c>
      <c r="U23" s="36">
        <f>SUMIFS(СВЦЭМ!$D$39:$D$782,СВЦЭМ!$A$39:$A$782,$A23,СВЦЭМ!$B$39:$B$782,U$11)+'СЕТ СН'!$F$14+СВЦЭМ!$D$10+'СЕТ СН'!$F$8*'СЕТ СН'!$F$9-'СЕТ СН'!$F$26</f>
        <v>2036.9934986999999</v>
      </c>
      <c r="V23" s="36">
        <f>SUMIFS(СВЦЭМ!$D$39:$D$782,СВЦЭМ!$A$39:$A$782,$A23,СВЦЭМ!$B$39:$B$782,V$11)+'СЕТ СН'!$F$14+СВЦЭМ!$D$10+'СЕТ СН'!$F$8*'СЕТ СН'!$F$9-'СЕТ СН'!$F$26</f>
        <v>2044.3184232000001</v>
      </c>
      <c r="W23" s="36">
        <f>SUMIFS(СВЦЭМ!$D$39:$D$782,СВЦЭМ!$A$39:$A$782,$A23,СВЦЭМ!$B$39:$B$782,W$11)+'СЕТ СН'!$F$14+СВЦЭМ!$D$10+'СЕТ СН'!$F$8*'СЕТ СН'!$F$9-'СЕТ СН'!$F$26</f>
        <v>2054.7521726000004</v>
      </c>
      <c r="X23" s="36">
        <f>SUMIFS(СВЦЭМ!$D$39:$D$782,СВЦЭМ!$A$39:$A$782,$A23,СВЦЭМ!$B$39:$B$782,X$11)+'СЕТ СН'!$F$14+СВЦЭМ!$D$10+'СЕТ СН'!$F$8*'СЕТ СН'!$F$9-'СЕТ СН'!$F$26</f>
        <v>2076.3553953999999</v>
      </c>
      <c r="Y23" s="36">
        <f>SUMIFS(СВЦЭМ!$D$39:$D$782,СВЦЭМ!$A$39:$A$782,$A23,СВЦЭМ!$B$39:$B$782,Y$11)+'СЕТ СН'!$F$14+СВЦЭМ!$D$10+'СЕТ СН'!$F$8*'СЕТ СН'!$F$9-'СЕТ СН'!$F$26</f>
        <v>2083.17306594</v>
      </c>
    </row>
    <row r="24" spans="1:25" ht="15.75" x14ac:dyDescent="0.2">
      <c r="A24" s="35">
        <f t="shared" si="0"/>
        <v>44939</v>
      </c>
      <c r="B24" s="36">
        <f>SUMIFS(СВЦЭМ!$D$39:$D$782,СВЦЭМ!$A$39:$A$782,$A24,СВЦЭМ!$B$39:$B$782,B$11)+'СЕТ СН'!$F$14+СВЦЭМ!$D$10+'СЕТ СН'!$F$8*'СЕТ СН'!$F$9-'СЕТ СН'!$F$26</f>
        <v>2214.0720132799997</v>
      </c>
      <c r="C24" s="36">
        <f>SUMIFS(СВЦЭМ!$D$39:$D$782,СВЦЭМ!$A$39:$A$782,$A24,СВЦЭМ!$B$39:$B$782,C$11)+'СЕТ СН'!$F$14+СВЦЭМ!$D$10+'СЕТ СН'!$F$8*'СЕТ СН'!$F$9-'СЕТ СН'!$F$26</f>
        <v>2232.7868301199996</v>
      </c>
      <c r="D24" s="36">
        <f>SUMIFS(СВЦЭМ!$D$39:$D$782,СВЦЭМ!$A$39:$A$782,$A24,СВЦЭМ!$B$39:$B$782,D$11)+'СЕТ СН'!$F$14+СВЦЭМ!$D$10+'СЕТ СН'!$F$8*'СЕТ СН'!$F$9-'СЕТ СН'!$F$26</f>
        <v>2234.0958807200004</v>
      </c>
      <c r="E24" s="36">
        <f>SUMIFS(СВЦЭМ!$D$39:$D$782,СВЦЭМ!$A$39:$A$782,$A24,СВЦЭМ!$B$39:$B$782,E$11)+'СЕТ СН'!$F$14+СВЦЭМ!$D$10+'СЕТ СН'!$F$8*'СЕТ СН'!$F$9-'СЕТ СН'!$F$26</f>
        <v>2241.9377364000002</v>
      </c>
      <c r="F24" s="36">
        <f>SUMIFS(СВЦЭМ!$D$39:$D$782,СВЦЭМ!$A$39:$A$782,$A24,СВЦЭМ!$B$39:$B$782,F$11)+'СЕТ СН'!$F$14+СВЦЭМ!$D$10+'СЕТ СН'!$F$8*'СЕТ СН'!$F$9-'СЕТ СН'!$F$26</f>
        <v>2229.4198454699999</v>
      </c>
      <c r="G24" s="36">
        <f>SUMIFS(СВЦЭМ!$D$39:$D$782,СВЦЭМ!$A$39:$A$782,$A24,СВЦЭМ!$B$39:$B$782,G$11)+'СЕТ СН'!$F$14+СВЦЭМ!$D$10+'СЕТ СН'!$F$8*'СЕТ СН'!$F$9-'СЕТ СН'!$F$26</f>
        <v>2189.5988716800002</v>
      </c>
      <c r="H24" s="36">
        <f>SUMIFS(СВЦЭМ!$D$39:$D$782,СВЦЭМ!$A$39:$A$782,$A24,СВЦЭМ!$B$39:$B$782,H$11)+'СЕТ СН'!$F$14+СВЦЭМ!$D$10+'СЕТ СН'!$F$8*'СЕТ СН'!$F$9-'СЕТ СН'!$F$26</f>
        <v>2124.4825799399996</v>
      </c>
      <c r="I24" s="36">
        <f>SUMIFS(СВЦЭМ!$D$39:$D$782,СВЦЭМ!$A$39:$A$782,$A24,СВЦЭМ!$B$39:$B$782,I$11)+'СЕТ СН'!$F$14+СВЦЭМ!$D$10+'СЕТ СН'!$F$8*'СЕТ СН'!$F$9-'СЕТ СН'!$F$26</f>
        <v>2099.6996044999996</v>
      </c>
      <c r="J24" s="36">
        <f>SUMIFS(СВЦЭМ!$D$39:$D$782,СВЦЭМ!$A$39:$A$782,$A24,СВЦЭМ!$B$39:$B$782,J$11)+'СЕТ СН'!$F$14+СВЦЭМ!$D$10+'СЕТ СН'!$F$8*'СЕТ СН'!$F$9-'СЕТ СН'!$F$26</f>
        <v>2081.0191401299999</v>
      </c>
      <c r="K24" s="36">
        <f>SUMIFS(СВЦЭМ!$D$39:$D$782,СВЦЭМ!$A$39:$A$782,$A24,СВЦЭМ!$B$39:$B$782,K$11)+'СЕТ СН'!$F$14+СВЦЭМ!$D$10+'СЕТ СН'!$F$8*'СЕТ СН'!$F$9-'СЕТ СН'!$F$26</f>
        <v>2056.6113737300002</v>
      </c>
      <c r="L24" s="36">
        <f>SUMIFS(СВЦЭМ!$D$39:$D$782,СВЦЭМ!$A$39:$A$782,$A24,СВЦЭМ!$B$39:$B$782,L$11)+'СЕТ СН'!$F$14+СВЦЭМ!$D$10+'СЕТ СН'!$F$8*'СЕТ СН'!$F$9-'СЕТ СН'!$F$26</f>
        <v>2046.2963155999998</v>
      </c>
      <c r="M24" s="36">
        <f>SUMIFS(СВЦЭМ!$D$39:$D$782,СВЦЭМ!$A$39:$A$782,$A24,СВЦЭМ!$B$39:$B$782,M$11)+'СЕТ СН'!$F$14+СВЦЭМ!$D$10+'СЕТ СН'!$F$8*'СЕТ СН'!$F$9-'СЕТ СН'!$F$26</f>
        <v>2071.0648548400004</v>
      </c>
      <c r="N24" s="36">
        <f>SUMIFS(СВЦЭМ!$D$39:$D$782,СВЦЭМ!$A$39:$A$782,$A24,СВЦЭМ!$B$39:$B$782,N$11)+'СЕТ СН'!$F$14+СВЦЭМ!$D$10+'СЕТ СН'!$F$8*'СЕТ СН'!$F$9-'СЕТ СН'!$F$26</f>
        <v>2098.7929134599999</v>
      </c>
      <c r="O24" s="36">
        <f>SUMIFS(СВЦЭМ!$D$39:$D$782,СВЦЭМ!$A$39:$A$782,$A24,СВЦЭМ!$B$39:$B$782,O$11)+'СЕТ СН'!$F$14+СВЦЭМ!$D$10+'СЕТ СН'!$F$8*'СЕТ СН'!$F$9-'СЕТ СН'!$F$26</f>
        <v>2116.88993897</v>
      </c>
      <c r="P24" s="36">
        <f>SUMIFS(СВЦЭМ!$D$39:$D$782,СВЦЭМ!$A$39:$A$782,$A24,СВЦЭМ!$B$39:$B$782,P$11)+'СЕТ СН'!$F$14+СВЦЭМ!$D$10+'СЕТ СН'!$F$8*'СЕТ СН'!$F$9-'СЕТ СН'!$F$26</f>
        <v>2102.5762058299997</v>
      </c>
      <c r="Q24" s="36">
        <f>SUMIFS(СВЦЭМ!$D$39:$D$782,СВЦЭМ!$A$39:$A$782,$A24,СВЦЭМ!$B$39:$B$782,Q$11)+'СЕТ СН'!$F$14+СВЦЭМ!$D$10+'СЕТ СН'!$F$8*'СЕТ СН'!$F$9-'СЕТ СН'!$F$26</f>
        <v>2100.8773112299996</v>
      </c>
      <c r="R24" s="36">
        <f>SUMIFS(СВЦЭМ!$D$39:$D$782,СВЦЭМ!$A$39:$A$782,$A24,СВЦЭМ!$B$39:$B$782,R$11)+'СЕТ СН'!$F$14+СВЦЭМ!$D$10+'СЕТ СН'!$F$8*'СЕТ СН'!$F$9-'СЕТ СН'!$F$26</f>
        <v>2084.8248411100003</v>
      </c>
      <c r="S24" s="36">
        <f>SUMIFS(СВЦЭМ!$D$39:$D$782,СВЦЭМ!$A$39:$A$782,$A24,СВЦЭМ!$B$39:$B$782,S$11)+'СЕТ СН'!$F$14+СВЦЭМ!$D$10+'СЕТ СН'!$F$8*'СЕТ СН'!$F$9-'СЕТ СН'!$F$26</f>
        <v>2060.8411769499999</v>
      </c>
      <c r="T24" s="36">
        <f>SUMIFS(СВЦЭМ!$D$39:$D$782,СВЦЭМ!$A$39:$A$782,$A24,СВЦЭМ!$B$39:$B$782,T$11)+'СЕТ СН'!$F$14+СВЦЭМ!$D$10+'СЕТ СН'!$F$8*'СЕТ СН'!$F$9-'СЕТ СН'!$F$26</f>
        <v>2056.5100174099998</v>
      </c>
      <c r="U24" s="36">
        <f>SUMIFS(СВЦЭМ!$D$39:$D$782,СВЦЭМ!$A$39:$A$782,$A24,СВЦЭМ!$B$39:$B$782,U$11)+'СЕТ СН'!$F$14+СВЦЭМ!$D$10+'СЕТ СН'!$F$8*'СЕТ СН'!$F$9-'СЕТ СН'!$F$26</f>
        <v>2071.2758417200002</v>
      </c>
      <c r="V24" s="36">
        <f>SUMIFS(СВЦЭМ!$D$39:$D$782,СВЦЭМ!$A$39:$A$782,$A24,СВЦЭМ!$B$39:$B$782,V$11)+'СЕТ СН'!$F$14+СВЦЭМ!$D$10+'СЕТ СН'!$F$8*'СЕТ СН'!$F$9-'СЕТ СН'!$F$26</f>
        <v>2076.1352951600002</v>
      </c>
      <c r="W24" s="36">
        <f>SUMIFS(СВЦЭМ!$D$39:$D$782,СВЦЭМ!$A$39:$A$782,$A24,СВЦЭМ!$B$39:$B$782,W$11)+'СЕТ СН'!$F$14+СВЦЭМ!$D$10+'СЕТ СН'!$F$8*'СЕТ СН'!$F$9-'СЕТ СН'!$F$26</f>
        <v>2094.9795355400001</v>
      </c>
      <c r="X24" s="36">
        <f>SUMIFS(СВЦЭМ!$D$39:$D$782,СВЦЭМ!$A$39:$A$782,$A24,СВЦЭМ!$B$39:$B$782,X$11)+'СЕТ СН'!$F$14+СВЦЭМ!$D$10+'СЕТ СН'!$F$8*'СЕТ СН'!$F$9-'СЕТ СН'!$F$26</f>
        <v>2136.0964824700004</v>
      </c>
      <c r="Y24" s="36">
        <f>SUMIFS(СВЦЭМ!$D$39:$D$782,СВЦЭМ!$A$39:$A$782,$A24,СВЦЭМ!$B$39:$B$782,Y$11)+'СЕТ СН'!$F$14+СВЦЭМ!$D$10+'СЕТ СН'!$F$8*'СЕТ СН'!$F$9-'СЕТ СН'!$F$26</f>
        <v>2221.2258379100003</v>
      </c>
    </row>
    <row r="25" spans="1:25" ht="15.75" x14ac:dyDescent="0.2">
      <c r="A25" s="35">
        <f t="shared" si="0"/>
        <v>44940</v>
      </c>
      <c r="B25" s="36">
        <f>SUMIFS(СВЦЭМ!$D$39:$D$782,СВЦЭМ!$A$39:$A$782,$A25,СВЦЭМ!$B$39:$B$782,B$11)+'СЕТ СН'!$F$14+СВЦЭМ!$D$10+'СЕТ СН'!$F$8*'СЕТ СН'!$F$9-'СЕТ СН'!$F$26</f>
        <v>2087.2509579799998</v>
      </c>
      <c r="C25" s="36">
        <f>SUMIFS(СВЦЭМ!$D$39:$D$782,СВЦЭМ!$A$39:$A$782,$A25,СВЦЭМ!$B$39:$B$782,C$11)+'СЕТ СН'!$F$14+СВЦЭМ!$D$10+'СЕТ СН'!$F$8*'СЕТ СН'!$F$9-'СЕТ СН'!$F$26</f>
        <v>2064.6160834000002</v>
      </c>
      <c r="D25" s="36">
        <f>SUMIFS(СВЦЭМ!$D$39:$D$782,СВЦЭМ!$A$39:$A$782,$A25,СВЦЭМ!$B$39:$B$782,D$11)+'СЕТ СН'!$F$14+СВЦЭМ!$D$10+'СЕТ СН'!$F$8*'СЕТ СН'!$F$9-'СЕТ СН'!$F$26</f>
        <v>2078.91926831</v>
      </c>
      <c r="E25" s="36">
        <f>SUMIFS(СВЦЭМ!$D$39:$D$782,СВЦЭМ!$A$39:$A$782,$A25,СВЦЭМ!$B$39:$B$782,E$11)+'СЕТ СН'!$F$14+СВЦЭМ!$D$10+'СЕТ СН'!$F$8*'СЕТ СН'!$F$9-'СЕТ СН'!$F$26</f>
        <v>2062.9004913700001</v>
      </c>
      <c r="F25" s="36">
        <f>SUMIFS(СВЦЭМ!$D$39:$D$782,СВЦЭМ!$A$39:$A$782,$A25,СВЦЭМ!$B$39:$B$782,F$11)+'СЕТ СН'!$F$14+СВЦЭМ!$D$10+'СЕТ СН'!$F$8*'СЕТ СН'!$F$9-'СЕТ СН'!$F$26</f>
        <v>2061.0069998199997</v>
      </c>
      <c r="G25" s="36">
        <f>SUMIFS(СВЦЭМ!$D$39:$D$782,СВЦЭМ!$A$39:$A$782,$A25,СВЦЭМ!$B$39:$B$782,G$11)+'СЕТ СН'!$F$14+СВЦЭМ!$D$10+'СЕТ СН'!$F$8*'СЕТ СН'!$F$9-'СЕТ СН'!$F$26</f>
        <v>2036.01394688</v>
      </c>
      <c r="H25" s="36">
        <f>SUMIFS(СВЦЭМ!$D$39:$D$782,СВЦЭМ!$A$39:$A$782,$A25,СВЦЭМ!$B$39:$B$782,H$11)+'СЕТ СН'!$F$14+СВЦЭМ!$D$10+'СЕТ СН'!$F$8*'СЕТ СН'!$F$9-'СЕТ СН'!$F$26</f>
        <v>2044.96949423</v>
      </c>
      <c r="I25" s="36">
        <f>SUMIFS(СВЦЭМ!$D$39:$D$782,СВЦЭМ!$A$39:$A$782,$A25,СВЦЭМ!$B$39:$B$782,I$11)+'СЕТ СН'!$F$14+СВЦЭМ!$D$10+'СЕТ СН'!$F$8*'СЕТ СН'!$F$9-'СЕТ СН'!$F$26</f>
        <v>2070.54520417</v>
      </c>
      <c r="J25" s="36">
        <f>SUMIFS(СВЦЭМ!$D$39:$D$782,СВЦЭМ!$A$39:$A$782,$A25,СВЦЭМ!$B$39:$B$782,J$11)+'СЕТ СН'!$F$14+СВЦЭМ!$D$10+'СЕТ СН'!$F$8*'СЕТ СН'!$F$9-'СЕТ СН'!$F$26</f>
        <v>2051.1721909400003</v>
      </c>
      <c r="K25" s="36">
        <f>SUMIFS(СВЦЭМ!$D$39:$D$782,СВЦЭМ!$A$39:$A$782,$A25,СВЦЭМ!$B$39:$B$782,K$11)+'СЕТ СН'!$F$14+СВЦЭМ!$D$10+'СЕТ СН'!$F$8*'СЕТ СН'!$F$9-'СЕТ СН'!$F$26</f>
        <v>2050.5599394700002</v>
      </c>
      <c r="L25" s="36">
        <f>SUMIFS(СВЦЭМ!$D$39:$D$782,СВЦЭМ!$A$39:$A$782,$A25,СВЦЭМ!$B$39:$B$782,L$11)+'СЕТ СН'!$F$14+СВЦЭМ!$D$10+'СЕТ СН'!$F$8*'СЕТ СН'!$F$9-'СЕТ СН'!$F$26</f>
        <v>2016.5850892000001</v>
      </c>
      <c r="M25" s="36">
        <f>SUMIFS(СВЦЭМ!$D$39:$D$782,СВЦЭМ!$A$39:$A$782,$A25,СВЦЭМ!$B$39:$B$782,M$11)+'СЕТ СН'!$F$14+СВЦЭМ!$D$10+'СЕТ СН'!$F$8*'СЕТ СН'!$F$9-'СЕТ СН'!$F$26</f>
        <v>2015.1318258700001</v>
      </c>
      <c r="N25" s="36">
        <f>SUMIFS(СВЦЭМ!$D$39:$D$782,СВЦЭМ!$A$39:$A$782,$A25,СВЦЭМ!$B$39:$B$782,N$11)+'СЕТ СН'!$F$14+СВЦЭМ!$D$10+'СЕТ СН'!$F$8*'СЕТ СН'!$F$9-'СЕТ СН'!$F$26</f>
        <v>2033.45730536</v>
      </c>
      <c r="O25" s="36">
        <f>SUMIFS(СВЦЭМ!$D$39:$D$782,СВЦЭМ!$A$39:$A$782,$A25,СВЦЭМ!$B$39:$B$782,O$11)+'СЕТ СН'!$F$14+СВЦЭМ!$D$10+'СЕТ СН'!$F$8*'СЕТ СН'!$F$9-'СЕТ СН'!$F$26</f>
        <v>2052.6448676999998</v>
      </c>
      <c r="P25" s="36">
        <f>SUMIFS(СВЦЭМ!$D$39:$D$782,СВЦЭМ!$A$39:$A$782,$A25,СВЦЭМ!$B$39:$B$782,P$11)+'СЕТ СН'!$F$14+СВЦЭМ!$D$10+'СЕТ СН'!$F$8*'СЕТ СН'!$F$9-'СЕТ СН'!$F$26</f>
        <v>2062.6744646699999</v>
      </c>
      <c r="Q25" s="36">
        <f>SUMIFS(СВЦЭМ!$D$39:$D$782,СВЦЭМ!$A$39:$A$782,$A25,СВЦЭМ!$B$39:$B$782,Q$11)+'СЕТ СН'!$F$14+СВЦЭМ!$D$10+'СЕТ СН'!$F$8*'СЕТ СН'!$F$9-'СЕТ СН'!$F$26</f>
        <v>2042.27724749</v>
      </c>
      <c r="R25" s="36">
        <f>SUMIFS(СВЦЭМ!$D$39:$D$782,СВЦЭМ!$A$39:$A$782,$A25,СВЦЭМ!$B$39:$B$782,R$11)+'СЕТ СН'!$F$14+СВЦЭМ!$D$10+'СЕТ СН'!$F$8*'СЕТ СН'!$F$9-'СЕТ СН'!$F$26</f>
        <v>2003.2619601600002</v>
      </c>
      <c r="S25" s="36">
        <f>SUMIFS(СВЦЭМ!$D$39:$D$782,СВЦЭМ!$A$39:$A$782,$A25,СВЦЭМ!$B$39:$B$782,S$11)+'СЕТ СН'!$F$14+СВЦЭМ!$D$10+'СЕТ СН'!$F$8*'СЕТ СН'!$F$9-'СЕТ СН'!$F$26</f>
        <v>1961.5881187100001</v>
      </c>
      <c r="T25" s="36">
        <f>SUMIFS(СВЦЭМ!$D$39:$D$782,СВЦЭМ!$A$39:$A$782,$A25,СВЦЭМ!$B$39:$B$782,T$11)+'СЕТ СН'!$F$14+СВЦЭМ!$D$10+'СЕТ СН'!$F$8*'СЕТ СН'!$F$9-'СЕТ СН'!$F$26</f>
        <v>1946.7970090199999</v>
      </c>
      <c r="U25" s="36">
        <f>SUMIFS(СВЦЭМ!$D$39:$D$782,СВЦЭМ!$A$39:$A$782,$A25,СВЦЭМ!$B$39:$B$782,U$11)+'СЕТ СН'!$F$14+СВЦЭМ!$D$10+'СЕТ СН'!$F$8*'СЕТ СН'!$F$9-'СЕТ СН'!$F$26</f>
        <v>1951.9263164000001</v>
      </c>
      <c r="V25" s="36">
        <f>SUMIFS(СВЦЭМ!$D$39:$D$782,СВЦЭМ!$A$39:$A$782,$A25,СВЦЭМ!$B$39:$B$782,V$11)+'СЕТ СН'!$F$14+СВЦЭМ!$D$10+'СЕТ СН'!$F$8*'СЕТ СН'!$F$9-'СЕТ СН'!$F$26</f>
        <v>1960.38387842</v>
      </c>
      <c r="W25" s="36">
        <f>SUMIFS(СВЦЭМ!$D$39:$D$782,СВЦЭМ!$A$39:$A$782,$A25,СВЦЭМ!$B$39:$B$782,W$11)+'СЕТ СН'!$F$14+СВЦЭМ!$D$10+'СЕТ СН'!$F$8*'СЕТ СН'!$F$9-'СЕТ СН'!$F$26</f>
        <v>1970.6573393299998</v>
      </c>
      <c r="X25" s="36">
        <f>SUMIFS(СВЦЭМ!$D$39:$D$782,СВЦЭМ!$A$39:$A$782,$A25,СВЦЭМ!$B$39:$B$782,X$11)+'СЕТ СН'!$F$14+СВЦЭМ!$D$10+'СЕТ СН'!$F$8*'СЕТ СН'!$F$9-'СЕТ СН'!$F$26</f>
        <v>1998.9481632</v>
      </c>
      <c r="Y25" s="36">
        <f>SUMIFS(СВЦЭМ!$D$39:$D$782,СВЦЭМ!$A$39:$A$782,$A25,СВЦЭМ!$B$39:$B$782,Y$11)+'СЕТ СН'!$F$14+СВЦЭМ!$D$10+'СЕТ СН'!$F$8*'СЕТ СН'!$F$9-'СЕТ СН'!$F$26</f>
        <v>2021.1156523000002</v>
      </c>
    </row>
    <row r="26" spans="1:25" ht="15.75" x14ac:dyDescent="0.2">
      <c r="A26" s="35">
        <f t="shared" si="0"/>
        <v>44941</v>
      </c>
      <c r="B26" s="36">
        <f>SUMIFS(СВЦЭМ!$D$39:$D$782,СВЦЭМ!$A$39:$A$782,$A26,СВЦЭМ!$B$39:$B$782,B$11)+'СЕТ СН'!$F$14+СВЦЭМ!$D$10+'СЕТ СН'!$F$8*'СЕТ СН'!$F$9-'СЕТ СН'!$F$26</f>
        <v>2258.38370098</v>
      </c>
      <c r="C26" s="36">
        <f>SUMIFS(СВЦЭМ!$D$39:$D$782,СВЦЭМ!$A$39:$A$782,$A26,СВЦЭМ!$B$39:$B$782,C$11)+'СЕТ СН'!$F$14+СВЦЭМ!$D$10+'СЕТ СН'!$F$8*'СЕТ СН'!$F$9-'СЕТ СН'!$F$26</f>
        <v>2276.6688216800003</v>
      </c>
      <c r="D26" s="36">
        <f>SUMIFS(СВЦЭМ!$D$39:$D$782,СВЦЭМ!$A$39:$A$782,$A26,СВЦЭМ!$B$39:$B$782,D$11)+'СЕТ СН'!$F$14+СВЦЭМ!$D$10+'СЕТ СН'!$F$8*'СЕТ СН'!$F$9-'СЕТ СН'!$F$26</f>
        <v>2295.0100497000003</v>
      </c>
      <c r="E26" s="36">
        <f>SUMIFS(СВЦЭМ!$D$39:$D$782,СВЦЭМ!$A$39:$A$782,$A26,СВЦЭМ!$B$39:$B$782,E$11)+'СЕТ СН'!$F$14+СВЦЭМ!$D$10+'СЕТ СН'!$F$8*'СЕТ СН'!$F$9-'СЕТ СН'!$F$26</f>
        <v>2306.0558912400002</v>
      </c>
      <c r="F26" s="36">
        <f>SUMIFS(СВЦЭМ!$D$39:$D$782,СВЦЭМ!$A$39:$A$782,$A26,СВЦЭМ!$B$39:$B$782,F$11)+'СЕТ СН'!$F$14+СВЦЭМ!$D$10+'СЕТ СН'!$F$8*'СЕТ СН'!$F$9-'СЕТ СН'!$F$26</f>
        <v>2295.7388733900007</v>
      </c>
      <c r="G26" s="36">
        <f>SUMIFS(СВЦЭМ!$D$39:$D$782,СВЦЭМ!$A$39:$A$782,$A26,СВЦЭМ!$B$39:$B$782,G$11)+'СЕТ СН'!$F$14+СВЦЭМ!$D$10+'СЕТ СН'!$F$8*'СЕТ СН'!$F$9-'СЕТ СН'!$F$26</f>
        <v>2322.1065280299999</v>
      </c>
      <c r="H26" s="36">
        <f>SUMIFS(СВЦЭМ!$D$39:$D$782,СВЦЭМ!$A$39:$A$782,$A26,СВЦЭМ!$B$39:$B$782,H$11)+'СЕТ СН'!$F$14+СВЦЭМ!$D$10+'СЕТ СН'!$F$8*'СЕТ СН'!$F$9-'СЕТ СН'!$F$26</f>
        <v>2304.9612295799998</v>
      </c>
      <c r="I26" s="36">
        <f>SUMIFS(СВЦЭМ!$D$39:$D$782,СВЦЭМ!$A$39:$A$782,$A26,СВЦЭМ!$B$39:$B$782,I$11)+'СЕТ СН'!$F$14+СВЦЭМ!$D$10+'СЕТ СН'!$F$8*'СЕТ СН'!$F$9-'СЕТ СН'!$F$26</f>
        <v>2246.86089808</v>
      </c>
      <c r="J26" s="36">
        <f>SUMIFS(СВЦЭМ!$D$39:$D$782,СВЦЭМ!$A$39:$A$782,$A26,СВЦЭМ!$B$39:$B$782,J$11)+'СЕТ СН'!$F$14+СВЦЭМ!$D$10+'СЕТ СН'!$F$8*'СЕТ СН'!$F$9-'СЕТ СН'!$F$26</f>
        <v>2179.7768437100003</v>
      </c>
      <c r="K26" s="36">
        <f>SUMIFS(СВЦЭМ!$D$39:$D$782,СВЦЭМ!$A$39:$A$782,$A26,СВЦЭМ!$B$39:$B$782,K$11)+'СЕТ СН'!$F$14+СВЦЭМ!$D$10+'СЕТ СН'!$F$8*'СЕТ СН'!$F$9-'СЕТ СН'!$F$26</f>
        <v>2158.1395304500002</v>
      </c>
      <c r="L26" s="36">
        <f>SUMIFS(СВЦЭМ!$D$39:$D$782,СВЦЭМ!$A$39:$A$782,$A26,СВЦЭМ!$B$39:$B$782,L$11)+'СЕТ СН'!$F$14+СВЦЭМ!$D$10+'СЕТ СН'!$F$8*'СЕТ СН'!$F$9-'СЕТ СН'!$F$26</f>
        <v>2148.0635242099997</v>
      </c>
      <c r="M26" s="36">
        <f>SUMIFS(СВЦЭМ!$D$39:$D$782,СВЦЭМ!$A$39:$A$782,$A26,СВЦЭМ!$B$39:$B$782,M$11)+'СЕТ СН'!$F$14+СВЦЭМ!$D$10+'СЕТ СН'!$F$8*'СЕТ СН'!$F$9-'СЕТ СН'!$F$26</f>
        <v>2151.7049857900001</v>
      </c>
      <c r="N26" s="36">
        <f>SUMIFS(СВЦЭМ!$D$39:$D$782,СВЦЭМ!$A$39:$A$782,$A26,СВЦЭМ!$B$39:$B$782,N$11)+'СЕТ СН'!$F$14+СВЦЭМ!$D$10+'СЕТ СН'!$F$8*'СЕТ СН'!$F$9-'СЕТ СН'!$F$26</f>
        <v>2154.1717739100004</v>
      </c>
      <c r="O26" s="36">
        <f>SUMIFS(СВЦЭМ!$D$39:$D$782,СВЦЭМ!$A$39:$A$782,$A26,СВЦЭМ!$B$39:$B$782,O$11)+'СЕТ СН'!$F$14+СВЦЭМ!$D$10+'СЕТ СН'!$F$8*'СЕТ СН'!$F$9-'СЕТ СН'!$F$26</f>
        <v>2156.6940434899998</v>
      </c>
      <c r="P26" s="36">
        <f>SUMIFS(СВЦЭМ!$D$39:$D$782,СВЦЭМ!$A$39:$A$782,$A26,СВЦЭМ!$B$39:$B$782,P$11)+'СЕТ СН'!$F$14+СВЦЭМ!$D$10+'СЕТ СН'!$F$8*'СЕТ СН'!$F$9-'СЕТ СН'!$F$26</f>
        <v>2170.4401270999997</v>
      </c>
      <c r="Q26" s="36">
        <f>SUMIFS(СВЦЭМ!$D$39:$D$782,СВЦЭМ!$A$39:$A$782,$A26,СВЦЭМ!$B$39:$B$782,Q$11)+'СЕТ СН'!$F$14+СВЦЭМ!$D$10+'СЕТ СН'!$F$8*'СЕТ СН'!$F$9-'СЕТ СН'!$F$26</f>
        <v>2156.2196179399998</v>
      </c>
      <c r="R26" s="36">
        <f>SUMIFS(СВЦЭМ!$D$39:$D$782,СВЦЭМ!$A$39:$A$782,$A26,СВЦЭМ!$B$39:$B$782,R$11)+'СЕТ СН'!$F$14+СВЦЭМ!$D$10+'СЕТ СН'!$F$8*'СЕТ СН'!$F$9-'СЕТ СН'!$F$26</f>
        <v>2136.1293545999997</v>
      </c>
      <c r="S26" s="36">
        <f>SUMIFS(СВЦЭМ!$D$39:$D$782,СВЦЭМ!$A$39:$A$782,$A26,СВЦЭМ!$B$39:$B$782,S$11)+'СЕТ СН'!$F$14+СВЦЭМ!$D$10+'СЕТ СН'!$F$8*'СЕТ СН'!$F$9-'СЕТ СН'!$F$26</f>
        <v>2094.0025955000001</v>
      </c>
      <c r="T26" s="36">
        <f>SUMIFS(СВЦЭМ!$D$39:$D$782,СВЦЭМ!$A$39:$A$782,$A26,СВЦЭМ!$B$39:$B$782,T$11)+'СЕТ СН'!$F$14+СВЦЭМ!$D$10+'СЕТ СН'!$F$8*'СЕТ СН'!$F$9-'СЕТ СН'!$F$26</f>
        <v>2061.3754714400002</v>
      </c>
      <c r="U26" s="36">
        <f>SUMIFS(СВЦЭМ!$D$39:$D$782,СВЦЭМ!$A$39:$A$782,$A26,СВЦЭМ!$B$39:$B$782,U$11)+'СЕТ СН'!$F$14+СВЦЭМ!$D$10+'СЕТ СН'!$F$8*'СЕТ СН'!$F$9-'СЕТ СН'!$F$26</f>
        <v>2058.690595</v>
      </c>
      <c r="V26" s="36">
        <f>SUMIFS(СВЦЭМ!$D$39:$D$782,СВЦЭМ!$A$39:$A$782,$A26,СВЦЭМ!$B$39:$B$782,V$11)+'СЕТ СН'!$F$14+СВЦЭМ!$D$10+'СЕТ СН'!$F$8*'СЕТ СН'!$F$9-'СЕТ СН'!$F$26</f>
        <v>2092.2611967100001</v>
      </c>
      <c r="W26" s="36">
        <f>SUMIFS(СВЦЭМ!$D$39:$D$782,СВЦЭМ!$A$39:$A$782,$A26,СВЦЭМ!$B$39:$B$782,W$11)+'СЕТ СН'!$F$14+СВЦЭМ!$D$10+'СЕТ СН'!$F$8*'СЕТ СН'!$F$9-'СЕТ СН'!$F$26</f>
        <v>2111.94033046</v>
      </c>
      <c r="X26" s="36">
        <f>SUMIFS(СВЦЭМ!$D$39:$D$782,СВЦЭМ!$A$39:$A$782,$A26,СВЦЭМ!$B$39:$B$782,X$11)+'СЕТ СН'!$F$14+СВЦЭМ!$D$10+'СЕТ СН'!$F$8*'СЕТ СН'!$F$9-'СЕТ СН'!$F$26</f>
        <v>2136.9485524299998</v>
      </c>
      <c r="Y26" s="36">
        <f>SUMIFS(СВЦЭМ!$D$39:$D$782,СВЦЭМ!$A$39:$A$782,$A26,СВЦЭМ!$B$39:$B$782,Y$11)+'СЕТ СН'!$F$14+СВЦЭМ!$D$10+'СЕТ СН'!$F$8*'СЕТ СН'!$F$9-'СЕТ СН'!$F$26</f>
        <v>2194.8568225400004</v>
      </c>
    </row>
    <row r="27" spans="1:25" ht="15.75" x14ac:dyDescent="0.2">
      <c r="A27" s="35">
        <f t="shared" si="0"/>
        <v>44942</v>
      </c>
      <c r="B27" s="36">
        <f>SUMIFS(СВЦЭМ!$D$39:$D$782,СВЦЭМ!$A$39:$A$782,$A27,СВЦЭМ!$B$39:$B$782,B$11)+'СЕТ СН'!$F$14+СВЦЭМ!$D$10+'СЕТ СН'!$F$8*'СЕТ СН'!$F$9-'СЕТ СН'!$F$26</f>
        <v>2186.6091214999997</v>
      </c>
      <c r="C27" s="36">
        <f>SUMIFS(СВЦЭМ!$D$39:$D$782,СВЦЭМ!$A$39:$A$782,$A27,СВЦЭМ!$B$39:$B$782,C$11)+'СЕТ СН'!$F$14+СВЦЭМ!$D$10+'СЕТ СН'!$F$8*'СЕТ СН'!$F$9-'СЕТ СН'!$F$26</f>
        <v>2207.9044144500003</v>
      </c>
      <c r="D27" s="36">
        <f>SUMIFS(СВЦЭМ!$D$39:$D$782,СВЦЭМ!$A$39:$A$782,$A27,СВЦЭМ!$B$39:$B$782,D$11)+'СЕТ СН'!$F$14+СВЦЭМ!$D$10+'СЕТ СН'!$F$8*'СЕТ СН'!$F$9-'СЕТ СН'!$F$26</f>
        <v>2213.0043591200001</v>
      </c>
      <c r="E27" s="36">
        <f>SUMIFS(СВЦЭМ!$D$39:$D$782,СВЦЭМ!$A$39:$A$782,$A27,СВЦЭМ!$B$39:$B$782,E$11)+'СЕТ СН'!$F$14+СВЦЭМ!$D$10+'СЕТ СН'!$F$8*'СЕТ СН'!$F$9-'СЕТ СН'!$F$26</f>
        <v>2218.9782341500004</v>
      </c>
      <c r="F27" s="36">
        <f>SUMIFS(СВЦЭМ!$D$39:$D$782,СВЦЭМ!$A$39:$A$782,$A27,СВЦЭМ!$B$39:$B$782,F$11)+'СЕТ СН'!$F$14+СВЦЭМ!$D$10+'СЕТ СН'!$F$8*'СЕТ СН'!$F$9-'СЕТ СН'!$F$26</f>
        <v>2215.7105414899997</v>
      </c>
      <c r="G27" s="36">
        <f>SUMIFS(СВЦЭМ!$D$39:$D$782,СВЦЭМ!$A$39:$A$782,$A27,СВЦЭМ!$B$39:$B$782,G$11)+'СЕТ СН'!$F$14+СВЦЭМ!$D$10+'СЕТ СН'!$F$8*'СЕТ СН'!$F$9-'СЕТ СН'!$F$26</f>
        <v>2207.3222116999996</v>
      </c>
      <c r="H27" s="36">
        <f>SUMIFS(СВЦЭМ!$D$39:$D$782,СВЦЭМ!$A$39:$A$782,$A27,СВЦЭМ!$B$39:$B$782,H$11)+'СЕТ СН'!$F$14+СВЦЭМ!$D$10+'СЕТ СН'!$F$8*'СЕТ СН'!$F$9-'СЕТ СН'!$F$26</f>
        <v>2169.2871813299998</v>
      </c>
      <c r="I27" s="36">
        <f>SUMIFS(СВЦЭМ!$D$39:$D$782,СВЦЭМ!$A$39:$A$782,$A27,СВЦЭМ!$B$39:$B$782,I$11)+'СЕТ СН'!$F$14+СВЦЭМ!$D$10+'СЕТ СН'!$F$8*'СЕТ СН'!$F$9-'СЕТ СН'!$F$26</f>
        <v>2141.0665008100004</v>
      </c>
      <c r="J27" s="36">
        <f>SUMIFS(СВЦЭМ!$D$39:$D$782,СВЦЭМ!$A$39:$A$782,$A27,СВЦЭМ!$B$39:$B$782,J$11)+'СЕТ СН'!$F$14+СВЦЭМ!$D$10+'СЕТ СН'!$F$8*'СЕТ СН'!$F$9-'СЕТ СН'!$F$26</f>
        <v>2105.0200643999997</v>
      </c>
      <c r="K27" s="36">
        <f>SUMIFS(СВЦЭМ!$D$39:$D$782,СВЦЭМ!$A$39:$A$782,$A27,СВЦЭМ!$B$39:$B$782,K$11)+'СЕТ СН'!$F$14+СВЦЭМ!$D$10+'СЕТ СН'!$F$8*'СЕТ СН'!$F$9-'СЕТ СН'!$F$26</f>
        <v>2092.8611067700003</v>
      </c>
      <c r="L27" s="36">
        <f>SUMIFS(СВЦЭМ!$D$39:$D$782,СВЦЭМ!$A$39:$A$782,$A27,СВЦЭМ!$B$39:$B$782,L$11)+'СЕТ СН'!$F$14+СВЦЭМ!$D$10+'СЕТ СН'!$F$8*'СЕТ СН'!$F$9-'СЕТ СН'!$F$26</f>
        <v>2105.1127726699997</v>
      </c>
      <c r="M27" s="36">
        <f>SUMIFS(СВЦЭМ!$D$39:$D$782,СВЦЭМ!$A$39:$A$782,$A27,СВЦЭМ!$B$39:$B$782,M$11)+'СЕТ СН'!$F$14+СВЦЭМ!$D$10+'СЕТ СН'!$F$8*'СЕТ СН'!$F$9-'СЕТ СН'!$F$26</f>
        <v>2122.9927817899998</v>
      </c>
      <c r="N27" s="36">
        <f>SUMIFS(СВЦЭМ!$D$39:$D$782,СВЦЭМ!$A$39:$A$782,$A27,СВЦЭМ!$B$39:$B$782,N$11)+'СЕТ СН'!$F$14+СВЦЭМ!$D$10+'СЕТ СН'!$F$8*'СЕТ СН'!$F$9-'СЕТ СН'!$F$26</f>
        <v>2132.1060596099996</v>
      </c>
      <c r="O27" s="36">
        <f>SUMIFS(СВЦЭМ!$D$39:$D$782,СВЦЭМ!$A$39:$A$782,$A27,СВЦЭМ!$B$39:$B$782,O$11)+'СЕТ СН'!$F$14+СВЦЭМ!$D$10+'СЕТ СН'!$F$8*'СЕТ СН'!$F$9-'СЕТ СН'!$F$26</f>
        <v>2145.6473880100002</v>
      </c>
      <c r="P27" s="36">
        <f>SUMIFS(СВЦЭМ!$D$39:$D$782,СВЦЭМ!$A$39:$A$782,$A27,СВЦЭМ!$B$39:$B$782,P$11)+'СЕТ СН'!$F$14+СВЦЭМ!$D$10+'СЕТ СН'!$F$8*'СЕТ СН'!$F$9-'СЕТ СН'!$F$26</f>
        <v>2159.0946742200003</v>
      </c>
      <c r="Q27" s="36">
        <f>SUMIFS(СВЦЭМ!$D$39:$D$782,СВЦЭМ!$A$39:$A$782,$A27,СВЦЭМ!$B$39:$B$782,Q$11)+'СЕТ СН'!$F$14+СВЦЭМ!$D$10+'СЕТ СН'!$F$8*'СЕТ СН'!$F$9-'СЕТ СН'!$F$26</f>
        <v>2162.0739930600002</v>
      </c>
      <c r="R27" s="36">
        <f>SUMIFS(СВЦЭМ!$D$39:$D$782,СВЦЭМ!$A$39:$A$782,$A27,СВЦЭМ!$B$39:$B$782,R$11)+'СЕТ СН'!$F$14+СВЦЭМ!$D$10+'СЕТ СН'!$F$8*'СЕТ СН'!$F$9-'СЕТ СН'!$F$26</f>
        <v>2164.6977921199996</v>
      </c>
      <c r="S27" s="36">
        <f>SUMIFS(СВЦЭМ!$D$39:$D$782,СВЦЭМ!$A$39:$A$782,$A27,СВЦЭМ!$B$39:$B$782,S$11)+'СЕТ СН'!$F$14+СВЦЭМ!$D$10+'СЕТ СН'!$F$8*'СЕТ СН'!$F$9-'СЕТ СН'!$F$26</f>
        <v>2125.5399659900004</v>
      </c>
      <c r="T27" s="36">
        <f>SUMIFS(СВЦЭМ!$D$39:$D$782,СВЦЭМ!$A$39:$A$782,$A27,СВЦЭМ!$B$39:$B$782,T$11)+'СЕТ СН'!$F$14+СВЦЭМ!$D$10+'СЕТ СН'!$F$8*'СЕТ СН'!$F$9-'СЕТ СН'!$F$26</f>
        <v>2126.6062690400004</v>
      </c>
      <c r="U27" s="36">
        <f>SUMIFS(СВЦЭМ!$D$39:$D$782,СВЦЭМ!$A$39:$A$782,$A27,СВЦЭМ!$B$39:$B$782,U$11)+'СЕТ СН'!$F$14+СВЦЭМ!$D$10+'СЕТ СН'!$F$8*'СЕТ СН'!$F$9-'СЕТ СН'!$F$26</f>
        <v>2121.8795956800004</v>
      </c>
      <c r="V27" s="36">
        <f>SUMIFS(СВЦЭМ!$D$39:$D$782,СВЦЭМ!$A$39:$A$782,$A27,СВЦЭМ!$B$39:$B$782,V$11)+'СЕТ СН'!$F$14+СВЦЭМ!$D$10+'СЕТ СН'!$F$8*'СЕТ СН'!$F$9-'СЕТ СН'!$F$26</f>
        <v>2130.91320361</v>
      </c>
      <c r="W27" s="36">
        <f>SUMIFS(СВЦЭМ!$D$39:$D$782,СВЦЭМ!$A$39:$A$782,$A27,СВЦЭМ!$B$39:$B$782,W$11)+'СЕТ СН'!$F$14+СВЦЭМ!$D$10+'СЕТ СН'!$F$8*'СЕТ СН'!$F$9-'СЕТ СН'!$F$26</f>
        <v>2146.6636193200002</v>
      </c>
      <c r="X27" s="36">
        <f>SUMIFS(СВЦЭМ!$D$39:$D$782,СВЦЭМ!$A$39:$A$782,$A27,СВЦЭМ!$B$39:$B$782,X$11)+'СЕТ СН'!$F$14+СВЦЭМ!$D$10+'СЕТ СН'!$F$8*'СЕТ СН'!$F$9-'СЕТ СН'!$F$26</f>
        <v>2160.4686340600001</v>
      </c>
      <c r="Y27" s="36">
        <f>SUMIFS(СВЦЭМ!$D$39:$D$782,СВЦЭМ!$A$39:$A$782,$A27,СВЦЭМ!$B$39:$B$782,Y$11)+'СЕТ СН'!$F$14+СВЦЭМ!$D$10+'СЕТ СН'!$F$8*'СЕТ СН'!$F$9-'СЕТ СН'!$F$26</f>
        <v>2194.0624266100003</v>
      </c>
    </row>
    <row r="28" spans="1:25" ht="15.75" x14ac:dyDescent="0.2">
      <c r="A28" s="35">
        <f t="shared" si="0"/>
        <v>44943</v>
      </c>
      <c r="B28" s="36">
        <f>SUMIFS(СВЦЭМ!$D$39:$D$782,СВЦЭМ!$A$39:$A$782,$A28,СВЦЭМ!$B$39:$B$782,B$11)+'СЕТ СН'!$F$14+СВЦЭМ!$D$10+'СЕТ СН'!$F$8*'СЕТ СН'!$F$9-'СЕТ СН'!$F$26</f>
        <v>2211.5566742199999</v>
      </c>
      <c r="C28" s="36">
        <f>SUMIFS(СВЦЭМ!$D$39:$D$782,СВЦЭМ!$A$39:$A$782,$A28,СВЦЭМ!$B$39:$B$782,C$11)+'СЕТ СН'!$F$14+СВЦЭМ!$D$10+'СЕТ СН'!$F$8*'СЕТ СН'!$F$9-'СЕТ СН'!$F$26</f>
        <v>2239.6804672099997</v>
      </c>
      <c r="D28" s="36">
        <f>SUMIFS(СВЦЭМ!$D$39:$D$782,СВЦЭМ!$A$39:$A$782,$A28,СВЦЭМ!$B$39:$B$782,D$11)+'СЕТ СН'!$F$14+СВЦЭМ!$D$10+'СЕТ СН'!$F$8*'СЕТ СН'!$F$9-'СЕТ СН'!$F$26</f>
        <v>2247.3128943499996</v>
      </c>
      <c r="E28" s="36">
        <f>SUMIFS(СВЦЭМ!$D$39:$D$782,СВЦЭМ!$A$39:$A$782,$A28,СВЦЭМ!$B$39:$B$782,E$11)+'СЕТ СН'!$F$14+СВЦЭМ!$D$10+'СЕТ СН'!$F$8*'СЕТ СН'!$F$9-'СЕТ СН'!$F$26</f>
        <v>2245.6260239499998</v>
      </c>
      <c r="F28" s="36">
        <f>SUMIFS(СВЦЭМ!$D$39:$D$782,СВЦЭМ!$A$39:$A$782,$A28,СВЦЭМ!$B$39:$B$782,F$11)+'СЕТ СН'!$F$14+СВЦЭМ!$D$10+'СЕТ СН'!$F$8*'СЕТ СН'!$F$9-'СЕТ СН'!$F$26</f>
        <v>2245.2781930299998</v>
      </c>
      <c r="G28" s="36">
        <f>SUMIFS(СВЦЭМ!$D$39:$D$782,СВЦЭМ!$A$39:$A$782,$A28,СВЦЭМ!$B$39:$B$782,G$11)+'СЕТ СН'!$F$14+СВЦЭМ!$D$10+'СЕТ СН'!$F$8*'СЕТ СН'!$F$9-'СЕТ СН'!$F$26</f>
        <v>2239.4394078100004</v>
      </c>
      <c r="H28" s="36">
        <f>SUMIFS(СВЦЭМ!$D$39:$D$782,СВЦЭМ!$A$39:$A$782,$A28,СВЦЭМ!$B$39:$B$782,H$11)+'СЕТ СН'!$F$14+СВЦЭМ!$D$10+'СЕТ СН'!$F$8*'СЕТ СН'!$F$9-'СЕТ СН'!$F$26</f>
        <v>2214.6817979199996</v>
      </c>
      <c r="I28" s="36">
        <f>SUMIFS(СВЦЭМ!$D$39:$D$782,СВЦЭМ!$A$39:$A$782,$A28,СВЦЭМ!$B$39:$B$782,I$11)+'СЕТ СН'!$F$14+СВЦЭМ!$D$10+'СЕТ СН'!$F$8*'СЕТ СН'!$F$9-'СЕТ СН'!$F$26</f>
        <v>2166.3193985300004</v>
      </c>
      <c r="J28" s="36">
        <f>SUMIFS(СВЦЭМ!$D$39:$D$782,СВЦЭМ!$A$39:$A$782,$A28,СВЦЭМ!$B$39:$B$782,J$11)+'СЕТ СН'!$F$14+СВЦЭМ!$D$10+'СЕТ СН'!$F$8*'СЕТ СН'!$F$9-'СЕТ СН'!$F$26</f>
        <v>2126.0456127300004</v>
      </c>
      <c r="K28" s="36">
        <f>SUMIFS(СВЦЭМ!$D$39:$D$782,СВЦЭМ!$A$39:$A$782,$A28,СВЦЭМ!$B$39:$B$782,K$11)+'СЕТ СН'!$F$14+СВЦЭМ!$D$10+'СЕТ СН'!$F$8*'СЕТ СН'!$F$9-'СЕТ СН'!$F$26</f>
        <v>2116.0976797100002</v>
      </c>
      <c r="L28" s="36">
        <f>SUMIFS(СВЦЭМ!$D$39:$D$782,СВЦЭМ!$A$39:$A$782,$A28,СВЦЭМ!$B$39:$B$782,L$11)+'СЕТ СН'!$F$14+СВЦЭМ!$D$10+'СЕТ СН'!$F$8*'СЕТ СН'!$F$9-'СЕТ СН'!$F$26</f>
        <v>2099.8005246499997</v>
      </c>
      <c r="M28" s="36">
        <f>SUMIFS(СВЦЭМ!$D$39:$D$782,СВЦЭМ!$A$39:$A$782,$A28,СВЦЭМ!$B$39:$B$782,M$11)+'СЕТ СН'!$F$14+СВЦЭМ!$D$10+'СЕТ СН'!$F$8*'СЕТ СН'!$F$9-'СЕТ СН'!$F$26</f>
        <v>2102.5543587000002</v>
      </c>
      <c r="N28" s="36">
        <f>SUMIFS(СВЦЭМ!$D$39:$D$782,СВЦЭМ!$A$39:$A$782,$A28,СВЦЭМ!$B$39:$B$782,N$11)+'СЕТ СН'!$F$14+СВЦЭМ!$D$10+'СЕТ СН'!$F$8*'СЕТ СН'!$F$9-'СЕТ СН'!$F$26</f>
        <v>2119.5880048199997</v>
      </c>
      <c r="O28" s="36">
        <f>SUMIFS(СВЦЭМ!$D$39:$D$782,СВЦЭМ!$A$39:$A$782,$A28,СВЦЭМ!$B$39:$B$782,O$11)+'СЕТ СН'!$F$14+СВЦЭМ!$D$10+'СЕТ СН'!$F$8*'СЕТ СН'!$F$9-'СЕТ СН'!$F$26</f>
        <v>2133.4429320299996</v>
      </c>
      <c r="P28" s="36">
        <f>SUMIFS(СВЦЭМ!$D$39:$D$782,СВЦЭМ!$A$39:$A$782,$A28,СВЦЭМ!$B$39:$B$782,P$11)+'СЕТ СН'!$F$14+СВЦЭМ!$D$10+'СЕТ СН'!$F$8*'СЕТ СН'!$F$9-'СЕТ СН'!$F$26</f>
        <v>2152.1103792000004</v>
      </c>
      <c r="Q28" s="36">
        <f>SUMIFS(СВЦЭМ!$D$39:$D$782,СВЦЭМ!$A$39:$A$782,$A28,СВЦЭМ!$B$39:$B$782,Q$11)+'СЕТ СН'!$F$14+СВЦЭМ!$D$10+'СЕТ СН'!$F$8*'СЕТ СН'!$F$9-'СЕТ СН'!$F$26</f>
        <v>2159.7652634200003</v>
      </c>
      <c r="R28" s="36">
        <f>SUMIFS(СВЦЭМ!$D$39:$D$782,СВЦЭМ!$A$39:$A$782,$A28,СВЦЭМ!$B$39:$B$782,R$11)+'СЕТ СН'!$F$14+СВЦЭМ!$D$10+'СЕТ СН'!$F$8*'СЕТ СН'!$F$9-'СЕТ СН'!$F$26</f>
        <v>2121.42996047</v>
      </c>
      <c r="S28" s="36">
        <f>SUMIFS(СВЦЭМ!$D$39:$D$782,СВЦЭМ!$A$39:$A$782,$A28,СВЦЭМ!$B$39:$B$782,S$11)+'СЕТ СН'!$F$14+СВЦЭМ!$D$10+'СЕТ СН'!$F$8*'СЕТ СН'!$F$9-'СЕТ СН'!$F$26</f>
        <v>2119.6354582399999</v>
      </c>
      <c r="T28" s="36">
        <f>SUMIFS(СВЦЭМ!$D$39:$D$782,СВЦЭМ!$A$39:$A$782,$A28,СВЦЭМ!$B$39:$B$782,T$11)+'СЕТ СН'!$F$14+СВЦЭМ!$D$10+'СЕТ СН'!$F$8*'СЕТ СН'!$F$9-'СЕТ СН'!$F$26</f>
        <v>2093.4226037799999</v>
      </c>
      <c r="U28" s="36">
        <f>SUMIFS(СВЦЭМ!$D$39:$D$782,СВЦЭМ!$A$39:$A$782,$A28,СВЦЭМ!$B$39:$B$782,U$11)+'СЕТ СН'!$F$14+СВЦЭМ!$D$10+'СЕТ СН'!$F$8*'СЕТ СН'!$F$9-'СЕТ СН'!$F$26</f>
        <v>2105.5716427999996</v>
      </c>
      <c r="V28" s="36">
        <f>SUMIFS(СВЦЭМ!$D$39:$D$782,СВЦЭМ!$A$39:$A$782,$A28,СВЦЭМ!$B$39:$B$782,V$11)+'СЕТ СН'!$F$14+СВЦЭМ!$D$10+'СЕТ СН'!$F$8*'СЕТ СН'!$F$9-'СЕТ СН'!$F$26</f>
        <v>2128.2977706499996</v>
      </c>
      <c r="W28" s="36">
        <f>SUMIFS(СВЦЭМ!$D$39:$D$782,СВЦЭМ!$A$39:$A$782,$A28,СВЦЭМ!$B$39:$B$782,W$11)+'СЕТ СН'!$F$14+СВЦЭМ!$D$10+'СЕТ СН'!$F$8*'СЕТ СН'!$F$9-'СЕТ СН'!$F$26</f>
        <v>2138.8960208600001</v>
      </c>
      <c r="X28" s="36">
        <f>SUMIFS(СВЦЭМ!$D$39:$D$782,СВЦЭМ!$A$39:$A$782,$A28,СВЦЭМ!$B$39:$B$782,X$11)+'СЕТ СН'!$F$14+СВЦЭМ!$D$10+'СЕТ СН'!$F$8*'СЕТ СН'!$F$9-'СЕТ СН'!$F$26</f>
        <v>2149.3098603099997</v>
      </c>
      <c r="Y28" s="36">
        <f>SUMIFS(СВЦЭМ!$D$39:$D$782,СВЦЭМ!$A$39:$A$782,$A28,СВЦЭМ!$B$39:$B$782,Y$11)+'СЕТ СН'!$F$14+СВЦЭМ!$D$10+'СЕТ СН'!$F$8*'СЕТ СН'!$F$9-'СЕТ СН'!$F$26</f>
        <v>2179.1190687899998</v>
      </c>
    </row>
    <row r="29" spans="1:25" ht="15.75" x14ac:dyDescent="0.2">
      <c r="A29" s="35">
        <f t="shared" si="0"/>
        <v>44944</v>
      </c>
      <c r="B29" s="36">
        <f>SUMIFS(СВЦЭМ!$D$39:$D$782,СВЦЭМ!$A$39:$A$782,$A29,СВЦЭМ!$B$39:$B$782,B$11)+'СЕТ СН'!$F$14+СВЦЭМ!$D$10+'СЕТ СН'!$F$8*'СЕТ СН'!$F$9-'СЕТ СН'!$F$26</f>
        <v>2212.6218924300001</v>
      </c>
      <c r="C29" s="36">
        <f>SUMIFS(СВЦЭМ!$D$39:$D$782,СВЦЭМ!$A$39:$A$782,$A29,СВЦЭМ!$B$39:$B$782,C$11)+'СЕТ СН'!$F$14+СВЦЭМ!$D$10+'СЕТ СН'!$F$8*'СЕТ СН'!$F$9-'СЕТ СН'!$F$26</f>
        <v>2232.7878767100001</v>
      </c>
      <c r="D29" s="36">
        <f>SUMIFS(СВЦЭМ!$D$39:$D$782,СВЦЭМ!$A$39:$A$782,$A29,СВЦЭМ!$B$39:$B$782,D$11)+'СЕТ СН'!$F$14+СВЦЭМ!$D$10+'СЕТ СН'!$F$8*'СЕТ СН'!$F$9-'СЕТ СН'!$F$26</f>
        <v>2216.6220310199997</v>
      </c>
      <c r="E29" s="36">
        <f>SUMIFS(СВЦЭМ!$D$39:$D$782,СВЦЭМ!$A$39:$A$782,$A29,СВЦЭМ!$B$39:$B$782,E$11)+'СЕТ СН'!$F$14+СВЦЭМ!$D$10+'СЕТ СН'!$F$8*'СЕТ СН'!$F$9-'СЕТ СН'!$F$26</f>
        <v>2220.6038037199996</v>
      </c>
      <c r="F29" s="36">
        <f>SUMIFS(СВЦЭМ!$D$39:$D$782,СВЦЭМ!$A$39:$A$782,$A29,СВЦЭМ!$B$39:$B$782,F$11)+'СЕТ СН'!$F$14+СВЦЭМ!$D$10+'СЕТ СН'!$F$8*'СЕТ СН'!$F$9-'СЕТ СН'!$F$26</f>
        <v>2190.4769825399999</v>
      </c>
      <c r="G29" s="36">
        <f>SUMIFS(СВЦЭМ!$D$39:$D$782,СВЦЭМ!$A$39:$A$782,$A29,СВЦЭМ!$B$39:$B$782,G$11)+'СЕТ СН'!$F$14+СВЦЭМ!$D$10+'СЕТ СН'!$F$8*'СЕТ СН'!$F$9-'СЕТ СН'!$F$26</f>
        <v>2139.5638125200003</v>
      </c>
      <c r="H29" s="36">
        <f>SUMIFS(СВЦЭМ!$D$39:$D$782,СВЦЭМ!$A$39:$A$782,$A29,СВЦЭМ!$B$39:$B$782,H$11)+'СЕТ СН'!$F$14+СВЦЭМ!$D$10+'СЕТ СН'!$F$8*'СЕТ СН'!$F$9-'СЕТ СН'!$F$26</f>
        <v>2090.0824448599997</v>
      </c>
      <c r="I29" s="36">
        <f>SUMIFS(СВЦЭМ!$D$39:$D$782,СВЦЭМ!$A$39:$A$782,$A29,СВЦЭМ!$B$39:$B$782,I$11)+'СЕТ СН'!$F$14+СВЦЭМ!$D$10+'СЕТ СН'!$F$8*'СЕТ СН'!$F$9-'СЕТ СН'!$F$26</f>
        <v>2061.8519941599998</v>
      </c>
      <c r="J29" s="36">
        <f>SUMIFS(СВЦЭМ!$D$39:$D$782,СВЦЭМ!$A$39:$A$782,$A29,СВЦЭМ!$B$39:$B$782,J$11)+'СЕТ СН'!$F$14+СВЦЭМ!$D$10+'СЕТ СН'!$F$8*'СЕТ СН'!$F$9-'СЕТ СН'!$F$26</f>
        <v>2052.9772985299996</v>
      </c>
      <c r="K29" s="36">
        <f>SUMIFS(СВЦЭМ!$D$39:$D$782,СВЦЭМ!$A$39:$A$782,$A29,СВЦЭМ!$B$39:$B$782,K$11)+'СЕТ СН'!$F$14+СВЦЭМ!$D$10+'СЕТ СН'!$F$8*'СЕТ СН'!$F$9-'СЕТ СН'!$F$26</f>
        <v>2047.8083910500002</v>
      </c>
      <c r="L29" s="36">
        <f>SUMIFS(СВЦЭМ!$D$39:$D$782,СВЦЭМ!$A$39:$A$782,$A29,СВЦЭМ!$B$39:$B$782,L$11)+'СЕТ СН'!$F$14+СВЦЭМ!$D$10+'СЕТ СН'!$F$8*'СЕТ СН'!$F$9-'СЕТ СН'!$F$26</f>
        <v>2061.9102164699998</v>
      </c>
      <c r="M29" s="36">
        <f>SUMIFS(СВЦЭМ!$D$39:$D$782,СВЦЭМ!$A$39:$A$782,$A29,СВЦЭМ!$B$39:$B$782,M$11)+'СЕТ СН'!$F$14+СВЦЭМ!$D$10+'СЕТ СН'!$F$8*'СЕТ СН'!$F$9-'СЕТ СН'!$F$26</f>
        <v>2063.7778134800001</v>
      </c>
      <c r="N29" s="36">
        <f>SUMIFS(СВЦЭМ!$D$39:$D$782,СВЦЭМ!$A$39:$A$782,$A29,СВЦЭМ!$B$39:$B$782,N$11)+'СЕТ СН'!$F$14+СВЦЭМ!$D$10+'СЕТ СН'!$F$8*'СЕТ СН'!$F$9-'СЕТ СН'!$F$26</f>
        <v>2089.5577304899998</v>
      </c>
      <c r="O29" s="36">
        <f>SUMIFS(СВЦЭМ!$D$39:$D$782,СВЦЭМ!$A$39:$A$782,$A29,СВЦЭМ!$B$39:$B$782,O$11)+'СЕТ СН'!$F$14+СВЦЭМ!$D$10+'СЕТ СН'!$F$8*'СЕТ СН'!$F$9-'СЕТ СН'!$F$26</f>
        <v>2126.1187952199998</v>
      </c>
      <c r="P29" s="36">
        <f>SUMIFS(СВЦЭМ!$D$39:$D$782,СВЦЭМ!$A$39:$A$782,$A29,СВЦЭМ!$B$39:$B$782,P$11)+'СЕТ СН'!$F$14+СВЦЭМ!$D$10+'СЕТ СН'!$F$8*'СЕТ СН'!$F$9-'СЕТ СН'!$F$26</f>
        <v>2145.1251002500003</v>
      </c>
      <c r="Q29" s="36">
        <f>SUMIFS(СВЦЭМ!$D$39:$D$782,СВЦЭМ!$A$39:$A$782,$A29,СВЦЭМ!$B$39:$B$782,Q$11)+'СЕТ СН'!$F$14+СВЦЭМ!$D$10+'СЕТ СН'!$F$8*'СЕТ СН'!$F$9-'СЕТ СН'!$F$26</f>
        <v>2149.9896440100001</v>
      </c>
      <c r="R29" s="36">
        <f>SUMIFS(СВЦЭМ!$D$39:$D$782,СВЦЭМ!$A$39:$A$782,$A29,СВЦЭМ!$B$39:$B$782,R$11)+'СЕТ СН'!$F$14+СВЦЭМ!$D$10+'СЕТ СН'!$F$8*'СЕТ СН'!$F$9-'СЕТ СН'!$F$26</f>
        <v>2136.6951070499999</v>
      </c>
      <c r="S29" s="36">
        <f>SUMIFS(СВЦЭМ!$D$39:$D$782,СВЦЭМ!$A$39:$A$782,$A29,СВЦЭМ!$B$39:$B$782,S$11)+'СЕТ СН'!$F$14+СВЦЭМ!$D$10+'СЕТ СН'!$F$8*'СЕТ СН'!$F$9-'СЕТ СН'!$F$26</f>
        <v>2100.5654496400002</v>
      </c>
      <c r="T29" s="36">
        <f>SUMIFS(СВЦЭМ!$D$39:$D$782,СВЦЭМ!$A$39:$A$782,$A29,СВЦЭМ!$B$39:$B$782,T$11)+'СЕТ СН'!$F$14+СВЦЭМ!$D$10+'СЕТ СН'!$F$8*'СЕТ СН'!$F$9-'СЕТ СН'!$F$26</f>
        <v>2079.3105825299999</v>
      </c>
      <c r="U29" s="36">
        <f>SUMIFS(СВЦЭМ!$D$39:$D$782,СВЦЭМ!$A$39:$A$782,$A29,СВЦЭМ!$B$39:$B$782,U$11)+'СЕТ СН'!$F$14+СВЦЭМ!$D$10+'СЕТ СН'!$F$8*'СЕТ СН'!$F$9-'СЕТ СН'!$F$26</f>
        <v>2083.0794309000003</v>
      </c>
      <c r="V29" s="36">
        <f>SUMIFS(СВЦЭМ!$D$39:$D$782,СВЦЭМ!$A$39:$A$782,$A29,СВЦЭМ!$B$39:$B$782,V$11)+'СЕТ СН'!$F$14+СВЦЭМ!$D$10+'СЕТ СН'!$F$8*'СЕТ СН'!$F$9-'СЕТ СН'!$F$26</f>
        <v>2108.5907707300003</v>
      </c>
      <c r="W29" s="36">
        <f>SUMIFS(СВЦЭМ!$D$39:$D$782,СВЦЭМ!$A$39:$A$782,$A29,СВЦЭМ!$B$39:$B$782,W$11)+'СЕТ СН'!$F$14+СВЦЭМ!$D$10+'СЕТ СН'!$F$8*'СЕТ СН'!$F$9-'СЕТ СН'!$F$26</f>
        <v>2126.2022882399997</v>
      </c>
      <c r="X29" s="36">
        <f>SUMIFS(СВЦЭМ!$D$39:$D$782,СВЦЭМ!$A$39:$A$782,$A29,СВЦЭМ!$B$39:$B$782,X$11)+'СЕТ СН'!$F$14+СВЦЭМ!$D$10+'СЕТ СН'!$F$8*'СЕТ СН'!$F$9-'СЕТ СН'!$F$26</f>
        <v>2156.1653902799999</v>
      </c>
      <c r="Y29" s="36">
        <f>SUMIFS(СВЦЭМ!$D$39:$D$782,СВЦЭМ!$A$39:$A$782,$A29,СВЦЭМ!$B$39:$B$782,Y$11)+'СЕТ СН'!$F$14+СВЦЭМ!$D$10+'СЕТ СН'!$F$8*'СЕТ СН'!$F$9-'СЕТ СН'!$F$26</f>
        <v>2194.12256514</v>
      </c>
    </row>
    <row r="30" spans="1:25" ht="15.75" x14ac:dyDescent="0.2">
      <c r="A30" s="35">
        <f t="shared" si="0"/>
        <v>44945</v>
      </c>
      <c r="B30" s="36">
        <f>SUMIFS(СВЦЭМ!$D$39:$D$782,СВЦЭМ!$A$39:$A$782,$A30,СВЦЭМ!$B$39:$B$782,B$11)+'СЕТ СН'!$F$14+СВЦЭМ!$D$10+'СЕТ СН'!$F$8*'СЕТ СН'!$F$9-'СЕТ СН'!$F$26</f>
        <v>2140.0778419899998</v>
      </c>
      <c r="C30" s="36">
        <f>SUMIFS(СВЦЭМ!$D$39:$D$782,СВЦЭМ!$A$39:$A$782,$A30,СВЦЭМ!$B$39:$B$782,C$11)+'СЕТ СН'!$F$14+СВЦЭМ!$D$10+'СЕТ СН'!$F$8*'СЕТ СН'!$F$9-'СЕТ СН'!$F$26</f>
        <v>2188.2017016600003</v>
      </c>
      <c r="D30" s="36">
        <f>SUMIFS(СВЦЭМ!$D$39:$D$782,СВЦЭМ!$A$39:$A$782,$A30,СВЦЭМ!$B$39:$B$782,D$11)+'СЕТ СН'!$F$14+СВЦЭМ!$D$10+'СЕТ СН'!$F$8*'СЕТ СН'!$F$9-'СЕТ СН'!$F$26</f>
        <v>2181.3372565600002</v>
      </c>
      <c r="E30" s="36">
        <f>SUMIFS(СВЦЭМ!$D$39:$D$782,СВЦЭМ!$A$39:$A$782,$A30,СВЦЭМ!$B$39:$B$782,E$11)+'СЕТ СН'!$F$14+СВЦЭМ!$D$10+'СЕТ СН'!$F$8*'СЕТ СН'!$F$9-'СЕТ СН'!$F$26</f>
        <v>2173.83714057</v>
      </c>
      <c r="F30" s="36">
        <f>SUMIFS(СВЦЭМ!$D$39:$D$782,СВЦЭМ!$A$39:$A$782,$A30,СВЦЭМ!$B$39:$B$782,F$11)+'СЕТ СН'!$F$14+СВЦЭМ!$D$10+'СЕТ СН'!$F$8*'СЕТ СН'!$F$9-'СЕТ СН'!$F$26</f>
        <v>2166.3623148400002</v>
      </c>
      <c r="G30" s="36">
        <f>SUMIFS(СВЦЭМ!$D$39:$D$782,СВЦЭМ!$A$39:$A$782,$A30,СВЦЭМ!$B$39:$B$782,G$11)+'СЕТ СН'!$F$14+СВЦЭМ!$D$10+'СЕТ СН'!$F$8*'СЕТ СН'!$F$9-'СЕТ СН'!$F$26</f>
        <v>2100.08865737</v>
      </c>
      <c r="H30" s="36">
        <f>SUMIFS(СВЦЭМ!$D$39:$D$782,СВЦЭМ!$A$39:$A$782,$A30,СВЦЭМ!$B$39:$B$782,H$11)+'СЕТ СН'!$F$14+СВЦЭМ!$D$10+'СЕТ СН'!$F$8*'СЕТ СН'!$F$9-'СЕТ СН'!$F$26</f>
        <v>2093.1547865499997</v>
      </c>
      <c r="I30" s="36">
        <f>SUMIFS(СВЦЭМ!$D$39:$D$782,СВЦЭМ!$A$39:$A$782,$A30,СВЦЭМ!$B$39:$B$782,I$11)+'СЕТ СН'!$F$14+СВЦЭМ!$D$10+'СЕТ СН'!$F$8*'СЕТ СН'!$F$9-'СЕТ СН'!$F$26</f>
        <v>2057.1668667900003</v>
      </c>
      <c r="J30" s="36">
        <f>SUMIFS(СВЦЭМ!$D$39:$D$782,СВЦЭМ!$A$39:$A$782,$A30,СВЦЭМ!$B$39:$B$782,J$11)+'СЕТ СН'!$F$14+СВЦЭМ!$D$10+'СЕТ СН'!$F$8*'СЕТ СН'!$F$9-'СЕТ СН'!$F$26</f>
        <v>2029.1277174899999</v>
      </c>
      <c r="K30" s="36">
        <f>SUMIFS(СВЦЭМ!$D$39:$D$782,СВЦЭМ!$A$39:$A$782,$A30,СВЦЭМ!$B$39:$B$782,K$11)+'СЕТ СН'!$F$14+СВЦЭМ!$D$10+'СЕТ СН'!$F$8*'СЕТ СН'!$F$9-'СЕТ СН'!$F$26</f>
        <v>2029.9654923400001</v>
      </c>
      <c r="L30" s="36">
        <f>SUMIFS(СВЦЭМ!$D$39:$D$782,СВЦЭМ!$A$39:$A$782,$A30,СВЦЭМ!$B$39:$B$782,L$11)+'СЕТ СН'!$F$14+СВЦЭМ!$D$10+'СЕТ СН'!$F$8*'СЕТ СН'!$F$9-'СЕТ СН'!$F$26</f>
        <v>2048.0244252700004</v>
      </c>
      <c r="M30" s="36">
        <f>SUMIFS(СВЦЭМ!$D$39:$D$782,СВЦЭМ!$A$39:$A$782,$A30,СВЦЭМ!$B$39:$B$782,M$11)+'СЕТ СН'!$F$14+СВЦЭМ!$D$10+'СЕТ СН'!$F$8*'СЕТ СН'!$F$9-'СЕТ СН'!$F$26</f>
        <v>2042.32098492</v>
      </c>
      <c r="N30" s="36">
        <f>SUMIFS(СВЦЭМ!$D$39:$D$782,СВЦЭМ!$A$39:$A$782,$A30,СВЦЭМ!$B$39:$B$782,N$11)+'СЕТ СН'!$F$14+СВЦЭМ!$D$10+'СЕТ СН'!$F$8*'СЕТ СН'!$F$9-'СЕТ СН'!$F$26</f>
        <v>2064.0075372900001</v>
      </c>
      <c r="O30" s="36">
        <f>SUMIFS(СВЦЭМ!$D$39:$D$782,СВЦЭМ!$A$39:$A$782,$A30,СВЦЭМ!$B$39:$B$782,O$11)+'СЕТ СН'!$F$14+СВЦЭМ!$D$10+'СЕТ СН'!$F$8*'СЕТ СН'!$F$9-'СЕТ СН'!$F$26</f>
        <v>2074.9221836699999</v>
      </c>
      <c r="P30" s="36">
        <f>SUMIFS(СВЦЭМ!$D$39:$D$782,СВЦЭМ!$A$39:$A$782,$A30,СВЦЭМ!$B$39:$B$782,P$11)+'СЕТ СН'!$F$14+СВЦЭМ!$D$10+'СЕТ СН'!$F$8*'СЕТ СН'!$F$9-'СЕТ СН'!$F$26</f>
        <v>2082.0752163500001</v>
      </c>
      <c r="Q30" s="36">
        <f>SUMIFS(СВЦЭМ!$D$39:$D$782,СВЦЭМ!$A$39:$A$782,$A30,СВЦЭМ!$B$39:$B$782,Q$11)+'СЕТ СН'!$F$14+СВЦЭМ!$D$10+'СЕТ СН'!$F$8*'СЕТ СН'!$F$9-'СЕТ СН'!$F$26</f>
        <v>2088.5870201999996</v>
      </c>
      <c r="R30" s="36">
        <f>SUMIFS(СВЦЭМ!$D$39:$D$782,СВЦЭМ!$A$39:$A$782,$A30,СВЦЭМ!$B$39:$B$782,R$11)+'СЕТ СН'!$F$14+СВЦЭМ!$D$10+'СЕТ СН'!$F$8*'СЕТ СН'!$F$9-'СЕТ СН'!$F$26</f>
        <v>2083.7036238399996</v>
      </c>
      <c r="S30" s="36">
        <f>SUMIFS(СВЦЭМ!$D$39:$D$782,СВЦЭМ!$A$39:$A$782,$A30,СВЦЭМ!$B$39:$B$782,S$11)+'СЕТ СН'!$F$14+СВЦЭМ!$D$10+'СЕТ СН'!$F$8*'СЕТ СН'!$F$9-'СЕТ СН'!$F$26</f>
        <v>2066.04532715</v>
      </c>
      <c r="T30" s="36">
        <f>SUMIFS(СВЦЭМ!$D$39:$D$782,СВЦЭМ!$A$39:$A$782,$A30,СВЦЭМ!$B$39:$B$782,T$11)+'СЕТ СН'!$F$14+СВЦЭМ!$D$10+'СЕТ СН'!$F$8*'СЕТ СН'!$F$9-'СЕТ СН'!$F$26</f>
        <v>2032.8931252</v>
      </c>
      <c r="U30" s="36">
        <f>SUMIFS(СВЦЭМ!$D$39:$D$782,СВЦЭМ!$A$39:$A$782,$A30,СВЦЭМ!$B$39:$B$782,U$11)+'СЕТ СН'!$F$14+СВЦЭМ!$D$10+'СЕТ СН'!$F$8*'СЕТ СН'!$F$9-'СЕТ СН'!$F$26</f>
        <v>2046.3685527</v>
      </c>
      <c r="V30" s="36">
        <f>SUMIFS(СВЦЭМ!$D$39:$D$782,СВЦЭМ!$A$39:$A$782,$A30,СВЦЭМ!$B$39:$B$782,V$11)+'СЕТ СН'!$F$14+СВЦЭМ!$D$10+'СЕТ СН'!$F$8*'СЕТ СН'!$F$9-'СЕТ СН'!$F$26</f>
        <v>2058.7580430199996</v>
      </c>
      <c r="W30" s="36">
        <f>SUMIFS(СВЦЭМ!$D$39:$D$782,СВЦЭМ!$A$39:$A$782,$A30,СВЦЭМ!$B$39:$B$782,W$11)+'СЕТ СН'!$F$14+СВЦЭМ!$D$10+'СЕТ СН'!$F$8*'СЕТ СН'!$F$9-'СЕТ СН'!$F$26</f>
        <v>2067.0137569999997</v>
      </c>
      <c r="X30" s="36">
        <f>SUMIFS(СВЦЭМ!$D$39:$D$782,СВЦЭМ!$A$39:$A$782,$A30,СВЦЭМ!$B$39:$B$782,X$11)+'СЕТ СН'!$F$14+СВЦЭМ!$D$10+'СЕТ СН'!$F$8*'СЕТ СН'!$F$9-'СЕТ СН'!$F$26</f>
        <v>2078.22578075</v>
      </c>
      <c r="Y30" s="36">
        <f>SUMIFS(СВЦЭМ!$D$39:$D$782,СВЦЭМ!$A$39:$A$782,$A30,СВЦЭМ!$B$39:$B$782,Y$11)+'СЕТ СН'!$F$14+СВЦЭМ!$D$10+'СЕТ СН'!$F$8*'СЕТ СН'!$F$9-'СЕТ СН'!$F$26</f>
        <v>2135.7731056299999</v>
      </c>
    </row>
    <row r="31" spans="1:25" ht="15.75" x14ac:dyDescent="0.2">
      <c r="A31" s="35">
        <f t="shared" si="0"/>
        <v>44946</v>
      </c>
      <c r="B31" s="36">
        <f>SUMIFS(СВЦЭМ!$D$39:$D$782,СВЦЭМ!$A$39:$A$782,$A31,СВЦЭМ!$B$39:$B$782,B$11)+'СЕТ СН'!$F$14+СВЦЭМ!$D$10+'СЕТ СН'!$F$8*'СЕТ СН'!$F$9-'СЕТ СН'!$F$26</f>
        <v>2267.7896664099999</v>
      </c>
      <c r="C31" s="36">
        <f>SUMIFS(СВЦЭМ!$D$39:$D$782,СВЦЭМ!$A$39:$A$782,$A31,СВЦЭМ!$B$39:$B$782,C$11)+'СЕТ СН'!$F$14+СВЦЭМ!$D$10+'СЕТ СН'!$F$8*'СЕТ СН'!$F$9-'СЕТ СН'!$F$26</f>
        <v>2294.6229293699998</v>
      </c>
      <c r="D31" s="36">
        <f>SUMIFS(СВЦЭМ!$D$39:$D$782,СВЦЭМ!$A$39:$A$782,$A31,СВЦЭМ!$B$39:$B$782,D$11)+'СЕТ СН'!$F$14+СВЦЭМ!$D$10+'СЕТ СН'!$F$8*'СЕТ СН'!$F$9-'СЕТ СН'!$F$26</f>
        <v>2282.8240768000005</v>
      </c>
      <c r="E31" s="36">
        <f>SUMIFS(СВЦЭМ!$D$39:$D$782,СВЦЭМ!$A$39:$A$782,$A31,СВЦЭМ!$B$39:$B$782,E$11)+'СЕТ СН'!$F$14+СВЦЭМ!$D$10+'СЕТ СН'!$F$8*'СЕТ СН'!$F$9-'СЕТ СН'!$F$26</f>
        <v>2271.53853721</v>
      </c>
      <c r="F31" s="36">
        <f>SUMIFS(СВЦЭМ!$D$39:$D$782,СВЦЭМ!$A$39:$A$782,$A31,СВЦЭМ!$B$39:$B$782,F$11)+'СЕТ СН'!$F$14+СВЦЭМ!$D$10+'СЕТ СН'!$F$8*'СЕТ СН'!$F$9-'СЕТ СН'!$F$26</f>
        <v>2242.7228381499999</v>
      </c>
      <c r="G31" s="36">
        <f>SUMIFS(СВЦЭМ!$D$39:$D$782,СВЦЭМ!$A$39:$A$782,$A31,СВЦЭМ!$B$39:$B$782,G$11)+'СЕТ СН'!$F$14+СВЦЭМ!$D$10+'СЕТ СН'!$F$8*'СЕТ СН'!$F$9-'СЕТ СН'!$F$26</f>
        <v>2189.8465802299997</v>
      </c>
      <c r="H31" s="36">
        <f>SUMIFS(СВЦЭМ!$D$39:$D$782,СВЦЭМ!$A$39:$A$782,$A31,СВЦЭМ!$B$39:$B$782,H$11)+'СЕТ СН'!$F$14+СВЦЭМ!$D$10+'СЕТ СН'!$F$8*'СЕТ СН'!$F$9-'СЕТ СН'!$F$26</f>
        <v>2153.8918940699996</v>
      </c>
      <c r="I31" s="36">
        <f>SUMIFS(СВЦЭМ!$D$39:$D$782,СВЦЭМ!$A$39:$A$782,$A31,СВЦЭМ!$B$39:$B$782,I$11)+'СЕТ СН'!$F$14+СВЦЭМ!$D$10+'СЕТ СН'!$F$8*'СЕТ СН'!$F$9-'СЕТ СН'!$F$26</f>
        <v>2124.3992998100002</v>
      </c>
      <c r="J31" s="36">
        <f>SUMIFS(СВЦЭМ!$D$39:$D$782,СВЦЭМ!$A$39:$A$782,$A31,СВЦЭМ!$B$39:$B$782,J$11)+'СЕТ СН'!$F$14+СВЦЭМ!$D$10+'СЕТ СН'!$F$8*'СЕТ СН'!$F$9-'СЕТ СН'!$F$26</f>
        <v>2093.9947192899999</v>
      </c>
      <c r="K31" s="36">
        <f>SUMIFS(СВЦЭМ!$D$39:$D$782,СВЦЭМ!$A$39:$A$782,$A31,СВЦЭМ!$B$39:$B$782,K$11)+'СЕТ СН'!$F$14+СВЦЭМ!$D$10+'СЕТ СН'!$F$8*'СЕТ СН'!$F$9-'СЕТ СН'!$F$26</f>
        <v>2088.9562456200001</v>
      </c>
      <c r="L31" s="36">
        <f>SUMIFS(СВЦЭМ!$D$39:$D$782,СВЦЭМ!$A$39:$A$782,$A31,СВЦЭМ!$B$39:$B$782,L$11)+'СЕТ СН'!$F$14+СВЦЭМ!$D$10+'СЕТ СН'!$F$8*'СЕТ СН'!$F$9-'СЕТ СН'!$F$26</f>
        <v>2094.60020626</v>
      </c>
      <c r="M31" s="36">
        <f>SUMIFS(СВЦЭМ!$D$39:$D$782,СВЦЭМ!$A$39:$A$782,$A31,СВЦЭМ!$B$39:$B$782,M$11)+'СЕТ СН'!$F$14+СВЦЭМ!$D$10+'СЕТ СН'!$F$8*'СЕТ СН'!$F$9-'СЕТ СН'!$F$26</f>
        <v>2131.5331727399998</v>
      </c>
      <c r="N31" s="36">
        <f>SUMIFS(СВЦЭМ!$D$39:$D$782,СВЦЭМ!$A$39:$A$782,$A31,СВЦЭМ!$B$39:$B$782,N$11)+'СЕТ СН'!$F$14+СВЦЭМ!$D$10+'СЕТ СН'!$F$8*'СЕТ СН'!$F$9-'СЕТ СН'!$F$26</f>
        <v>2145.9304655899996</v>
      </c>
      <c r="O31" s="36">
        <f>SUMIFS(СВЦЭМ!$D$39:$D$782,СВЦЭМ!$A$39:$A$782,$A31,СВЦЭМ!$B$39:$B$782,O$11)+'СЕТ СН'!$F$14+СВЦЭМ!$D$10+'СЕТ СН'!$F$8*'СЕТ СН'!$F$9-'СЕТ СН'!$F$26</f>
        <v>2157.85341565</v>
      </c>
      <c r="P31" s="36">
        <f>SUMIFS(СВЦЭМ!$D$39:$D$782,СВЦЭМ!$A$39:$A$782,$A31,СВЦЭМ!$B$39:$B$782,P$11)+'СЕТ СН'!$F$14+СВЦЭМ!$D$10+'СЕТ СН'!$F$8*'СЕТ СН'!$F$9-'СЕТ СН'!$F$26</f>
        <v>2171.4436999999998</v>
      </c>
      <c r="Q31" s="36">
        <f>SUMIFS(СВЦЭМ!$D$39:$D$782,СВЦЭМ!$A$39:$A$782,$A31,СВЦЭМ!$B$39:$B$782,Q$11)+'СЕТ СН'!$F$14+СВЦЭМ!$D$10+'СЕТ СН'!$F$8*'СЕТ СН'!$F$9-'СЕТ СН'!$F$26</f>
        <v>2166.9245591999997</v>
      </c>
      <c r="R31" s="36">
        <f>SUMIFS(СВЦЭМ!$D$39:$D$782,СВЦЭМ!$A$39:$A$782,$A31,СВЦЭМ!$B$39:$B$782,R$11)+'СЕТ СН'!$F$14+СВЦЭМ!$D$10+'СЕТ СН'!$F$8*'СЕТ СН'!$F$9-'СЕТ СН'!$F$26</f>
        <v>2171.4152013599996</v>
      </c>
      <c r="S31" s="36">
        <f>SUMIFS(СВЦЭМ!$D$39:$D$782,СВЦЭМ!$A$39:$A$782,$A31,СВЦЭМ!$B$39:$B$782,S$11)+'СЕТ СН'!$F$14+СВЦЭМ!$D$10+'СЕТ СН'!$F$8*'СЕТ СН'!$F$9-'СЕТ СН'!$F$26</f>
        <v>2129.7447699599998</v>
      </c>
      <c r="T31" s="36">
        <f>SUMIFS(СВЦЭМ!$D$39:$D$782,СВЦЭМ!$A$39:$A$782,$A31,СВЦЭМ!$B$39:$B$782,T$11)+'СЕТ СН'!$F$14+СВЦЭМ!$D$10+'СЕТ СН'!$F$8*'СЕТ СН'!$F$9-'СЕТ СН'!$F$26</f>
        <v>2117.3189258700004</v>
      </c>
      <c r="U31" s="36">
        <f>SUMIFS(СВЦЭМ!$D$39:$D$782,СВЦЭМ!$A$39:$A$782,$A31,СВЦЭМ!$B$39:$B$782,U$11)+'СЕТ СН'!$F$14+СВЦЭМ!$D$10+'СЕТ СН'!$F$8*'СЕТ СН'!$F$9-'СЕТ СН'!$F$26</f>
        <v>2136.2652974800003</v>
      </c>
      <c r="V31" s="36">
        <f>SUMIFS(СВЦЭМ!$D$39:$D$782,СВЦЭМ!$A$39:$A$782,$A31,СВЦЭМ!$B$39:$B$782,V$11)+'СЕТ СН'!$F$14+СВЦЭМ!$D$10+'СЕТ СН'!$F$8*'СЕТ СН'!$F$9-'СЕТ СН'!$F$26</f>
        <v>2146.0325809799997</v>
      </c>
      <c r="W31" s="36">
        <f>SUMIFS(СВЦЭМ!$D$39:$D$782,СВЦЭМ!$A$39:$A$782,$A31,СВЦЭМ!$B$39:$B$782,W$11)+'СЕТ СН'!$F$14+СВЦЭМ!$D$10+'СЕТ СН'!$F$8*'СЕТ СН'!$F$9-'СЕТ СН'!$F$26</f>
        <v>2163.9659351999999</v>
      </c>
      <c r="X31" s="36">
        <f>SUMIFS(СВЦЭМ!$D$39:$D$782,СВЦЭМ!$A$39:$A$782,$A31,СВЦЭМ!$B$39:$B$782,X$11)+'СЕТ СН'!$F$14+СВЦЭМ!$D$10+'СЕТ СН'!$F$8*'СЕТ СН'!$F$9-'СЕТ СН'!$F$26</f>
        <v>2176.9581562200001</v>
      </c>
      <c r="Y31" s="36">
        <f>SUMIFS(СВЦЭМ!$D$39:$D$782,СВЦЭМ!$A$39:$A$782,$A31,СВЦЭМ!$B$39:$B$782,Y$11)+'СЕТ СН'!$F$14+СВЦЭМ!$D$10+'СЕТ СН'!$F$8*'СЕТ СН'!$F$9-'СЕТ СН'!$F$26</f>
        <v>2259.2121188199999</v>
      </c>
    </row>
    <row r="32" spans="1:25" ht="15.75" x14ac:dyDescent="0.2">
      <c r="A32" s="35">
        <f t="shared" si="0"/>
        <v>44947</v>
      </c>
      <c r="B32" s="36">
        <f>SUMIFS(СВЦЭМ!$D$39:$D$782,СВЦЭМ!$A$39:$A$782,$A32,СВЦЭМ!$B$39:$B$782,B$11)+'СЕТ СН'!$F$14+СВЦЭМ!$D$10+'СЕТ СН'!$F$8*'СЕТ СН'!$F$9-'СЕТ СН'!$F$26</f>
        <v>2276.5122048200001</v>
      </c>
      <c r="C32" s="36">
        <f>SUMIFS(СВЦЭМ!$D$39:$D$782,СВЦЭМ!$A$39:$A$782,$A32,СВЦЭМ!$B$39:$B$782,C$11)+'СЕТ СН'!$F$14+СВЦЭМ!$D$10+'СЕТ СН'!$F$8*'СЕТ СН'!$F$9-'СЕТ СН'!$F$26</f>
        <v>2292.8230929299998</v>
      </c>
      <c r="D32" s="36">
        <f>SUMIFS(СВЦЭМ!$D$39:$D$782,СВЦЭМ!$A$39:$A$782,$A32,СВЦЭМ!$B$39:$B$782,D$11)+'СЕТ СН'!$F$14+СВЦЭМ!$D$10+'СЕТ СН'!$F$8*'СЕТ СН'!$F$9-'СЕТ СН'!$F$26</f>
        <v>2293.3880904400003</v>
      </c>
      <c r="E32" s="36">
        <f>SUMIFS(СВЦЭМ!$D$39:$D$782,СВЦЭМ!$A$39:$A$782,$A32,СВЦЭМ!$B$39:$B$782,E$11)+'СЕТ СН'!$F$14+СВЦЭМ!$D$10+'СЕТ СН'!$F$8*'СЕТ СН'!$F$9-'СЕТ СН'!$F$26</f>
        <v>2301.8141575500003</v>
      </c>
      <c r="F32" s="36">
        <f>SUMIFS(СВЦЭМ!$D$39:$D$782,СВЦЭМ!$A$39:$A$782,$A32,СВЦЭМ!$B$39:$B$782,F$11)+'СЕТ СН'!$F$14+СВЦЭМ!$D$10+'СЕТ СН'!$F$8*'СЕТ СН'!$F$9-'СЕТ СН'!$F$26</f>
        <v>2288.40624389</v>
      </c>
      <c r="G32" s="36">
        <f>SUMIFS(СВЦЭМ!$D$39:$D$782,СВЦЭМ!$A$39:$A$782,$A32,СВЦЭМ!$B$39:$B$782,G$11)+'СЕТ СН'!$F$14+СВЦЭМ!$D$10+'СЕТ СН'!$F$8*'СЕТ СН'!$F$9-'СЕТ СН'!$F$26</f>
        <v>2266.3306287900004</v>
      </c>
      <c r="H32" s="36">
        <f>SUMIFS(СВЦЭМ!$D$39:$D$782,СВЦЭМ!$A$39:$A$782,$A32,СВЦЭМ!$B$39:$B$782,H$11)+'СЕТ СН'!$F$14+СВЦЭМ!$D$10+'СЕТ СН'!$F$8*'СЕТ СН'!$F$9-'СЕТ СН'!$F$26</f>
        <v>2222.9075938200003</v>
      </c>
      <c r="I32" s="36">
        <f>SUMIFS(СВЦЭМ!$D$39:$D$782,СВЦЭМ!$A$39:$A$782,$A32,СВЦЭМ!$B$39:$B$782,I$11)+'СЕТ СН'!$F$14+СВЦЭМ!$D$10+'СЕТ СН'!$F$8*'СЕТ СН'!$F$9-'СЕТ СН'!$F$26</f>
        <v>2155.9225158199997</v>
      </c>
      <c r="J32" s="36">
        <f>SUMIFS(СВЦЭМ!$D$39:$D$782,СВЦЭМ!$A$39:$A$782,$A32,СВЦЭМ!$B$39:$B$782,J$11)+'СЕТ СН'!$F$14+СВЦЭМ!$D$10+'СЕТ СН'!$F$8*'СЕТ СН'!$F$9-'СЕТ СН'!$F$26</f>
        <v>2101.8569994700001</v>
      </c>
      <c r="K32" s="36">
        <f>SUMIFS(СВЦЭМ!$D$39:$D$782,СВЦЭМ!$A$39:$A$782,$A32,СВЦЭМ!$B$39:$B$782,K$11)+'СЕТ СН'!$F$14+СВЦЭМ!$D$10+'СЕТ СН'!$F$8*'СЕТ СН'!$F$9-'СЕТ СН'!$F$26</f>
        <v>2118.2681916700003</v>
      </c>
      <c r="L32" s="36">
        <f>SUMIFS(СВЦЭМ!$D$39:$D$782,СВЦЭМ!$A$39:$A$782,$A32,СВЦЭМ!$B$39:$B$782,L$11)+'СЕТ СН'!$F$14+СВЦЭМ!$D$10+'СЕТ СН'!$F$8*'СЕТ СН'!$F$9-'СЕТ СН'!$F$26</f>
        <v>2110.9959294099999</v>
      </c>
      <c r="M32" s="36">
        <f>SUMIFS(СВЦЭМ!$D$39:$D$782,СВЦЭМ!$A$39:$A$782,$A32,СВЦЭМ!$B$39:$B$782,M$11)+'СЕТ СН'!$F$14+СВЦЭМ!$D$10+'СЕТ СН'!$F$8*'СЕТ СН'!$F$9-'СЕТ СН'!$F$26</f>
        <v>2132.6947545100002</v>
      </c>
      <c r="N32" s="36">
        <f>SUMIFS(СВЦЭМ!$D$39:$D$782,СВЦЭМ!$A$39:$A$782,$A32,СВЦЭМ!$B$39:$B$782,N$11)+'СЕТ СН'!$F$14+СВЦЭМ!$D$10+'СЕТ СН'!$F$8*'СЕТ СН'!$F$9-'СЕТ СН'!$F$26</f>
        <v>2154.8998216399996</v>
      </c>
      <c r="O32" s="36">
        <f>SUMIFS(СВЦЭМ!$D$39:$D$782,СВЦЭМ!$A$39:$A$782,$A32,СВЦЭМ!$B$39:$B$782,O$11)+'СЕТ СН'!$F$14+СВЦЭМ!$D$10+'СЕТ СН'!$F$8*'СЕТ СН'!$F$9-'СЕТ СН'!$F$26</f>
        <v>2172.1913557999997</v>
      </c>
      <c r="P32" s="36">
        <f>SUMIFS(СВЦЭМ!$D$39:$D$782,СВЦЭМ!$A$39:$A$782,$A32,СВЦЭМ!$B$39:$B$782,P$11)+'СЕТ СН'!$F$14+СВЦЭМ!$D$10+'СЕТ СН'!$F$8*'СЕТ СН'!$F$9-'СЕТ СН'!$F$26</f>
        <v>2193.0314878500003</v>
      </c>
      <c r="Q32" s="36">
        <f>SUMIFS(СВЦЭМ!$D$39:$D$782,СВЦЭМ!$A$39:$A$782,$A32,СВЦЭМ!$B$39:$B$782,Q$11)+'СЕТ СН'!$F$14+СВЦЭМ!$D$10+'СЕТ СН'!$F$8*'СЕТ СН'!$F$9-'СЕТ СН'!$F$26</f>
        <v>2195.9962596100004</v>
      </c>
      <c r="R32" s="36">
        <f>SUMIFS(СВЦЭМ!$D$39:$D$782,СВЦЭМ!$A$39:$A$782,$A32,СВЦЭМ!$B$39:$B$782,R$11)+'СЕТ СН'!$F$14+СВЦЭМ!$D$10+'СЕТ СН'!$F$8*'СЕТ СН'!$F$9-'СЕТ СН'!$F$26</f>
        <v>2169.3309400400003</v>
      </c>
      <c r="S32" s="36">
        <f>SUMIFS(СВЦЭМ!$D$39:$D$782,СВЦЭМ!$A$39:$A$782,$A32,СВЦЭМ!$B$39:$B$782,S$11)+'СЕТ СН'!$F$14+СВЦЭМ!$D$10+'СЕТ СН'!$F$8*'СЕТ СН'!$F$9-'СЕТ СН'!$F$26</f>
        <v>2138.1064184300003</v>
      </c>
      <c r="T32" s="36">
        <f>SUMIFS(СВЦЭМ!$D$39:$D$782,СВЦЭМ!$A$39:$A$782,$A32,СВЦЭМ!$B$39:$B$782,T$11)+'СЕТ СН'!$F$14+СВЦЭМ!$D$10+'СЕТ СН'!$F$8*'СЕТ СН'!$F$9-'СЕТ СН'!$F$26</f>
        <v>2141.3593109599997</v>
      </c>
      <c r="U32" s="36">
        <f>SUMIFS(СВЦЭМ!$D$39:$D$782,СВЦЭМ!$A$39:$A$782,$A32,СВЦЭМ!$B$39:$B$782,U$11)+'СЕТ СН'!$F$14+СВЦЭМ!$D$10+'СЕТ СН'!$F$8*'СЕТ СН'!$F$9-'СЕТ СН'!$F$26</f>
        <v>2155.2825940399998</v>
      </c>
      <c r="V32" s="36">
        <f>SUMIFS(СВЦЭМ!$D$39:$D$782,СВЦЭМ!$A$39:$A$782,$A32,СВЦЭМ!$B$39:$B$782,V$11)+'СЕТ СН'!$F$14+СВЦЭМ!$D$10+'СЕТ СН'!$F$8*'СЕТ СН'!$F$9-'СЕТ СН'!$F$26</f>
        <v>2168.8214672399999</v>
      </c>
      <c r="W32" s="36">
        <f>SUMIFS(СВЦЭМ!$D$39:$D$782,СВЦЭМ!$A$39:$A$782,$A32,СВЦЭМ!$B$39:$B$782,W$11)+'СЕТ СН'!$F$14+СВЦЭМ!$D$10+'СЕТ СН'!$F$8*'СЕТ СН'!$F$9-'СЕТ СН'!$F$26</f>
        <v>2183.6102021999995</v>
      </c>
      <c r="X32" s="36">
        <f>SUMIFS(СВЦЭМ!$D$39:$D$782,СВЦЭМ!$A$39:$A$782,$A32,СВЦЭМ!$B$39:$B$782,X$11)+'СЕТ СН'!$F$14+СВЦЭМ!$D$10+'СЕТ СН'!$F$8*'СЕТ СН'!$F$9-'СЕТ СН'!$F$26</f>
        <v>2218.9284233199996</v>
      </c>
      <c r="Y32" s="36">
        <f>SUMIFS(СВЦЭМ!$D$39:$D$782,СВЦЭМ!$A$39:$A$782,$A32,СВЦЭМ!$B$39:$B$782,Y$11)+'СЕТ СН'!$F$14+СВЦЭМ!$D$10+'СЕТ СН'!$F$8*'СЕТ СН'!$F$9-'СЕТ СН'!$F$26</f>
        <v>2243.4714203399999</v>
      </c>
    </row>
    <row r="33" spans="1:27" ht="15.75" x14ac:dyDescent="0.2">
      <c r="A33" s="35">
        <f t="shared" si="0"/>
        <v>44948</v>
      </c>
      <c r="B33" s="36">
        <f>SUMIFS(СВЦЭМ!$D$39:$D$782,СВЦЭМ!$A$39:$A$782,$A33,СВЦЭМ!$B$39:$B$782,B$11)+'СЕТ СН'!$F$14+СВЦЭМ!$D$10+'СЕТ СН'!$F$8*'СЕТ СН'!$F$9-'СЕТ СН'!$F$26</f>
        <v>2261.3972186700003</v>
      </c>
      <c r="C33" s="36">
        <f>SUMIFS(СВЦЭМ!$D$39:$D$782,СВЦЭМ!$A$39:$A$782,$A33,СВЦЭМ!$B$39:$B$782,C$11)+'СЕТ СН'!$F$14+СВЦЭМ!$D$10+'СЕТ СН'!$F$8*'СЕТ СН'!$F$9-'СЕТ СН'!$F$26</f>
        <v>2301.0438033999999</v>
      </c>
      <c r="D33" s="36">
        <f>SUMIFS(СВЦЭМ!$D$39:$D$782,СВЦЭМ!$A$39:$A$782,$A33,СВЦЭМ!$B$39:$B$782,D$11)+'СЕТ СН'!$F$14+СВЦЭМ!$D$10+'СЕТ СН'!$F$8*'СЕТ СН'!$F$9-'СЕТ СН'!$F$26</f>
        <v>2311.8139603500003</v>
      </c>
      <c r="E33" s="36">
        <f>SUMIFS(СВЦЭМ!$D$39:$D$782,СВЦЭМ!$A$39:$A$782,$A33,СВЦЭМ!$B$39:$B$782,E$11)+'СЕТ СН'!$F$14+СВЦЭМ!$D$10+'СЕТ СН'!$F$8*'СЕТ СН'!$F$9-'СЕТ СН'!$F$26</f>
        <v>2328.68329791</v>
      </c>
      <c r="F33" s="36">
        <f>SUMIFS(СВЦЭМ!$D$39:$D$782,СВЦЭМ!$A$39:$A$782,$A33,СВЦЭМ!$B$39:$B$782,F$11)+'СЕТ СН'!$F$14+СВЦЭМ!$D$10+'СЕТ СН'!$F$8*'СЕТ СН'!$F$9-'СЕТ СН'!$F$26</f>
        <v>2313.5512834700003</v>
      </c>
      <c r="G33" s="36">
        <f>SUMIFS(СВЦЭМ!$D$39:$D$782,СВЦЭМ!$A$39:$A$782,$A33,СВЦЭМ!$B$39:$B$782,G$11)+'СЕТ СН'!$F$14+СВЦЭМ!$D$10+'СЕТ СН'!$F$8*'СЕТ СН'!$F$9-'СЕТ СН'!$F$26</f>
        <v>2309.4947297200006</v>
      </c>
      <c r="H33" s="36">
        <f>SUMIFS(СВЦЭМ!$D$39:$D$782,СВЦЭМ!$A$39:$A$782,$A33,СВЦЭМ!$B$39:$B$782,H$11)+'СЕТ СН'!$F$14+СВЦЭМ!$D$10+'СЕТ СН'!$F$8*'СЕТ СН'!$F$9-'СЕТ СН'!$F$26</f>
        <v>2310.1289986000002</v>
      </c>
      <c r="I33" s="36">
        <f>SUMIFS(СВЦЭМ!$D$39:$D$782,СВЦЭМ!$A$39:$A$782,$A33,СВЦЭМ!$B$39:$B$782,I$11)+'СЕТ СН'!$F$14+СВЦЭМ!$D$10+'СЕТ СН'!$F$8*'СЕТ СН'!$F$9-'СЕТ СН'!$F$26</f>
        <v>2305.98774486</v>
      </c>
      <c r="J33" s="36">
        <f>SUMIFS(СВЦЭМ!$D$39:$D$782,СВЦЭМ!$A$39:$A$782,$A33,СВЦЭМ!$B$39:$B$782,J$11)+'СЕТ СН'!$F$14+СВЦЭМ!$D$10+'СЕТ СН'!$F$8*'СЕТ СН'!$F$9-'СЕТ СН'!$F$26</f>
        <v>2258.7734425400004</v>
      </c>
      <c r="K33" s="36">
        <f>SUMIFS(СВЦЭМ!$D$39:$D$782,СВЦЭМ!$A$39:$A$782,$A33,СВЦЭМ!$B$39:$B$782,K$11)+'СЕТ СН'!$F$14+СВЦЭМ!$D$10+'СЕТ СН'!$F$8*'СЕТ СН'!$F$9-'СЕТ СН'!$F$26</f>
        <v>2201.5783366400001</v>
      </c>
      <c r="L33" s="36">
        <f>SUMIFS(СВЦЭМ!$D$39:$D$782,СВЦЭМ!$A$39:$A$782,$A33,СВЦЭМ!$B$39:$B$782,L$11)+'СЕТ СН'!$F$14+СВЦЭМ!$D$10+'СЕТ СН'!$F$8*'СЕТ СН'!$F$9-'СЕТ СН'!$F$26</f>
        <v>2165.0870746999999</v>
      </c>
      <c r="M33" s="36">
        <f>SUMIFS(СВЦЭМ!$D$39:$D$782,СВЦЭМ!$A$39:$A$782,$A33,СВЦЭМ!$B$39:$B$782,M$11)+'СЕТ СН'!$F$14+СВЦЭМ!$D$10+'СЕТ СН'!$F$8*'СЕТ СН'!$F$9-'СЕТ СН'!$F$26</f>
        <v>2153.3341217300003</v>
      </c>
      <c r="N33" s="36">
        <f>SUMIFS(СВЦЭМ!$D$39:$D$782,СВЦЭМ!$A$39:$A$782,$A33,СВЦЭМ!$B$39:$B$782,N$11)+'СЕТ СН'!$F$14+СВЦЭМ!$D$10+'СЕТ СН'!$F$8*'СЕТ СН'!$F$9-'СЕТ СН'!$F$26</f>
        <v>2152.8144237200004</v>
      </c>
      <c r="O33" s="36">
        <f>SUMIFS(СВЦЭМ!$D$39:$D$782,СВЦЭМ!$A$39:$A$782,$A33,СВЦЭМ!$B$39:$B$782,O$11)+'СЕТ СН'!$F$14+СВЦЭМ!$D$10+'СЕТ СН'!$F$8*'СЕТ СН'!$F$9-'СЕТ СН'!$F$26</f>
        <v>2178.5862404700001</v>
      </c>
      <c r="P33" s="36">
        <f>SUMIFS(СВЦЭМ!$D$39:$D$782,СВЦЭМ!$A$39:$A$782,$A33,СВЦЭМ!$B$39:$B$782,P$11)+'СЕТ СН'!$F$14+СВЦЭМ!$D$10+'СЕТ СН'!$F$8*'СЕТ СН'!$F$9-'СЕТ СН'!$F$26</f>
        <v>2193.6369147599999</v>
      </c>
      <c r="Q33" s="36">
        <f>SUMIFS(СВЦЭМ!$D$39:$D$782,СВЦЭМ!$A$39:$A$782,$A33,СВЦЭМ!$B$39:$B$782,Q$11)+'СЕТ СН'!$F$14+СВЦЭМ!$D$10+'СЕТ СН'!$F$8*'СЕТ СН'!$F$9-'СЕТ СН'!$F$26</f>
        <v>2207.3579722900004</v>
      </c>
      <c r="R33" s="36">
        <f>SUMIFS(СВЦЭМ!$D$39:$D$782,СВЦЭМ!$A$39:$A$782,$A33,СВЦЭМ!$B$39:$B$782,R$11)+'СЕТ СН'!$F$14+СВЦЭМ!$D$10+'СЕТ СН'!$F$8*'СЕТ СН'!$F$9-'СЕТ СН'!$F$26</f>
        <v>2207.40617587</v>
      </c>
      <c r="S33" s="36">
        <f>SUMIFS(СВЦЭМ!$D$39:$D$782,СВЦЭМ!$A$39:$A$782,$A33,СВЦЭМ!$B$39:$B$782,S$11)+'СЕТ СН'!$F$14+СВЦЭМ!$D$10+'СЕТ СН'!$F$8*'СЕТ СН'!$F$9-'СЕТ СН'!$F$26</f>
        <v>2166.1017217199997</v>
      </c>
      <c r="T33" s="36">
        <f>SUMIFS(СВЦЭМ!$D$39:$D$782,СВЦЭМ!$A$39:$A$782,$A33,СВЦЭМ!$B$39:$B$782,T$11)+'СЕТ СН'!$F$14+СВЦЭМ!$D$10+'СЕТ СН'!$F$8*'СЕТ СН'!$F$9-'СЕТ СН'!$F$26</f>
        <v>2120.3866828500004</v>
      </c>
      <c r="U33" s="36">
        <f>SUMIFS(СВЦЭМ!$D$39:$D$782,СВЦЭМ!$A$39:$A$782,$A33,СВЦЭМ!$B$39:$B$782,U$11)+'СЕТ СН'!$F$14+СВЦЭМ!$D$10+'СЕТ СН'!$F$8*'СЕТ СН'!$F$9-'СЕТ СН'!$F$26</f>
        <v>2128.4594900599996</v>
      </c>
      <c r="V33" s="36">
        <f>SUMIFS(СВЦЭМ!$D$39:$D$782,СВЦЭМ!$A$39:$A$782,$A33,СВЦЭМ!$B$39:$B$782,V$11)+'СЕТ СН'!$F$14+СВЦЭМ!$D$10+'СЕТ СН'!$F$8*'СЕТ СН'!$F$9-'СЕТ СН'!$F$26</f>
        <v>2144.1501379900001</v>
      </c>
      <c r="W33" s="36">
        <f>SUMIFS(СВЦЭМ!$D$39:$D$782,СВЦЭМ!$A$39:$A$782,$A33,СВЦЭМ!$B$39:$B$782,W$11)+'СЕТ СН'!$F$14+СВЦЭМ!$D$10+'СЕТ СН'!$F$8*'СЕТ СН'!$F$9-'СЕТ СН'!$F$26</f>
        <v>2147.9970168199998</v>
      </c>
      <c r="X33" s="36">
        <f>SUMIFS(СВЦЭМ!$D$39:$D$782,СВЦЭМ!$A$39:$A$782,$A33,СВЦЭМ!$B$39:$B$782,X$11)+'СЕТ СН'!$F$14+СВЦЭМ!$D$10+'СЕТ СН'!$F$8*'СЕТ СН'!$F$9-'СЕТ СН'!$F$26</f>
        <v>2184.2054542300002</v>
      </c>
      <c r="Y33" s="36">
        <f>SUMIFS(СВЦЭМ!$D$39:$D$782,СВЦЭМ!$A$39:$A$782,$A33,СВЦЭМ!$B$39:$B$782,Y$11)+'СЕТ СН'!$F$14+СВЦЭМ!$D$10+'СЕТ СН'!$F$8*'СЕТ СН'!$F$9-'СЕТ СН'!$F$26</f>
        <v>2221.4380097200001</v>
      </c>
    </row>
    <row r="34" spans="1:27" ht="15.75" x14ac:dyDescent="0.2">
      <c r="A34" s="35">
        <f t="shared" si="0"/>
        <v>44949</v>
      </c>
      <c r="B34" s="36">
        <f>SUMIFS(СВЦЭМ!$D$39:$D$782,СВЦЭМ!$A$39:$A$782,$A34,СВЦЭМ!$B$39:$B$782,B$11)+'СЕТ СН'!$F$14+СВЦЭМ!$D$10+'СЕТ СН'!$F$8*'СЕТ СН'!$F$9-'СЕТ СН'!$F$26</f>
        <v>2241.94473612</v>
      </c>
      <c r="C34" s="36">
        <f>SUMIFS(СВЦЭМ!$D$39:$D$782,СВЦЭМ!$A$39:$A$782,$A34,СВЦЭМ!$B$39:$B$782,C$11)+'СЕТ СН'!$F$14+СВЦЭМ!$D$10+'СЕТ СН'!$F$8*'СЕТ СН'!$F$9-'СЕТ СН'!$F$26</f>
        <v>2237.3168785500002</v>
      </c>
      <c r="D34" s="36">
        <f>SUMIFS(СВЦЭМ!$D$39:$D$782,СВЦЭМ!$A$39:$A$782,$A34,СВЦЭМ!$B$39:$B$782,D$11)+'СЕТ СН'!$F$14+СВЦЭМ!$D$10+'СЕТ СН'!$F$8*'СЕТ СН'!$F$9-'СЕТ СН'!$F$26</f>
        <v>2221.4131581399997</v>
      </c>
      <c r="E34" s="36">
        <f>SUMIFS(СВЦЭМ!$D$39:$D$782,СВЦЭМ!$A$39:$A$782,$A34,СВЦЭМ!$B$39:$B$782,E$11)+'СЕТ СН'!$F$14+СВЦЭМ!$D$10+'СЕТ СН'!$F$8*'СЕТ СН'!$F$9-'СЕТ СН'!$F$26</f>
        <v>2239.6788083700003</v>
      </c>
      <c r="F34" s="36">
        <f>SUMIFS(СВЦЭМ!$D$39:$D$782,СВЦЭМ!$A$39:$A$782,$A34,СВЦЭМ!$B$39:$B$782,F$11)+'СЕТ СН'!$F$14+СВЦЭМ!$D$10+'СЕТ СН'!$F$8*'СЕТ СН'!$F$9-'СЕТ СН'!$F$26</f>
        <v>2236.7427565099997</v>
      </c>
      <c r="G34" s="36">
        <f>SUMIFS(СВЦЭМ!$D$39:$D$782,СВЦЭМ!$A$39:$A$782,$A34,СВЦЭМ!$B$39:$B$782,G$11)+'СЕТ СН'!$F$14+СВЦЭМ!$D$10+'СЕТ СН'!$F$8*'СЕТ СН'!$F$9-'СЕТ СН'!$F$26</f>
        <v>2225.7570696399998</v>
      </c>
      <c r="H34" s="36">
        <f>SUMIFS(СВЦЭМ!$D$39:$D$782,СВЦЭМ!$A$39:$A$782,$A34,СВЦЭМ!$B$39:$B$782,H$11)+'СЕТ СН'!$F$14+СВЦЭМ!$D$10+'СЕТ СН'!$F$8*'СЕТ СН'!$F$9-'СЕТ СН'!$F$26</f>
        <v>2256.3556640500001</v>
      </c>
      <c r="I34" s="36">
        <f>SUMIFS(СВЦЭМ!$D$39:$D$782,СВЦЭМ!$A$39:$A$782,$A34,СВЦЭМ!$B$39:$B$782,I$11)+'СЕТ СН'!$F$14+СВЦЭМ!$D$10+'СЕТ СН'!$F$8*'СЕТ СН'!$F$9-'СЕТ СН'!$F$26</f>
        <v>2203.78857831</v>
      </c>
      <c r="J34" s="36">
        <f>SUMIFS(СВЦЭМ!$D$39:$D$782,СВЦЭМ!$A$39:$A$782,$A34,СВЦЭМ!$B$39:$B$782,J$11)+'СЕТ СН'!$F$14+СВЦЭМ!$D$10+'СЕТ СН'!$F$8*'СЕТ СН'!$F$9-'СЕТ СН'!$F$26</f>
        <v>2154.8539549699999</v>
      </c>
      <c r="K34" s="36">
        <f>SUMIFS(СВЦЭМ!$D$39:$D$782,СВЦЭМ!$A$39:$A$782,$A34,СВЦЭМ!$B$39:$B$782,K$11)+'СЕТ СН'!$F$14+СВЦЭМ!$D$10+'СЕТ СН'!$F$8*'СЕТ СН'!$F$9-'СЕТ СН'!$F$26</f>
        <v>2134.17322487</v>
      </c>
      <c r="L34" s="36">
        <f>SUMIFS(СВЦЭМ!$D$39:$D$782,СВЦЭМ!$A$39:$A$782,$A34,СВЦЭМ!$B$39:$B$782,L$11)+'СЕТ СН'!$F$14+СВЦЭМ!$D$10+'СЕТ СН'!$F$8*'СЕТ СН'!$F$9-'СЕТ СН'!$F$26</f>
        <v>2115.45723017</v>
      </c>
      <c r="M34" s="36">
        <f>SUMIFS(СВЦЭМ!$D$39:$D$782,СВЦЭМ!$A$39:$A$782,$A34,СВЦЭМ!$B$39:$B$782,M$11)+'СЕТ СН'!$F$14+СВЦЭМ!$D$10+'СЕТ СН'!$F$8*'СЕТ СН'!$F$9-'СЕТ СН'!$F$26</f>
        <v>2131.8941864300004</v>
      </c>
      <c r="N34" s="36">
        <f>SUMIFS(СВЦЭМ!$D$39:$D$782,СВЦЭМ!$A$39:$A$782,$A34,СВЦЭМ!$B$39:$B$782,N$11)+'СЕТ СН'!$F$14+СВЦЭМ!$D$10+'СЕТ СН'!$F$8*'СЕТ СН'!$F$9-'СЕТ СН'!$F$26</f>
        <v>2156.8284504200001</v>
      </c>
      <c r="O34" s="36">
        <f>SUMIFS(СВЦЭМ!$D$39:$D$782,СВЦЭМ!$A$39:$A$782,$A34,СВЦЭМ!$B$39:$B$782,O$11)+'СЕТ СН'!$F$14+СВЦЭМ!$D$10+'СЕТ СН'!$F$8*'СЕТ СН'!$F$9-'СЕТ СН'!$F$26</f>
        <v>2169.9666023399996</v>
      </c>
      <c r="P34" s="36">
        <f>SUMIFS(СВЦЭМ!$D$39:$D$782,СВЦЭМ!$A$39:$A$782,$A34,СВЦЭМ!$B$39:$B$782,P$11)+'СЕТ СН'!$F$14+СВЦЭМ!$D$10+'СЕТ СН'!$F$8*'СЕТ СН'!$F$9-'СЕТ СН'!$F$26</f>
        <v>2184.0167673599999</v>
      </c>
      <c r="Q34" s="36">
        <f>SUMIFS(СВЦЭМ!$D$39:$D$782,СВЦЭМ!$A$39:$A$782,$A34,СВЦЭМ!$B$39:$B$782,Q$11)+'СЕТ СН'!$F$14+СВЦЭМ!$D$10+'СЕТ СН'!$F$8*'СЕТ СН'!$F$9-'СЕТ СН'!$F$26</f>
        <v>2204.3273600399998</v>
      </c>
      <c r="R34" s="36">
        <f>SUMIFS(СВЦЭМ!$D$39:$D$782,СВЦЭМ!$A$39:$A$782,$A34,СВЦЭМ!$B$39:$B$782,R$11)+'СЕТ СН'!$F$14+СВЦЭМ!$D$10+'СЕТ СН'!$F$8*'СЕТ СН'!$F$9-'СЕТ СН'!$F$26</f>
        <v>2198.02538258</v>
      </c>
      <c r="S34" s="36">
        <f>SUMIFS(СВЦЭМ!$D$39:$D$782,СВЦЭМ!$A$39:$A$782,$A34,СВЦЭМ!$B$39:$B$782,S$11)+'СЕТ СН'!$F$14+СВЦЭМ!$D$10+'СЕТ СН'!$F$8*'СЕТ СН'!$F$9-'СЕТ СН'!$F$26</f>
        <v>2180.5435557800001</v>
      </c>
      <c r="T34" s="36">
        <f>SUMIFS(СВЦЭМ!$D$39:$D$782,СВЦЭМ!$A$39:$A$782,$A34,СВЦЭМ!$B$39:$B$782,T$11)+'СЕТ СН'!$F$14+СВЦЭМ!$D$10+'СЕТ СН'!$F$8*'СЕТ СН'!$F$9-'СЕТ СН'!$F$26</f>
        <v>2129.5500632100002</v>
      </c>
      <c r="U34" s="36">
        <f>SUMIFS(СВЦЭМ!$D$39:$D$782,СВЦЭМ!$A$39:$A$782,$A34,СВЦЭМ!$B$39:$B$782,U$11)+'СЕТ СН'!$F$14+СВЦЭМ!$D$10+'СЕТ СН'!$F$8*'СЕТ СН'!$F$9-'СЕТ СН'!$F$26</f>
        <v>2134.4068028900001</v>
      </c>
      <c r="V34" s="36">
        <f>SUMIFS(СВЦЭМ!$D$39:$D$782,СВЦЭМ!$A$39:$A$782,$A34,СВЦЭМ!$B$39:$B$782,V$11)+'СЕТ СН'!$F$14+СВЦЭМ!$D$10+'СЕТ СН'!$F$8*'СЕТ СН'!$F$9-'СЕТ СН'!$F$26</f>
        <v>2150.85295787</v>
      </c>
      <c r="W34" s="36">
        <f>SUMIFS(СВЦЭМ!$D$39:$D$782,СВЦЭМ!$A$39:$A$782,$A34,СВЦЭМ!$B$39:$B$782,W$11)+'СЕТ СН'!$F$14+СВЦЭМ!$D$10+'СЕТ СН'!$F$8*'СЕТ СН'!$F$9-'СЕТ СН'!$F$26</f>
        <v>2167.5375527699998</v>
      </c>
      <c r="X34" s="36">
        <f>SUMIFS(СВЦЭМ!$D$39:$D$782,СВЦЭМ!$A$39:$A$782,$A34,СВЦЭМ!$B$39:$B$782,X$11)+'СЕТ СН'!$F$14+СВЦЭМ!$D$10+'СЕТ СН'!$F$8*'СЕТ СН'!$F$9-'СЕТ СН'!$F$26</f>
        <v>2166.7101569400002</v>
      </c>
      <c r="Y34" s="36">
        <f>SUMIFS(СВЦЭМ!$D$39:$D$782,СВЦЭМ!$A$39:$A$782,$A34,СВЦЭМ!$B$39:$B$782,Y$11)+'СЕТ СН'!$F$14+СВЦЭМ!$D$10+'СЕТ СН'!$F$8*'СЕТ СН'!$F$9-'СЕТ СН'!$F$26</f>
        <v>2190.6214901499998</v>
      </c>
    </row>
    <row r="35" spans="1:27" ht="15.75" x14ac:dyDescent="0.2">
      <c r="A35" s="35">
        <f t="shared" si="0"/>
        <v>44950</v>
      </c>
      <c r="B35" s="36">
        <f>SUMIFS(СВЦЭМ!$D$39:$D$782,СВЦЭМ!$A$39:$A$782,$A35,СВЦЭМ!$B$39:$B$782,B$11)+'СЕТ СН'!$F$14+СВЦЭМ!$D$10+'СЕТ СН'!$F$8*'СЕТ СН'!$F$9-'СЕТ СН'!$F$26</f>
        <v>2151.4740544899996</v>
      </c>
      <c r="C35" s="36">
        <f>SUMIFS(СВЦЭМ!$D$39:$D$782,СВЦЭМ!$A$39:$A$782,$A35,СВЦЭМ!$B$39:$B$782,C$11)+'СЕТ СН'!$F$14+СВЦЭМ!$D$10+'СЕТ СН'!$F$8*'СЕТ СН'!$F$9-'СЕТ СН'!$F$26</f>
        <v>2148.6069323900001</v>
      </c>
      <c r="D35" s="36">
        <f>SUMIFS(СВЦЭМ!$D$39:$D$782,СВЦЭМ!$A$39:$A$782,$A35,СВЦЭМ!$B$39:$B$782,D$11)+'СЕТ СН'!$F$14+СВЦЭМ!$D$10+'СЕТ СН'!$F$8*'СЕТ СН'!$F$9-'СЕТ СН'!$F$26</f>
        <v>2139.2179225399996</v>
      </c>
      <c r="E35" s="36">
        <f>SUMIFS(СВЦЭМ!$D$39:$D$782,СВЦЭМ!$A$39:$A$782,$A35,СВЦЭМ!$B$39:$B$782,E$11)+'СЕТ СН'!$F$14+СВЦЭМ!$D$10+'СЕТ СН'!$F$8*'СЕТ СН'!$F$9-'СЕТ СН'!$F$26</f>
        <v>2135.0652029499997</v>
      </c>
      <c r="F35" s="36">
        <f>SUMIFS(СВЦЭМ!$D$39:$D$782,СВЦЭМ!$A$39:$A$782,$A35,СВЦЭМ!$B$39:$B$782,F$11)+'СЕТ СН'!$F$14+СВЦЭМ!$D$10+'СЕТ СН'!$F$8*'СЕТ СН'!$F$9-'СЕТ СН'!$F$26</f>
        <v>2146.7619353</v>
      </c>
      <c r="G35" s="36">
        <f>SUMIFS(СВЦЭМ!$D$39:$D$782,СВЦЭМ!$A$39:$A$782,$A35,СВЦЭМ!$B$39:$B$782,G$11)+'СЕТ СН'!$F$14+СВЦЭМ!$D$10+'СЕТ СН'!$F$8*'СЕТ СН'!$F$9-'СЕТ СН'!$F$26</f>
        <v>2131.1105079600002</v>
      </c>
      <c r="H35" s="36">
        <f>SUMIFS(СВЦЭМ!$D$39:$D$782,СВЦЭМ!$A$39:$A$782,$A35,СВЦЭМ!$B$39:$B$782,H$11)+'СЕТ СН'!$F$14+СВЦЭМ!$D$10+'СЕТ СН'!$F$8*'СЕТ СН'!$F$9-'СЕТ СН'!$F$26</f>
        <v>2119.9508557600002</v>
      </c>
      <c r="I35" s="36">
        <f>SUMIFS(СВЦЭМ!$D$39:$D$782,СВЦЭМ!$A$39:$A$782,$A35,СВЦЭМ!$B$39:$B$782,I$11)+'СЕТ СН'!$F$14+СВЦЭМ!$D$10+'СЕТ СН'!$F$8*'СЕТ СН'!$F$9-'СЕТ СН'!$F$26</f>
        <v>2094.8401342099996</v>
      </c>
      <c r="J35" s="36">
        <f>SUMIFS(СВЦЭМ!$D$39:$D$782,СВЦЭМ!$A$39:$A$782,$A35,СВЦЭМ!$B$39:$B$782,J$11)+'СЕТ СН'!$F$14+СВЦЭМ!$D$10+'СЕТ СН'!$F$8*'СЕТ СН'!$F$9-'СЕТ СН'!$F$26</f>
        <v>2057.7725487400003</v>
      </c>
      <c r="K35" s="36">
        <f>SUMIFS(СВЦЭМ!$D$39:$D$782,СВЦЭМ!$A$39:$A$782,$A35,СВЦЭМ!$B$39:$B$782,K$11)+'СЕТ СН'!$F$14+СВЦЭМ!$D$10+'СЕТ СН'!$F$8*'СЕТ СН'!$F$9-'СЕТ СН'!$F$26</f>
        <v>2034.8560327500002</v>
      </c>
      <c r="L35" s="36">
        <f>SUMIFS(СВЦЭМ!$D$39:$D$782,СВЦЭМ!$A$39:$A$782,$A35,СВЦЭМ!$B$39:$B$782,L$11)+'СЕТ СН'!$F$14+СВЦЭМ!$D$10+'СЕТ СН'!$F$8*'СЕТ СН'!$F$9-'СЕТ СН'!$F$26</f>
        <v>2031.8971482499999</v>
      </c>
      <c r="M35" s="36">
        <f>SUMIFS(СВЦЭМ!$D$39:$D$782,СВЦЭМ!$A$39:$A$782,$A35,СВЦЭМ!$B$39:$B$782,M$11)+'СЕТ СН'!$F$14+СВЦЭМ!$D$10+'СЕТ СН'!$F$8*'СЕТ СН'!$F$9-'СЕТ СН'!$F$26</f>
        <v>2043.46989164</v>
      </c>
      <c r="N35" s="36">
        <f>SUMIFS(СВЦЭМ!$D$39:$D$782,СВЦЭМ!$A$39:$A$782,$A35,СВЦЭМ!$B$39:$B$782,N$11)+'СЕТ СН'!$F$14+СВЦЭМ!$D$10+'СЕТ СН'!$F$8*'СЕТ СН'!$F$9-'СЕТ СН'!$F$26</f>
        <v>2061.5047890100004</v>
      </c>
      <c r="O35" s="36">
        <f>SUMIFS(СВЦЭМ!$D$39:$D$782,СВЦЭМ!$A$39:$A$782,$A35,СВЦЭМ!$B$39:$B$782,O$11)+'СЕТ СН'!$F$14+СВЦЭМ!$D$10+'СЕТ СН'!$F$8*'СЕТ СН'!$F$9-'СЕТ СН'!$F$26</f>
        <v>2071.1342255099999</v>
      </c>
      <c r="P35" s="36">
        <f>SUMIFS(СВЦЭМ!$D$39:$D$782,СВЦЭМ!$A$39:$A$782,$A35,СВЦЭМ!$B$39:$B$782,P$11)+'СЕТ СН'!$F$14+СВЦЭМ!$D$10+'СЕТ СН'!$F$8*'СЕТ СН'!$F$9-'СЕТ СН'!$F$26</f>
        <v>2098.4166484300004</v>
      </c>
      <c r="Q35" s="36">
        <f>SUMIFS(СВЦЭМ!$D$39:$D$782,СВЦЭМ!$A$39:$A$782,$A35,СВЦЭМ!$B$39:$B$782,Q$11)+'СЕТ СН'!$F$14+СВЦЭМ!$D$10+'СЕТ СН'!$F$8*'СЕТ СН'!$F$9-'СЕТ СН'!$F$26</f>
        <v>2104.79112386</v>
      </c>
      <c r="R35" s="36">
        <f>SUMIFS(СВЦЭМ!$D$39:$D$782,СВЦЭМ!$A$39:$A$782,$A35,СВЦЭМ!$B$39:$B$782,R$11)+'СЕТ СН'!$F$14+СВЦЭМ!$D$10+'СЕТ СН'!$F$8*'СЕТ СН'!$F$9-'СЕТ СН'!$F$26</f>
        <v>2100.9162839000001</v>
      </c>
      <c r="S35" s="36">
        <f>SUMIFS(СВЦЭМ!$D$39:$D$782,СВЦЭМ!$A$39:$A$782,$A35,СВЦЭМ!$B$39:$B$782,S$11)+'СЕТ СН'!$F$14+СВЦЭМ!$D$10+'СЕТ СН'!$F$8*'СЕТ СН'!$F$9-'СЕТ СН'!$F$26</f>
        <v>2071.8072913100004</v>
      </c>
      <c r="T35" s="36">
        <f>SUMIFS(СВЦЭМ!$D$39:$D$782,СВЦЭМ!$A$39:$A$782,$A35,СВЦЭМ!$B$39:$B$782,T$11)+'СЕТ СН'!$F$14+СВЦЭМ!$D$10+'СЕТ СН'!$F$8*'СЕТ СН'!$F$9-'СЕТ СН'!$F$26</f>
        <v>2028.50381064</v>
      </c>
      <c r="U35" s="36">
        <f>SUMIFS(СВЦЭМ!$D$39:$D$782,СВЦЭМ!$A$39:$A$782,$A35,СВЦЭМ!$B$39:$B$782,U$11)+'СЕТ СН'!$F$14+СВЦЭМ!$D$10+'СЕТ СН'!$F$8*'СЕТ СН'!$F$9-'СЕТ СН'!$F$26</f>
        <v>2038.8849351699998</v>
      </c>
      <c r="V35" s="36">
        <f>SUMIFS(СВЦЭМ!$D$39:$D$782,СВЦЭМ!$A$39:$A$782,$A35,СВЦЭМ!$B$39:$B$782,V$11)+'СЕТ СН'!$F$14+СВЦЭМ!$D$10+'СЕТ СН'!$F$8*'СЕТ СН'!$F$9-'СЕТ СН'!$F$26</f>
        <v>2060.4824946199997</v>
      </c>
      <c r="W35" s="36">
        <f>SUMIFS(СВЦЭМ!$D$39:$D$782,СВЦЭМ!$A$39:$A$782,$A35,СВЦЭМ!$B$39:$B$782,W$11)+'СЕТ СН'!$F$14+СВЦЭМ!$D$10+'СЕТ СН'!$F$8*'СЕТ СН'!$F$9-'СЕТ СН'!$F$26</f>
        <v>2070.45073297</v>
      </c>
      <c r="X35" s="36">
        <f>SUMIFS(СВЦЭМ!$D$39:$D$782,СВЦЭМ!$A$39:$A$782,$A35,СВЦЭМ!$B$39:$B$782,X$11)+'СЕТ СН'!$F$14+СВЦЭМ!$D$10+'СЕТ СН'!$F$8*'СЕТ СН'!$F$9-'СЕТ СН'!$F$26</f>
        <v>2088.6470929999996</v>
      </c>
      <c r="Y35" s="36">
        <f>SUMIFS(СВЦЭМ!$D$39:$D$782,СВЦЭМ!$A$39:$A$782,$A35,СВЦЭМ!$B$39:$B$782,Y$11)+'СЕТ СН'!$F$14+СВЦЭМ!$D$10+'СЕТ СН'!$F$8*'СЕТ СН'!$F$9-'СЕТ СН'!$F$26</f>
        <v>2106.2221651399996</v>
      </c>
    </row>
    <row r="36" spans="1:27" ht="15.75" x14ac:dyDescent="0.2">
      <c r="A36" s="35">
        <f t="shared" si="0"/>
        <v>44951</v>
      </c>
      <c r="B36" s="36">
        <f>SUMIFS(СВЦЭМ!$D$39:$D$782,СВЦЭМ!$A$39:$A$782,$A36,СВЦЭМ!$B$39:$B$782,B$11)+'СЕТ СН'!$F$14+СВЦЭМ!$D$10+'СЕТ СН'!$F$8*'СЕТ СН'!$F$9-'СЕТ СН'!$F$26</f>
        <v>2165.3354351099997</v>
      </c>
      <c r="C36" s="36">
        <f>SUMIFS(СВЦЭМ!$D$39:$D$782,СВЦЭМ!$A$39:$A$782,$A36,СВЦЭМ!$B$39:$B$782,C$11)+'СЕТ СН'!$F$14+СВЦЭМ!$D$10+'СЕТ СН'!$F$8*'СЕТ СН'!$F$9-'СЕТ СН'!$F$26</f>
        <v>2198.0407957500001</v>
      </c>
      <c r="D36" s="36">
        <f>SUMIFS(СВЦЭМ!$D$39:$D$782,СВЦЭМ!$A$39:$A$782,$A36,СВЦЭМ!$B$39:$B$782,D$11)+'СЕТ СН'!$F$14+СВЦЭМ!$D$10+'СЕТ СН'!$F$8*'СЕТ СН'!$F$9-'СЕТ СН'!$F$26</f>
        <v>2208.0039923200002</v>
      </c>
      <c r="E36" s="36">
        <f>SUMIFS(СВЦЭМ!$D$39:$D$782,СВЦЭМ!$A$39:$A$782,$A36,СВЦЭМ!$B$39:$B$782,E$11)+'СЕТ СН'!$F$14+СВЦЭМ!$D$10+'СЕТ СН'!$F$8*'СЕТ СН'!$F$9-'СЕТ СН'!$F$26</f>
        <v>2219.4792126299999</v>
      </c>
      <c r="F36" s="36">
        <f>SUMIFS(СВЦЭМ!$D$39:$D$782,СВЦЭМ!$A$39:$A$782,$A36,СВЦЭМ!$B$39:$B$782,F$11)+'СЕТ СН'!$F$14+СВЦЭМ!$D$10+'СЕТ СН'!$F$8*'СЕТ СН'!$F$9-'СЕТ СН'!$F$26</f>
        <v>2216.3441975799997</v>
      </c>
      <c r="G36" s="36">
        <f>SUMIFS(СВЦЭМ!$D$39:$D$782,СВЦЭМ!$A$39:$A$782,$A36,СВЦЭМ!$B$39:$B$782,G$11)+'СЕТ СН'!$F$14+СВЦЭМ!$D$10+'СЕТ СН'!$F$8*'СЕТ СН'!$F$9-'СЕТ СН'!$F$26</f>
        <v>2205.6705628199998</v>
      </c>
      <c r="H36" s="36">
        <f>SUMIFS(СВЦЭМ!$D$39:$D$782,СВЦЭМ!$A$39:$A$782,$A36,СВЦЭМ!$B$39:$B$782,H$11)+'СЕТ СН'!$F$14+СВЦЭМ!$D$10+'СЕТ СН'!$F$8*'СЕТ СН'!$F$9-'СЕТ СН'!$F$26</f>
        <v>2205.3709628300003</v>
      </c>
      <c r="I36" s="36">
        <f>SUMIFS(СВЦЭМ!$D$39:$D$782,СВЦЭМ!$A$39:$A$782,$A36,СВЦЭМ!$B$39:$B$782,I$11)+'СЕТ СН'!$F$14+СВЦЭМ!$D$10+'СЕТ СН'!$F$8*'СЕТ СН'!$F$9-'СЕТ СН'!$F$26</f>
        <v>2202.9964185099998</v>
      </c>
      <c r="J36" s="36">
        <f>SUMIFS(СВЦЭМ!$D$39:$D$782,СВЦЭМ!$A$39:$A$782,$A36,СВЦЭМ!$B$39:$B$782,J$11)+'СЕТ СН'!$F$14+СВЦЭМ!$D$10+'СЕТ СН'!$F$8*'СЕТ СН'!$F$9-'СЕТ СН'!$F$26</f>
        <v>2182.0340612600003</v>
      </c>
      <c r="K36" s="36">
        <f>SUMIFS(СВЦЭМ!$D$39:$D$782,СВЦЭМ!$A$39:$A$782,$A36,СВЦЭМ!$B$39:$B$782,K$11)+'СЕТ СН'!$F$14+СВЦЭМ!$D$10+'СЕТ СН'!$F$8*'СЕТ СН'!$F$9-'СЕТ СН'!$F$26</f>
        <v>2157.1238603299998</v>
      </c>
      <c r="L36" s="36">
        <f>SUMIFS(СВЦЭМ!$D$39:$D$782,СВЦЭМ!$A$39:$A$782,$A36,СВЦЭМ!$B$39:$B$782,L$11)+'СЕТ СН'!$F$14+СВЦЭМ!$D$10+'СЕТ СН'!$F$8*'СЕТ СН'!$F$9-'СЕТ СН'!$F$26</f>
        <v>2122.5044653200002</v>
      </c>
      <c r="M36" s="36">
        <f>SUMIFS(СВЦЭМ!$D$39:$D$782,СВЦЭМ!$A$39:$A$782,$A36,СВЦЭМ!$B$39:$B$782,M$11)+'СЕТ СН'!$F$14+СВЦЭМ!$D$10+'СЕТ СН'!$F$8*'СЕТ СН'!$F$9-'СЕТ СН'!$F$26</f>
        <v>2088.4844344200001</v>
      </c>
      <c r="N36" s="36">
        <f>SUMIFS(СВЦЭМ!$D$39:$D$782,СВЦЭМ!$A$39:$A$782,$A36,СВЦЭМ!$B$39:$B$782,N$11)+'СЕТ СН'!$F$14+СВЦЭМ!$D$10+'СЕТ СН'!$F$8*'СЕТ СН'!$F$9-'СЕТ СН'!$F$26</f>
        <v>2100.8298302000003</v>
      </c>
      <c r="O36" s="36">
        <f>SUMIFS(СВЦЭМ!$D$39:$D$782,СВЦЭМ!$A$39:$A$782,$A36,СВЦЭМ!$B$39:$B$782,O$11)+'СЕТ СН'!$F$14+СВЦЭМ!$D$10+'СЕТ СН'!$F$8*'СЕТ СН'!$F$9-'СЕТ СН'!$F$26</f>
        <v>2107.0861640800003</v>
      </c>
      <c r="P36" s="36">
        <f>SUMIFS(СВЦЭМ!$D$39:$D$782,СВЦЭМ!$A$39:$A$782,$A36,СВЦЭМ!$B$39:$B$782,P$11)+'СЕТ СН'!$F$14+СВЦЭМ!$D$10+'СЕТ СН'!$F$8*'СЕТ СН'!$F$9-'СЕТ СН'!$F$26</f>
        <v>2116.87061352</v>
      </c>
      <c r="Q36" s="36">
        <f>SUMIFS(СВЦЭМ!$D$39:$D$782,СВЦЭМ!$A$39:$A$782,$A36,СВЦЭМ!$B$39:$B$782,Q$11)+'СЕТ СН'!$F$14+СВЦЭМ!$D$10+'СЕТ СН'!$F$8*'СЕТ СН'!$F$9-'СЕТ СН'!$F$26</f>
        <v>2115.5911569199998</v>
      </c>
      <c r="R36" s="36">
        <f>SUMIFS(СВЦЭМ!$D$39:$D$782,СВЦЭМ!$A$39:$A$782,$A36,СВЦЭМ!$B$39:$B$782,R$11)+'СЕТ СН'!$F$14+СВЦЭМ!$D$10+'СЕТ СН'!$F$8*'СЕТ СН'!$F$9-'СЕТ СН'!$F$26</f>
        <v>2105.5201636299998</v>
      </c>
      <c r="S36" s="36">
        <f>SUMIFS(СВЦЭМ!$D$39:$D$782,СВЦЭМ!$A$39:$A$782,$A36,СВЦЭМ!$B$39:$B$782,S$11)+'СЕТ СН'!$F$14+СВЦЭМ!$D$10+'СЕТ СН'!$F$8*'СЕТ СН'!$F$9-'СЕТ СН'!$F$26</f>
        <v>2086.8469028500003</v>
      </c>
      <c r="T36" s="36">
        <f>SUMIFS(СВЦЭМ!$D$39:$D$782,СВЦЭМ!$A$39:$A$782,$A36,СВЦЭМ!$B$39:$B$782,T$11)+'СЕТ СН'!$F$14+СВЦЭМ!$D$10+'СЕТ СН'!$F$8*'СЕТ СН'!$F$9-'СЕТ СН'!$F$26</f>
        <v>2067.4328871899997</v>
      </c>
      <c r="U36" s="36">
        <f>SUMIFS(СВЦЭМ!$D$39:$D$782,СВЦЭМ!$A$39:$A$782,$A36,СВЦЭМ!$B$39:$B$782,U$11)+'СЕТ СН'!$F$14+СВЦЭМ!$D$10+'СЕТ СН'!$F$8*'СЕТ СН'!$F$9-'СЕТ СН'!$F$26</f>
        <v>2071.6358822800003</v>
      </c>
      <c r="V36" s="36">
        <f>SUMIFS(СВЦЭМ!$D$39:$D$782,СВЦЭМ!$A$39:$A$782,$A36,СВЦЭМ!$B$39:$B$782,V$11)+'СЕТ СН'!$F$14+СВЦЭМ!$D$10+'СЕТ СН'!$F$8*'СЕТ СН'!$F$9-'СЕТ СН'!$F$26</f>
        <v>2084.1237461600003</v>
      </c>
      <c r="W36" s="36">
        <f>SUMIFS(СВЦЭМ!$D$39:$D$782,СВЦЭМ!$A$39:$A$782,$A36,СВЦЭМ!$B$39:$B$782,W$11)+'СЕТ СН'!$F$14+СВЦЭМ!$D$10+'СЕТ СН'!$F$8*'СЕТ СН'!$F$9-'СЕТ СН'!$F$26</f>
        <v>2097.35221267</v>
      </c>
      <c r="X36" s="36">
        <f>SUMIFS(СВЦЭМ!$D$39:$D$782,СВЦЭМ!$A$39:$A$782,$A36,СВЦЭМ!$B$39:$B$782,X$11)+'СЕТ СН'!$F$14+СВЦЭМ!$D$10+'СЕТ СН'!$F$8*'СЕТ СН'!$F$9-'СЕТ СН'!$F$26</f>
        <v>2116.7832763400002</v>
      </c>
      <c r="Y36" s="36">
        <f>SUMIFS(СВЦЭМ!$D$39:$D$782,СВЦЭМ!$A$39:$A$782,$A36,СВЦЭМ!$B$39:$B$782,Y$11)+'СЕТ СН'!$F$14+СВЦЭМ!$D$10+'СЕТ СН'!$F$8*'СЕТ СН'!$F$9-'СЕТ СН'!$F$26</f>
        <v>2143.1232059599997</v>
      </c>
    </row>
    <row r="37" spans="1:27" ht="15.75" x14ac:dyDescent="0.2">
      <c r="A37" s="35">
        <f t="shared" si="0"/>
        <v>44952</v>
      </c>
      <c r="B37" s="36">
        <f>SUMIFS(СВЦЭМ!$D$39:$D$782,СВЦЭМ!$A$39:$A$782,$A37,СВЦЭМ!$B$39:$B$782,B$11)+'СЕТ СН'!$F$14+СВЦЭМ!$D$10+'СЕТ СН'!$F$8*'СЕТ СН'!$F$9-'СЕТ СН'!$F$26</f>
        <v>2197.1570543600001</v>
      </c>
      <c r="C37" s="36">
        <f>SUMIFS(СВЦЭМ!$D$39:$D$782,СВЦЭМ!$A$39:$A$782,$A37,СВЦЭМ!$B$39:$B$782,C$11)+'СЕТ СН'!$F$14+СВЦЭМ!$D$10+'СЕТ СН'!$F$8*'СЕТ СН'!$F$9-'СЕТ СН'!$F$26</f>
        <v>2241.7756244100001</v>
      </c>
      <c r="D37" s="36">
        <f>SUMIFS(СВЦЭМ!$D$39:$D$782,СВЦЭМ!$A$39:$A$782,$A37,СВЦЭМ!$B$39:$B$782,D$11)+'СЕТ СН'!$F$14+СВЦЭМ!$D$10+'СЕТ СН'!$F$8*'СЕТ СН'!$F$9-'СЕТ СН'!$F$26</f>
        <v>2261.4379198099996</v>
      </c>
      <c r="E37" s="36">
        <f>SUMIFS(СВЦЭМ!$D$39:$D$782,СВЦЭМ!$A$39:$A$782,$A37,СВЦЭМ!$B$39:$B$782,E$11)+'СЕТ СН'!$F$14+СВЦЭМ!$D$10+'СЕТ СН'!$F$8*'СЕТ СН'!$F$9-'СЕТ СН'!$F$26</f>
        <v>2245.9870971700002</v>
      </c>
      <c r="F37" s="36">
        <f>SUMIFS(СВЦЭМ!$D$39:$D$782,СВЦЭМ!$A$39:$A$782,$A37,СВЦЭМ!$B$39:$B$782,F$11)+'СЕТ СН'!$F$14+СВЦЭМ!$D$10+'СЕТ СН'!$F$8*'СЕТ СН'!$F$9-'СЕТ СН'!$F$26</f>
        <v>2235.6772262100003</v>
      </c>
      <c r="G37" s="36">
        <f>SUMIFS(СВЦЭМ!$D$39:$D$782,СВЦЭМ!$A$39:$A$782,$A37,СВЦЭМ!$B$39:$B$782,G$11)+'СЕТ СН'!$F$14+СВЦЭМ!$D$10+'СЕТ СН'!$F$8*'СЕТ СН'!$F$9-'СЕТ СН'!$F$26</f>
        <v>2237.9796487900003</v>
      </c>
      <c r="H37" s="36">
        <f>SUMIFS(СВЦЭМ!$D$39:$D$782,СВЦЭМ!$A$39:$A$782,$A37,СВЦЭМ!$B$39:$B$782,H$11)+'СЕТ СН'!$F$14+СВЦЭМ!$D$10+'СЕТ СН'!$F$8*'СЕТ СН'!$F$9-'СЕТ СН'!$F$26</f>
        <v>2195.7713564599999</v>
      </c>
      <c r="I37" s="36">
        <f>SUMIFS(СВЦЭМ!$D$39:$D$782,СВЦЭМ!$A$39:$A$782,$A37,СВЦЭМ!$B$39:$B$782,I$11)+'СЕТ СН'!$F$14+СВЦЭМ!$D$10+'СЕТ СН'!$F$8*'СЕТ СН'!$F$9-'СЕТ СН'!$F$26</f>
        <v>2162.93712744</v>
      </c>
      <c r="J37" s="36">
        <f>SUMIFS(СВЦЭМ!$D$39:$D$782,СВЦЭМ!$A$39:$A$782,$A37,СВЦЭМ!$B$39:$B$782,J$11)+'СЕТ СН'!$F$14+СВЦЭМ!$D$10+'СЕТ СН'!$F$8*'СЕТ СН'!$F$9-'СЕТ СН'!$F$26</f>
        <v>2129.1200124500001</v>
      </c>
      <c r="K37" s="36">
        <f>SUMIFS(СВЦЭМ!$D$39:$D$782,СВЦЭМ!$A$39:$A$782,$A37,СВЦЭМ!$B$39:$B$782,K$11)+'СЕТ СН'!$F$14+СВЦЭМ!$D$10+'СЕТ СН'!$F$8*'СЕТ СН'!$F$9-'СЕТ СН'!$F$26</f>
        <v>2085.6124983899999</v>
      </c>
      <c r="L37" s="36">
        <f>SUMIFS(СВЦЭМ!$D$39:$D$782,СВЦЭМ!$A$39:$A$782,$A37,СВЦЭМ!$B$39:$B$782,L$11)+'СЕТ СН'!$F$14+СВЦЭМ!$D$10+'СЕТ СН'!$F$8*'СЕТ СН'!$F$9-'СЕТ СН'!$F$26</f>
        <v>2060.9973804499996</v>
      </c>
      <c r="M37" s="36">
        <f>SUMIFS(СВЦЭМ!$D$39:$D$782,СВЦЭМ!$A$39:$A$782,$A37,СВЦЭМ!$B$39:$B$782,M$11)+'СЕТ СН'!$F$14+СВЦЭМ!$D$10+'СЕТ СН'!$F$8*'СЕТ СН'!$F$9-'СЕТ СН'!$F$26</f>
        <v>2062.4914505200004</v>
      </c>
      <c r="N37" s="36">
        <f>SUMIFS(СВЦЭМ!$D$39:$D$782,СВЦЭМ!$A$39:$A$782,$A37,СВЦЭМ!$B$39:$B$782,N$11)+'СЕТ СН'!$F$14+СВЦЭМ!$D$10+'СЕТ СН'!$F$8*'СЕТ СН'!$F$9-'СЕТ СН'!$F$26</f>
        <v>2073.7314462499999</v>
      </c>
      <c r="O37" s="36">
        <f>SUMIFS(СВЦЭМ!$D$39:$D$782,СВЦЭМ!$A$39:$A$782,$A37,СВЦЭМ!$B$39:$B$782,O$11)+'СЕТ СН'!$F$14+СВЦЭМ!$D$10+'СЕТ СН'!$F$8*'СЕТ СН'!$F$9-'СЕТ СН'!$F$26</f>
        <v>2072.03581519</v>
      </c>
      <c r="P37" s="36">
        <f>SUMIFS(СВЦЭМ!$D$39:$D$782,СВЦЭМ!$A$39:$A$782,$A37,СВЦЭМ!$B$39:$B$782,P$11)+'СЕТ СН'!$F$14+СВЦЭМ!$D$10+'СЕТ СН'!$F$8*'СЕТ СН'!$F$9-'СЕТ СН'!$F$26</f>
        <v>2085.8751313000002</v>
      </c>
      <c r="Q37" s="36">
        <f>SUMIFS(СВЦЭМ!$D$39:$D$782,СВЦЭМ!$A$39:$A$782,$A37,СВЦЭМ!$B$39:$B$782,Q$11)+'СЕТ СН'!$F$14+СВЦЭМ!$D$10+'СЕТ СН'!$F$8*'СЕТ СН'!$F$9-'СЕТ СН'!$F$26</f>
        <v>2101.4201656900004</v>
      </c>
      <c r="R37" s="36">
        <f>SUMIFS(СВЦЭМ!$D$39:$D$782,СВЦЭМ!$A$39:$A$782,$A37,СВЦЭМ!$B$39:$B$782,R$11)+'СЕТ СН'!$F$14+СВЦЭМ!$D$10+'СЕТ СН'!$F$8*'СЕТ СН'!$F$9-'СЕТ СН'!$F$26</f>
        <v>2105.6848106199996</v>
      </c>
      <c r="S37" s="36">
        <f>SUMIFS(СВЦЭМ!$D$39:$D$782,СВЦЭМ!$A$39:$A$782,$A37,СВЦЭМ!$B$39:$B$782,S$11)+'СЕТ СН'!$F$14+СВЦЭМ!$D$10+'СЕТ СН'!$F$8*'СЕТ СН'!$F$9-'СЕТ СН'!$F$26</f>
        <v>2094.0579035800001</v>
      </c>
      <c r="T37" s="36">
        <f>SUMIFS(СВЦЭМ!$D$39:$D$782,СВЦЭМ!$A$39:$A$782,$A37,СВЦЭМ!$B$39:$B$782,T$11)+'СЕТ СН'!$F$14+СВЦЭМ!$D$10+'СЕТ СН'!$F$8*'СЕТ СН'!$F$9-'СЕТ СН'!$F$26</f>
        <v>2044.1513449400002</v>
      </c>
      <c r="U37" s="36">
        <f>SUMIFS(СВЦЭМ!$D$39:$D$782,СВЦЭМ!$A$39:$A$782,$A37,СВЦЭМ!$B$39:$B$782,U$11)+'СЕТ СН'!$F$14+СВЦЭМ!$D$10+'СЕТ СН'!$F$8*'СЕТ СН'!$F$9-'СЕТ СН'!$F$26</f>
        <v>2047.07562682</v>
      </c>
      <c r="V37" s="36">
        <f>SUMIFS(СВЦЭМ!$D$39:$D$782,СВЦЭМ!$A$39:$A$782,$A37,СВЦЭМ!$B$39:$B$782,V$11)+'СЕТ СН'!$F$14+СВЦЭМ!$D$10+'СЕТ СН'!$F$8*'СЕТ СН'!$F$9-'СЕТ СН'!$F$26</f>
        <v>2055.4913403800001</v>
      </c>
      <c r="W37" s="36">
        <f>SUMIFS(СВЦЭМ!$D$39:$D$782,СВЦЭМ!$A$39:$A$782,$A37,СВЦЭМ!$B$39:$B$782,W$11)+'СЕТ СН'!$F$14+СВЦЭМ!$D$10+'СЕТ СН'!$F$8*'СЕТ СН'!$F$9-'СЕТ СН'!$F$26</f>
        <v>2072.84055618</v>
      </c>
      <c r="X37" s="36">
        <f>SUMIFS(СВЦЭМ!$D$39:$D$782,СВЦЭМ!$A$39:$A$782,$A37,СВЦЭМ!$B$39:$B$782,X$11)+'СЕТ СН'!$F$14+СВЦЭМ!$D$10+'СЕТ СН'!$F$8*'СЕТ СН'!$F$9-'СЕТ СН'!$F$26</f>
        <v>2103.3119306999997</v>
      </c>
      <c r="Y37" s="36">
        <f>SUMIFS(СВЦЭМ!$D$39:$D$782,СВЦЭМ!$A$39:$A$782,$A37,СВЦЭМ!$B$39:$B$782,Y$11)+'СЕТ СН'!$F$14+СВЦЭМ!$D$10+'СЕТ СН'!$F$8*'СЕТ СН'!$F$9-'СЕТ СН'!$F$26</f>
        <v>2135.3584163200003</v>
      </c>
    </row>
    <row r="38" spans="1:27" ht="15.75" x14ac:dyDescent="0.2">
      <c r="A38" s="35">
        <f t="shared" si="0"/>
        <v>44953</v>
      </c>
      <c r="B38" s="36">
        <f>SUMIFS(СВЦЭМ!$D$39:$D$782,СВЦЭМ!$A$39:$A$782,$A38,СВЦЭМ!$B$39:$B$782,B$11)+'СЕТ СН'!$F$14+СВЦЭМ!$D$10+'СЕТ СН'!$F$8*'СЕТ СН'!$F$9-'СЕТ СН'!$F$26</f>
        <v>2177.30554183</v>
      </c>
      <c r="C38" s="36">
        <f>SUMIFS(СВЦЭМ!$D$39:$D$782,СВЦЭМ!$A$39:$A$782,$A38,СВЦЭМ!$B$39:$B$782,C$11)+'СЕТ СН'!$F$14+СВЦЭМ!$D$10+'СЕТ СН'!$F$8*'СЕТ СН'!$F$9-'СЕТ СН'!$F$26</f>
        <v>2145.03925901</v>
      </c>
      <c r="D38" s="36">
        <f>SUMIFS(СВЦЭМ!$D$39:$D$782,СВЦЭМ!$A$39:$A$782,$A38,СВЦЭМ!$B$39:$B$782,D$11)+'СЕТ СН'!$F$14+СВЦЭМ!$D$10+'СЕТ СН'!$F$8*'СЕТ СН'!$F$9-'СЕТ СН'!$F$26</f>
        <v>2142.6000661099997</v>
      </c>
      <c r="E38" s="36">
        <f>SUMIFS(СВЦЭМ!$D$39:$D$782,СВЦЭМ!$A$39:$A$782,$A38,СВЦЭМ!$B$39:$B$782,E$11)+'СЕТ СН'!$F$14+СВЦЭМ!$D$10+'СЕТ СН'!$F$8*'СЕТ СН'!$F$9-'СЕТ СН'!$F$26</f>
        <v>2155.2279339099996</v>
      </c>
      <c r="F38" s="36">
        <f>SUMIFS(СВЦЭМ!$D$39:$D$782,СВЦЭМ!$A$39:$A$782,$A38,СВЦЭМ!$B$39:$B$782,F$11)+'СЕТ СН'!$F$14+СВЦЭМ!$D$10+'СЕТ СН'!$F$8*'СЕТ СН'!$F$9-'СЕТ СН'!$F$26</f>
        <v>2162.8474387599999</v>
      </c>
      <c r="G38" s="36">
        <f>SUMIFS(СВЦЭМ!$D$39:$D$782,СВЦЭМ!$A$39:$A$782,$A38,СВЦЭМ!$B$39:$B$782,G$11)+'СЕТ СН'!$F$14+СВЦЭМ!$D$10+'СЕТ СН'!$F$8*'СЕТ СН'!$F$9-'СЕТ СН'!$F$26</f>
        <v>2175.5787257299999</v>
      </c>
      <c r="H38" s="36">
        <f>SUMIFS(СВЦЭМ!$D$39:$D$782,СВЦЭМ!$A$39:$A$782,$A38,СВЦЭМ!$B$39:$B$782,H$11)+'СЕТ СН'!$F$14+СВЦЭМ!$D$10+'СЕТ СН'!$F$8*'СЕТ СН'!$F$9-'СЕТ СН'!$F$26</f>
        <v>2163.5028890900003</v>
      </c>
      <c r="I38" s="36">
        <f>SUMIFS(СВЦЭМ!$D$39:$D$782,СВЦЭМ!$A$39:$A$782,$A38,СВЦЭМ!$B$39:$B$782,I$11)+'СЕТ СН'!$F$14+СВЦЭМ!$D$10+'СЕТ СН'!$F$8*'СЕТ СН'!$F$9-'СЕТ СН'!$F$26</f>
        <v>2125.58557862</v>
      </c>
      <c r="J38" s="36">
        <f>SUMIFS(СВЦЭМ!$D$39:$D$782,СВЦЭМ!$A$39:$A$782,$A38,СВЦЭМ!$B$39:$B$782,J$11)+'СЕТ СН'!$F$14+СВЦЭМ!$D$10+'СЕТ СН'!$F$8*'СЕТ СН'!$F$9-'СЕТ СН'!$F$26</f>
        <v>2084.0549658</v>
      </c>
      <c r="K38" s="36">
        <f>SUMIFS(СВЦЭМ!$D$39:$D$782,СВЦЭМ!$A$39:$A$782,$A38,СВЦЭМ!$B$39:$B$782,K$11)+'СЕТ СН'!$F$14+СВЦЭМ!$D$10+'СЕТ СН'!$F$8*'СЕТ СН'!$F$9-'СЕТ СН'!$F$26</f>
        <v>2061.0421434899999</v>
      </c>
      <c r="L38" s="36">
        <f>SUMIFS(СВЦЭМ!$D$39:$D$782,СВЦЭМ!$A$39:$A$782,$A38,СВЦЭМ!$B$39:$B$782,L$11)+'СЕТ СН'!$F$14+СВЦЭМ!$D$10+'СЕТ СН'!$F$8*'СЕТ СН'!$F$9-'СЕТ СН'!$F$26</f>
        <v>2045.6338423700001</v>
      </c>
      <c r="M38" s="36">
        <f>SUMIFS(СВЦЭМ!$D$39:$D$782,СВЦЭМ!$A$39:$A$782,$A38,СВЦЭМ!$B$39:$B$782,M$11)+'СЕТ СН'!$F$14+СВЦЭМ!$D$10+'СЕТ СН'!$F$8*'СЕТ СН'!$F$9-'СЕТ СН'!$F$26</f>
        <v>2042.6719338099999</v>
      </c>
      <c r="N38" s="36">
        <f>SUMIFS(СВЦЭМ!$D$39:$D$782,СВЦЭМ!$A$39:$A$782,$A38,СВЦЭМ!$B$39:$B$782,N$11)+'СЕТ СН'!$F$14+СВЦЭМ!$D$10+'СЕТ СН'!$F$8*'СЕТ СН'!$F$9-'СЕТ СН'!$F$26</f>
        <v>2074.2628383900001</v>
      </c>
      <c r="O38" s="36">
        <f>SUMIFS(СВЦЭМ!$D$39:$D$782,СВЦЭМ!$A$39:$A$782,$A38,СВЦЭМ!$B$39:$B$782,O$11)+'СЕТ СН'!$F$14+СВЦЭМ!$D$10+'СЕТ СН'!$F$8*'СЕТ СН'!$F$9-'СЕТ СН'!$F$26</f>
        <v>2096.8901592800003</v>
      </c>
      <c r="P38" s="36">
        <f>SUMIFS(СВЦЭМ!$D$39:$D$782,СВЦЭМ!$A$39:$A$782,$A38,СВЦЭМ!$B$39:$B$782,P$11)+'СЕТ СН'!$F$14+СВЦЭМ!$D$10+'СЕТ СН'!$F$8*'СЕТ СН'!$F$9-'СЕТ СН'!$F$26</f>
        <v>2127.1029219000002</v>
      </c>
      <c r="Q38" s="36">
        <f>SUMIFS(СВЦЭМ!$D$39:$D$782,СВЦЭМ!$A$39:$A$782,$A38,СВЦЭМ!$B$39:$B$782,Q$11)+'СЕТ СН'!$F$14+СВЦЭМ!$D$10+'СЕТ СН'!$F$8*'СЕТ СН'!$F$9-'СЕТ СН'!$F$26</f>
        <v>2100.4759232300003</v>
      </c>
      <c r="R38" s="36">
        <f>SUMIFS(СВЦЭМ!$D$39:$D$782,СВЦЭМ!$A$39:$A$782,$A38,СВЦЭМ!$B$39:$B$782,R$11)+'СЕТ СН'!$F$14+СВЦЭМ!$D$10+'СЕТ СН'!$F$8*'СЕТ СН'!$F$9-'СЕТ СН'!$F$26</f>
        <v>2119.8727270099998</v>
      </c>
      <c r="S38" s="36">
        <f>SUMIFS(СВЦЭМ!$D$39:$D$782,СВЦЭМ!$A$39:$A$782,$A38,СВЦЭМ!$B$39:$B$782,S$11)+'СЕТ СН'!$F$14+СВЦЭМ!$D$10+'СЕТ СН'!$F$8*'СЕТ СН'!$F$9-'СЕТ СН'!$F$26</f>
        <v>2100.7858550299998</v>
      </c>
      <c r="T38" s="36">
        <f>SUMIFS(СВЦЭМ!$D$39:$D$782,СВЦЭМ!$A$39:$A$782,$A38,СВЦЭМ!$B$39:$B$782,T$11)+'СЕТ СН'!$F$14+СВЦЭМ!$D$10+'СЕТ СН'!$F$8*'СЕТ СН'!$F$9-'СЕТ СН'!$F$26</f>
        <v>2058.1706791300003</v>
      </c>
      <c r="U38" s="36">
        <f>SUMIFS(СВЦЭМ!$D$39:$D$782,СВЦЭМ!$A$39:$A$782,$A38,СВЦЭМ!$B$39:$B$782,U$11)+'СЕТ СН'!$F$14+СВЦЭМ!$D$10+'СЕТ СН'!$F$8*'СЕТ СН'!$F$9-'СЕТ СН'!$F$26</f>
        <v>2066.3975449099999</v>
      </c>
      <c r="V38" s="36">
        <f>SUMIFS(СВЦЭМ!$D$39:$D$782,СВЦЭМ!$A$39:$A$782,$A38,СВЦЭМ!$B$39:$B$782,V$11)+'СЕТ СН'!$F$14+СВЦЭМ!$D$10+'СЕТ СН'!$F$8*'СЕТ СН'!$F$9-'СЕТ СН'!$F$26</f>
        <v>2091.9761488100003</v>
      </c>
      <c r="W38" s="36">
        <f>SUMIFS(СВЦЭМ!$D$39:$D$782,СВЦЭМ!$A$39:$A$782,$A38,СВЦЭМ!$B$39:$B$782,W$11)+'СЕТ СН'!$F$14+СВЦЭМ!$D$10+'СЕТ СН'!$F$8*'СЕТ СН'!$F$9-'СЕТ СН'!$F$26</f>
        <v>2125.2595040599999</v>
      </c>
      <c r="X38" s="36">
        <f>SUMIFS(СВЦЭМ!$D$39:$D$782,СВЦЭМ!$A$39:$A$782,$A38,СВЦЭМ!$B$39:$B$782,X$11)+'СЕТ СН'!$F$14+СВЦЭМ!$D$10+'СЕТ СН'!$F$8*'СЕТ СН'!$F$9-'СЕТ СН'!$F$26</f>
        <v>2137.5966437200004</v>
      </c>
      <c r="Y38" s="36">
        <f>SUMIFS(СВЦЭМ!$D$39:$D$782,СВЦЭМ!$A$39:$A$782,$A38,СВЦЭМ!$B$39:$B$782,Y$11)+'СЕТ СН'!$F$14+СВЦЭМ!$D$10+'СЕТ СН'!$F$8*'СЕТ СН'!$F$9-'СЕТ СН'!$F$26</f>
        <v>2222.2937346199997</v>
      </c>
    </row>
    <row r="39" spans="1:27" ht="15.75" x14ac:dyDescent="0.2">
      <c r="A39" s="35">
        <f t="shared" si="0"/>
        <v>44954</v>
      </c>
      <c r="B39" s="36">
        <f>SUMIFS(СВЦЭМ!$D$39:$D$782,СВЦЭМ!$A$39:$A$782,$A39,СВЦЭМ!$B$39:$B$782,B$11)+'СЕТ СН'!$F$14+СВЦЭМ!$D$10+'СЕТ СН'!$F$8*'СЕТ СН'!$F$9-'СЕТ СН'!$F$26</f>
        <v>2193.2719272499999</v>
      </c>
      <c r="C39" s="36">
        <f>SUMIFS(СВЦЭМ!$D$39:$D$782,СВЦЭМ!$A$39:$A$782,$A39,СВЦЭМ!$B$39:$B$782,C$11)+'СЕТ СН'!$F$14+СВЦЭМ!$D$10+'СЕТ СН'!$F$8*'СЕТ СН'!$F$9-'СЕТ СН'!$F$26</f>
        <v>2233.6811982199997</v>
      </c>
      <c r="D39" s="36">
        <f>SUMIFS(СВЦЭМ!$D$39:$D$782,СВЦЭМ!$A$39:$A$782,$A39,СВЦЭМ!$B$39:$B$782,D$11)+'СЕТ СН'!$F$14+СВЦЭМ!$D$10+'СЕТ СН'!$F$8*'СЕТ СН'!$F$9-'СЕТ СН'!$F$26</f>
        <v>2230.5333641799998</v>
      </c>
      <c r="E39" s="36">
        <f>SUMIFS(СВЦЭМ!$D$39:$D$782,СВЦЭМ!$A$39:$A$782,$A39,СВЦЭМ!$B$39:$B$782,E$11)+'СЕТ СН'!$F$14+СВЦЭМ!$D$10+'СЕТ СН'!$F$8*'СЕТ СН'!$F$9-'СЕТ СН'!$F$26</f>
        <v>2226.6325832100001</v>
      </c>
      <c r="F39" s="36">
        <f>SUMIFS(СВЦЭМ!$D$39:$D$782,СВЦЭМ!$A$39:$A$782,$A39,СВЦЭМ!$B$39:$B$782,F$11)+'СЕТ СН'!$F$14+СВЦЭМ!$D$10+'СЕТ СН'!$F$8*'СЕТ СН'!$F$9-'СЕТ СН'!$F$26</f>
        <v>2221.24294422</v>
      </c>
      <c r="G39" s="36">
        <f>SUMIFS(СВЦЭМ!$D$39:$D$782,СВЦЭМ!$A$39:$A$782,$A39,СВЦЭМ!$B$39:$B$782,G$11)+'СЕТ СН'!$F$14+СВЦЭМ!$D$10+'СЕТ СН'!$F$8*'СЕТ СН'!$F$9-'СЕТ СН'!$F$26</f>
        <v>2224.2337179200003</v>
      </c>
      <c r="H39" s="36">
        <f>SUMIFS(СВЦЭМ!$D$39:$D$782,СВЦЭМ!$A$39:$A$782,$A39,СВЦЭМ!$B$39:$B$782,H$11)+'СЕТ СН'!$F$14+СВЦЭМ!$D$10+'СЕТ СН'!$F$8*'СЕТ СН'!$F$9-'СЕТ СН'!$F$26</f>
        <v>2176.2103729500004</v>
      </c>
      <c r="I39" s="36">
        <f>SUMIFS(СВЦЭМ!$D$39:$D$782,СВЦЭМ!$A$39:$A$782,$A39,СВЦЭМ!$B$39:$B$782,I$11)+'СЕТ СН'!$F$14+СВЦЭМ!$D$10+'СЕТ СН'!$F$8*'СЕТ СН'!$F$9-'СЕТ СН'!$F$26</f>
        <v>2179.3986557899998</v>
      </c>
      <c r="J39" s="36">
        <f>SUMIFS(СВЦЭМ!$D$39:$D$782,СВЦЭМ!$A$39:$A$782,$A39,СВЦЭМ!$B$39:$B$782,J$11)+'СЕТ СН'!$F$14+СВЦЭМ!$D$10+'СЕТ СН'!$F$8*'СЕТ СН'!$F$9-'СЕТ СН'!$F$26</f>
        <v>2176.73750759</v>
      </c>
      <c r="K39" s="36">
        <f>SUMIFS(СВЦЭМ!$D$39:$D$782,СВЦЭМ!$A$39:$A$782,$A39,СВЦЭМ!$B$39:$B$782,K$11)+'СЕТ СН'!$F$14+СВЦЭМ!$D$10+'СЕТ СН'!$F$8*'СЕТ СН'!$F$9-'СЕТ СН'!$F$26</f>
        <v>2093.4419466999998</v>
      </c>
      <c r="L39" s="36">
        <f>SUMIFS(СВЦЭМ!$D$39:$D$782,СВЦЭМ!$A$39:$A$782,$A39,СВЦЭМ!$B$39:$B$782,L$11)+'СЕТ СН'!$F$14+СВЦЭМ!$D$10+'СЕТ СН'!$F$8*'СЕТ СН'!$F$9-'СЕТ СН'!$F$26</f>
        <v>2045.9049415100001</v>
      </c>
      <c r="M39" s="36">
        <f>SUMIFS(СВЦЭМ!$D$39:$D$782,СВЦЭМ!$A$39:$A$782,$A39,СВЦЭМ!$B$39:$B$782,M$11)+'СЕТ СН'!$F$14+СВЦЭМ!$D$10+'СЕТ СН'!$F$8*'СЕТ СН'!$F$9-'СЕТ СН'!$F$26</f>
        <v>2038.8153575700001</v>
      </c>
      <c r="N39" s="36">
        <f>SUMIFS(СВЦЭМ!$D$39:$D$782,СВЦЭМ!$A$39:$A$782,$A39,СВЦЭМ!$B$39:$B$782,N$11)+'СЕТ СН'!$F$14+СВЦЭМ!$D$10+'СЕТ СН'!$F$8*'СЕТ СН'!$F$9-'СЕТ СН'!$F$26</f>
        <v>2042.5356782199999</v>
      </c>
      <c r="O39" s="36">
        <f>SUMIFS(СВЦЭМ!$D$39:$D$782,СВЦЭМ!$A$39:$A$782,$A39,СВЦЭМ!$B$39:$B$782,O$11)+'СЕТ СН'!$F$14+СВЦЭМ!$D$10+'СЕТ СН'!$F$8*'СЕТ СН'!$F$9-'СЕТ СН'!$F$26</f>
        <v>2052.3642747200001</v>
      </c>
      <c r="P39" s="36">
        <f>SUMIFS(СВЦЭМ!$D$39:$D$782,СВЦЭМ!$A$39:$A$782,$A39,СВЦЭМ!$B$39:$B$782,P$11)+'СЕТ СН'!$F$14+СВЦЭМ!$D$10+'СЕТ СН'!$F$8*'СЕТ СН'!$F$9-'СЕТ СН'!$F$26</f>
        <v>2071.6887252400002</v>
      </c>
      <c r="Q39" s="36">
        <f>SUMIFS(СВЦЭМ!$D$39:$D$782,СВЦЭМ!$A$39:$A$782,$A39,СВЦЭМ!$B$39:$B$782,Q$11)+'СЕТ СН'!$F$14+СВЦЭМ!$D$10+'СЕТ СН'!$F$8*'СЕТ СН'!$F$9-'СЕТ СН'!$F$26</f>
        <v>2083.5297196800002</v>
      </c>
      <c r="R39" s="36">
        <f>SUMIFS(СВЦЭМ!$D$39:$D$782,СВЦЭМ!$A$39:$A$782,$A39,СВЦЭМ!$B$39:$B$782,R$11)+'СЕТ СН'!$F$14+СВЦЭМ!$D$10+'СЕТ СН'!$F$8*'СЕТ СН'!$F$9-'СЕТ СН'!$F$26</f>
        <v>2089.1262666299999</v>
      </c>
      <c r="S39" s="36">
        <f>SUMIFS(СВЦЭМ!$D$39:$D$782,СВЦЭМ!$A$39:$A$782,$A39,СВЦЭМ!$B$39:$B$782,S$11)+'СЕТ СН'!$F$14+СВЦЭМ!$D$10+'СЕТ СН'!$F$8*'СЕТ СН'!$F$9-'СЕТ СН'!$F$26</f>
        <v>2063.6280321200002</v>
      </c>
      <c r="T39" s="36">
        <f>SUMIFS(СВЦЭМ!$D$39:$D$782,СВЦЭМ!$A$39:$A$782,$A39,СВЦЭМ!$B$39:$B$782,T$11)+'СЕТ СН'!$F$14+СВЦЭМ!$D$10+'СЕТ СН'!$F$8*'СЕТ СН'!$F$9-'СЕТ СН'!$F$26</f>
        <v>2034.6822657499999</v>
      </c>
      <c r="U39" s="36">
        <f>SUMIFS(СВЦЭМ!$D$39:$D$782,СВЦЭМ!$A$39:$A$782,$A39,СВЦЭМ!$B$39:$B$782,U$11)+'СЕТ СН'!$F$14+СВЦЭМ!$D$10+'СЕТ СН'!$F$8*'СЕТ СН'!$F$9-'СЕТ СН'!$F$26</f>
        <v>2033.2159558699998</v>
      </c>
      <c r="V39" s="36">
        <f>SUMIFS(СВЦЭМ!$D$39:$D$782,СВЦЭМ!$A$39:$A$782,$A39,СВЦЭМ!$B$39:$B$782,V$11)+'СЕТ СН'!$F$14+СВЦЭМ!$D$10+'СЕТ СН'!$F$8*'СЕТ СН'!$F$9-'СЕТ СН'!$F$26</f>
        <v>2051.7599496900002</v>
      </c>
      <c r="W39" s="36">
        <f>SUMIFS(СВЦЭМ!$D$39:$D$782,СВЦЭМ!$A$39:$A$782,$A39,СВЦЭМ!$B$39:$B$782,W$11)+'СЕТ СН'!$F$14+СВЦЭМ!$D$10+'СЕТ СН'!$F$8*'СЕТ СН'!$F$9-'СЕТ СН'!$F$26</f>
        <v>2060.5426787799997</v>
      </c>
      <c r="X39" s="36">
        <f>SUMIFS(СВЦЭМ!$D$39:$D$782,СВЦЭМ!$A$39:$A$782,$A39,СВЦЭМ!$B$39:$B$782,X$11)+'СЕТ СН'!$F$14+СВЦЭМ!$D$10+'СЕТ СН'!$F$8*'СЕТ СН'!$F$9-'СЕТ СН'!$F$26</f>
        <v>2082.6762508499996</v>
      </c>
      <c r="Y39" s="36">
        <f>SUMIFS(СВЦЭМ!$D$39:$D$782,СВЦЭМ!$A$39:$A$782,$A39,СВЦЭМ!$B$39:$B$782,Y$11)+'СЕТ СН'!$F$14+СВЦЭМ!$D$10+'СЕТ СН'!$F$8*'СЕТ СН'!$F$9-'СЕТ СН'!$F$26</f>
        <v>2118.49789908</v>
      </c>
    </row>
    <row r="40" spans="1:27" ht="15.75" x14ac:dyDescent="0.2">
      <c r="A40" s="35">
        <f t="shared" si="0"/>
        <v>44955</v>
      </c>
      <c r="B40" s="36">
        <f>SUMIFS(СВЦЭМ!$D$39:$D$782,СВЦЭМ!$A$39:$A$782,$A40,СВЦЭМ!$B$39:$B$782,B$11)+'СЕТ СН'!$F$14+СВЦЭМ!$D$10+'СЕТ СН'!$F$8*'СЕТ СН'!$F$9-'СЕТ СН'!$F$26</f>
        <v>2118.6770017299996</v>
      </c>
      <c r="C40" s="36">
        <f>SUMIFS(СВЦЭМ!$D$39:$D$782,СВЦЭМ!$A$39:$A$782,$A40,СВЦЭМ!$B$39:$B$782,C$11)+'СЕТ СН'!$F$14+СВЦЭМ!$D$10+'СЕТ СН'!$F$8*'СЕТ СН'!$F$9-'СЕТ СН'!$F$26</f>
        <v>2167.3197705800003</v>
      </c>
      <c r="D40" s="36">
        <f>SUMIFS(СВЦЭМ!$D$39:$D$782,СВЦЭМ!$A$39:$A$782,$A40,СВЦЭМ!$B$39:$B$782,D$11)+'СЕТ СН'!$F$14+СВЦЭМ!$D$10+'СЕТ СН'!$F$8*'СЕТ СН'!$F$9-'СЕТ СН'!$F$26</f>
        <v>2187.7746061099997</v>
      </c>
      <c r="E40" s="36">
        <f>SUMIFS(СВЦЭМ!$D$39:$D$782,СВЦЭМ!$A$39:$A$782,$A40,СВЦЭМ!$B$39:$B$782,E$11)+'СЕТ СН'!$F$14+СВЦЭМ!$D$10+'СЕТ СН'!$F$8*'СЕТ СН'!$F$9-'СЕТ СН'!$F$26</f>
        <v>2195.19481249</v>
      </c>
      <c r="F40" s="36">
        <f>SUMIFS(СВЦЭМ!$D$39:$D$782,СВЦЭМ!$A$39:$A$782,$A40,СВЦЭМ!$B$39:$B$782,F$11)+'СЕТ СН'!$F$14+СВЦЭМ!$D$10+'СЕТ СН'!$F$8*'СЕТ СН'!$F$9-'СЕТ СН'!$F$26</f>
        <v>2199.4318903499998</v>
      </c>
      <c r="G40" s="36">
        <f>SUMIFS(СВЦЭМ!$D$39:$D$782,СВЦЭМ!$A$39:$A$782,$A40,СВЦЭМ!$B$39:$B$782,G$11)+'СЕТ СН'!$F$14+СВЦЭМ!$D$10+'СЕТ СН'!$F$8*'СЕТ СН'!$F$9-'СЕТ СН'!$F$26</f>
        <v>2178.9851268299999</v>
      </c>
      <c r="H40" s="36">
        <f>SUMIFS(СВЦЭМ!$D$39:$D$782,СВЦЭМ!$A$39:$A$782,$A40,СВЦЭМ!$B$39:$B$782,H$11)+'СЕТ СН'!$F$14+СВЦЭМ!$D$10+'СЕТ СН'!$F$8*'СЕТ СН'!$F$9-'СЕТ СН'!$F$26</f>
        <v>2170.9847787600002</v>
      </c>
      <c r="I40" s="36">
        <f>SUMIFS(СВЦЭМ!$D$39:$D$782,СВЦЭМ!$A$39:$A$782,$A40,СВЦЭМ!$B$39:$B$782,I$11)+'СЕТ СН'!$F$14+СВЦЭМ!$D$10+'СЕТ СН'!$F$8*'СЕТ СН'!$F$9-'СЕТ СН'!$F$26</f>
        <v>2153.7383378200002</v>
      </c>
      <c r="J40" s="36">
        <f>SUMIFS(СВЦЭМ!$D$39:$D$782,СВЦЭМ!$A$39:$A$782,$A40,СВЦЭМ!$B$39:$B$782,J$11)+'СЕТ СН'!$F$14+СВЦЭМ!$D$10+'СЕТ СН'!$F$8*'СЕТ СН'!$F$9-'СЕТ СН'!$F$26</f>
        <v>2104.6538920700004</v>
      </c>
      <c r="K40" s="36">
        <f>SUMIFS(СВЦЭМ!$D$39:$D$782,СВЦЭМ!$A$39:$A$782,$A40,СВЦЭМ!$B$39:$B$782,K$11)+'СЕТ СН'!$F$14+СВЦЭМ!$D$10+'СЕТ СН'!$F$8*'СЕТ СН'!$F$9-'СЕТ СН'!$F$26</f>
        <v>2053.4142413400004</v>
      </c>
      <c r="L40" s="36">
        <f>SUMIFS(СВЦЭМ!$D$39:$D$782,СВЦЭМ!$A$39:$A$782,$A40,СВЦЭМ!$B$39:$B$782,L$11)+'СЕТ СН'!$F$14+СВЦЭМ!$D$10+'СЕТ СН'!$F$8*'СЕТ СН'!$F$9-'СЕТ СН'!$F$26</f>
        <v>2036.2219200900001</v>
      </c>
      <c r="M40" s="36">
        <f>SUMIFS(СВЦЭМ!$D$39:$D$782,СВЦЭМ!$A$39:$A$782,$A40,СВЦЭМ!$B$39:$B$782,M$11)+'СЕТ СН'!$F$14+СВЦЭМ!$D$10+'СЕТ СН'!$F$8*'СЕТ СН'!$F$9-'СЕТ СН'!$F$26</f>
        <v>2036.5287577199999</v>
      </c>
      <c r="N40" s="36">
        <f>SUMIFS(СВЦЭМ!$D$39:$D$782,СВЦЭМ!$A$39:$A$782,$A40,СВЦЭМ!$B$39:$B$782,N$11)+'СЕТ СН'!$F$14+СВЦЭМ!$D$10+'СЕТ СН'!$F$8*'СЕТ СН'!$F$9-'СЕТ СН'!$F$26</f>
        <v>2048.7549627300004</v>
      </c>
      <c r="O40" s="36">
        <f>SUMIFS(СВЦЭМ!$D$39:$D$782,СВЦЭМ!$A$39:$A$782,$A40,СВЦЭМ!$B$39:$B$782,O$11)+'СЕТ СН'!$F$14+СВЦЭМ!$D$10+'СЕТ СН'!$F$8*'СЕТ СН'!$F$9-'СЕТ СН'!$F$26</f>
        <v>2062.5180905699999</v>
      </c>
      <c r="P40" s="36">
        <f>SUMIFS(СВЦЭМ!$D$39:$D$782,СВЦЭМ!$A$39:$A$782,$A40,СВЦЭМ!$B$39:$B$782,P$11)+'СЕТ СН'!$F$14+СВЦЭМ!$D$10+'СЕТ СН'!$F$8*'СЕТ СН'!$F$9-'СЕТ СН'!$F$26</f>
        <v>2078.7456295299999</v>
      </c>
      <c r="Q40" s="36">
        <f>SUMIFS(СВЦЭМ!$D$39:$D$782,СВЦЭМ!$A$39:$A$782,$A40,СВЦЭМ!$B$39:$B$782,Q$11)+'СЕТ СН'!$F$14+СВЦЭМ!$D$10+'СЕТ СН'!$F$8*'СЕТ СН'!$F$9-'СЕТ СН'!$F$26</f>
        <v>2087.68561314</v>
      </c>
      <c r="R40" s="36">
        <f>SUMIFS(СВЦЭМ!$D$39:$D$782,СВЦЭМ!$A$39:$A$782,$A40,СВЦЭМ!$B$39:$B$782,R$11)+'СЕТ СН'!$F$14+СВЦЭМ!$D$10+'СЕТ СН'!$F$8*'СЕТ СН'!$F$9-'СЕТ СН'!$F$26</f>
        <v>2082.1618672000004</v>
      </c>
      <c r="S40" s="36">
        <f>SUMIFS(СВЦЭМ!$D$39:$D$782,СВЦЭМ!$A$39:$A$782,$A40,СВЦЭМ!$B$39:$B$782,S$11)+'СЕТ СН'!$F$14+СВЦЭМ!$D$10+'СЕТ СН'!$F$8*'СЕТ СН'!$F$9-'СЕТ СН'!$F$26</f>
        <v>2068.75631514</v>
      </c>
      <c r="T40" s="36">
        <f>SUMIFS(СВЦЭМ!$D$39:$D$782,СВЦЭМ!$A$39:$A$782,$A40,СВЦЭМ!$B$39:$B$782,T$11)+'СЕТ СН'!$F$14+СВЦЭМ!$D$10+'СЕТ СН'!$F$8*'СЕТ СН'!$F$9-'СЕТ СН'!$F$26</f>
        <v>2024.5614273099998</v>
      </c>
      <c r="U40" s="36">
        <f>SUMIFS(СВЦЭМ!$D$39:$D$782,СВЦЭМ!$A$39:$A$782,$A40,СВЦЭМ!$B$39:$B$782,U$11)+'СЕТ СН'!$F$14+СВЦЭМ!$D$10+'СЕТ СН'!$F$8*'СЕТ СН'!$F$9-'СЕТ СН'!$F$26</f>
        <v>2012.6339972399999</v>
      </c>
      <c r="V40" s="36">
        <f>SUMIFS(СВЦЭМ!$D$39:$D$782,СВЦЭМ!$A$39:$A$782,$A40,СВЦЭМ!$B$39:$B$782,V$11)+'СЕТ СН'!$F$14+СВЦЭМ!$D$10+'СЕТ СН'!$F$8*'СЕТ СН'!$F$9-'СЕТ СН'!$F$26</f>
        <v>2028.41275234</v>
      </c>
      <c r="W40" s="36">
        <f>SUMIFS(СВЦЭМ!$D$39:$D$782,СВЦЭМ!$A$39:$A$782,$A40,СВЦЭМ!$B$39:$B$782,W$11)+'СЕТ СН'!$F$14+СВЦЭМ!$D$10+'СЕТ СН'!$F$8*'СЕТ СН'!$F$9-'СЕТ СН'!$F$26</f>
        <v>2040.3153228399999</v>
      </c>
      <c r="X40" s="36">
        <f>SUMIFS(СВЦЭМ!$D$39:$D$782,СВЦЭМ!$A$39:$A$782,$A40,СВЦЭМ!$B$39:$B$782,X$11)+'СЕТ СН'!$F$14+СВЦЭМ!$D$10+'СЕТ СН'!$F$8*'СЕТ СН'!$F$9-'СЕТ СН'!$F$26</f>
        <v>2070.2577214399998</v>
      </c>
      <c r="Y40" s="36">
        <f>SUMIFS(СВЦЭМ!$D$39:$D$782,СВЦЭМ!$A$39:$A$782,$A40,СВЦЭМ!$B$39:$B$782,Y$11)+'СЕТ СН'!$F$14+СВЦЭМ!$D$10+'СЕТ СН'!$F$8*'СЕТ СН'!$F$9-'СЕТ СН'!$F$26</f>
        <v>2103.32545871</v>
      </c>
    </row>
    <row r="41" spans="1:27" ht="15.75" x14ac:dyDescent="0.2">
      <c r="A41" s="35">
        <f t="shared" si="0"/>
        <v>44956</v>
      </c>
      <c r="B41" s="36">
        <f>SUMIFS(СВЦЭМ!$D$39:$D$782,СВЦЭМ!$A$39:$A$782,$A41,СВЦЭМ!$B$39:$B$782,B$11)+'СЕТ СН'!$F$14+СВЦЭМ!$D$10+'СЕТ СН'!$F$8*'СЕТ СН'!$F$9-'СЕТ СН'!$F$26</f>
        <v>2103.6299790100002</v>
      </c>
      <c r="C41" s="36">
        <f>SUMIFS(СВЦЭМ!$D$39:$D$782,СВЦЭМ!$A$39:$A$782,$A41,СВЦЭМ!$B$39:$B$782,C$11)+'СЕТ СН'!$F$14+СВЦЭМ!$D$10+'СЕТ СН'!$F$8*'СЕТ СН'!$F$9-'СЕТ СН'!$F$26</f>
        <v>2130.45268915</v>
      </c>
      <c r="D41" s="36">
        <f>SUMIFS(СВЦЭМ!$D$39:$D$782,СВЦЭМ!$A$39:$A$782,$A41,СВЦЭМ!$B$39:$B$782,D$11)+'СЕТ СН'!$F$14+СВЦЭМ!$D$10+'СЕТ СН'!$F$8*'СЕТ СН'!$F$9-'СЕТ СН'!$F$26</f>
        <v>2148.9900609699998</v>
      </c>
      <c r="E41" s="36">
        <f>SUMIFS(СВЦЭМ!$D$39:$D$782,СВЦЭМ!$A$39:$A$782,$A41,СВЦЭМ!$B$39:$B$782,E$11)+'СЕТ СН'!$F$14+СВЦЭМ!$D$10+'СЕТ СН'!$F$8*'СЕТ СН'!$F$9-'СЕТ СН'!$F$26</f>
        <v>2140.2200145300003</v>
      </c>
      <c r="F41" s="36">
        <f>SUMIFS(СВЦЭМ!$D$39:$D$782,СВЦЭМ!$A$39:$A$782,$A41,СВЦЭМ!$B$39:$B$782,F$11)+'СЕТ СН'!$F$14+СВЦЭМ!$D$10+'СЕТ СН'!$F$8*'СЕТ СН'!$F$9-'СЕТ СН'!$F$26</f>
        <v>2116.5882776500002</v>
      </c>
      <c r="G41" s="36">
        <f>SUMIFS(СВЦЭМ!$D$39:$D$782,СВЦЭМ!$A$39:$A$782,$A41,СВЦЭМ!$B$39:$B$782,G$11)+'СЕТ СН'!$F$14+СВЦЭМ!$D$10+'СЕТ СН'!$F$8*'СЕТ СН'!$F$9-'СЕТ СН'!$F$26</f>
        <v>2137.0958080600003</v>
      </c>
      <c r="H41" s="36">
        <f>SUMIFS(СВЦЭМ!$D$39:$D$782,СВЦЭМ!$A$39:$A$782,$A41,СВЦЭМ!$B$39:$B$782,H$11)+'СЕТ СН'!$F$14+СВЦЭМ!$D$10+'СЕТ СН'!$F$8*'СЕТ СН'!$F$9-'СЕТ СН'!$F$26</f>
        <v>2141.3292300499998</v>
      </c>
      <c r="I41" s="36">
        <f>SUMIFS(СВЦЭМ!$D$39:$D$782,СВЦЭМ!$A$39:$A$782,$A41,СВЦЭМ!$B$39:$B$782,I$11)+'СЕТ СН'!$F$14+СВЦЭМ!$D$10+'СЕТ СН'!$F$8*'СЕТ СН'!$F$9-'СЕТ СН'!$F$26</f>
        <v>2121.9357891199998</v>
      </c>
      <c r="J41" s="36">
        <f>SUMIFS(СВЦЭМ!$D$39:$D$782,СВЦЭМ!$A$39:$A$782,$A41,СВЦЭМ!$B$39:$B$782,J$11)+'СЕТ СН'!$F$14+СВЦЭМ!$D$10+'СЕТ СН'!$F$8*'СЕТ СН'!$F$9-'СЕТ СН'!$F$26</f>
        <v>2072.1992606200001</v>
      </c>
      <c r="K41" s="36">
        <f>SUMIFS(СВЦЭМ!$D$39:$D$782,СВЦЭМ!$A$39:$A$782,$A41,СВЦЭМ!$B$39:$B$782,K$11)+'СЕТ СН'!$F$14+СВЦЭМ!$D$10+'СЕТ СН'!$F$8*'СЕТ СН'!$F$9-'СЕТ СН'!$F$26</f>
        <v>2045.3682414100001</v>
      </c>
      <c r="L41" s="36">
        <f>SUMIFS(СВЦЭМ!$D$39:$D$782,СВЦЭМ!$A$39:$A$782,$A41,СВЦЭМ!$B$39:$B$782,L$11)+'СЕТ СН'!$F$14+СВЦЭМ!$D$10+'СЕТ СН'!$F$8*'СЕТ СН'!$F$9-'СЕТ СН'!$F$26</f>
        <v>2033.0291454999999</v>
      </c>
      <c r="M41" s="36">
        <f>SUMIFS(СВЦЭМ!$D$39:$D$782,СВЦЭМ!$A$39:$A$782,$A41,СВЦЭМ!$B$39:$B$782,M$11)+'СЕТ СН'!$F$14+СВЦЭМ!$D$10+'СЕТ СН'!$F$8*'СЕТ СН'!$F$9-'СЕТ СН'!$F$26</f>
        <v>2037.18389271</v>
      </c>
      <c r="N41" s="36">
        <f>SUMIFS(СВЦЭМ!$D$39:$D$782,СВЦЭМ!$A$39:$A$782,$A41,СВЦЭМ!$B$39:$B$782,N$11)+'СЕТ СН'!$F$14+СВЦЭМ!$D$10+'СЕТ СН'!$F$8*'СЕТ СН'!$F$9-'СЕТ СН'!$F$26</f>
        <v>2060.6808034899996</v>
      </c>
      <c r="O41" s="36">
        <f>SUMIFS(СВЦЭМ!$D$39:$D$782,СВЦЭМ!$A$39:$A$782,$A41,СВЦЭМ!$B$39:$B$782,O$11)+'СЕТ СН'!$F$14+СВЦЭМ!$D$10+'СЕТ СН'!$F$8*'СЕТ СН'!$F$9-'СЕТ СН'!$F$26</f>
        <v>2046.6204584499999</v>
      </c>
      <c r="P41" s="36">
        <f>SUMIFS(СВЦЭМ!$D$39:$D$782,СВЦЭМ!$A$39:$A$782,$A41,СВЦЭМ!$B$39:$B$782,P$11)+'СЕТ СН'!$F$14+СВЦЭМ!$D$10+'СЕТ СН'!$F$8*'СЕТ СН'!$F$9-'СЕТ СН'!$F$26</f>
        <v>2057.9908306799998</v>
      </c>
      <c r="Q41" s="36">
        <f>SUMIFS(СВЦЭМ!$D$39:$D$782,СВЦЭМ!$A$39:$A$782,$A41,СВЦЭМ!$B$39:$B$782,Q$11)+'СЕТ СН'!$F$14+СВЦЭМ!$D$10+'СЕТ СН'!$F$8*'СЕТ СН'!$F$9-'СЕТ СН'!$F$26</f>
        <v>2062.3113751800001</v>
      </c>
      <c r="R41" s="36">
        <f>SUMIFS(СВЦЭМ!$D$39:$D$782,СВЦЭМ!$A$39:$A$782,$A41,СВЦЭМ!$B$39:$B$782,R$11)+'СЕТ СН'!$F$14+СВЦЭМ!$D$10+'СЕТ СН'!$F$8*'СЕТ СН'!$F$9-'СЕТ СН'!$F$26</f>
        <v>2061.11379622</v>
      </c>
      <c r="S41" s="36">
        <f>SUMIFS(СВЦЭМ!$D$39:$D$782,СВЦЭМ!$A$39:$A$782,$A41,СВЦЭМ!$B$39:$B$782,S$11)+'СЕТ СН'!$F$14+СВЦЭМ!$D$10+'СЕТ СН'!$F$8*'СЕТ СН'!$F$9-'СЕТ СН'!$F$26</f>
        <v>2037.69762552</v>
      </c>
      <c r="T41" s="36">
        <f>SUMIFS(СВЦЭМ!$D$39:$D$782,СВЦЭМ!$A$39:$A$782,$A41,СВЦЭМ!$B$39:$B$782,T$11)+'СЕТ СН'!$F$14+СВЦЭМ!$D$10+'СЕТ СН'!$F$8*'СЕТ СН'!$F$9-'СЕТ СН'!$F$26</f>
        <v>2052.2043904900002</v>
      </c>
      <c r="U41" s="36">
        <f>SUMIFS(СВЦЭМ!$D$39:$D$782,СВЦЭМ!$A$39:$A$782,$A41,СВЦЭМ!$B$39:$B$782,U$11)+'СЕТ СН'!$F$14+СВЦЭМ!$D$10+'СЕТ СН'!$F$8*'СЕТ СН'!$F$9-'СЕТ СН'!$F$26</f>
        <v>2060.7739231200003</v>
      </c>
      <c r="V41" s="36">
        <f>SUMIFS(СВЦЭМ!$D$39:$D$782,СВЦЭМ!$A$39:$A$782,$A41,СВЦЭМ!$B$39:$B$782,V$11)+'СЕТ СН'!$F$14+СВЦЭМ!$D$10+'СЕТ СН'!$F$8*'СЕТ СН'!$F$9-'СЕТ СН'!$F$26</f>
        <v>2091.5246498799997</v>
      </c>
      <c r="W41" s="36">
        <f>SUMIFS(СВЦЭМ!$D$39:$D$782,СВЦЭМ!$A$39:$A$782,$A41,СВЦЭМ!$B$39:$B$782,W$11)+'СЕТ СН'!$F$14+СВЦЭМ!$D$10+'СЕТ СН'!$F$8*'СЕТ СН'!$F$9-'СЕТ СН'!$F$26</f>
        <v>2107.5830934799997</v>
      </c>
      <c r="X41" s="36">
        <f>SUMIFS(СВЦЭМ!$D$39:$D$782,СВЦЭМ!$A$39:$A$782,$A41,СВЦЭМ!$B$39:$B$782,X$11)+'СЕТ СН'!$F$14+СВЦЭМ!$D$10+'СЕТ СН'!$F$8*'СЕТ СН'!$F$9-'СЕТ СН'!$F$26</f>
        <v>2112.4241388099999</v>
      </c>
      <c r="Y41" s="36">
        <f>SUMIFS(СВЦЭМ!$D$39:$D$782,СВЦЭМ!$A$39:$A$782,$A41,СВЦЭМ!$B$39:$B$782,Y$11)+'СЕТ СН'!$F$14+СВЦЭМ!$D$10+'СЕТ СН'!$F$8*'СЕТ СН'!$F$9-'СЕТ СН'!$F$26</f>
        <v>2120.5759168100003</v>
      </c>
    </row>
    <row r="42" spans="1:27" ht="15.75" x14ac:dyDescent="0.2">
      <c r="A42" s="35">
        <f t="shared" si="0"/>
        <v>44957</v>
      </c>
      <c r="B42" s="36">
        <f>SUMIFS(СВЦЭМ!$D$39:$D$782,СВЦЭМ!$A$39:$A$782,$A42,СВЦЭМ!$B$39:$B$782,B$11)+'СЕТ СН'!$F$14+СВЦЭМ!$D$10+'СЕТ СН'!$F$8*'СЕТ СН'!$F$9-'СЕТ СН'!$F$26</f>
        <v>2117.4925405000004</v>
      </c>
      <c r="C42" s="36">
        <f>SUMIFS(СВЦЭМ!$D$39:$D$782,СВЦЭМ!$A$39:$A$782,$A42,СВЦЭМ!$B$39:$B$782,C$11)+'СЕТ СН'!$F$14+СВЦЭМ!$D$10+'СЕТ СН'!$F$8*'СЕТ СН'!$F$9-'СЕТ СН'!$F$26</f>
        <v>2119.5157703300001</v>
      </c>
      <c r="D42" s="36">
        <f>SUMIFS(СВЦЭМ!$D$39:$D$782,СВЦЭМ!$A$39:$A$782,$A42,СВЦЭМ!$B$39:$B$782,D$11)+'СЕТ СН'!$F$14+СВЦЭМ!$D$10+'СЕТ СН'!$F$8*'СЕТ СН'!$F$9-'СЕТ СН'!$F$26</f>
        <v>2129.6553375599997</v>
      </c>
      <c r="E42" s="36">
        <f>SUMIFS(СВЦЭМ!$D$39:$D$782,СВЦЭМ!$A$39:$A$782,$A42,СВЦЭМ!$B$39:$B$782,E$11)+'СЕТ СН'!$F$14+СВЦЭМ!$D$10+'СЕТ СН'!$F$8*'СЕТ СН'!$F$9-'СЕТ СН'!$F$26</f>
        <v>2129.4521691099999</v>
      </c>
      <c r="F42" s="36">
        <f>SUMIFS(СВЦЭМ!$D$39:$D$782,СВЦЭМ!$A$39:$A$782,$A42,СВЦЭМ!$B$39:$B$782,F$11)+'СЕТ СН'!$F$14+СВЦЭМ!$D$10+'СЕТ СН'!$F$8*'СЕТ СН'!$F$9-'СЕТ СН'!$F$26</f>
        <v>2129.27361776</v>
      </c>
      <c r="G42" s="36">
        <f>SUMIFS(СВЦЭМ!$D$39:$D$782,СВЦЭМ!$A$39:$A$782,$A42,СВЦЭМ!$B$39:$B$782,G$11)+'СЕТ СН'!$F$14+СВЦЭМ!$D$10+'СЕТ СН'!$F$8*'СЕТ СН'!$F$9-'СЕТ СН'!$F$26</f>
        <v>2125.0307885900002</v>
      </c>
      <c r="H42" s="36">
        <f>SUMIFS(СВЦЭМ!$D$39:$D$782,СВЦЭМ!$A$39:$A$782,$A42,СВЦЭМ!$B$39:$B$782,H$11)+'СЕТ СН'!$F$14+СВЦЭМ!$D$10+'СЕТ СН'!$F$8*'СЕТ СН'!$F$9-'СЕТ СН'!$F$26</f>
        <v>2092.3537098699999</v>
      </c>
      <c r="I42" s="36">
        <f>SUMIFS(СВЦЭМ!$D$39:$D$782,СВЦЭМ!$A$39:$A$782,$A42,СВЦЭМ!$B$39:$B$782,I$11)+'СЕТ СН'!$F$14+СВЦЭМ!$D$10+'СЕТ СН'!$F$8*'СЕТ СН'!$F$9-'СЕТ СН'!$F$26</f>
        <v>2071.2679994700002</v>
      </c>
      <c r="J42" s="36">
        <f>SUMIFS(СВЦЭМ!$D$39:$D$782,СВЦЭМ!$A$39:$A$782,$A42,СВЦЭМ!$B$39:$B$782,J$11)+'СЕТ СН'!$F$14+СВЦЭМ!$D$10+'СЕТ СН'!$F$8*'СЕТ СН'!$F$9-'СЕТ СН'!$F$26</f>
        <v>2038.94411552</v>
      </c>
      <c r="K42" s="36">
        <f>SUMIFS(СВЦЭМ!$D$39:$D$782,СВЦЭМ!$A$39:$A$782,$A42,СВЦЭМ!$B$39:$B$782,K$11)+'СЕТ СН'!$F$14+СВЦЭМ!$D$10+'СЕТ СН'!$F$8*'СЕТ СН'!$F$9-'СЕТ СН'!$F$26</f>
        <v>2032.9510739599998</v>
      </c>
      <c r="L42" s="36">
        <f>SUMIFS(СВЦЭМ!$D$39:$D$782,СВЦЭМ!$A$39:$A$782,$A42,СВЦЭМ!$B$39:$B$782,L$11)+'СЕТ СН'!$F$14+СВЦЭМ!$D$10+'СЕТ СН'!$F$8*'СЕТ СН'!$F$9-'СЕТ СН'!$F$26</f>
        <v>2029.2884891199999</v>
      </c>
      <c r="M42" s="36">
        <f>SUMIFS(СВЦЭМ!$D$39:$D$782,СВЦЭМ!$A$39:$A$782,$A42,СВЦЭМ!$B$39:$B$782,M$11)+'СЕТ СН'!$F$14+СВЦЭМ!$D$10+'СЕТ СН'!$F$8*'СЕТ СН'!$F$9-'СЕТ СН'!$F$26</f>
        <v>2046.85916303</v>
      </c>
      <c r="N42" s="36">
        <f>SUMIFS(СВЦЭМ!$D$39:$D$782,СВЦЭМ!$A$39:$A$782,$A42,СВЦЭМ!$B$39:$B$782,N$11)+'СЕТ СН'!$F$14+СВЦЭМ!$D$10+'СЕТ СН'!$F$8*'СЕТ СН'!$F$9-'СЕТ СН'!$F$26</f>
        <v>2062.0770847699996</v>
      </c>
      <c r="O42" s="36">
        <f>SUMIFS(СВЦЭМ!$D$39:$D$782,СВЦЭМ!$A$39:$A$782,$A42,СВЦЭМ!$B$39:$B$782,O$11)+'СЕТ СН'!$F$14+СВЦЭМ!$D$10+'СЕТ СН'!$F$8*'СЕТ СН'!$F$9-'СЕТ СН'!$F$26</f>
        <v>2065.2668768699996</v>
      </c>
      <c r="P42" s="36">
        <f>SUMIFS(СВЦЭМ!$D$39:$D$782,СВЦЭМ!$A$39:$A$782,$A42,СВЦЭМ!$B$39:$B$782,P$11)+'СЕТ СН'!$F$14+СВЦЭМ!$D$10+'СЕТ СН'!$F$8*'СЕТ СН'!$F$9-'СЕТ СН'!$F$26</f>
        <v>2081.1792434899999</v>
      </c>
      <c r="Q42" s="36">
        <f>SUMIFS(СВЦЭМ!$D$39:$D$782,СВЦЭМ!$A$39:$A$782,$A42,СВЦЭМ!$B$39:$B$782,Q$11)+'СЕТ СН'!$F$14+СВЦЭМ!$D$10+'СЕТ СН'!$F$8*'СЕТ СН'!$F$9-'СЕТ СН'!$F$26</f>
        <v>2084.24188288</v>
      </c>
      <c r="R42" s="36">
        <f>SUMIFS(СВЦЭМ!$D$39:$D$782,СВЦЭМ!$A$39:$A$782,$A42,СВЦЭМ!$B$39:$B$782,R$11)+'СЕТ СН'!$F$14+СВЦЭМ!$D$10+'СЕТ СН'!$F$8*'СЕТ СН'!$F$9-'СЕТ СН'!$F$26</f>
        <v>2086.1463381100002</v>
      </c>
      <c r="S42" s="36">
        <f>SUMIFS(СВЦЭМ!$D$39:$D$782,СВЦЭМ!$A$39:$A$782,$A42,СВЦЭМ!$B$39:$B$782,S$11)+'СЕТ СН'!$F$14+СВЦЭМ!$D$10+'СЕТ СН'!$F$8*'СЕТ СН'!$F$9-'СЕТ СН'!$F$26</f>
        <v>2072.4683537299998</v>
      </c>
      <c r="T42" s="36">
        <f>SUMIFS(СВЦЭМ!$D$39:$D$782,СВЦЭМ!$A$39:$A$782,$A42,СВЦЭМ!$B$39:$B$782,T$11)+'СЕТ СН'!$F$14+СВЦЭМ!$D$10+'СЕТ СН'!$F$8*'СЕТ СН'!$F$9-'СЕТ СН'!$F$26</f>
        <v>2044.73625423</v>
      </c>
      <c r="U42" s="36">
        <f>SUMIFS(СВЦЭМ!$D$39:$D$782,СВЦЭМ!$A$39:$A$782,$A42,СВЦЭМ!$B$39:$B$782,U$11)+'СЕТ СН'!$F$14+СВЦЭМ!$D$10+'СЕТ СН'!$F$8*'СЕТ СН'!$F$9-'СЕТ СН'!$F$26</f>
        <v>2046.7691494799999</v>
      </c>
      <c r="V42" s="36">
        <f>SUMIFS(СВЦЭМ!$D$39:$D$782,СВЦЭМ!$A$39:$A$782,$A42,СВЦЭМ!$B$39:$B$782,V$11)+'СЕТ СН'!$F$14+СВЦЭМ!$D$10+'СЕТ СН'!$F$8*'СЕТ СН'!$F$9-'СЕТ СН'!$F$26</f>
        <v>2056.8755523700002</v>
      </c>
      <c r="W42" s="36">
        <f>SUMIFS(СВЦЭМ!$D$39:$D$782,СВЦЭМ!$A$39:$A$782,$A42,СВЦЭМ!$B$39:$B$782,W$11)+'СЕТ СН'!$F$14+СВЦЭМ!$D$10+'СЕТ СН'!$F$8*'СЕТ СН'!$F$9-'СЕТ СН'!$F$26</f>
        <v>2073.9073533999999</v>
      </c>
      <c r="X42" s="36">
        <f>SUMIFS(СВЦЭМ!$D$39:$D$782,СВЦЭМ!$A$39:$A$782,$A42,СВЦЭМ!$B$39:$B$782,X$11)+'СЕТ СН'!$F$14+СВЦЭМ!$D$10+'СЕТ СН'!$F$8*'СЕТ СН'!$F$9-'СЕТ СН'!$F$26</f>
        <v>2063.5873027199996</v>
      </c>
      <c r="Y42" s="36">
        <f>SUMIFS(СВЦЭМ!$D$39:$D$782,СВЦЭМ!$A$39:$A$782,$A42,СВЦЭМ!$B$39:$B$782,Y$11)+'СЕТ СН'!$F$14+СВЦЭМ!$D$10+'СЕТ СН'!$F$8*'СЕТ СН'!$F$9-'СЕТ СН'!$F$26</f>
        <v>2156.4543976799996</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38" t="s">
        <v>7</v>
      </c>
      <c r="B45" s="132" t="s">
        <v>69</v>
      </c>
      <c r="C45" s="133"/>
      <c r="D45" s="133"/>
      <c r="E45" s="133"/>
      <c r="F45" s="133"/>
      <c r="G45" s="133"/>
      <c r="H45" s="133"/>
      <c r="I45" s="133"/>
      <c r="J45" s="133"/>
      <c r="K45" s="133"/>
      <c r="L45" s="133"/>
      <c r="M45" s="133"/>
      <c r="N45" s="133"/>
      <c r="O45" s="133"/>
      <c r="P45" s="133"/>
      <c r="Q45" s="133"/>
      <c r="R45" s="133"/>
      <c r="S45" s="133"/>
      <c r="T45" s="133"/>
      <c r="U45" s="133"/>
      <c r="V45" s="133"/>
      <c r="W45" s="133"/>
      <c r="X45" s="133"/>
      <c r="Y45" s="134"/>
    </row>
    <row r="46" spans="1:27" ht="12.75" customHeight="1" x14ac:dyDescent="0.2">
      <c r="A46" s="139"/>
      <c r="B46" s="135"/>
      <c r="C46" s="136"/>
      <c r="D46" s="136"/>
      <c r="E46" s="136"/>
      <c r="F46" s="136"/>
      <c r="G46" s="136"/>
      <c r="H46" s="136"/>
      <c r="I46" s="136"/>
      <c r="J46" s="136"/>
      <c r="K46" s="136"/>
      <c r="L46" s="136"/>
      <c r="M46" s="136"/>
      <c r="N46" s="136"/>
      <c r="O46" s="136"/>
      <c r="P46" s="136"/>
      <c r="Q46" s="136"/>
      <c r="R46" s="136"/>
      <c r="S46" s="136"/>
      <c r="T46" s="136"/>
      <c r="U46" s="136"/>
      <c r="V46" s="136"/>
      <c r="W46" s="136"/>
      <c r="X46" s="136"/>
      <c r="Y46" s="137"/>
    </row>
    <row r="47" spans="1:27" ht="12.75" customHeight="1" x14ac:dyDescent="0.2">
      <c r="A47" s="14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СВЦЭМ!$A$40</f>
        <v>01.01.2023</v>
      </c>
      <c r="B48" s="36">
        <f>SUMIFS(СВЦЭМ!$D$39:$D$782,СВЦЭМ!$A$39:$A$782,$A48,СВЦЭМ!$B$39:$B$782,B$47)+'СЕТ СН'!$F$14+СВЦЭМ!$D$10+'СЕТ СН'!$F$6-'СЕТ СН'!$F$26</f>
        <v>2244.7864292700001</v>
      </c>
      <c r="C48" s="36">
        <f>SUMIFS(СВЦЭМ!$D$39:$D$782,СВЦЭМ!$A$39:$A$782,$A48,СВЦЭМ!$B$39:$B$782,C$47)+'СЕТ СН'!$F$14+СВЦЭМ!$D$10+'СЕТ СН'!$F$6-'СЕТ СН'!$F$26</f>
        <v>2263.5764198299998</v>
      </c>
      <c r="D48" s="36">
        <f>SUMIFS(СВЦЭМ!$D$39:$D$782,СВЦЭМ!$A$39:$A$782,$A48,СВЦЭМ!$B$39:$B$782,D$47)+'СЕТ СН'!$F$14+СВЦЭМ!$D$10+'СЕТ СН'!$F$6-'СЕТ СН'!$F$26</f>
        <v>2210.6815175299998</v>
      </c>
      <c r="E48" s="36">
        <f>SUMIFS(СВЦЭМ!$D$39:$D$782,СВЦЭМ!$A$39:$A$782,$A48,СВЦЭМ!$B$39:$B$782,E$47)+'СЕТ СН'!$F$14+СВЦЭМ!$D$10+'СЕТ СН'!$F$6-'СЕТ СН'!$F$26</f>
        <v>2211.0790059699998</v>
      </c>
      <c r="F48" s="36">
        <f>SUMIFS(СВЦЭМ!$D$39:$D$782,СВЦЭМ!$A$39:$A$782,$A48,СВЦЭМ!$B$39:$B$782,F$47)+'СЕТ СН'!$F$14+СВЦЭМ!$D$10+'СЕТ СН'!$F$6-'СЕТ СН'!$F$26</f>
        <v>2209.8781166899998</v>
      </c>
      <c r="G48" s="36">
        <f>SUMIFS(СВЦЭМ!$D$39:$D$782,СВЦЭМ!$A$39:$A$782,$A48,СВЦЭМ!$B$39:$B$782,G$47)+'СЕТ СН'!$F$14+СВЦЭМ!$D$10+'СЕТ СН'!$F$6-'СЕТ СН'!$F$26</f>
        <v>2214.7616105500001</v>
      </c>
      <c r="H48" s="36">
        <f>SUMIFS(СВЦЭМ!$D$39:$D$782,СВЦЭМ!$A$39:$A$782,$A48,СВЦЭМ!$B$39:$B$782,H$47)+'СЕТ СН'!$F$14+СВЦЭМ!$D$10+'СЕТ СН'!$F$6-'СЕТ СН'!$F$26</f>
        <v>2216.08996884</v>
      </c>
      <c r="I48" s="36">
        <f>SUMIFS(СВЦЭМ!$D$39:$D$782,СВЦЭМ!$A$39:$A$782,$A48,СВЦЭМ!$B$39:$B$782,I$47)+'СЕТ СН'!$F$14+СВЦЭМ!$D$10+'СЕТ СН'!$F$6-'СЕТ СН'!$F$26</f>
        <v>2213.3497381699999</v>
      </c>
      <c r="J48" s="36">
        <f>SUMIFS(СВЦЭМ!$D$39:$D$782,СВЦЭМ!$A$39:$A$782,$A48,СВЦЭМ!$B$39:$B$782,J$47)+'СЕТ СН'!$F$14+СВЦЭМ!$D$10+'СЕТ СН'!$F$6-'СЕТ СН'!$F$26</f>
        <v>2213.85403765</v>
      </c>
      <c r="K48" s="36">
        <f>SUMIFS(СВЦЭМ!$D$39:$D$782,СВЦЭМ!$A$39:$A$782,$A48,СВЦЭМ!$B$39:$B$782,K$47)+'СЕТ СН'!$F$14+СВЦЭМ!$D$10+'СЕТ СН'!$F$6-'СЕТ СН'!$F$26</f>
        <v>2243.39966448</v>
      </c>
      <c r="L48" s="36">
        <f>SUMIFS(СВЦЭМ!$D$39:$D$782,СВЦЭМ!$A$39:$A$782,$A48,СВЦЭМ!$B$39:$B$782,L$47)+'СЕТ СН'!$F$14+СВЦЭМ!$D$10+'СЕТ СН'!$F$6-'СЕТ СН'!$F$26</f>
        <v>2229.6313505799999</v>
      </c>
      <c r="M48" s="36">
        <f>SUMIFS(СВЦЭМ!$D$39:$D$782,СВЦЭМ!$A$39:$A$782,$A48,СВЦЭМ!$B$39:$B$782,M$47)+'СЕТ СН'!$F$14+СВЦЭМ!$D$10+'СЕТ СН'!$F$6-'СЕТ СН'!$F$26</f>
        <v>2207.1638297199997</v>
      </c>
      <c r="N48" s="36">
        <f>SUMIFS(СВЦЭМ!$D$39:$D$782,СВЦЭМ!$A$39:$A$782,$A48,СВЦЭМ!$B$39:$B$782,N$47)+'СЕТ СН'!$F$14+СВЦЭМ!$D$10+'СЕТ СН'!$F$6-'СЕТ СН'!$F$26</f>
        <v>2192.3421294499999</v>
      </c>
      <c r="O48" s="36">
        <f>SUMIFS(СВЦЭМ!$D$39:$D$782,СВЦЭМ!$A$39:$A$782,$A48,СВЦЭМ!$B$39:$B$782,O$47)+'СЕТ СН'!$F$14+СВЦЭМ!$D$10+'СЕТ СН'!$F$6-'СЕТ СН'!$F$26</f>
        <v>2181.8357014200001</v>
      </c>
      <c r="P48" s="36">
        <f>SUMIFS(СВЦЭМ!$D$39:$D$782,СВЦЭМ!$A$39:$A$782,$A48,СВЦЭМ!$B$39:$B$782,P$47)+'СЕТ СН'!$F$14+СВЦЭМ!$D$10+'СЕТ СН'!$F$6-'СЕТ СН'!$F$26</f>
        <v>2207.4989594599997</v>
      </c>
      <c r="Q48" s="36">
        <f>SUMIFS(СВЦЭМ!$D$39:$D$782,СВЦЭМ!$A$39:$A$782,$A48,СВЦЭМ!$B$39:$B$782,Q$47)+'СЕТ СН'!$F$14+СВЦЭМ!$D$10+'СЕТ СН'!$F$6-'СЕТ СН'!$F$26</f>
        <v>2197.0991808099998</v>
      </c>
      <c r="R48" s="36">
        <f>SUMIFS(СВЦЭМ!$D$39:$D$782,СВЦЭМ!$A$39:$A$782,$A48,СВЦЭМ!$B$39:$B$782,R$47)+'СЕТ СН'!$F$14+СВЦЭМ!$D$10+'СЕТ СН'!$F$6-'СЕТ СН'!$F$26</f>
        <v>2184.0978547300001</v>
      </c>
      <c r="S48" s="36">
        <f>SUMIFS(СВЦЭМ!$D$39:$D$782,СВЦЭМ!$A$39:$A$782,$A48,СВЦЭМ!$B$39:$B$782,S$47)+'СЕТ СН'!$F$14+СВЦЭМ!$D$10+'СЕТ СН'!$F$6-'СЕТ СН'!$F$26</f>
        <v>2120.6481097199999</v>
      </c>
      <c r="T48" s="36">
        <f>SUMIFS(СВЦЭМ!$D$39:$D$782,СВЦЭМ!$A$39:$A$782,$A48,СВЦЭМ!$B$39:$B$782,T$47)+'СЕТ СН'!$F$14+СВЦЭМ!$D$10+'СЕТ СН'!$F$6-'СЕТ СН'!$F$26</f>
        <v>2103.2808304099999</v>
      </c>
      <c r="U48" s="36">
        <f>SUMIFS(СВЦЭМ!$D$39:$D$782,СВЦЭМ!$A$39:$A$782,$A48,СВЦЭМ!$B$39:$B$782,U$47)+'СЕТ СН'!$F$14+СВЦЭМ!$D$10+'СЕТ СН'!$F$6-'СЕТ СН'!$F$26</f>
        <v>2121.7155792799999</v>
      </c>
      <c r="V48" s="36">
        <f>SUMIFS(СВЦЭМ!$D$39:$D$782,СВЦЭМ!$A$39:$A$782,$A48,СВЦЭМ!$B$39:$B$782,V$47)+'СЕТ СН'!$F$14+СВЦЭМ!$D$10+'СЕТ СН'!$F$6-'СЕТ СН'!$F$26</f>
        <v>2126.30414019</v>
      </c>
      <c r="W48" s="36">
        <f>SUMIFS(СВЦЭМ!$D$39:$D$782,СВЦЭМ!$A$39:$A$782,$A48,СВЦЭМ!$B$39:$B$782,W$47)+'СЕТ СН'!$F$14+СВЦЭМ!$D$10+'СЕТ СН'!$F$6-'СЕТ СН'!$F$26</f>
        <v>2152.2316799299997</v>
      </c>
      <c r="X48" s="36">
        <f>SUMIFS(СВЦЭМ!$D$39:$D$782,СВЦЭМ!$A$39:$A$782,$A48,СВЦЭМ!$B$39:$B$782,X$47)+'СЕТ СН'!$F$14+СВЦЭМ!$D$10+'СЕТ СН'!$F$6-'СЕТ СН'!$F$26</f>
        <v>2188.6128703700001</v>
      </c>
      <c r="Y48" s="36">
        <f>SUMIFS(СВЦЭМ!$D$39:$D$782,СВЦЭМ!$A$39:$A$782,$A48,СВЦЭМ!$B$39:$B$782,Y$47)+'СЕТ СН'!$F$14+СВЦЭМ!$D$10+'СЕТ СН'!$F$6-'СЕТ СН'!$F$26</f>
        <v>2279.8032628000001</v>
      </c>
      <c r="AA48" s="45"/>
    </row>
    <row r="49" spans="1:25" ht="15.75" x14ac:dyDescent="0.2">
      <c r="A49" s="35">
        <f>A48+1</f>
        <v>44928</v>
      </c>
      <c r="B49" s="36">
        <f>SUMIFS(СВЦЭМ!$D$39:$D$782,СВЦЭМ!$A$39:$A$782,$A49,СВЦЭМ!$B$39:$B$782,B$47)+'СЕТ СН'!$F$14+СВЦЭМ!$D$10+'СЕТ СН'!$F$6-'СЕТ СН'!$F$26</f>
        <v>2264.47596901</v>
      </c>
      <c r="C49" s="36">
        <f>SUMIFS(СВЦЭМ!$D$39:$D$782,СВЦЭМ!$A$39:$A$782,$A49,СВЦЭМ!$B$39:$B$782,C$47)+'СЕТ СН'!$F$14+СВЦЭМ!$D$10+'СЕТ СН'!$F$6-'СЕТ СН'!$F$26</f>
        <v>2254.4524521099997</v>
      </c>
      <c r="D49" s="36">
        <f>SUMIFS(СВЦЭМ!$D$39:$D$782,СВЦЭМ!$A$39:$A$782,$A49,СВЦЭМ!$B$39:$B$782,D$47)+'СЕТ СН'!$F$14+СВЦЭМ!$D$10+'СЕТ СН'!$F$6-'СЕТ СН'!$F$26</f>
        <v>2265.5482805500001</v>
      </c>
      <c r="E49" s="36">
        <f>SUMIFS(СВЦЭМ!$D$39:$D$782,СВЦЭМ!$A$39:$A$782,$A49,СВЦЭМ!$B$39:$B$782,E$47)+'СЕТ СН'!$F$14+СВЦЭМ!$D$10+'СЕТ СН'!$F$6-'СЕТ СН'!$F$26</f>
        <v>2266.2127774699998</v>
      </c>
      <c r="F49" s="36">
        <f>SUMIFS(СВЦЭМ!$D$39:$D$782,СВЦЭМ!$A$39:$A$782,$A49,СВЦЭМ!$B$39:$B$782,F$47)+'СЕТ СН'!$F$14+СВЦЭМ!$D$10+'СЕТ СН'!$F$6-'СЕТ СН'!$F$26</f>
        <v>2249.8699602500001</v>
      </c>
      <c r="G49" s="36">
        <f>SUMIFS(СВЦЭМ!$D$39:$D$782,СВЦЭМ!$A$39:$A$782,$A49,СВЦЭМ!$B$39:$B$782,G$47)+'СЕТ СН'!$F$14+СВЦЭМ!$D$10+'СЕТ СН'!$F$6-'СЕТ СН'!$F$26</f>
        <v>2245.37154831</v>
      </c>
      <c r="H49" s="36">
        <f>SUMIFS(СВЦЭМ!$D$39:$D$782,СВЦЭМ!$A$39:$A$782,$A49,СВЦЭМ!$B$39:$B$782,H$47)+'СЕТ СН'!$F$14+СВЦЭМ!$D$10+'СЕТ СН'!$F$6-'СЕТ СН'!$F$26</f>
        <v>2217.9026792</v>
      </c>
      <c r="I49" s="36">
        <f>SUMIFS(СВЦЭМ!$D$39:$D$782,СВЦЭМ!$A$39:$A$782,$A49,СВЦЭМ!$B$39:$B$782,I$47)+'СЕТ СН'!$F$14+СВЦЭМ!$D$10+'СЕТ СН'!$F$6-'СЕТ СН'!$F$26</f>
        <v>2197.4045577399997</v>
      </c>
      <c r="J49" s="36">
        <f>SUMIFS(СВЦЭМ!$D$39:$D$782,СВЦЭМ!$A$39:$A$782,$A49,СВЦЭМ!$B$39:$B$782,J$47)+'СЕТ СН'!$F$14+СВЦЭМ!$D$10+'СЕТ СН'!$F$6-'СЕТ СН'!$F$26</f>
        <v>2172.3697018399998</v>
      </c>
      <c r="K49" s="36">
        <f>SUMIFS(СВЦЭМ!$D$39:$D$782,СВЦЭМ!$A$39:$A$782,$A49,СВЦЭМ!$B$39:$B$782,K$47)+'СЕТ СН'!$F$14+СВЦЭМ!$D$10+'СЕТ СН'!$F$6-'СЕТ СН'!$F$26</f>
        <v>2165.5147823799998</v>
      </c>
      <c r="L49" s="36">
        <f>SUMIFS(СВЦЭМ!$D$39:$D$782,СВЦЭМ!$A$39:$A$782,$A49,СВЦЭМ!$B$39:$B$782,L$47)+'СЕТ СН'!$F$14+СВЦЭМ!$D$10+'СЕТ СН'!$F$6-'СЕТ СН'!$F$26</f>
        <v>2159.90020215</v>
      </c>
      <c r="M49" s="36">
        <f>SUMIFS(СВЦЭМ!$D$39:$D$782,СВЦЭМ!$A$39:$A$782,$A49,СВЦЭМ!$B$39:$B$782,M$47)+'СЕТ СН'!$F$14+СВЦЭМ!$D$10+'СЕТ СН'!$F$6-'СЕТ СН'!$F$26</f>
        <v>2179.10296887</v>
      </c>
      <c r="N49" s="36">
        <f>SUMIFS(СВЦЭМ!$D$39:$D$782,СВЦЭМ!$A$39:$A$782,$A49,СВЦЭМ!$B$39:$B$782,N$47)+'СЕТ СН'!$F$14+СВЦЭМ!$D$10+'СЕТ СН'!$F$6-'СЕТ СН'!$F$26</f>
        <v>2172.9194982599997</v>
      </c>
      <c r="O49" s="36">
        <f>SUMIFS(СВЦЭМ!$D$39:$D$782,СВЦЭМ!$A$39:$A$782,$A49,СВЦЭМ!$B$39:$B$782,O$47)+'СЕТ СН'!$F$14+СВЦЭМ!$D$10+'СЕТ СН'!$F$6-'СЕТ СН'!$F$26</f>
        <v>2176.6711207499998</v>
      </c>
      <c r="P49" s="36">
        <f>SUMIFS(СВЦЭМ!$D$39:$D$782,СВЦЭМ!$A$39:$A$782,$A49,СВЦЭМ!$B$39:$B$782,P$47)+'СЕТ СН'!$F$14+СВЦЭМ!$D$10+'СЕТ СН'!$F$6-'СЕТ СН'!$F$26</f>
        <v>2180.95879087</v>
      </c>
      <c r="Q49" s="36">
        <f>SUMIFS(СВЦЭМ!$D$39:$D$782,СВЦЭМ!$A$39:$A$782,$A49,СВЦЭМ!$B$39:$B$782,Q$47)+'СЕТ СН'!$F$14+СВЦЭМ!$D$10+'СЕТ СН'!$F$6-'СЕТ СН'!$F$26</f>
        <v>2163.4751427199999</v>
      </c>
      <c r="R49" s="36">
        <f>SUMIFS(СВЦЭМ!$D$39:$D$782,СВЦЭМ!$A$39:$A$782,$A49,СВЦЭМ!$B$39:$B$782,R$47)+'СЕТ СН'!$F$14+СВЦЭМ!$D$10+'СЕТ СН'!$F$6-'СЕТ СН'!$F$26</f>
        <v>2136.1861040899998</v>
      </c>
      <c r="S49" s="36">
        <f>SUMIFS(СВЦЭМ!$D$39:$D$782,СВЦЭМ!$A$39:$A$782,$A49,СВЦЭМ!$B$39:$B$782,S$47)+'СЕТ СН'!$F$14+СВЦЭМ!$D$10+'СЕТ СН'!$F$6-'СЕТ СН'!$F$26</f>
        <v>2098.8478784399999</v>
      </c>
      <c r="T49" s="36">
        <f>SUMIFS(СВЦЭМ!$D$39:$D$782,СВЦЭМ!$A$39:$A$782,$A49,СВЦЭМ!$B$39:$B$782,T$47)+'СЕТ СН'!$F$14+СВЦЭМ!$D$10+'СЕТ СН'!$F$6-'СЕТ СН'!$F$26</f>
        <v>2077.8337976099997</v>
      </c>
      <c r="U49" s="36">
        <f>SUMIFS(СВЦЭМ!$D$39:$D$782,СВЦЭМ!$A$39:$A$782,$A49,СВЦЭМ!$B$39:$B$782,U$47)+'СЕТ СН'!$F$14+СВЦЭМ!$D$10+'СЕТ СН'!$F$6-'СЕТ СН'!$F$26</f>
        <v>2103.69953674</v>
      </c>
      <c r="V49" s="36">
        <f>SUMIFS(СВЦЭМ!$D$39:$D$782,СВЦЭМ!$A$39:$A$782,$A49,СВЦЭМ!$B$39:$B$782,V$47)+'СЕТ СН'!$F$14+СВЦЭМ!$D$10+'СЕТ СН'!$F$6-'СЕТ СН'!$F$26</f>
        <v>2123.5480531600001</v>
      </c>
      <c r="W49" s="36">
        <f>SUMIFS(СВЦЭМ!$D$39:$D$782,СВЦЭМ!$A$39:$A$782,$A49,СВЦЭМ!$B$39:$B$782,W$47)+'СЕТ СН'!$F$14+СВЦЭМ!$D$10+'СЕТ СН'!$F$6-'СЕТ СН'!$F$26</f>
        <v>2138.2722269999999</v>
      </c>
      <c r="X49" s="36">
        <f>SUMIFS(СВЦЭМ!$D$39:$D$782,СВЦЭМ!$A$39:$A$782,$A49,СВЦЭМ!$B$39:$B$782,X$47)+'СЕТ СН'!$F$14+СВЦЭМ!$D$10+'СЕТ СН'!$F$6-'СЕТ СН'!$F$26</f>
        <v>2176.9326256999998</v>
      </c>
      <c r="Y49" s="36">
        <f>SUMIFS(СВЦЭМ!$D$39:$D$782,СВЦЭМ!$A$39:$A$782,$A49,СВЦЭМ!$B$39:$B$782,Y$47)+'СЕТ СН'!$F$14+СВЦЭМ!$D$10+'СЕТ СН'!$F$6-'СЕТ СН'!$F$26</f>
        <v>2233.5797478099998</v>
      </c>
    </row>
    <row r="50" spans="1:25" ht="15.75" x14ac:dyDescent="0.2">
      <c r="A50" s="35">
        <f t="shared" ref="A50:A78" si="1">A49+1</f>
        <v>44929</v>
      </c>
      <c r="B50" s="36">
        <f>SUMIFS(СВЦЭМ!$D$39:$D$782,СВЦЭМ!$A$39:$A$782,$A50,СВЦЭМ!$B$39:$B$782,B$47)+'СЕТ СН'!$F$14+СВЦЭМ!$D$10+'СЕТ СН'!$F$6-'СЕТ СН'!$F$26</f>
        <v>2214.2381398499997</v>
      </c>
      <c r="C50" s="36">
        <f>SUMIFS(СВЦЭМ!$D$39:$D$782,СВЦЭМ!$A$39:$A$782,$A50,СВЦЭМ!$B$39:$B$782,C$47)+'СЕТ СН'!$F$14+СВЦЭМ!$D$10+'СЕТ СН'!$F$6-'СЕТ СН'!$F$26</f>
        <v>2186.4100232599999</v>
      </c>
      <c r="D50" s="36">
        <f>SUMIFS(СВЦЭМ!$D$39:$D$782,СВЦЭМ!$A$39:$A$782,$A50,СВЦЭМ!$B$39:$B$782,D$47)+'СЕТ СН'!$F$14+СВЦЭМ!$D$10+'СЕТ СН'!$F$6-'СЕТ СН'!$F$26</f>
        <v>2188.7672193499998</v>
      </c>
      <c r="E50" s="36">
        <f>SUMIFS(СВЦЭМ!$D$39:$D$782,СВЦЭМ!$A$39:$A$782,$A50,СВЦЭМ!$B$39:$B$782,E$47)+'СЕТ СН'!$F$14+СВЦЭМ!$D$10+'СЕТ СН'!$F$6-'СЕТ СН'!$F$26</f>
        <v>2168.1788246699998</v>
      </c>
      <c r="F50" s="36">
        <f>SUMIFS(СВЦЭМ!$D$39:$D$782,СВЦЭМ!$A$39:$A$782,$A50,СВЦЭМ!$B$39:$B$782,F$47)+'СЕТ СН'!$F$14+СВЦЭМ!$D$10+'СЕТ СН'!$F$6-'СЕТ СН'!$F$26</f>
        <v>2182.4764362699998</v>
      </c>
      <c r="G50" s="36">
        <f>SUMIFS(СВЦЭМ!$D$39:$D$782,СВЦЭМ!$A$39:$A$782,$A50,СВЦЭМ!$B$39:$B$782,G$47)+'СЕТ СН'!$F$14+СВЦЭМ!$D$10+'СЕТ СН'!$F$6-'СЕТ СН'!$F$26</f>
        <v>2188.8857100999999</v>
      </c>
      <c r="H50" s="36">
        <f>SUMIFS(СВЦЭМ!$D$39:$D$782,СВЦЭМ!$A$39:$A$782,$A50,СВЦЭМ!$B$39:$B$782,H$47)+'СЕТ СН'!$F$14+СВЦЭМ!$D$10+'СЕТ СН'!$F$6-'СЕТ СН'!$F$26</f>
        <v>2156.8922576</v>
      </c>
      <c r="I50" s="36">
        <f>SUMIFS(СВЦЭМ!$D$39:$D$782,СВЦЭМ!$A$39:$A$782,$A50,СВЦЭМ!$B$39:$B$782,I$47)+'СЕТ СН'!$F$14+СВЦЭМ!$D$10+'СЕТ СН'!$F$6-'СЕТ СН'!$F$26</f>
        <v>2132.7840326599999</v>
      </c>
      <c r="J50" s="36">
        <f>SUMIFS(СВЦЭМ!$D$39:$D$782,СВЦЭМ!$A$39:$A$782,$A50,СВЦЭМ!$B$39:$B$782,J$47)+'СЕТ СН'!$F$14+СВЦЭМ!$D$10+'СЕТ СН'!$F$6-'СЕТ СН'!$F$26</f>
        <v>2121.6784520399997</v>
      </c>
      <c r="K50" s="36">
        <f>SUMIFS(СВЦЭМ!$D$39:$D$782,СВЦЭМ!$A$39:$A$782,$A50,СВЦЭМ!$B$39:$B$782,K$47)+'СЕТ СН'!$F$14+СВЦЭМ!$D$10+'СЕТ СН'!$F$6-'СЕТ СН'!$F$26</f>
        <v>2136.48820454</v>
      </c>
      <c r="L50" s="36">
        <f>SUMIFS(СВЦЭМ!$D$39:$D$782,СВЦЭМ!$A$39:$A$782,$A50,СВЦЭМ!$B$39:$B$782,L$47)+'СЕТ СН'!$F$14+СВЦЭМ!$D$10+'СЕТ СН'!$F$6-'СЕТ СН'!$F$26</f>
        <v>2155.7412992</v>
      </c>
      <c r="M50" s="36">
        <f>SUMIFS(СВЦЭМ!$D$39:$D$782,СВЦЭМ!$A$39:$A$782,$A50,СВЦЭМ!$B$39:$B$782,M$47)+'СЕТ СН'!$F$14+СВЦЭМ!$D$10+'СЕТ СН'!$F$6-'СЕТ СН'!$F$26</f>
        <v>2160.9274205799998</v>
      </c>
      <c r="N50" s="36">
        <f>SUMIFS(СВЦЭМ!$D$39:$D$782,СВЦЭМ!$A$39:$A$782,$A50,СВЦЭМ!$B$39:$B$782,N$47)+'СЕТ СН'!$F$14+СВЦЭМ!$D$10+'СЕТ СН'!$F$6-'СЕТ СН'!$F$26</f>
        <v>2191.92735928</v>
      </c>
      <c r="O50" s="36">
        <f>SUMIFS(СВЦЭМ!$D$39:$D$782,СВЦЭМ!$A$39:$A$782,$A50,СВЦЭМ!$B$39:$B$782,O$47)+'СЕТ СН'!$F$14+СВЦЭМ!$D$10+'СЕТ СН'!$F$6-'СЕТ СН'!$F$26</f>
        <v>2205.4235925600001</v>
      </c>
      <c r="P50" s="36">
        <f>SUMIFS(СВЦЭМ!$D$39:$D$782,СВЦЭМ!$A$39:$A$782,$A50,СВЦЭМ!$B$39:$B$782,P$47)+'СЕТ СН'!$F$14+СВЦЭМ!$D$10+'СЕТ СН'!$F$6-'СЕТ СН'!$F$26</f>
        <v>2199.6785867200001</v>
      </c>
      <c r="Q50" s="36">
        <f>SUMIFS(СВЦЭМ!$D$39:$D$782,СВЦЭМ!$A$39:$A$782,$A50,СВЦЭМ!$B$39:$B$782,Q$47)+'СЕТ СН'!$F$14+СВЦЭМ!$D$10+'СЕТ СН'!$F$6-'СЕТ СН'!$F$26</f>
        <v>2187.5065514799999</v>
      </c>
      <c r="R50" s="36">
        <f>SUMIFS(СВЦЭМ!$D$39:$D$782,СВЦЭМ!$A$39:$A$782,$A50,СВЦЭМ!$B$39:$B$782,R$47)+'СЕТ СН'!$F$14+СВЦЭМ!$D$10+'СЕТ СН'!$F$6-'СЕТ СН'!$F$26</f>
        <v>2144.6541880199998</v>
      </c>
      <c r="S50" s="36">
        <f>SUMIFS(СВЦЭМ!$D$39:$D$782,СВЦЭМ!$A$39:$A$782,$A50,СВЦЭМ!$B$39:$B$782,S$47)+'СЕТ СН'!$F$14+СВЦЭМ!$D$10+'СЕТ СН'!$F$6-'СЕТ СН'!$F$26</f>
        <v>2120.01482257</v>
      </c>
      <c r="T50" s="36">
        <f>SUMIFS(СВЦЭМ!$D$39:$D$782,СВЦЭМ!$A$39:$A$782,$A50,СВЦЭМ!$B$39:$B$782,T$47)+'СЕТ СН'!$F$14+СВЦЭМ!$D$10+'СЕТ СН'!$F$6-'СЕТ СН'!$F$26</f>
        <v>2124.8920166099997</v>
      </c>
      <c r="U50" s="36">
        <f>SUMIFS(СВЦЭМ!$D$39:$D$782,СВЦЭМ!$A$39:$A$782,$A50,СВЦЭМ!$B$39:$B$782,U$47)+'СЕТ СН'!$F$14+СВЦЭМ!$D$10+'СЕТ СН'!$F$6-'СЕТ СН'!$F$26</f>
        <v>2129.1846497199999</v>
      </c>
      <c r="V50" s="36">
        <f>SUMIFS(СВЦЭМ!$D$39:$D$782,СВЦЭМ!$A$39:$A$782,$A50,СВЦЭМ!$B$39:$B$782,V$47)+'СЕТ СН'!$F$14+СВЦЭМ!$D$10+'СЕТ СН'!$F$6-'СЕТ СН'!$F$26</f>
        <v>2138.34539021</v>
      </c>
      <c r="W50" s="36">
        <f>SUMIFS(СВЦЭМ!$D$39:$D$782,СВЦЭМ!$A$39:$A$782,$A50,СВЦЭМ!$B$39:$B$782,W$47)+'СЕТ СН'!$F$14+СВЦЭМ!$D$10+'СЕТ СН'!$F$6-'СЕТ СН'!$F$26</f>
        <v>2167.3232379599999</v>
      </c>
      <c r="X50" s="36">
        <f>SUMIFS(СВЦЭМ!$D$39:$D$782,СВЦЭМ!$A$39:$A$782,$A50,СВЦЭМ!$B$39:$B$782,X$47)+'СЕТ СН'!$F$14+СВЦЭМ!$D$10+'СЕТ СН'!$F$6-'СЕТ СН'!$F$26</f>
        <v>2190.2046939100001</v>
      </c>
      <c r="Y50" s="36">
        <f>SUMIFS(СВЦЭМ!$D$39:$D$782,СВЦЭМ!$A$39:$A$782,$A50,СВЦЭМ!$B$39:$B$782,Y$47)+'СЕТ СН'!$F$14+СВЦЭМ!$D$10+'СЕТ СН'!$F$6-'СЕТ СН'!$F$26</f>
        <v>2241.0127874</v>
      </c>
    </row>
    <row r="51" spans="1:25" ht="15.75" x14ac:dyDescent="0.2">
      <c r="A51" s="35">
        <f t="shared" si="1"/>
        <v>44930</v>
      </c>
      <c r="B51" s="36">
        <f>SUMIFS(СВЦЭМ!$D$39:$D$782,СВЦЭМ!$A$39:$A$782,$A51,СВЦЭМ!$B$39:$B$782,B$47)+'СЕТ СН'!$F$14+СВЦЭМ!$D$10+'СЕТ СН'!$F$6-'СЕТ СН'!$F$26</f>
        <v>2202.2890856899999</v>
      </c>
      <c r="C51" s="36">
        <f>SUMIFS(СВЦЭМ!$D$39:$D$782,СВЦЭМ!$A$39:$A$782,$A51,СВЦЭМ!$B$39:$B$782,C$47)+'СЕТ СН'!$F$14+СВЦЭМ!$D$10+'СЕТ СН'!$F$6-'СЕТ СН'!$F$26</f>
        <v>2242.6154918300003</v>
      </c>
      <c r="D51" s="36">
        <f>SUMIFS(СВЦЭМ!$D$39:$D$782,СВЦЭМ!$A$39:$A$782,$A51,СВЦЭМ!$B$39:$B$782,D$47)+'СЕТ СН'!$F$14+СВЦЭМ!$D$10+'СЕТ СН'!$F$6-'СЕТ СН'!$F$26</f>
        <v>2266.8623565000003</v>
      </c>
      <c r="E51" s="36">
        <f>SUMIFS(СВЦЭМ!$D$39:$D$782,СВЦЭМ!$A$39:$A$782,$A51,СВЦЭМ!$B$39:$B$782,E$47)+'СЕТ СН'!$F$14+СВЦЭМ!$D$10+'СЕТ СН'!$F$6-'СЕТ СН'!$F$26</f>
        <v>2278.8268422300002</v>
      </c>
      <c r="F51" s="36">
        <f>SUMIFS(СВЦЭМ!$D$39:$D$782,СВЦЭМ!$A$39:$A$782,$A51,СВЦЭМ!$B$39:$B$782,F$47)+'СЕТ СН'!$F$14+СВЦЭМ!$D$10+'СЕТ СН'!$F$6-'СЕТ СН'!$F$26</f>
        <v>2255.27971682</v>
      </c>
      <c r="G51" s="36">
        <f>SUMIFS(СВЦЭМ!$D$39:$D$782,СВЦЭМ!$A$39:$A$782,$A51,СВЦЭМ!$B$39:$B$782,G$47)+'СЕТ СН'!$F$14+СВЦЭМ!$D$10+'СЕТ СН'!$F$6-'СЕТ СН'!$F$26</f>
        <v>2177.8308068000001</v>
      </c>
      <c r="H51" s="36">
        <f>SUMIFS(СВЦЭМ!$D$39:$D$782,СВЦЭМ!$A$39:$A$782,$A51,СВЦЭМ!$B$39:$B$782,H$47)+'СЕТ СН'!$F$14+СВЦЭМ!$D$10+'СЕТ СН'!$F$6-'СЕТ СН'!$F$26</f>
        <v>2161.9837883699997</v>
      </c>
      <c r="I51" s="36">
        <f>SUMIFS(СВЦЭМ!$D$39:$D$782,СВЦЭМ!$A$39:$A$782,$A51,СВЦЭМ!$B$39:$B$782,I$47)+'СЕТ СН'!$F$14+СВЦЭМ!$D$10+'СЕТ СН'!$F$6-'СЕТ СН'!$F$26</f>
        <v>2134.7669195099998</v>
      </c>
      <c r="J51" s="36">
        <f>SUMIFS(СВЦЭМ!$D$39:$D$782,СВЦЭМ!$A$39:$A$782,$A51,СВЦЭМ!$B$39:$B$782,J$47)+'СЕТ СН'!$F$14+СВЦЭМ!$D$10+'СЕТ СН'!$F$6-'СЕТ СН'!$F$26</f>
        <v>2105.0450107699999</v>
      </c>
      <c r="K51" s="36">
        <f>SUMIFS(СВЦЭМ!$D$39:$D$782,СВЦЭМ!$A$39:$A$782,$A51,СВЦЭМ!$B$39:$B$782,K$47)+'СЕТ СН'!$F$14+СВЦЭМ!$D$10+'СЕТ СН'!$F$6-'СЕТ СН'!$F$26</f>
        <v>2095.2975986799997</v>
      </c>
      <c r="L51" s="36">
        <f>SUMIFS(СВЦЭМ!$D$39:$D$782,СВЦЭМ!$A$39:$A$782,$A51,СВЦЭМ!$B$39:$B$782,L$47)+'СЕТ СН'!$F$14+СВЦЭМ!$D$10+'СЕТ СН'!$F$6-'СЕТ СН'!$F$26</f>
        <v>2084.0953176899998</v>
      </c>
      <c r="M51" s="36">
        <f>SUMIFS(СВЦЭМ!$D$39:$D$782,СВЦЭМ!$A$39:$A$782,$A51,СВЦЭМ!$B$39:$B$782,M$47)+'СЕТ СН'!$F$14+СВЦЭМ!$D$10+'СЕТ СН'!$F$6-'СЕТ СН'!$F$26</f>
        <v>2078.1169166599998</v>
      </c>
      <c r="N51" s="36">
        <f>SUMIFS(СВЦЭМ!$D$39:$D$782,СВЦЭМ!$A$39:$A$782,$A51,СВЦЭМ!$B$39:$B$782,N$47)+'СЕТ СН'!$F$14+СВЦЭМ!$D$10+'СЕТ СН'!$F$6-'СЕТ СН'!$F$26</f>
        <v>2100.6090396999998</v>
      </c>
      <c r="O51" s="36">
        <f>SUMIFS(СВЦЭМ!$D$39:$D$782,СВЦЭМ!$A$39:$A$782,$A51,СВЦЭМ!$B$39:$B$782,O$47)+'СЕТ СН'!$F$14+СВЦЭМ!$D$10+'СЕТ СН'!$F$6-'СЕТ СН'!$F$26</f>
        <v>2097.7418864699998</v>
      </c>
      <c r="P51" s="36">
        <f>SUMIFS(СВЦЭМ!$D$39:$D$782,СВЦЭМ!$A$39:$A$782,$A51,СВЦЭМ!$B$39:$B$782,P$47)+'СЕТ СН'!$F$14+СВЦЭМ!$D$10+'СЕТ СН'!$F$6-'СЕТ СН'!$F$26</f>
        <v>2105.7360535799999</v>
      </c>
      <c r="Q51" s="36">
        <f>SUMIFS(СВЦЭМ!$D$39:$D$782,СВЦЭМ!$A$39:$A$782,$A51,СВЦЭМ!$B$39:$B$782,Q$47)+'СЕТ СН'!$F$14+СВЦЭМ!$D$10+'СЕТ СН'!$F$6-'СЕТ СН'!$F$26</f>
        <v>2098.5319635799997</v>
      </c>
      <c r="R51" s="36">
        <f>SUMIFS(СВЦЭМ!$D$39:$D$782,СВЦЭМ!$A$39:$A$782,$A51,СВЦЭМ!$B$39:$B$782,R$47)+'СЕТ СН'!$F$14+СВЦЭМ!$D$10+'СЕТ СН'!$F$6-'СЕТ СН'!$F$26</f>
        <v>2092.0667070499999</v>
      </c>
      <c r="S51" s="36">
        <f>SUMIFS(СВЦЭМ!$D$39:$D$782,СВЦЭМ!$A$39:$A$782,$A51,СВЦЭМ!$B$39:$B$782,S$47)+'СЕТ СН'!$F$14+СВЦЭМ!$D$10+'СЕТ СН'!$F$6-'СЕТ СН'!$F$26</f>
        <v>2028.7080672100001</v>
      </c>
      <c r="T51" s="36">
        <f>SUMIFS(СВЦЭМ!$D$39:$D$782,СВЦЭМ!$A$39:$A$782,$A51,СВЦЭМ!$B$39:$B$782,T$47)+'СЕТ СН'!$F$14+СВЦЭМ!$D$10+'СЕТ СН'!$F$6-'СЕТ СН'!$F$26</f>
        <v>2032.8900476700001</v>
      </c>
      <c r="U51" s="36">
        <f>SUMIFS(СВЦЭМ!$D$39:$D$782,СВЦЭМ!$A$39:$A$782,$A51,СВЦЭМ!$B$39:$B$782,U$47)+'СЕТ СН'!$F$14+СВЦЭМ!$D$10+'СЕТ СН'!$F$6-'СЕТ СН'!$F$26</f>
        <v>2050.28005089</v>
      </c>
      <c r="V51" s="36">
        <f>SUMIFS(СВЦЭМ!$D$39:$D$782,СВЦЭМ!$A$39:$A$782,$A51,СВЦЭМ!$B$39:$B$782,V$47)+'СЕТ СН'!$F$14+СВЦЭМ!$D$10+'СЕТ СН'!$F$6-'СЕТ СН'!$F$26</f>
        <v>2063.9534114999997</v>
      </c>
      <c r="W51" s="36">
        <f>SUMIFS(СВЦЭМ!$D$39:$D$782,СВЦЭМ!$A$39:$A$782,$A51,СВЦЭМ!$B$39:$B$782,W$47)+'СЕТ СН'!$F$14+СВЦЭМ!$D$10+'СЕТ СН'!$F$6-'СЕТ СН'!$F$26</f>
        <v>2079.11811407</v>
      </c>
      <c r="X51" s="36">
        <f>SUMIFS(СВЦЭМ!$D$39:$D$782,СВЦЭМ!$A$39:$A$782,$A51,СВЦЭМ!$B$39:$B$782,X$47)+'СЕТ СН'!$F$14+СВЦЭМ!$D$10+'СЕТ СН'!$F$6-'СЕТ СН'!$F$26</f>
        <v>2103.5541327199999</v>
      </c>
      <c r="Y51" s="36">
        <f>SUMIFS(СВЦЭМ!$D$39:$D$782,СВЦЭМ!$A$39:$A$782,$A51,СВЦЭМ!$B$39:$B$782,Y$47)+'СЕТ СН'!$F$14+СВЦЭМ!$D$10+'СЕТ СН'!$F$6-'СЕТ СН'!$F$26</f>
        <v>2130.4814053599998</v>
      </c>
    </row>
    <row r="52" spans="1:25" ht="15.75" x14ac:dyDescent="0.2">
      <c r="A52" s="35">
        <f t="shared" si="1"/>
        <v>44931</v>
      </c>
      <c r="B52" s="36">
        <f>SUMIFS(СВЦЭМ!$D$39:$D$782,СВЦЭМ!$A$39:$A$782,$A52,СВЦЭМ!$B$39:$B$782,B$47)+'СЕТ СН'!$F$14+СВЦЭМ!$D$10+'СЕТ СН'!$F$6-'СЕТ СН'!$F$26</f>
        <v>2130.6239002699999</v>
      </c>
      <c r="C52" s="36">
        <f>SUMIFS(СВЦЭМ!$D$39:$D$782,СВЦЭМ!$A$39:$A$782,$A52,СВЦЭМ!$B$39:$B$782,C$47)+'СЕТ СН'!$F$14+СВЦЭМ!$D$10+'СЕТ СН'!$F$6-'СЕТ СН'!$F$26</f>
        <v>2107.4868390699999</v>
      </c>
      <c r="D52" s="36">
        <f>SUMIFS(СВЦЭМ!$D$39:$D$782,СВЦЭМ!$A$39:$A$782,$A52,СВЦЭМ!$B$39:$B$782,D$47)+'СЕТ СН'!$F$14+СВЦЭМ!$D$10+'СЕТ СН'!$F$6-'СЕТ СН'!$F$26</f>
        <v>2120.7661100099999</v>
      </c>
      <c r="E52" s="36">
        <f>SUMIFS(СВЦЭМ!$D$39:$D$782,СВЦЭМ!$A$39:$A$782,$A52,СВЦЭМ!$B$39:$B$782,E$47)+'СЕТ СН'!$F$14+СВЦЭМ!$D$10+'СЕТ СН'!$F$6-'СЕТ СН'!$F$26</f>
        <v>2138.87219637</v>
      </c>
      <c r="F52" s="36">
        <f>SUMIFS(СВЦЭМ!$D$39:$D$782,СВЦЭМ!$A$39:$A$782,$A52,СВЦЭМ!$B$39:$B$782,F$47)+'СЕТ СН'!$F$14+СВЦЭМ!$D$10+'СЕТ СН'!$F$6-'СЕТ СН'!$F$26</f>
        <v>2189.4546593499999</v>
      </c>
      <c r="G52" s="36">
        <f>SUMIFS(СВЦЭМ!$D$39:$D$782,СВЦЭМ!$A$39:$A$782,$A52,СВЦЭМ!$B$39:$B$782,G$47)+'СЕТ СН'!$F$14+СВЦЭМ!$D$10+'СЕТ СН'!$F$6-'СЕТ СН'!$F$26</f>
        <v>2184.5366681299997</v>
      </c>
      <c r="H52" s="36">
        <f>SUMIFS(СВЦЭМ!$D$39:$D$782,СВЦЭМ!$A$39:$A$782,$A52,СВЦЭМ!$B$39:$B$782,H$47)+'СЕТ СН'!$F$14+СВЦЭМ!$D$10+'СЕТ СН'!$F$6-'СЕТ СН'!$F$26</f>
        <v>2184.8373527899998</v>
      </c>
      <c r="I52" s="36">
        <f>SUMIFS(СВЦЭМ!$D$39:$D$782,СВЦЭМ!$A$39:$A$782,$A52,СВЦЭМ!$B$39:$B$782,I$47)+'СЕТ СН'!$F$14+СВЦЭМ!$D$10+'СЕТ СН'!$F$6-'СЕТ СН'!$F$26</f>
        <v>2171.0228900899997</v>
      </c>
      <c r="J52" s="36">
        <f>SUMIFS(СВЦЭМ!$D$39:$D$782,СВЦЭМ!$A$39:$A$782,$A52,СВЦЭМ!$B$39:$B$782,J$47)+'СЕТ СН'!$F$14+СВЦЭМ!$D$10+'СЕТ СН'!$F$6-'СЕТ СН'!$F$26</f>
        <v>2151.5893659999997</v>
      </c>
      <c r="K52" s="36">
        <f>SUMIFS(СВЦЭМ!$D$39:$D$782,СВЦЭМ!$A$39:$A$782,$A52,СВЦЭМ!$B$39:$B$782,K$47)+'СЕТ СН'!$F$14+СВЦЭМ!$D$10+'СЕТ СН'!$F$6-'СЕТ СН'!$F$26</f>
        <v>2106.0723248599998</v>
      </c>
      <c r="L52" s="36">
        <f>SUMIFS(СВЦЭМ!$D$39:$D$782,СВЦЭМ!$A$39:$A$782,$A52,СВЦЭМ!$B$39:$B$782,L$47)+'СЕТ СН'!$F$14+СВЦЭМ!$D$10+'СЕТ СН'!$F$6-'СЕТ СН'!$F$26</f>
        <v>2088.42475565</v>
      </c>
      <c r="M52" s="36">
        <f>SUMIFS(СВЦЭМ!$D$39:$D$782,СВЦЭМ!$A$39:$A$782,$A52,СВЦЭМ!$B$39:$B$782,M$47)+'СЕТ СН'!$F$14+СВЦЭМ!$D$10+'СЕТ СН'!$F$6-'СЕТ СН'!$F$26</f>
        <v>2081.6289933600001</v>
      </c>
      <c r="N52" s="36">
        <f>SUMIFS(СВЦЭМ!$D$39:$D$782,СВЦЭМ!$A$39:$A$782,$A52,СВЦЭМ!$B$39:$B$782,N$47)+'СЕТ СН'!$F$14+СВЦЭМ!$D$10+'СЕТ СН'!$F$6-'СЕТ СН'!$F$26</f>
        <v>2093.9707151799998</v>
      </c>
      <c r="O52" s="36">
        <f>SUMIFS(СВЦЭМ!$D$39:$D$782,СВЦЭМ!$A$39:$A$782,$A52,СВЦЭМ!$B$39:$B$782,O$47)+'СЕТ СН'!$F$14+СВЦЭМ!$D$10+'СЕТ СН'!$F$6-'СЕТ СН'!$F$26</f>
        <v>2116.4209891400001</v>
      </c>
      <c r="P52" s="36">
        <f>SUMIFS(СВЦЭМ!$D$39:$D$782,СВЦЭМ!$A$39:$A$782,$A52,СВЦЭМ!$B$39:$B$782,P$47)+'СЕТ СН'!$F$14+СВЦЭМ!$D$10+'СЕТ СН'!$F$6-'СЕТ СН'!$F$26</f>
        <v>2113.8736067099999</v>
      </c>
      <c r="Q52" s="36">
        <f>SUMIFS(СВЦЭМ!$D$39:$D$782,СВЦЭМ!$A$39:$A$782,$A52,СВЦЭМ!$B$39:$B$782,Q$47)+'СЕТ СН'!$F$14+СВЦЭМ!$D$10+'СЕТ СН'!$F$6-'СЕТ СН'!$F$26</f>
        <v>2121.0141568499998</v>
      </c>
      <c r="R52" s="36">
        <f>SUMIFS(СВЦЭМ!$D$39:$D$782,СВЦЭМ!$A$39:$A$782,$A52,СВЦЭМ!$B$39:$B$782,R$47)+'СЕТ СН'!$F$14+СВЦЭМ!$D$10+'СЕТ СН'!$F$6-'СЕТ СН'!$F$26</f>
        <v>2128.0542097499997</v>
      </c>
      <c r="S52" s="36">
        <f>SUMIFS(СВЦЭМ!$D$39:$D$782,СВЦЭМ!$A$39:$A$782,$A52,СВЦЭМ!$B$39:$B$782,S$47)+'СЕТ СН'!$F$14+СВЦЭМ!$D$10+'СЕТ СН'!$F$6-'СЕТ СН'!$F$26</f>
        <v>2153.0222175700001</v>
      </c>
      <c r="T52" s="36">
        <f>SUMIFS(СВЦЭМ!$D$39:$D$782,СВЦЭМ!$A$39:$A$782,$A52,СВЦЭМ!$B$39:$B$782,T$47)+'СЕТ СН'!$F$14+СВЦЭМ!$D$10+'СЕТ СН'!$F$6-'СЕТ СН'!$F$26</f>
        <v>2066.8329454300001</v>
      </c>
      <c r="U52" s="36">
        <f>SUMIFS(СВЦЭМ!$D$39:$D$782,СВЦЭМ!$A$39:$A$782,$A52,СВЦЭМ!$B$39:$B$782,U$47)+'СЕТ СН'!$F$14+СВЦЭМ!$D$10+'СЕТ СН'!$F$6-'СЕТ СН'!$F$26</f>
        <v>2082.4849276999998</v>
      </c>
      <c r="V52" s="36">
        <f>SUMIFS(СВЦЭМ!$D$39:$D$782,СВЦЭМ!$A$39:$A$782,$A52,СВЦЭМ!$B$39:$B$782,V$47)+'СЕТ СН'!$F$14+СВЦЭМ!$D$10+'СЕТ СН'!$F$6-'СЕТ СН'!$F$26</f>
        <v>2094.7145916700001</v>
      </c>
      <c r="W52" s="36">
        <f>SUMIFS(СВЦЭМ!$D$39:$D$782,СВЦЭМ!$A$39:$A$782,$A52,СВЦЭМ!$B$39:$B$782,W$47)+'СЕТ СН'!$F$14+СВЦЭМ!$D$10+'СЕТ СН'!$F$6-'СЕТ СН'!$F$26</f>
        <v>2104.66072631</v>
      </c>
      <c r="X52" s="36">
        <f>SUMIFS(СВЦЭМ!$D$39:$D$782,СВЦЭМ!$A$39:$A$782,$A52,СВЦЭМ!$B$39:$B$782,X$47)+'СЕТ СН'!$F$14+СВЦЭМ!$D$10+'СЕТ СН'!$F$6-'СЕТ СН'!$F$26</f>
        <v>2132.2141425300001</v>
      </c>
      <c r="Y52" s="36">
        <f>SUMIFS(СВЦЭМ!$D$39:$D$782,СВЦЭМ!$A$39:$A$782,$A52,СВЦЭМ!$B$39:$B$782,Y$47)+'СЕТ СН'!$F$14+СВЦЭМ!$D$10+'СЕТ СН'!$F$6-'СЕТ СН'!$F$26</f>
        <v>2149.8429962299997</v>
      </c>
    </row>
    <row r="53" spans="1:25" ht="15.75" x14ac:dyDescent="0.2">
      <c r="A53" s="35">
        <f t="shared" si="1"/>
        <v>44932</v>
      </c>
      <c r="B53" s="36">
        <f>SUMIFS(СВЦЭМ!$D$39:$D$782,СВЦЭМ!$A$39:$A$782,$A53,СВЦЭМ!$B$39:$B$782,B$47)+'СЕТ СН'!$F$14+СВЦЭМ!$D$10+'СЕТ СН'!$F$6-'СЕТ СН'!$F$26</f>
        <v>2040.6008587000001</v>
      </c>
      <c r="C53" s="36">
        <f>SUMIFS(СВЦЭМ!$D$39:$D$782,СВЦЭМ!$A$39:$A$782,$A53,СВЦЭМ!$B$39:$B$782,C$47)+'СЕТ СН'!$F$14+СВЦЭМ!$D$10+'СЕТ СН'!$F$6-'СЕТ СН'!$F$26</f>
        <v>2062.23334866</v>
      </c>
      <c r="D53" s="36">
        <f>SUMIFS(СВЦЭМ!$D$39:$D$782,СВЦЭМ!$A$39:$A$782,$A53,СВЦЭМ!$B$39:$B$782,D$47)+'СЕТ СН'!$F$14+СВЦЭМ!$D$10+'СЕТ СН'!$F$6-'СЕТ СН'!$F$26</f>
        <v>2076.3109615399999</v>
      </c>
      <c r="E53" s="36">
        <f>SUMIFS(СВЦЭМ!$D$39:$D$782,СВЦЭМ!$A$39:$A$782,$A53,СВЦЭМ!$B$39:$B$782,E$47)+'СЕТ СН'!$F$14+СВЦЭМ!$D$10+'СЕТ СН'!$F$6-'СЕТ СН'!$F$26</f>
        <v>2073.8972681999999</v>
      </c>
      <c r="F53" s="36">
        <f>SUMIFS(СВЦЭМ!$D$39:$D$782,СВЦЭМ!$A$39:$A$782,$A53,СВЦЭМ!$B$39:$B$782,F$47)+'СЕТ СН'!$F$14+СВЦЭМ!$D$10+'СЕТ СН'!$F$6-'СЕТ СН'!$F$26</f>
        <v>2066.6719123399998</v>
      </c>
      <c r="G53" s="36">
        <f>SUMIFS(СВЦЭМ!$D$39:$D$782,СВЦЭМ!$A$39:$A$782,$A53,СВЦЭМ!$B$39:$B$782,G$47)+'СЕТ СН'!$F$14+СВЦЭМ!$D$10+'СЕТ СН'!$F$6-'СЕТ СН'!$F$26</f>
        <v>2053.9342084800001</v>
      </c>
      <c r="H53" s="36">
        <f>SUMIFS(СВЦЭМ!$D$39:$D$782,СВЦЭМ!$A$39:$A$782,$A53,СВЦЭМ!$B$39:$B$782,H$47)+'СЕТ СН'!$F$14+СВЦЭМ!$D$10+'СЕТ СН'!$F$6-'СЕТ СН'!$F$26</f>
        <v>2033.23013859</v>
      </c>
      <c r="I53" s="36">
        <f>SUMIFS(СВЦЭМ!$D$39:$D$782,СВЦЭМ!$A$39:$A$782,$A53,СВЦЭМ!$B$39:$B$782,I$47)+'СЕТ СН'!$F$14+СВЦЭМ!$D$10+'СЕТ СН'!$F$6-'СЕТ СН'!$F$26</f>
        <v>1984.2297853999999</v>
      </c>
      <c r="J53" s="36">
        <f>SUMIFS(СВЦЭМ!$D$39:$D$782,СВЦЭМ!$A$39:$A$782,$A53,СВЦЭМ!$B$39:$B$782,J$47)+'СЕТ СН'!$F$14+СВЦЭМ!$D$10+'СЕТ СН'!$F$6-'СЕТ СН'!$F$26</f>
        <v>1935.38357068</v>
      </c>
      <c r="K53" s="36">
        <f>SUMIFS(СВЦЭМ!$D$39:$D$782,СВЦЭМ!$A$39:$A$782,$A53,СВЦЭМ!$B$39:$B$782,K$47)+'СЕТ СН'!$F$14+СВЦЭМ!$D$10+'СЕТ СН'!$F$6-'СЕТ СН'!$F$26</f>
        <v>1920.0789626199999</v>
      </c>
      <c r="L53" s="36">
        <f>SUMIFS(СВЦЭМ!$D$39:$D$782,СВЦЭМ!$A$39:$A$782,$A53,СВЦЭМ!$B$39:$B$782,L$47)+'СЕТ СН'!$F$14+СВЦЭМ!$D$10+'СЕТ СН'!$F$6-'СЕТ СН'!$F$26</f>
        <v>1919.5105865599999</v>
      </c>
      <c r="M53" s="36">
        <f>SUMIFS(СВЦЭМ!$D$39:$D$782,СВЦЭМ!$A$39:$A$782,$A53,СВЦЭМ!$B$39:$B$782,M$47)+'СЕТ СН'!$F$14+СВЦЭМ!$D$10+'СЕТ СН'!$F$6-'СЕТ СН'!$F$26</f>
        <v>1937.8571779399999</v>
      </c>
      <c r="N53" s="36">
        <f>SUMIFS(СВЦЭМ!$D$39:$D$782,СВЦЭМ!$A$39:$A$782,$A53,СВЦЭМ!$B$39:$B$782,N$47)+'СЕТ СН'!$F$14+СВЦЭМ!$D$10+'СЕТ СН'!$F$6-'СЕТ СН'!$F$26</f>
        <v>1965.75597905</v>
      </c>
      <c r="O53" s="36">
        <f>SUMIFS(СВЦЭМ!$D$39:$D$782,СВЦЭМ!$A$39:$A$782,$A53,СВЦЭМ!$B$39:$B$782,O$47)+'СЕТ СН'!$F$14+СВЦЭМ!$D$10+'СЕТ СН'!$F$6-'СЕТ СН'!$F$26</f>
        <v>1993.3242467299997</v>
      </c>
      <c r="P53" s="36">
        <f>SUMIFS(СВЦЭМ!$D$39:$D$782,СВЦЭМ!$A$39:$A$782,$A53,СВЦЭМ!$B$39:$B$782,P$47)+'СЕТ СН'!$F$14+СВЦЭМ!$D$10+'СЕТ СН'!$F$6-'СЕТ СН'!$F$26</f>
        <v>2019.2425368499999</v>
      </c>
      <c r="Q53" s="36">
        <f>SUMIFS(СВЦЭМ!$D$39:$D$782,СВЦЭМ!$A$39:$A$782,$A53,СВЦЭМ!$B$39:$B$782,Q$47)+'СЕТ СН'!$F$14+СВЦЭМ!$D$10+'СЕТ СН'!$F$6-'СЕТ СН'!$F$26</f>
        <v>2023.6142072099997</v>
      </c>
      <c r="R53" s="36">
        <f>SUMIFS(СВЦЭМ!$D$39:$D$782,СВЦЭМ!$A$39:$A$782,$A53,СВЦЭМ!$B$39:$B$782,R$47)+'СЕТ СН'!$F$14+СВЦЭМ!$D$10+'СЕТ СН'!$F$6-'СЕТ СН'!$F$26</f>
        <v>1976.5657675699999</v>
      </c>
      <c r="S53" s="36">
        <f>SUMIFS(СВЦЭМ!$D$39:$D$782,СВЦЭМ!$A$39:$A$782,$A53,СВЦЭМ!$B$39:$B$782,S$47)+'СЕТ СН'!$F$14+СВЦЭМ!$D$10+'СЕТ СН'!$F$6-'СЕТ СН'!$F$26</f>
        <v>1955.0804966299997</v>
      </c>
      <c r="T53" s="36">
        <f>SUMIFS(СВЦЭМ!$D$39:$D$782,СВЦЭМ!$A$39:$A$782,$A53,СВЦЭМ!$B$39:$B$782,T$47)+'СЕТ СН'!$F$14+СВЦЭМ!$D$10+'СЕТ СН'!$F$6-'СЕТ СН'!$F$26</f>
        <v>1961.5751317700001</v>
      </c>
      <c r="U53" s="36">
        <f>SUMIFS(СВЦЭМ!$D$39:$D$782,СВЦЭМ!$A$39:$A$782,$A53,СВЦЭМ!$B$39:$B$782,U$47)+'СЕТ СН'!$F$14+СВЦЭМ!$D$10+'СЕТ СН'!$F$6-'СЕТ СН'!$F$26</f>
        <v>1964.4498368</v>
      </c>
      <c r="V53" s="36">
        <f>SUMIFS(СВЦЭМ!$D$39:$D$782,СВЦЭМ!$A$39:$A$782,$A53,СВЦЭМ!$B$39:$B$782,V$47)+'СЕТ СН'!$F$14+СВЦЭМ!$D$10+'СЕТ СН'!$F$6-'СЕТ СН'!$F$26</f>
        <v>1965.6384834699998</v>
      </c>
      <c r="W53" s="36">
        <f>SUMIFS(СВЦЭМ!$D$39:$D$782,СВЦЭМ!$A$39:$A$782,$A53,СВЦЭМ!$B$39:$B$782,W$47)+'СЕТ СН'!$F$14+СВЦЭМ!$D$10+'СЕТ СН'!$F$6-'СЕТ СН'!$F$26</f>
        <v>1977.5559783799999</v>
      </c>
      <c r="X53" s="36">
        <f>SUMIFS(СВЦЭМ!$D$39:$D$782,СВЦЭМ!$A$39:$A$782,$A53,СВЦЭМ!$B$39:$B$782,X$47)+'СЕТ СН'!$F$14+СВЦЭМ!$D$10+'СЕТ СН'!$F$6-'СЕТ СН'!$F$26</f>
        <v>1991.0922582099997</v>
      </c>
      <c r="Y53" s="36">
        <f>SUMIFS(СВЦЭМ!$D$39:$D$782,СВЦЭМ!$A$39:$A$782,$A53,СВЦЭМ!$B$39:$B$782,Y$47)+'СЕТ СН'!$F$14+СВЦЭМ!$D$10+'СЕТ СН'!$F$6-'СЕТ СН'!$F$26</f>
        <v>2042.6531301699997</v>
      </c>
    </row>
    <row r="54" spans="1:25" ht="15.75" x14ac:dyDescent="0.2">
      <c r="A54" s="35">
        <f t="shared" si="1"/>
        <v>44933</v>
      </c>
      <c r="B54" s="36">
        <f>SUMIFS(СВЦЭМ!$D$39:$D$782,СВЦЭМ!$A$39:$A$782,$A54,СВЦЭМ!$B$39:$B$782,B$47)+'СЕТ СН'!$F$14+СВЦЭМ!$D$10+'СЕТ СН'!$F$6-'СЕТ СН'!$F$26</f>
        <v>2124.6751989999998</v>
      </c>
      <c r="C54" s="36">
        <f>SUMIFS(СВЦЭМ!$D$39:$D$782,СВЦЭМ!$A$39:$A$782,$A54,СВЦЭМ!$B$39:$B$782,C$47)+'СЕТ СН'!$F$14+СВЦЭМ!$D$10+'СЕТ СН'!$F$6-'СЕТ СН'!$F$26</f>
        <v>2169.53303013</v>
      </c>
      <c r="D54" s="36">
        <f>SUMIFS(СВЦЭМ!$D$39:$D$782,СВЦЭМ!$A$39:$A$782,$A54,СВЦЭМ!$B$39:$B$782,D$47)+'СЕТ СН'!$F$14+СВЦЭМ!$D$10+'СЕТ СН'!$F$6-'СЕТ СН'!$F$26</f>
        <v>2185.3738903799999</v>
      </c>
      <c r="E54" s="36">
        <f>SUMIFS(СВЦЭМ!$D$39:$D$782,СВЦЭМ!$A$39:$A$782,$A54,СВЦЭМ!$B$39:$B$782,E$47)+'СЕТ СН'!$F$14+СВЦЭМ!$D$10+'СЕТ СН'!$F$6-'СЕТ СН'!$F$26</f>
        <v>2192.7921052699999</v>
      </c>
      <c r="F54" s="36">
        <f>SUMIFS(СВЦЭМ!$D$39:$D$782,СВЦЭМ!$A$39:$A$782,$A54,СВЦЭМ!$B$39:$B$782,F$47)+'СЕТ СН'!$F$14+СВЦЭМ!$D$10+'СЕТ СН'!$F$6-'СЕТ СН'!$F$26</f>
        <v>2178.4436891400001</v>
      </c>
      <c r="G54" s="36">
        <f>SUMIFS(СВЦЭМ!$D$39:$D$782,СВЦЭМ!$A$39:$A$782,$A54,СВЦЭМ!$B$39:$B$782,G$47)+'СЕТ СН'!$F$14+СВЦЭМ!$D$10+'СЕТ СН'!$F$6-'СЕТ СН'!$F$26</f>
        <v>2171.9846182299998</v>
      </c>
      <c r="H54" s="36">
        <f>SUMIFS(СВЦЭМ!$D$39:$D$782,СВЦЭМ!$A$39:$A$782,$A54,СВЦЭМ!$B$39:$B$782,H$47)+'СЕТ СН'!$F$14+СВЦЭМ!$D$10+'СЕТ СН'!$F$6-'СЕТ СН'!$F$26</f>
        <v>2146.7770597599997</v>
      </c>
      <c r="I54" s="36">
        <f>SUMIFS(СВЦЭМ!$D$39:$D$782,СВЦЭМ!$A$39:$A$782,$A54,СВЦЭМ!$B$39:$B$782,I$47)+'СЕТ СН'!$F$14+СВЦЭМ!$D$10+'СЕТ СН'!$F$6-'СЕТ СН'!$F$26</f>
        <v>2141.2253769199997</v>
      </c>
      <c r="J54" s="36">
        <f>SUMIFS(СВЦЭМ!$D$39:$D$782,СВЦЭМ!$A$39:$A$782,$A54,СВЦЭМ!$B$39:$B$782,J$47)+'СЕТ СН'!$F$14+СВЦЭМ!$D$10+'СЕТ СН'!$F$6-'СЕТ СН'!$F$26</f>
        <v>2085.60471826</v>
      </c>
      <c r="K54" s="36">
        <f>SUMIFS(СВЦЭМ!$D$39:$D$782,СВЦЭМ!$A$39:$A$782,$A54,СВЦЭМ!$B$39:$B$782,K$47)+'СЕТ СН'!$F$14+СВЦЭМ!$D$10+'СЕТ СН'!$F$6-'СЕТ СН'!$F$26</f>
        <v>2068.41524347</v>
      </c>
      <c r="L54" s="36">
        <f>SUMIFS(СВЦЭМ!$D$39:$D$782,СВЦЭМ!$A$39:$A$782,$A54,СВЦЭМ!$B$39:$B$782,L$47)+'СЕТ СН'!$F$14+СВЦЭМ!$D$10+'СЕТ СН'!$F$6-'СЕТ СН'!$F$26</f>
        <v>2045.7625048099999</v>
      </c>
      <c r="M54" s="36">
        <f>SUMIFS(СВЦЭМ!$D$39:$D$782,СВЦЭМ!$A$39:$A$782,$A54,СВЦЭМ!$B$39:$B$782,M$47)+'СЕТ СН'!$F$14+СВЦЭМ!$D$10+'СЕТ СН'!$F$6-'СЕТ СН'!$F$26</f>
        <v>2065.1709914899998</v>
      </c>
      <c r="N54" s="36">
        <f>SUMIFS(СВЦЭМ!$D$39:$D$782,СВЦЭМ!$A$39:$A$782,$A54,СВЦЭМ!$B$39:$B$782,N$47)+'СЕТ СН'!$F$14+СВЦЭМ!$D$10+'СЕТ СН'!$F$6-'СЕТ СН'!$F$26</f>
        <v>2093.4364552899997</v>
      </c>
      <c r="O54" s="36">
        <f>SUMIFS(СВЦЭМ!$D$39:$D$782,СВЦЭМ!$A$39:$A$782,$A54,СВЦЭМ!$B$39:$B$782,O$47)+'СЕТ СН'!$F$14+СВЦЭМ!$D$10+'СЕТ СН'!$F$6-'СЕТ СН'!$F$26</f>
        <v>2101.0067369399999</v>
      </c>
      <c r="P54" s="36">
        <f>SUMIFS(СВЦЭМ!$D$39:$D$782,СВЦЭМ!$A$39:$A$782,$A54,СВЦЭМ!$B$39:$B$782,P$47)+'СЕТ СН'!$F$14+СВЦЭМ!$D$10+'СЕТ СН'!$F$6-'СЕТ СН'!$F$26</f>
        <v>2118.2915146099999</v>
      </c>
      <c r="Q54" s="36">
        <f>SUMIFS(СВЦЭМ!$D$39:$D$782,СВЦЭМ!$A$39:$A$782,$A54,СВЦЭМ!$B$39:$B$782,Q$47)+'СЕТ СН'!$F$14+СВЦЭМ!$D$10+'СЕТ СН'!$F$6-'СЕТ СН'!$F$26</f>
        <v>2109.0218811</v>
      </c>
      <c r="R54" s="36">
        <f>SUMIFS(СВЦЭМ!$D$39:$D$782,СВЦЭМ!$A$39:$A$782,$A54,СВЦЭМ!$B$39:$B$782,R$47)+'СЕТ СН'!$F$14+СВЦЭМ!$D$10+'СЕТ СН'!$F$6-'СЕТ СН'!$F$26</f>
        <v>2080.9744716800001</v>
      </c>
      <c r="S54" s="36">
        <f>SUMIFS(СВЦЭМ!$D$39:$D$782,СВЦЭМ!$A$39:$A$782,$A54,СВЦЭМ!$B$39:$B$782,S$47)+'СЕТ СН'!$F$14+СВЦЭМ!$D$10+'СЕТ СН'!$F$6-'СЕТ СН'!$F$26</f>
        <v>2068.09870684</v>
      </c>
      <c r="T54" s="36">
        <f>SUMIFS(СВЦЭМ!$D$39:$D$782,СВЦЭМ!$A$39:$A$782,$A54,СВЦЭМ!$B$39:$B$782,T$47)+'СЕТ СН'!$F$14+СВЦЭМ!$D$10+'СЕТ СН'!$F$6-'СЕТ СН'!$F$26</f>
        <v>2063.15877525</v>
      </c>
      <c r="U54" s="36">
        <f>SUMIFS(СВЦЭМ!$D$39:$D$782,СВЦЭМ!$A$39:$A$782,$A54,СВЦЭМ!$B$39:$B$782,U$47)+'СЕТ СН'!$F$14+СВЦЭМ!$D$10+'СЕТ СН'!$F$6-'СЕТ СН'!$F$26</f>
        <v>2068.7119381499997</v>
      </c>
      <c r="V54" s="36">
        <f>SUMIFS(СВЦЭМ!$D$39:$D$782,СВЦЭМ!$A$39:$A$782,$A54,СВЦЭМ!$B$39:$B$782,V$47)+'СЕТ СН'!$F$14+СВЦЭМ!$D$10+'СЕТ СН'!$F$6-'СЕТ СН'!$F$26</f>
        <v>2091.15571684</v>
      </c>
      <c r="W54" s="36">
        <f>SUMIFS(СВЦЭМ!$D$39:$D$782,СВЦЭМ!$A$39:$A$782,$A54,СВЦЭМ!$B$39:$B$782,W$47)+'СЕТ СН'!$F$14+СВЦЭМ!$D$10+'СЕТ СН'!$F$6-'СЕТ СН'!$F$26</f>
        <v>2099.1127703899997</v>
      </c>
      <c r="X54" s="36">
        <f>SUMIFS(СВЦЭМ!$D$39:$D$782,СВЦЭМ!$A$39:$A$782,$A54,СВЦЭМ!$B$39:$B$782,X$47)+'СЕТ СН'!$F$14+СВЦЭМ!$D$10+'СЕТ СН'!$F$6-'СЕТ СН'!$F$26</f>
        <v>2085.4971797399999</v>
      </c>
      <c r="Y54" s="36">
        <f>SUMIFS(СВЦЭМ!$D$39:$D$782,СВЦЭМ!$A$39:$A$782,$A54,СВЦЭМ!$B$39:$B$782,Y$47)+'СЕТ СН'!$F$14+СВЦЭМ!$D$10+'СЕТ СН'!$F$6-'СЕТ СН'!$F$26</f>
        <v>2151.3581591899997</v>
      </c>
    </row>
    <row r="55" spans="1:25" ht="15.75" x14ac:dyDescent="0.2">
      <c r="A55" s="35">
        <f t="shared" si="1"/>
        <v>44934</v>
      </c>
      <c r="B55" s="36">
        <f>SUMIFS(СВЦЭМ!$D$39:$D$782,СВЦЭМ!$A$39:$A$782,$A55,СВЦЭМ!$B$39:$B$782,B$47)+'СЕТ СН'!$F$14+СВЦЭМ!$D$10+'СЕТ СН'!$F$6-'СЕТ СН'!$F$26</f>
        <v>2295.4406713399999</v>
      </c>
      <c r="C55" s="36">
        <f>SUMIFS(СВЦЭМ!$D$39:$D$782,СВЦЭМ!$A$39:$A$782,$A55,СВЦЭМ!$B$39:$B$782,C$47)+'СЕТ СН'!$F$14+СВЦЭМ!$D$10+'СЕТ СН'!$F$6-'СЕТ СН'!$F$26</f>
        <v>2319.9304719100001</v>
      </c>
      <c r="D55" s="36">
        <f>SUMIFS(СВЦЭМ!$D$39:$D$782,СВЦЭМ!$A$39:$A$782,$A55,СВЦЭМ!$B$39:$B$782,D$47)+'СЕТ СН'!$F$14+СВЦЭМ!$D$10+'СЕТ СН'!$F$6-'СЕТ СН'!$F$26</f>
        <v>2341.9256455700001</v>
      </c>
      <c r="E55" s="36">
        <f>SUMIFS(СВЦЭМ!$D$39:$D$782,СВЦЭМ!$A$39:$A$782,$A55,СВЦЭМ!$B$39:$B$782,E$47)+'СЕТ СН'!$F$14+СВЦЭМ!$D$10+'СЕТ СН'!$F$6-'СЕТ СН'!$F$26</f>
        <v>2342.8630004400002</v>
      </c>
      <c r="F55" s="36">
        <f>SUMIFS(СВЦЭМ!$D$39:$D$782,СВЦЭМ!$A$39:$A$782,$A55,СВЦЭМ!$B$39:$B$782,F$47)+'СЕТ СН'!$F$14+СВЦЭМ!$D$10+'СЕТ СН'!$F$6-'СЕТ СН'!$F$26</f>
        <v>2346.9105286600002</v>
      </c>
      <c r="G55" s="36">
        <f>SUMIFS(СВЦЭМ!$D$39:$D$782,СВЦЭМ!$A$39:$A$782,$A55,СВЦЭМ!$B$39:$B$782,G$47)+'СЕТ СН'!$F$14+СВЦЭМ!$D$10+'СЕТ СН'!$F$6-'СЕТ СН'!$F$26</f>
        <v>2333.41570215</v>
      </c>
      <c r="H55" s="36">
        <f>SUMIFS(СВЦЭМ!$D$39:$D$782,СВЦЭМ!$A$39:$A$782,$A55,СВЦЭМ!$B$39:$B$782,H$47)+'СЕТ СН'!$F$14+СВЦЭМ!$D$10+'СЕТ СН'!$F$6-'СЕТ СН'!$F$26</f>
        <v>2313.9576671899999</v>
      </c>
      <c r="I55" s="36">
        <f>SUMIFS(СВЦЭМ!$D$39:$D$782,СВЦЭМ!$A$39:$A$782,$A55,СВЦЭМ!$B$39:$B$782,I$47)+'СЕТ СН'!$F$14+СВЦЭМ!$D$10+'СЕТ СН'!$F$6-'СЕТ СН'!$F$26</f>
        <v>2252.1194062600002</v>
      </c>
      <c r="J55" s="36">
        <f>SUMIFS(СВЦЭМ!$D$39:$D$782,СВЦЭМ!$A$39:$A$782,$A55,СВЦЭМ!$B$39:$B$782,J$47)+'СЕТ СН'!$F$14+СВЦЭМ!$D$10+'СЕТ СН'!$F$6-'СЕТ СН'!$F$26</f>
        <v>2222.8965220599998</v>
      </c>
      <c r="K55" s="36">
        <f>SUMIFS(СВЦЭМ!$D$39:$D$782,СВЦЭМ!$A$39:$A$782,$A55,СВЦЭМ!$B$39:$B$782,K$47)+'СЕТ СН'!$F$14+СВЦЭМ!$D$10+'СЕТ СН'!$F$6-'СЕТ СН'!$F$26</f>
        <v>2196.3435316599998</v>
      </c>
      <c r="L55" s="36">
        <f>SUMIFS(СВЦЭМ!$D$39:$D$782,СВЦЭМ!$A$39:$A$782,$A55,СВЦЭМ!$B$39:$B$782,L$47)+'СЕТ СН'!$F$14+СВЦЭМ!$D$10+'СЕТ СН'!$F$6-'СЕТ СН'!$F$26</f>
        <v>2193.5971285000001</v>
      </c>
      <c r="M55" s="36">
        <f>SUMIFS(СВЦЭМ!$D$39:$D$782,СВЦЭМ!$A$39:$A$782,$A55,СВЦЭМ!$B$39:$B$782,M$47)+'СЕТ СН'!$F$14+СВЦЭМ!$D$10+'СЕТ СН'!$F$6-'СЕТ СН'!$F$26</f>
        <v>2211.2493133899998</v>
      </c>
      <c r="N55" s="36">
        <f>SUMIFS(СВЦЭМ!$D$39:$D$782,СВЦЭМ!$A$39:$A$782,$A55,СВЦЭМ!$B$39:$B$782,N$47)+'СЕТ СН'!$F$14+СВЦЭМ!$D$10+'СЕТ СН'!$F$6-'СЕТ СН'!$F$26</f>
        <v>2220.56651018</v>
      </c>
      <c r="O55" s="36">
        <f>SUMIFS(СВЦЭМ!$D$39:$D$782,СВЦЭМ!$A$39:$A$782,$A55,СВЦЭМ!$B$39:$B$782,O$47)+'СЕТ СН'!$F$14+СВЦЭМ!$D$10+'СЕТ СН'!$F$6-'СЕТ СН'!$F$26</f>
        <v>2244.31955088</v>
      </c>
      <c r="P55" s="36">
        <f>SUMIFS(СВЦЭМ!$D$39:$D$782,СВЦЭМ!$A$39:$A$782,$A55,СВЦЭМ!$B$39:$B$782,P$47)+'СЕТ СН'!$F$14+СВЦЭМ!$D$10+'СЕТ СН'!$F$6-'СЕТ СН'!$F$26</f>
        <v>2248.66916077</v>
      </c>
      <c r="Q55" s="36">
        <f>SUMIFS(СВЦЭМ!$D$39:$D$782,СВЦЭМ!$A$39:$A$782,$A55,СВЦЭМ!$B$39:$B$782,Q$47)+'СЕТ СН'!$F$14+СВЦЭМ!$D$10+'СЕТ СН'!$F$6-'СЕТ СН'!$F$26</f>
        <v>2238.7860813399998</v>
      </c>
      <c r="R55" s="36">
        <f>SUMIFS(СВЦЭМ!$D$39:$D$782,СВЦЭМ!$A$39:$A$782,$A55,СВЦЭМ!$B$39:$B$782,R$47)+'СЕТ СН'!$F$14+СВЦЭМ!$D$10+'СЕТ СН'!$F$6-'СЕТ СН'!$F$26</f>
        <v>2209.2047312599998</v>
      </c>
      <c r="S55" s="36">
        <f>SUMIFS(СВЦЭМ!$D$39:$D$782,СВЦЭМ!$A$39:$A$782,$A55,СВЦЭМ!$B$39:$B$782,S$47)+'СЕТ СН'!$F$14+СВЦЭМ!$D$10+'СЕТ СН'!$F$6-'СЕТ СН'!$F$26</f>
        <v>2131.4606096399998</v>
      </c>
      <c r="T55" s="36">
        <f>SUMIFS(СВЦЭМ!$D$39:$D$782,СВЦЭМ!$A$39:$A$782,$A55,СВЦЭМ!$B$39:$B$782,T$47)+'СЕТ СН'!$F$14+СВЦЭМ!$D$10+'СЕТ СН'!$F$6-'СЕТ СН'!$F$26</f>
        <v>2144.0716058399998</v>
      </c>
      <c r="U55" s="36">
        <f>SUMIFS(СВЦЭМ!$D$39:$D$782,СВЦЭМ!$A$39:$A$782,$A55,СВЦЭМ!$B$39:$B$782,U$47)+'СЕТ СН'!$F$14+СВЦЭМ!$D$10+'СЕТ СН'!$F$6-'СЕТ СН'!$F$26</f>
        <v>2157.6821783699997</v>
      </c>
      <c r="V55" s="36">
        <f>SUMIFS(СВЦЭМ!$D$39:$D$782,СВЦЭМ!$A$39:$A$782,$A55,СВЦЭМ!$B$39:$B$782,V$47)+'СЕТ СН'!$F$14+СВЦЭМ!$D$10+'СЕТ СН'!$F$6-'СЕТ СН'!$F$26</f>
        <v>2183.4944538999998</v>
      </c>
      <c r="W55" s="36">
        <f>SUMIFS(СВЦЭМ!$D$39:$D$782,СВЦЭМ!$A$39:$A$782,$A55,СВЦЭМ!$B$39:$B$782,W$47)+'СЕТ СН'!$F$14+СВЦЭМ!$D$10+'СЕТ СН'!$F$6-'СЕТ СН'!$F$26</f>
        <v>2212.9052396699999</v>
      </c>
      <c r="X55" s="36">
        <f>SUMIFS(СВЦЭМ!$D$39:$D$782,СВЦЭМ!$A$39:$A$782,$A55,СВЦЭМ!$B$39:$B$782,X$47)+'СЕТ СН'!$F$14+СВЦЭМ!$D$10+'СЕТ СН'!$F$6-'СЕТ СН'!$F$26</f>
        <v>2242.6018366799999</v>
      </c>
      <c r="Y55" s="36">
        <f>SUMIFS(СВЦЭМ!$D$39:$D$782,СВЦЭМ!$A$39:$A$782,$A55,СВЦЭМ!$B$39:$B$782,Y$47)+'СЕТ СН'!$F$14+СВЦЭМ!$D$10+'СЕТ СН'!$F$6-'СЕТ СН'!$F$26</f>
        <v>2290.9156192800001</v>
      </c>
    </row>
    <row r="56" spans="1:25" ht="15.75" x14ac:dyDescent="0.2">
      <c r="A56" s="35">
        <f t="shared" si="1"/>
        <v>44935</v>
      </c>
      <c r="B56" s="36">
        <f>SUMIFS(СВЦЭМ!$D$39:$D$782,СВЦЭМ!$A$39:$A$782,$A56,СВЦЭМ!$B$39:$B$782,B$47)+'СЕТ СН'!$F$14+СВЦЭМ!$D$10+'СЕТ СН'!$F$6-'СЕТ СН'!$F$26</f>
        <v>2231.7650484799997</v>
      </c>
      <c r="C56" s="36">
        <f>SUMIFS(СВЦЭМ!$D$39:$D$782,СВЦЭМ!$A$39:$A$782,$A56,СВЦЭМ!$B$39:$B$782,C$47)+'СЕТ СН'!$F$14+СВЦЭМ!$D$10+'СЕТ СН'!$F$6-'СЕТ СН'!$F$26</f>
        <v>2211.62129362</v>
      </c>
      <c r="D56" s="36">
        <f>SUMIFS(СВЦЭМ!$D$39:$D$782,СВЦЭМ!$A$39:$A$782,$A56,СВЦЭМ!$B$39:$B$782,D$47)+'СЕТ СН'!$F$14+СВЦЭМ!$D$10+'СЕТ СН'!$F$6-'СЕТ СН'!$F$26</f>
        <v>2190.2488493000001</v>
      </c>
      <c r="E56" s="36">
        <f>SUMIFS(СВЦЭМ!$D$39:$D$782,СВЦЭМ!$A$39:$A$782,$A56,СВЦЭМ!$B$39:$B$782,E$47)+'СЕТ СН'!$F$14+СВЦЭМ!$D$10+'СЕТ СН'!$F$6-'СЕТ СН'!$F$26</f>
        <v>2186.1267535699999</v>
      </c>
      <c r="F56" s="36">
        <f>SUMIFS(СВЦЭМ!$D$39:$D$782,СВЦЭМ!$A$39:$A$782,$A56,СВЦЭМ!$B$39:$B$782,F$47)+'СЕТ СН'!$F$14+СВЦЭМ!$D$10+'СЕТ СН'!$F$6-'СЕТ СН'!$F$26</f>
        <v>2198.73824229</v>
      </c>
      <c r="G56" s="36">
        <f>SUMIFS(СВЦЭМ!$D$39:$D$782,СВЦЭМ!$A$39:$A$782,$A56,СВЦЭМ!$B$39:$B$782,G$47)+'СЕТ СН'!$F$14+СВЦЭМ!$D$10+'СЕТ СН'!$F$6-'СЕТ СН'!$F$26</f>
        <v>2183.2618242999997</v>
      </c>
      <c r="H56" s="36">
        <f>SUMIFS(СВЦЭМ!$D$39:$D$782,СВЦЭМ!$A$39:$A$782,$A56,СВЦЭМ!$B$39:$B$782,H$47)+'СЕТ СН'!$F$14+СВЦЭМ!$D$10+'СЕТ СН'!$F$6-'СЕТ СН'!$F$26</f>
        <v>2197.7802275099998</v>
      </c>
      <c r="I56" s="36">
        <f>SUMIFS(СВЦЭМ!$D$39:$D$782,СВЦЭМ!$A$39:$A$782,$A56,СВЦЭМ!$B$39:$B$782,I$47)+'СЕТ СН'!$F$14+СВЦЭМ!$D$10+'СЕТ СН'!$F$6-'СЕТ СН'!$F$26</f>
        <v>2194.6898556900001</v>
      </c>
      <c r="J56" s="36">
        <f>SUMIFS(СВЦЭМ!$D$39:$D$782,СВЦЭМ!$A$39:$A$782,$A56,СВЦЭМ!$B$39:$B$782,J$47)+'СЕТ СН'!$F$14+СВЦЭМ!$D$10+'СЕТ СН'!$F$6-'СЕТ СН'!$F$26</f>
        <v>2238.2697483500001</v>
      </c>
      <c r="K56" s="36">
        <f>SUMIFS(СВЦЭМ!$D$39:$D$782,СВЦЭМ!$A$39:$A$782,$A56,СВЦЭМ!$B$39:$B$782,K$47)+'СЕТ СН'!$F$14+СВЦЭМ!$D$10+'СЕТ СН'!$F$6-'СЕТ СН'!$F$26</f>
        <v>2217.6447505699998</v>
      </c>
      <c r="L56" s="36">
        <f>SUMIFS(СВЦЭМ!$D$39:$D$782,СВЦЭМ!$A$39:$A$782,$A56,СВЦЭМ!$B$39:$B$782,L$47)+'СЕТ СН'!$F$14+СВЦЭМ!$D$10+'СЕТ СН'!$F$6-'СЕТ СН'!$F$26</f>
        <v>2195.8923121299999</v>
      </c>
      <c r="M56" s="36">
        <f>SUMIFS(СВЦЭМ!$D$39:$D$782,СВЦЭМ!$A$39:$A$782,$A56,СВЦЭМ!$B$39:$B$782,M$47)+'СЕТ СН'!$F$14+СВЦЭМ!$D$10+'СЕТ СН'!$F$6-'СЕТ СН'!$F$26</f>
        <v>2214.7270787499997</v>
      </c>
      <c r="N56" s="36">
        <f>SUMIFS(СВЦЭМ!$D$39:$D$782,СВЦЭМ!$A$39:$A$782,$A56,СВЦЭМ!$B$39:$B$782,N$47)+'СЕТ СН'!$F$14+СВЦЭМ!$D$10+'СЕТ СН'!$F$6-'СЕТ СН'!$F$26</f>
        <v>2189.71648766</v>
      </c>
      <c r="O56" s="36">
        <f>SUMIFS(СВЦЭМ!$D$39:$D$782,СВЦЭМ!$A$39:$A$782,$A56,СВЦЭМ!$B$39:$B$782,O$47)+'СЕТ СН'!$F$14+СВЦЭМ!$D$10+'СЕТ СН'!$F$6-'СЕТ СН'!$F$26</f>
        <v>2185.4510315799998</v>
      </c>
      <c r="P56" s="36">
        <f>SUMIFS(СВЦЭМ!$D$39:$D$782,СВЦЭМ!$A$39:$A$782,$A56,СВЦЭМ!$B$39:$B$782,P$47)+'СЕТ СН'!$F$14+СВЦЭМ!$D$10+'СЕТ СН'!$F$6-'СЕТ СН'!$F$26</f>
        <v>2195.0959302000001</v>
      </c>
      <c r="Q56" s="36">
        <f>SUMIFS(СВЦЭМ!$D$39:$D$782,СВЦЭМ!$A$39:$A$782,$A56,СВЦЭМ!$B$39:$B$782,Q$47)+'СЕТ СН'!$F$14+СВЦЭМ!$D$10+'СЕТ СН'!$F$6-'СЕТ СН'!$F$26</f>
        <v>2192.05170206</v>
      </c>
      <c r="R56" s="36">
        <f>SUMIFS(СВЦЭМ!$D$39:$D$782,СВЦЭМ!$A$39:$A$782,$A56,СВЦЭМ!$B$39:$B$782,R$47)+'СЕТ СН'!$F$14+СВЦЭМ!$D$10+'СЕТ СН'!$F$6-'СЕТ СН'!$F$26</f>
        <v>2204.44393098</v>
      </c>
      <c r="S56" s="36">
        <f>SUMIFS(СВЦЭМ!$D$39:$D$782,СВЦЭМ!$A$39:$A$782,$A56,СВЦЭМ!$B$39:$B$782,S$47)+'СЕТ СН'!$F$14+СВЦЭМ!$D$10+'СЕТ СН'!$F$6-'СЕТ СН'!$F$26</f>
        <v>2191.1957204099999</v>
      </c>
      <c r="T56" s="36">
        <f>SUMIFS(СВЦЭМ!$D$39:$D$782,СВЦЭМ!$A$39:$A$782,$A56,СВЦЭМ!$B$39:$B$782,T$47)+'СЕТ СН'!$F$14+СВЦЭМ!$D$10+'СЕТ СН'!$F$6-'СЕТ СН'!$F$26</f>
        <v>2164.08519333</v>
      </c>
      <c r="U56" s="36">
        <f>SUMIFS(СВЦЭМ!$D$39:$D$782,СВЦЭМ!$A$39:$A$782,$A56,СВЦЭМ!$B$39:$B$782,U$47)+'СЕТ СН'!$F$14+СВЦЭМ!$D$10+'СЕТ СН'!$F$6-'СЕТ СН'!$F$26</f>
        <v>2165.3286851799999</v>
      </c>
      <c r="V56" s="36">
        <f>SUMIFS(СВЦЭМ!$D$39:$D$782,СВЦЭМ!$A$39:$A$782,$A56,СВЦЭМ!$B$39:$B$782,V$47)+'СЕТ СН'!$F$14+СВЦЭМ!$D$10+'СЕТ СН'!$F$6-'СЕТ СН'!$F$26</f>
        <v>2202.9549711499999</v>
      </c>
      <c r="W56" s="36">
        <f>SUMIFS(СВЦЭМ!$D$39:$D$782,СВЦЭМ!$A$39:$A$782,$A56,СВЦЭМ!$B$39:$B$782,W$47)+'СЕТ СН'!$F$14+СВЦЭМ!$D$10+'СЕТ СН'!$F$6-'СЕТ СН'!$F$26</f>
        <v>2214.9002576399998</v>
      </c>
      <c r="X56" s="36">
        <f>SUMIFS(СВЦЭМ!$D$39:$D$782,СВЦЭМ!$A$39:$A$782,$A56,СВЦЭМ!$B$39:$B$782,X$47)+'СЕТ СН'!$F$14+СВЦЭМ!$D$10+'СЕТ СН'!$F$6-'СЕТ СН'!$F$26</f>
        <v>2219.1003292800001</v>
      </c>
      <c r="Y56" s="36">
        <f>SUMIFS(СВЦЭМ!$D$39:$D$782,СВЦЭМ!$A$39:$A$782,$A56,СВЦЭМ!$B$39:$B$782,Y$47)+'СЕТ СН'!$F$14+СВЦЭМ!$D$10+'СЕТ СН'!$F$6-'СЕТ СН'!$F$26</f>
        <v>2260.0387387000001</v>
      </c>
    </row>
    <row r="57" spans="1:25" ht="15.75" x14ac:dyDescent="0.2">
      <c r="A57" s="35">
        <f t="shared" si="1"/>
        <v>44936</v>
      </c>
      <c r="B57" s="36">
        <f>SUMIFS(СВЦЭМ!$D$39:$D$782,СВЦЭМ!$A$39:$A$782,$A57,СВЦЭМ!$B$39:$B$782,B$47)+'СЕТ СН'!$F$14+СВЦЭМ!$D$10+'СЕТ СН'!$F$6-'СЕТ СН'!$F$26</f>
        <v>2110.8067662599997</v>
      </c>
      <c r="C57" s="36">
        <f>SUMIFS(СВЦЭМ!$D$39:$D$782,СВЦЭМ!$A$39:$A$782,$A57,СВЦЭМ!$B$39:$B$782,C$47)+'СЕТ СН'!$F$14+СВЦЭМ!$D$10+'СЕТ СН'!$F$6-'СЕТ СН'!$F$26</f>
        <v>2135.3868740799999</v>
      </c>
      <c r="D57" s="36">
        <f>SUMIFS(СВЦЭМ!$D$39:$D$782,СВЦЭМ!$A$39:$A$782,$A57,СВЦЭМ!$B$39:$B$782,D$47)+'СЕТ СН'!$F$14+СВЦЭМ!$D$10+'СЕТ СН'!$F$6-'СЕТ СН'!$F$26</f>
        <v>2148.0967927799998</v>
      </c>
      <c r="E57" s="36">
        <f>SUMIFS(СВЦЭМ!$D$39:$D$782,СВЦЭМ!$A$39:$A$782,$A57,СВЦЭМ!$B$39:$B$782,E$47)+'СЕТ СН'!$F$14+СВЦЭМ!$D$10+'СЕТ СН'!$F$6-'СЕТ СН'!$F$26</f>
        <v>2153.61650242</v>
      </c>
      <c r="F57" s="36">
        <f>SUMIFS(СВЦЭМ!$D$39:$D$782,СВЦЭМ!$A$39:$A$782,$A57,СВЦЭМ!$B$39:$B$782,F$47)+'СЕТ СН'!$F$14+СВЦЭМ!$D$10+'СЕТ СН'!$F$6-'СЕТ СН'!$F$26</f>
        <v>2180.0898633500001</v>
      </c>
      <c r="G57" s="36">
        <f>SUMIFS(СВЦЭМ!$D$39:$D$782,СВЦЭМ!$A$39:$A$782,$A57,СВЦЭМ!$B$39:$B$782,G$47)+'СЕТ СН'!$F$14+СВЦЭМ!$D$10+'СЕТ СН'!$F$6-'СЕТ СН'!$F$26</f>
        <v>2177.1018769799998</v>
      </c>
      <c r="H57" s="36">
        <f>SUMIFS(СВЦЭМ!$D$39:$D$782,СВЦЭМ!$A$39:$A$782,$A57,СВЦЭМ!$B$39:$B$782,H$47)+'СЕТ СН'!$F$14+СВЦЭМ!$D$10+'СЕТ СН'!$F$6-'СЕТ СН'!$F$26</f>
        <v>2157.1725290599998</v>
      </c>
      <c r="I57" s="36">
        <f>SUMIFS(СВЦЭМ!$D$39:$D$782,СВЦЭМ!$A$39:$A$782,$A57,СВЦЭМ!$B$39:$B$782,I$47)+'СЕТ СН'!$F$14+СВЦЭМ!$D$10+'СЕТ СН'!$F$6-'СЕТ СН'!$F$26</f>
        <v>2122.8989831199997</v>
      </c>
      <c r="J57" s="36">
        <f>SUMIFS(СВЦЭМ!$D$39:$D$782,СВЦЭМ!$A$39:$A$782,$A57,СВЦЭМ!$B$39:$B$782,J$47)+'СЕТ СН'!$F$14+СВЦЭМ!$D$10+'СЕТ СН'!$F$6-'СЕТ СН'!$F$26</f>
        <v>2094.7034908699998</v>
      </c>
      <c r="K57" s="36">
        <f>SUMIFS(СВЦЭМ!$D$39:$D$782,СВЦЭМ!$A$39:$A$782,$A57,СВЦЭМ!$B$39:$B$782,K$47)+'СЕТ СН'!$F$14+СВЦЭМ!$D$10+'СЕТ СН'!$F$6-'СЕТ СН'!$F$26</f>
        <v>2081.6319247900001</v>
      </c>
      <c r="L57" s="36">
        <f>SUMIFS(СВЦЭМ!$D$39:$D$782,СВЦЭМ!$A$39:$A$782,$A57,СВЦЭМ!$B$39:$B$782,L$47)+'СЕТ СН'!$F$14+СВЦЭМ!$D$10+'СЕТ СН'!$F$6-'СЕТ СН'!$F$26</f>
        <v>2072.27291126</v>
      </c>
      <c r="M57" s="36">
        <f>SUMIFS(СВЦЭМ!$D$39:$D$782,СВЦЭМ!$A$39:$A$782,$A57,СВЦЭМ!$B$39:$B$782,M$47)+'СЕТ СН'!$F$14+СВЦЭМ!$D$10+'СЕТ СН'!$F$6-'СЕТ СН'!$F$26</f>
        <v>2083.2758312299998</v>
      </c>
      <c r="N57" s="36">
        <f>SUMIFS(СВЦЭМ!$D$39:$D$782,СВЦЭМ!$A$39:$A$782,$A57,СВЦЭМ!$B$39:$B$782,N$47)+'СЕТ СН'!$F$14+СВЦЭМ!$D$10+'СЕТ СН'!$F$6-'СЕТ СН'!$F$26</f>
        <v>2080.5583471699997</v>
      </c>
      <c r="O57" s="36">
        <f>SUMIFS(СВЦЭМ!$D$39:$D$782,СВЦЭМ!$A$39:$A$782,$A57,СВЦЭМ!$B$39:$B$782,O$47)+'СЕТ СН'!$F$14+СВЦЭМ!$D$10+'СЕТ СН'!$F$6-'СЕТ СН'!$F$26</f>
        <v>2095.0215934299999</v>
      </c>
      <c r="P57" s="36">
        <f>SUMIFS(СВЦЭМ!$D$39:$D$782,СВЦЭМ!$A$39:$A$782,$A57,СВЦЭМ!$B$39:$B$782,P$47)+'СЕТ СН'!$F$14+СВЦЭМ!$D$10+'СЕТ СН'!$F$6-'СЕТ СН'!$F$26</f>
        <v>2104.93979915</v>
      </c>
      <c r="Q57" s="36">
        <f>SUMIFS(СВЦЭМ!$D$39:$D$782,СВЦЭМ!$A$39:$A$782,$A57,СВЦЭМ!$B$39:$B$782,Q$47)+'СЕТ СН'!$F$14+СВЦЭМ!$D$10+'СЕТ СН'!$F$6-'СЕТ СН'!$F$26</f>
        <v>2121.6669315999998</v>
      </c>
      <c r="R57" s="36">
        <f>SUMIFS(СВЦЭМ!$D$39:$D$782,СВЦЭМ!$A$39:$A$782,$A57,СВЦЭМ!$B$39:$B$782,R$47)+'СЕТ СН'!$F$14+СВЦЭМ!$D$10+'СЕТ СН'!$F$6-'СЕТ СН'!$F$26</f>
        <v>2100.7581179899998</v>
      </c>
      <c r="S57" s="36">
        <f>SUMIFS(СВЦЭМ!$D$39:$D$782,СВЦЭМ!$A$39:$A$782,$A57,СВЦЭМ!$B$39:$B$782,S$47)+'СЕТ СН'!$F$14+СВЦЭМ!$D$10+'СЕТ СН'!$F$6-'СЕТ СН'!$F$26</f>
        <v>2060.2334761100001</v>
      </c>
      <c r="T57" s="36">
        <f>SUMIFS(СВЦЭМ!$D$39:$D$782,СВЦЭМ!$A$39:$A$782,$A57,СВЦЭМ!$B$39:$B$782,T$47)+'СЕТ СН'!$F$14+СВЦЭМ!$D$10+'СЕТ СН'!$F$6-'СЕТ СН'!$F$26</f>
        <v>2054.5794224599999</v>
      </c>
      <c r="U57" s="36">
        <f>SUMIFS(СВЦЭМ!$D$39:$D$782,СВЦЭМ!$A$39:$A$782,$A57,СВЦЭМ!$B$39:$B$782,U$47)+'СЕТ СН'!$F$14+СВЦЭМ!$D$10+'СЕТ СН'!$F$6-'СЕТ СН'!$F$26</f>
        <v>2048.6871120599999</v>
      </c>
      <c r="V57" s="36">
        <f>SUMIFS(СВЦЭМ!$D$39:$D$782,СВЦЭМ!$A$39:$A$782,$A57,СВЦЭМ!$B$39:$B$782,V$47)+'СЕТ СН'!$F$14+СВЦЭМ!$D$10+'СЕТ СН'!$F$6-'СЕТ СН'!$F$26</f>
        <v>2056.5993966799997</v>
      </c>
      <c r="W57" s="36">
        <f>SUMIFS(СВЦЭМ!$D$39:$D$782,СВЦЭМ!$A$39:$A$782,$A57,СВЦЭМ!$B$39:$B$782,W$47)+'СЕТ СН'!$F$14+СВЦЭМ!$D$10+'СЕТ СН'!$F$6-'СЕТ СН'!$F$26</f>
        <v>2067.4105217900001</v>
      </c>
      <c r="X57" s="36">
        <f>SUMIFS(СВЦЭМ!$D$39:$D$782,СВЦЭМ!$A$39:$A$782,$A57,СВЦЭМ!$B$39:$B$782,X$47)+'СЕТ СН'!$F$14+СВЦЭМ!$D$10+'СЕТ СН'!$F$6-'СЕТ СН'!$F$26</f>
        <v>2098.4689798099998</v>
      </c>
      <c r="Y57" s="36">
        <f>SUMIFS(СВЦЭМ!$D$39:$D$782,СВЦЭМ!$A$39:$A$782,$A57,СВЦЭМ!$B$39:$B$782,Y$47)+'СЕТ СН'!$F$14+СВЦЭМ!$D$10+'СЕТ СН'!$F$6-'СЕТ СН'!$F$26</f>
        <v>2121.4153779499998</v>
      </c>
    </row>
    <row r="58" spans="1:25" ht="15.75" x14ac:dyDescent="0.2">
      <c r="A58" s="35">
        <f t="shared" si="1"/>
        <v>44937</v>
      </c>
      <c r="B58" s="36">
        <f>SUMIFS(СВЦЭМ!$D$39:$D$782,СВЦЭМ!$A$39:$A$782,$A58,СВЦЭМ!$B$39:$B$782,B$47)+'СЕТ СН'!$F$14+СВЦЭМ!$D$10+'СЕТ СН'!$F$6-'СЕТ СН'!$F$26</f>
        <v>2052.42110435</v>
      </c>
      <c r="C58" s="36">
        <f>SUMIFS(СВЦЭМ!$D$39:$D$782,СВЦЭМ!$A$39:$A$782,$A58,СВЦЭМ!$B$39:$B$782,C$47)+'СЕТ СН'!$F$14+СВЦЭМ!$D$10+'СЕТ СН'!$F$6-'СЕТ СН'!$F$26</f>
        <v>2059.7216760299998</v>
      </c>
      <c r="D58" s="36">
        <f>SUMIFS(СВЦЭМ!$D$39:$D$782,СВЦЭМ!$A$39:$A$782,$A58,СВЦЭМ!$B$39:$B$782,D$47)+'СЕТ СН'!$F$14+СВЦЭМ!$D$10+'СЕТ СН'!$F$6-'СЕТ СН'!$F$26</f>
        <v>2051.5232293499998</v>
      </c>
      <c r="E58" s="36">
        <f>SUMIFS(СВЦЭМ!$D$39:$D$782,СВЦЭМ!$A$39:$A$782,$A58,СВЦЭМ!$B$39:$B$782,E$47)+'СЕТ СН'!$F$14+СВЦЭМ!$D$10+'СЕТ СН'!$F$6-'СЕТ СН'!$F$26</f>
        <v>2047.3318582699999</v>
      </c>
      <c r="F58" s="36">
        <f>SUMIFS(СВЦЭМ!$D$39:$D$782,СВЦЭМ!$A$39:$A$782,$A58,СВЦЭМ!$B$39:$B$782,F$47)+'СЕТ СН'!$F$14+СВЦЭМ!$D$10+'СЕТ СН'!$F$6-'СЕТ СН'!$F$26</f>
        <v>2042.4208264499998</v>
      </c>
      <c r="G58" s="36">
        <f>SUMIFS(СВЦЭМ!$D$39:$D$782,СВЦЭМ!$A$39:$A$782,$A58,СВЦЭМ!$B$39:$B$782,G$47)+'СЕТ СН'!$F$14+СВЦЭМ!$D$10+'СЕТ СН'!$F$6-'СЕТ СН'!$F$26</f>
        <v>2047.9328773899997</v>
      </c>
      <c r="H58" s="36">
        <f>SUMIFS(СВЦЭМ!$D$39:$D$782,СВЦЭМ!$A$39:$A$782,$A58,СВЦЭМ!$B$39:$B$782,H$47)+'СЕТ СН'!$F$14+СВЦЭМ!$D$10+'СЕТ СН'!$F$6-'СЕТ СН'!$F$26</f>
        <v>2036.1491796199998</v>
      </c>
      <c r="I58" s="36">
        <f>SUMIFS(СВЦЭМ!$D$39:$D$782,СВЦЭМ!$A$39:$A$782,$A58,СВЦЭМ!$B$39:$B$782,I$47)+'СЕТ СН'!$F$14+СВЦЭМ!$D$10+'СЕТ СН'!$F$6-'СЕТ СН'!$F$26</f>
        <v>2023.60952107</v>
      </c>
      <c r="J58" s="36">
        <f>SUMIFS(СВЦЭМ!$D$39:$D$782,СВЦЭМ!$A$39:$A$782,$A58,СВЦЭМ!$B$39:$B$782,J$47)+'СЕТ СН'!$F$14+СВЦЭМ!$D$10+'СЕТ СН'!$F$6-'СЕТ СН'!$F$26</f>
        <v>1998.9321832299997</v>
      </c>
      <c r="K58" s="36">
        <f>SUMIFS(СВЦЭМ!$D$39:$D$782,СВЦЭМ!$A$39:$A$782,$A58,СВЦЭМ!$B$39:$B$782,K$47)+'СЕТ СН'!$F$14+СВЦЭМ!$D$10+'СЕТ СН'!$F$6-'СЕТ СН'!$F$26</f>
        <v>1988.4514368599998</v>
      </c>
      <c r="L58" s="36">
        <f>SUMIFS(СВЦЭМ!$D$39:$D$782,СВЦЭМ!$A$39:$A$782,$A58,СВЦЭМ!$B$39:$B$782,L$47)+'СЕТ СН'!$F$14+СВЦЭМ!$D$10+'СЕТ СН'!$F$6-'СЕТ СН'!$F$26</f>
        <v>1998.7614360299999</v>
      </c>
      <c r="M58" s="36">
        <f>SUMIFS(СВЦЭМ!$D$39:$D$782,СВЦЭМ!$A$39:$A$782,$A58,СВЦЭМ!$B$39:$B$782,M$47)+'СЕТ СН'!$F$14+СВЦЭМ!$D$10+'СЕТ СН'!$F$6-'СЕТ СН'!$F$26</f>
        <v>2008.9849822799997</v>
      </c>
      <c r="N58" s="36">
        <f>SUMIFS(СВЦЭМ!$D$39:$D$782,СВЦЭМ!$A$39:$A$782,$A58,СВЦЭМ!$B$39:$B$782,N$47)+'СЕТ СН'!$F$14+СВЦЭМ!$D$10+'СЕТ СН'!$F$6-'СЕТ СН'!$F$26</f>
        <v>2035.1423924400001</v>
      </c>
      <c r="O58" s="36">
        <f>SUMIFS(СВЦЭМ!$D$39:$D$782,СВЦЭМ!$A$39:$A$782,$A58,СВЦЭМ!$B$39:$B$782,O$47)+'СЕТ СН'!$F$14+СВЦЭМ!$D$10+'СЕТ СН'!$F$6-'СЕТ СН'!$F$26</f>
        <v>2011.4024679199997</v>
      </c>
      <c r="P58" s="36">
        <f>SUMIFS(СВЦЭМ!$D$39:$D$782,СВЦЭМ!$A$39:$A$782,$A58,СВЦЭМ!$B$39:$B$782,P$47)+'СЕТ СН'!$F$14+СВЦЭМ!$D$10+'СЕТ СН'!$F$6-'СЕТ СН'!$F$26</f>
        <v>2024.7781858200001</v>
      </c>
      <c r="Q58" s="36">
        <f>SUMIFS(СВЦЭМ!$D$39:$D$782,СВЦЭМ!$A$39:$A$782,$A58,СВЦЭМ!$B$39:$B$782,Q$47)+'СЕТ СН'!$F$14+СВЦЭМ!$D$10+'СЕТ СН'!$F$6-'СЕТ СН'!$F$26</f>
        <v>2036.4149888699999</v>
      </c>
      <c r="R58" s="36">
        <f>SUMIFS(СВЦЭМ!$D$39:$D$782,СВЦЭМ!$A$39:$A$782,$A58,СВЦЭМ!$B$39:$B$782,R$47)+'СЕТ СН'!$F$14+СВЦЭМ!$D$10+'СЕТ СН'!$F$6-'СЕТ СН'!$F$26</f>
        <v>2051.2458513699999</v>
      </c>
      <c r="S58" s="36">
        <f>SUMIFS(СВЦЭМ!$D$39:$D$782,СВЦЭМ!$A$39:$A$782,$A58,СВЦЭМ!$B$39:$B$782,S$47)+'СЕТ СН'!$F$14+СВЦЭМ!$D$10+'СЕТ СН'!$F$6-'СЕТ СН'!$F$26</f>
        <v>2022.7954639300001</v>
      </c>
      <c r="T58" s="36">
        <f>SUMIFS(СВЦЭМ!$D$39:$D$782,СВЦЭМ!$A$39:$A$782,$A58,СВЦЭМ!$B$39:$B$782,T$47)+'СЕТ СН'!$F$14+СВЦЭМ!$D$10+'СЕТ СН'!$F$6-'СЕТ СН'!$F$26</f>
        <v>1987.07321073</v>
      </c>
      <c r="U58" s="36">
        <f>SUMIFS(СВЦЭМ!$D$39:$D$782,СВЦЭМ!$A$39:$A$782,$A58,СВЦЭМ!$B$39:$B$782,U$47)+'СЕТ СН'!$F$14+СВЦЭМ!$D$10+'СЕТ СН'!$F$6-'СЕТ СН'!$F$26</f>
        <v>1996.6115061099999</v>
      </c>
      <c r="V58" s="36">
        <f>SUMIFS(СВЦЭМ!$D$39:$D$782,СВЦЭМ!$A$39:$A$782,$A58,СВЦЭМ!$B$39:$B$782,V$47)+'СЕТ СН'!$F$14+СВЦЭМ!$D$10+'СЕТ СН'!$F$6-'СЕТ СН'!$F$26</f>
        <v>2018.8874029099998</v>
      </c>
      <c r="W58" s="36">
        <f>SUMIFS(СВЦЭМ!$D$39:$D$782,СВЦЭМ!$A$39:$A$782,$A58,СВЦЭМ!$B$39:$B$782,W$47)+'СЕТ СН'!$F$14+СВЦЭМ!$D$10+'СЕТ СН'!$F$6-'СЕТ СН'!$F$26</f>
        <v>2028.92603573</v>
      </c>
      <c r="X58" s="36">
        <f>SUMIFS(СВЦЭМ!$D$39:$D$782,СВЦЭМ!$A$39:$A$782,$A58,СВЦЭМ!$B$39:$B$782,X$47)+'СЕТ СН'!$F$14+СВЦЭМ!$D$10+'СЕТ СН'!$F$6-'СЕТ СН'!$F$26</f>
        <v>2038.1354175900001</v>
      </c>
      <c r="Y58" s="36">
        <f>SUMIFS(СВЦЭМ!$D$39:$D$782,СВЦЭМ!$A$39:$A$782,$A58,СВЦЭМ!$B$39:$B$782,Y$47)+'СЕТ СН'!$F$14+СВЦЭМ!$D$10+'СЕТ СН'!$F$6-'СЕТ СН'!$F$26</f>
        <v>2068.7855972799998</v>
      </c>
    </row>
    <row r="59" spans="1:25" ht="15.75" x14ac:dyDescent="0.2">
      <c r="A59" s="35">
        <f t="shared" si="1"/>
        <v>44938</v>
      </c>
      <c r="B59" s="36">
        <f>SUMIFS(СВЦЭМ!$D$39:$D$782,СВЦЭМ!$A$39:$A$782,$A59,СВЦЭМ!$B$39:$B$782,B$47)+'СЕТ СН'!$F$14+СВЦЭМ!$D$10+'СЕТ СН'!$F$6-'СЕТ СН'!$F$26</f>
        <v>2087.3194524099999</v>
      </c>
      <c r="C59" s="36">
        <f>SUMIFS(СВЦЭМ!$D$39:$D$782,СВЦЭМ!$A$39:$A$782,$A59,СВЦЭМ!$B$39:$B$782,C$47)+'СЕТ СН'!$F$14+СВЦЭМ!$D$10+'СЕТ СН'!$F$6-'СЕТ СН'!$F$26</f>
        <v>2120.6695296899998</v>
      </c>
      <c r="D59" s="36">
        <f>SUMIFS(СВЦЭМ!$D$39:$D$782,СВЦЭМ!$A$39:$A$782,$A59,СВЦЭМ!$B$39:$B$782,D$47)+'СЕТ СН'!$F$14+СВЦЭМ!$D$10+'СЕТ СН'!$F$6-'СЕТ СН'!$F$26</f>
        <v>2143.1672392800001</v>
      </c>
      <c r="E59" s="36">
        <f>SUMIFS(СВЦЭМ!$D$39:$D$782,СВЦЭМ!$A$39:$A$782,$A59,СВЦЭМ!$B$39:$B$782,E$47)+'СЕТ СН'!$F$14+СВЦЭМ!$D$10+'СЕТ СН'!$F$6-'СЕТ СН'!$F$26</f>
        <v>2146.4052544299998</v>
      </c>
      <c r="F59" s="36">
        <f>SUMIFS(СВЦЭМ!$D$39:$D$782,СВЦЭМ!$A$39:$A$782,$A59,СВЦЭМ!$B$39:$B$782,F$47)+'СЕТ СН'!$F$14+СВЦЭМ!$D$10+'СЕТ СН'!$F$6-'СЕТ СН'!$F$26</f>
        <v>2147.1940595299998</v>
      </c>
      <c r="G59" s="36">
        <f>SUMIFS(СВЦЭМ!$D$39:$D$782,СВЦЭМ!$A$39:$A$782,$A59,СВЦЭМ!$B$39:$B$782,G$47)+'СЕТ СН'!$F$14+СВЦЭМ!$D$10+'СЕТ СН'!$F$6-'СЕТ СН'!$F$26</f>
        <v>2136.8053554399999</v>
      </c>
      <c r="H59" s="36">
        <f>SUMIFS(СВЦЭМ!$D$39:$D$782,СВЦЭМ!$A$39:$A$782,$A59,СВЦЭМ!$B$39:$B$782,H$47)+'СЕТ СН'!$F$14+СВЦЭМ!$D$10+'СЕТ СН'!$F$6-'СЕТ СН'!$F$26</f>
        <v>2109.4583350099997</v>
      </c>
      <c r="I59" s="36">
        <f>SUMIFS(СВЦЭМ!$D$39:$D$782,СВЦЭМ!$A$39:$A$782,$A59,СВЦЭМ!$B$39:$B$782,I$47)+'СЕТ СН'!$F$14+СВЦЭМ!$D$10+'СЕТ СН'!$F$6-'СЕТ СН'!$F$26</f>
        <v>2063.76478894</v>
      </c>
      <c r="J59" s="36">
        <f>SUMIFS(СВЦЭМ!$D$39:$D$782,СВЦЭМ!$A$39:$A$782,$A59,СВЦЭМ!$B$39:$B$782,J$47)+'СЕТ СН'!$F$14+СВЦЭМ!$D$10+'СЕТ СН'!$F$6-'СЕТ СН'!$F$26</f>
        <v>2017.24882118</v>
      </c>
      <c r="K59" s="36">
        <f>SUMIFS(СВЦЭМ!$D$39:$D$782,СВЦЭМ!$A$39:$A$782,$A59,СВЦЭМ!$B$39:$B$782,K$47)+'СЕТ СН'!$F$14+СВЦЭМ!$D$10+'СЕТ СН'!$F$6-'СЕТ СН'!$F$26</f>
        <v>2016.7497784299999</v>
      </c>
      <c r="L59" s="36">
        <f>SUMIFS(СВЦЭМ!$D$39:$D$782,СВЦЭМ!$A$39:$A$782,$A59,СВЦЭМ!$B$39:$B$782,L$47)+'СЕТ СН'!$F$14+СВЦЭМ!$D$10+'СЕТ СН'!$F$6-'СЕТ СН'!$F$26</f>
        <v>2006.3643385800001</v>
      </c>
      <c r="M59" s="36">
        <f>SUMIFS(СВЦЭМ!$D$39:$D$782,СВЦЭМ!$A$39:$A$782,$A59,СВЦЭМ!$B$39:$B$782,M$47)+'СЕТ СН'!$F$14+СВЦЭМ!$D$10+'СЕТ СН'!$F$6-'СЕТ СН'!$F$26</f>
        <v>2006.1345179199998</v>
      </c>
      <c r="N59" s="36">
        <f>SUMIFS(СВЦЭМ!$D$39:$D$782,СВЦЭМ!$A$39:$A$782,$A59,СВЦЭМ!$B$39:$B$782,N$47)+'СЕТ СН'!$F$14+СВЦЭМ!$D$10+'СЕТ СН'!$F$6-'СЕТ СН'!$F$26</f>
        <v>2030.6189244899997</v>
      </c>
      <c r="O59" s="36">
        <f>SUMIFS(СВЦЭМ!$D$39:$D$782,СВЦЭМ!$A$39:$A$782,$A59,СВЦЭМ!$B$39:$B$782,O$47)+'СЕТ СН'!$F$14+СВЦЭМ!$D$10+'СЕТ СН'!$F$6-'СЕТ СН'!$F$26</f>
        <v>2037.97003133</v>
      </c>
      <c r="P59" s="36">
        <f>SUMIFS(СВЦЭМ!$D$39:$D$782,СВЦЭМ!$A$39:$A$782,$A59,СВЦЭМ!$B$39:$B$782,P$47)+'СЕТ СН'!$F$14+СВЦЭМ!$D$10+'СЕТ СН'!$F$6-'СЕТ СН'!$F$26</f>
        <v>2021.97746319</v>
      </c>
      <c r="Q59" s="36">
        <f>SUMIFS(СВЦЭМ!$D$39:$D$782,СВЦЭМ!$A$39:$A$782,$A59,СВЦЭМ!$B$39:$B$782,Q$47)+'СЕТ СН'!$F$14+СВЦЭМ!$D$10+'СЕТ СН'!$F$6-'СЕТ СН'!$F$26</f>
        <v>2031.0622301799999</v>
      </c>
      <c r="R59" s="36">
        <f>SUMIFS(СВЦЭМ!$D$39:$D$782,СВЦЭМ!$A$39:$A$782,$A59,СВЦЭМ!$B$39:$B$782,R$47)+'СЕТ СН'!$F$14+СВЦЭМ!$D$10+'СЕТ СН'!$F$6-'СЕТ СН'!$F$26</f>
        <v>2042.2356930699998</v>
      </c>
      <c r="S59" s="36">
        <f>SUMIFS(СВЦЭМ!$D$39:$D$782,СВЦЭМ!$A$39:$A$782,$A59,СВЦЭМ!$B$39:$B$782,S$47)+'СЕТ СН'!$F$14+СВЦЭМ!$D$10+'СЕТ СН'!$F$6-'СЕТ СН'!$F$26</f>
        <v>2041.3377978200001</v>
      </c>
      <c r="T59" s="36">
        <f>SUMIFS(СВЦЭМ!$D$39:$D$782,СВЦЭМ!$A$39:$A$782,$A59,СВЦЭМ!$B$39:$B$782,T$47)+'СЕТ СН'!$F$14+СВЦЭМ!$D$10+'СЕТ СН'!$F$6-'СЕТ СН'!$F$26</f>
        <v>2012.91850479</v>
      </c>
      <c r="U59" s="36">
        <f>SUMIFS(СВЦЭМ!$D$39:$D$782,СВЦЭМ!$A$39:$A$782,$A59,СВЦЭМ!$B$39:$B$782,U$47)+'СЕТ СН'!$F$14+СВЦЭМ!$D$10+'СЕТ СН'!$F$6-'СЕТ СН'!$F$26</f>
        <v>1998.6315986999998</v>
      </c>
      <c r="V59" s="36">
        <f>SUMIFS(СВЦЭМ!$D$39:$D$782,СВЦЭМ!$A$39:$A$782,$A59,СВЦЭМ!$B$39:$B$782,V$47)+'СЕТ СН'!$F$14+СВЦЭМ!$D$10+'СЕТ СН'!$F$6-'СЕТ СН'!$F$26</f>
        <v>2005.9565232</v>
      </c>
      <c r="W59" s="36">
        <f>SUMIFS(СВЦЭМ!$D$39:$D$782,СВЦЭМ!$A$39:$A$782,$A59,СВЦЭМ!$B$39:$B$782,W$47)+'СЕТ СН'!$F$14+СВЦЭМ!$D$10+'СЕТ СН'!$F$6-'СЕТ СН'!$F$26</f>
        <v>2016.3902726000001</v>
      </c>
      <c r="X59" s="36">
        <f>SUMIFS(СВЦЭМ!$D$39:$D$782,СВЦЭМ!$A$39:$A$782,$A59,СВЦЭМ!$B$39:$B$782,X$47)+'СЕТ СН'!$F$14+СВЦЭМ!$D$10+'СЕТ СН'!$F$6-'СЕТ СН'!$F$26</f>
        <v>2037.9934954</v>
      </c>
      <c r="Y59" s="36">
        <f>SUMIFS(СВЦЭМ!$D$39:$D$782,СВЦЭМ!$A$39:$A$782,$A59,СВЦЭМ!$B$39:$B$782,Y$47)+'СЕТ СН'!$F$14+СВЦЭМ!$D$10+'СЕТ СН'!$F$6-'СЕТ СН'!$F$26</f>
        <v>2044.8111659399997</v>
      </c>
    </row>
    <row r="60" spans="1:25" ht="15.75" x14ac:dyDescent="0.2">
      <c r="A60" s="35">
        <f t="shared" si="1"/>
        <v>44939</v>
      </c>
      <c r="B60" s="36">
        <f>SUMIFS(СВЦЭМ!$D$39:$D$782,СВЦЭМ!$A$39:$A$782,$A60,СВЦЭМ!$B$39:$B$782,B$47)+'СЕТ СН'!$F$14+СВЦЭМ!$D$10+'СЕТ СН'!$F$6-'СЕТ СН'!$F$26</f>
        <v>2175.7101132799999</v>
      </c>
      <c r="C60" s="36">
        <f>SUMIFS(СВЦЭМ!$D$39:$D$782,СВЦЭМ!$A$39:$A$782,$A60,СВЦЭМ!$B$39:$B$782,C$47)+'СЕТ СН'!$F$14+СВЦЭМ!$D$10+'СЕТ СН'!$F$6-'СЕТ СН'!$F$26</f>
        <v>2194.4249301199998</v>
      </c>
      <c r="D60" s="36">
        <f>SUMIFS(СВЦЭМ!$D$39:$D$782,СВЦЭМ!$A$39:$A$782,$A60,СВЦЭМ!$B$39:$B$782,D$47)+'СЕТ СН'!$F$14+СВЦЭМ!$D$10+'СЕТ СН'!$F$6-'СЕТ СН'!$F$26</f>
        <v>2195.7339807200001</v>
      </c>
      <c r="E60" s="36">
        <f>SUMIFS(СВЦЭМ!$D$39:$D$782,СВЦЭМ!$A$39:$A$782,$A60,СВЦЭМ!$B$39:$B$782,E$47)+'СЕТ СН'!$F$14+СВЦЭМ!$D$10+'СЕТ СН'!$F$6-'СЕТ СН'!$F$26</f>
        <v>2203.5758363999998</v>
      </c>
      <c r="F60" s="36">
        <f>SUMIFS(СВЦЭМ!$D$39:$D$782,СВЦЭМ!$A$39:$A$782,$A60,СВЦЭМ!$B$39:$B$782,F$47)+'СЕТ СН'!$F$14+СВЦЭМ!$D$10+'СЕТ СН'!$F$6-'СЕТ СН'!$F$26</f>
        <v>2191.05794547</v>
      </c>
      <c r="G60" s="36">
        <f>SUMIFS(СВЦЭМ!$D$39:$D$782,СВЦЭМ!$A$39:$A$782,$A60,СВЦЭМ!$B$39:$B$782,G$47)+'СЕТ СН'!$F$14+СВЦЭМ!$D$10+'СЕТ СН'!$F$6-'СЕТ СН'!$F$26</f>
        <v>2151.2369716799999</v>
      </c>
      <c r="H60" s="36">
        <f>SUMIFS(СВЦЭМ!$D$39:$D$782,СВЦЭМ!$A$39:$A$782,$A60,СВЦЭМ!$B$39:$B$782,H$47)+'СЕТ СН'!$F$14+СВЦЭМ!$D$10+'СЕТ СН'!$F$6-'СЕТ СН'!$F$26</f>
        <v>2086.1206799399997</v>
      </c>
      <c r="I60" s="36">
        <f>SUMIFS(СВЦЭМ!$D$39:$D$782,СВЦЭМ!$A$39:$A$782,$A60,СВЦЭМ!$B$39:$B$782,I$47)+'СЕТ СН'!$F$14+СВЦЭМ!$D$10+'СЕТ СН'!$F$6-'СЕТ СН'!$F$26</f>
        <v>2061.3377044999997</v>
      </c>
      <c r="J60" s="36">
        <f>SUMIFS(СВЦЭМ!$D$39:$D$782,СВЦЭМ!$A$39:$A$782,$A60,СВЦЭМ!$B$39:$B$782,J$47)+'СЕТ СН'!$F$14+СВЦЭМ!$D$10+'СЕТ СН'!$F$6-'СЕТ СН'!$F$26</f>
        <v>2042.65724013</v>
      </c>
      <c r="K60" s="36">
        <f>SUMIFS(СВЦЭМ!$D$39:$D$782,СВЦЭМ!$A$39:$A$782,$A60,СВЦЭМ!$B$39:$B$782,K$47)+'СЕТ СН'!$F$14+СВЦЭМ!$D$10+'СЕТ СН'!$F$6-'СЕТ СН'!$F$26</f>
        <v>2018.2494737299999</v>
      </c>
      <c r="L60" s="36">
        <f>SUMIFS(СВЦЭМ!$D$39:$D$782,СВЦЭМ!$A$39:$A$782,$A60,СВЦЭМ!$B$39:$B$782,L$47)+'СЕТ СН'!$F$14+СВЦЭМ!$D$10+'СЕТ СН'!$F$6-'СЕТ СН'!$F$26</f>
        <v>2007.9344155999997</v>
      </c>
      <c r="M60" s="36">
        <f>SUMIFS(СВЦЭМ!$D$39:$D$782,СВЦЭМ!$A$39:$A$782,$A60,СВЦЭМ!$B$39:$B$782,M$47)+'СЕТ СН'!$F$14+СВЦЭМ!$D$10+'СЕТ СН'!$F$6-'СЕТ СН'!$F$26</f>
        <v>2032.7029548400001</v>
      </c>
      <c r="N60" s="36">
        <f>SUMIFS(СВЦЭМ!$D$39:$D$782,СВЦЭМ!$A$39:$A$782,$A60,СВЦЭМ!$B$39:$B$782,N$47)+'СЕТ СН'!$F$14+СВЦЭМ!$D$10+'СЕТ СН'!$F$6-'СЕТ СН'!$F$26</f>
        <v>2060.43101346</v>
      </c>
      <c r="O60" s="36">
        <f>SUMIFS(СВЦЭМ!$D$39:$D$782,СВЦЭМ!$A$39:$A$782,$A60,СВЦЭМ!$B$39:$B$782,O$47)+'СЕТ СН'!$F$14+СВЦЭМ!$D$10+'СЕТ СН'!$F$6-'СЕТ СН'!$F$26</f>
        <v>2078.5280389699997</v>
      </c>
      <c r="P60" s="36">
        <f>SUMIFS(СВЦЭМ!$D$39:$D$782,СВЦЭМ!$A$39:$A$782,$A60,СВЦЭМ!$B$39:$B$782,P$47)+'СЕТ СН'!$F$14+СВЦЭМ!$D$10+'СЕТ СН'!$F$6-'СЕТ СН'!$F$26</f>
        <v>2064.2143058299998</v>
      </c>
      <c r="Q60" s="36">
        <f>SUMIFS(СВЦЭМ!$D$39:$D$782,СВЦЭМ!$A$39:$A$782,$A60,СВЦЭМ!$B$39:$B$782,Q$47)+'СЕТ СН'!$F$14+СВЦЭМ!$D$10+'СЕТ СН'!$F$6-'СЕТ СН'!$F$26</f>
        <v>2062.5154112299997</v>
      </c>
      <c r="R60" s="36">
        <f>SUMIFS(СВЦЭМ!$D$39:$D$782,СВЦЭМ!$A$39:$A$782,$A60,СВЦЭМ!$B$39:$B$782,R$47)+'СЕТ СН'!$F$14+СВЦЭМ!$D$10+'СЕТ СН'!$F$6-'СЕТ СН'!$F$26</f>
        <v>2046.46294111</v>
      </c>
      <c r="S60" s="36">
        <f>SUMIFS(СВЦЭМ!$D$39:$D$782,СВЦЭМ!$A$39:$A$782,$A60,СВЦЭМ!$B$39:$B$782,S$47)+'СЕТ СН'!$F$14+СВЦЭМ!$D$10+'СЕТ СН'!$F$6-'СЕТ СН'!$F$26</f>
        <v>2022.47927695</v>
      </c>
      <c r="T60" s="36">
        <f>SUMIFS(СВЦЭМ!$D$39:$D$782,СВЦЭМ!$A$39:$A$782,$A60,СВЦЭМ!$B$39:$B$782,T$47)+'СЕТ СН'!$F$14+СВЦЭМ!$D$10+'СЕТ СН'!$F$6-'СЕТ СН'!$F$26</f>
        <v>2018.1481174099999</v>
      </c>
      <c r="U60" s="36">
        <f>SUMIFS(СВЦЭМ!$D$39:$D$782,СВЦЭМ!$A$39:$A$782,$A60,СВЦЭМ!$B$39:$B$782,U$47)+'СЕТ СН'!$F$14+СВЦЭМ!$D$10+'СЕТ СН'!$F$6-'СЕТ СН'!$F$26</f>
        <v>2032.9139417199999</v>
      </c>
      <c r="V60" s="36">
        <f>SUMIFS(СВЦЭМ!$D$39:$D$782,СВЦЭМ!$A$39:$A$782,$A60,СВЦЭМ!$B$39:$B$782,V$47)+'СЕТ СН'!$F$14+СВЦЭМ!$D$10+'СЕТ СН'!$F$6-'СЕТ СН'!$F$26</f>
        <v>2037.7733951599998</v>
      </c>
      <c r="W60" s="36">
        <f>SUMIFS(СВЦЭМ!$D$39:$D$782,СВЦЭМ!$A$39:$A$782,$A60,СВЦЭМ!$B$39:$B$782,W$47)+'СЕТ СН'!$F$14+СВЦЭМ!$D$10+'СЕТ СН'!$F$6-'СЕТ СН'!$F$26</f>
        <v>2056.6176355399998</v>
      </c>
      <c r="X60" s="36">
        <f>SUMIFS(СВЦЭМ!$D$39:$D$782,СВЦЭМ!$A$39:$A$782,$A60,СВЦЭМ!$B$39:$B$782,X$47)+'СЕТ СН'!$F$14+СВЦЭМ!$D$10+'СЕТ СН'!$F$6-'СЕТ СН'!$F$26</f>
        <v>2097.7345824700001</v>
      </c>
      <c r="Y60" s="36">
        <f>SUMIFS(СВЦЭМ!$D$39:$D$782,СВЦЭМ!$A$39:$A$782,$A60,СВЦЭМ!$B$39:$B$782,Y$47)+'СЕТ СН'!$F$14+СВЦЭМ!$D$10+'СЕТ СН'!$F$6-'СЕТ СН'!$F$26</f>
        <v>2182.86393791</v>
      </c>
    </row>
    <row r="61" spans="1:25" ht="15.75" x14ac:dyDescent="0.2">
      <c r="A61" s="35">
        <f t="shared" si="1"/>
        <v>44940</v>
      </c>
      <c r="B61" s="36">
        <f>SUMIFS(СВЦЭМ!$D$39:$D$782,СВЦЭМ!$A$39:$A$782,$A61,СВЦЭМ!$B$39:$B$782,B$47)+'СЕТ СН'!$F$14+СВЦЭМ!$D$10+'СЕТ СН'!$F$6-'СЕТ СН'!$F$26</f>
        <v>2048.88905798</v>
      </c>
      <c r="C61" s="36">
        <f>SUMIFS(СВЦЭМ!$D$39:$D$782,СВЦЭМ!$A$39:$A$782,$A61,СВЦЭМ!$B$39:$B$782,C$47)+'СЕТ СН'!$F$14+СВЦЭМ!$D$10+'СЕТ СН'!$F$6-'СЕТ СН'!$F$26</f>
        <v>2026.2541833999999</v>
      </c>
      <c r="D61" s="36">
        <f>SUMIFS(СВЦЭМ!$D$39:$D$782,СВЦЭМ!$A$39:$A$782,$A61,СВЦЭМ!$B$39:$B$782,D$47)+'СЕТ СН'!$F$14+СВЦЭМ!$D$10+'СЕТ СН'!$F$6-'СЕТ СН'!$F$26</f>
        <v>2040.5573683099997</v>
      </c>
      <c r="E61" s="36">
        <f>SUMIFS(СВЦЭМ!$D$39:$D$782,СВЦЭМ!$A$39:$A$782,$A61,СВЦЭМ!$B$39:$B$782,E$47)+'СЕТ СН'!$F$14+СВЦЭМ!$D$10+'СЕТ СН'!$F$6-'СЕТ СН'!$F$26</f>
        <v>2024.5385913699997</v>
      </c>
      <c r="F61" s="36">
        <f>SUMIFS(СВЦЭМ!$D$39:$D$782,СВЦЭМ!$A$39:$A$782,$A61,СВЦЭМ!$B$39:$B$782,F$47)+'СЕТ СН'!$F$14+СВЦЭМ!$D$10+'СЕТ СН'!$F$6-'СЕТ СН'!$F$26</f>
        <v>2022.6450998199998</v>
      </c>
      <c r="G61" s="36">
        <f>SUMIFS(СВЦЭМ!$D$39:$D$782,СВЦЭМ!$A$39:$A$782,$A61,СВЦЭМ!$B$39:$B$782,G$47)+'СЕТ СН'!$F$14+СВЦЭМ!$D$10+'СЕТ СН'!$F$6-'СЕТ СН'!$F$26</f>
        <v>1997.6520468799999</v>
      </c>
      <c r="H61" s="36">
        <f>SUMIFS(СВЦЭМ!$D$39:$D$782,СВЦЭМ!$A$39:$A$782,$A61,СВЦЭМ!$B$39:$B$782,H$47)+'СЕТ СН'!$F$14+СВЦЭМ!$D$10+'СЕТ СН'!$F$6-'СЕТ СН'!$F$26</f>
        <v>2006.6075942299999</v>
      </c>
      <c r="I61" s="36">
        <f>SUMIFS(СВЦЭМ!$D$39:$D$782,СВЦЭМ!$A$39:$A$782,$A61,СВЦЭМ!$B$39:$B$782,I$47)+'СЕТ СН'!$F$14+СВЦЭМ!$D$10+'СЕТ СН'!$F$6-'СЕТ СН'!$F$26</f>
        <v>2032.1833041699997</v>
      </c>
      <c r="J61" s="36">
        <f>SUMIFS(СВЦЭМ!$D$39:$D$782,СВЦЭМ!$A$39:$A$782,$A61,СВЦЭМ!$B$39:$B$782,J$47)+'СЕТ СН'!$F$14+СВЦЭМ!$D$10+'СЕТ СН'!$F$6-'СЕТ СН'!$F$26</f>
        <v>2012.81029094</v>
      </c>
      <c r="K61" s="36">
        <f>SUMIFS(СВЦЭМ!$D$39:$D$782,СВЦЭМ!$A$39:$A$782,$A61,СВЦЭМ!$B$39:$B$782,K$47)+'СЕТ СН'!$F$14+СВЦЭМ!$D$10+'СЕТ СН'!$F$6-'СЕТ СН'!$F$26</f>
        <v>2012.1980394699999</v>
      </c>
      <c r="L61" s="36">
        <f>SUMIFS(СВЦЭМ!$D$39:$D$782,СВЦЭМ!$A$39:$A$782,$A61,СВЦЭМ!$B$39:$B$782,L$47)+'СЕТ СН'!$F$14+СВЦЭМ!$D$10+'СЕТ СН'!$F$6-'СЕТ СН'!$F$26</f>
        <v>1978.2231892</v>
      </c>
      <c r="M61" s="36">
        <f>SUMIFS(СВЦЭМ!$D$39:$D$782,СВЦЭМ!$A$39:$A$782,$A61,СВЦЭМ!$B$39:$B$782,M$47)+'СЕТ СН'!$F$14+СВЦЭМ!$D$10+'СЕТ СН'!$F$6-'СЕТ СН'!$F$26</f>
        <v>1976.76992587</v>
      </c>
      <c r="N61" s="36">
        <f>SUMIFS(СВЦЭМ!$D$39:$D$782,СВЦЭМ!$A$39:$A$782,$A61,СВЦЭМ!$B$39:$B$782,N$47)+'СЕТ СН'!$F$14+СВЦЭМ!$D$10+'СЕТ СН'!$F$6-'СЕТ СН'!$F$26</f>
        <v>1995.0954053599999</v>
      </c>
      <c r="O61" s="36">
        <f>SUMIFS(СВЦЭМ!$D$39:$D$782,СВЦЭМ!$A$39:$A$782,$A61,СВЦЭМ!$B$39:$B$782,O$47)+'СЕТ СН'!$F$14+СВЦЭМ!$D$10+'СЕТ СН'!$F$6-'СЕТ СН'!$F$26</f>
        <v>2014.2829677</v>
      </c>
      <c r="P61" s="36">
        <f>SUMIFS(СВЦЭМ!$D$39:$D$782,СВЦЭМ!$A$39:$A$782,$A61,СВЦЭМ!$B$39:$B$782,P$47)+'СЕТ СН'!$F$14+СВЦЭМ!$D$10+'СЕТ СН'!$F$6-'СЕТ СН'!$F$26</f>
        <v>2024.31256467</v>
      </c>
      <c r="Q61" s="36">
        <f>SUMIFS(СВЦЭМ!$D$39:$D$782,СВЦЭМ!$A$39:$A$782,$A61,СВЦЭМ!$B$39:$B$782,Q$47)+'СЕТ СН'!$F$14+СВЦЭМ!$D$10+'СЕТ СН'!$F$6-'СЕТ СН'!$F$26</f>
        <v>2003.9153474899999</v>
      </c>
      <c r="R61" s="36">
        <f>SUMIFS(СВЦЭМ!$D$39:$D$782,СВЦЭМ!$A$39:$A$782,$A61,СВЦЭМ!$B$39:$B$782,R$47)+'СЕТ СН'!$F$14+СВЦЭМ!$D$10+'СЕТ СН'!$F$6-'СЕТ СН'!$F$26</f>
        <v>1964.9000601600001</v>
      </c>
      <c r="S61" s="36">
        <f>SUMIFS(СВЦЭМ!$D$39:$D$782,СВЦЭМ!$A$39:$A$782,$A61,СВЦЭМ!$B$39:$B$782,S$47)+'СЕТ СН'!$F$14+СВЦЭМ!$D$10+'СЕТ СН'!$F$6-'СЕТ СН'!$F$26</f>
        <v>1923.22621871</v>
      </c>
      <c r="T61" s="36">
        <f>SUMIFS(СВЦЭМ!$D$39:$D$782,СВЦЭМ!$A$39:$A$782,$A61,СВЦЭМ!$B$39:$B$782,T$47)+'СЕТ СН'!$F$14+СВЦЭМ!$D$10+'СЕТ СН'!$F$6-'СЕТ СН'!$F$26</f>
        <v>1908.4351090199998</v>
      </c>
      <c r="U61" s="36">
        <f>SUMIFS(СВЦЭМ!$D$39:$D$782,СВЦЭМ!$A$39:$A$782,$A61,СВЦЭМ!$B$39:$B$782,U$47)+'СЕТ СН'!$F$14+СВЦЭМ!$D$10+'СЕТ СН'!$F$6-'СЕТ СН'!$F$26</f>
        <v>1913.5644164</v>
      </c>
      <c r="V61" s="36">
        <f>SUMIFS(СВЦЭМ!$D$39:$D$782,СВЦЭМ!$A$39:$A$782,$A61,СВЦЭМ!$B$39:$B$782,V$47)+'СЕТ СН'!$F$14+СВЦЭМ!$D$10+'СЕТ СН'!$F$6-'СЕТ СН'!$F$26</f>
        <v>1922.0219784199999</v>
      </c>
      <c r="W61" s="36">
        <f>SUMIFS(СВЦЭМ!$D$39:$D$782,СВЦЭМ!$A$39:$A$782,$A61,СВЦЭМ!$B$39:$B$782,W$47)+'СЕТ СН'!$F$14+СВЦЭМ!$D$10+'СЕТ СН'!$F$6-'СЕТ СН'!$F$26</f>
        <v>1932.2954393299997</v>
      </c>
      <c r="X61" s="36">
        <f>SUMIFS(СВЦЭМ!$D$39:$D$782,СВЦЭМ!$A$39:$A$782,$A61,СВЦЭМ!$B$39:$B$782,X$47)+'СЕТ СН'!$F$14+СВЦЭМ!$D$10+'СЕТ СН'!$F$6-'СЕТ СН'!$F$26</f>
        <v>1960.5862631999998</v>
      </c>
      <c r="Y61" s="36">
        <f>SUMIFS(СВЦЭМ!$D$39:$D$782,СВЦЭМ!$A$39:$A$782,$A61,СВЦЭМ!$B$39:$B$782,Y$47)+'СЕТ СН'!$F$14+СВЦЭМ!$D$10+'СЕТ СН'!$F$6-'СЕТ СН'!$F$26</f>
        <v>1982.7537523000001</v>
      </c>
    </row>
    <row r="62" spans="1:25" ht="15.75" x14ac:dyDescent="0.2">
      <c r="A62" s="35">
        <f t="shared" si="1"/>
        <v>44941</v>
      </c>
      <c r="B62" s="36">
        <f>SUMIFS(СВЦЭМ!$D$39:$D$782,СВЦЭМ!$A$39:$A$782,$A62,СВЦЭМ!$B$39:$B$782,B$47)+'СЕТ СН'!$F$14+СВЦЭМ!$D$10+'СЕТ СН'!$F$6-'СЕТ СН'!$F$26</f>
        <v>2220.0218009800001</v>
      </c>
      <c r="C62" s="36">
        <f>SUMIFS(СВЦЭМ!$D$39:$D$782,СВЦЭМ!$A$39:$A$782,$A62,СВЦЭМ!$B$39:$B$782,C$47)+'СЕТ СН'!$F$14+СВЦЭМ!$D$10+'СЕТ СН'!$F$6-'СЕТ СН'!$F$26</f>
        <v>2238.30692168</v>
      </c>
      <c r="D62" s="36">
        <f>SUMIFS(СВЦЭМ!$D$39:$D$782,СВЦЭМ!$A$39:$A$782,$A62,СВЦЭМ!$B$39:$B$782,D$47)+'СЕТ СН'!$F$14+СВЦЭМ!$D$10+'СЕТ СН'!$F$6-'СЕТ СН'!$F$26</f>
        <v>2256.6481497</v>
      </c>
      <c r="E62" s="36">
        <f>SUMIFS(СВЦЭМ!$D$39:$D$782,СВЦЭМ!$A$39:$A$782,$A62,СВЦЭМ!$B$39:$B$782,E$47)+'СЕТ СН'!$F$14+СВЦЭМ!$D$10+'СЕТ СН'!$F$6-'СЕТ СН'!$F$26</f>
        <v>2267.6939912399998</v>
      </c>
      <c r="F62" s="36">
        <f>SUMIFS(СВЦЭМ!$D$39:$D$782,СВЦЭМ!$A$39:$A$782,$A62,СВЦЭМ!$B$39:$B$782,F$47)+'СЕТ СН'!$F$14+СВЦЭМ!$D$10+'СЕТ СН'!$F$6-'СЕТ СН'!$F$26</f>
        <v>2257.3769733900003</v>
      </c>
      <c r="G62" s="36">
        <f>SUMIFS(СВЦЭМ!$D$39:$D$782,СВЦЭМ!$A$39:$A$782,$A62,СВЦЭМ!$B$39:$B$782,G$47)+'СЕТ СН'!$F$14+СВЦЭМ!$D$10+'СЕТ СН'!$F$6-'СЕТ СН'!$F$26</f>
        <v>2283.7446280300001</v>
      </c>
      <c r="H62" s="36">
        <f>SUMIFS(СВЦЭМ!$D$39:$D$782,СВЦЭМ!$A$39:$A$782,$A62,СВЦЭМ!$B$39:$B$782,H$47)+'СЕТ СН'!$F$14+СВЦЭМ!$D$10+'СЕТ СН'!$F$6-'СЕТ СН'!$F$26</f>
        <v>2266.5993295799999</v>
      </c>
      <c r="I62" s="36">
        <f>SUMIFS(СВЦЭМ!$D$39:$D$782,СВЦЭМ!$A$39:$A$782,$A62,СВЦЭМ!$B$39:$B$782,I$47)+'СЕТ СН'!$F$14+СВЦЭМ!$D$10+'СЕТ СН'!$F$6-'СЕТ СН'!$F$26</f>
        <v>2208.4989980800001</v>
      </c>
      <c r="J62" s="36">
        <f>SUMIFS(СВЦЭМ!$D$39:$D$782,СВЦЭМ!$A$39:$A$782,$A62,СВЦЭМ!$B$39:$B$782,J$47)+'СЕТ СН'!$F$14+СВЦЭМ!$D$10+'СЕТ СН'!$F$6-'СЕТ СН'!$F$26</f>
        <v>2141.41494371</v>
      </c>
      <c r="K62" s="36">
        <f>SUMIFS(СВЦЭМ!$D$39:$D$782,СВЦЭМ!$A$39:$A$782,$A62,СВЦЭМ!$B$39:$B$782,K$47)+'СЕТ СН'!$F$14+СВЦЭМ!$D$10+'СЕТ СН'!$F$6-'СЕТ СН'!$F$26</f>
        <v>2119.7776304499998</v>
      </c>
      <c r="L62" s="36">
        <f>SUMIFS(СВЦЭМ!$D$39:$D$782,СВЦЭМ!$A$39:$A$782,$A62,СВЦЭМ!$B$39:$B$782,L$47)+'СЕТ СН'!$F$14+СВЦЭМ!$D$10+'СЕТ СН'!$F$6-'СЕТ СН'!$F$26</f>
        <v>2109.7016242099999</v>
      </c>
      <c r="M62" s="36">
        <f>SUMIFS(СВЦЭМ!$D$39:$D$782,СВЦЭМ!$A$39:$A$782,$A62,СВЦЭМ!$B$39:$B$782,M$47)+'СЕТ СН'!$F$14+СВЦЭМ!$D$10+'СЕТ СН'!$F$6-'СЕТ СН'!$F$26</f>
        <v>2113.3430857899998</v>
      </c>
      <c r="N62" s="36">
        <f>SUMIFS(СВЦЭМ!$D$39:$D$782,СВЦЭМ!$A$39:$A$782,$A62,СВЦЭМ!$B$39:$B$782,N$47)+'СЕТ СН'!$F$14+СВЦЭМ!$D$10+'СЕТ СН'!$F$6-'СЕТ СН'!$F$26</f>
        <v>2115.8098739100001</v>
      </c>
      <c r="O62" s="36">
        <f>SUMIFS(СВЦЭМ!$D$39:$D$782,СВЦЭМ!$A$39:$A$782,$A62,СВЦЭМ!$B$39:$B$782,O$47)+'СЕТ СН'!$F$14+СВЦЭМ!$D$10+'СЕТ СН'!$F$6-'СЕТ СН'!$F$26</f>
        <v>2118.3321434899999</v>
      </c>
      <c r="P62" s="36">
        <f>SUMIFS(СВЦЭМ!$D$39:$D$782,СВЦЭМ!$A$39:$A$782,$A62,СВЦЭМ!$B$39:$B$782,P$47)+'СЕТ СН'!$F$14+СВЦЭМ!$D$10+'СЕТ СН'!$F$6-'СЕТ СН'!$F$26</f>
        <v>2132.0782270999998</v>
      </c>
      <c r="Q62" s="36">
        <f>SUMIFS(СВЦЭМ!$D$39:$D$782,СВЦЭМ!$A$39:$A$782,$A62,СВЦЭМ!$B$39:$B$782,Q$47)+'СЕТ СН'!$F$14+СВЦЭМ!$D$10+'СЕТ СН'!$F$6-'СЕТ СН'!$F$26</f>
        <v>2117.8577179399999</v>
      </c>
      <c r="R62" s="36">
        <f>SUMIFS(СВЦЭМ!$D$39:$D$782,СВЦЭМ!$A$39:$A$782,$A62,СВЦЭМ!$B$39:$B$782,R$47)+'СЕТ СН'!$F$14+СВЦЭМ!$D$10+'СЕТ СН'!$F$6-'СЕТ СН'!$F$26</f>
        <v>2097.7674545999998</v>
      </c>
      <c r="S62" s="36">
        <f>SUMIFS(СВЦЭМ!$D$39:$D$782,СВЦЭМ!$A$39:$A$782,$A62,СВЦЭМ!$B$39:$B$782,S$47)+'СЕТ СН'!$F$14+СВЦЭМ!$D$10+'СЕТ СН'!$F$6-'СЕТ СН'!$F$26</f>
        <v>2055.6406954999998</v>
      </c>
      <c r="T62" s="36">
        <f>SUMIFS(СВЦЭМ!$D$39:$D$782,СВЦЭМ!$A$39:$A$782,$A62,СВЦЭМ!$B$39:$B$782,T$47)+'СЕТ СН'!$F$14+СВЦЭМ!$D$10+'СЕТ СН'!$F$6-'СЕТ СН'!$F$26</f>
        <v>2023.0135714399999</v>
      </c>
      <c r="U62" s="36">
        <f>SUMIFS(СВЦЭМ!$D$39:$D$782,СВЦЭМ!$A$39:$A$782,$A62,СВЦЭМ!$B$39:$B$782,U$47)+'СЕТ СН'!$F$14+СВЦЭМ!$D$10+'СЕТ СН'!$F$6-'СЕТ СН'!$F$26</f>
        <v>2020.3286949999997</v>
      </c>
      <c r="V62" s="36">
        <f>SUMIFS(СВЦЭМ!$D$39:$D$782,СВЦЭМ!$A$39:$A$782,$A62,СВЦЭМ!$B$39:$B$782,V$47)+'СЕТ СН'!$F$14+СВЦЭМ!$D$10+'СЕТ СН'!$F$6-'СЕТ СН'!$F$26</f>
        <v>2053.8992967099998</v>
      </c>
      <c r="W62" s="36">
        <f>SUMIFS(СВЦЭМ!$D$39:$D$782,СВЦЭМ!$A$39:$A$782,$A62,СВЦЭМ!$B$39:$B$782,W$47)+'СЕТ СН'!$F$14+СВЦЭМ!$D$10+'СЕТ СН'!$F$6-'СЕТ СН'!$F$26</f>
        <v>2073.5784304599997</v>
      </c>
      <c r="X62" s="36">
        <f>SUMIFS(СВЦЭМ!$D$39:$D$782,СВЦЭМ!$A$39:$A$782,$A62,СВЦЭМ!$B$39:$B$782,X$47)+'СЕТ СН'!$F$14+СВЦЭМ!$D$10+'СЕТ СН'!$F$6-'СЕТ СН'!$F$26</f>
        <v>2098.58665243</v>
      </c>
      <c r="Y62" s="36">
        <f>SUMIFS(СВЦЭМ!$D$39:$D$782,СВЦЭМ!$A$39:$A$782,$A62,СВЦЭМ!$B$39:$B$782,Y$47)+'СЕТ СН'!$F$14+СВЦЭМ!$D$10+'СЕТ СН'!$F$6-'СЕТ СН'!$F$26</f>
        <v>2156.4949225400001</v>
      </c>
    </row>
    <row r="63" spans="1:25" ht="15.75" x14ac:dyDescent="0.2">
      <c r="A63" s="35">
        <f t="shared" si="1"/>
        <v>44942</v>
      </c>
      <c r="B63" s="36">
        <f>SUMIFS(СВЦЭМ!$D$39:$D$782,СВЦЭМ!$A$39:$A$782,$A63,СВЦЭМ!$B$39:$B$782,B$47)+'СЕТ СН'!$F$14+СВЦЭМ!$D$10+'СЕТ СН'!$F$6-'СЕТ СН'!$F$26</f>
        <v>2148.2472214999998</v>
      </c>
      <c r="C63" s="36">
        <f>SUMIFS(СВЦЭМ!$D$39:$D$782,СВЦЭМ!$A$39:$A$782,$A63,СВЦЭМ!$B$39:$B$782,C$47)+'СЕТ СН'!$F$14+СВЦЭМ!$D$10+'СЕТ СН'!$F$6-'СЕТ СН'!$F$26</f>
        <v>2169.54251445</v>
      </c>
      <c r="D63" s="36">
        <f>SUMIFS(СВЦЭМ!$D$39:$D$782,СВЦЭМ!$A$39:$A$782,$A63,СВЦЭМ!$B$39:$B$782,D$47)+'СЕТ СН'!$F$14+СВЦЭМ!$D$10+'СЕТ СН'!$F$6-'СЕТ СН'!$F$26</f>
        <v>2174.6424591199998</v>
      </c>
      <c r="E63" s="36">
        <f>SUMIFS(СВЦЭМ!$D$39:$D$782,СВЦЭМ!$A$39:$A$782,$A63,СВЦЭМ!$B$39:$B$782,E$47)+'СЕТ СН'!$F$14+СВЦЭМ!$D$10+'СЕТ СН'!$F$6-'СЕТ СН'!$F$26</f>
        <v>2180.6163341500001</v>
      </c>
      <c r="F63" s="36">
        <f>SUMIFS(СВЦЭМ!$D$39:$D$782,СВЦЭМ!$A$39:$A$782,$A63,СВЦЭМ!$B$39:$B$782,F$47)+'СЕТ СН'!$F$14+СВЦЭМ!$D$10+'СЕТ СН'!$F$6-'СЕТ СН'!$F$26</f>
        <v>2177.3486414899999</v>
      </c>
      <c r="G63" s="36">
        <f>SUMIFS(СВЦЭМ!$D$39:$D$782,СВЦЭМ!$A$39:$A$782,$A63,СВЦЭМ!$B$39:$B$782,G$47)+'СЕТ СН'!$F$14+СВЦЭМ!$D$10+'СЕТ СН'!$F$6-'СЕТ СН'!$F$26</f>
        <v>2168.9603116999997</v>
      </c>
      <c r="H63" s="36">
        <f>SUMIFS(СВЦЭМ!$D$39:$D$782,СВЦЭМ!$A$39:$A$782,$A63,СВЦЭМ!$B$39:$B$782,H$47)+'СЕТ СН'!$F$14+СВЦЭМ!$D$10+'СЕТ СН'!$F$6-'СЕТ СН'!$F$26</f>
        <v>2130.92528133</v>
      </c>
      <c r="I63" s="36">
        <f>SUMIFS(СВЦЭМ!$D$39:$D$782,СВЦЭМ!$A$39:$A$782,$A63,СВЦЭМ!$B$39:$B$782,I$47)+'СЕТ СН'!$F$14+СВЦЭМ!$D$10+'СЕТ СН'!$F$6-'СЕТ СН'!$F$26</f>
        <v>2102.7046008100001</v>
      </c>
      <c r="J63" s="36">
        <f>SUMIFS(СВЦЭМ!$D$39:$D$782,СВЦЭМ!$A$39:$A$782,$A63,СВЦЭМ!$B$39:$B$782,J$47)+'СЕТ СН'!$F$14+СВЦЭМ!$D$10+'СЕТ СН'!$F$6-'СЕТ СН'!$F$26</f>
        <v>2066.6581643999998</v>
      </c>
      <c r="K63" s="36">
        <f>SUMIFS(СВЦЭМ!$D$39:$D$782,СВЦЭМ!$A$39:$A$782,$A63,СВЦЭМ!$B$39:$B$782,K$47)+'СЕТ СН'!$F$14+СВЦЭМ!$D$10+'СЕТ СН'!$F$6-'СЕТ СН'!$F$26</f>
        <v>2054.49920677</v>
      </c>
      <c r="L63" s="36">
        <f>SUMIFS(СВЦЭМ!$D$39:$D$782,СВЦЭМ!$A$39:$A$782,$A63,СВЦЭМ!$B$39:$B$782,L$47)+'СЕТ СН'!$F$14+СВЦЭМ!$D$10+'СЕТ СН'!$F$6-'СЕТ СН'!$F$26</f>
        <v>2066.7508726699998</v>
      </c>
      <c r="M63" s="36">
        <f>SUMIFS(СВЦЭМ!$D$39:$D$782,СВЦЭМ!$A$39:$A$782,$A63,СВЦЭМ!$B$39:$B$782,M$47)+'СЕТ СН'!$F$14+СВЦЭМ!$D$10+'СЕТ СН'!$F$6-'СЕТ СН'!$F$26</f>
        <v>2084.6308817899999</v>
      </c>
      <c r="N63" s="36">
        <f>SUMIFS(СВЦЭМ!$D$39:$D$782,СВЦЭМ!$A$39:$A$782,$A63,СВЦЭМ!$B$39:$B$782,N$47)+'СЕТ СН'!$F$14+СВЦЭМ!$D$10+'СЕТ СН'!$F$6-'СЕТ СН'!$F$26</f>
        <v>2093.7441596099998</v>
      </c>
      <c r="O63" s="36">
        <f>SUMIFS(СВЦЭМ!$D$39:$D$782,СВЦЭМ!$A$39:$A$782,$A63,СВЦЭМ!$B$39:$B$782,O$47)+'СЕТ СН'!$F$14+СВЦЭМ!$D$10+'СЕТ СН'!$F$6-'СЕТ СН'!$F$26</f>
        <v>2107.2854880099999</v>
      </c>
      <c r="P63" s="36">
        <f>SUMIFS(СВЦЭМ!$D$39:$D$782,СВЦЭМ!$A$39:$A$782,$A63,СВЦЭМ!$B$39:$B$782,P$47)+'СЕТ СН'!$F$14+СВЦЭМ!$D$10+'СЕТ СН'!$F$6-'СЕТ СН'!$F$26</f>
        <v>2120.73277422</v>
      </c>
      <c r="Q63" s="36">
        <f>SUMIFS(СВЦЭМ!$D$39:$D$782,СВЦЭМ!$A$39:$A$782,$A63,СВЦЭМ!$B$39:$B$782,Q$47)+'СЕТ СН'!$F$14+СВЦЭМ!$D$10+'СЕТ СН'!$F$6-'СЕТ СН'!$F$26</f>
        <v>2123.7120930599999</v>
      </c>
      <c r="R63" s="36">
        <f>SUMIFS(СВЦЭМ!$D$39:$D$782,СВЦЭМ!$A$39:$A$782,$A63,СВЦЭМ!$B$39:$B$782,R$47)+'СЕТ СН'!$F$14+СВЦЭМ!$D$10+'СЕТ СН'!$F$6-'СЕТ СН'!$F$26</f>
        <v>2126.3358921199997</v>
      </c>
      <c r="S63" s="36">
        <f>SUMIFS(СВЦЭМ!$D$39:$D$782,СВЦЭМ!$A$39:$A$782,$A63,СВЦЭМ!$B$39:$B$782,S$47)+'СЕТ СН'!$F$14+СВЦЭМ!$D$10+'СЕТ СН'!$F$6-'СЕТ СН'!$F$26</f>
        <v>2087.1780659900001</v>
      </c>
      <c r="T63" s="36">
        <f>SUMIFS(СВЦЭМ!$D$39:$D$782,СВЦЭМ!$A$39:$A$782,$A63,СВЦЭМ!$B$39:$B$782,T$47)+'СЕТ СН'!$F$14+СВЦЭМ!$D$10+'СЕТ СН'!$F$6-'СЕТ СН'!$F$26</f>
        <v>2088.24436904</v>
      </c>
      <c r="U63" s="36">
        <f>SUMIFS(СВЦЭМ!$D$39:$D$782,СВЦЭМ!$A$39:$A$782,$A63,СВЦЭМ!$B$39:$B$782,U$47)+'СЕТ СН'!$F$14+СВЦЭМ!$D$10+'СЕТ СН'!$F$6-'СЕТ СН'!$F$26</f>
        <v>2083.5176956800001</v>
      </c>
      <c r="V63" s="36">
        <f>SUMIFS(СВЦЭМ!$D$39:$D$782,СВЦЭМ!$A$39:$A$782,$A63,СВЦЭМ!$B$39:$B$782,V$47)+'СЕТ СН'!$F$14+СВЦЭМ!$D$10+'СЕТ СН'!$F$6-'СЕТ СН'!$F$26</f>
        <v>2092.5513036100001</v>
      </c>
      <c r="W63" s="36">
        <f>SUMIFS(СВЦЭМ!$D$39:$D$782,СВЦЭМ!$A$39:$A$782,$A63,СВЦЭМ!$B$39:$B$782,W$47)+'СЕТ СН'!$F$14+СВЦЭМ!$D$10+'СЕТ СН'!$F$6-'СЕТ СН'!$F$26</f>
        <v>2108.3017193199998</v>
      </c>
      <c r="X63" s="36">
        <f>SUMIFS(СВЦЭМ!$D$39:$D$782,СВЦЭМ!$A$39:$A$782,$A63,СВЦЭМ!$B$39:$B$782,X$47)+'СЕТ СН'!$F$14+СВЦЭМ!$D$10+'СЕТ СН'!$F$6-'СЕТ СН'!$F$26</f>
        <v>2122.1067340599998</v>
      </c>
      <c r="Y63" s="36">
        <f>SUMIFS(СВЦЭМ!$D$39:$D$782,СВЦЭМ!$A$39:$A$782,$A63,СВЦЭМ!$B$39:$B$782,Y$47)+'СЕТ СН'!$F$14+СВЦЭМ!$D$10+'СЕТ СН'!$F$6-'СЕТ СН'!$F$26</f>
        <v>2155.70052661</v>
      </c>
    </row>
    <row r="64" spans="1:25" ht="15.75" x14ac:dyDescent="0.2">
      <c r="A64" s="35">
        <f t="shared" si="1"/>
        <v>44943</v>
      </c>
      <c r="B64" s="36">
        <f>SUMIFS(СВЦЭМ!$D$39:$D$782,СВЦЭМ!$A$39:$A$782,$A64,СВЦЭМ!$B$39:$B$782,B$47)+'СЕТ СН'!$F$14+СВЦЭМ!$D$10+'СЕТ СН'!$F$6-'СЕТ СН'!$F$26</f>
        <v>2173.19477422</v>
      </c>
      <c r="C64" s="36">
        <f>SUMIFS(СВЦЭМ!$D$39:$D$782,СВЦЭМ!$A$39:$A$782,$A64,СВЦЭМ!$B$39:$B$782,C$47)+'СЕТ СН'!$F$14+СВЦЭМ!$D$10+'СЕТ СН'!$F$6-'СЕТ СН'!$F$26</f>
        <v>2201.3185672099999</v>
      </c>
      <c r="D64" s="36">
        <f>SUMIFS(СВЦЭМ!$D$39:$D$782,СВЦЭМ!$A$39:$A$782,$A64,СВЦЭМ!$B$39:$B$782,D$47)+'СЕТ СН'!$F$14+СВЦЭМ!$D$10+'СЕТ СН'!$F$6-'СЕТ СН'!$F$26</f>
        <v>2208.9509943499997</v>
      </c>
      <c r="E64" s="36">
        <f>SUMIFS(СВЦЭМ!$D$39:$D$782,СВЦЭМ!$A$39:$A$782,$A64,СВЦЭМ!$B$39:$B$782,E$47)+'СЕТ СН'!$F$14+СВЦЭМ!$D$10+'СЕТ СН'!$F$6-'СЕТ СН'!$F$26</f>
        <v>2207.2641239499999</v>
      </c>
      <c r="F64" s="36">
        <f>SUMIFS(СВЦЭМ!$D$39:$D$782,СВЦЭМ!$A$39:$A$782,$A64,СВЦЭМ!$B$39:$B$782,F$47)+'СЕТ СН'!$F$14+СВЦЭМ!$D$10+'СЕТ СН'!$F$6-'СЕТ СН'!$F$26</f>
        <v>2206.9162930299999</v>
      </c>
      <c r="G64" s="36">
        <f>SUMIFS(СВЦЭМ!$D$39:$D$782,СВЦЭМ!$A$39:$A$782,$A64,СВЦЭМ!$B$39:$B$782,G$47)+'СЕТ СН'!$F$14+СВЦЭМ!$D$10+'СЕТ СН'!$F$6-'СЕТ СН'!$F$26</f>
        <v>2201.07750781</v>
      </c>
      <c r="H64" s="36">
        <f>SUMIFS(СВЦЭМ!$D$39:$D$782,СВЦЭМ!$A$39:$A$782,$A64,СВЦЭМ!$B$39:$B$782,H$47)+'СЕТ СН'!$F$14+СВЦЭМ!$D$10+'СЕТ СН'!$F$6-'СЕТ СН'!$F$26</f>
        <v>2176.3198979199997</v>
      </c>
      <c r="I64" s="36">
        <f>SUMIFS(СВЦЭМ!$D$39:$D$782,СВЦЭМ!$A$39:$A$782,$A64,СВЦЭМ!$B$39:$B$782,I$47)+'СЕТ СН'!$F$14+СВЦЭМ!$D$10+'СЕТ СН'!$F$6-'СЕТ СН'!$F$26</f>
        <v>2127.9574985300001</v>
      </c>
      <c r="J64" s="36">
        <f>SUMIFS(СВЦЭМ!$D$39:$D$782,СВЦЭМ!$A$39:$A$782,$A64,СВЦЭМ!$B$39:$B$782,J$47)+'СЕТ СН'!$F$14+СВЦЭМ!$D$10+'СЕТ СН'!$F$6-'СЕТ СН'!$F$26</f>
        <v>2087.68371273</v>
      </c>
      <c r="K64" s="36">
        <f>SUMIFS(СВЦЭМ!$D$39:$D$782,СВЦЭМ!$A$39:$A$782,$A64,СВЦЭМ!$B$39:$B$782,K$47)+'СЕТ СН'!$F$14+СВЦЭМ!$D$10+'СЕТ СН'!$F$6-'СЕТ СН'!$F$26</f>
        <v>2077.7357797099999</v>
      </c>
      <c r="L64" s="36">
        <f>SUMIFS(СВЦЭМ!$D$39:$D$782,СВЦЭМ!$A$39:$A$782,$A64,СВЦЭМ!$B$39:$B$782,L$47)+'СЕТ СН'!$F$14+СВЦЭМ!$D$10+'СЕТ СН'!$F$6-'СЕТ СН'!$F$26</f>
        <v>2061.4386246499998</v>
      </c>
      <c r="M64" s="36">
        <f>SUMIFS(СВЦЭМ!$D$39:$D$782,СВЦЭМ!$A$39:$A$782,$A64,СВЦЭМ!$B$39:$B$782,M$47)+'СЕТ СН'!$F$14+СВЦЭМ!$D$10+'СЕТ СН'!$F$6-'СЕТ СН'!$F$26</f>
        <v>2064.1924586999999</v>
      </c>
      <c r="N64" s="36">
        <f>SUMIFS(СВЦЭМ!$D$39:$D$782,СВЦЭМ!$A$39:$A$782,$A64,СВЦЭМ!$B$39:$B$782,N$47)+'СЕТ СН'!$F$14+СВЦЭМ!$D$10+'СЕТ СН'!$F$6-'СЕТ СН'!$F$26</f>
        <v>2081.2261048199998</v>
      </c>
      <c r="O64" s="36">
        <f>SUMIFS(СВЦЭМ!$D$39:$D$782,СВЦЭМ!$A$39:$A$782,$A64,СВЦЭМ!$B$39:$B$782,O$47)+'СЕТ СН'!$F$14+СВЦЭМ!$D$10+'СЕТ СН'!$F$6-'СЕТ СН'!$F$26</f>
        <v>2095.0810320299997</v>
      </c>
      <c r="P64" s="36">
        <f>SUMIFS(СВЦЭМ!$D$39:$D$782,СВЦЭМ!$A$39:$A$782,$A64,СВЦЭМ!$B$39:$B$782,P$47)+'СЕТ СН'!$F$14+СВЦЭМ!$D$10+'СЕТ СН'!$F$6-'СЕТ СН'!$F$26</f>
        <v>2113.7484792</v>
      </c>
      <c r="Q64" s="36">
        <f>SUMIFS(СВЦЭМ!$D$39:$D$782,СВЦЭМ!$A$39:$A$782,$A64,СВЦЭМ!$B$39:$B$782,Q$47)+'СЕТ СН'!$F$14+СВЦЭМ!$D$10+'СЕТ СН'!$F$6-'СЕТ СН'!$F$26</f>
        <v>2121.40336342</v>
      </c>
      <c r="R64" s="36">
        <f>SUMIFS(СВЦЭМ!$D$39:$D$782,СВЦЭМ!$A$39:$A$782,$A64,СВЦЭМ!$B$39:$B$782,R$47)+'СЕТ СН'!$F$14+СВЦЭМ!$D$10+'СЕТ СН'!$F$6-'СЕТ СН'!$F$26</f>
        <v>2083.0680604700001</v>
      </c>
      <c r="S64" s="36">
        <f>SUMIFS(СВЦЭМ!$D$39:$D$782,СВЦЭМ!$A$39:$A$782,$A64,СВЦЭМ!$B$39:$B$782,S$47)+'СЕТ СН'!$F$14+СВЦЭМ!$D$10+'СЕТ СН'!$F$6-'СЕТ СН'!$F$26</f>
        <v>2081.2735582400001</v>
      </c>
      <c r="T64" s="36">
        <f>SUMIFS(СВЦЭМ!$D$39:$D$782,СВЦЭМ!$A$39:$A$782,$A64,СВЦЭМ!$B$39:$B$782,T$47)+'СЕТ СН'!$F$14+СВЦЭМ!$D$10+'СЕТ СН'!$F$6-'СЕТ СН'!$F$26</f>
        <v>2055.06070378</v>
      </c>
      <c r="U64" s="36">
        <f>SUMIFS(СВЦЭМ!$D$39:$D$782,СВЦЭМ!$A$39:$A$782,$A64,СВЦЭМ!$B$39:$B$782,U$47)+'СЕТ СН'!$F$14+СВЦЭМ!$D$10+'СЕТ СН'!$F$6-'СЕТ СН'!$F$26</f>
        <v>2067.2097427999997</v>
      </c>
      <c r="V64" s="36">
        <f>SUMIFS(СВЦЭМ!$D$39:$D$782,СВЦЭМ!$A$39:$A$782,$A64,СВЦЭМ!$B$39:$B$782,V$47)+'СЕТ СН'!$F$14+СВЦЭМ!$D$10+'СЕТ СН'!$F$6-'СЕТ СН'!$F$26</f>
        <v>2089.9358706499997</v>
      </c>
      <c r="W64" s="36">
        <f>SUMIFS(СВЦЭМ!$D$39:$D$782,СВЦЭМ!$A$39:$A$782,$A64,СВЦЭМ!$B$39:$B$782,W$47)+'СЕТ СН'!$F$14+СВЦЭМ!$D$10+'СЕТ СН'!$F$6-'СЕТ СН'!$F$26</f>
        <v>2100.5341208599998</v>
      </c>
      <c r="X64" s="36">
        <f>SUMIFS(СВЦЭМ!$D$39:$D$782,СВЦЭМ!$A$39:$A$782,$A64,СВЦЭМ!$B$39:$B$782,X$47)+'СЕТ СН'!$F$14+СВЦЭМ!$D$10+'СЕТ СН'!$F$6-'СЕТ СН'!$F$26</f>
        <v>2110.9479603099999</v>
      </c>
      <c r="Y64" s="36">
        <f>SUMIFS(СВЦЭМ!$D$39:$D$782,СВЦЭМ!$A$39:$A$782,$A64,СВЦЭМ!$B$39:$B$782,Y$47)+'СЕТ СН'!$F$14+СВЦЭМ!$D$10+'СЕТ СН'!$F$6-'СЕТ СН'!$F$26</f>
        <v>2140.7571687899999</v>
      </c>
    </row>
    <row r="65" spans="1:25" ht="15.75" x14ac:dyDescent="0.2">
      <c r="A65" s="35">
        <f t="shared" si="1"/>
        <v>44944</v>
      </c>
      <c r="B65" s="36">
        <f>SUMIFS(СВЦЭМ!$D$39:$D$782,СВЦЭМ!$A$39:$A$782,$A65,СВЦЭМ!$B$39:$B$782,B$47)+'СЕТ СН'!$F$14+СВЦЭМ!$D$10+'СЕТ СН'!$F$6-'СЕТ СН'!$F$26</f>
        <v>2174.2599924299998</v>
      </c>
      <c r="C65" s="36">
        <f>SUMIFS(СВЦЭМ!$D$39:$D$782,СВЦЭМ!$A$39:$A$782,$A65,СВЦЭМ!$B$39:$B$782,C$47)+'СЕТ СН'!$F$14+СВЦЭМ!$D$10+'СЕТ СН'!$F$6-'СЕТ СН'!$F$26</f>
        <v>2194.4259767099998</v>
      </c>
      <c r="D65" s="36">
        <f>SUMIFS(СВЦЭМ!$D$39:$D$782,СВЦЭМ!$A$39:$A$782,$A65,СВЦЭМ!$B$39:$B$782,D$47)+'СЕТ СН'!$F$14+СВЦЭМ!$D$10+'СЕТ СН'!$F$6-'СЕТ СН'!$F$26</f>
        <v>2178.2601310199998</v>
      </c>
      <c r="E65" s="36">
        <f>SUMIFS(СВЦЭМ!$D$39:$D$782,СВЦЭМ!$A$39:$A$782,$A65,СВЦЭМ!$B$39:$B$782,E$47)+'СЕТ СН'!$F$14+СВЦЭМ!$D$10+'СЕТ СН'!$F$6-'СЕТ СН'!$F$26</f>
        <v>2182.2419037199998</v>
      </c>
      <c r="F65" s="36">
        <f>SUMIFS(СВЦЭМ!$D$39:$D$782,СВЦЭМ!$A$39:$A$782,$A65,СВЦЭМ!$B$39:$B$782,F$47)+'СЕТ СН'!$F$14+СВЦЭМ!$D$10+'СЕТ СН'!$F$6-'СЕТ СН'!$F$26</f>
        <v>2152.11508254</v>
      </c>
      <c r="G65" s="36">
        <f>SUMIFS(СВЦЭМ!$D$39:$D$782,СВЦЭМ!$A$39:$A$782,$A65,СВЦЭМ!$B$39:$B$782,G$47)+'СЕТ СН'!$F$14+СВЦЭМ!$D$10+'СЕТ СН'!$F$6-'СЕТ СН'!$F$26</f>
        <v>2101.20191252</v>
      </c>
      <c r="H65" s="36">
        <f>SUMIFS(СВЦЭМ!$D$39:$D$782,СВЦЭМ!$A$39:$A$782,$A65,СВЦЭМ!$B$39:$B$782,H$47)+'СЕТ СН'!$F$14+СВЦЭМ!$D$10+'СЕТ СН'!$F$6-'СЕТ СН'!$F$26</f>
        <v>2051.7205448599998</v>
      </c>
      <c r="I65" s="36">
        <f>SUMIFS(СВЦЭМ!$D$39:$D$782,СВЦЭМ!$A$39:$A$782,$A65,СВЦЭМ!$B$39:$B$782,I$47)+'СЕТ СН'!$F$14+СВЦЭМ!$D$10+'СЕТ СН'!$F$6-'СЕТ СН'!$F$26</f>
        <v>2023.4900941599999</v>
      </c>
      <c r="J65" s="36">
        <f>SUMIFS(СВЦЭМ!$D$39:$D$782,СВЦЭМ!$A$39:$A$782,$A65,СВЦЭМ!$B$39:$B$782,J$47)+'СЕТ СН'!$F$14+СВЦЭМ!$D$10+'СЕТ СН'!$F$6-'СЕТ СН'!$F$26</f>
        <v>2014.6153985299998</v>
      </c>
      <c r="K65" s="36">
        <f>SUMIFS(СВЦЭМ!$D$39:$D$782,СВЦЭМ!$A$39:$A$782,$A65,СВЦЭМ!$B$39:$B$782,K$47)+'СЕТ СН'!$F$14+СВЦЭМ!$D$10+'СЕТ СН'!$F$6-'СЕТ СН'!$F$26</f>
        <v>2009.4464910500001</v>
      </c>
      <c r="L65" s="36">
        <f>SUMIFS(СВЦЭМ!$D$39:$D$782,СВЦЭМ!$A$39:$A$782,$A65,СВЦЭМ!$B$39:$B$782,L$47)+'СЕТ СН'!$F$14+СВЦЭМ!$D$10+'СЕТ СН'!$F$6-'СЕТ СН'!$F$26</f>
        <v>2023.5483164699999</v>
      </c>
      <c r="M65" s="36">
        <f>SUMIFS(СВЦЭМ!$D$39:$D$782,СВЦЭМ!$A$39:$A$782,$A65,СВЦЭМ!$B$39:$B$782,M$47)+'СЕТ СН'!$F$14+СВЦЭМ!$D$10+'СЕТ СН'!$F$6-'СЕТ СН'!$F$26</f>
        <v>2025.4159134799997</v>
      </c>
      <c r="N65" s="36">
        <f>SUMIFS(СВЦЭМ!$D$39:$D$782,СВЦЭМ!$A$39:$A$782,$A65,СВЦЭМ!$B$39:$B$782,N$47)+'СЕТ СН'!$F$14+СВЦЭМ!$D$10+'СЕТ СН'!$F$6-'СЕТ СН'!$F$26</f>
        <v>2051.1958304899999</v>
      </c>
      <c r="O65" s="36">
        <f>SUMIFS(СВЦЭМ!$D$39:$D$782,СВЦЭМ!$A$39:$A$782,$A65,СВЦЭМ!$B$39:$B$782,O$47)+'СЕТ СН'!$F$14+СВЦЭМ!$D$10+'СЕТ СН'!$F$6-'СЕТ СН'!$F$26</f>
        <v>2087.7568952199999</v>
      </c>
      <c r="P65" s="36">
        <f>SUMIFS(СВЦЭМ!$D$39:$D$782,СВЦЭМ!$A$39:$A$782,$A65,СВЦЭМ!$B$39:$B$782,P$47)+'СЕТ СН'!$F$14+СВЦЭМ!$D$10+'СЕТ СН'!$F$6-'СЕТ СН'!$F$26</f>
        <v>2106.76320025</v>
      </c>
      <c r="Q65" s="36">
        <f>SUMIFS(СВЦЭМ!$D$39:$D$782,СВЦЭМ!$A$39:$A$782,$A65,СВЦЭМ!$B$39:$B$782,Q$47)+'СЕТ СН'!$F$14+СВЦЭМ!$D$10+'СЕТ СН'!$F$6-'СЕТ СН'!$F$26</f>
        <v>2111.6277440099998</v>
      </c>
      <c r="R65" s="36">
        <f>SUMIFS(СВЦЭМ!$D$39:$D$782,СВЦЭМ!$A$39:$A$782,$A65,СВЦЭМ!$B$39:$B$782,R$47)+'СЕТ СН'!$F$14+СВЦЭМ!$D$10+'СЕТ СН'!$F$6-'СЕТ СН'!$F$26</f>
        <v>2098.3332070500001</v>
      </c>
      <c r="S65" s="36">
        <f>SUMIFS(СВЦЭМ!$D$39:$D$782,СВЦЭМ!$A$39:$A$782,$A65,СВЦЭМ!$B$39:$B$782,S$47)+'СЕТ СН'!$F$14+СВЦЭМ!$D$10+'СЕТ СН'!$F$6-'СЕТ СН'!$F$26</f>
        <v>2062.2035496399999</v>
      </c>
      <c r="T65" s="36">
        <f>SUMIFS(СВЦЭМ!$D$39:$D$782,СВЦЭМ!$A$39:$A$782,$A65,СВЦЭМ!$B$39:$B$782,T$47)+'СЕТ СН'!$F$14+СВЦЭМ!$D$10+'СЕТ СН'!$F$6-'СЕТ СН'!$F$26</f>
        <v>2040.94868253</v>
      </c>
      <c r="U65" s="36">
        <f>SUMIFS(СВЦЭМ!$D$39:$D$782,СВЦЭМ!$A$39:$A$782,$A65,СВЦЭМ!$B$39:$B$782,U$47)+'СЕТ СН'!$F$14+СВЦЭМ!$D$10+'СЕТ СН'!$F$6-'СЕТ СН'!$F$26</f>
        <v>2044.7175308999999</v>
      </c>
      <c r="V65" s="36">
        <f>SUMIFS(СВЦЭМ!$D$39:$D$782,СВЦЭМ!$A$39:$A$782,$A65,СВЦЭМ!$B$39:$B$782,V$47)+'СЕТ СН'!$F$14+СВЦЭМ!$D$10+'СЕТ СН'!$F$6-'СЕТ СН'!$F$26</f>
        <v>2070.2288707299999</v>
      </c>
      <c r="W65" s="36">
        <f>SUMIFS(СВЦЭМ!$D$39:$D$782,СВЦЭМ!$A$39:$A$782,$A65,СВЦЭМ!$B$39:$B$782,W$47)+'СЕТ СН'!$F$14+СВЦЭМ!$D$10+'СЕТ СН'!$F$6-'СЕТ СН'!$F$26</f>
        <v>2087.8403882399998</v>
      </c>
      <c r="X65" s="36">
        <f>SUMIFS(СВЦЭМ!$D$39:$D$782,СВЦЭМ!$A$39:$A$782,$A65,СВЦЭМ!$B$39:$B$782,X$47)+'СЕТ СН'!$F$14+СВЦЭМ!$D$10+'СЕТ СН'!$F$6-'СЕТ СН'!$F$26</f>
        <v>2117.80349028</v>
      </c>
      <c r="Y65" s="36">
        <f>SUMIFS(СВЦЭМ!$D$39:$D$782,СВЦЭМ!$A$39:$A$782,$A65,СВЦЭМ!$B$39:$B$782,Y$47)+'СЕТ СН'!$F$14+СВЦЭМ!$D$10+'СЕТ СН'!$F$6-'СЕТ СН'!$F$26</f>
        <v>2155.7606651399997</v>
      </c>
    </row>
    <row r="66" spans="1:25" ht="15.75" x14ac:dyDescent="0.2">
      <c r="A66" s="35">
        <f t="shared" si="1"/>
        <v>44945</v>
      </c>
      <c r="B66" s="36">
        <f>SUMIFS(СВЦЭМ!$D$39:$D$782,СВЦЭМ!$A$39:$A$782,$A66,СВЦЭМ!$B$39:$B$782,B$47)+'СЕТ СН'!$F$14+СВЦЭМ!$D$10+'СЕТ СН'!$F$6-'СЕТ СН'!$F$26</f>
        <v>2101.7159419899999</v>
      </c>
      <c r="C66" s="36">
        <f>SUMIFS(СВЦЭМ!$D$39:$D$782,СВЦЭМ!$A$39:$A$782,$A66,СВЦЭМ!$B$39:$B$782,C$47)+'СЕТ СН'!$F$14+СВЦЭМ!$D$10+'СЕТ СН'!$F$6-'СЕТ СН'!$F$26</f>
        <v>2149.8398016599999</v>
      </c>
      <c r="D66" s="36">
        <f>SUMIFS(СВЦЭМ!$D$39:$D$782,СВЦЭМ!$A$39:$A$782,$A66,СВЦЭМ!$B$39:$B$782,D$47)+'СЕТ СН'!$F$14+СВЦЭМ!$D$10+'СЕТ СН'!$F$6-'СЕТ СН'!$F$26</f>
        <v>2142.9753565599999</v>
      </c>
      <c r="E66" s="36">
        <f>SUMIFS(СВЦЭМ!$D$39:$D$782,СВЦЭМ!$A$39:$A$782,$A66,СВЦЭМ!$B$39:$B$782,E$47)+'СЕТ СН'!$F$14+СВЦЭМ!$D$10+'СЕТ СН'!$F$6-'СЕТ СН'!$F$26</f>
        <v>2135.4752405700001</v>
      </c>
      <c r="F66" s="36">
        <f>SUMIFS(СВЦЭМ!$D$39:$D$782,СВЦЭМ!$A$39:$A$782,$A66,СВЦЭМ!$B$39:$B$782,F$47)+'СЕТ СН'!$F$14+СВЦЭМ!$D$10+'СЕТ СН'!$F$6-'СЕТ СН'!$F$26</f>
        <v>2128.0004148399998</v>
      </c>
      <c r="G66" s="36">
        <f>SUMIFS(СВЦЭМ!$D$39:$D$782,СВЦЭМ!$A$39:$A$782,$A66,СВЦЭМ!$B$39:$B$782,G$47)+'СЕТ СН'!$F$14+СВЦЭМ!$D$10+'СЕТ СН'!$F$6-'СЕТ СН'!$F$26</f>
        <v>2061.7267573700001</v>
      </c>
      <c r="H66" s="36">
        <f>SUMIFS(СВЦЭМ!$D$39:$D$782,СВЦЭМ!$A$39:$A$782,$A66,СВЦЭМ!$B$39:$B$782,H$47)+'СЕТ СН'!$F$14+СВЦЭМ!$D$10+'СЕТ СН'!$F$6-'СЕТ СН'!$F$26</f>
        <v>2054.7928865499998</v>
      </c>
      <c r="I66" s="36">
        <f>SUMIFS(СВЦЭМ!$D$39:$D$782,СВЦЭМ!$A$39:$A$782,$A66,СВЦЭМ!$B$39:$B$782,I$47)+'СЕТ СН'!$F$14+СВЦЭМ!$D$10+'СЕТ СН'!$F$6-'СЕТ СН'!$F$26</f>
        <v>2018.80496679</v>
      </c>
      <c r="J66" s="36">
        <f>SUMIFS(СВЦЭМ!$D$39:$D$782,СВЦЭМ!$A$39:$A$782,$A66,СВЦЭМ!$B$39:$B$782,J$47)+'СЕТ СН'!$F$14+СВЦЭМ!$D$10+'СЕТ СН'!$F$6-'СЕТ СН'!$F$26</f>
        <v>1990.7658174899998</v>
      </c>
      <c r="K66" s="36">
        <f>SUMIFS(СВЦЭМ!$D$39:$D$782,СВЦЭМ!$A$39:$A$782,$A66,СВЦЭМ!$B$39:$B$782,K$47)+'СЕТ СН'!$F$14+СВЦЭМ!$D$10+'СЕТ СН'!$F$6-'СЕТ СН'!$F$26</f>
        <v>1991.60359234</v>
      </c>
      <c r="L66" s="36">
        <f>SUMIFS(СВЦЭМ!$D$39:$D$782,СВЦЭМ!$A$39:$A$782,$A66,СВЦЭМ!$B$39:$B$782,L$47)+'СЕТ СН'!$F$14+СВЦЭМ!$D$10+'СЕТ СН'!$F$6-'СЕТ СН'!$F$26</f>
        <v>2009.6625252700001</v>
      </c>
      <c r="M66" s="36">
        <f>SUMIFS(СВЦЭМ!$D$39:$D$782,СВЦЭМ!$A$39:$A$782,$A66,СВЦЭМ!$B$39:$B$782,M$47)+'СЕТ СН'!$F$14+СВЦЭМ!$D$10+'СЕТ СН'!$F$6-'СЕТ СН'!$F$26</f>
        <v>2003.9590849199999</v>
      </c>
      <c r="N66" s="36">
        <f>SUMIFS(СВЦЭМ!$D$39:$D$782,СВЦЭМ!$A$39:$A$782,$A66,СВЦЭМ!$B$39:$B$782,N$47)+'СЕТ СН'!$F$14+СВЦЭМ!$D$10+'СЕТ СН'!$F$6-'СЕТ СН'!$F$26</f>
        <v>2025.6456372899997</v>
      </c>
      <c r="O66" s="36">
        <f>SUMIFS(СВЦЭМ!$D$39:$D$782,СВЦЭМ!$A$39:$A$782,$A66,СВЦЭМ!$B$39:$B$782,O$47)+'СЕТ СН'!$F$14+СВЦЭМ!$D$10+'СЕТ СН'!$F$6-'СЕТ СН'!$F$26</f>
        <v>2036.56028367</v>
      </c>
      <c r="P66" s="36">
        <f>SUMIFS(СВЦЭМ!$D$39:$D$782,СВЦЭМ!$A$39:$A$782,$A66,СВЦЭМ!$B$39:$B$782,P$47)+'СЕТ СН'!$F$14+СВЦЭМ!$D$10+'СЕТ СН'!$F$6-'СЕТ СН'!$F$26</f>
        <v>2043.7133163499998</v>
      </c>
      <c r="Q66" s="36">
        <f>SUMIFS(СВЦЭМ!$D$39:$D$782,СВЦЭМ!$A$39:$A$782,$A66,СВЦЭМ!$B$39:$B$782,Q$47)+'СЕТ СН'!$F$14+СВЦЭМ!$D$10+'СЕТ СН'!$F$6-'СЕТ СН'!$F$26</f>
        <v>2050.2251201999998</v>
      </c>
      <c r="R66" s="36">
        <f>SUMIFS(СВЦЭМ!$D$39:$D$782,СВЦЭМ!$A$39:$A$782,$A66,СВЦЭМ!$B$39:$B$782,R$47)+'СЕТ СН'!$F$14+СВЦЭМ!$D$10+'СЕТ СН'!$F$6-'СЕТ СН'!$F$26</f>
        <v>2045.3417238399998</v>
      </c>
      <c r="S66" s="36">
        <f>SUMIFS(СВЦЭМ!$D$39:$D$782,СВЦЭМ!$A$39:$A$782,$A66,СВЦЭМ!$B$39:$B$782,S$47)+'СЕТ СН'!$F$14+СВЦЭМ!$D$10+'СЕТ СН'!$F$6-'СЕТ СН'!$F$26</f>
        <v>2027.6834271499997</v>
      </c>
      <c r="T66" s="36">
        <f>SUMIFS(СВЦЭМ!$D$39:$D$782,СВЦЭМ!$A$39:$A$782,$A66,СВЦЭМ!$B$39:$B$782,T$47)+'СЕТ СН'!$F$14+СВЦЭМ!$D$10+'СЕТ СН'!$F$6-'СЕТ СН'!$F$26</f>
        <v>1994.5312251999999</v>
      </c>
      <c r="U66" s="36">
        <f>SUMIFS(СВЦЭМ!$D$39:$D$782,СВЦЭМ!$A$39:$A$782,$A66,СВЦЭМ!$B$39:$B$782,U$47)+'СЕТ СН'!$F$14+СВЦЭМ!$D$10+'СЕТ СН'!$F$6-'СЕТ СН'!$F$26</f>
        <v>2008.0066526999999</v>
      </c>
      <c r="V66" s="36">
        <f>SUMIFS(СВЦЭМ!$D$39:$D$782,СВЦЭМ!$A$39:$A$782,$A66,СВЦЭМ!$B$39:$B$782,V$47)+'СЕТ СН'!$F$14+СВЦЭМ!$D$10+'СЕТ СН'!$F$6-'СЕТ СН'!$F$26</f>
        <v>2020.3961430199997</v>
      </c>
      <c r="W66" s="36">
        <f>SUMIFS(СВЦЭМ!$D$39:$D$782,СВЦЭМ!$A$39:$A$782,$A66,СВЦЭМ!$B$39:$B$782,W$47)+'СЕТ СН'!$F$14+СВЦЭМ!$D$10+'СЕТ СН'!$F$6-'СЕТ СН'!$F$26</f>
        <v>2028.6518569999998</v>
      </c>
      <c r="X66" s="36">
        <f>SUMIFS(СВЦЭМ!$D$39:$D$782,СВЦЭМ!$A$39:$A$782,$A66,СВЦЭМ!$B$39:$B$782,X$47)+'СЕТ СН'!$F$14+СВЦЭМ!$D$10+'СЕТ СН'!$F$6-'СЕТ СН'!$F$26</f>
        <v>2039.8638807499997</v>
      </c>
      <c r="Y66" s="36">
        <f>SUMIFS(СВЦЭМ!$D$39:$D$782,СВЦЭМ!$A$39:$A$782,$A66,СВЦЭМ!$B$39:$B$782,Y$47)+'СЕТ СН'!$F$14+СВЦЭМ!$D$10+'СЕТ СН'!$F$6-'СЕТ СН'!$F$26</f>
        <v>2097.41120563</v>
      </c>
    </row>
    <row r="67" spans="1:25" ht="15.75" x14ac:dyDescent="0.2">
      <c r="A67" s="35">
        <f t="shared" si="1"/>
        <v>44946</v>
      </c>
      <c r="B67" s="36">
        <f>SUMIFS(СВЦЭМ!$D$39:$D$782,СВЦЭМ!$A$39:$A$782,$A67,СВЦЭМ!$B$39:$B$782,B$47)+'СЕТ СН'!$F$14+СВЦЭМ!$D$10+'СЕТ СН'!$F$6-'СЕТ СН'!$F$26</f>
        <v>2229.42776641</v>
      </c>
      <c r="C67" s="36">
        <f>SUMIFS(СВЦЭМ!$D$39:$D$782,СВЦЭМ!$A$39:$A$782,$A67,СВЦЭМ!$B$39:$B$782,C$47)+'СЕТ СН'!$F$14+СВЦЭМ!$D$10+'СЕТ СН'!$F$6-'СЕТ СН'!$F$26</f>
        <v>2256.26102937</v>
      </c>
      <c r="D67" s="36">
        <f>SUMIFS(СВЦЭМ!$D$39:$D$782,СВЦЭМ!$A$39:$A$782,$A67,СВЦЭМ!$B$39:$B$782,D$47)+'СЕТ СН'!$F$14+СВЦЭМ!$D$10+'СЕТ СН'!$F$6-'СЕТ СН'!$F$26</f>
        <v>2244.4621768000002</v>
      </c>
      <c r="E67" s="36">
        <f>SUMIFS(СВЦЭМ!$D$39:$D$782,СВЦЭМ!$A$39:$A$782,$A67,СВЦЭМ!$B$39:$B$782,E$47)+'СЕТ СН'!$F$14+СВЦЭМ!$D$10+'СЕТ СН'!$F$6-'СЕТ СН'!$F$26</f>
        <v>2233.1766372100001</v>
      </c>
      <c r="F67" s="36">
        <f>SUMIFS(СВЦЭМ!$D$39:$D$782,СВЦЭМ!$A$39:$A$782,$A67,СВЦЭМ!$B$39:$B$782,F$47)+'СЕТ СН'!$F$14+СВЦЭМ!$D$10+'СЕТ СН'!$F$6-'СЕТ СН'!$F$26</f>
        <v>2204.36093815</v>
      </c>
      <c r="G67" s="36">
        <f>SUMIFS(СВЦЭМ!$D$39:$D$782,СВЦЭМ!$A$39:$A$782,$A67,СВЦЭМ!$B$39:$B$782,G$47)+'СЕТ СН'!$F$14+СВЦЭМ!$D$10+'СЕТ СН'!$F$6-'СЕТ СН'!$F$26</f>
        <v>2151.4846802299999</v>
      </c>
      <c r="H67" s="36">
        <f>SUMIFS(СВЦЭМ!$D$39:$D$782,СВЦЭМ!$A$39:$A$782,$A67,СВЦЭМ!$B$39:$B$782,H$47)+'СЕТ СН'!$F$14+СВЦЭМ!$D$10+'СЕТ СН'!$F$6-'СЕТ СН'!$F$26</f>
        <v>2115.5299940699997</v>
      </c>
      <c r="I67" s="36">
        <f>SUMIFS(СВЦЭМ!$D$39:$D$782,СВЦЭМ!$A$39:$A$782,$A67,СВЦЭМ!$B$39:$B$782,I$47)+'СЕТ СН'!$F$14+СВЦЭМ!$D$10+'СЕТ СН'!$F$6-'СЕТ СН'!$F$26</f>
        <v>2086.0373998099999</v>
      </c>
      <c r="J67" s="36">
        <f>SUMIFS(СВЦЭМ!$D$39:$D$782,СВЦЭМ!$A$39:$A$782,$A67,СВЦЭМ!$B$39:$B$782,J$47)+'СЕТ СН'!$F$14+СВЦЭМ!$D$10+'СЕТ СН'!$F$6-'СЕТ СН'!$F$26</f>
        <v>2055.63281929</v>
      </c>
      <c r="K67" s="36">
        <f>SUMIFS(СВЦЭМ!$D$39:$D$782,СВЦЭМ!$A$39:$A$782,$A67,СВЦЭМ!$B$39:$B$782,K$47)+'СЕТ СН'!$F$14+СВЦЭМ!$D$10+'СЕТ СН'!$F$6-'СЕТ СН'!$F$26</f>
        <v>2050.5943456199998</v>
      </c>
      <c r="L67" s="36">
        <f>SUMIFS(СВЦЭМ!$D$39:$D$782,СВЦЭМ!$A$39:$A$782,$A67,СВЦЭМ!$B$39:$B$782,L$47)+'СЕТ СН'!$F$14+СВЦЭМ!$D$10+'СЕТ СН'!$F$6-'СЕТ СН'!$F$26</f>
        <v>2056.2383062599997</v>
      </c>
      <c r="M67" s="36">
        <f>SUMIFS(СВЦЭМ!$D$39:$D$782,СВЦЭМ!$A$39:$A$782,$A67,СВЦЭМ!$B$39:$B$782,M$47)+'СЕТ СН'!$F$14+СВЦЭМ!$D$10+'СЕТ СН'!$F$6-'СЕТ СН'!$F$26</f>
        <v>2093.1712727399999</v>
      </c>
      <c r="N67" s="36">
        <f>SUMIFS(СВЦЭМ!$D$39:$D$782,СВЦЭМ!$A$39:$A$782,$A67,СВЦЭМ!$B$39:$B$782,N$47)+'СЕТ СН'!$F$14+СВЦЭМ!$D$10+'СЕТ СН'!$F$6-'СЕТ СН'!$F$26</f>
        <v>2107.5685655899997</v>
      </c>
      <c r="O67" s="36">
        <f>SUMIFS(СВЦЭМ!$D$39:$D$782,СВЦЭМ!$A$39:$A$782,$A67,СВЦЭМ!$B$39:$B$782,O$47)+'СЕТ СН'!$F$14+СВЦЭМ!$D$10+'СЕТ СН'!$F$6-'СЕТ СН'!$F$26</f>
        <v>2119.4915156500001</v>
      </c>
      <c r="P67" s="36">
        <f>SUMIFS(СВЦЭМ!$D$39:$D$782,СВЦЭМ!$A$39:$A$782,$A67,СВЦЭМ!$B$39:$B$782,P$47)+'СЕТ СН'!$F$14+СВЦЭМ!$D$10+'СЕТ СН'!$F$6-'СЕТ СН'!$F$26</f>
        <v>2133.0817999999999</v>
      </c>
      <c r="Q67" s="36">
        <f>SUMIFS(СВЦЭМ!$D$39:$D$782,СВЦЭМ!$A$39:$A$782,$A67,СВЦЭМ!$B$39:$B$782,Q$47)+'СЕТ СН'!$F$14+СВЦЭМ!$D$10+'СЕТ СН'!$F$6-'СЕТ СН'!$F$26</f>
        <v>2128.5626591999999</v>
      </c>
      <c r="R67" s="36">
        <f>SUMIFS(СВЦЭМ!$D$39:$D$782,СВЦЭМ!$A$39:$A$782,$A67,СВЦЭМ!$B$39:$B$782,R$47)+'СЕТ СН'!$F$14+СВЦЭМ!$D$10+'СЕТ СН'!$F$6-'СЕТ СН'!$F$26</f>
        <v>2133.0533013599998</v>
      </c>
      <c r="S67" s="36">
        <f>SUMIFS(СВЦЭМ!$D$39:$D$782,СВЦЭМ!$A$39:$A$782,$A67,СВЦЭМ!$B$39:$B$782,S$47)+'СЕТ СН'!$F$14+СВЦЭМ!$D$10+'СЕТ СН'!$F$6-'СЕТ СН'!$F$26</f>
        <v>2091.3828699599999</v>
      </c>
      <c r="T67" s="36">
        <f>SUMIFS(СВЦЭМ!$D$39:$D$782,СВЦЭМ!$A$39:$A$782,$A67,СВЦЭМ!$B$39:$B$782,T$47)+'СЕТ СН'!$F$14+СВЦЭМ!$D$10+'СЕТ СН'!$F$6-'СЕТ СН'!$F$26</f>
        <v>2078.9570258700001</v>
      </c>
      <c r="U67" s="36">
        <f>SUMIFS(СВЦЭМ!$D$39:$D$782,СВЦЭМ!$A$39:$A$782,$A67,СВЦЭМ!$B$39:$B$782,U$47)+'СЕТ СН'!$F$14+СВЦЭМ!$D$10+'СЕТ СН'!$F$6-'СЕТ СН'!$F$26</f>
        <v>2097.90339748</v>
      </c>
      <c r="V67" s="36">
        <f>SUMIFS(СВЦЭМ!$D$39:$D$782,СВЦЭМ!$A$39:$A$782,$A67,СВЦЭМ!$B$39:$B$782,V$47)+'СЕТ СН'!$F$14+СВЦЭМ!$D$10+'СЕТ СН'!$F$6-'СЕТ СН'!$F$26</f>
        <v>2107.6706809799998</v>
      </c>
      <c r="W67" s="36">
        <f>SUMIFS(СВЦЭМ!$D$39:$D$782,СВЦЭМ!$A$39:$A$782,$A67,СВЦЭМ!$B$39:$B$782,W$47)+'СЕТ СН'!$F$14+СВЦЭМ!$D$10+'СЕТ СН'!$F$6-'СЕТ СН'!$F$26</f>
        <v>2125.6040352</v>
      </c>
      <c r="X67" s="36">
        <f>SUMIFS(СВЦЭМ!$D$39:$D$782,СВЦЭМ!$A$39:$A$782,$A67,СВЦЭМ!$B$39:$B$782,X$47)+'СЕТ СН'!$F$14+СВЦЭМ!$D$10+'СЕТ СН'!$F$6-'СЕТ СН'!$F$26</f>
        <v>2138.5962562199998</v>
      </c>
      <c r="Y67" s="36">
        <f>SUMIFS(СВЦЭМ!$D$39:$D$782,СВЦЭМ!$A$39:$A$782,$A67,СВЦЭМ!$B$39:$B$782,Y$47)+'СЕТ СН'!$F$14+СВЦЭМ!$D$10+'СЕТ СН'!$F$6-'СЕТ СН'!$F$26</f>
        <v>2220.85021882</v>
      </c>
    </row>
    <row r="68" spans="1:25" ht="15.75" x14ac:dyDescent="0.2">
      <c r="A68" s="35">
        <f t="shared" si="1"/>
        <v>44947</v>
      </c>
      <c r="B68" s="36">
        <f>SUMIFS(СВЦЭМ!$D$39:$D$782,СВЦЭМ!$A$39:$A$782,$A68,СВЦЭМ!$B$39:$B$782,B$47)+'СЕТ СН'!$F$14+СВЦЭМ!$D$10+'СЕТ СН'!$F$6-'СЕТ СН'!$F$26</f>
        <v>2238.1503048199997</v>
      </c>
      <c r="C68" s="36">
        <f>SUMIFS(СВЦЭМ!$D$39:$D$782,СВЦЭМ!$A$39:$A$782,$A68,СВЦЭМ!$B$39:$B$782,C$47)+'СЕТ СН'!$F$14+СВЦЭМ!$D$10+'СЕТ СН'!$F$6-'СЕТ СН'!$F$26</f>
        <v>2254.4611929299999</v>
      </c>
      <c r="D68" s="36">
        <f>SUMIFS(СВЦЭМ!$D$39:$D$782,СВЦЭМ!$A$39:$A$782,$A68,СВЦЭМ!$B$39:$B$782,D$47)+'СЕТ СН'!$F$14+СВЦЭМ!$D$10+'СЕТ СН'!$F$6-'СЕТ СН'!$F$26</f>
        <v>2255.0261904399999</v>
      </c>
      <c r="E68" s="36">
        <f>SUMIFS(СВЦЭМ!$D$39:$D$782,СВЦЭМ!$A$39:$A$782,$A68,СВЦЭМ!$B$39:$B$782,E$47)+'СЕТ СН'!$F$14+СВЦЭМ!$D$10+'СЕТ СН'!$F$6-'СЕТ СН'!$F$26</f>
        <v>2263.45225755</v>
      </c>
      <c r="F68" s="36">
        <f>SUMIFS(СВЦЭМ!$D$39:$D$782,СВЦЭМ!$A$39:$A$782,$A68,СВЦЭМ!$B$39:$B$782,F$47)+'СЕТ СН'!$F$14+СВЦЭМ!$D$10+'СЕТ СН'!$F$6-'СЕТ СН'!$F$26</f>
        <v>2250.0443438899997</v>
      </c>
      <c r="G68" s="36">
        <f>SUMIFS(СВЦЭМ!$D$39:$D$782,СВЦЭМ!$A$39:$A$782,$A68,СВЦЭМ!$B$39:$B$782,G$47)+'СЕТ СН'!$F$14+СВЦЭМ!$D$10+'СЕТ СН'!$F$6-'СЕТ СН'!$F$26</f>
        <v>2227.9687287900001</v>
      </c>
      <c r="H68" s="36">
        <f>SUMIFS(СВЦЭМ!$D$39:$D$782,СВЦЭМ!$A$39:$A$782,$A68,СВЦЭМ!$B$39:$B$782,H$47)+'СЕТ СН'!$F$14+СВЦЭМ!$D$10+'СЕТ СН'!$F$6-'СЕТ СН'!$F$26</f>
        <v>2184.54569382</v>
      </c>
      <c r="I68" s="36">
        <f>SUMIFS(СВЦЭМ!$D$39:$D$782,СВЦЭМ!$A$39:$A$782,$A68,СВЦЭМ!$B$39:$B$782,I$47)+'СЕТ СН'!$F$14+СВЦЭМ!$D$10+'СЕТ СН'!$F$6-'СЕТ СН'!$F$26</f>
        <v>2117.5606158199998</v>
      </c>
      <c r="J68" s="36">
        <f>SUMIFS(СВЦЭМ!$D$39:$D$782,СВЦЭМ!$A$39:$A$782,$A68,СВЦЭМ!$B$39:$B$782,J$47)+'СЕТ СН'!$F$14+СВЦЭМ!$D$10+'СЕТ СН'!$F$6-'СЕТ СН'!$F$26</f>
        <v>2063.4950994699998</v>
      </c>
      <c r="K68" s="36">
        <f>SUMIFS(СВЦЭМ!$D$39:$D$782,СВЦЭМ!$A$39:$A$782,$A68,СВЦЭМ!$B$39:$B$782,K$47)+'СЕТ СН'!$F$14+СВЦЭМ!$D$10+'СЕТ СН'!$F$6-'СЕТ СН'!$F$26</f>
        <v>2079.90629167</v>
      </c>
      <c r="L68" s="36">
        <f>SUMIFS(СВЦЭМ!$D$39:$D$782,СВЦЭМ!$A$39:$A$782,$A68,СВЦЭМ!$B$39:$B$782,L$47)+'СЕТ СН'!$F$14+СВЦЭМ!$D$10+'СЕТ СН'!$F$6-'СЕТ СН'!$F$26</f>
        <v>2072.63402941</v>
      </c>
      <c r="M68" s="36">
        <f>SUMIFS(СВЦЭМ!$D$39:$D$782,СВЦЭМ!$A$39:$A$782,$A68,СВЦЭМ!$B$39:$B$782,M$47)+'СЕТ СН'!$F$14+СВЦЭМ!$D$10+'СЕТ СН'!$F$6-'СЕТ СН'!$F$26</f>
        <v>2094.3328545099998</v>
      </c>
      <c r="N68" s="36">
        <f>SUMIFS(СВЦЭМ!$D$39:$D$782,СВЦЭМ!$A$39:$A$782,$A68,СВЦЭМ!$B$39:$B$782,N$47)+'СЕТ СН'!$F$14+СВЦЭМ!$D$10+'СЕТ СН'!$F$6-'СЕТ СН'!$F$26</f>
        <v>2116.5379216399997</v>
      </c>
      <c r="O68" s="36">
        <f>SUMIFS(СВЦЭМ!$D$39:$D$782,СВЦЭМ!$A$39:$A$782,$A68,СВЦЭМ!$B$39:$B$782,O$47)+'СЕТ СН'!$F$14+СВЦЭМ!$D$10+'СЕТ СН'!$F$6-'СЕТ СН'!$F$26</f>
        <v>2133.8294557999998</v>
      </c>
      <c r="P68" s="36">
        <f>SUMIFS(СВЦЭМ!$D$39:$D$782,СВЦЭМ!$A$39:$A$782,$A68,СВЦЭМ!$B$39:$B$782,P$47)+'СЕТ СН'!$F$14+СВЦЭМ!$D$10+'СЕТ СН'!$F$6-'СЕТ СН'!$F$26</f>
        <v>2154.66958785</v>
      </c>
      <c r="Q68" s="36">
        <f>SUMIFS(СВЦЭМ!$D$39:$D$782,СВЦЭМ!$A$39:$A$782,$A68,СВЦЭМ!$B$39:$B$782,Q$47)+'СЕТ СН'!$F$14+СВЦЭМ!$D$10+'СЕТ СН'!$F$6-'СЕТ СН'!$F$26</f>
        <v>2157.63435961</v>
      </c>
      <c r="R68" s="36">
        <f>SUMIFS(СВЦЭМ!$D$39:$D$782,СВЦЭМ!$A$39:$A$782,$A68,СВЦЭМ!$B$39:$B$782,R$47)+'СЕТ СН'!$F$14+СВЦЭМ!$D$10+'СЕТ СН'!$F$6-'СЕТ СН'!$F$26</f>
        <v>2130.96904004</v>
      </c>
      <c r="S68" s="36">
        <f>SUMIFS(СВЦЭМ!$D$39:$D$782,СВЦЭМ!$A$39:$A$782,$A68,СВЦЭМ!$B$39:$B$782,S$47)+'СЕТ СН'!$F$14+СВЦЭМ!$D$10+'СЕТ СН'!$F$6-'СЕТ СН'!$F$26</f>
        <v>2099.74451843</v>
      </c>
      <c r="T68" s="36">
        <f>SUMIFS(СВЦЭМ!$D$39:$D$782,СВЦЭМ!$A$39:$A$782,$A68,СВЦЭМ!$B$39:$B$782,T$47)+'СЕТ СН'!$F$14+СВЦЭМ!$D$10+'СЕТ СН'!$F$6-'СЕТ СН'!$F$26</f>
        <v>2102.9974109599998</v>
      </c>
      <c r="U68" s="36">
        <f>SUMIFS(СВЦЭМ!$D$39:$D$782,СВЦЭМ!$A$39:$A$782,$A68,СВЦЭМ!$B$39:$B$782,U$47)+'СЕТ СН'!$F$14+СВЦЭМ!$D$10+'СЕТ СН'!$F$6-'СЕТ СН'!$F$26</f>
        <v>2116.9206940399999</v>
      </c>
      <c r="V68" s="36">
        <f>SUMIFS(СВЦЭМ!$D$39:$D$782,СВЦЭМ!$A$39:$A$782,$A68,СВЦЭМ!$B$39:$B$782,V$47)+'СЕТ СН'!$F$14+СВЦЭМ!$D$10+'СЕТ СН'!$F$6-'СЕТ СН'!$F$26</f>
        <v>2130.4595672400001</v>
      </c>
      <c r="W68" s="36">
        <f>SUMIFS(СВЦЭМ!$D$39:$D$782,СВЦЭМ!$A$39:$A$782,$A68,СВЦЭМ!$B$39:$B$782,W$47)+'СЕТ СН'!$F$14+СВЦЭМ!$D$10+'СЕТ СН'!$F$6-'СЕТ СН'!$F$26</f>
        <v>2145.2483021999997</v>
      </c>
      <c r="X68" s="36">
        <f>SUMIFS(СВЦЭМ!$D$39:$D$782,СВЦЭМ!$A$39:$A$782,$A68,СВЦЭМ!$B$39:$B$782,X$47)+'СЕТ СН'!$F$14+СВЦЭМ!$D$10+'СЕТ СН'!$F$6-'СЕТ СН'!$F$26</f>
        <v>2180.5665233199998</v>
      </c>
      <c r="Y68" s="36">
        <f>SUMIFS(СВЦЭМ!$D$39:$D$782,СВЦЭМ!$A$39:$A$782,$A68,СВЦЭМ!$B$39:$B$782,Y$47)+'СЕТ СН'!$F$14+СВЦЭМ!$D$10+'СЕТ СН'!$F$6-'СЕТ СН'!$F$26</f>
        <v>2205.10952034</v>
      </c>
    </row>
    <row r="69" spans="1:25" ht="15.75" x14ac:dyDescent="0.2">
      <c r="A69" s="35">
        <f t="shared" si="1"/>
        <v>44948</v>
      </c>
      <c r="B69" s="36">
        <f>SUMIFS(СВЦЭМ!$D$39:$D$782,СВЦЭМ!$A$39:$A$782,$A69,СВЦЭМ!$B$39:$B$782,B$47)+'СЕТ СН'!$F$14+СВЦЭМ!$D$10+'СЕТ СН'!$F$6-'СЕТ СН'!$F$26</f>
        <v>2223.0353186699999</v>
      </c>
      <c r="C69" s="36">
        <f>SUMIFS(СВЦЭМ!$D$39:$D$782,СВЦЭМ!$A$39:$A$782,$A69,СВЦЭМ!$B$39:$B$782,C$47)+'СЕТ СН'!$F$14+СВЦЭМ!$D$10+'СЕТ СН'!$F$6-'СЕТ СН'!$F$26</f>
        <v>2262.6819034</v>
      </c>
      <c r="D69" s="36">
        <f>SUMIFS(СВЦЭМ!$D$39:$D$782,СВЦЭМ!$A$39:$A$782,$A69,СВЦЭМ!$B$39:$B$782,D$47)+'СЕТ СН'!$F$14+СВЦЭМ!$D$10+'СЕТ СН'!$F$6-'СЕТ СН'!$F$26</f>
        <v>2273.45206035</v>
      </c>
      <c r="E69" s="36">
        <f>SUMIFS(СВЦЭМ!$D$39:$D$782,СВЦЭМ!$A$39:$A$782,$A69,СВЦЭМ!$B$39:$B$782,E$47)+'СЕТ СН'!$F$14+СВЦЭМ!$D$10+'СЕТ СН'!$F$6-'СЕТ СН'!$F$26</f>
        <v>2290.3213979100001</v>
      </c>
      <c r="F69" s="36">
        <f>SUMIFS(СВЦЭМ!$D$39:$D$782,СВЦЭМ!$A$39:$A$782,$A69,СВЦЭМ!$B$39:$B$782,F$47)+'СЕТ СН'!$F$14+СВЦЭМ!$D$10+'СЕТ СН'!$F$6-'СЕТ СН'!$F$26</f>
        <v>2275.1893834699999</v>
      </c>
      <c r="G69" s="36">
        <f>SUMIFS(СВЦЭМ!$D$39:$D$782,СВЦЭМ!$A$39:$A$782,$A69,СВЦЭМ!$B$39:$B$782,G$47)+'СЕТ СН'!$F$14+СВЦЭМ!$D$10+'СЕТ СН'!$F$6-'СЕТ СН'!$F$26</f>
        <v>2271.1328297200002</v>
      </c>
      <c r="H69" s="36">
        <f>SUMIFS(СВЦЭМ!$D$39:$D$782,СВЦЭМ!$A$39:$A$782,$A69,СВЦЭМ!$B$39:$B$782,H$47)+'СЕТ СН'!$F$14+СВЦЭМ!$D$10+'СЕТ СН'!$F$6-'СЕТ СН'!$F$26</f>
        <v>2271.7670985999998</v>
      </c>
      <c r="I69" s="36">
        <f>SUMIFS(СВЦЭМ!$D$39:$D$782,СВЦЭМ!$A$39:$A$782,$A69,СВЦЭМ!$B$39:$B$782,I$47)+'СЕТ СН'!$F$14+СВЦЭМ!$D$10+'СЕТ СН'!$F$6-'СЕТ СН'!$F$26</f>
        <v>2267.6258448599997</v>
      </c>
      <c r="J69" s="36">
        <f>SUMIFS(СВЦЭМ!$D$39:$D$782,СВЦЭМ!$A$39:$A$782,$A69,СВЦЭМ!$B$39:$B$782,J$47)+'СЕТ СН'!$F$14+СВЦЭМ!$D$10+'СЕТ СН'!$F$6-'СЕТ СН'!$F$26</f>
        <v>2220.41154254</v>
      </c>
      <c r="K69" s="36">
        <f>SUMIFS(СВЦЭМ!$D$39:$D$782,СВЦЭМ!$A$39:$A$782,$A69,СВЦЭМ!$B$39:$B$782,K$47)+'СЕТ СН'!$F$14+СВЦЭМ!$D$10+'СЕТ СН'!$F$6-'СЕТ СН'!$F$26</f>
        <v>2163.2164366399998</v>
      </c>
      <c r="L69" s="36">
        <f>SUMIFS(СВЦЭМ!$D$39:$D$782,СВЦЭМ!$A$39:$A$782,$A69,СВЦЭМ!$B$39:$B$782,L$47)+'СЕТ СН'!$F$14+СВЦЭМ!$D$10+'СЕТ СН'!$F$6-'СЕТ СН'!$F$26</f>
        <v>2126.7251747</v>
      </c>
      <c r="M69" s="36">
        <f>SUMIFS(СВЦЭМ!$D$39:$D$782,СВЦЭМ!$A$39:$A$782,$A69,СВЦЭМ!$B$39:$B$782,M$47)+'СЕТ СН'!$F$14+СВЦЭМ!$D$10+'СЕТ СН'!$F$6-'СЕТ СН'!$F$26</f>
        <v>2114.97222173</v>
      </c>
      <c r="N69" s="36">
        <f>SUMIFS(СВЦЭМ!$D$39:$D$782,СВЦЭМ!$A$39:$A$782,$A69,СВЦЭМ!$B$39:$B$782,N$47)+'СЕТ СН'!$F$14+СВЦЭМ!$D$10+'СЕТ СН'!$F$6-'СЕТ СН'!$F$26</f>
        <v>2114.45252372</v>
      </c>
      <c r="O69" s="36">
        <f>SUMIFS(СВЦЭМ!$D$39:$D$782,СВЦЭМ!$A$39:$A$782,$A69,СВЦЭМ!$B$39:$B$782,O$47)+'СЕТ СН'!$F$14+СВЦЭМ!$D$10+'СЕТ СН'!$F$6-'СЕТ СН'!$F$26</f>
        <v>2140.2243404699998</v>
      </c>
      <c r="P69" s="36">
        <f>SUMIFS(СВЦЭМ!$D$39:$D$782,СВЦЭМ!$A$39:$A$782,$A69,СВЦЭМ!$B$39:$B$782,P$47)+'СЕТ СН'!$F$14+СВЦЭМ!$D$10+'СЕТ СН'!$F$6-'СЕТ СН'!$F$26</f>
        <v>2155.27501476</v>
      </c>
      <c r="Q69" s="36">
        <f>SUMIFS(СВЦЭМ!$D$39:$D$782,СВЦЭМ!$A$39:$A$782,$A69,СВЦЭМ!$B$39:$B$782,Q$47)+'СЕТ СН'!$F$14+СВЦЭМ!$D$10+'СЕТ СН'!$F$6-'СЕТ СН'!$F$26</f>
        <v>2168.99607229</v>
      </c>
      <c r="R69" s="36">
        <f>SUMIFS(СВЦЭМ!$D$39:$D$782,СВЦЭМ!$A$39:$A$782,$A69,СВЦЭМ!$B$39:$B$782,R$47)+'СЕТ СН'!$F$14+СВЦЭМ!$D$10+'СЕТ СН'!$F$6-'СЕТ СН'!$F$26</f>
        <v>2169.0442758700001</v>
      </c>
      <c r="S69" s="36">
        <f>SUMIFS(СВЦЭМ!$D$39:$D$782,СВЦЭМ!$A$39:$A$782,$A69,СВЦЭМ!$B$39:$B$782,S$47)+'СЕТ СН'!$F$14+СВЦЭМ!$D$10+'СЕТ СН'!$F$6-'СЕТ СН'!$F$26</f>
        <v>2127.7398217199998</v>
      </c>
      <c r="T69" s="36">
        <f>SUMIFS(СВЦЭМ!$D$39:$D$782,СВЦЭМ!$A$39:$A$782,$A69,СВЦЭМ!$B$39:$B$782,T$47)+'СЕТ СН'!$F$14+СВЦЭМ!$D$10+'СЕТ СН'!$F$6-'СЕТ СН'!$F$26</f>
        <v>2082.0247828500001</v>
      </c>
      <c r="U69" s="36">
        <f>SUMIFS(СВЦЭМ!$D$39:$D$782,СВЦЭМ!$A$39:$A$782,$A69,СВЦЭМ!$B$39:$B$782,U$47)+'СЕТ СН'!$F$14+СВЦЭМ!$D$10+'СЕТ СН'!$F$6-'СЕТ СН'!$F$26</f>
        <v>2090.0975900599997</v>
      </c>
      <c r="V69" s="36">
        <f>SUMIFS(СВЦЭМ!$D$39:$D$782,СВЦЭМ!$A$39:$A$782,$A69,СВЦЭМ!$B$39:$B$782,V$47)+'СЕТ СН'!$F$14+СВЦЭМ!$D$10+'СЕТ СН'!$F$6-'СЕТ СН'!$F$26</f>
        <v>2105.7882379899997</v>
      </c>
      <c r="W69" s="36">
        <f>SUMIFS(СВЦЭМ!$D$39:$D$782,СВЦЭМ!$A$39:$A$782,$A69,СВЦЭМ!$B$39:$B$782,W$47)+'СЕТ СН'!$F$14+СВЦЭМ!$D$10+'СЕТ СН'!$F$6-'СЕТ СН'!$F$26</f>
        <v>2109.6351168199999</v>
      </c>
      <c r="X69" s="36">
        <f>SUMIFS(СВЦЭМ!$D$39:$D$782,СВЦЭМ!$A$39:$A$782,$A69,СВЦЭМ!$B$39:$B$782,X$47)+'СЕТ СН'!$F$14+СВЦЭМ!$D$10+'СЕТ СН'!$F$6-'СЕТ СН'!$F$26</f>
        <v>2145.8435542299999</v>
      </c>
      <c r="Y69" s="36">
        <f>SUMIFS(СВЦЭМ!$D$39:$D$782,СВЦЭМ!$A$39:$A$782,$A69,СВЦЭМ!$B$39:$B$782,Y$47)+'СЕТ СН'!$F$14+СВЦЭМ!$D$10+'СЕТ СН'!$F$6-'СЕТ СН'!$F$26</f>
        <v>2183.0761097199997</v>
      </c>
    </row>
    <row r="70" spans="1:25" ht="15.75" x14ac:dyDescent="0.2">
      <c r="A70" s="35">
        <f t="shared" si="1"/>
        <v>44949</v>
      </c>
      <c r="B70" s="36">
        <f>SUMIFS(СВЦЭМ!$D$39:$D$782,СВЦЭМ!$A$39:$A$782,$A70,СВЦЭМ!$B$39:$B$782,B$47)+'СЕТ СН'!$F$14+СВЦЭМ!$D$10+'СЕТ СН'!$F$6-'СЕТ СН'!$F$26</f>
        <v>2203.5828361199997</v>
      </c>
      <c r="C70" s="36">
        <f>SUMIFS(СВЦЭМ!$D$39:$D$782,СВЦЭМ!$A$39:$A$782,$A70,СВЦЭМ!$B$39:$B$782,C$47)+'СЕТ СН'!$F$14+СВЦЭМ!$D$10+'СЕТ СН'!$F$6-'СЕТ СН'!$F$26</f>
        <v>2198.9549785499999</v>
      </c>
      <c r="D70" s="36">
        <f>SUMIFS(СВЦЭМ!$D$39:$D$782,СВЦЭМ!$A$39:$A$782,$A70,СВЦЭМ!$B$39:$B$782,D$47)+'СЕТ СН'!$F$14+СВЦЭМ!$D$10+'СЕТ СН'!$F$6-'СЕТ СН'!$F$26</f>
        <v>2183.0512581399998</v>
      </c>
      <c r="E70" s="36">
        <f>SUMIFS(СВЦЭМ!$D$39:$D$782,СВЦЭМ!$A$39:$A$782,$A70,СВЦЭМ!$B$39:$B$782,E$47)+'СЕТ СН'!$F$14+СВЦЭМ!$D$10+'СЕТ СН'!$F$6-'СЕТ СН'!$F$26</f>
        <v>2201.31690837</v>
      </c>
      <c r="F70" s="36">
        <f>SUMIFS(СВЦЭМ!$D$39:$D$782,СВЦЭМ!$A$39:$A$782,$A70,СВЦЭМ!$B$39:$B$782,F$47)+'СЕТ СН'!$F$14+СВЦЭМ!$D$10+'СЕТ СН'!$F$6-'СЕТ СН'!$F$26</f>
        <v>2198.3808565099998</v>
      </c>
      <c r="G70" s="36">
        <f>SUMIFS(СВЦЭМ!$D$39:$D$782,СВЦЭМ!$A$39:$A$782,$A70,СВЦЭМ!$B$39:$B$782,G$47)+'СЕТ СН'!$F$14+СВЦЭМ!$D$10+'СЕТ СН'!$F$6-'СЕТ СН'!$F$26</f>
        <v>2187.3951696399999</v>
      </c>
      <c r="H70" s="36">
        <f>SUMIFS(СВЦЭМ!$D$39:$D$782,СВЦЭМ!$A$39:$A$782,$A70,СВЦЭМ!$B$39:$B$782,H$47)+'СЕТ СН'!$F$14+СВЦЭМ!$D$10+'СЕТ СН'!$F$6-'СЕТ СН'!$F$26</f>
        <v>2217.9937640499998</v>
      </c>
      <c r="I70" s="36">
        <f>SUMIFS(СВЦЭМ!$D$39:$D$782,СВЦЭМ!$A$39:$A$782,$A70,СВЦЭМ!$B$39:$B$782,I$47)+'СЕТ СН'!$F$14+СВЦЭМ!$D$10+'СЕТ СН'!$F$6-'СЕТ СН'!$F$26</f>
        <v>2165.4266783099997</v>
      </c>
      <c r="J70" s="36">
        <f>SUMIFS(СВЦЭМ!$D$39:$D$782,СВЦЭМ!$A$39:$A$782,$A70,СВЦЭМ!$B$39:$B$782,J$47)+'СЕТ СН'!$F$14+СВЦЭМ!$D$10+'СЕТ СН'!$F$6-'СЕТ СН'!$F$26</f>
        <v>2116.49205497</v>
      </c>
      <c r="K70" s="36">
        <f>SUMIFS(СВЦЭМ!$D$39:$D$782,СВЦЭМ!$A$39:$A$782,$A70,СВЦЭМ!$B$39:$B$782,K$47)+'СЕТ СН'!$F$14+СВЦЭМ!$D$10+'СЕТ СН'!$F$6-'СЕТ СН'!$F$26</f>
        <v>2095.8113248699997</v>
      </c>
      <c r="L70" s="36">
        <f>SUMIFS(СВЦЭМ!$D$39:$D$782,СВЦЭМ!$A$39:$A$782,$A70,СВЦЭМ!$B$39:$B$782,L$47)+'СЕТ СН'!$F$14+СВЦЭМ!$D$10+'СЕТ СН'!$F$6-'СЕТ СН'!$F$26</f>
        <v>2077.0953301699997</v>
      </c>
      <c r="M70" s="36">
        <f>SUMIFS(СВЦЭМ!$D$39:$D$782,СВЦЭМ!$A$39:$A$782,$A70,СВЦЭМ!$B$39:$B$782,M$47)+'СЕТ СН'!$F$14+СВЦЭМ!$D$10+'СЕТ СН'!$F$6-'СЕТ СН'!$F$26</f>
        <v>2093.5322864300001</v>
      </c>
      <c r="N70" s="36">
        <f>SUMIFS(СВЦЭМ!$D$39:$D$782,СВЦЭМ!$A$39:$A$782,$A70,СВЦЭМ!$B$39:$B$782,N$47)+'СЕТ СН'!$F$14+СВЦЭМ!$D$10+'СЕТ СН'!$F$6-'СЕТ СН'!$F$26</f>
        <v>2118.4665504199997</v>
      </c>
      <c r="O70" s="36">
        <f>SUMIFS(СВЦЭМ!$D$39:$D$782,СВЦЭМ!$A$39:$A$782,$A70,СВЦЭМ!$B$39:$B$782,O$47)+'СЕТ СН'!$F$14+СВЦЭМ!$D$10+'СЕТ СН'!$F$6-'СЕТ СН'!$F$26</f>
        <v>2131.6047023399997</v>
      </c>
      <c r="P70" s="36">
        <f>SUMIFS(СВЦЭМ!$D$39:$D$782,СВЦЭМ!$A$39:$A$782,$A70,СВЦЭМ!$B$39:$B$782,P$47)+'СЕТ СН'!$F$14+СВЦЭМ!$D$10+'СЕТ СН'!$F$6-'СЕТ СН'!$F$26</f>
        <v>2145.65486736</v>
      </c>
      <c r="Q70" s="36">
        <f>SUMIFS(СВЦЭМ!$D$39:$D$782,СВЦЭМ!$A$39:$A$782,$A70,СВЦЭМ!$B$39:$B$782,Q$47)+'СЕТ СН'!$F$14+СВЦЭМ!$D$10+'СЕТ СН'!$F$6-'СЕТ СН'!$F$26</f>
        <v>2165.9654600399999</v>
      </c>
      <c r="R70" s="36">
        <f>SUMIFS(СВЦЭМ!$D$39:$D$782,СВЦЭМ!$A$39:$A$782,$A70,СВЦЭМ!$B$39:$B$782,R$47)+'СЕТ СН'!$F$14+СВЦЭМ!$D$10+'СЕТ СН'!$F$6-'СЕТ СН'!$F$26</f>
        <v>2159.6634825799997</v>
      </c>
      <c r="S70" s="36">
        <f>SUMIFS(СВЦЭМ!$D$39:$D$782,СВЦЭМ!$A$39:$A$782,$A70,СВЦЭМ!$B$39:$B$782,S$47)+'СЕТ СН'!$F$14+СВЦЭМ!$D$10+'СЕТ СН'!$F$6-'СЕТ СН'!$F$26</f>
        <v>2142.1816557799998</v>
      </c>
      <c r="T70" s="36">
        <f>SUMIFS(СВЦЭМ!$D$39:$D$782,СВЦЭМ!$A$39:$A$782,$A70,СВЦЭМ!$B$39:$B$782,T$47)+'СЕТ СН'!$F$14+СВЦЭМ!$D$10+'СЕТ СН'!$F$6-'СЕТ СН'!$F$26</f>
        <v>2091.1881632099999</v>
      </c>
      <c r="U70" s="36">
        <f>SUMIFS(СВЦЭМ!$D$39:$D$782,СВЦЭМ!$A$39:$A$782,$A70,СВЦЭМ!$B$39:$B$782,U$47)+'СЕТ СН'!$F$14+СВЦЭМ!$D$10+'СЕТ СН'!$F$6-'СЕТ СН'!$F$26</f>
        <v>2096.0449028899998</v>
      </c>
      <c r="V70" s="36">
        <f>SUMIFS(СВЦЭМ!$D$39:$D$782,СВЦЭМ!$A$39:$A$782,$A70,СВЦЭМ!$B$39:$B$782,V$47)+'СЕТ СН'!$F$14+СВЦЭМ!$D$10+'СЕТ СН'!$F$6-'СЕТ СН'!$F$26</f>
        <v>2112.4910578700001</v>
      </c>
      <c r="W70" s="36">
        <f>SUMIFS(СВЦЭМ!$D$39:$D$782,СВЦЭМ!$A$39:$A$782,$A70,СВЦЭМ!$B$39:$B$782,W$47)+'СЕТ СН'!$F$14+СВЦЭМ!$D$10+'СЕТ СН'!$F$6-'СЕТ СН'!$F$26</f>
        <v>2129.1756527699999</v>
      </c>
      <c r="X70" s="36">
        <f>SUMIFS(СВЦЭМ!$D$39:$D$782,СВЦЭМ!$A$39:$A$782,$A70,СВЦЭМ!$B$39:$B$782,X$47)+'СЕТ СН'!$F$14+СВЦЭМ!$D$10+'СЕТ СН'!$F$6-'СЕТ СН'!$F$26</f>
        <v>2128.3482569399998</v>
      </c>
      <c r="Y70" s="36">
        <f>SUMIFS(СВЦЭМ!$D$39:$D$782,СВЦЭМ!$A$39:$A$782,$A70,СВЦЭМ!$B$39:$B$782,Y$47)+'СЕТ СН'!$F$14+СВЦЭМ!$D$10+'СЕТ СН'!$F$6-'СЕТ СН'!$F$26</f>
        <v>2152.2595901499999</v>
      </c>
    </row>
    <row r="71" spans="1:25" ht="15.75" x14ac:dyDescent="0.2">
      <c r="A71" s="35">
        <f t="shared" si="1"/>
        <v>44950</v>
      </c>
      <c r="B71" s="36">
        <f>SUMIFS(СВЦЭМ!$D$39:$D$782,СВЦЭМ!$A$39:$A$782,$A71,СВЦЭМ!$B$39:$B$782,B$47)+'СЕТ СН'!$F$14+СВЦЭМ!$D$10+'СЕТ СН'!$F$6-'СЕТ СН'!$F$26</f>
        <v>2113.1121544899997</v>
      </c>
      <c r="C71" s="36">
        <f>SUMIFS(СВЦЭМ!$D$39:$D$782,СВЦЭМ!$A$39:$A$782,$A71,СВЦЭМ!$B$39:$B$782,C$47)+'СЕТ СН'!$F$14+СВЦЭМ!$D$10+'СЕТ СН'!$F$6-'СЕТ СН'!$F$26</f>
        <v>2110.2450323899998</v>
      </c>
      <c r="D71" s="36">
        <f>SUMIFS(СВЦЭМ!$D$39:$D$782,СВЦЭМ!$A$39:$A$782,$A71,СВЦЭМ!$B$39:$B$782,D$47)+'СЕТ СН'!$F$14+СВЦЭМ!$D$10+'СЕТ СН'!$F$6-'СЕТ СН'!$F$26</f>
        <v>2100.8560225399997</v>
      </c>
      <c r="E71" s="36">
        <f>SUMIFS(СВЦЭМ!$D$39:$D$782,СВЦЭМ!$A$39:$A$782,$A71,СВЦЭМ!$B$39:$B$782,E$47)+'СЕТ СН'!$F$14+СВЦЭМ!$D$10+'СЕТ СН'!$F$6-'СЕТ СН'!$F$26</f>
        <v>2096.7033029499999</v>
      </c>
      <c r="F71" s="36">
        <f>SUMIFS(СВЦЭМ!$D$39:$D$782,СВЦЭМ!$A$39:$A$782,$A71,СВЦЭМ!$B$39:$B$782,F$47)+'СЕТ СН'!$F$14+СВЦЭМ!$D$10+'СЕТ СН'!$F$6-'СЕТ СН'!$F$26</f>
        <v>2108.4000352999997</v>
      </c>
      <c r="G71" s="36">
        <f>SUMIFS(СВЦЭМ!$D$39:$D$782,СВЦЭМ!$A$39:$A$782,$A71,СВЦЭМ!$B$39:$B$782,G$47)+'СЕТ СН'!$F$14+СВЦЭМ!$D$10+'СЕТ СН'!$F$6-'СЕТ СН'!$F$26</f>
        <v>2092.7486079599998</v>
      </c>
      <c r="H71" s="36">
        <f>SUMIFS(СВЦЭМ!$D$39:$D$782,СВЦЭМ!$A$39:$A$782,$A71,СВЦЭМ!$B$39:$B$782,H$47)+'СЕТ СН'!$F$14+СВЦЭМ!$D$10+'СЕТ СН'!$F$6-'СЕТ СН'!$F$26</f>
        <v>2081.5889557599999</v>
      </c>
      <c r="I71" s="36">
        <f>SUMIFS(СВЦЭМ!$D$39:$D$782,СВЦЭМ!$A$39:$A$782,$A71,СВЦЭМ!$B$39:$B$782,I$47)+'СЕТ СН'!$F$14+СВЦЭМ!$D$10+'СЕТ СН'!$F$6-'СЕТ СН'!$F$26</f>
        <v>2056.4782342099998</v>
      </c>
      <c r="J71" s="36">
        <f>SUMIFS(СВЦЭМ!$D$39:$D$782,СВЦЭМ!$A$39:$A$782,$A71,СВЦЭМ!$B$39:$B$782,J$47)+'СЕТ СН'!$F$14+СВЦЭМ!$D$10+'СЕТ СН'!$F$6-'СЕТ СН'!$F$26</f>
        <v>2019.4106487399999</v>
      </c>
      <c r="K71" s="36">
        <f>SUMIFS(СВЦЭМ!$D$39:$D$782,СВЦЭМ!$A$39:$A$782,$A71,СВЦЭМ!$B$39:$B$782,K$47)+'СЕТ СН'!$F$14+СВЦЭМ!$D$10+'СЕТ СН'!$F$6-'СЕТ СН'!$F$26</f>
        <v>1996.4941327500001</v>
      </c>
      <c r="L71" s="36">
        <f>SUMIFS(СВЦЭМ!$D$39:$D$782,СВЦЭМ!$A$39:$A$782,$A71,СВЦЭМ!$B$39:$B$782,L$47)+'СЕТ СН'!$F$14+СВЦЭМ!$D$10+'СЕТ СН'!$F$6-'СЕТ СН'!$F$26</f>
        <v>1993.5352482499998</v>
      </c>
      <c r="M71" s="36">
        <f>SUMIFS(СВЦЭМ!$D$39:$D$782,СВЦЭМ!$A$39:$A$782,$A71,СВЦЭМ!$B$39:$B$782,M$47)+'СЕТ СН'!$F$14+СВЦЭМ!$D$10+'СЕТ СН'!$F$6-'СЕТ СН'!$F$26</f>
        <v>2005.1079916399999</v>
      </c>
      <c r="N71" s="36">
        <f>SUMIFS(СВЦЭМ!$D$39:$D$782,СВЦЭМ!$A$39:$A$782,$A71,СВЦЭМ!$B$39:$B$782,N$47)+'СЕТ СН'!$F$14+СВЦЭМ!$D$10+'СЕТ СН'!$F$6-'СЕТ СН'!$F$26</f>
        <v>2023.1428890100001</v>
      </c>
      <c r="O71" s="36">
        <f>SUMIFS(СВЦЭМ!$D$39:$D$782,СВЦЭМ!$A$39:$A$782,$A71,СВЦЭМ!$B$39:$B$782,O$47)+'СЕТ СН'!$F$14+СВЦЭМ!$D$10+'СЕТ СН'!$F$6-'СЕТ СН'!$F$26</f>
        <v>2032.77232551</v>
      </c>
      <c r="P71" s="36">
        <f>SUMIFS(СВЦЭМ!$D$39:$D$782,СВЦЭМ!$A$39:$A$782,$A71,СВЦЭМ!$B$39:$B$782,P$47)+'СЕТ СН'!$F$14+СВЦЭМ!$D$10+'СЕТ СН'!$F$6-'СЕТ СН'!$F$26</f>
        <v>2060.05474843</v>
      </c>
      <c r="Q71" s="36">
        <f>SUMIFS(СВЦЭМ!$D$39:$D$782,СВЦЭМ!$A$39:$A$782,$A71,СВЦЭМ!$B$39:$B$782,Q$47)+'СЕТ СН'!$F$14+СВЦЭМ!$D$10+'СЕТ СН'!$F$6-'СЕТ СН'!$F$26</f>
        <v>2066.4292238600001</v>
      </c>
      <c r="R71" s="36">
        <f>SUMIFS(СВЦЭМ!$D$39:$D$782,СВЦЭМ!$A$39:$A$782,$A71,СВЦЭМ!$B$39:$B$782,R$47)+'СЕТ СН'!$F$14+СВЦЭМ!$D$10+'СЕТ СН'!$F$6-'СЕТ СН'!$F$26</f>
        <v>2062.5543838999997</v>
      </c>
      <c r="S71" s="36">
        <f>SUMIFS(СВЦЭМ!$D$39:$D$782,СВЦЭМ!$A$39:$A$782,$A71,СВЦЭМ!$B$39:$B$782,S$47)+'СЕТ СН'!$F$14+СВЦЭМ!$D$10+'СЕТ СН'!$F$6-'СЕТ СН'!$F$26</f>
        <v>2033.4453913100001</v>
      </c>
      <c r="T71" s="36">
        <f>SUMIFS(СВЦЭМ!$D$39:$D$782,СВЦЭМ!$A$39:$A$782,$A71,СВЦЭМ!$B$39:$B$782,T$47)+'СЕТ СН'!$F$14+СВЦЭМ!$D$10+'СЕТ СН'!$F$6-'СЕТ СН'!$F$26</f>
        <v>1990.1419106399999</v>
      </c>
      <c r="U71" s="36">
        <f>SUMIFS(СВЦЭМ!$D$39:$D$782,СВЦЭМ!$A$39:$A$782,$A71,СВЦЭМ!$B$39:$B$782,U$47)+'СЕТ СН'!$F$14+СВЦЭМ!$D$10+'СЕТ СН'!$F$6-'СЕТ СН'!$F$26</f>
        <v>2000.5230351699997</v>
      </c>
      <c r="V71" s="36">
        <f>SUMIFS(СВЦЭМ!$D$39:$D$782,СВЦЭМ!$A$39:$A$782,$A71,СВЦЭМ!$B$39:$B$782,V$47)+'СЕТ СН'!$F$14+СВЦЭМ!$D$10+'СЕТ СН'!$F$6-'СЕТ СН'!$F$26</f>
        <v>2022.1205946199998</v>
      </c>
      <c r="W71" s="36">
        <f>SUMIFS(СВЦЭМ!$D$39:$D$782,СВЦЭМ!$A$39:$A$782,$A71,СВЦЭМ!$B$39:$B$782,W$47)+'СЕТ СН'!$F$14+СВЦЭМ!$D$10+'СЕТ СН'!$F$6-'СЕТ СН'!$F$26</f>
        <v>2032.0888329700001</v>
      </c>
      <c r="X71" s="36">
        <f>SUMIFS(СВЦЭМ!$D$39:$D$782,СВЦЭМ!$A$39:$A$782,$A71,СВЦЭМ!$B$39:$B$782,X$47)+'СЕТ СН'!$F$14+СВЦЭМ!$D$10+'СЕТ СН'!$F$6-'СЕТ СН'!$F$26</f>
        <v>2050.2851929999997</v>
      </c>
      <c r="Y71" s="36">
        <f>SUMIFS(СВЦЭМ!$D$39:$D$782,СВЦЭМ!$A$39:$A$782,$A71,СВЦЭМ!$B$39:$B$782,Y$47)+'СЕТ СН'!$F$14+СВЦЭМ!$D$10+'СЕТ СН'!$F$6-'СЕТ СН'!$F$26</f>
        <v>2067.8602651399997</v>
      </c>
    </row>
    <row r="72" spans="1:25" ht="15.75" x14ac:dyDescent="0.2">
      <c r="A72" s="35">
        <f t="shared" si="1"/>
        <v>44951</v>
      </c>
      <c r="B72" s="36">
        <f>SUMIFS(СВЦЭМ!$D$39:$D$782,СВЦЭМ!$A$39:$A$782,$A72,СВЦЭМ!$B$39:$B$782,B$47)+'СЕТ СН'!$F$14+СВЦЭМ!$D$10+'СЕТ СН'!$F$6-'СЕТ СН'!$F$26</f>
        <v>2126.9735351099998</v>
      </c>
      <c r="C72" s="36">
        <f>SUMIFS(СВЦЭМ!$D$39:$D$782,СВЦЭМ!$A$39:$A$782,$A72,СВЦЭМ!$B$39:$B$782,C$47)+'СЕТ СН'!$F$14+СВЦЭМ!$D$10+'СЕТ СН'!$F$6-'СЕТ СН'!$F$26</f>
        <v>2159.6788957499998</v>
      </c>
      <c r="D72" s="36">
        <f>SUMIFS(СВЦЭМ!$D$39:$D$782,СВЦЭМ!$A$39:$A$782,$A72,СВЦЭМ!$B$39:$B$782,D$47)+'СЕТ СН'!$F$14+СВЦЭМ!$D$10+'СЕТ СН'!$F$6-'СЕТ СН'!$F$26</f>
        <v>2169.6420923199998</v>
      </c>
      <c r="E72" s="36">
        <f>SUMIFS(СВЦЭМ!$D$39:$D$782,СВЦЭМ!$A$39:$A$782,$A72,СВЦЭМ!$B$39:$B$782,E$47)+'СЕТ СН'!$F$14+СВЦЭМ!$D$10+'СЕТ СН'!$F$6-'СЕТ СН'!$F$26</f>
        <v>2181.11731263</v>
      </c>
      <c r="F72" s="36">
        <f>SUMIFS(СВЦЭМ!$D$39:$D$782,СВЦЭМ!$A$39:$A$782,$A72,СВЦЭМ!$B$39:$B$782,F$47)+'СЕТ СН'!$F$14+СВЦЭМ!$D$10+'СЕТ СН'!$F$6-'СЕТ СН'!$F$26</f>
        <v>2177.9822975799998</v>
      </c>
      <c r="G72" s="36">
        <f>SUMIFS(СВЦЭМ!$D$39:$D$782,СВЦЭМ!$A$39:$A$782,$A72,СВЦЭМ!$B$39:$B$782,G$47)+'СЕТ СН'!$F$14+СВЦЭМ!$D$10+'СЕТ СН'!$F$6-'СЕТ СН'!$F$26</f>
        <v>2167.3086628199999</v>
      </c>
      <c r="H72" s="36">
        <f>SUMIFS(СВЦЭМ!$D$39:$D$782,СВЦЭМ!$A$39:$A$782,$A72,СВЦЭМ!$B$39:$B$782,H$47)+'СЕТ СН'!$F$14+СВЦЭМ!$D$10+'СЕТ СН'!$F$6-'СЕТ СН'!$F$26</f>
        <v>2167.0090628299999</v>
      </c>
      <c r="I72" s="36">
        <f>SUMIFS(СВЦЭМ!$D$39:$D$782,СВЦЭМ!$A$39:$A$782,$A72,СВЦЭМ!$B$39:$B$782,I$47)+'СЕТ СН'!$F$14+СВЦЭМ!$D$10+'СЕТ СН'!$F$6-'СЕТ СН'!$F$26</f>
        <v>2164.6345185099999</v>
      </c>
      <c r="J72" s="36">
        <f>SUMIFS(СВЦЭМ!$D$39:$D$782,СВЦЭМ!$A$39:$A$782,$A72,СВЦЭМ!$B$39:$B$782,J$47)+'СЕТ СН'!$F$14+СВЦЭМ!$D$10+'СЕТ СН'!$F$6-'СЕТ СН'!$F$26</f>
        <v>2143.6721612599999</v>
      </c>
      <c r="K72" s="36">
        <f>SUMIFS(СВЦЭМ!$D$39:$D$782,СВЦЭМ!$A$39:$A$782,$A72,СВЦЭМ!$B$39:$B$782,K$47)+'СЕТ СН'!$F$14+СВЦЭМ!$D$10+'СЕТ СН'!$F$6-'СЕТ СН'!$F$26</f>
        <v>2118.76196033</v>
      </c>
      <c r="L72" s="36">
        <f>SUMIFS(СВЦЭМ!$D$39:$D$782,СВЦЭМ!$A$39:$A$782,$A72,СВЦЭМ!$B$39:$B$782,L$47)+'СЕТ СН'!$F$14+СВЦЭМ!$D$10+'СЕТ СН'!$F$6-'СЕТ СН'!$F$26</f>
        <v>2084.1425653199999</v>
      </c>
      <c r="M72" s="36">
        <f>SUMIFS(СВЦЭМ!$D$39:$D$782,СВЦЭМ!$A$39:$A$782,$A72,СВЦЭМ!$B$39:$B$782,M$47)+'СЕТ СН'!$F$14+СВЦЭМ!$D$10+'СЕТ СН'!$F$6-'СЕТ СН'!$F$26</f>
        <v>2050.1225344199997</v>
      </c>
      <c r="N72" s="36">
        <f>SUMIFS(СВЦЭМ!$D$39:$D$782,СВЦЭМ!$A$39:$A$782,$A72,СВЦЭМ!$B$39:$B$782,N$47)+'СЕТ СН'!$F$14+СВЦЭМ!$D$10+'СЕТ СН'!$F$6-'СЕТ СН'!$F$26</f>
        <v>2062.4679302</v>
      </c>
      <c r="O72" s="36">
        <f>SUMIFS(СВЦЭМ!$D$39:$D$782,СВЦЭМ!$A$39:$A$782,$A72,СВЦЭМ!$B$39:$B$782,O$47)+'СЕТ СН'!$F$14+СВЦЭМ!$D$10+'СЕТ СН'!$F$6-'СЕТ СН'!$F$26</f>
        <v>2068.72426408</v>
      </c>
      <c r="P72" s="36">
        <f>SUMIFS(СВЦЭМ!$D$39:$D$782,СВЦЭМ!$A$39:$A$782,$A72,СВЦЭМ!$B$39:$B$782,P$47)+'СЕТ СН'!$F$14+СВЦЭМ!$D$10+'СЕТ СН'!$F$6-'СЕТ СН'!$F$26</f>
        <v>2078.5087135199997</v>
      </c>
      <c r="Q72" s="36">
        <f>SUMIFS(СВЦЭМ!$D$39:$D$782,СВЦЭМ!$A$39:$A$782,$A72,СВЦЭМ!$B$39:$B$782,Q$47)+'СЕТ СН'!$F$14+СВЦЭМ!$D$10+'СЕТ СН'!$F$6-'СЕТ СН'!$F$26</f>
        <v>2077.2292569199999</v>
      </c>
      <c r="R72" s="36">
        <f>SUMIFS(СВЦЭМ!$D$39:$D$782,СВЦЭМ!$A$39:$A$782,$A72,СВЦЭМ!$B$39:$B$782,R$47)+'СЕТ СН'!$F$14+СВЦЭМ!$D$10+'СЕТ СН'!$F$6-'СЕТ СН'!$F$26</f>
        <v>2067.15826363</v>
      </c>
      <c r="S72" s="36">
        <f>SUMIFS(СВЦЭМ!$D$39:$D$782,СВЦЭМ!$A$39:$A$782,$A72,СВЦЭМ!$B$39:$B$782,S$47)+'СЕТ СН'!$F$14+СВЦЭМ!$D$10+'СЕТ СН'!$F$6-'СЕТ СН'!$F$26</f>
        <v>2048.48500285</v>
      </c>
      <c r="T72" s="36">
        <f>SUMIFS(СВЦЭМ!$D$39:$D$782,СВЦЭМ!$A$39:$A$782,$A72,СВЦЭМ!$B$39:$B$782,T$47)+'СЕТ СН'!$F$14+СВЦЭМ!$D$10+'СЕТ СН'!$F$6-'СЕТ СН'!$F$26</f>
        <v>2029.0709871899999</v>
      </c>
      <c r="U72" s="36">
        <f>SUMIFS(СВЦЭМ!$D$39:$D$782,СВЦЭМ!$A$39:$A$782,$A72,СВЦЭМ!$B$39:$B$782,U$47)+'СЕТ СН'!$F$14+СВЦЭМ!$D$10+'СЕТ СН'!$F$6-'СЕТ СН'!$F$26</f>
        <v>2033.2739822799999</v>
      </c>
      <c r="V72" s="36">
        <f>SUMIFS(СВЦЭМ!$D$39:$D$782,СВЦЭМ!$A$39:$A$782,$A72,СВЦЭМ!$B$39:$B$782,V$47)+'СЕТ СН'!$F$14+СВЦЭМ!$D$10+'СЕТ СН'!$F$6-'СЕТ СН'!$F$26</f>
        <v>2045.76184616</v>
      </c>
      <c r="W72" s="36">
        <f>SUMIFS(СВЦЭМ!$D$39:$D$782,СВЦЭМ!$A$39:$A$782,$A72,СВЦЭМ!$B$39:$B$782,W$47)+'СЕТ СН'!$F$14+СВЦЭМ!$D$10+'СЕТ СН'!$F$6-'СЕТ СН'!$F$26</f>
        <v>2058.9903126700001</v>
      </c>
      <c r="X72" s="36">
        <f>SUMIFS(СВЦЭМ!$D$39:$D$782,СВЦЭМ!$A$39:$A$782,$A72,СВЦЭМ!$B$39:$B$782,X$47)+'СЕТ СН'!$F$14+СВЦЭМ!$D$10+'СЕТ СН'!$F$6-'СЕТ СН'!$F$26</f>
        <v>2078.4213763399998</v>
      </c>
      <c r="Y72" s="36">
        <f>SUMIFS(СВЦЭМ!$D$39:$D$782,СВЦЭМ!$A$39:$A$782,$A72,СВЦЭМ!$B$39:$B$782,Y$47)+'СЕТ СН'!$F$14+СВЦЭМ!$D$10+'СЕТ СН'!$F$6-'СЕТ СН'!$F$26</f>
        <v>2104.7613059599998</v>
      </c>
    </row>
    <row r="73" spans="1:25" ht="15.75" x14ac:dyDescent="0.2">
      <c r="A73" s="35">
        <f t="shared" si="1"/>
        <v>44952</v>
      </c>
      <c r="B73" s="36">
        <f>SUMIFS(СВЦЭМ!$D$39:$D$782,СВЦЭМ!$A$39:$A$782,$A73,СВЦЭМ!$B$39:$B$782,B$47)+'СЕТ СН'!$F$14+СВЦЭМ!$D$10+'СЕТ СН'!$F$6-'СЕТ СН'!$F$26</f>
        <v>2158.7951543599997</v>
      </c>
      <c r="C73" s="36">
        <f>SUMIFS(СВЦЭМ!$D$39:$D$782,СВЦЭМ!$A$39:$A$782,$A73,СВЦЭМ!$B$39:$B$782,C$47)+'СЕТ СН'!$F$14+СВЦЭМ!$D$10+'СЕТ СН'!$F$6-'СЕТ СН'!$F$26</f>
        <v>2203.4137244099998</v>
      </c>
      <c r="D73" s="36">
        <f>SUMIFS(СВЦЭМ!$D$39:$D$782,СВЦЭМ!$A$39:$A$782,$A73,СВЦЭМ!$B$39:$B$782,D$47)+'СЕТ СН'!$F$14+СВЦЭМ!$D$10+'СЕТ СН'!$F$6-'СЕТ СН'!$F$26</f>
        <v>2223.0760198099997</v>
      </c>
      <c r="E73" s="36">
        <f>SUMIFS(СВЦЭМ!$D$39:$D$782,СВЦЭМ!$A$39:$A$782,$A73,СВЦЭМ!$B$39:$B$782,E$47)+'СЕТ СН'!$F$14+СВЦЭМ!$D$10+'СЕТ СН'!$F$6-'СЕТ СН'!$F$26</f>
        <v>2207.6251971699999</v>
      </c>
      <c r="F73" s="36">
        <f>SUMIFS(СВЦЭМ!$D$39:$D$782,СВЦЭМ!$A$39:$A$782,$A73,СВЦЭМ!$B$39:$B$782,F$47)+'СЕТ СН'!$F$14+СВЦЭМ!$D$10+'СЕТ СН'!$F$6-'СЕТ СН'!$F$26</f>
        <v>2197.31532621</v>
      </c>
      <c r="G73" s="36">
        <f>SUMIFS(СВЦЭМ!$D$39:$D$782,СВЦЭМ!$A$39:$A$782,$A73,СВЦЭМ!$B$39:$B$782,G$47)+'СЕТ СН'!$F$14+СВЦЭМ!$D$10+'СЕТ СН'!$F$6-'СЕТ СН'!$F$26</f>
        <v>2199.61774879</v>
      </c>
      <c r="H73" s="36">
        <f>SUMIFS(СВЦЭМ!$D$39:$D$782,СВЦЭМ!$A$39:$A$782,$A73,СВЦЭМ!$B$39:$B$782,H$47)+'СЕТ СН'!$F$14+СВЦЭМ!$D$10+'СЕТ СН'!$F$6-'СЕТ СН'!$F$26</f>
        <v>2157.40945646</v>
      </c>
      <c r="I73" s="36">
        <f>SUMIFS(СВЦЭМ!$D$39:$D$782,СВЦЭМ!$A$39:$A$782,$A73,СВЦЭМ!$B$39:$B$782,I$47)+'СЕТ СН'!$F$14+СВЦЭМ!$D$10+'СЕТ СН'!$F$6-'СЕТ СН'!$F$26</f>
        <v>2124.5752274399997</v>
      </c>
      <c r="J73" s="36">
        <f>SUMIFS(СВЦЭМ!$D$39:$D$782,СВЦЭМ!$A$39:$A$782,$A73,СВЦЭМ!$B$39:$B$782,J$47)+'СЕТ СН'!$F$14+СВЦЭМ!$D$10+'СЕТ СН'!$F$6-'СЕТ СН'!$F$26</f>
        <v>2090.7581124499998</v>
      </c>
      <c r="K73" s="36">
        <f>SUMIFS(СВЦЭМ!$D$39:$D$782,СВЦЭМ!$A$39:$A$782,$A73,СВЦЭМ!$B$39:$B$782,K$47)+'СЕТ СН'!$F$14+СВЦЭМ!$D$10+'СЕТ СН'!$F$6-'СЕТ СН'!$F$26</f>
        <v>2047.2505983900001</v>
      </c>
      <c r="L73" s="36">
        <f>SUMIFS(СВЦЭМ!$D$39:$D$782,СВЦЭМ!$A$39:$A$782,$A73,СВЦЭМ!$B$39:$B$782,L$47)+'СЕТ СН'!$F$14+СВЦЭМ!$D$10+'СЕТ СН'!$F$6-'СЕТ СН'!$F$26</f>
        <v>2022.6354804499997</v>
      </c>
      <c r="M73" s="36">
        <f>SUMIFS(СВЦЭМ!$D$39:$D$782,СВЦЭМ!$A$39:$A$782,$A73,СВЦЭМ!$B$39:$B$782,M$47)+'СЕТ СН'!$F$14+СВЦЭМ!$D$10+'СЕТ СН'!$F$6-'СЕТ СН'!$F$26</f>
        <v>2024.1295505200001</v>
      </c>
      <c r="N73" s="36">
        <f>SUMIFS(СВЦЭМ!$D$39:$D$782,СВЦЭМ!$A$39:$A$782,$A73,СВЦЭМ!$B$39:$B$782,N$47)+'СЕТ СН'!$F$14+СВЦЭМ!$D$10+'СЕТ СН'!$F$6-'СЕТ СН'!$F$26</f>
        <v>2035.36954625</v>
      </c>
      <c r="O73" s="36">
        <f>SUMIFS(СВЦЭМ!$D$39:$D$782,СВЦЭМ!$A$39:$A$782,$A73,СВЦЭМ!$B$39:$B$782,O$47)+'СЕТ СН'!$F$14+СВЦЭМ!$D$10+'СЕТ СН'!$F$6-'СЕТ СН'!$F$26</f>
        <v>2033.6739151900001</v>
      </c>
      <c r="P73" s="36">
        <f>SUMIFS(СВЦЭМ!$D$39:$D$782,СВЦЭМ!$A$39:$A$782,$A73,СВЦЭМ!$B$39:$B$782,P$47)+'СЕТ СН'!$F$14+СВЦЭМ!$D$10+'СЕТ СН'!$F$6-'СЕТ СН'!$F$26</f>
        <v>2047.5132312999999</v>
      </c>
      <c r="Q73" s="36">
        <f>SUMIFS(СВЦЭМ!$D$39:$D$782,СВЦЭМ!$A$39:$A$782,$A73,СВЦЭМ!$B$39:$B$782,Q$47)+'СЕТ СН'!$F$14+СВЦЭМ!$D$10+'СЕТ СН'!$F$6-'СЕТ СН'!$F$26</f>
        <v>2063.0582656900001</v>
      </c>
      <c r="R73" s="36">
        <f>SUMIFS(СВЦЭМ!$D$39:$D$782,СВЦЭМ!$A$39:$A$782,$A73,СВЦЭМ!$B$39:$B$782,R$47)+'СЕТ СН'!$F$14+СВЦЭМ!$D$10+'СЕТ СН'!$F$6-'СЕТ СН'!$F$26</f>
        <v>2067.3229106199997</v>
      </c>
      <c r="S73" s="36">
        <f>SUMIFS(СВЦЭМ!$D$39:$D$782,СВЦЭМ!$A$39:$A$782,$A73,СВЦЭМ!$B$39:$B$782,S$47)+'СЕТ СН'!$F$14+СВЦЭМ!$D$10+'СЕТ СН'!$F$6-'СЕТ СН'!$F$26</f>
        <v>2055.6960035799998</v>
      </c>
      <c r="T73" s="36">
        <f>SUMIFS(СВЦЭМ!$D$39:$D$782,СВЦЭМ!$A$39:$A$782,$A73,СВЦЭМ!$B$39:$B$782,T$47)+'СЕТ СН'!$F$14+СВЦЭМ!$D$10+'СЕТ СН'!$F$6-'СЕТ СН'!$F$26</f>
        <v>2005.7894449400001</v>
      </c>
      <c r="U73" s="36">
        <f>SUMIFS(СВЦЭМ!$D$39:$D$782,СВЦЭМ!$A$39:$A$782,$A73,СВЦЭМ!$B$39:$B$782,U$47)+'СЕТ СН'!$F$14+СВЦЭМ!$D$10+'СЕТ СН'!$F$6-'СЕТ СН'!$F$26</f>
        <v>2008.7137268199999</v>
      </c>
      <c r="V73" s="36">
        <f>SUMIFS(СВЦЭМ!$D$39:$D$782,СВЦЭМ!$A$39:$A$782,$A73,СВЦЭМ!$B$39:$B$782,V$47)+'СЕТ СН'!$F$14+СВЦЭМ!$D$10+'СЕТ СН'!$F$6-'СЕТ СН'!$F$26</f>
        <v>2017.1294403799998</v>
      </c>
      <c r="W73" s="36">
        <f>SUMIFS(СВЦЭМ!$D$39:$D$782,СВЦЭМ!$A$39:$A$782,$A73,СВЦЭМ!$B$39:$B$782,W$47)+'СЕТ СН'!$F$14+СВЦЭМ!$D$10+'СЕТ СН'!$F$6-'СЕТ СН'!$F$26</f>
        <v>2034.4786561799997</v>
      </c>
      <c r="X73" s="36">
        <f>SUMIFS(СВЦЭМ!$D$39:$D$782,СВЦЭМ!$A$39:$A$782,$A73,СВЦЭМ!$B$39:$B$782,X$47)+'СЕТ СН'!$F$14+СВЦЭМ!$D$10+'СЕТ СН'!$F$6-'СЕТ СН'!$F$26</f>
        <v>2064.9500306999998</v>
      </c>
      <c r="Y73" s="36">
        <f>SUMIFS(СВЦЭМ!$D$39:$D$782,СВЦЭМ!$A$39:$A$782,$A73,СВЦЭМ!$B$39:$B$782,Y$47)+'СЕТ СН'!$F$14+СВЦЭМ!$D$10+'СЕТ СН'!$F$6-'СЕТ СН'!$F$26</f>
        <v>2096.99651632</v>
      </c>
    </row>
    <row r="74" spans="1:25" ht="15.75" x14ac:dyDescent="0.2">
      <c r="A74" s="35">
        <f t="shared" si="1"/>
        <v>44953</v>
      </c>
      <c r="B74" s="36">
        <f>SUMIFS(СВЦЭМ!$D$39:$D$782,СВЦЭМ!$A$39:$A$782,$A74,СВЦЭМ!$B$39:$B$782,B$47)+'СЕТ СН'!$F$14+СВЦЭМ!$D$10+'СЕТ СН'!$F$6-'СЕТ СН'!$F$26</f>
        <v>2138.9436418299997</v>
      </c>
      <c r="C74" s="36">
        <f>SUMIFS(СВЦЭМ!$D$39:$D$782,СВЦЭМ!$A$39:$A$782,$A74,СВЦЭМ!$B$39:$B$782,C$47)+'СЕТ СН'!$F$14+СВЦЭМ!$D$10+'СЕТ СН'!$F$6-'СЕТ СН'!$F$26</f>
        <v>2106.6773590099997</v>
      </c>
      <c r="D74" s="36">
        <f>SUMIFS(СВЦЭМ!$D$39:$D$782,СВЦЭМ!$A$39:$A$782,$A74,СВЦЭМ!$B$39:$B$782,D$47)+'СЕТ СН'!$F$14+СВЦЭМ!$D$10+'СЕТ СН'!$F$6-'СЕТ СН'!$F$26</f>
        <v>2104.2381661099998</v>
      </c>
      <c r="E74" s="36">
        <f>SUMIFS(СВЦЭМ!$D$39:$D$782,СВЦЭМ!$A$39:$A$782,$A74,СВЦЭМ!$B$39:$B$782,E$47)+'СЕТ СН'!$F$14+СВЦЭМ!$D$10+'СЕТ СН'!$F$6-'СЕТ СН'!$F$26</f>
        <v>2116.8660339099997</v>
      </c>
      <c r="F74" s="36">
        <f>SUMIFS(СВЦЭМ!$D$39:$D$782,СВЦЭМ!$A$39:$A$782,$A74,СВЦЭМ!$B$39:$B$782,F$47)+'СЕТ СН'!$F$14+СВЦЭМ!$D$10+'СЕТ СН'!$F$6-'СЕТ СН'!$F$26</f>
        <v>2124.4855387600001</v>
      </c>
      <c r="G74" s="36">
        <f>SUMIFS(СВЦЭМ!$D$39:$D$782,СВЦЭМ!$A$39:$A$782,$A74,СВЦЭМ!$B$39:$B$782,G$47)+'СЕТ СН'!$F$14+СВЦЭМ!$D$10+'СЕТ СН'!$F$6-'СЕТ СН'!$F$26</f>
        <v>2137.21682573</v>
      </c>
      <c r="H74" s="36">
        <f>SUMIFS(СВЦЭМ!$D$39:$D$782,СВЦЭМ!$A$39:$A$782,$A74,СВЦЭМ!$B$39:$B$782,H$47)+'СЕТ СН'!$F$14+СВЦЭМ!$D$10+'СЕТ СН'!$F$6-'СЕТ СН'!$F$26</f>
        <v>2125.1409890899999</v>
      </c>
      <c r="I74" s="36">
        <f>SUMIFS(СВЦЭМ!$D$39:$D$782,СВЦЭМ!$A$39:$A$782,$A74,СВЦЭМ!$B$39:$B$782,I$47)+'СЕТ СН'!$F$14+СВЦЭМ!$D$10+'СЕТ СН'!$F$6-'СЕТ СН'!$F$26</f>
        <v>2087.2236786200001</v>
      </c>
      <c r="J74" s="36">
        <f>SUMIFS(СВЦЭМ!$D$39:$D$782,СВЦЭМ!$A$39:$A$782,$A74,СВЦЭМ!$B$39:$B$782,J$47)+'СЕТ СН'!$F$14+СВЦЭМ!$D$10+'СЕТ СН'!$F$6-'СЕТ СН'!$F$26</f>
        <v>2045.6930658000001</v>
      </c>
      <c r="K74" s="36">
        <f>SUMIFS(СВЦЭМ!$D$39:$D$782,СВЦЭМ!$A$39:$A$782,$A74,СВЦЭМ!$B$39:$B$782,K$47)+'СЕТ СН'!$F$14+СВЦЭМ!$D$10+'СЕТ СН'!$F$6-'СЕТ СН'!$F$26</f>
        <v>2022.6802434900001</v>
      </c>
      <c r="L74" s="36">
        <f>SUMIFS(СВЦЭМ!$D$39:$D$782,СВЦЭМ!$A$39:$A$782,$A74,СВЦЭМ!$B$39:$B$782,L$47)+'СЕТ СН'!$F$14+СВЦЭМ!$D$10+'СЕТ СН'!$F$6-'СЕТ СН'!$F$26</f>
        <v>2007.27194237</v>
      </c>
      <c r="M74" s="36">
        <f>SUMIFS(СВЦЭМ!$D$39:$D$782,СВЦЭМ!$A$39:$A$782,$A74,СВЦЭМ!$B$39:$B$782,M$47)+'СЕТ СН'!$F$14+СВЦЭМ!$D$10+'СЕТ СН'!$F$6-'СЕТ СН'!$F$26</f>
        <v>2004.3100338099998</v>
      </c>
      <c r="N74" s="36">
        <f>SUMIFS(СВЦЭМ!$D$39:$D$782,СВЦЭМ!$A$39:$A$782,$A74,СВЦЭМ!$B$39:$B$782,N$47)+'СЕТ СН'!$F$14+СВЦЭМ!$D$10+'СЕТ СН'!$F$6-'СЕТ СН'!$F$26</f>
        <v>2035.9009383899997</v>
      </c>
      <c r="O74" s="36">
        <f>SUMIFS(СВЦЭМ!$D$39:$D$782,СВЦЭМ!$A$39:$A$782,$A74,СВЦЭМ!$B$39:$B$782,O$47)+'СЕТ СН'!$F$14+СВЦЭМ!$D$10+'СЕТ СН'!$F$6-'СЕТ СН'!$F$26</f>
        <v>2058.5282592799999</v>
      </c>
      <c r="P74" s="36">
        <f>SUMIFS(СВЦЭМ!$D$39:$D$782,СВЦЭМ!$A$39:$A$782,$A74,СВЦЭМ!$B$39:$B$782,P$47)+'СЕТ СН'!$F$14+СВЦЭМ!$D$10+'СЕТ СН'!$F$6-'СЕТ СН'!$F$26</f>
        <v>2088.7410218999999</v>
      </c>
      <c r="Q74" s="36">
        <f>SUMIFS(СВЦЭМ!$D$39:$D$782,СВЦЭМ!$A$39:$A$782,$A74,СВЦЭМ!$B$39:$B$782,Q$47)+'СЕТ СН'!$F$14+СВЦЭМ!$D$10+'СЕТ СН'!$F$6-'СЕТ СН'!$F$26</f>
        <v>2062.1140232299999</v>
      </c>
      <c r="R74" s="36">
        <f>SUMIFS(СВЦЭМ!$D$39:$D$782,СВЦЭМ!$A$39:$A$782,$A74,СВЦЭМ!$B$39:$B$782,R$47)+'СЕТ СН'!$F$14+СВЦЭМ!$D$10+'СЕТ СН'!$F$6-'СЕТ СН'!$F$26</f>
        <v>2081.51082701</v>
      </c>
      <c r="S74" s="36">
        <f>SUMIFS(СВЦЭМ!$D$39:$D$782,СВЦЭМ!$A$39:$A$782,$A74,СВЦЭМ!$B$39:$B$782,S$47)+'СЕТ СН'!$F$14+СВЦЭМ!$D$10+'СЕТ СН'!$F$6-'СЕТ СН'!$F$26</f>
        <v>2062.4239550299999</v>
      </c>
      <c r="T74" s="36">
        <f>SUMIFS(СВЦЭМ!$D$39:$D$782,СВЦЭМ!$A$39:$A$782,$A74,СВЦЭМ!$B$39:$B$782,T$47)+'СЕТ СН'!$F$14+СВЦЭМ!$D$10+'СЕТ СН'!$F$6-'СЕТ СН'!$F$26</f>
        <v>2019.8087791299999</v>
      </c>
      <c r="U74" s="36">
        <f>SUMIFS(СВЦЭМ!$D$39:$D$782,СВЦЭМ!$A$39:$A$782,$A74,СВЦЭМ!$B$39:$B$782,U$47)+'СЕТ СН'!$F$14+СВЦЭМ!$D$10+'СЕТ СН'!$F$6-'СЕТ СН'!$F$26</f>
        <v>2028.03564491</v>
      </c>
      <c r="V74" s="36">
        <f>SUMIFS(СВЦЭМ!$D$39:$D$782,СВЦЭМ!$A$39:$A$782,$A74,СВЦЭМ!$B$39:$B$782,V$47)+'СЕТ СН'!$F$14+СВЦЭМ!$D$10+'СЕТ СН'!$F$6-'СЕТ СН'!$F$26</f>
        <v>2053.6142488099999</v>
      </c>
      <c r="W74" s="36">
        <f>SUMIFS(СВЦЭМ!$D$39:$D$782,СВЦЭМ!$A$39:$A$782,$A74,СВЦЭМ!$B$39:$B$782,W$47)+'СЕТ СН'!$F$14+СВЦЭМ!$D$10+'СЕТ СН'!$F$6-'СЕТ СН'!$F$26</f>
        <v>2086.89760406</v>
      </c>
      <c r="X74" s="36">
        <f>SUMIFS(СВЦЭМ!$D$39:$D$782,СВЦЭМ!$A$39:$A$782,$A74,СВЦЭМ!$B$39:$B$782,X$47)+'СЕТ СН'!$F$14+СВЦЭМ!$D$10+'СЕТ СН'!$F$6-'СЕТ СН'!$F$26</f>
        <v>2099.2347437200001</v>
      </c>
      <c r="Y74" s="36">
        <f>SUMIFS(СВЦЭМ!$D$39:$D$782,СВЦЭМ!$A$39:$A$782,$A74,СВЦЭМ!$B$39:$B$782,Y$47)+'СЕТ СН'!$F$14+СВЦЭМ!$D$10+'СЕТ СН'!$F$6-'СЕТ СН'!$F$26</f>
        <v>2183.9318346199998</v>
      </c>
    </row>
    <row r="75" spans="1:25" ht="15.75" x14ac:dyDescent="0.2">
      <c r="A75" s="35">
        <f t="shared" si="1"/>
        <v>44954</v>
      </c>
      <c r="B75" s="36">
        <f>SUMIFS(СВЦЭМ!$D$39:$D$782,СВЦЭМ!$A$39:$A$782,$A75,СВЦЭМ!$B$39:$B$782,B$47)+'СЕТ СН'!$F$14+СВЦЭМ!$D$10+'СЕТ СН'!$F$6-'СЕТ СН'!$F$26</f>
        <v>2154.91002725</v>
      </c>
      <c r="C75" s="36">
        <f>SUMIFS(СВЦЭМ!$D$39:$D$782,СВЦЭМ!$A$39:$A$782,$A75,СВЦЭМ!$B$39:$B$782,C$47)+'СЕТ СН'!$F$14+СВЦЭМ!$D$10+'СЕТ СН'!$F$6-'СЕТ СН'!$F$26</f>
        <v>2195.3192982199998</v>
      </c>
      <c r="D75" s="36">
        <f>SUMIFS(СВЦЭМ!$D$39:$D$782,СВЦЭМ!$A$39:$A$782,$A75,СВЦЭМ!$B$39:$B$782,D$47)+'СЕТ СН'!$F$14+СВЦЭМ!$D$10+'СЕТ СН'!$F$6-'СЕТ СН'!$F$26</f>
        <v>2192.1714641799999</v>
      </c>
      <c r="E75" s="36">
        <f>SUMIFS(СВЦЭМ!$D$39:$D$782,СВЦЭМ!$A$39:$A$782,$A75,СВЦЭМ!$B$39:$B$782,E$47)+'СЕТ СН'!$F$14+СВЦЭМ!$D$10+'СЕТ СН'!$F$6-'СЕТ СН'!$F$26</f>
        <v>2188.2706832099998</v>
      </c>
      <c r="F75" s="36">
        <f>SUMIFS(СВЦЭМ!$D$39:$D$782,СВЦЭМ!$A$39:$A$782,$A75,СВЦЭМ!$B$39:$B$782,F$47)+'СЕТ СН'!$F$14+СВЦЭМ!$D$10+'СЕТ СН'!$F$6-'СЕТ СН'!$F$26</f>
        <v>2182.8810442199997</v>
      </c>
      <c r="G75" s="36">
        <f>SUMIFS(СВЦЭМ!$D$39:$D$782,СВЦЭМ!$A$39:$A$782,$A75,СВЦЭМ!$B$39:$B$782,G$47)+'СЕТ СН'!$F$14+СВЦЭМ!$D$10+'СЕТ СН'!$F$6-'СЕТ СН'!$F$26</f>
        <v>2185.87181792</v>
      </c>
      <c r="H75" s="36">
        <f>SUMIFS(СВЦЭМ!$D$39:$D$782,СВЦЭМ!$A$39:$A$782,$A75,СВЦЭМ!$B$39:$B$782,H$47)+'СЕТ СН'!$F$14+СВЦЭМ!$D$10+'СЕТ СН'!$F$6-'СЕТ СН'!$F$26</f>
        <v>2137.8484729500001</v>
      </c>
      <c r="I75" s="36">
        <f>SUMIFS(СВЦЭМ!$D$39:$D$782,СВЦЭМ!$A$39:$A$782,$A75,СВЦЭМ!$B$39:$B$782,I$47)+'СЕТ СН'!$F$14+СВЦЭМ!$D$10+'СЕТ СН'!$F$6-'СЕТ СН'!$F$26</f>
        <v>2141.0367557899999</v>
      </c>
      <c r="J75" s="36">
        <f>SUMIFS(СВЦЭМ!$D$39:$D$782,СВЦЭМ!$A$39:$A$782,$A75,СВЦЭМ!$B$39:$B$782,J$47)+'СЕТ СН'!$F$14+СВЦЭМ!$D$10+'СЕТ СН'!$F$6-'СЕТ СН'!$F$26</f>
        <v>2138.3756075900001</v>
      </c>
      <c r="K75" s="36">
        <f>SUMIFS(СВЦЭМ!$D$39:$D$782,СВЦЭМ!$A$39:$A$782,$A75,СВЦЭМ!$B$39:$B$782,K$47)+'СЕТ СН'!$F$14+СВЦЭМ!$D$10+'СЕТ СН'!$F$6-'СЕТ СН'!$F$26</f>
        <v>2055.0800466999999</v>
      </c>
      <c r="L75" s="36">
        <f>SUMIFS(СВЦЭМ!$D$39:$D$782,СВЦЭМ!$A$39:$A$782,$A75,СВЦЭМ!$B$39:$B$782,L$47)+'СЕТ СН'!$F$14+СВЦЭМ!$D$10+'СЕТ СН'!$F$6-'СЕТ СН'!$F$26</f>
        <v>2007.54304151</v>
      </c>
      <c r="M75" s="36">
        <f>SUMIFS(СВЦЭМ!$D$39:$D$782,СВЦЭМ!$A$39:$A$782,$A75,СВЦЭМ!$B$39:$B$782,M$47)+'СЕТ СН'!$F$14+СВЦЭМ!$D$10+'СЕТ СН'!$F$6-'СЕТ СН'!$F$26</f>
        <v>2000.45345757</v>
      </c>
      <c r="N75" s="36">
        <f>SUMIFS(СВЦЭМ!$D$39:$D$782,СВЦЭМ!$A$39:$A$782,$A75,СВЦЭМ!$B$39:$B$782,N$47)+'СЕТ СН'!$F$14+СВЦЭМ!$D$10+'СЕТ СН'!$F$6-'СЕТ СН'!$F$26</f>
        <v>2004.1737782199998</v>
      </c>
      <c r="O75" s="36">
        <f>SUMIFS(СВЦЭМ!$D$39:$D$782,СВЦЭМ!$A$39:$A$782,$A75,СВЦЭМ!$B$39:$B$782,O$47)+'СЕТ СН'!$F$14+СВЦЭМ!$D$10+'СЕТ СН'!$F$6-'СЕТ СН'!$F$26</f>
        <v>2014.0023747199998</v>
      </c>
      <c r="P75" s="36">
        <f>SUMIFS(СВЦЭМ!$D$39:$D$782,СВЦЭМ!$A$39:$A$782,$A75,СВЦЭМ!$B$39:$B$782,P$47)+'СЕТ СН'!$F$14+СВЦЭМ!$D$10+'СЕТ СН'!$F$6-'СЕТ СН'!$F$26</f>
        <v>2033.3268252399998</v>
      </c>
      <c r="Q75" s="36">
        <f>SUMIFS(СВЦЭМ!$D$39:$D$782,СВЦЭМ!$A$39:$A$782,$A75,СВЦЭМ!$B$39:$B$782,Q$47)+'СЕТ СН'!$F$14+СВЦЭМ!$D$10+'СЕТ СН'!$F$6-'СЕТ СН'!$F$26</f>
        <v>2045.1678196799999</v>
      </c>
      <c r="R75" s="36">
        <f>SUMIFS(СВЦЭМ!$D$39:$D$782,СВЦЭМ!$A$39:$A$782,$A75,СВЦЭМ!$B$39:$B$782,R$47)+'СЕТ СН'!$F$14+СВЦЭМ!$D$10+'СЕТ СН'!$F$6-'СЕТ СН'!$F$26</f>
        <v>2050.76436663</v>
      </c>
      <c r="S75" s="36">
        <f>SUMIFS(СВЦЭМ!$D$39:$D$782,СВЦЭМ!$A$39:$A$782,$A75,СВЦЭМ!$B$39:$B$782,S$47)+'СЕТ СН'!$F$14+СВЦЭМ!$D$10+'СЕТ СН'!$F$6-'СЕТ СН'!$F$26</f>
        <v>2025.2661321199998</v>
      </c>
      <c r="T75" s="36">
        <f>SUMIFS(СВЦЭМ!$D$39:$D$782,СВЦЭМ!$A$39:$A$782,$A75,СВЦЭМ!$B$39:$B$782,T$47)+'СЕТ СН'!$F$14+СВЦЭМ!$D$10+'СЕТ СН'!$F$6-'СЕТ СН'!$F$26</f>
        <v>1996.3203657499998</v>
      </c>
      <c r="U75" s="36">
        <f>SUMIFS(СВЦЭМ!$D$39:$D$782,СВЦЭМ!$A$39:$A$782,$A75,СВЦЭМ!$B$39:$B$782,U$47)+'СЕТ СН'!$F$14+СВЦЭМ!$D$10+'СЕТ СН'!$F$6-'СЕТ СН'!$F$26</f>
        <v>1994.8540558699997</v>
      </c>
      <c r="V75" s="36">
        <f>SUMIFS(СВЦЭМ!$D$39:$D$782,СВЦЭМ!$A$39:$A$782,$A75,СВЦЭМ!$B$39:$B$782,V$47)+'СЕТ СН'!$F$14+СВЦЭМ!$D$10+'СЕТ СН'!$F$6-'СЕТ СН'!$F$26</f>
        <v>2013.3980496899999</v>
      </c>
      <c r="W75" s="36">
        <f>SUMIFS(СВЦЭМ!$D$39:$D$782,СВЦЭМ!$A$39:$A$782,$A75,СВЦЭМ!$B$39:$B$782,W$47)+'СЕТ СН'!$F$14+СВЦЭМ!$D$10+'СЕТ СН'!$F$6-'СЕТ СН'!$F$26</f>
        <v>2022.1807787799999</v>
      </c>
      <c r="X75" s="36">
        <f>SUMIFS(СВЦЭМ!$D$39:$D$782,СВЦЭМ!$A$39:$A$782,$A75,СВЦЭМ!$B$39:$B$782,X$47)+'СЕТ СН'!$F$14+СВЦЭМ!$D$10+'СЕТ СН'!$F$6-'СЕТ СН'!$F$26</f>
        <v>2044.3143508499998</v>
      </c>
      <c r="Y75" s="36">
        <f>SUMIFS(СВЦЭМ!$D$39:$D$782,СВЦЭМ!$A$39:$A$782,$A75,СВЦЭМ!$B$39:$B$782,Y$47)+'СЕТ СН'!$F$14+СВЦЭМ!$D$10+'СЕТ СН'!$F$6-'СЕТ СН'!$F$26</f>
        <v>2080.1359990799997</v>
      </c>
    </row>
    <row r="76" spans="1:25" ht="15.75" x14ac:dyDescent="0.2">
      <c r="A76" s="35">
        <f t="shared" si="1"/>
        <v>44955</v>
      </c>
      <c r="B76" s="36">
        <f>SUMIFS(СВЦЭМ!$D$39:$D$782,СВЦЭМ!$A$39:$A$782,$A76,СВЦЭМ!$B$39:$B$782,B$47)+'СЕТ СН'!$F$14+СВЦЭМ!$D$10+'СЕТ СН'!$F$6-'СЕТ СН'!$F$26</f>
        <v>2080.3151017299997</v>
      </c>
      <c r="C76" s="36">
        <f>SUMIFS(СВЦЭМ!$D$39:$D$782,СВЦЭМ!$A$39:$A$782,$A76,СВЦЭМ!$B$39:$B$782,C$47)+'СЕТ СН'!$F$14+СВЦЭМ!$D$10+'СЕТ СН'!$F$6-'СЕТ СН'!$F$26</f>
        <v>2128.95787058</v>
      </c>
      <c r="D76" s="36">
        <f>SUMIFS(СВЦЭМ!$D$39:$D$782,СВЦЭМ!$A$39:$A$782,$A76,СВЦЭМ!$B$39:$B$782,D$47)+'СЕТ СН'!$F$14+СВЦЭМ!$D$10+'СЕТ СН'!$F$6-'СЕТ СН'!$F$26</f>
        <v>2149.4127061099998</v>
      </c>
      <c r="E76" s="36">
        <f>SUMIFS(СВЦЭМ!$D$39:$D$782,СВЦЭМ!$A$39:$A$782,$A76,СВЦЭМ!$B$39:$B$782,E$47)+'СЕТ СН'!$F$14+СВЦЭМ!$D$10+'СЕТ СН'!$F$6-'СЕТ СН'!$F$26</f>
        <v>2156.8329124899997</v>
      </c>
      <c r="F76" s="36">
        <f>SUMIFS(СВЦЭМ!$D$39:$D$782,СВЦЭМ!$A$39:$A$782,$A76,СВЦЭМ!$B$39:$B$782,F$47)+'СЕТ СН'!$F$14+СВЦЭМ!$D$10+'СЕТ СН'!$F$6-'СЕТ СН'!$F$26</f>
        <v>2161.0699903499999</v>
      </c>
      <c r="G76" s="36">
        <f>SUMIFS(СВЦЭМ!$D$39:$D$782,СВЦЭМ!$A$39:$A$782,$A76,СВЦЭМ!$B$39:$B$782,G$47)+'СЕТ СН'!$F$14+СВЦЭМ!$D$10+'СЕТ СН'!$F$6-'СЕТ СН'!$F$26</f>
        <v>2140.62322683</v>
      </c>
      <c r="H76" s="36">
        <f>SUMIFS(СВЦЭМ!$D$39:$D$782,СВЦЭМ!$A$39:$A$782,$A76,СВЦЭМ!$B$39:$B$782,H$47)+'СЕТ СН'!$F$14+СВЦЭМ!$D$10+'СЕТ СН'!$F$6-'СЕТ СН'!$F$26</f>
        <v>2132.6228787599998</v>
      </c>
      <c r="I76" s="36">
        <f>SUMIFS(СВЦЭМ!$D$39:$D$782,СВЦЭМ!$A$39:$A$782,$A76,СВЦЭМ!$B$39:$B$782,I$47)+'СЕТ СН'!$F$14+СВЦЭМ!$D$10+'СЕТ СН'!$F$6-'СЕТ СН'!$F$26</f>
        <v>2115.3764378199999</v>
      </c>
      <c r="J76" s="36">
        <f>SUMIFS(СВЦЭМ!$D$39:$D$782,СВЦЭМ!$A$39:$A$782,$A76,СВЦЭМ!$B$39:$B$782,J$47)+'СЕТ СН'!$F$14+СВЦЭМ!$D$10+'СЕТ СН'!$F$6-'СЕТ СН'!$F$26</f>
        <v>2066.2919920700001</v>
      </c>
      <c r="K76" s="36">
        <f>SUMIFS(СВЦЭМ!$D$39:$D$782,СВЦЭМ!$A$39:$A$782,$A76,СВЦЭМ!$B$39:$B$782,K$47)+'СЕТ СН'!$F$14+СВЦЭМ!$D$10+'СЕТ СН'!$F$6-'СЕТ СН'!$F$26</f>
        <v>2015.0523413400001</v>
      </c>
      <c r="L76" s="36">
        <f>SUMIFS(СВЦЭМ!$D$39:$D$782,СВЦЭМ!$A$39:$A$782,$A76,СВЦЭМ!$B$39:$B$782,L$47)+'СЕТ СН'!$F$14+СВЦЭМ!$D$10+'СЕТ СН'!$F$6-'СЕТ СН'!$F$26</f>
        <v>1997.86002009</v>
      </c>
      <c r="M76" s="36">
        <f>SUMIFS(СВЦЭМ!$D$39:$D$782,СВЦЭМ!$A$39:$A$782,$A76,СВЦЭМ!$B$39:$B$782,M$47)+'СЕТ СН'!$F$14+СВЦЭМ!$D$10+'СЕТ СН'!$F$6-'СЕТ СН'!$F$26</f>
        <v>1998.1668577199998</v>
      </c>
      <c r="N76" s="36">
        <f>SUMIFS(СВЦЭМ!$D$39:$D$782,СВЦЭМ!$A$39:$A$782,$A76,СВЦЭМ!$B$39:$B$782,N$47)+'СЕТ СН'!$F$14+СВЦЭМ!$D$10+'СЕТ СН'!$F$6-'СЕТ СН'!$F$26</f>
        <v>2010.3930627300001</v>
      </c>
      <c r="O76" s="36">
        <f>SUMIFS(СВЦЭМ!$D$39:$D$782,СВЦЭМ!$A$39:$A$782,$A76,СВЦЭМ!$B$39:$B$782,O$47)+'СЕТ СН'!$F$14+СВЦЭМ!$D$10+'СЕТ СН'!$F$6-'СЕТ СН'!$F$26</f>
        <v>2024.15619057</v>
      </c>
      <c r="P76" s="36">
        <f>SUMIFS(СВЦЭМ!$D$39:$D$782,СВЦЭМ!$A$39:$A$782,$A76,СВЦЭМ!$B$39:$B$782,P$47)+'СЕТ СН'!$F$14+СВЦЭМ!$D$10+'СЕТ СН'!$F$6-'СЕТ СН'!$F$26</f>
        <v>2040.38372953</v>
      </c>
      <c r="Q76" s="36">
        <f>SUMIFS(СВЦЭМ!$D$39:$D$782,СВЦЭМ!$A$39:$A$782,$A76,СВЦЭМ!$B$39:$B$782,Q$47)+'СЕТ СН'!$F$14+СВЦЭМ!$D$10+'СЕТ СН'!$F$6-'СЕТ СН'!$F$26</f>
        <v>2049.3237131400001</v>
      </c>
      <c r="R76" s="36">
        <f>SUMIFS(СВЦЭМ!$D$39:$D$782,СВЦЭМ!$A$39:$A$782,$A76,СВЦЭМ!$B$39:$B$782,R$47)+'СЕТ СН'!$F$14+СВЦЭМ!$D$10+'СЕТ СН'!$F$6-'СЕТ СН'!$F$26</f>
        <v>2043.7999672000001</v>
      </c>
      <c r="S76" s="36">
        <f>SUMIFS(СВЦЭМ!$D$39:$D$782,СВЦЭМ!$A$39:$A$782,$A76,СВЦЭМ!$B$39:$B$782,S$47)+'СЕТ СН'!$F$14+СВЦЭМ!$D$10+'СЕТ СН'!$F$6-'СЕТ СН'!$F$26</f>
        <v>2030.3944151400001</v>
      </c>
      <c r="T76" s="36">
        <f>SUMIFS(СВЦЭМ!$D$39:$D$782,СВЦЭМ!$A$39:$A$782,$A76,СВЦЭМ!$B$39:$B$782,T$47)+'СЕТ СН'!$F$14+СВЦЭМ!$D$10+'СЕТ СН'!$F$6-'СЕТ СН'!$F$26</f>
        <v>1986.1995273099997</v>
      </c>
      <c r="U76" s="36">
        <f>SUMIFS(СВЦЭМ!$D$39:$D$782,СВЦЭМ!$A$39:$A$782,$A76,СВЦЭМ!$B$39:$B$782,U$47)+'СЕТ СН'!$F$14+СВЦЭМ!$D$10+'СЕТ СН'!$F$6-'СЕТ СН'!$F$26</f>
        <v>1974.2720972399998</v>
      </c>
      <c r="V76" s="36">
        <f>SUMIFS(СВЦЭМ!$D$39:$D$782,СВЦЭМ!$A$39:$A$782,$A76,СВЦЭМ!$B$39:$B$782,V$47)+'СЕТ СН'!$F$14+СВЦЭМ!$D$10+'СЕТ СН'!$F$6-'СЕТ СН'!$F$26</f>
        <v>1990.0508523399999</v>
      </c>
      <c r="W76" s="36">
        <f>SUMIFS(СВЦЭМ!$D$39:$D$782,СВЦЭМ!$A$39:$A$782,$A76,СВЦЭМ!$B$39:$B$782,W$47)+'СЕТ СН'!$F$14+СВЦЭМ!$D$10+'СЕТ СН'!$F$6-'СЕТ СН'!$F$26</f>
        <v>2001.9534228399998</v>
      </c>
      <c r="X76" s="36">
        <f>SUMIFS(СВЦЭМ!$D$39:$D$782,СВЦЭМ!$A$39:$A$782,$A76,СВЦЭМ!$B$39:$B$782,X$47)+'СЕТ СН'!$F$14+СВЦЭМ!$D$10+'СЕТ СН'!$F$6-'СЕТ СН'!$F$26</f>
        <v>2031.89582144</v>
      </c>
      <c r="Y76" s="36">
        <f>SUMIFS(СВЦЭМ!$D$39:$D$782,СВЦЭМ!$A$39:$A$782,$A76,СВЦЭМ!$B$39:$B$782,Y$47)+'СЕТ СН'!$F$14+СВЦЭМ!$D$10+'СЕТ СН'!$F$6-'СЕТ СН'!$F$26</f>
        <v>2064.9635587099997</v>
      </c>
    </row>
    <row r="77" spans="1:25" ht="15.75" x14ac:dyDescent="0.2">
      <c r="A77" s="35">
        <f t="shared" si="1"/>
        <v>44956</v>
      </c>
      <c r="B77" s="36">
        <f>SUMIFS(СВЦЭМ!$D$39:$D$782,СВЦЭМ!$A$39:$A$782,$A77,СВЦЭМ!$B$39:$B$782,B$47)+'СЕТ СН'!$F$14+СВЦЭМ!$D$10+'СЕТ СН'!$F$6-'СЕТ СН'!$F$26</f>
        <v>2065.2680790099998</v>
      </c>
      <c r="C77" s="36">
        <f>SUMIFS(СВЦЭМ!$D$39:$D$782,СВЦЭМ!$A$39:$A$782,$A77,СВЦЭМ!$B$39:$B$782,C$47)+'СЕТ СН'!$F$14+СВЦЭМ!$D$10+'СЕТ СН'!$F$6-'СЕТ СН'!$F$26</f>
        <v>2092.0907891500001</v>
      </c>
      <c r="D77" s="36">
        <f>SUMIFS(СВЦЭМ!$D$39:$D$782,СВЦЭМ!$A$39:$A$782,$A77,СВЦЭМ!$B$39:$B$782,D$47)+'СЕТ СН'!$F$14+СВЦЭМ!$D$10+'СЕТ СН'!$F$6-'СЕТ СН'!$F$26</f>
        <v>2110.62816097</v>
      </c>
      <c r="E77" s="36">
        <f>SUMIFS(СВЦЭМ!$D$39:$D$782,СВЦЭМ!$A$39:$A$782,$A77,СВЦЭМ!$B$39:$B$782,E$47)+'СЕТ СН'!$F$14+СВЦЭМ!$D$10+'СЕТ СН'!$F$6-'СЕТ СН'!$F$26</f>
        <v>2101.85811453</v>
      </c>
      <c r="F77" s="36">
        <f>SUMIFS(СВЦЭМ!$D$39:$D$782,СВЦЭМ!$A$39:$A$782,$A77,СВЦЭМ!$B$39:$B$782,F$47)+'СЕТ СН'!$F$14+СВЦЭМ!$D$10+'СЕТ СН'!$F$6-'СЕТ СН'!$F$26</f>
        <v>2078.2263776499999</v>
      </c>
      <c r="G77" s="36">
        <f>SUMIFS(СВЦЭМ!$D$39:$D$782,СВЦЭМ!$A$39:$A$782,$A77,СВЦЭМ!$B$39:$B$782,G$47)+'СЕТ СН'!$F$14+СВЦЭМ!$D$10+'СЕТ СН'!$F$6-'СЕТ СН'!$F$26</f>
        <v>2098.73390806</v>
      </c>
      <c r="H77" s="36">
        <f>SUMIFS(СВЦЭМ!$D$39:$D$782,СВЦЭМ!$A$39:$A$782,$A77,СВЦЭМ!$B$39:$B$782,H$47)+'СЕТ СН'!$F$14+СВЦЭМ!$D$10+'СЕТ СН'!$F$6-'СЕТ СН'!$F$26</f>
        <v>2102.9673300499999</v>
      </c>
      <c r="I77" s="36">
        <f>SUMIFS(СВЦЭМ!$D$39:$D$782,СВЦЭМ!$A$39:$A$782,$A77,СВЦЭМ!$B$39:$B$782,I$47)+'СЕТ СН'!$F$14+СВЦЭМ!$D$10+'СЕТ СН'!$F$6-'СЕТ СН'!$F$26</f>
        <v>2083.5738891199999</v>
      </c>
      <c r="J77" s="36">
        <f>SUMIFS(СВЦЭМ!$D$39:$D$782,СВЦЭМ!$A$39:$A$782,$A77,СВЦЭМ!$B$39:$B$782,J$47)+'СЕТ СН'!$F$14+СВЦЭМ!$D$10+'СЕТ СН'!$F$6-'СЕТ СН'!$F$26</f>
        <v>2033.8373606199998</v>
      </c>
      <c r="K77" s="36">
        <f>SUMIFS(СВЦЭМ!$D$39:$D$782,СВЦЭМ!$A$39:$A$782,$A77,СВЦЭМ!$B$39:$B$782,K$47)+'СЕТ СН'!$F$14+СВЦЭМ!$D$10+'СЕТ СН'!$F$6-'СЕТ СН'!$F$26</f>
        <v>2007.00634141</v>
      </c>
      <c r="L77" s="36">
        <f>SUMIFS(СВЦЭМ!$D$39:$D$782,СВЦЭМ!$A$39:$A$782,$A77,СВЦЭМ!$B$39:$B$782,L$47)+'СЕТ СН'!$F$14+СВЦЭМ!$D$10+'СЕТ СН'!$F$6-'СЕТ СН'!$F$26</f>
        <v>1994.6672454999998</v>
      </c>
      <c r="M77" s="36">
        <f>SUMIFS(СВЦЭМ!$D$39:$D$782,СВЦЭМ!$A$39:$A$782,$A77,СВЦЭМ!$B$39:$B$782,M$47)+'СЕТ СН'!$F$14+СВЦЭМ!$D$10+'СЕТ СН'!$F$6-'СЕТ СН'!$F$26</f>
        <v>1998.8219927099999</v>
      </c>
      <c r="N77" s="36">
        <f>SUMIFS(СВЦЭМ!$D$39:$D$782,СВЦЭМ!$A$39:$A$782,$A77,СВЦЭМ!$B$39:$B$782,N$47)+'СЕТ СН'!$F$14+СВЦЭМ!$D$10+'СЕТ СН'!$F$6-'СЕТ СН'!$F$26</f>
        <v>2022.3189034899997</v>
      </c>
      <c r="O77" s="36">
        <f>SUMIFS(СВЦЭМ!$D$39:$D$782,СВЦЭМ!$A$39:$A$782,$A77,СВЦЭМ!$B$39:$B$782,O$47)+'СЕТ СН'!$F$14+СВЦЭМ!$D$10+'СЕТ СН'!$F$6-'СЕТ СН'!$F$26</f>
        <v>2008.2585584499998</v>
      </c>
      <c r="P77" s="36">
        <f>SUMIFS(СВЦЭМ!$D$39:$D$782,СВЦЭМ!$A$39:$A$782,$A77,СВЦЭМ!$B$39:$B$782,P$47)+'СЕТ СН'!$F$14+СВЦЭМ!$D$10+'СЕТ СН'!$F$6-'СЕТ СН'!$F$26</f>
        <v>2019.6289306799999</v>
      </c>
      <c r="Q77" s="36">
        <f>SUMIFS(СВЦЭМ!$D$39:$D$782,СВЦЭМ!$A$39:$A$782,$A77,СВЦЭМ!$B$39:$B$782,Q$47)+'СЕТ СН'!$F$14+СВЦЭМ!$D$10+'СЕТ СН'!$F$6-'СЕТ СН'!$F$26</f>
        <v>2023.9494751799998</v>
      </c>
      <c r="R77" s="36">
        <f>SUMIFS(СВЦЭМ!$D$39:$D$782,СВЦЭМ!$A$39:$A$782,$A77,СВЦЭМ!$B$39:$B$782,R$47)+'СЕТ СН'!$F$14+СВЦЭМ!$D$10+'СЕТ СН'!$F$6-'СЕТ СН'!$F$26</f>
        <v>2022.7518962199997</v>
      </c>
      <c r="S77" s="36">
        <f>SUMIFS(СВЦЭМ!$D$39:$D$782,СВЦЭМ!$A$39:$A$782,$A77,СВЦЭМ!$B$39:$B$782,S$47)+'СЕТ СН'!$F$14+СВЦЭМ!$D$10+'СЕТ СН'!$F$6-'СЕТ СН'!$F$26</f>
        <v>1999.3357255199999</v>
      </c>
      <c r="T77" s="36">
        <f>SUMIFS(СВЦЭМ!$D$39:$D$782,СВЦЭМ!$A$39:$A$782,$A77,СВЦЭМ!$B$39:$B$782,T$47)+'СЕТ СН'!$F$14+СВЦЭМ!$D$10+'СЕТ СН'!$F$6-'СЕТ СН'!$F$26</f>
        <v>2013.8424904899998</v>
      </c>
      <c r="U77" s="36">
        <f>SUMIFS(СВЦЭМ!$D$39:$D$782,СВЦЭМ!$A$39:$A$782,$A77,СВЦЭМ!$B$39:$B$782,U$47)+'СЕТ СН'!$F$14+СВЦЭМ!$D$10+'СЕТ СН'!$F$6-'СЕТ СН'!$F$26</f>
        <v>2022.41202312</v>
      </c>
      <c r="V77" s="36">
        <f>SUMIFS(СВЦЭМ!$D$39:$D$782,СВЦЭМ!$A$39:$A$782,$A77,СВЦЭМ!$B$39:$B$782,V$47)+'СЕТ СН'!$F$14+СВЦЭМ!$D$10+'СЕТ СН'!$F$6-'СЕТ СН'!$F$26</f>
        <v>2053.1627498799999</v>
      </c>
      <c r="W77" s="36">
        <f>SUMIFS(СВЦЭМ!$D$39:$D$782,СВЦЭМ!$A$39:$A$782,$A77,СВЦЭМ!$B$39:$B$782,W$47)+'СЕТ СН'!$F$14+СВЦЭМ!$D$10+'СЕТ СН'!$F$6-'СЕТ СН'!$F$26</f>
        <v>2069.2211934799998</v>
      </c>
      <c r="X77" s="36">
        <f>SUMIFS(СВЦЭМ!$D$39:$D$782,СВЦЭМ!$A$39:$A$782,$A77,СВЦЭМ!$B$39:$B$782,X$47)+'СЕТ СН'!$F$14+СВЦЭМ!$D$10+'СЕТ СН'!$F$6-'СЕТ СН'!$F$26</f>
        <v>2074.0622388100001</v>
      </c>
      <c r="Y77" s="36">
        <f>SUMIFS(СВЦЭМ!$D$39:$D$782,СВЦЭМ!$A$39:$A$782,$A77,СВЦЭМ!$B$39:$B$782,Y$47)+'СЕТ СН'!$F$14+СВЦЭМ!$D$10+'СЕТ СН'!$F$6-'СЕТ СН'!$F$26</f>
        <v>2082.21401681</v>
      </c>
    </row>
    <row r="78" spans="1:25" ht="15.75" x14ac:dyDescent="0.2">
      <c r="A78" s="35">
        <f t="shared" si="1"/>
        <v>44957</v>
      </c>
      <c r="B78" s="36">
        <f>SUMIFS(СВЦЭМ!$D$39:$D$782,СВЦЭМ!$A$39:$A$782,$A78,СВЦЭМ!$B$39:$B$782,B$47)+'СЕТ СН'!$F$14+СВЦЭМ!$D$10+'СЕТ СН'!$F$6-'СЕТ СН'!$F$26</f>
        <v>2079.1306405</v>
      </c>
      <c r="C78" s="36">
        <f>SUMIFS(СВЦЭМ!$D$39:$D$782,СВЦЭМ!$A$39:$A$782,$A78,СВЦЭМ!$B$39:$B$782,C$47)+'СЕТ СН'!$F$14+СВЦЭМ!$D$10+'СЕТ СН'!$F$6-'СЕТ СН'!$F$26</f>
        <v>2081.1538703299998</v>
      </c>
      <c r="D78" s="36">
        <f>SUMIFS(СВЦЭМ!$D$39:$D$782,СВЦЭМ!$A$39:$A$782,$A78,СВЦЭМ!$B$39:$B$782,D$47)+'СЕТ СН'!$F$14+СВЦЭМ!$D$10+'СЕТ СН'!$F$6-'СЕТ СН'!$F$26</f>
        <v>2091.2934375599998</v>
      </c>
      <c r="E78" s="36">
        <f>SUMIFS(СВЦЭМ!$D$39:$D$782,СВЦЭМ!$A$39:$A$782,$A78,СВЦЭМ!$B$39:$B$782,E$47)+'СЕТ СН'!$F$14+СВЦЭМ!$D$10+'СЕТ СН'!$F$6-'СЕТ СН'!$F$26</f>
        <v>2091.09026911</v>
      </c>
      <c r="F78" s="36">
        <f>SUMIFS(СВЦЭМ!$D$39:$D$782,СВЦЭМ!$A$39:$A$782,$A78,СВЦЭМ!$B$39:$B$782,F$47)+'СЕТ СН'!$F$14+СВЦЭМ!$D$10+'СЕТ СН'!$F$6-'СЕТ СН'!$F$26</f>
        <v>2090.9117177600001</v>
      </c>
      <c r="G78" s="36">
        <f>SUMIFS(СВЦЭМ!$D$39:$D$782,СВЦЭМ!$A$39:$A$782,$A78,СВЦЭМ!$B$39:$B$782,G$47)+'СЕТ СН'!$F$14+СВЦЭМ!$D$10+'СЕТ СН'!$F$6-'СЕТ СН'!$F$26</f>
        <v>2086.6688885899998</v>
      </c>
      <c r="H78" s="36">
        <f>SUMIFS(СВЦЭМ!$D$39:$D$782,СВЦЭМ!$A$39:$A$782,$A78,СВЦЭМ!$B$39:$B$782,H$47)+'СЕТ СН'!$F$14+СВЦЭМ!$D$10+'СЕТ СН'!$F$6-'СЕТ СН'!$F$26</f>
        <v>2053.99180987</v>
      </c>
      <c r="I78" s="36">
        <f>SUMIFS(СВЦЭМ!$D$39:$D$782,СВЦЭМ!$A$39:$A$782,$A78,СВЦЭМ!$B$39:$B$782,I$47)+'СЕТ СН'!$F$14+СВЦЭМ!$D$10+'СЕТ СН'!$F$6-'СЕТ СН'!$F$26</f>
        <v>2032.9060994699998</v>
      </c>
      <c r="J78" s="36">
        <f>SUMIFS(СВЦЭМ!$D$39:$D$782,СВЦЭМ!$A$39:$A$782,$A78,СВЦЭМ!$B$39:$B$782,J$47)+'СЕТ СН'!$F$14+СВЦЭМ!$D$10+'СЕТ СН'!$F$6-'СЕТ СН'!$F$26</f>
        <v>2000.5822155199999</v>
      </c>
      <c r="K78" s="36">
        <f>SUMIFS(СВЦЭМ!$D$39:$D$782,СВЦЭМ!$A$39:$A$782,$A78,СВЦЭМ!$B$39:$B$782,K$47)+'СЕТ СН'!$F$14+СВЦЭМ!$D$10+'СЕТ СН'!$F$6-'СЕТ СН'!$F$26</f>
        <v>1994.5891739599997</v>
      </c>
      <c r="L78" s="36">
        <f>SUMIFS(СВЦЭМ!$D$39:$D$782,СВЦЭМ!$A$39:$A$782,$A78,СВЦЭМ!$B$39:$B$782,L$47)+'СЕТ СН'!$F$14+СВЦЭМ!$D$10+'СЕТ СН'!$F$6-'СЕТ СН'!$F$26</f>
        <v>1990.9265891199998</v>
      </c>
      <c r="M78" s="36">
        <f>SUMIFS(СВЦЭМ!$D$39:$D$782,СВЦЭМ!$A$39:$A$782,$A78,СВЦЭМ!$B$39:$B$782,M$47)+'СЕТ СН'!$F$14+СВЦЭМ!$D$10+'СЕТ СН'!$F$6-'СЕТ СН'!$F$26</f>
        <v>2008.4972630299999</v>
      </c>
      <c r="N78" s="36">
        <f>SUMIFS(СВЦЭМ!$D$39:$D$782,СВЦЭМ!$A$39:$A$782,$A78,СВЦЭМ!$B$39:$B$782,N$47)+'СЕТ СН'!$F$14+СВЦЭМ!$D$10+'СЕТ СН'!$F$6-'СЕТ СН'!$F$26</f>
        <v>2023.7151847699997</v>
      </c>
      <c r="O78" s="36">
        <f>SUMIFS(СВЦЭМ!$D$39:$D$782,СВЦЭМ!$A$39:$A$782,$A78,СВЦЭМ!$B$39:$B$782,O$47)+'СЕТ СН'!$F$14+СВЦЭМ!$D$10+'СЕТ СН'!$F$6-'СЕТ СН'!$F$26</f>
        <v>2026.9049768699997</v>
      </c>
      <c r="P78" s="36">
        <f>SUMIFS(СВЦЭМ!$D$39:$D$782,СВЦЭМ!$A$39:$A$782,$A78,СВЦЭМ!$B$39:$B$782,P$47)+'СЕТ СН'!$F$14+СВЦЭМ!$D$10+'СЕТ СН'!$F$6-'СЕТ СН'!$F$26</f>
        <v>2042.81734349</v>
      </c>
      <c r="Q78" s="36">
        <f>SUMIFS(СВЦЭМ!$D$39:$D$782,СВЦЭМ!$A$39:$A$782,$A78,СВЦЭМ!$B$39:$B$782,Q$47)+'СЕТ СН'!$F$14+СВЦЭМ!$D$10+'СЕТ СН'!$F$6-'СЕТ СН'!$F$26</f>
        <v>2045.8799828799997</v>
      </c>
      <c r="R78" s="36">
        <f>SUMIFS(СВЦЭМ!$D$39:$D$782,СВЦЭМ!$A$39:$A$782,$A78,СВЦЭМ!$B$39:$B$782,R$47)+'СЕТ СН'!$F$14+СВЦЭМ!$D$10+'СЕТ СН'!$F$6-'СЕТ СН'!$F$26</f>
        <v>2047.7844381099999</v>
      </c>
      <c r="S78" s="36">
        <f>SUMIFS(СВЦЭМ!$D$39:$D$782,СВЦЭМ!$A$39:$A$782,$A78,СВЦЭМ!$B$39:$B$782,S$47)+'СЕТ СН'!$F$14+СВЦЭМ!$D$10+'СЕТ СН'!$F$6-'СЕТ СН'!$F$26</f>
        <v>2034.1064537299999</v>
      </c>
      <c r="T78" s="36">
        <f>SUMIFS(СВЦЭМ!$D$39:$D$782,СВЦЭМ!$A$39:$A$782,$A78,СВЦЭМ!$B$39:$B$782,T$47)+'СЕТ СН'!$F$14+СВЦЭМ!$D$10+'СЕТ СН'!$F$6-'СЕТ СН'!$F$26</f>
        <v>2006.3743542299999</v>
      </c>
      <c r="U78" s="36">
        <f>SUMIFS(СВЦЭМ!$D$39:$D$782,СВЦЭМ!$A$39:$A$782,$A78,СВЦЭМ!$B$39:$B$782,U$47)+'СЕТ СН'!$F$14+СВЦЭМ!$D$10+'СЕТ СН'!$F$6-'СЕТ СН'!$F$26</f>
        <v>2008.4072494799998</v>
      </c>
      <c r="V78" s="36">
        <f>SUMIFS(СВЦЭМ!$D$39:$D$782,СВЦЭМ!$A$39:$A$782,$A78,СВЦЭМ!$B$39:$B$782,V$47)+'СЕТ СН'!$F$14+СВЦЭМ!$D$10+'СЕТ СН'!$F$6-'СЕТ СН'!$F$26</f>
        <v>2018.5136523699998</v>
      </c>
      <c r="W78" s="36">
        <f>SUMIFS(СВЦЭМ!$D$39:$D$782,СВЦЭМ!$A$39:$A$782,$A78,СВЦЭМ!$B$39:$B$782,W$47)+'СЕТ СН'!$F$14+СВЦЭМ!$D$10+'СЕТ СН'!$F$6-'СЕТ СН'!$F$26</f>
        <v>2035.5454534</v>
      </c>
      <c r="X78" s="36">
        <f>SUMIFS(СВЦЭМ!$D$39:$D$782,СВЦЭМ!$A$39:$A$782,$A78,СВЦЭМ!$B$39:$B$782,X$47)+'СЕТ СН'!$F$14+СВЦЭМ!$D$10+'СЕТ СН'!$F$6-'СЕТ СН'!$F$26</f>
        <v>2025.2254027199997</v>
      </c>
      <c r="Y78" s="36">
        <f>SUMIFS(СВЦЭМ!$D$39:$D$782,СВЦЭМ!$A$39:$A$782,$A78,СВЦЭМ!$B$39:$B$782,Y$47)+'СЕТ СН'!$F$14+СВЦЭМ!$D$10+'СЕТ СН'!$F$6-'СЕТ СН'!$F$26</f>
        <v>2118.0924976799997</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38" t="s">
        <v>7</v>
      </c>
      <c r="B81" s="132" t="s">
        <v>71</v>
      </c>
      <c r="C81" s="133"/>
      <c r="D81" s="133"/>
      <c r="E81" s="133"/>
      <c r="F81" s="133"/>
      <c r="G81" s="133"/>
      <c r="H81" s="133"/>
      <c r="I81" s="133"/>
      <c r="J81" s="133"/>
      <c r="K81" s="133"/>
      <c r="L81" s="133"/>
      <c r="M81" s="133"/>
      <c r="N81" s="133"/>
      <c r="O81" s="133"/>
      <c r="P81" s="133"/>
      <c r="Q81" s="133"/>
      <c r="R81" s="133"/>
      <c r="S81" s="133"/>
      <c r="T81" s="133"/>
      <c r="U81" s="133"/>
      <c r="V81" s="133"/>
      <c r="W81" s="133"/>
      <c r="X81" s="133"/>
      <c r="Y81" s="134"/>
    </row>
    <row r="82" spans="1:27" ht="12.75" customHeight="1" x14ac:dyDescent="0.2">
      <c r="A82" s="139"/>
      <c r="B82" s="135"/>
      <c r="C82" s="136"/>
      <c r="D82" s="136"/>
      <c r="E82" s="136"/>
      <c r="F82" s="136"/>
      <c r="G82" s="136"/>
      <c r="H82" s="136"/>
      <c r="I82" s="136"/>
      <c r="J82" s="136"/>
      <c r="K82" s="136"/>
      <c r="L82" s="136"/>
      <c r="M82" s="136"/>
      <c r="N82" s="136"/>
      <c r="O82" s="136"/>
      <c r="P82" s="136"/>
      <c r="Q82" s="136"/>
      <c r="R82" s="136"/>
      <c r="S82" s="136"/>
      <c r="T82" s="136"/>
      <c r="U82" s="136"/>
      <c r="V82" s="136"/>
      <c r="W82" s="136"/>
      <c r="X82" s="136"/>
      <c r="Y82" s="137"/>
    </row>
    <row r="83" spans="1:27" ht="12.75" customHeight="1" x14ac:dyDescent="0.2">
      <c r="A83" s="14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01.01.2023</v>
      </c>
      <c r="B84" s="36">
        <f>SUMIFS(СВЦЭМ!$D$39:$D$782,СВЦЭМ!$A$39:$A$782,$A84,СВЦЭМ!$B$39:$B$782,B$83)+'СЕТ СН'!$G$14+СВЦЭМ!$D$10+'СЕТ СН'!$G$6-'СЕТ СН'!$G$26</f>
        <v>2389.5664292700003</v>
      </c>
      <c r="C84" s="36">
        <f>SUMIFS(СВЦЭМ!$D$39:$D$782,СВЦЭМ!$A$39:$A$782,$A84,СВЦЭМ!$B$39:$B$782,C$83)+'СЕТ СН'!$G$14+СВЦЭМ!$D$10+'СЕТ СН'!$G$6-'СЕТ СН'!$G$26</f>
        <v>2408.35641983</v>
      </c>
      <c r="D84" s="36">
        <f>SUMIFS(СВЦЭМ!$D$39:$D$782,СВЦЭМ!$A$39:$A$782,$A84,СВЦЭМ!$B$39:$B$782,D$83)+'СЕТ СН'!$G$14+СВЦЭМ!$D$10+'СЕТ СН'!$G$6-'СЕТ СН'!$G$26</f>
        <v>2355.46151753</v>
      </c>
      <c r="E84" s="36">
        <f>SUMIFS(СВЦЭМ!$D$39:$D$782,СВЦЭМ!$A$39:$A$782,$A84,СВЦЭМ!$B$39:$B$782,E$83)+'СЕТ СН'!$G$14+СВЦЭМ!$D$10+'СЕТ СН'!$G$6-'СЕТ СН'!$G$26</f>
        <v>2355.85900597</v>
      </c>
      <c r="F84" s="36">
        <f>SUMIFS(СВЦЭМ!$D$39:$D$782,СВЦЭМ!$A$39:$A$782,$A84,СВЦЭМ!$B$39:$B$782,F$83)+'СЕТ СН'!$G$14+СВЦЭМ!$D$10+'СЕТ СН'!$G$6-'СЕТ СН'!$G$26</f>
        <v>2354.65811669</v>
      </c>
      <c r="G84" s="36">
        <f>SUMIFS(СВЦЭМ!$D$39:$D$782,СВЦЭМ!$A$39:$A$782,$A84,СВЦЭМ!$B$39:$B$782,G$83)+'СЕТ СН'!$G$14+СВЦЭМ!$D$10+'СЕТ СН'!$G$6-'СЕТ СН'!$G$26</f>
        <v>2359.5416105500003</v>
      </c>
      <c r="H84" s="36">
        <f>SUMIFS(СВЦЭМ!$D$39:$D$782,СВЦЭМ!$A$39:$A$782,$A84,СВЦЭМ!$B$39:$B$782,H$83)+'СЕТ СН'!$G$14+СВЦЭМ!$D$10+'СЕТ СН'!$G$6-'СЕТ СН'!$G$26</f>
        <v>2360.8699688400002</v>
      </c>
      <c r="I84" s="36">
        <f>SUMIFS(СВЦЭМ!$D$39:$D$782,СВЦЭМ!$A$39:$A$782,$A84,СВЦЭМ!$B$39:$B$782,I$83)+'СЕТ СН'!$G$14+СВЦЭМ!$D$10+'СЕТ СН'!$G$6-'СЕТ СН'!$G$26</f>
        <v>2358.1297381700001</v>
      </c>
      <c r="J84" s="36">
        <f>SUMIFS(СВЦЭМ!$D$39:$D$782,СВЦЭМ!$A$39:$A$782,$A84,СВЦЭМ!$B$39:$B$782,J$83)+'СЕТ СН'!$G$14+СВЦЭМ!$D$10+'СЕТ СН'!$G$6-'СЕТ СН'!$G$26</f>
        <v>2358.6340376500002</v>
      </c>
      <c r="K84" s="36">
        <f>SUMIFS(СВЦЭМ!$D$39:$D$782,СВЦЭМ!$A$39:$A$782,$A84,СВЦЭМ!$B$39:$B$782,K$83)+'СЕТ СН'!$G$14+СВЦЭМ!$D$10+'СЕТ СН'!$G$6-'СЕТ СН'!$G$26</f>
        <v>2388.1796644800002</v>
      </c>
      <c r="L84" s="36">
        <f>SUMIFS(СВЦЭМ!$D$39:$D$782,СВЦЭМ!$A$39:$A$782,$A84,СВЦЭМ!$B$39:$B$782,L$83)+'СЕТ СН'!$G$14+СВЦЭМ!$D$10+'СЕТ СН'!$G$6-'СЕТ СН'!$G$26</f>
        <v>2374.4113505800001</v>
      </c>
      <c r="M84" s="36">
        <f>SUMIFS(СВЦЭМ!$D$39:$D$782,СВЦЭМ!$A$39:$A$782,$A84,СВЦЭМ!$B$39:$B$782,M$83)+'СЕТ СН'!$G$14+СВЦЭМ!$D$10+'СЕТ СН'!$G$6-'СЕТ СН'!$G$26</f>
        <v>2351.9438297199999</v>
      </c>
      <c r="N84" s="36">
        <f>SUMIFS(СВЦЭМ!$D$39:$D$782,СВЦЭМ!$A$39:$A$782,$A84,СВЦЭМ!$B$39:$B$782,N$83)+'СЕТ СН'!$G$14+СВЦЭМ!$D$10+'СЕТ СН'!$G$6-'СЕТ СН'!$G$26</f>
        <v>2337.1221294500001</v>
      </c>
      <c r="O84" s="36">
        <f>SUMIFS(СВЦЭМ!$D$39:$D$782,СВЦЭМ!$A$39:$A$782,$A84,СВЦЭМ!$B$39:$B$782,O$83)+'СЕТ СН'!$G$14+СВЦЭМ!$D$10+'СЕТ СН'!$G$6-'СЕТ СН'!$G$26</f>
        <v>2326.6157014200003</v>
      </c>
      <c r="P84" s="36">
        <f>SUMIFS(СВЦЭМ!$D$39:$D$782,СВЦЭМ!$A$39:$A$782,$A84,СВЦЭМ!$B$39:$B$782,P$83)+'СЕТ СН'!$G$14+СВЦЭМ!$D$10+'СЕТ СН'!$G$6-'СЕТ СН'!$G$26</f>
        <v>2352.2789594599999</v>
      </c>
      <c r="Q84" s="36">
        <f>SUMIFS(СВЦЭМ!$D$39:$D$782,СВЦЭМ!$A$39:$A$782,$A84,СВЦЭМ!$B$39:$B$782,Q$83)+'СЕТ СН'!$G$14+СВЦЭМ!$D$10+'СЕТ СН'!$G$6-'СЕТ СН'!$G$26</f>
        <v>2341.87918081</v>
      </c>
      <c r="R84" s="36">
        <f>SUMIFS(СВЦЭМ!$D$39:$D$782,СВЦЭМ!$A$39:$A$782,$A84,СВЦЭМ!$B$39:$B$782,R$83)+'СЕТ СН'!$G$14+СВЦЭМ!$D$10+'СЕТ СН'!$G$6-'СЕТ СН'!$G$26</f>
        <v>2328.8778547300003</v>
      </c>
      <c r="S84" s="36">
        <f>SUMIFS(СВЦЭМ!$D$39:$D$782,СВЦЭМ!$A$39:$A$782,$A84,СВЦЭМ!$B$39:$B$782,S$83)+'СЕТ СН'!$G$14+СВЦЭМ!$D$10+'СЕТ СН'!$G$6-'СЕТ СН'!$G$26</f>
        <v>2265.4281097200001</v>
      </c>
      <c r="T84" s="36">
        <f>SUMIFS(СВЦЭМ!$D$39:$D$782,СВЦЭМ!$A$39:$A$782,$A84,СВЦЭМ!$B$39:$B$782,T$83)+'СЕТ СН'!$G$14+СВЦЭМ!$D$10+'СЕТ СН'!$G$6-'СЕТ СН'!$G$26</f>
        <v>2248.0608304100001</v>
      </c>
      <c r="U84" s="36">
        <f>SUMIFS(СВЦЭМ!$D$39:$D$782,СВЦЭМ!$A$39:$A$782,$A84,СВЦЭМ!$B$39:$B$782,U$83)+'СЕТ СН'!$G$14+СВЦЭМ!$D$10+'СЕТ СН'!$G$6-'СЕТ СН'!$G$26</f>
        <v>2266.4955792800001</v>
      </c>
      <c r="V84" s="36">
        <f>SUMIFS(СВЦЭМ!$D$39:$D$782,СВЦЭМ!$A$39:$A$782,$A84,СВЦЭМ!$B$39:$B$782,V$83)+'СЕТ СН'!$G$14+СВЦЭМ!$D$10+'СЕТ СН'!$G$6-'СЕТ СН'!$G$26</f>
        <v>2271.0841401900002</v>
      </c>
      <c r="W84" s="36">
        <f>SUMIFS(СВЦЭМ!$D$39:$D$782,СВЦЭМ!$A$39:$A$782,$A84,СВЦЭМ!$B$39:$B$782,W$83)+'СЕТ СН'!$G$14+СВЦЭМ!$D$10+'СЕТ СН'!$G$6-'СЕТ СН'!$G$26</f>
        <v>2297.0116799299999</v>
      </c>
      <c r="X84" s="36">
        <f>SUMIFS(СВЦЭМ!$D$39:$D$782,СВЦЭМ!$A$39:$A$782,$A84,СВЦЭМ!$B$39:$B$782,X$83)+'СЕТ СН'!$G$14+СВЦЭМ!$D$10+'СЕТ СН'!$G$6-'СЕТ СН'!$G$26</f>
        <v>2333.3928703700003</v>
      </c>
      <c r="Y84" s="36">
        <f>SUMIFS(СВЦЭМ!$D$39:$D$782,СВЦЭМ!$A$39:$A$782,$A84,СВЦЭМ!$B$39:$B$782,Y$83)+'СЕТ СН'!$G$14+СВЦЭМ!$D$10+'СЕТ СН'!$G$6-'СЕТ СН'!$G$26</f>
        <v>2424.5832628000003</v>
      </c>
      <c r="AA84" s="45"/>
    </row>
    <row r="85" spans="1:27" ht="15.75" x14ac:dyDescent="0.2">
      <c r="A85" s="35">
        <f>A84+1</f>
        <v>44928</v>
      </c>
      <c r="B85" s="36">
        <f>SUMIFS(СВЦЭМ!$D$39:$D$782,СВЦЭМ!$A$39:$A$782,$A85,СВЦЭМ!$B$39:$B$782,B$83)+'СЕТ СН'!$G$14+СВЦЭМ!$D$10+'СЕТ СН'!$G$6-'СЕТ СН'!$G$26</f>
        <v>2409.2559690100002</v>
      </c>
      <c r="C85" s="36">
        <f>SUMIFS(СВЦЭМ!$D$39:$D$782,СВЦЭМ!$A$39:$A$782,$A85,СВЦЭМ!$B$39:$B$782,C$83)+'СЕТ СН'!$G$14+СВЦЭМ!$D$10+'СЕТ СН'!$G$6-'СЕТ СН'!$G$26</f>
        <v>2399.2324521099999</v>
      </c>
      <c r="D85" s="36">
        <f>SUMIFS(СВЦЭМ!$D$39:$D$782,СВЦЭМ!$A$39:$A$782,$A85,СВЦЭМ!$B$39:$B$782,D$83)+'СЕТ СН'!$G$14+СВЦЭМ!$D$10+'СЕТ СН'!$G$6-'СЕТ СН'!$G$26</f>
        <v>2410.3282805500003</v>
      </c>
      <c r="E85" s="36">
        <f>SUMIFS(СВЦЭМ!$D$39:$D$782,СВЦЭМ!$A$39:$A$782,$A85,СВЦЭМ!$B$39:$B$782,E$83)+'СЕТ СН'!$G$14+СВЦЭМ!$D$10+'СЕТ СН'!$G$6-'СЕТ СН'!$G$26</f>
        <v>2410.99277747</v>
      </c>
      <c r="F85" s="36">
        <f>SUMIFS(СВЦЭМ!$D$39:$D$782,СВЦЭМ!$A$39:$A$782,$A85,СВЦЭМ!$B$39:$B$782,F$83)+'СЕТ СН'!$G$14+СВЦЭМ!$D$10+'СЕТ СН'!$G$6-'СЕТ СН'!$G$26</f>
        <v>2394.6499602500003</v>
      </c>
      <c r="G85" s="36">
        <f>SUMIFS(СВЦЭМ!$D$39:$D$782,СВЦЭМ!$A$39:$A$782,$A85,СВЦЭМ!$B$39:$B$782,G$83)+'СЕТ СН'!$G$14+СВЦЭМ!$D$10+'СЕТ СН'!$G$6-'СЕТ СН'!$G$26</f>
        <v>2390.1515483100002</v>
      </c>
      <c r="H85" s="36">
        <f>SUMIFS(СВЦЭМ!$D$39:$D$782,СВЦЭМ!$A$39:$A$782,$A85,СВЦЭМ!$B$39:$B$782,H$83)+'СЕТ СН'!$G$14+СВЦЭМ!$D$10+'СЕТ СН'!$G$6-'СЕТ СН'!$G$26</f>
        <v>2362.6826792000002</v>
      </c>
      <c r="I85" s="36">
        <f>SUMIFS(СВЦЭМ!$D$39:$D$782,СВЦЭМ!$A$39:$A$782,$A85,СВЦЭМ!$B$39:$B$782,I$83)+'СЕТ СН'!$G$14+СВЦЭМ!$D$10+'СЕТ СН'!$G$6-'СЕТ СН'!$G$26</f>
        <v>2342.1845577399999</v>
      </c>
      <c r="J85" s="36">
        <f>SUMIFS(СВЦЭМ!$D$39:$D$782,СВЦЭМ!$A$39:$A$782,$A85,СВЦЭМ!$B$39:$B$782,J$83)+'СЕТ СН'!$G$14+СВЦЭМ!$D$10+'СЕТ СН'!$G$6-'СЕТ СН'!$G$26</f>
        <v>2317.14970184</v>
      </c>
      <c r="K85" s="36">
        <f>SUMIFS(СВЦЭМ!$D$39:$D$782,СВЦЭМ!$A$39:$A$782,$A85,СВЦЭМ!$B$39:$B$782,K$83)+'СЕТ СН'!$G$14+СВЦЭМ!$D$10+'СЕТ СН'!$G$6-'СЕТ СН'!$G$26</f>
        <v>2310.29478238</v>
      </c>
      <c r="L85" s="36">
        <f>SUMIFS(СВЦЭМ!$D$39:$D$782,СВЦЭМ!$A$39:$A$782,$A85,СВЦЭМ!$B$39:$B$782,L$83)+'СЕТ СН'!$G$14+СВЦЭМ!$D$10+'СЕТ СН'!$G$6-'СЕТ СН'!$G$26</f>
        <v>2304.6802021500002</v>
      </c>
      <c r="M85" s="36">
        <f>SUMIFS(СВЦЭМ!$D$39:$D$782,СВЦЭМ!$A$39:$A$782,$A85,СВЦЭМ!$B$39:$B$782,M$83)+'СЕТ СН'!$G$14+СВЦЭМ!$D$10+'СЕТ СН'!$G$6-'СЕТ СН'!$G$26</f>
        <v>2323.8829688700002</v>
      </c>
      <c r="N85" s="36">
        <f>SUMIFS(СВЦЭМ!$D$39:$D$782,СВЦЭМ!$A$39:$A$782,$A85,СВЦЭМ!$B$39:$B$782,N$83)+'СЕТ СН'!$G$14+СВЦЭМ!$D$10+'СЕТ СН'!$G$6-'СЕТ СН'!$G$26</f>
        <v>2317.6994982599999</v>
      </c>
      <c r="O85" s="36">
        <f>SUMIFS(СВЦЭМ!$D$39:$D$782,СВЦЭМ!$A$39:$A$782,$A85,СВЦЭМ!$B$39:$B$782,O$83)+'СЕТ СН'!$G$14+СВЦЭМ!$D$10+'СЕТ СН'!$G$6-'СЕТ СН'!$G$26</f>
        <v>2321.45112075</v>
      </c>
      <c r="P85" s="36">
        <f>SUMIFS(СВЦЭМ!$D$39:$D$782,СВЦЭМ!$A$39:$A$782,$A85,СВЦЭМ!$B$39:$B$782,P$83)+'СЕТ СН'!$G$14+СВЦЭМ!$D$10+'СЕТ СН'!$G$6-'СЕТ СН'!$G$26</f>
        <v>2325.7387908700002</v>
      </c>
      <c r="Q85" s="36">
        <f>SUMIFS(СВЦЭМ!$D$39:$D$782,СВЦЭМ!$A$39:$A$782,$A85,СВЦЭМ!$B$39:$B$782,Q$83)+'СЕТ СН'!$G$14+СВЦЭМ!$D$10+'СЕТ СН'!$G$6-'СЕТ СН'!$G$26</f>
        <v>2308.2551427200001</v>
      </c>
      <c r="R85" s="36">
        <f>SUMIFS(СВЦЭМ!$D$39:$D$782,СВЦЭМ!$A$39:$A$782,$A85,СВЦЭМ!$B$39:$B$782,R$83)+'СЕТ СН'!$G$14+СВЦЭМ!$D$10+'СЕТ СН'!$G$6-'СЕТ СН'!$G$26</f>
        <v>2280.96610409</v>
      </c>
      <c r="S85" s="36">
        <f>SUMIFS(СВЦЭМ!$D$39:$D$782,СВЦЭМ!$A$39:$A$782,$A85,СВЦЭМ!$B$39:$B$782,S$83)+'СЕТ СН'!$G$14+СВЦЭМ!$D$10+'СЕТ СН'!$G$6-'СЕТ СН'!$G$26</f>
        <v>2243.6278784400001</v>
      </c>
      <c r="T85" s="36">
        <f>SUMIFS(СВЦЭМ!$D$39:$D$782,СВЦЭМ!$A$39:$A$782,$A85,СВЦЭМ!$B$39:$B$782,T$83)+'СЕТ СН'!$G$14+СВЦЭМ!$D$10+'СЕТ СН'!$G$6-'СЕТ СН'!$G$26</f>
        <v>2222.6137976099999</v>
      </c>
      <c r="U85" s="36">
        <f>SUMIFS(СВЦЭМ!$D$39:$D$782,СВЦЭМ!$A$39:$A$782,$A85,СВЦЭМ!$B$39:$B$782,U$83)+'СЕТ СН'!$G$14+СВЦЭМ!$D$10+'СЕТ СН'!$G$6-'СЕТ СН'!$G$26</f>
        <v>2248.4795367400002</v>
      </c>
      <c r="V85" s="36">
        <f>SUMIFS(СВЦЭМ!$D$39:$D$782,СВЦЭМ!$A$39:$A$782,$A85,СВЦЭМ!$B$39:$B$782,V$83)+'СЕТ СН'!$G$14+СВЦЭМ!$D$10+'СЕТ СН'!$G$6-'СЕТ СН'!$G$26</f>
        <v>2268.3280531600003</v>
      </c>
      <c r="W85" s="36">
        <f>SUMIFS(СВЦЭМ!$D$39:$D$782,СВЦЭМ!$A$39:$A$782,$A85,СВЦЭМ!$B$39:$B$782,W$83)+'СЕТ СН'!$G$14+СВЦЭМ!$D$10+'СЕТ СН'!$G$6-'СЕТ СН'!$G$26</f>
        <v>2283.0522270000001</v>
      </c>
      <c r="X85" s="36">
        <f>SUMIFS(СВЦЭМ!$D$39:$D$782,СВЦЭМ!$A$39:$A$782,$A85,СВЦЭМ!$B$39:$B$782,X$83)+'СЕТ СН'!$G$14+СВЦЭМ!$D$10+'СЕТ СН'!$G$6-'СЕТ СН'!$G$26</f>
        <v>2321.7126257</v>
      </c>
      <c r="Y85" s="36">
        <f>SUMIFS(СВЦЭМ!$D$39:$D$782,СВЦЭМ!$A$39:$A$782,$A85,СВЦЭМ!$B$39:$B$782,Y$83)+'СЕТ СН'!$G$14+СВЦЭМ!$D$10+'СЕТ СН'!$G$6-'СЕТ СН'!$G$26</f>
        <v>2378.35974781</v>
      </c>
    </row>
    <row r="86" spans="1:27" ht="15.75" x14ac:dyDescent="0.2">
      <c r="A86" s="35">
        <f t="shared" ref="A86:A114" si="2">A85+1</f>
        <v>44929</v>
      </c>
      <c r="B86" s="36">
        <f>SUMIFS(СВЦЭМ!$D$39:$D$782,СВЦЭМ!$A$39:$A$782,$A86,СВЦЭМ!$B$39:$B$782,B$83)+'СЕТ СН'!$G$14+СВЦЭМ!$D$10+'СЕТ СН'!$G$6-'СЕТ СН'!$G$26</f>
        <v>2359.0181398499999</v>
      </c>
      <c r="C86" s="36">
        <f>SUMIFS(СВЦЭМ!$D$39:$D$782,СВЦЭМ!$A$39:$A$782,$A86,СВЦЭМ!$B$39:$B$782,C$83)+'СЕТ СН'!$G$14+СВЦЭМ!$D$10+'СЕТ СН'!$G$6-'СЕТ СН'!$G$26</f>
        <v>2331.1900232600001</v>
      </c>
      <c r="D86" s="36">
        <f>SUMIFS(СВЦЭМ!$D$39:$D$782,СВЦЭМ!$A$39:$A$782,$A86,СВЦЭМ!$B$39:$B$782,D$83)+'СЕТ СН'!$G$14+СВЦЭМ!$D$10+'СЕТ СН'!$G$6-'СЕТ СН'!$G$26</f>
        <v>2333.54721935</v>
      </c>
      <c r="E86" s="36">
        <f>SUMIFS(СВЦЭМ!$D$39:$D$782,СВЦЭМ!$A$39:$A$782,$A86,СВЦЭМ!$B$39:$B$782,E$83)+'СЕТ СН'!$G$14+СВЦЭМ!$D$10+'СЕТ СН'!$G$6-'СЕТ СН'!$G$26</f>
        <v>2312.95882467</v>
      </c>
      <c r="F86" s="36">
        <f>SUMIFS(СВЦЭМ!$D$39:$D$782,СВЦЭМ!$A$39:$A$782,$A86,СВЦЭМ!$B$39:$B$782,F$83)+'СЕТ СН'!$G$14+СВЦЭМ!$D$10+'СЕТ СН'!$G$6-'СЕТ СН'!$G$26</f>
        <v>2327.25643627</v>
      </c>
      <c r="G86" s="36">
        <f>SUMIFS(СВЦЭМ!$D$39:$D$782,СВЦЭМ!$A$39:$A$782,$A86,СВЦЭМ!$B$39:$B$782,G$83)+'СЕТ СН'!$G$14+СВЦЭМ!$D$10+'СЕТ СН'!$G$6-'СЕТ СН'!$G$26</f>
        <v>2333.6657101000001</v>
      </c>
      <c r="H86" s="36">
        <f>SUMIFS(СВЦЭМ!$D$39:$D$782,СВЦЭМ!$A$39:$A$782,$A86,СВЦЭМ!$B$39:$B$782,H$83)+'СЕТ СН'!$G$14+СВЦЭМ!$D$10+'СЕТ СН'!$G$6-'СЕТ СН'!$G$26</f>
        <v>2301.6722576000002</v>
      </c>
      <c r="I86" s="36">
        <f>SUMIFS(СВЦЭМ!$D$39:$D$782,СВЦЭМ!$A$39:$A$782,$A86,СВЦЭМ!$B$39:$B$782,I$83)+'СЕТ СН'!$G$14+СВЦЭМ!$D$10+'СЕТ СН'!$G$6-'СЕТ СН'!$G$26</f>
        <v>2277.5640326600001</v>
      </c>
      <c r="J86" s="36">
        <f>SUMIFS(СВЦЭМ!$D$39:$D$782,СВЦЭМ!$A$39:$A$782,$A86,СВЦЭМ!$B$39:$B$782,J$83)+'СЕТ СН'!$G$14+СВЦЭМ!$D$10+'СЕТ СН'!$G$6-'СЕТ СН'!$G$26</f>
        <v>2266.4584520399999</v>
      </c>
      <c r="K86" s="36">
        <f>SUMIFS(СВЦЭМ!$D$39:$D$782,СВЦЭМ!$A$39:$A$782,$A86,СВЦЭМ!$B$39:$B$782,K$83)+'СЕТ СН'!$G$14+СВЦЭМ!$D$10+'СЕТ СН'!$G$6-'СЕТ СН'!$G$26</f>
        <v>2281.2682045400002</v>
      </c>
      <c r="L86" s="36">
        <f>SUMIFS(СВЦЭМ!$D$39:$D$782,СВЦЭМ!$A$39:$A$782,$A86,СВЦЭМ!$B$39:$B$782,L$83)+'СЕТ СН'!$G$14+СВЦЭМ!$D$10+'СЕТ СН'!$G$6-'СЕТ СН'!$G$26</f>
        <v>2300.5212992000002</v>
      </c>
      <c r="M86" s="36">
        <f>SUMIFS(СВЦЭМ!$D$39:$D$782,СВЦЭМ!$A$39:$A$782,$A86,СВЦЭМ!$B$39:$B$782,M$83)+'СЕТ СН'!$G$14+СВЦЭМ!$D$10+'СЕТ СН'!$G$6-'СЕТ СН'!$G$26</f>
        <v>2305.70742058</v>
      </c>
      <c r="N86" s="36">
        <f>SUMIFS(СВЦЭМ!$D$39:$D$782,СВЦЭМ!$A$39:$A$782,$A86,СВЦЭМ!$B$39:$B$782,N$83)+'СЕТ СН'!$G$14+СВЦЭМ!$D$10+'СЕТ СН'!$G$6-'СЕТ СН'!$G$26</f>
        <v>2336.7073592800002</v>
      </c>
      <c r="O86" s="36">
        <f>SUMIFS(СВЦЭМ!$D$39:$D$782,СВЦЭМ!$A$39:$A$782,$A86,СВЦЭМ!$B$39:$B$782,O$83)+'СЕТ СН'!$G$14+СВЦЭМ!$D$10+'СЕТ СН'!$G$6-'СЕТ СН'!$G$26</f>
        <v>2350.2035925600003</v>
      </c>
      <c r="P86" s="36">
        <f>SUMIFS(СВЦЭМ!$D$39:$D$782,СВЦЭМ!$A$39:$A$782,$A86,СВЦЭМ!$B$39:$B$782,P$83)+'СЕТ СН'!$G$14+СВЦЭМ!$D$10+'СЕТ СН'!$G$6-'СЕТ СН'!$G$26</f>
        <v>2344.4585867200003</v>
      </c>
      <c r="Q86" s="36">
        <f>SUMIFS(СВЦЭМ!$D$39:$D$782,СВЦЭМ!$A$39:$A$782,$A86,СВЦЭМ!$B$39:$B$782,Q$83)+'СЕТ СН'!$G$14+СВЦЭМ!$D$10+'СЕТ СН'!$G$6-'СЕТ СН'!$G$26</f>
        <v>2332.2865514800001</v>
      </c>
      <c r="R86" s="36">
        <f>SUMIFS(СВЦЭМ!$D$39:$D$782,СВЦЭМ!$A$39:$A$782,$A86,СВЦЭМ!$B$39:$B$782,R$83)+'СЕТ СН'!$G$14+СВЦЭМ!$D$10+'СЕТ СН'!$G$6-'СЕТ СН'!$G$26</f>
        <v>2289.43418802</v>
      </c>
      <c r="S86" s="36">
        <f>SUMIFS(СВЦЭМ!$D$39:$D$782,СВЦЭМ!$A$39:$A$782,$A86,СВЦЭМ!$B$39:$B$782,S$83)+'СЕТ СН'!$G$14+СВЦЭМ!$D$10+'СЕТ СН'!$G$6-'СЕТ СН'!$G$26</f>
        <v>2264.7948225700002</v>
      </c>
      <c r="T86" s="36">
        <f>SUMIFS(СВЦЭМ!$D$39:$D$782,СВЦЭМ!$A$39:$A$782,$A86,СВЦЭМ!$B$39:$B$782,T$83)+'СЕТ СН'!$G$14+СВЦЭМ!$D$10+'СЕТ СН'!$G$6-'СЕТ СН'!$G$26</f>
        <v>2269.6720166099999</v>
      </c>
      <c r="U86" s="36">
        <f>SUMIFS(СВЦЭМ!$D$39:$D$782,СВЦЭМ!$A$39:$A$782,$A86,СВЦЭМ!$B$39:$B$782,U$83)+'СЕТ СН'!$G$14+СВЦЭМ!$D$10+'СЕТ СН'!$G$6-'СЕТ СН'!$G$26</f>
        <v>2273.9646497200001</v>
      </c>
      <c r="V86" s="36">
        <f>SUMIFS(СВЦЭМ!$D$39:$D$782,СВЦЭМ!$A$39:$A$782,$A86,СВЦЭМ!$B$39:$B$782,V$83)+'СЕТ СН'!$G$14+СВЦЭМ!$D$10+'СЕТ СН'!$G$6-'СЕТ СН'!$G$26</f>
        <v>2283.1253902100002</v>
      </c>
      <c r="W86" s="36">
        <f>SUMIFS(СВЦЭМ!$D$39:$D$782,СВЦЭМ!$A$39:$A$782,$A86,СВЦЭМ!$B$39:$B$782,W$83)+'СЕТ СН'!$G$14+СВЦЭМ!$D$10+'СЕТ СН'!$G$6-'СЕТ СН'!$G$26</f>
        <v>2312.1032379600001</v>
      </c>
      <c r="X86" s="36">
        <f>SUMIFS(СВЦЭМ!$D$39:$D$782,СВЦЭМ!$A$39:$A$782,$A86,СВЦЭМ!$B$39:$B$782,X$83)+'СЕТ СН'!$G$14+СВЦЭМ!$D$10+'СЕТ СН'!$G$6-'СЕТ СН'!$G$26</f>
        <v>2334.9846939100003</v>
      </c>
      <c r="Y86" s="36">
        <f>SUMIFS(СВЦЭМ!$D$39:$D$782,СВЦЭМ!$A$39:$A$782,$A86,СВЦЭМ!$B$39:$B$782,Y$83)+'СЕТ СН'!$G$14+СВЦЭМ!$D$10+'СЕТ СН'!$G$6-'СЕТ СН'!$G$26</f>
        <v>2385.7927874000002</v>
      </c>
    </row>
    <row r="87" spans="1:27" ht="15.75" x14ac:dyDescent="0.2">
      <c r="A87" s="35">
        <f t="shared" si="2"/>
        <v>44930</v>
      </c>
      <c r="B87" s="36">
        <f>SUMIFS(СВЦЭМ!$D$39:$D$782,СВЦЭМ!$A$39:$A$782,$A87,СВЦЭМ!$B$39:$B$782,B$83)+'СЕТ СН'!$G$14+СВЦЭМ!$D$10+'СЕТ СН'!$G$6-'СЕТ СН'!$G$26</f>
        <v>2347.0690856900001</v>
      </c>
      <c r="C87" s="36">
        <f>SUMIFS(СВЦЭМ!$D$39:$D$782,СВЦЭМ!$A$39:$A$782,$A87,СВЦЭМ!$B$39:$B$782,C$83)+'СЕТ СН'!$G$14+СВЦЭМ!$D$10+'СЕТ СН'!$G$6-'СЕТ СН'!$G$26</f>
        <v>2387.3954918300005</v>
      </c>
      <c r="D87" s="36">
        <f>SUMIFS(СВЦЭМ!$D$39:$D$782,СВЦЭМ!$A$39:$A$782,$A87,СВЦЭМ!$B$39:$B$782,D$83)+'СЕТ СН'!$G$14+СВЦЭМ!$D$10+'СЕТ СН'!$G$6-'СЕТ СН'!$G$26</f>
        <v>2411.6423565000005</v>
      </c>
      <c r="E87" s="36">
        <f>SUMIFS(СВЦЭМ!$D$39:$D$782,СВЦЭМ!$A$39:$A$782,$A87,СВЦЭМ!$B$39:$B$782,E$83)+'СЕТ СН'!$G$14+СВЦЭМ!$D$10+'СЕТ СН'!$G$6-'СЕТ СН'!$G$26</f>
        <v>2423.6068422300004</v>
      </c>
      <c r="F87" s="36">
        <f>SUMIFS(СВЦЭМ!$D$39:$D$782,СВЦЭМ!$A$39:$A$782,$A87,СВЦЭМ!$B$39:$B$782,F$83)+'СЕТ СН'!$G$14+СВЦЭМ!$D$10+'СЕТ СН'!$G$6-'СЕТ СН'!$G$26</f>
        <v>2400.0597168200002</v>
      </c>
      <c r="G87" s="36">
        <f>SUMIFS(СВЦЭМ!$D$39:$D$782,СВЦЭМ!$A$39:$A$782,$A87,СВЦЭМ!$B$39:$B$782,G$83)+'СЕТ СН'!$G$14+СВЦЭМ!$D$10+'СЕТ СН'!$G$6-'СЕТ СН'!$G$26</f>
        <v>2322.6108068000003</v>
      </c>
      <c r="H87" s="36">
        <f>SUMIFS(СВЦЭМ!$D$39:$D$782,СВЦЭМ!$A$39:$A$782,$A87,СВЦЭМ!$B$39:$B$782,H$83)+'СЕТ СН'!$G$14+СВЦЭМ!$D$10+'СЕТ СН'!$G$6-'СЕТ СН'!$G$26</f>
        <v>2306.7637883699999</v>
      </c>
      <c r="I87" s="36">
        <f>SUMIFS(СВЦЭМ!$D$39:$D$782,СВЦЭМ!$A$39:$A$782,$A87,СВЦЭМ!$B$39:$B$782,I$83)+'СЕТ СН'!$G$14+СВЦЭМ!$D$10+'СЕТ СН'!$G$6-'СЕТ СН'!$G$26</f>
        <v>2279.54691951</v>
      </c>
      <c r="J87" s="36">
        <f>SUMIFS(СВЦЭМ!$D$39:$D$782,СВЦЭМ!$A$39:$A$782,$A87,СВЦЭМ!$B$39:$B$782,J$83)+'СЕТ СН'!$G$14+СВЦЭМ!$D$10+'СЕТ СН'!$G$6-'СЕТ СН'!$G$26</f>
        <v>2249.8250107700001</v>
      </c>
      <c r="K87" s="36">
        <f>SUMIFS(СВЦЭМ!$D$39:$D$782,СВЦЭМ!$A$39:$A$782,$A87,СВЦЭМ!$B$39:$B$782,K$83)+'СЕТ СН'!$G$14+СВЦЭМ!$D$10+'СЕТ СН'!$G$6-'СЕТ СН'!$G$26</f>
        <v>2240.0775986799999</v>
      </c>
      <c r="L87" s="36">
        <f>SUMIFS(СВЦЭМ!$D$39:$D$782,СВЦЭМ!$A$39:$A$782,$A87,СВЦЭМ!$B$39:$B$782,L$83)+'СЕТ СН'!$G$14+СВЦЭМ!$D$10+'СЕТ СН'!$G$6-'СЕТ СН'!$G$26</f>
        <v>2228.87531769</v>
      </c>
      <c r="M87" s="36">
        <f>SUMIFS(СВЦЭМ!$D$39:$D$782,СВЦЭМ!$A$39:$A$782,$A87,СВЦЭМ!$B$39:$B$782,M$83)+'СЕТ СН'!$G$14+СВЦЭМ!$D$10+'СЕТ СН'!$G$6-'СЕТ СН'!$G$26</f>
        <v>2222.89691666</v>
      </c>
      <c r="N87" s="36">
        <f>SUMIFS(СВЦЭМ!$D$39:$D$782,СВЦЭМ!$A$39:$A$782,$A87,СВЦЭМ!$B$39:$B$782,N$83)+'СЕТ СН'!$G$14+СВЦЭМ!$D$10+'СЕТ СН'!$G$6-'СЕТ СН'!$G$26</f>
        <v>2245.3890397</v>
      </c>
      <c r="O87" s="36">
        <f>SUMIFS(СВЦЭМ!$D$39:$D$782,СВЦЭМ!$A$39:$A$782,$A87,СВЦЭМ!$B$39:$B$782,O$83)+'СЕТ СН'!$G$14+СВЦЭМ!$D$10+'СЕТ СН'!$G$6-'СЕТ СН'!$G$26</f>
        <v>2242.52188647</v>
      </c>
      <c r="P87" s="36">
        <f>SUMIFS(СВЦЭМ!$D$39:$D$782,СВЦЭМ!$A$39:$A$782,$A87,СВЦЭМ!$B$39:$B$782,P$83)+'СЕТ СН'!$G$14+СВЦЭМ!$D$10+'СЕТ СН'!$G$6-'СЕТ СН'!$G$26</f>
        <v>2250.5160535800001</v>
      </c>
      <c r="Q87" s="36">
        <f>SUMIFS(СВЦЭМ!$D$39:$D$782,СВЦЭМ!$A$39:$A$782,$A87,СВЦЭМ!$B$39:$B$782,Q$83)+'СЕТ СН'!$G$14+СВЦЭМ!$D$10+'СЕТ СН'!$G$6-'СЕТ СН'!$G$26</f>
        <v>2243.3119635799999</v>
      </c>
      <c r="R87" s="36">
        <f>SUMIFS(СВЦЭМ!$D$39:$D$782,СВЦЭМ!$A$39:$A$782,$A87,СВЦЭМ!$B$39:$B$782,R$83)+'СЕТ СН'!$G$14+СВЦЭМ!$D$10+'СЕТ СН'!$G$6-'СЕТ СН'!$G$26</f>
        <v>2236.8467070500001</v>
      </c>
      <c r="S87" s="36">
        <f>SUMIFS(СВЦЭМ!$D$39:$D$782,СВЦЭМ!$A$39:$A$782,$A87,СВЦЭМ!$B$39:$B$782,S$83)+'СЕТ СН'!$G$14+СВЦЭМ!$D$10+'СЕТ СН'!$G$6-'СЕТ СН'!$G$26</f>
        <v>2173.4880672100003</v>
      </c>
      <c r="T87" s="36">
        <f>SUMIFS(СВЦЭМ!$D$39:$D$782,СВЦЭМ!$A$39:$A$782,$A87,СВЦЭМ!$B$39:$B$782,T$83)+'СЕТ СН'!$G$14+СВЦЭМ!$D$10+'СЕТ СН'!$G$6-'СЕТ СН'!$G$26</f>
        <v>2177.6700476700003</v>
      </c>
      <c r="U87" s="36">
        <f>SUMIFS(СВЦЭМ!$D$39:$D$782,СВЦЭМ!$A$39:$A$782,$A87,СВЦЭМ!$B$39:$B$782,U$83)+'СЕТ СН'!$G$14+СВЦЭМ!$D$10+'СЕТ СН'!$G$6-'СЕТ СН'!$G$26</f>
        <v>2195.0600508900002</v>
      </c>
      <c r="V87" s="36">
        <f>SUMIFS(СВЦЭМ!$D$39:$D$782,СВЦЭМ!$A$39:$A$782,$A87,СВЦЭМ!$B$39:$B$782,V$83)+'СЕТ СН'!$G$14+СВЦЭМ!$D$10+'СЕТ СН'!$G$6-'СЕТ СН'!$G$26</f>
        <v>2208.7334114999999</v>
      </c>
      <c r="W87" s="36">
        <f>SUMIFS(СВЦЭМ!$D$39:$D$782,СВЦЭМ!$A$39:$A$782,$A87,СВЦЭМ!$B$39:$B$782,W$83)+'СЕТ СН'!$G$14+СВЦЭМ!$D$10+'СЕТ СН'!$G$6-'СЕТ СН'!$G$26</f>
        <v>2223.8981140700002</v>
      </c>
      <c r="X87" s="36">
        <f>SUMIFS(СВЦЭМ!$D$39:$D$782,СВЦЭМ!$A$39:$A$782,$A87,СВЦЭМ!$B$39:$B$782,X$83)+'СЕТ СН'!$G$14+СВЦЭМ!$D$10+'СЕТ СН'!$G$6-'СЕТ СН'!$G$26</f>
        <v>2248.3341327200001</v>
      </c>
      <c r="Y87" s="36">
        <f>SUMIFS(СВЦЭМ!$D$39:$D$782,СВЦЭМ!$A$39:$A$782,$A87,СВЦЭМ!$B$39:$B$782,Y$83)+'СЕТ СН'!$G$14+СВЦЭМ!$D$10+'СЕТ СН'!$G$6-'СЕТ СН'!$G$26</f>
        <v>2275.26140536</v>
      </c>
    </row>
    <row r="88" spans="1:27" ht="15.75" x14ac:dyDescent="0.2">
      <c r="A88" s="35">
        <f t="shared" si="2"/>
        <v>44931</v>
      </c>
      <c r="B88" s="36">
        <f>SUMIFS(СВЦЭМ!$D$39:$D$782,СВЦЭМ!$A$39:$A$782,$A88,СВЦЭМ!$B$39:$B$782,B$83)+'СЕТ СН'!$G$14+СВЦЭМ!$D$10+'СЕТ СН'!$G$6-'СЕТ СН'!$G$26</f>
        <v>2275.4039002700001</v>
      </c>
      <c r="C88" s="36">
        <f>SUMIFS(СВЦЭМ!$D$39:$D$782,СВЦЭМ!$A$39:$A$782,$A88,СВЦЭМ!$B$39:$B$782,C$83)+'СЕТ СН'!$G$14+СВЦЭМ!$D$10+'СЕТ СН'!$G$6-'СЕТ СН'!$G$26</f>
        <v>2252.2668390700001</v>
      </c>
      <c r="D88" s="36">
        <f>SUMIFS(СВЦЭМ!$D$39:$D$782,СВЦЭМ!$A$39:$A$782,$A88,СВЦЭМ!$B$39:$B$782,D$83)+'СЕТ СН'!$G$14+СВЦЭМ!$D$10+'СЕТ СН'!$G$6-'СЕТ СН'!$G$26</f>
        <v>2265.5461100100001</v>
      </c>
      <c r="E88" s="36">
        <f>SUMIFS(СВЦЭМ!$D$39:$D$782,СВЦЭМ!$A$39:$A$782,$A88,СВЦЭМ!$B$39:$B$782,E$83)+'СЕТ СН'!$G$14+СВЦЭМ!$D$10+'СЕТ СН'!$G$6-'СЕТ СН'!$G$26</f>
        <v>2283.6521963700002</v>
      </c>
      <c r="F88" s="36">
        <f>SUMIFS(СВЦЭМ!$D$39:$D$782,СВЦЭМ!$A$39:$A$782,$A88,СВЦЭМ!$B$39:$B$782,F$83)+'СЕТ СН'!$G$14+СВЦЭМ!$D$10+'СЕТ СН'!$G$6-'СЕТ СН'!$G$26</f>
        <v>2334.2346593500001</v>
      </c>
      <c r="G88" s="36">
        <f>SUMIFS(СВЦЭМ!$D$39:$D$782,СВЦЭМ!$A$39:$A$782,$A88,СВЦЭМ!$B$39:$B$782,G$83)+'СЕТ СН'!$G$14+СВЦЭМ!$D$10+'СЕТ СН'!$G$6-'СЕТ СН'!$G$26</f>
        <v>2329.3166681299999</v>
      </c>
      <c r="H88" s="36">
        <f>SUMIFS(СВЦЭМ!$D$39:$D$782,СВЦЭМ!$A$39:$A$782,$A88,СВЦЭМ!$B$39:$B$782,H$83)+'СЕТ СН'!$G$14+СВЦЭМ!$D$10+'СЕТ СН'!$G$6-'СЕТ СН'!$G$26</f>
        <v>2329.61735279</v>
      </c>
      <c r="I88" s="36">
        <f>SUMIFS(СВЦЭМ!$D$39:$D$782,СВЦЭМ!$A$39:$A$782,$A88,СВЦЭМ!$B$39:$B$782,I$83)+'СЕТ СН'!$G$14+СВЦЭМ!$D$10+'СЕТ СН'!$G$6-'СЕТ СН'!$G$26</f>
        <v>2315.8028900899999</v>
      </c>
      <c r="J88" s="36">
        <f>SUMIFS(СВЦЭМ!$D$39:$D$782,СВЦЭМ!$A$39:$A$782,$A88,СВЦЭМ!$B$39:$B$782,J$83)+'СЕТ СН'!$G$14+СВЦЭМ!$D$10+'СЕТ СН'!$G$6-'СЕТ СН'!$G$26</f>
        <v>2296.3693659999999</v>
      </c>
      <c r="K88" s="36">
        <f>SUMIFS(СВЦЭМ!$D$39:$D$782,СВЦЭМ!$A$39:$A$782,$A88,СВЦЭМ!$B$39:$B$782,K$83)+'СЕТ СН'!$G$14+СВЦЭМ!$D$10+'СЕТ СН'!$G$6-'СЕТ СН'!$G$26</f>
        <v>2250.85232486</v>
      </c>
      <c r="L88" s="36">
        <f>SUMIFS(СВЦЭМ!$D$39:$D$782,СВЦЭМ!$A$39:$A$782,$A88,СВЦЭМ!$B$39:$B$782,L$83)+'СЕТ СН'!$G$14+СВЦЭМ!$D$10+'СЕТ СН'!$G$6-'СЕТ СН'!$G$26</f>
        <v>2233.2047556500002</v>
      </c>
      <c r="M88" s="36">
        <f>SUMIFS(СВЦЭМ!$D$39:$D$782,СВЦЭМ!$A$39:$A$782,$A88,СВЦЭМ!$B$39:$B$782,M$83)+'СЕТ СН'!$G$14+СВЦЭМ!$D$10+'СЕТ СН'!$G$6-'СЕТ СН'!$G$26</f>
        <v>2226.4089933600003</v>
      </c>
      <c r="N88" s="36">
        <f>SUMIFS(СВЦЭМ!$D$39:$D$782,СВЦЭМ!$A$39:$A$782,$A88,СВЦЭМ!$B$39:$B$782,N$83)+'СЕТ СН'!$G$14+СВЦЭМ!$D$10+'СЕТ СН'!$G$6-'СЕТ СН'!$G$26</f>
        <v>2238.75071518</v>
      </c>
      <c r="O88" s="36">
        <f>SUMIFS(СВЦЭМ!$D$39:$D$782,СВЦЭМ!$A$39:$A$782,$A88,СВЦЭМ!$B$39:$B$782,O$83)+'СЕТ СН'!$G$14+СВЦЭМ!$D$10+'СЕТ СН'!$G$6-'СЕТ СН'!$G$26</f>
        <v>2261.2009891400003</v>
      </c>
      <c r="P88" s="36">
        <f>SUMIFS(СВЦЭМ!$D$39:$D$782,СВЦЭМ!$A$39:$A$782,$A88,СВЦЭМ!$B$39:$B$782,P$83)+'СЕТ СН'!$G$14+СВЦЭМ!$D$10+'СЕТ СН'!$G$6-'СЕТ СН'!$G$26</f>
        <v>2258.6536067100001</v>
      </c>
      <c r="Q88" s="36">
        <f>SUMIFS(СВЦЭМ!$D$39:$D$782,СВЦЭМ!$A$39:$A$782,$A88,СВЦЭМ!$B$39:$B$782,Q$83)+'СЕТ СН'!$G$14+СВЦЭМ!$D$10+'СЕТ СН'!$G$6-'СЕТ СН'!$G$26</f>
        <v>2265.79415685</v>
      </c>
      <c r="R88" s="36">
        <f>SUMIFS(СВЦЭМ!$D$39:$D$782,СВЦЭМ!$A$39:$A$782,$A88,СВЦЭМ!$B$39:$B$782,R$83)+'СЕТ СН'!$G$14+СВЦЭМ!$D$10+'СЕТ СН'!$G$6-'СЕТ СН'!$G$26</f>
        <v>2272.8342097499999</v>
      </c>
      <c r="S88" s="36">
        <f>SUMIFS(СВЦЭМ!$D$39:$D$782,СВЦЭМ!$A$39:$A$782,$A88,СВЦЭМ!$B$39:$B$782,S$83)+'СЕТ СН'!$G$14+СВЦЭМ!$D$10+'СЕТ СН'!$G$6-'СЕТ СН'!$G$26</f>
        <v>2297.8022175700003</v>
      </c>
      <c r="T88" s="36">
        <f>SUMIFS(СВЦЭМ!$D$39:$D$782,СВЦЭМ!$A$39:$A$782,$A88,СВЦЭМ!$B$39:$B$782,T$83)+'СЕТ СН'!$G$14+СВЦЭМ!$D$10+'СЕТ СН'!$G$6-'СЕТ СН'!$G$26</f>
        <v>2211.6129454300003</v>
      </c>
      <c r="U88" s="36">
        <f>SUMIFS(СВЦЭМ!$D$39:$D$782,СВЦЭМ!$A$39:$A$782,$A88,СВЦЭМ!$B$39:$B$782,U$83)+'СЕТ СН'!$G$14+СВЦЭМ!$D$10+'СЕТ СН'!$G$6-'СЕТ СН'!$G$26</f>
        <v>2227.2649277</v>
      </c>
      <c r="V88" s="36">
        <f>SUMIFS(СВЦЭМ!$D$39:$D$782,СВЦЭМ!$A$39:$A$782,$A88,СВЦЭМ!$B$39:$B$782,V$83)+'СЕТ СН'!$G$14+СВЦЭМ!$D$10+'СЕТ СН'!$G$6-'СЕТ СН'!$G$26</f>
        <v>2239.4945916700003</v>
      </c>
      <c r="W88" s="36">
        <f>SUMIFS(СВЦЭМ!$D$39:$D$782,СВЦЭМ!$A$39:$A$782,$A88,СВЦЭМ!$B$39:$B$782,W$83)+'СЕТ СН'!$G$14+СВЦЭМ!$D$10+'СЕТ СН'!$G$6-'СЕТ СН'!$G$26</f>
        <v>2249.4407263100002</v>
      </c>
      <c r="X88" s="36">
        <f>SUMIFS(СВЦЭМ!$D$39:$D$782,СВЦЭМ!$A$39:$A$782,$A88,СВЦЭМ!$B$39:$B$782,X$83)+'СЕТ СН'!$G$14+СВЦЭМ!$D$10+'СЕТ СН'!$G$6-'СЕТ СН'!$G$26</f>
        <v>2276.9941425300003</v>
      </c>
      <c r="Y88" s="36">
        <f>SUMIFS(СВЦЭМ!$D$39:$D$782,СВЦЭМ!$A$39:$A$782,$A88,СВЦЭМ!$B$39:$B$782,Y$83)+'СЕТ СН'!$G$14+СВЦЭМ!$D$10+'СЕТ СН'!$G$6-'СЕТ СН'!$G$26</f>
        <v>2294.6229962299999</v>
      </c>
    </row>
    <row r="89" spans="1:27" ht="15.75" x14ac:dyDescent="0.2">
      <c r="A89" s="35">
        <f t="shared" si="2"/>
        <v>44932</v>
      </c>
      <c r="B89" s="36">
        <f>SUMIFS(СВЦЭМ!$D$39:$D$782,СВЦЭМ!$A$39:$A$782,$A89,СВЦЭМ!$B$39:$B$782,B$83)+'СЕТ СН'!$G$14+СВЦЭМ!$D$10+'СЕТ СН'!$G$6-'СЕТ СН'!$G$26</f>
        <v>2185.3808587000003</v>
      </c>
      <c r="C89" s="36">
        <f>SUMIFS(СВЦЭМ!$D$39:$D$782,СВЦЭМ!$A$39:$A$782,$A89,СВЦЭМ!$B$39:$B$782,C$83)+'СЕТ СН'!$G$14+СВЦЭМ!$D$10+'СЕТ СН'!$G$6-'СЕТ СН'!$G$26</f>
        <v>2207.0133486600002</v>
      </c>
      <c r="D89" s="36">
        <f>SUMIFS(СВЦЭМ!$D$39:$D$782,СВЦЭМ!$A$39:$A$782,$A89,СВЦЭМ!$B$39:$B$782,D$83)+'СЕТ СН'!$G$14+СВЦЭМ!$D$10+'СЕТ СН'!$G$6-'СЕТ СН'!$G$26</f>
        <v>2221.0909615400001</v>
      </c>
      <c r="E89" s="36">
        <f>SUMIFS(СВЦЭМ!$D$39:$D$782,СВЦЭМ!$A$39:$A$782,$A89,СВЦЭМ!$B$39:$B$782,E$83)+'СЕТ СН'!$G$14+СВЦЭМ!$D$10+'СЕТ СН'!$G$6-'СЕТ СН'!$G$26</f>
        <v>2218.6772682000001</v>
      </c>
      <c r="F89" s="36">
        <f>SUMIFS(СВЦЭМ!$D$39:$D$782,СВЦЭМ!$A$39:$A$782,$A89,СВЦЭМ!$B$39:$B$782,F$83)+'СЕТ СН'!$G$14+СВЦЭМ!$D$10+'СЕТ СН'!$G$6-'СЕТ СН'!$G$26</f>
        <v>2211.45191234</v>
      </c>
      <c r="G89" s="36">
        <f>SUMIFS(СВЦЭМ!$D$39:$D$782,СВЦЭМ!$A$39:$A$782,$A89,СВЦЭМ!$B$39:$B$782,G$83)+'СЕТ СН'!$G$14+СВЦЭМ!$D$10+'СЕТ СН'!$G$6-'СЕТ СН'!$G$26</f>
        <v>2198.7142084800003</v>
      </c>
      <c r="H89" s="36">
        <f>SUMIFS(СВЦЭМ!$D$39:$D$782,СВЦЭМ!$A$39:$A$782,$A89,СВЦЭМ!$B$39:$B$782,H$83)+'СЕТ СН'!$G$14+СВЦЭМ!$D$10+'СЕТ СН'!$G$6-'СЕТ СН'!$G$26</f>
        <v>2178.0101385900002</v>
      </c>
      <c r="I89" s="36">
        <f>SUMIFS(СВЦЭМ!$D$39:$D$782,СВЦЭМ!$A$39:$A$782,$A89,СВЦЭМ!$B$39:$B$782,I$83)+'СЕТ СН'!$G$14+СВЦЭМ!$D$10+'СЕТ СН'!$G$6-'СЕТ СН'!$G$26</f>
        <v>2129.0097854000001</v>
      </c>
      <c r="J89" s="36">
        <f>SUMIFS(СВЦЭМ!$D$39:$D$782,СВЦЭМ!$A$39:$A$782,$A89,СВЦЭМ!$B$39:$B$782,J$83)+'СЕТ СН'!$G$14+СВЦЭМ!$D$10+'СЕТ СН'!$G$6-'СЕТ СН'!$G$26</f>
        <v>2080.1635706800002</v>
      </c>
      <c r="K89" s="36">
        <f>SUMIFS(СВЦЭМ!$D$39:$D$782,СВЦЭМ!$A$39:$A$782,$A89,СВЦЭМ!$B$39:$B$782,K$83)+'СЕТ СН'!$G$14+СВЦЭМ!$D$10+'СЕТ СН'!$G$6-'СЕТ СН'!$G$26</f>
        <v>2064.8589626200001</v>
      </c>
      <c r="L89" s="36">
        <f>SUMIFS(СВЦЭМ!$D$39:$D$782,СВЦЭМ!$A$39:$A$782,$A89,СВЦЭМ!$B$39:$B$782,L$83)+'СЕТ СН'!$G$14+СВЦЭМ!$D$10+'СЕТ СН'!$G$6-'СЕТ СН'!$G$26</f>
        <v>2064.2905865600001</v>
      </c>
      <c r="M89" s="36">
        <f>SUMIFS(СВЦЭМ!$D$39:$D$782,СВЦЭМ!$A$39:$A$782,$A89,СВЦЭМ!$B$39:$B$782,M$83)+'СЕТ СН'!$G$14+СВЦЭМ!$D$10+'СЕТ СН'!$G$6-'СЕТ СН'!$G$26</f>
        <v>2082.6371779400001</v>
      </c>
      <c r="N89" s="36">
        <f>SUMIFS(СВЦЭМ!$D$39:$D$782,СВЦЭМ!$A$39:$A$782,$A89,СВЦЭМ!$B$39:$B$782,N$83)+'СЕТ СН'!$G$14+СВЦЭМ!$D$10+'СЕТ СН'!$G$6-'СЕТ СН'!$G$26</f>
        <v>2110.5359790500002</v>
      </c>
      <c r="O89" s="36">
        <f>SUMIFS(СВЦЭМ!$D$39:$D$782,СВЦЭМ!$A$39:$A$782,$A89,СВЦЭМ!$B$39:$B$782,O$83)+'СЕТ СН'!$G$14+СВЦЭМ!$D$10+'СЕТ СН'!$G$6-'СЕТ СН'!$G$26</f>
        <v>2138.1042467299999</v>
      </c>
      <c r="P89" s="36">
        <f>SUMIFS(СВЦЭМ!$D$39:$D$782,СВЦЭМ!$A$39:$A$782,$A89,СВЦЭМ!$B$39:$B$782,P$83)+'СЕТ СН'!$G$14+СВЦЭМ!$D$10+'СЕТ СН'!$G$6-'СЕТ СН'!$G$26</f>
        <v>2164.0225368500001</v>
      </c>
      <c r="Q89" s="36">
        <f>SUMIFS(СВЦЭМ!$D$39:$D$782,СВЦЭМ!$A$39:$A$782,$A89,СВЦЭМ!$B$39:$B$782,Q$83)+'СЕТ СН'!$G$14+СВЦЭМ!$D$10+'СЕТ СН'!$G$6-'СЕТ СН'!$G$26</f>
        <v>2168.3942072099999</v>
      </c>
      <c r="R89" s="36">
        <f>SUMIFS(СВЦЭМ!$D$39:$D$782,СВЦЭМ!$A$39:$A$782,$A89,СВЦЭМ!$B$39:$B$782,R$83)+'СЕТ СН'!$G$14+СВЦЭМ!$D$10+'СЕТ СН'!$G$6-'СЕТ СН'!$G$26</f>
        <v>2121.3457675700001</v>
      </c>
      <c r="S89" s="36">
        <f>SUMIFS(СВЦЭМ!$D$39:$D$782,СВЦЭМ!$A$39:$A$782,$A89,СВЦЭМ!$B$39:$B$782,S$83)+'СЕТ СН'!$G$14+СВЦЭМ!$D$10+'СЕТ СН'!$G$6-'СЕТ СН'!$G$26</f>
        <v>2099.8604966299999</v>
      </c>
      <c r="T89" s="36">
        <f>SUMIFS(СВЦЭМ!$D$39:$D$782,СВЦЭМ!$A$39:$A$782,$A89,СВЦЭМ!$B$39:$B$782,T$83)+'СЕТ СН'!$G$14+СВЦЭМ!$D$10+'СЕТ СН'!$G$6-'СЕТ СН'!$G$26</f>
        <v>2106.3551317700003</v>
      </c>
      <c r="U89" s="36">
        <f>SUMIFS(СВЦЭМ!$D$39:$D$782,СВЦЭМ!$A$39:$A$782,$A89,СВЦЭМ!$B$39:$B$782,U$83)+'СЕТ СН'!$G$14+СВЦЭМ!$D$10+'СЕТ СН'!$G$6-'СЕТ СН'!$G$26</f>
        <v>2109.2298368000002</v>
      </c>
      <c r="V89" s="36">
        <f>SUMIFS(СВЦЭМ!$D$39:$D$782,СВЦЭМ!$A$39:$A$782,$A89,СВЦЭМ!$B$39:$B$782,V$83)+'СЕТ СН'!$G$14+СВЦЭМ!$D$10+'СЕТ СН'!$G$6-'СЕТ СН'!$G$26</f>
        <v>2110.41848347</v>
      </c>
      <c r="W89" s="36">
        <f>SUMIFS(СВЦЭМ!$D$39:$D$782,СВЦЭМ!$A$39:$A$782,$A89,СВЦЭМ!$B$39:$B$782,W$83)+'СЕТ СН'!$G$14+СВЦЭМ!$D$10+'СЕТ СН'!$G$6-'СЕТ СН'!$G$26</f>
        <v>2122.3359783800001</v>
      </c>
      <c r="X89" s="36">
        <f>SUMIFS(СВЦЭМ!$D$39:$D$782,СВЦЭМ!$A$39:$A$782,$A89,СВЦЭМ!$B$39:$B$782,X$83)+'СЕТ СН'!$G$14+СВЦЭМ!$D$10+'СЕТ СН'!$G$6-'СЕТ СН'!$G$26</f>
        <v>2135.8722582099999</v>
      </c>
      <c r="Y89" s="36">
        <f>SUMIFS(СВЦЭМ!$D$39:$D$782,СВЦЭМ!$A$39:$A$782,$A89,СВЦЭМ!$B$39:$B$782,Y$83)+'СЕТ СН'!$G$14+СВЦЭМ!$D$10+'СЕТ СН'!$G$6-'СЕТ СН'!$G$26</f>
        <v>2187.4331301699999</v>
      </c>
    </row>
    <row r="90" spans="1:27" ht="15.75" x14ac:dyDescent="0.2">
      <c r="A90" s="35">
        <f t="shared" si="2"/>
        <v>44933</v>
      </c>
      <c r="B90" s="36">
        <f>SUMIFS(СВЦЭМ!$D$39:$D$782,СВЦЭМ!$A$39:$A$782,$A90,СВЦЭМ!$B$39:$B$782,B$83)+'СЕТ СН'!$G$14+СВЦЭМ!$D$10+'СЕТ СН'!$G$6-'СЕТ СН'!$G$26</f>
        <v>2269.455199</v>
      </c>
      <c r="C90" s="36">
        <f>SUMIFS(СВЦЭМ!$D$39:$D$782,СВЦЭМ!$A$39:$A$782,$A90,СВЦЭМ!$B$39:$B$782,C$83)+'СЕТ СН'!$G$14+СВЦЭМ!$D$10+'СЕТ СН'!$G$6-'СЕТ СН'!$G$26</f>
        <v>2314.3130301300002</v>
      </c>
      <c r="D90" s="36">
        <f>SUMIFS(СВЦЭМ!$D$39:$D$782,СВЦЭМ!$A$39:$A$782,$A90,СВЦЭМ!$B$39:$B$782,D$83)+'СЕТ СН'!$G$14+СВЦЭМ!$D$10+'СЕТ СН'!$G$6-'СЕТ СН'!$G$26</f>
        <v>2330.1538903800001</v>
      </c>
      <c r="E90" s="36">
        <f>SUMIFS(СВЦЭМ!$D$39:$D$782,СВЦЭМ!$A$39:$A$782,$A90,СВЦЭМ!$B$39:$B$782,E$83)+'СЕТ СН'!$G$14+СВЦЭМ!$D$10+'СЕТ СН'!$G$6-'СЕТ СН'!$G$26</f>
        <v>2337.5721052700001</v>
      </c>
      <c r="F90" s="36">
        <f>SUMIFS(СВЦЭМ!$D$39:$D$782,СВЦЭМ!$A$39:$A$782,$A90,СВЦЭМ!$B$39:$B$782,F$83)+'СЕТ СН'!$G$14+СВЦЭМ!$D$10+'СЕТ СН'!$G$6-'СЕТ СН'!$G$26</f>
        <v>2323.2236891400003</v>
      </c>
      <c r="G90" s="36">
        <f>SUMIFS(СВЦЭМ!$D$39:$D$782,СВЦЭМ!$A$39:$A$782,$A90,СВЦЭМ!$B$39:$B$782,G$83)+'СЕТ СН'!$G$14+СВЦЭМ!$D$10+'СЕТ СН'!$G$6-'СЕТ СН'!$G$26</f>
        <v>2316.76461823</v>
      </c>
      <c r="H90" s="36">
        <f>SUMIFS(СВЦЭМ!$D$39:$D$782,СВЦЭМ!$A$39:$A$782,$A90,СВЦЭМ!$B$39:$B$782,H$83)+'СЕТ СН'!$G$14+СВЦЭМ!$D$10+'СЕТ СН'!$G$6-'СЕТ СН'!$G$26</f>
        <v>2291.5570597599999</v>
      </c>
      <c r="I90" s="36">
        <f>SUMIFS(СВЦЭМ!$D$39:$D$782,СВЦЭМ!$A$39:$A$782,$A90,СВЦЭМ!$B$39:$B$782,I$83)+'СЕТ СН'!$G$14+СВЦЭМ!$D$10+'СЕТ СН'!$G$6-'СЕТ СН'!$G$26</f>
        <v>2286.0053769199999</v>
      </c>
      <c r="J90" s="36">
        <f>SUMIFS(СВЦЭМ!$D$39:$D$782,СВЦЭМ!$A$39:$A$782,$A90,СВЦЭМ!$B$39:$B$782,J$83)+'СЕТ СН'!$G$14+СВЦЭМ!$D$10+'СЕТ СН'!$G$6-'СЕТ СН'!$G$26</f>
        <v>2230.3847182600002</v>
      </c>
      <c r="K90" s="36">
        <f>SUMIFS(СВЦЭМ!$D$39:$D$782,СВЦЭМ!$A$39:$A$782,$A90,СВЦЭМ!$B$39:$B$782,K$83)+'СЕТ СН'!$G$14+СВЦЭМ!$D$10+'СЕТ СН'!$G$6-'СЕТ СН'!$G$26</f>
        <v>2213.1952434700002</v>
      </c>
      <c r="L90" s="36">
        <f>SUMIFS(СВЦЭМ!$D$39:$D$782,СВЦЭМ!$A$39:$A$782,$A90,СВЦЭМ!$B$39:$B$782,L$83)+'СЕТ СН'!$G$14+СВЦЭМ!$D$10+'СЕТ СН'!$G$6-'СЕТ СН'!$G$26</f>
        <v>2190.5425048100001</v>
      </c>
      <c r="M90" s="36">
        <f>SUMIFS(СВЦЭМ!$D$39:$D$782,СВЦЭМ!$A$39:$A$782,$A90,СВЦЭМ!$B$39:$B$782,M$83)+'СЕТ СН'!$G$14+СВЦЭМ!$D$10+'СЕТ СН'!$G$6-'СЕТ СН'!$G$26</f>
        <v>2209.95099149</v>
      </c>
      <c r="N90" s="36">
        <f>SUMIFS(СВЦЭМ!$D$39:$D$782,СВЦЭМ!$A$39:$A$782,$A90,СВЦЭМ!$B$39:$B$782,N$83)+'СЕТ СН'!$G$14+СВЦЭМ!$D$10+'СЕТ СН'!$G$6-'СЕТ СН'!$G$26</f>
        <v>2238.2164552899999</v>
      </c>
      <c r="O90" s="36">
        <f>SUMIFS(СВЦЭМ!$D$39:$D$782,СВЦЭМ!$A$39:$A$782,$A90,СВЦЭМ!$B$39:$B$782,O$83)+'СЕТ СН'!$G$14+СВЦЭМ!$D$10+'СЕТ СН'!$G$6-'СЕТ СН'!$G$26</f>
        <v>2245.7867369400001</v>
      </c>
      <c r="P90" s="36">
        <f>SUMIFS(СВЦЭМ!$D$39:$D$782,СВЦЭМ!$A$39:$A$782,$A90,СВЦЭМ!$B$39:$B$782,P$83)+'СЕТ СН'!$G$14+СВЦЭМ!$D$10+'СЕТ СН'!$G$6-'СЕТ СН'!$G$26</f>
        <v>2263.0715146100001</v>
      </c>
      <c r="Q90" s="36">
        <f>SUMIFS(СВЦЭМ!$D$39:$D$782,СВЦЭМ!$A$39:$A$782,$A90,СВЦЭМ!$B$39:$B$782,Q$83)+'СЕТ СН'!$G$14+СВЦЭМ!$D$10+'СЕТ СН'!$G$6-'СЕТ СН'!$G$26</f>
        <v>2253.8018811000002</v>
      </c>
      <c r="R90" s="36">
        <f>SUMIFS(СВЦЭМ!$D$39:$D$782,СВЦЭМ!$A$39:$A$782,$A90,СВЦЭМ!$B$39:$B$782,R$83)+'СЕТ СН'!$G$14+СВЦЭМ!$D$10+'СЕТ СН'!$G$6-'СЕТ СН'!$G$26</f>
        <v>2225.7544716800003</v>
      </c>
      <c r="S90" s="36">
        <f>SUMIFS(СВЦЭМ!$D$39:$D$782,СВЦЭМ!$A$39:$A$782,$A90,СВЦЭМ!$B$39:$B$782,S$83)+'СЕТ СН'!$G$14+СВЦЭМ!$D$10+'СЕТ СН'!$G$6-'СЕТ СН'!$G$26</f>
        <v>2212.8787068400002</v>
      </c>
      <c r="T90" s="36">
        <f>SUMIFS(СВЦЭМ!$D$39:$D$782,СВЦЭМ!$A$39:$A$782,$A90,СВЦЭМ!$B$39:$B$782,T$83)+'СЕТ СН'!$G$14+СВЦЭМ!$D$10+'СЕТ СН'!$G$6-'СЕТ СН'!$G$26</f>
        <v>2207.9387752500002</v>
      </c>
      <c r="U90" s="36">
        <f>SUMIFS(СВЦЭМ!$D$39:$D$782,СВЦЭМ!$A$39:$A$782,$A90,СВЦЭМ!$B$39:$B$782,U$83)+'СЕТ СН'!$G$14+СВЦЭМ!$D$10+'СЕТ СН'!$G$6-'СЕТ СН'!$G$26</f>
        <v>2213.4919381499999</v>
      </c>
      <c r="V90" s="36">
        <f>SUMIFS(СВЦЭМ!$D$39:$D$782,СВЦЭМ!$A$39:$A$782,$A90,СВЦЭМ!$B$39:$B$782,V$83)+'СЕТ СН'!$G$14+СВЦЭМ!$D$10+'СЕТ СН'!$G$6-'СЕТ СН'!$G$26</f>
        <v>2235.9357168400002</v>
      </c>
      <c r="W90" s="36">
        <f>SUMIFS(СВЦЭМ!$D$39:$D$782,СВЦЭМ!$A$39:$A$782,$A90,СВЦЭМ!$B$39:$B$782,W$83)+'СЕТ СН'!$G$14+СВЦЭМ!$D$10+'СЕТ СН'!$G$6-'СЕТ СН'!$G$26</f>
        <v>2243.8927703899999</v>
      </c>
      <c r="X90" s="36">
        <f>SUMIFS(СВЦЭМ!$D$39:$D$782,СВЦЭМ!$A$39:$A$782,$A90,СВЦЭМ!$B$39:$B$782,X$83)+'СЕТ СН'!$G$14+СВЦЭМ!$D$10+'СЕТ СН'!$G$6-'СЕТ СН'!$G$26</f>
        <v>2230.2771797400001</v>
      </c>
      <c r="Y90" s="36">
        <f>SUMIFS(СВЦЭМ!$D$39:$D$782,СВЦЭМ!$A$39:$A$782,$A90,СВЦЭМ!$B$39:$B$782,Y$83)+'СЕТ СН'!$G$14+СВЦЭМ!$D$10+'СЕТ СН'!$G$6-'СЕТ СН'!$G$26</f>
        <v>2296.1381591899999</v>
      </c>
    </row>
    <row r="91" spans="1:27" ht="15.75" x14ac:dyDescent="0.2">
      <c r="A91" s="35">
        <f t="shared" si="2"/>
        <v>44934</v>
      </c>
      <c r="B91" s="36">
        <f>SUMIFS(СВЦЭМ!$D$39:$D$782,СВЦЭМ!$A$39:$A$782,$A91,СВЦЭМ!$B$39:$B$782,B$83)+'СЕТ СН'!$G$14+СВЦЭМ!$D$10+'СЕТ СН'!$G$6-'СЕТ СН'!$G$26</f>
        <v>2440.2206713400001</v>
      </c>
      <c r="C91" s="36">
        <f>SUMIFS(СВЦЭМ!$D$39:$D$782,СВЦЭМ!$A$39:$A$782,$A91,СВЦЭМ!$B$39:$B$782,C$83)+'СЕТ СН'!$G$14+СВЦЭМ!$D$10+'СЕТ СН'!$G$6-'СЕТ СН'!$G$26</f>
        <v>2464.7104719100003</v>
      </c>
      <c r="D91" s="36">
        <f>SUMIFS(СВЦЭМ!$D$39:$D$782,СВЦЭМ!$A$39:$A$782,$A91,СВЦЭМ!$B$39:$B$782,D$83)+'СЕТ СН'!$G$14+СВЦЭМ!$D$10+'СЕТ СН'!$G$6-'СЕТ СН'!$G$26</f>
        <v>2486.7056455700003</v>
      </c>
      <c r="E91" s="36">
        <f>SUMIFS(СВЦЭМ!$D$39:$D$782,СВЦЭМ!$A$39:$A$782,$A91,СВЦЭМ!$B$39:$B$782,E$83)+'СЕТ СН'!$G$14+СВЦЭМ!$D$10+'СЕТ СН'!$G$6-'СЕТ СН'!$G$26</f>
        <v>2487.6430004400004</v>
      </c>
      <c r="F91" s="36">
        <f>SUMIFS(СВЦЭМ!$D$39:$D$782,СВЦЭМ!$A$39:$A$782,$A91,СВЦЭМ!$B$39:$B$782,F$83)+'СЕТ СН'!$G$14+СВЦЭМ!$D$10+'СЕТ СН'!$G$6-'СЕТ СН'!$G$26</f>
        <v>2491.6905286600004</v>
      </c>
      <c r="G91" s="36">
        <f>SUMIFS(СВЦЭМ!$D$39:$D$782,СВЦЭМ!$A$39:$A$782,$A91,СВЦЭМ!$B$39:$B$782,G$83)+'СЕТ СН'!$G$14+СВЦЭМ!$D$10+'СЕТ СН'!$G$6-'СЕТ СН'!$G$26</f>
        <v>2478.1957021500002</v>
      </c>
      <c r="H91" s="36">
        <f>SUMIFS(СВЦЭМ!$D$39:$D$782,СВЦЭМ!$A$39:$A$782,$A91,СВЦЭМ!$B$39:$B$782,H$83)+'СЕТ СН'!$G$14+СВЦЭМ!$D$10+'СЕТ СН'!$G$6-'СЕТ СН'!$G$26</f>
        <v>2458.7376671900001</v>
      </c>
      <c r="I91" s="36">
        <f>SUMIFS(СВЦЭМ!$D$39:$D$782,СВЦЭМ!$A$39:$A$782,$A91,СВЦЭМ!$B$39:$B$782,I$83)+'СЕТ СН'!$G$14+СВЦЭМ!$D$10+'СЕТ СН'!$G$6-'СЕТ СН'!$G$26</f>
        <v>2396.8994062600004</v>
      </c>
      <c r="J91" s="36">
        <f>SUMIFS(СВЦЭМ!$D$39:$D$782,СВЦЭМ!$A$39:$A$782,$A91,СВЦЭМ!$B$39:$B$782,J$83)+'СЕТ СН'!$G$14+СВЦЭМ!$D$10+'СЕТ СН'!$G$6-'СЕТ СН'!$G$26</f>
        <v>2367.67652206</v>
      </c>
      <c r="K91" s="36">
        <f>SUMIFS(СВЦЭМ!$D$39:$D$782,СВЦЭМ!$A$39:$A$782,$A91,СВЦЭМ!$B$39:$B$782,K$83)+'СЕТ СН'!$G$14+СВЦЭМ!$D$10+'СЕТ СН'!$G$6-'СЕТ СН'!$G$26</f>
        <v>2341.12353166</v>
      </c>
      <c r="L91" s="36">
        <f>SUMIFS(СВЦЭМ!$D$39:$D$782,СВЦЭМ!$A$39:$A$782,$A91,СВЦЭМ!$B$39:$B$782,L$83)+'СЕТ СН'!$G$14+СВЦЭМ!$D$10+'СЕТ СН'!$G$6-'СЕТ СН'!$G$26</f>
        <v>2338.3771285000003</v>
      </c>
      <c r="M91" s="36">
        <f>SUMIFS(СВЦЭМ!$D$39:$D$782,СВЦЭМ!$A$39:$A$782,$A91,СВЦЭМ!$B$39:$B$782,M$83)+'СЕТ СН'!$G$14+СВЦЭМ!$D$10+'СЕТ СН'!$G$6-'СЕТ СН'!$G$26</f>
        <v>2356.02931339</v>
      </c>
      <c r="N91" s="36">
        <f>SUMIFS(СВЦЭМ!$D$39:$D$782,СВЦЭМ!$A$39:$A$782,$A91,СВЦЭМ!$B$39:$B$782,N$83)+'СЕТ СН'!$G$14+СВЦЭМ!$D$10+'СЕТ СН'!$G$6-'СЕТ СН'!$G$26</f>
        <v>2365.3465101800002</v>
      </c>
      <c r="O91" s="36">
        <f>SUMIFS(СВЦЭМ!$D$39:$D$782,СВЦЭМ!$A$39:$A$782,$A91,СВЦЭМ!$B$39:$B$782,O$83)+'СЕТ СН'!$G$14+СВЦЭМ!$D$10+'СЕТ СН'!$G$6-'СЕТ СН'!$G$26</f>
        <v>2389.0995508800002</v>
      </c>
      <c r="P91" s="36">
        <f>SUMIFS(СВЦЭМ!$D$39:$D$782,СВЦЭМ!$A$39:$A$782,$A91,СВЦЭМ!$B$39:$B$782,P$83)+'СЕТ СН'!$G$14+СВЦЭМ!$D$10+'СЕТ СН'!$G$6-'СЕТ СН'!$G$26</f>
        <v>2393.4491607700002</v>
      </c>
      <c r="Q91" s="36">
        <f>SUMIFS(СВЦЭМ!$D$39:$D$782,СВЦЭМ!$A$39:$A$782,$A91,СВЦЭМ!$B$39:$B$782,Q$83)+'СЕТ СН'!$G$14+СВЦЭМ!$D$10+'СЕТ СН'!$G$6-'СЕТ СН'!$G$26</f>
        <v>2383.56608134</v>
      </c>
      <c r="R91" s="36">
        <f>SUMIFS(СВЦЭМ!$D$39:$D$782,СВЦЭМ!$A$39:$A$782,$A91,СВЦЭМ!$B$39:$B$782,R$83)+'СЕТ СН'!$G$14+СВЦЭМ!$D$10+'СЕТ СН'!$G$6-'СЕТ СН'!$G$26</f>
        <v>2353.98473126</v>
      </c>
      <c r="S91" s="36">
        <f>SUMIFS(СВЦЭМ!$D$39:$D$782,СВЦЭМ!$A$39:$A$782,$A91,СВЦЭМ!$B$39:$B$782,S$83)+'СЕТ СН'!$G$14+СВЦЭМ!$D$10+'СЕТ СН'!$G$6-'СЕТ СН'!$G$26</f>
        <v>2276.24060964</v>
      </c>
      <c r="T91" s="36">
        <f>SUMIFS(СВЦЭМ!$D$39:$D$782,СВЦЭМ!$A$39:$A$782,$A91,СВЦЭМ!$B$39:$B$782,T$83)+'СЕТ СН'!$G$14+СВЦЭМ!$D$10+'СЕТ СН'!$G$6-'СЕТ СН'!$G$26</f>
        <v>2288.85160584</v>
      </c>
      <c r="U91" s="36">
        <f>SUMIFS(СВЦЭМ!$D$39:$D$782,СВЦЭМ!$A$39:$A$782,$A91,СВЦЭМ!$B$39:$B$782,U$83)+'СЕТ СН'!$G$14+СВЦЭМ!$D$10+'СЕТ СН'!$G$6-'СЕТ СН'!$G$26</f>
        <v>2302.4621783699999</v>
      </c>
      <c r="V91" s="36">
        <f>SUMIFS(СВЦЭМ!$D$39:$D$782,СВЦЭМ!$A$39:$A$782,$A91,СВЦЭМ!$B$39:$B$782,V$83)+'СЕТ СН'!$G$14+СВЦЭМ!$D$10+'СЕТ СН'!$G$6-'СЕТ СН'!$G$26</f>
        <v>2328.2744539</v>
      </c>
      <c r="W91" s="36">
        <f>SUMIFS(СВЦЭМ!$D$39:$D$782,СВЦЭМ!$A$39:$A$782,$A91,СВЦЭМ!$B$39:$B$782,W$83)+'СЕТ СН'!$G$14+СВЦЭМ!$D$10+'СЕТ СН'!$G$6-'СЕТ СН'!$G$26</f>
        <v>2357.6852396700001</v>
      </c>
      <c r="X91" s="36">
        <f>SUMIFS(СВЦЭМ!$D$39:$D$782,СВЦЭМ!$A$39:$A$782,$A91,СВЦЭМ!$B$39:$B$782,X$83)+'СЕТ СН'!$G$14+СВЦЭМ!$D$10+'СЕТ СН'!$G$6-'СЕТ СН'!$G$26</f>
        <v>2387.3818366800001</v>
      </c>
      <c r="Y91" s="36">
        <f>SUMIFS(СВЦЭМ!$D$39:$D$782,СВЦЭМ!$A$39:$A$782,$A91,СВЦЭМ!$B$39:$B$782,Y$83)+'СЕТ СН'!$G$14+СВЦЭМ!$D$10+'СЕТ СН'!$G$6-'СЕТ СН'!$G$26</f>
        <v>2435.6956192800003</v>
      </c>
    </row>
    <row r="92" spans="1:27" ht="15.75" x14ac:dyDescent="0.2">
      <c r="A92" s="35">
        <f t="shared" si="2"/>
        <v>44935</v>
      </c>
      <c r="B92" s="36">
        <f>SUMIFS(СВЦЭМ!$D$39:$D$782,СВЦЭМ!$A$39:$A$782,$A92,СВЦЭМ!$B$39:$B$782,B$83)+'СЕТ СН'!$G$14+СВЦЭМ!$D$10+'СЕТ СН'!$G$6-'СЕТ СН'!$G$26</f>
        <v>2376.5450484799999</v>
      </c>
      <c r="C92" s="36">
        <f>SUMIFS(СВЦЭМ!$D$39:$D$782,СВЦЭМ!$A$39:$A$782,$A92,СВЦЭМ!$B$39:$B$782,C$83)+'СЕТ СН'!$G$14+СВЦЭМ!$D$10+'СЕТ СН'!$G$6-'СЕТ СН'!$G$26</f>
        <v>2356.4012936200002</v>
      </c>
      <c r="D92" s="36">
        <f>SUMIFS(СВЦЭМ!$D$39:$D$782,СВЦЭМ!$A$39:$A$782,$A92,СВЦЭМ!$B$39:$B$782,D$83)+'СЕТ СН'!$G$14+СВЦЭМ!$D$10+'СЕТ СН'!$G$6-'СЕТ СН'!$G$26</f>
        <v>2335.0288493000003</v>
      </c>
      <c r="E92" s="36">
        <f>SUMIFS(СВЦЭМ!$D$39:$D$782,СВЦЭМ!$A$39:$A$782,$A92,СВЦЭМ!$B$39:$B$782,E$83)+'СЕТ СН'!$G$14+СВЦЭМ!$D$10+'СЕТ СН'!$G$6-'СЕТ СН'!$G$26</f>
        <v>2330.9067535700001</v>
      </c>
      <c r="F92" s="36">
        <f>SUMIFS(СВЦЭМ!$D$39:$D$782,СВЦЭМ!$A$39:$A$782,$A92,СВЦЭМ!$B$39:$B$782,F$83)+'СЕТ СН'!$G$14+СВЦЭМ!$D$10+'СЕТ СН'!$G$6-'СЕТ СН'!$G$26</f>
        <v>2343.5182422900002</v>
      </c>
      <c r="G92" s="36">
        <f>SUMIFS(СВЦЭМ!$D$39:$D$782,СВЦЭМ!$A$39:$A$782,$A92,СВЦЭМ!$B$39:$B$782,G$83)+'СЕТ СН'!$G$14+СВЦЭМ!$D$10+'СЕТ СН'!$G$6-'СЕТ СН'!$G$26</f>
        <v>2328.0418242999999</v>
      </c>
      <c r="H92" s="36">
        <f>SUMIFS(СВЦЭМ!$D$39:$D$782,СВЦЭМ!$A$39:$A$782,$A92,СВЦЭМ!$B$39:$B$782,H$83)+'СЕТ СН'!$G$14+СВЦЭМ!$D$10+'СЕТ СН'!$G$6-'СЕТ СН'!$G$26</f>
        <v>2342.56022751</v>
      </c>
      <c r="I92" s="36">
        <f>SUMIFS(СВЦЭМ!$D$39:$D$782,СВЦЭМ!$A$39:$A$782,$A92,СВЦЭМ!$B$39:$B$782,I$83)+'СЕТ СН'!$G$14+СВЦЭМ!$D$10+'СЕТ СН'!$G$6-'СЕТ СН'!$G$26</f>
        <v>2339.4698556900003</v>
      </c>
      <c r="J92" s="36">
        <f>SUMIFS(СВЦЭМ!$D$39:$D$782,СВЦЭМ!$A$39:$A$782,$A92,СВЦЭМ!$B$39:$B$782,J$83)+'СЕТ СН'!$G$14+СВЦЭМ!$D$10+'СЕТ СН'!$G$6-'СЕТ СН'!$G$26</f>
        <v>2383.0497483500003</v>
      </c>
      <c r="K92" s="36">
        <f>SUMIFS(СВЦЭМ!$D$39:$D$782,СВЦЭМ!$A$39:$A$782,$A92,СВЦЭМ!$B$39:$B$782,K$83)+'СЕТ СН'!$G$14+СВЦЭМ!$D$10+'СЕТ СН'!$G$6-'СЕТ СН'!$G$26</f>
        <v>2362.42475057</v>
      </c>
      <c r="L92" s="36">
        <f>SUMIFS(СВЦЭМ!$D$39:$D$782,СВЦЭМ!$A$39:$A$782,$A92,СВЦЭМ!$B$39:$B$782,L$83)+'СЕТ СН'!$G$14+СВЦЭМ!$D$10+'СЕТ СН'!$G$6-'СЕТ СН'!$G$26</f>
        <v>2340.6723121300001</v>
      </c>
      <c r="M92" s="36">
        <f>SUMIFS(СВЦЭМ!$D$39:$D$782,СВЦЭМ!$A$39:$A$782,$A92,СВЦЭМ!$B$39:$B$782,M$83)+'СЕТ СН'!$G$14+СВЦЭМ!$D$10+'СЕТ СН'!$G$6-'СЕТ СН'!$G$26</f>
        <v>2359.5070787499999</v>
      </c>
      <c r="N92" s="36">
        <f>SUMIFS(СВЦЭМ!$D$39:$D$782,СВЦЭМ!$A$39:$A$782,$A92,СВЦЭМ!$B$39:$B$782,N$83)+'СЕТ СН'!$G$14+СВЦЭМ!$D$10+'СЕТ СН'!$G$6-'СЕТ СН'!$G$26</f>
        <v>2334.4964876600002</v>
      </c>
      <c r="O92" s="36">
        <f>SUMIFS(СВЦЭМ!$D$39:$D$782,СВЦЭМ!$A$39:$A$782,$A92,СВЦЭМ!$B$39:$B$782,O$83)+'СЕТ СН'!$G$14+СВЦЭМ!$D$10+'СЕТ СН'!$G$6-'СЕТ СН'!$G$26</f>
        <v>2330.23103158</v>
      </c>
      <c r="P92" s="36">
        <f>SUMIFS(СВЦЭМ!$D$39:$D$782,СВЦЭМ!$A$39:$A$782,$A92,СВЦЭМ!$B$39:$B$782,P$83)+'СЕТ СН'!$G$14+СВЦЭМ!$D$10+'СЕТ СН'!$G$6-'СЕТ СН'!$G$26</f>
        <v>2339.8759302000003</v>
      </c>
      <c r="Q92" s="36">
        <f>SUMIFS(СВЦЭМ!$D$39:$D$782,СВЦЭМ!$A$39:$A$782,$A92,СВЦЭМ!$B$39:$B$782,Q$83)+'СЕТ СН'!$G$14+СВЦЭМ!$D$10+'СЕТ СН'!$G$6-'СЕТ СН'!$G$26</f>
        <v>2336.8317020600002</v>
      </c>
      <c r="R92" s="36">
        <f>SUMIFS(СВЦЭМ!$D$39:$D$782,СВЦЭМ!$A$39:$A$782,$A92,СВЦЭМ!$B$39:$B$782,R$83)+'СЕТ СН'!$G$14+СВЦЭМ!$D$10+'СЕТ СН'!$G$6-'СЕТ СН'!$G$26</f>
        <v>2349.2239309800002</v>
      </c>
      <c r="S92" s="36">
        <f>SUMIFS(СВЦЭМ!$D$39:$D$782,СВЦЭМ!$A$39:$A$782,$A92,СВЦЭМ!$B$39:$B$782,S$83)+'СЕТ СН'!$G$14+СВЦЭМ!$D$10+'СЕТ СН'!$G$6-'СЕТ СН'!$G$26</f>
        <v>2335.9757204100001</v>
      </c>
      <c r="T92" s="36">
        <f>SUMIFS(СВЦЭМ!$D$39:$D$782,СВЦЭМ!$A$39:$A$782,$A92,СВЦЭМ!$B$39:$B$782,T$83)+'СЕТ СН'!$G$14+СВЦЭМ!$D$10+'СЕТ СН'!$G$6-'СЕТ СН'!$G$26</f>
        <v>2308.8651933300002</v>
      </c>
      <c r="U92" s="36">
        <f>SUMIFS(СВЦЭМ!$D$39:$D$782,СВЦЭМ!$A$39:$A$782,$A92,СВЦЭМ!$B$39:$B$782,U$83)+'СЕТ СН'!$G$14+СВЦЭМ!$D$10+'СЕТ СН'!$G$6-'СЕТ СН'!$G$26</f>
        <v>2310.1086851800001</v>
      </c>
      <c r="V92" s="36">
        <f>SUMIFS(СВЦЭМ!$D$39:$D$782,СВЦЭМ!$A$39:$A$782,$A92,СВЦЭМ!$B$39:$B$782,V$83)+'СЕТ СН'!$G$14+СВЦЭМ!$D$10+'СЕТ СН'!$G$6-'СЕТ СН'!$G$26</f>
        <v>2347.7349711500001</v>
      </c>
      <c r="W92" s="36">
        <f>SUMIFS(СВЦЭМ!$D$39:$D$782,СВЦЭМ!$A$39:$A$782,$A92,СВЦЭМ!$B$39:$B$782,W$83)+'СЕТ СН'!$G$14+СВЦЭМ!$D$10+'СЕТ СН'!$G$6-'СЕТ СН'!$G$26</f>
        <v>2359.68025764</v>
      </c>
      <c r="X92" s="36">
        <f>SUMIFS(СВЦЭМ!$D$39:$D$782,СВЦЭМ!$A$39:$A$782,$A92,СВЦЭМ!$B$39:$B$782,X$83)+'СЕТ СН'!$G$14+СВЦЭМ!$D$10+'СЕТ СН'!$G$6-'СЕТ СН'!$G$26</f>
        <v>2363.8803292800003</v>
      </c>
      <c r="Y92" s="36">
        <f>SUMIFS(СВЦЭМ!$D$39:$D$782,СВЦЭМ!$A$39:$A$782,$A92,СВЦЭМ!$B$39:$B$782,Y$83)+'СЕТ СН'!$G$14+СВЦЭМ!$D$10+'СЕТ СН'!$G$6-'СЕТ СН'!$G$26</f>
        <v>2404.8187387000003</v>
      </c>
    </row>
    <row r="93" spans="1:27" ht="15.75" x14ac:dyDescent="0.2">
      <c r="A93" s="35">
        <f t="shared" si="2"/>
        <v>44936</v>
      </c>
      <c r="B93" s="36">
        <f>SUMIFS(СВЦЭМ!$D$39:$D$782,СВЦЭМ!$A$39:$A$782,$A93,СВЦЭМ!$B$39:$B$782,B$83)+'СЕТ СН'!$G$14+СВЦЭМ!$D$10+'СЕТ СН'!$G$6-'СЕТ СН'!$G$26</f>
        <v>2255.5867662599999</v>
      </c>
      <c r="C93" s="36">
        <f>SUMIFS(СВЦЭМ!$D$39:$D$782,СВЦЭМ!$A$39:$A$782,$A93,СВЦЭМ!$B$39:$B$782,C$83)+'СЕТ СН'!$G$14+СВЦЭМ!$D$10+'СЕТ СН'!$G$6-'СЕТ СН'!$G$26</f>
        <v>2280.1668740800001</v>
      </c>
      <c r="D93" s="36">
        <f>SUMIFS(СВЦЭМ!$D$39:$D$782,СВЦЭМ!$A$39:$A$782,$A93,СВЦЭМ!$B$39:$B$782,D$83)+'СЕТ СН'!$G$14+СВЦЭМ!$D$10+'СЕТ СН'!$G$6-'СЕТ СН'!$G$26</f>
        <v>2292.87679278</v>
      </c>
      <c r="E93" s="36">
        <f>SUMIFS(СВЦЭМ!$D$39:$D$782,СВЦЭМ!$A$39:$A$782,$A93,СВЦЭМ!$B$39:$B$782,E$83)+'СЕТ СН'!$G$14+СВЦЭМ!$D$10+'СЕТ СН'!$G$6-'СЕТ СН'!$G$26</f>
        <v>2298.3965024200002</v>
      </c>
      <c r="F93" s="36">
        <f>SUMIFS(СВЦЭМ!$D$39:$D$782,СВЦЭМ!$A$39:$A$782,$A93,СВЦЭМ!$B$39:$B$782,F$83)+'СЕТ СН'!$G$14+СВЦЭМ!$D$10+'СЕТ СН'!$G$6-'СЕТ СН'!$G$26</f>
        <v>2324.8698633500003</v>
      </c>
      <c r="G93" s="36">
        <f>SUMIFS(СВЦЭМ!$D$39:$D$782,СВЦЭМ!$A$39:$A$782,$A93,СВЦЭМ!$B$39:$B$782,G$83)+'СЕТ СН'!$G$14+СВЦЭМ!$D$10+'СЕТ СН'!$G$6-'СЕТ СН'!$G$26</f>
        <v>2321.88187698</v>
      </c>
      <c r="H93" s="36">
        <f>SUMIFS(СВЦЭМ!$D$39:$D$782,СВЦЭМ!$A$39:$A$782,$A93,СВЦЭМ!$B$39:$B$782,H$83)+'СЕТ СН'!$G$14+СВЦЭМ!$D$10+'СЕТ СН'!$G$6-'СЕТ СН'!$G$26</f>
        <v>2301.95252906</v>
      </c>
      <c r="I93" s="36">
        <f>SUMIFS(СВЦЭМ!$D$39:$D$782,СВЦЭМ!$A$39:$A$782,$A93,СВЦЭМ!$B$39:$B$782,I$83)+'СЕТ СН'!$G$14+СВЦЭМ!$D$10+'СЕТ СН'!$G$6-'СЕТ СН'!$G$26</f>
        <v>2267.6789831199999</v>
      </c>
      <c r="J93" s="36">
        <f>SUMIFS(СВЦЭМ!$D$39:$D$782,СВЦЭМ!$A$39:$A$782,$A93,СВЦЭМ!$B$39:$B$782,J$83)+'СЕТ СН'!$G$14+СВЦЭМ!$D$10+'СЕТ СН'!$G$6-'СЕТ СН'!$G$26</f>
        <v>2239.48349087</v>
      </c>
      <c r="K93" s="36">
        <f>SUMIFS(СВЦЭМ!$D$39:$D$782,СВЦЭМ!$A$39:$A$782,$A93,СВЦЭМ!$B$39:$B$782,K$83)+'СЕТ СН'!$G$14+СВЦЭМ!$D$10+'СЕТ СН'!$G$6-'СЕТ СН'!$G$26</f>
        <v>2226.4119247900003</v>
      </c>
      <c r="L93" s="36">
        <f>SUMIFS(СВЦЭМ!$D$39:$D$782,СВЦЭМ!$A$39:$A$782,$A93,СВЦЭМ!$B$39:$B$782,L$83)+'СЕТ СН'!$G$14+СВЦЭМ!$D$10+'СЕТ СН'!$G$6-'СЕТ СН'!$G$26</f>
        <v>2217.0529112600002</v>
      </c>
      <c r="M93" s="36">
        <f>SUMIFS(СВЦЭМ!$D$39:$D$782,СВЦЭМ!$A$39:$A$782,$A93,СВЦЭМ!$B$39:$B$782,M$83)+'СЕТ СН'!$G$14+СВЦЭМ!$D$10+'СЕТ СН'!$G$6-'СЕТ СН'!$G$26</f>
        <v>2228.05583123</v>
      </c>
      <c r="N93" s="36">
        <f>SUMIFS(СВЦЭМ!$D$39:$D$782,СВЦЭМ!$A$39:$A$782,$A93,СВЦЭМ!$B$39:$B$782,N$83)+'СЕТ СН'!$G$14+СВЦЭМ!$D$10+'СЕТ СН'!$G$6-'СЕТ СН'!$G$26</f>
        <v>2225.3383471699999</v>
      </c>
      <c r="O93" s="36">
        <f>SUMIFS(СВЦЭМ!$D$39:$D$782,СВЦЭМ!$A$39:$A$782,$A93,СВЦЭМ!$B$39:$B$782,O$83)+'СЕТ СН'!$G$14+СВЦЭМ!$D$10+'СЕТ СН'!$G$6-'СЕТ СН'!$G$26</f>
        <v>2239.8015934300001</v>
      </c>
      <c r="P93" s="36">
        <f>SUMIFS(СВЦЭМ!$D$39:$D$782,СВЦЭМ!$A$39:$A$782,$A93,СВЦЭМ!$B$39:$B$782,P$83)+'СЕТ СН'!$G$14+СВЦЭМ!$D$10+'СЕТ СН'!$G$6-'СЕТ СН'!$G$26</f>
        <v>2249.7197991500002</v>
      </c>
      <c r="Q93" s="36">
        <f>SUMIFS(СВЦЭМ!$D$39:$D$782,СВЦЭМ!$A$39:$A$782,$A93,СВЦЭМ!$B$39:$B$782,Q$83)+'СЕТ СН'!$G$14+СВЦЭМ!$D$10+'СЕТ СН'!$G$6-'СЕТ СН'!$G$26</f>
        <v>2266.4469316</v>
      </c>
      <c r="R93" s="36">
        <f>SUMIFS(СВЦЭМ!$D$39:$D$782,СВЦЭМ!$A$39:$A$782,$A93,СВЦЭМ!$B$39:$B$782,R$83)+'СЕТ СН'!$G$14+СВЦЭМ!$D$10+'СЕТ СН'!$G$6-'СЕТ СН'!$G$26</f>
        <v>2245.53811799</v>
      </c>
      <c r="S93" s="36">
        <f>SUMIFS(СВЦЭМ!$D$39:$D$782,СВЦЭМ!$A$39:$A$782,$A93,СВЦЭМ!$B$39:$B$782,S$83)+'СЕТ СН'!$G$14+СВЦЭМ!$D$10+'СЕТ СН'!$G$6-'СЕТ СН'!$G$26</f>
        <v>2205.0134761100003</v>
      </c>
      <c r="T93" s="36">
        <f>SUMIFS(СВЦЭМ!$D$39:$D$782,СВЦЭМ!$A$39:$A$782,$A93,СВЦЭМ!$B$39:$B$782,T$83)+'СЕТ СН'!$G$14+СВЦЭМ!$D$10+'СЕТ СН'!$G$6-'СЕТ СН'!$G$26</f>
        <v>2199.3594224600001</v>
      </c>
      <c r="U93" s="36">
        <f>SUMIFS(СВЦЭМ!$D$39:$D$782,СВЦЭМ!$A$39:$A$782,$A93,СВЦЭМ!$B$39:$B$782,U$83)+'СЕТ СН'!$G$14+СВЦЭМ!$D$10+'СЕТ СН'!$G$6-'СЕТ СН'!$G$26</f>
        <v>2193.4671120600001</v>
      </c>
      <c r="V93" s="36">
        <f>SUMIFS(СВЦЭМ!$D$39:$D$782,СВЦЭМ!$A$39:$A$782,$A93,СВЦЭМ!$B$39:$B$782,V$83)+'СЕТ СН'!$G$14+СВЦЭМ!$D$10+'СЕТ СН'!$G$6-'СЕТ СН'!$G$26</f>
        <v>2201.3793966799999</v>
      </c>
      <c r="W93" s="36">
        <f>SUMIFS(СВЦЭМ!$D$39:$D$782,СВЦЭМ!$A$39:$A$782,$A93,СВЦЭМ!$B$39:$B$782,W$83)+'СЕТ СН'!$G$14+СВЦЭМ!$D$10+'СЕТ СН'!$G$6-'СЕТ СН'!$G$26</f>
        <v>2212.1905217900003</v>
      </c>
      <c r="X93" s="36">
        <f>SUMIFS(СВЦЭМ!$D$39:$D$782,СВЦЭМ!$A$39:$A$782,$A93,СВЦЭМ!$B$39:$B$782,X$83)+'СЕТ СН'!$G$14+СВЦЭМ!$D$10+'СЕТ СН'!$G$6-'СЕТ СН'!$G$26</f>
        <v>2243.24897981</v>
      </c>
      <c r="Y93" s="36">
        <f>SUMIFS(СВЦЭМ!$D$39:$D$782,СВЦЭМ!$A$39:$A$782,$A93,СВЦЭМ!$B$39:$B$782,Y$83)+'СЕТ СН'!$G$14+СВЦЭМ!$D$10+'СЕТ СН'!$G$6-'СЕТ СН'!$G$26</f>
        <v>2266.19537795</v>
      </c>
    </row>
    <row r="94" spans="1:27" ht="15.75" x14ac:dyDescent="0.2">
      <c r="A94" s="35">
        <f t="shared" si="2"/>
        <v>44937</v>
      </c>
      <c r="B94" s="36">
        <f>SUMIFS(СВЦЭМ!$D$39:$D$782,СВЦЭМ!$A$39:$A$782,$A94,СВЦЭМ!$B$39:$B$782,B$83)+'СЕТ СН'!$G$14+СВЦЭМ!$D$10+'СЕТ СН'!$G$6-'СЕТ СН'!$G$26</f>
        <v>2197.2011043500002</v>
      </c>
      <c r="C94" s="36">
        <f>SUMIFS(СВЦЭМ!$D$39:$D$782,СВЦЭМ!$A$39:$A$782,$A94,СВЦЭМ!$B$39:$B$782,C$83)+'СЕТ СН'!$G$14+СВЦЭМ!$D$10+'СЕТ СН'!$G$6-'СЕТ СН'!$G$26</f>
        <v>2204.50167603</v>
      </c>
      <c r="D94" s="36">
        <f>SUMIFS(СВЦЭМ!$D$39:$D$782,СВЦЭМ!$A$39:$A$782,$A94,СВЦЭМ!$B$39:$B$782,D$83)+'СЕТ СН'!$G$14+СВЦЭМ!$D$10+'СЕТ СН'!$G$6-'СЕТ СН'!$G$26</f>
        <v>2196.30322935</v>
      </c>
      <c r="E94" s="36">
        <f>SUMIFS(СВЦЭМ!$D$39:$D$782,СВЦЭМ!$A$39:$A$782,$A94,СВЦЭМ!$B$39:$B$782,E$83)+'СЕТ СН'!$G$14+СВЦЭМ!$D$10+'СЕТ СН'!$G$6-'СЕТ СН'!$G$26</f>
        <v>2192.1118582700001</v>
      </c>
      <c r="F94" s="36">
        <f>SUMIFS(СВЦЭМ!$D$39:$D$782,СВЦЭМ!$A$39:$A$782,$A94,СВЦЭМ!$B$39:$B$782,F$83)+'СЕТ СН'!$G$14+СВЦЭМ!$D$10+'СЕТ СН'!$G$6-'СЕТ СН'!$G$26</f>
        <v>2187.20082645</v>
      </c>
      <c r="G94" s="36">
        <f>SUMIFS(СВЦЭМ!$D$39:$D$782,СВЦЭМ!$A$39:$A$782,$A94,СВЦЭМ!$B$39:$B$782,G$83)+'СЕТ СН'!$G$14+СВЦЭМ!$D$10+'СЕТ СН'!$G$6-'СЕТ СН'!$G$26</f>
        <v>2192.7128773899999</v>
      </c>
      <c r="H94" s="36">
        <f>SUMIFS(СВЦЭМ!$D$39:$D$782,СВЦЭМ!$A$39:$A$782,$A94,СВЦЭМ!$B$39:$B$782,H$83)+'СЕТ СН'!$G$14+СВЦЭМ!$D$10+'СЕТ СН'!$G$6-'СЕТ СН'!$G$26</f>
        <v>2180.92917962</v>
      </c>
      <c r="I94" s="36">
        <f>SUMIFS(СВЦЭМ!$D$39:$D$782,СВЦЭМ!$A$39:$A$782,$A94,СВЦЭМ!$B$39:$B$782,I$83)+'СЕТ СН'!$G$14+СВЦЭМ!$D$10+'СЕТ СН'!$G$6-'СЕТ СН'!$G$26</f>
        <v>2168.3895210700002</v>
      </c>
      <c r="J94" s="36">
        <f>SUMIFS(СВЦЭМ!$D$39:$D$782,СВЦЭМ!$A$39:$A$782,$A94,СВЦЭМ!$B$39:$B$782,J$83)+'СЕТ СН'!$G$14+СВЦЭМ!$D$10+'СЕТ СН'!$G$6-'СЕТ СН'!$G$26</f>
        <v>2143.7121832299999</v>
      </c>
      <c r="K94" s="36">
        <f>SUMIFS(СВЦЭМ!$D$39:$D$782,СВЦЭМ!$A$39:$A$782,$A94,СВЦЭМ!$B$39:$B$782,K$83)+'СЕТ СН'!$G$14+СВЦЭМ!$D$10+'СЕТ СН'!$G$6-'СЕТ СН'!$G$26</f>
        <v>2133.23143686</v>
      </c>
      <c r="L94" s="36">
        <f>SUMIFS(СВЦЭМ!$D$39:$D$782,СВЦЭМ!$A$39:$A$782,$A94,СВЦЭМ!$B$39:$B$782,L$83)+'СЕТ СН'!$G$14+СВЦЭМ!$D$10+'СЕТ СН'!$G$6-'СЕТ СН'!$G$26</f>
        <v>2143.5414360300001</v>
      </c>
      <c r="M94" s="36">
        <f>SUMIFS(СВЦЭМ!$D$39:$D$782,СВЦЭМ!$A$39:$A$782,$A94,СВЦЭМ!$B$39:$B$782,M$83)+'СЕТ СН'!$G$14+СВЦЭМ!$D$10+'СЕТ СН'!$G$6-'СЕТ СН'!$G$26</f>
        <v>2153.7649822799999</v>
      </c>
      <c r="N94" s="36">
        <f>SUMIFS(СВЦЭМ!$D$39:$D$782,СВЦЭМ!$A$39:$A$782,$A94,СВЦЭМ!$B$39:$B$782,N$83)+'СЕТ СН'!$G$14+СВЦЭМ!$D$10+'СЕТ СН'!$G$6-'СЕТ СН'!$G$26</f>
        <v>2179.9223924400003</v>
      </c>
      <c r="O94" s="36">
        <f>SUMIFS(СВЦЭМ!$D$39:$D$782,СВЦЭМ!$A$39:$A$782,$A94,СВЦЭМ!$B$39:$B$782,O$83)+'СЕТ СН'!$G$14+СВЦЭМ!$D$10+'СЕТ СН'!$G$6-'СЕТ СН'!$G$26</f>
        <v>2156.1824679199999</v>
      </c>
      <c r="P94" s="36">
        <f>SUMIFS(СВЦЭМ!$D$39:$D$782,СВЦЭМ!$A$39:$A$782,$A94,СВЦЭМ!$B$39:$B$782,P$83)+'СЕТ СН'!$G$14+СВЦЭМ!$D$10+'СЕТ СН'!$G$6-'СЕТ СН'!$G$26</f>
        <v>2169.5581858200003</v>
      </c>
      <c r="Q94" s="36">
        <f>SUMIFS(СВЦЭМ!$D$39:$D$782,СВЦЭМ!$A$39:$A$782,$A94,СВЦЭМ!$B$39:$B$782,Q$83)+'СЕТ СН'!$G$14+СВЦЭМ!$D$10+'СЕТ СН'!$G$6-'СЕТ СН'!$G$26</f>
        <v>2181.1949888700001</v>
      </c>
      <c r="R94" s="36">
        <f>SUMIFS(СВЦЭМ!$D$39:$D$782,СВЦЭМ!$A$39:$A$782,$A94,СВЦЭМ!$B$39:$B$782,R$83)+'СЕТ СН'!$G$14+СВЦЭМ!$D$10+'СЕТ СН'!$G$6-'СЕТ СН'!$G$26</f>
        <v>2196.0258513700001</v>
      </c>
      <c r="S94" s="36">
        <f>SUMIFS(СВЦЭМ!$D$39:$D$782,СВЦЭМ!$A$39:$A$782,$A94,СВЦЭМ!$B$39:$B$782,S$83)+'СЕТ СН'!$G$14+СВЦЭМ!$D$10+'СЕТ СН'!$G$6-'СЕТ СН'!$G$26</f>
        <v>2167.5754639300003</v>
      </c>
      <c r="T94" s="36">
        <f>SUMIFS(СВЦЭМ!$D$39:$D$782,СВЦЭМ!$A$39:$A$782,$A94,СВЦЭМ!$B$39:$B$782,T$83)+'СЕТ СН'!$G$14+СВЦЭМ!$D$10+'СЕТ СН'!$G$6-'СЕТ СН'!$G$26</f>
        <v>2131.8532107300002</v>
      </c>
      <c r="U94" s="36">
        <f>SUMIFS(СВЦЭМ!$D$39:$D$782,СВЦЭМ!$A$39:$A$782,$A94,СВЦЭМ!$B$39:$B$782,U$83)+'СЕТ СН'!$G$14+СВЦЭМ!$D$10+'СЕТ СН'!$G$6-'СЕТ СН'!$G$26</f>
        <v>2141.3915061100001</v>
      </c>
      <c r="V94" s="36">
        <f>SUMIFS(СВЦЭМ!$D$39:$D$782,СВЦЭМ!$A$39:$A$782,$A94,СВЦЭМ!$B$39:$B$782,V$83)+'СЕТ СН'!$G$14+СВЦЭМ!$D$10+'СЕТ СН'!$G$6-'СЕТ СН'!$G$26</f>
        <v>2163.66740291</v>
      </c>
      <c r="W94" s="36">
        <f>SUMIFS(СВЦЭМ!$D$39:$D$782,СВЦЭМ!$A$39:$A$782,$A94,СВЦЭМ!$B$39:$B$782,W$83)+'СЕТ СН'!$G$14+СВЦЭМ!$D$10+'СЕТ СН'!$G$6-'СЕТ СН'!$G$26</f>
        <v>2173.7060357300002</v>
      </c>
      <c r="X94" s="36">
        <f>SUMIFS(СВЦЭМ!$D$39:$D$782,СВЦЭМ!$A$39:$A$782,$A94,СВЦЭМ!$B$39:$B$782,X$83)+'СЕТ СН'!$G$14+СВЦЭМ!$D$10+'СЕТ СН'!$G$6-'СЕТ СН'!$G$26</f>
        <v>2182.9154175900003</v>
      </c>
      <c r="Y94" s="36">
        <f>SUMIFS(СВЦЭМ!$D$39:$D$782,СВЦЭМ!$A$39:$A$782,$A94,СВЦЭМ!$B$39:$B$782,Y$83)+'СЕТ СН'!$G$14+СВЦЭМ!$D$10+'СЕТ СН'!$G$6-'СЕТ СН'!$G$26</f>
        <v>2213.56559728</v>
      </c>
    </row>
    <row r="95" spans="1:27" ht="15.75" x14ac:dyDescent="0.2">
      <c r="A95" s="35">
        <f t="shared" si="2"/>
        <v>44938</v>
      </c>
      <c r="B95" s="36">
        <f>SUMIFS(СВЦЭМ!$D$39:$D$782,СВЦЭМ!$A$39:$A$782,$A95,СВЦЭМ!$B$39:$B$782,B$83)+'СЕТ СН'!$G$14+СВЦЭМ!$D$10+'СЕТ СН'!$G$6-'СЕТ СН'!$G$26</f>
        <v>2232.0994524100001</v>
      </c>
      <c r="C95" s="36">
        <f>SUMIFS(СВЦЭМ!$D$39:$D$782,СВЦЭМ!$A$39:$A$782,$A95,СВЦЭМ!$B$39:$B$782,C$83)+'СЕТ СН'!$G$14+СВЦЭМ!$D$10+'СЕТ СН'!$G$6-'СЕТ СН'!$G$26</f>
        <v>2265.44952969</v>
      </c>
      <c r="D95" s="36">
        <f>SUMIFS(СВЦЭМ!$D$39:$D$782,СВЦЭМ!$A$39:$A$782,$A95,СВЦЭМ!$B$39:$B$782,D$83)+'СЕТ СН'!$G$14+СВЦЭМ!$D$10+'СЕТ СН'!$G$6-'СЕТ СН'!$G$26</f>
        <v>2287.9472392800003</v>
      </c>
      <c r="E95" s="36">
        <f>SUMIFS(СВЦЭМ!$D$39:$D$782,СВЦЭМ!$A$39:$A$782,$A95,СВЦЭМ!$B$39:$B$782,E$83)+'СЕТ СН'!$G$14+СВЦЭМ!$D$10+'СЕТ СН'!$G$6-'СЕТ СН'!$G$26</f>
        <v>2291.18525443</v>
      </c>
      <c r="F95" s="36">
        <f>SUMIFS(СВЦЭМ!$D$39:$D$782,СВЦЭМ!$A$39:$A$782,$A95,СВЦЭМ!$B$39:$B$782,F$83)+'СЕТ СН'!$G$14+СВЦЭМ!$D$10+'СЕТ СН'!$G$6-'СЕТ СН'!$G$26</f>
        <v>2291.97405953</v>
      </c>
      <c r="G95" s="36">
        <f>SUMIFS(СВЦЭМ!$D$39:$D$782,СВЦЭМ!$A$39:$A$782,$A95,СВЦЭМ!$B$39:$B$782,G$83)+'СЕТ СН'!$G$14+СВЦЭМ!$D$10+'СЕТ СН'!$G$6-'СЕТ СН'!$G$26</f>
        <v>2281.5853554400001</v>
      </c>
      <c r="H95" s="36">
        <f>SUMIFS(СВЦЭМ!$D$39:$D$782,СВЦЭМ!$A$39:$A$782,$A95,СВЦЭМ!$B$39:$B$782,H$83)+'СЕТ СН'!$G$14+СВЦЭМ!$D$10+'СЕТ СН'!$G$6-'СЕТ СН'!$G$26</f>
        <v>2254.2383350099999</v>
      </c>
      <c r="I95" s="36">
        <f>SUMIFS(СВЦЭМ!$D$39:$D$782,СВЦЭМ!$A$39:$A$782,$A95,СВЦЭМ!$B$39:$B$782,I$83)+'СЕТ СН'!$G$14+СВЦЭМ!$D$10+'СЕТ СН'!$G$6-'СЕТ СН'!$G$26</f>
        <v>2208.5447889400002</v>
      </c>
      <c r="J95" s="36">
        <f>SUMIFS(СВЦЭМ!$D$39:$D$782,СВЦЭМ!$A$39:$A$782,$A95,СВЦЭМ!$B$39:$B$782,J$83)+'СЕТ СН'!$G$14+СВЦЭМ!$D$10+'СЕТ СН'!$G$6-'СЕТ СН'!$G$26</f>
        <v>2162.0288211800003</v>
      </c>
      <c r="K95" s="36">
        <f>SUMIFS(СВЦЭМ!$D$39:$D$782,СВЦЭМ!$A$39:$A$782,$A95,СВЦЭМ!$B$39:$B$782,K$83)+'СЕТ СН'!$G$14+СВЦЭМ!$D$10+'СЕТ СН'!$G$6-'СЕТ СН'!$G$26</f>
        <v>2161.5297784300001</v>
      </c>
      <c r="L95" s="36">
        <f>SUMIFS(СВЦЭМ!$D$39:$D$782,СВЦЭМ!$A$39:$A$782,$A95,СВЦЭМ!$B$39:$B$782,L$83)+'СЕТ СН'!$G$14+СВЦЭМ!$D$10+'СЕТ СН'!$G$6-'СЕТ СН'!$G$26</f>
        <v>2151.1443385800003</v>
      </c>
      <c r="M95" s="36">
        <f>SUMIFS(СВЦЭМ!$D$39:$D$782,СВЦЭМ!$A$39:$A$782,$A95,СВЦЭМ!$B$39:$B$782,M$83)+'СЕТ СН'!$G$14+СВЦЭМ!$D$10+'СЕТ СН'!$G$6-'СЕТ СН'!$G$26</f>
        <v>2150.91451792</v>
      </c>
      <c r="N95" s="36">
        <f>SUMIFS(СВЦЭМ!$D$39:$D$782,СВЦЭМ!$A$39:$A$782,$A95,СВЦЭМ!$B$39:$B$782,N$83)+'СЕТ СН'!$G$14+СВЦЭМ!$D$10+'СЕТ СН'!$G$6-'СЕТ СН'!$G$26</f>
        <v>2175.3989244899999</v>
      </c>
      <c r="O95" s="36">
        <f>SUMIFS(СВЦЭМ!$D$39:$D$782,СВЦЭМ!$A$39:$A$782,$A95,СВЦЭМ!$B$39:$B$782,O$83)+'СЕТ СН'!$G$14+СВЦЭМ!$D$10+'СЕТ СН'!$G$6-'СЕТ СН'!$G$26</f>
        <v>2182.7500313300002</v>
      </c>
      <c r="P95" s="36">
        <f>SUMIFS(СВЦЭМ!$D$39:$D$782,СВЦЭМ!$A$39:$A$782,$A95,СВЦЭМ!$B$39:$B$782,P$83)+'СЕТ СН'!$G$14+СВЦЭМ!$D$10+'СЕТ СН'!$G$6-'СЕТ СН'!$G$26</f>
        <v>2166.7574631900002</v>
      </c>
      <c r="Q95" s="36">
        <f>SUMIFS(СВЦЭМ!$D$39:$D$782,СВЦЭМ!$A$39:$A$782,$A95,СВЦЭМ!$B$39:$B$782,Q$83)+'СЕТ СН'!$G$14+СВЦЭМ!$D$10+'СЕТ СН'!$G$6-'СЕТ СН'!$G$26</f>
        <v>2175.8422301800001</v>
      </c>
      <c r="R95" s="36">
        <f>SUMIFS(СВЦЭМ!$D$39:$D$782,СВЦЭМ!$A$39:$A$782,$A95,СВЦЭМ!$B$39:$B$782,R$83)+'СЕТ СН'!$G$14+СВЦЭМ!$D$10+'СЕТ СН'!$G$6-'СЕТ СН'!$G$26</f>
        <v>2187.01569307</v>
      </c>
      <c r="S95" s="36">
        <f>SUMIFS(СВЦЭМ!$D$39:$D$782,СВЦЭМ!$A$39:$A$782,$A95,СВЦЭМ!$B$39:$B$782,S$83)+'СЕТ СН'!$G$14+СВЦЭМ!$D$10+'СЕТ СН'!$G$6-'СЕТ СН'!$G$26</f>
        <v>2186.1177978200003</v>
      </c>
      <c r="T95" s="36">
        <f>SUMIFS(СВЦЭМ!$D$39:$D$782,СВЦЭМ!$A$39:$A$782,$A95,СВЦЭМ!$B$39:$B$782,T$83)+'СЕТ СН'!$G$14+СВЦЭМ!$D$10+'СЕТ СН'!$G$6-'СЕТ СН'!$G$26</f>
        <v>2157.6985047900002</v>
      </c>
      <c r="U95" s="36">
        <f>SUMIFS(СВЦЭМ!$D$39:$D$782,СВЦЭМ!$A$39:$A$782,$A95,СВЦЭМ!$B$39:$B$782,U$83)+'СЕТ СН'!$G$14+СВЦЭМ!$D$10+'СЕТ СН'!$G$6-'СЕТ СН'!$G$26</f>
        <v>2143.4115987</v>
      </c>
      <c r="V95" s="36">
        <f>SUMIFS(СВЦЭМ!$D$39:$D$782,СВЦЭМ!$A$39:$A$782,$A95,СВЦЭМ!$B$39:$B$782,V$83)+'СЕТ СН'!$G$14+СВЦЭМ!$D$10+'СЕТ СН'!$G$6-'СЕТ СН'!$G$26</f>
        <v>2150.7365232000002</v>
      </c>
      <c r="W95" s="36">
        <f>SUMIFS(СВЦЭМ!$D$39:$D$782,СВЦЭМ!$A$39:$A$782,$A95,СВЦЭМ!$B$39:$B$782,W$83)+'СЕТ СН'!$G$14+СВЦЭМ!$D$10+'СЕТ СН'!$G$6-'СЕТ СН'!$G$26</f>
        <v>2161.1702726000003</v>
      </c>
      <c r="X95" s="36">
        <f>SUMIFS(СВЦЭМ!$D$39:$D$782,СВЦЭМ!$A$39:$A$782,$A95,СВЦЭМ!$B$39:$B$782,X$83)+'СЕТ СН'!$G$14+СВЦЭМ!$D$10+'СЕТ СН'!$G$6-'СЕТ СН'!$G$26</f>
        <v>2182.7734954000002</v>
      </c>
      <c r="Y95" s="36">
        <f>SUMIFS(СВЦЭМ!$D$39:$D$782,СВЦЭМ!$A$39:$A$782,$A95,СВЦЭМ!$B$39:$B$782,Y$83)+'СЕТ СН'!$G$14+СВЦЭМ!$D$10+'СЕТ СН'!$G$6-'СЕТ СН'!$G$26</f>
        <v>2189.5911659399999</v>
      </c>
    </row>
    <row r="96" spans="1:27" ht="15.75" x14ac:dyDescent="0.2">
      <c r="A96" s="35">
        <f t="shared" si="2"/>
        <v>44939</v>
      </c>
      <c r="B96" s="36">
        <f>SUMIFS(СВЦЭМ!$D$39:$D$782,СВЦЭМ!$A$39:$A$782,$A96,СВЦЭМ!$B$39:$B$782,B$83)+'СЕТ СН'!$G$14+СВЦЭМ!$D$10+'СЕТ СН'!$G$6-'СЕТ СН'!$G$26</f>
        <v>2320.4901132800001</v>
      </c>
      <c r="C96" s="36">
        <f>SUMIFS(СВЦЭМ!$D$39:$D$782,СВЦЭМ!$A$39:$A$782,$A96,СВЦЭМ!$B$39:$B$782,C$83)+'СЕТ СН'!$G$14+СВЦЭМ!$D$10+'СЕТ СН'!$G$6-'СЕТ СН'!$G$26</f>
        <v>2339.20493012</v>
      </c>
      <c r="D96" s="36">
        <f>SUMIFS(СВЦЭМ!$D$39:$D$782,СВЦЭМ!$A$39:$A$782,$A96,СВЦЭМ!$B$39:$B$782,D$83)+'СЕТ СН'!$G$14+СВЦЭМ!$D$10+'СЕТ СН'!$G$6-'СЕТ СН'!$G$26</f>
        <v>2340.5139807200003</v>
      </c>
      <c r="E96" s="36">
        <f>SUMIFS(СВЦЭМ!$D$39:$D$782,СВЦЭМ!$A$39:$A$782,$A96,СВЦЭМ!$B$39:$B$782,E$83)+'СЕТ СН'!$G$14+СВЦЭМ!$D$10+'СЕТ СН'!$G$6-'СЕТ СН'!$G$26</f>
        <v>2348.3558364</v>
      </c>
      <c r="F96" s="36">
        <f>SUMIFS(СВЦЭМ!$D$39:$D$782,СВЦЭМ!$A$39:$A$782,$A96,СВЦЭМ!$B$39:$B$782,F$83)+'СЕТ СН'!$G$14+СВЦЭМ!$D$10+'СЕТ СН'!$G$6-'СЕТ СН'!$G$26</f>
        <v>2335.8379454700002</v>
      </c>
      <c r="G96" s="36">
        <f>SUMIFS(СВЦЭМ!$D$39:$D$782,СВЦЭМ!$A$39:$A$782,$A96,СВЦЭМ!$B$39:$B$782,G$83)+'СЕТ СН'!$G$14+СВЦЭМ!$D$10+'СЕТ СН'!$G$6-'СЕТ СН'!$G$26</f>
        <v>2296.0169716800001</v>
      </c>
      <c r="H96" s="36">
        <f>SUMIFS(СВЦЭМ!$D$39:$D$782,СВЦЭМ!$A$39:$A$782,$A96,СВЦЭМ!$B$39:$B$782,H$83)+'СЕТ СН'!$G$14+СВЦЭМ!$D$10+'СЕТ СН'!$G$6-'СЕТ СН'!$G$26</f>
        <v>2230.9006799399999</v>
      </c>
      <c r="I96" s="36">
        <f>SUMIFS(СВЦЭМ!$D$39:$D$782,СВЦЭМ!$A$39:$A$782,$A96,СВЦЭМ!$B$39:$B$782,I$83)+'СЕТ СН'!$G$14+СВЦЭМ!$D$10+'СЕТ СН'!$G$6-'СЕТ СН'!$G$26</f>
        <v>2206.1177044999999</v>
      </c>
      <c r="J96" s="36">
        <f>SUMIFS(СВЦЭМ!$D$39:$D$782,СВЦЭМ!$A$39:$A$782,$A96,СВЦЭМ!$B$39:$B$782,J$83)+'СЕТ СН'!$G$14+СВЦЭМ!$D$10+'СЕТ СН'!$G$6-'СЕТ СН'!$G$26</f>
        <v>2187.4372401300002</v>
      </c>
      <c r="K96" s="36">
        <f>SUMIFS(СВЦЭМ!$D$39:$D$782,СВЦЭМ!$A$39:$A$782,$A96,СВЦЭМ!$B$39:$B$782,K$83)+'СЕТ СН'!$G$14+СВЦЭМ!$D$10+'СЕТ СН'!$G$6-'СЕТ СН'!$G$26</f>
        <v>2163.0294737300001</v>
      </c>
      <c r="L96" s="36">
        <f>SUMIFS(СВЦЭМ!$D$39:$D$782,СВЦЭМ!$A$39:$A$782,$A96,СВЦЭМ!$B$39:$B$782,L$83)+'СЕТ СН'!$G$14+СВЦЭМ!$D$10+'СЕТ СН'!$G$6-'СЕТ СН'!$G$26</f>
        <v>2152.7144155999999</v>
      </c>
      <c r="M96" s="36">
        <f>SUMIFS(СВЦЭМ!$D$39:$D$782,СВЦЭМ!$A$39:$A$782,$A96,СВЦЭМ!$B$39:$B$782,M$83)+'СЕТ СН'!$G$14+СВЦЭМ!$D$10+'СЕТ СН'!$G$6-'СЕТ СН'!$G$26</f>
        <v>2177.4829548400003</v>
      </c>
      <c r="N96" s="36">
        <f>SUMIFS(СВЦЭМ!$D$39:$D$782,СВЦЭМ!$A$39:$A$782,$A96,СВЦЭМ!$B$39:$B$782,N$83)+'СЕТ СН'!$G$14+СВЦЭМ!$D$10+'СЕТ СН'!$G$6-'СЕТ СН'!$G$26</f>
        <v>2205.2110134600002</v>
      </c>
      <c r="O96" s="36">
        <f>SUMIFS(СВЦЭМ!$D$39:$D$782,СВЦЭМ!$A$39:$A$782,$A96,СВЦЭМ!$B$39:$B$782,O$83)+'СЕТ СН'!$G$14+СВЦЭМ!$D$10+'СЕТ СН'!$G$6-'СЕТ СН'!$G$26</f>
        <v>2223.3080389699999</v>
      </c>
      <c r="P96" s="36">
        <f>SUMIFS(СВЦЭМ!$D$39:$D$782,СВЦЭМ!$A$39:$A$782,$A96,СВЦЭМ!$B$39:$B$782,P$83)+'СЕТ СН'!$G$14+СВЦЭМ!$D$10+'СЕТ СН'!$G$6-'СЕТ СН'!$G$26</f>
        <v>2208.99430583</v>
      </c>
      <c r="Q96" s="36">
        <f>SUMIFS(СВЦЭМ!$D$39:$D$782,СВЦЭМ!$A$39:$A$782,$A96,СВЦЭМ!$B$39:$B$782,Q$83)+'СЕТ СН'!$G$14+СВЦЭМ!$D$10+'СЕТ СН'!$G$6-'СЕТ СН'!$G$26</f>
        <v>2207.2954112299999</v>
      </c>
      <c r="R96" s="36">
        <f>SUMIFS(СВЦЭМ!$D$39:$D$782,СВЦЭМ!$A$39:$A$782,$A96,СВЦЭМ!$B$39:$B$782,R$83)+'СЕТ СН'!$G$14+СВЦЭМ!$D$10+'СЕТ СН'!$G$6-'СЕТ СН'!$G$26</f>
        <v>2191.2429411100002</v>
      </c>
      <c r="S96" s="36">
        <f>SUMIFS(СВЦЭМ!$D$39:$D$782,СВЦЭМ!$A$39:$A$782,$A96,СВЦЭМ!$B$39:$B$782,S$83)+'СЕТ СН'!$G$14+СВЦЭМ!$D$10+'СЕТ СН'!$G$6-'СЕТ СН'!$G$26</f>
        <v>2167.2592769500002</v>
      </c>
      <c r="T96" s="36">
        <f>SUMIFS(СВЦЭМ!$D$39:$D$782,СВЦЭМ!$A$39:$A$782,$A96,СВЦЭМ!$B$39:$B$782,T$83)+'СЕТ СН'!$G$14+СВЦЭМ!$D$10+'СЕТ СН'!$G$6-'СЕТ СН'!$G$26</f>
        <v>2162.9281174100001</v>
      </c>
      <c r="U96" s="36">
        <f>SUMIFS(СВЦЭМ!$D$39:$D$782,СВЦЭМ!$A$39:$A$782,$A96,СВЦЭМ!$B$39:$B$782,U$83)+'СЕТ СН'!$G$14+СВЦЭМ!$D$10+'СЕТ СН'!$G$6-'СЕТ СН'!$G$26</f>
        <v>2177.6939417200001</v>
      </c>
      <c r="V96" s="36">
        <f>SUMIFS(СВЦЭМ!$D$39:$D$782,СВЦЭМ!$A$39:$A$782,$A96,СВЦЭМ!$B$39:$B$782,V$83)+'СЕТ СН'!$G$14+СВЦЭМ!$D$10+'СЕТ СН'!$G$6-'СЕТ СН'!$G$26</f>
        <v>2182.55339516</v>
      </c>
      <c r="W96" s="36">
        <f>SUMIFS(СВЦЭМ!$D$39:$D$782,СВЦЭМ!$A$39:$A$782,$A96,СВЦЭМ!$B$39:$B$782,W$83)+'СЕТ СН'!$G$14+СВЦЭМ!$D$10+'СЕТ СН'!$G$6-'СЕТ СН'!$G$26</f>
        <v>2201.39763554</v>
      </c>
      <c r="X96" s="36">
        <f>SUMIFS(СВЦЭМ!$D$39:$D$782,СВЦЭМ!$A$39:$A$782,$A96,СВЦЭМ!$B$39:$B$782,X$83)+'СЕТ СН'!$G$14+СВЦЭМ!$D$10+'СЕТ СН'!$G$6-'СЕТ СН'!$G$26</f>
        <v>2242.5145824700003</v>
      </c>
      <c r="Y96" s="36">
        <f>SUMIFS(СВЦЭМ!$D$39:$D$782,СВЦЭМ!$A$39:$A$782,$A96,СВЦЭМ!$B$39:$B$782,Y$83)+'СЕТ СН'!$G$14+СВЦЭМ!$D$10+'СЕТ СН'!$G$6-'СЕТ СН'!$G$26</f>
        <v>2327.6439379100002</v>
      </c>
    </row>
    <row r="97" spans="1:25" ht="15.75" x14ac:dyDescent="0.2">
      <c r="A97" s="35">
        <f t="shared" si="2"/>
        <v>44940</v>
      </c>
      <c r="B97" s="36">
        <f>SUMIFS(СВЦЭМ!$D$39:$D$782,СВЦЭМ!$A$39:$A$782,$A97,СВЦЭМ!$B$39:$B$782,B$83)+'СЕТ СН'!$G$14+СВЦЭМ!$D$10+'СЕТ СН'!$G$6-'СЕТ СН'!$G$26</f>
        <v>2193.6690579800002</v>
      </c>
      <c r="C97" s="36">
        <f>SUMIFS(СВЦЭМ!$D$39:$D$782,СВЦЭМ!$A$39:$A$782,$A97,СВЦЭМ!$B$39:$B$782,C$83)+'СЕТ СН'!$G$14+СВЦЭМ!$D$10+'СЕТ СН'!$G$6-'СЕТ СН'!$G$26</f>
        <v>2171.0341834000001</v>
      </c>
      <c r="D97" s="36">
        <f>SUMIFS(СВЦЭМ!$D$39:$D$782,СВЦЭМ!$A$39:$A$782,$A97,СВЦЭМ!$B$39:$B$782,D$83)+'СЕТ СН'!$G$14+СВЦЭМ!$D$10+'СЕТ СН'!$G$6-'СЕТ СН'!$G$26</f>
        <v>2185.3373683099999</v>
      </c>
      <c r="E97" s="36">
        <f>SUMIFS(СВЦЭМ!$D$39:$D$782,СВЦЭМ!$A$39:$A$782,$A97,СВЦЭМ!$B$39:$B$782,E$83)+'СЕТ СН'!$G$14+СВЦЭМ!$D$10+'СЕТ СН'!$G$6-'СЕТ СН'!$G$26</f>
        <v>2169.3185913699999</v>
      </c>
      <c r="F97" s="36">
        <f>SUMIFS(СВЦЭМ!$D$39:$D$782,СВЦЭМ!$A$39:$A$782,$A97,СВЦЭМ!$B$39:$B$782,F$83)+'СЕТ СН'!$G$14+СВЦЭМ!$D$10+'СЕТ СН'!$G$6-'СЕТ СН'!$G$26</f>
        <v>2167.42509982</v>
      </c>
      <c r="G97" s="36">
        <f>SUMIFS(СВЦЭМ!$D$39:$D$782,СВЦЭМ!$A$39:$A$782,$A97,СВЦЭМ!$B$39:$B$782,G$83)+'СЕТ СН'!$G$14+СВЦЭМ!$D$10+'СЕТ СН'!$G$6-'СЕТ СН'!$G$26</f>
        <v>2142.4320468800001</v>
      </c>
      <c r="H97" s="36">
        <f>SUMIFS(СВЦЭМ!$D$39:$D$782,СВЦЭМ!$A$39:$A$782,$A97,СВЦЭМ!$B$39:$B$782,H$83)+'СЕТ СН'!$G$14+СВЦЭМ!$D$10+'СЕТ СН'!$G$6-'СЕТ СН'!$G$26</f>
        <v>2151.3875942300001</v>
      </c>
      <c r="I97" s="36">
        <f>SUMIFS(СВЦЭМ!$D$39:$D$782,СВЦЭМ!$A$39:$A$782,$A97,СВЦЭМ!$B$39:$B$782,I$83)+'СЕТ СН'!$G$14+СВЦЭМ!$D$10+'СЕТ СН'!$G$6-'СЕТ СН'!$G$26</f>
        <v>2176.9633041699999</v>
      </c>
      <c r="J97" s="36">
        <f>SUMIFS(СВЦЭМ!$D$39:$D$782,СВЦЭМ!$A$39:$A$782,$A97,СВЦЭМ!$B$39:$B$782,J$83)+'СЕТ СН'!$G$14+СВЦЭМ!$D$10+'СЕТ СН'!$G$6-'СЕТ СН'!$G$26</f>
        <v>2157.5902909400002</v>
      </c>
      <c r="K97" s="36">
        <f>SUMIFS(СВЦЭМ!$D$39:$D$782,СВЦЭМ!$A$39:$A$782,$A97,СВЦЭМ!$B$39:$B$782,K$83)+'СЕТ СН'!$G$14+СВЦЭМ!$D$10+'СЕТ СН'!$G$6-'СЕТ СН'!$G$26</f>
        <v>2156.9780394700001</v>
      </c>
      <c r="L97" s="36">
        <f>SUMIFS(СВЦЭМ!$D$39:$D$782,СВЦЭМ!$A$39:$A$782,$A97,СВЦЭМ!$B$39:$B$782,L$83)+'СЕТ СН'!$G$14+СВЦЭМ!$D$10+'СЕТ СН'!$G$6-'СЕТ СН'!$G$26</f>
        <v>2123.0031892000002</v>
      </c>
      <c r="M97" s="36">
        <f>SUMIFS(СВЦЭМ!$D$39:$D$782,СВЦЭМ!$A$39:$A$782,$A97,СВЦЭМ!$B$39:$B$782,M$83)+'СЕТ СН'!$G$14+СВЦЭМ!$D$10+'СЕТ СН'!$G$6-'СЕТ СН'!$G$26</f>
        <v>2121.5499258700002</v>
      </c>
      <c r="N97" s="36">
        <f>SUMIFS(СВЦЭМ!$D$39:$D$782,СВЦЭМ!$A$39:$A$782,$A97,СВЦЭМ!$B$39:$B$782,N$83)+'СЕТ СН'!$G$14+СВЦЭМ!$D$10+'СЕТ СН'!$G$6-'СЕТ СН'!$G$26</f>
        <v>2139.8754053600001</v>
      </c>
      <c r="O97" s="36">
        <f>SUMIFS(СВЦЭМ!$D$39:$D$782,СВЦЭМ!$A$39:$A$782,$A97,СВЦЭМ!$B$39:$B$782,O$83)+'СЕТ СН'!$G$14+СВЦЭМ!$D$10+'СЕТ СН'!$G$6-'СЕТ СН'!$G$26</f>
        <v>2159.0629677000002</v>
      </c>
      <c r="P97" s="36">
        <f>SUMIFS(СВЦЭМ!$D$39:$D$782,СВЦЭМ!$A$39:$A$782,$A97,СВЦЭМ!$B$39:$B$782,P$83)+'СЕТ СН'!$G$14+СВЦЭМ!$D$10+'СЕТ СН'!$G$6-'СЕТ СН'!$G$26</f>
        <v>2169.0925646700002</v>
      </c>
      <c r="Q97" s="36">
        <f>SUMIFS(СВЦЭМ!$D$39:$D$782,СВЦЭМ!$A$39:$A$782,$A97,СВЦЭМ!$B$39:$B$782,Q$83)+'СЕТ СН'!$G$14+СВЦЭМ!$D$10+'СЕТ СН'!$G$6-'СЕТ СН'!$G$26</f>
        <v>2148.6953474900001</v>
      </c>
      <c r="R97" s="36">
        <f>SUMIFS(СВЦЭМ!$D$39:$D$782,СВЦЭМ!$A$39:$A$782,$A97,СВЦЭМ!$B$39:$B$782,R$83)+'СЕТ СН'!$G$14+СВЦЭМ!$D$10+'СЕТ СН'!$G$6-'СЕТ СН'!$G$26</f>
        <v>2109.6800601600003</v>
      </c>
      <c r="S97" s="36">
        <f>SUMIFS(СВЦЭМ!$D$39:$D$782,СВЦЭМ!$A$39:$A$782,$A97,СВЦЭМ!$B$39:$B$782,S$83)+'СЕТ СН'!$G$14+СВЦЭМ!$D$10+'СЕТ СН'!$G$6-'СЕТ СН'!$G$26</f>
        <v>2068.0062187100002</v>
      </c>
      <c r="T97" s="36">
        <f>SUMIFS(СВЦЭМ!$D$39:$D$782,СВЦЭМ!$A$39:$A$782,$A97,СВЦЭМ!$B$39:$B$782,T$83)+'СЕТ СН'!$G$14+СВЦЭМ!$D$10+'СЕТ СН'!$G$6-'СЕТ СН'!$G$26</f>
        <v>2053.21510902</v>
      </c>
      <c r="U97" s="36">
        <f>SUMIFS(СВЦЭМ!$D$39:$D$782,СВЦЭМ!$A$39:$A$782,$A97,СВЦЭМ!$B$39:$B$782,U$83)+'СЕТ СН'!$G$14+СВЦЭМ!$D$10+'СЕТ СН'!$G$6-'СЕТ СН'!$G$26</f>
        <v>2058.3444164000002</v>
      </c>
      <c r="V97" s="36">
        <f>SUMIFS(СВЦЭМ!$D$39:$D$782,СВЦЭМ!$A$39:$A$782,$A97,СВЦЭМ!$B$39:$B$782,V$83)+'СЕТ СН'!$G$14+СВЦЭМ!$D$10+'СЕТ СН'!$G$6-'СЕТ СН'!$G$26</f>
        <v>2066.8019784200001</v>
      </c>
      <c r="W97" s="36">
        <f>SUMIFS(СВЦЭМ!$D$39:$D$782,СВЦЭМ!$A$39:$A$782,$A97,СВЦЭМ!$B$39:$B$782,W$83)+'СЕТ СН'!$G$14+СВЦЭМ!$D$10+'СЕТ СН'!$G$6-'СЕТ СН'!$G$26</f>
        <v>2077.0754393299999</v>
      </c>
      <c r="X97" s="36">
        <f>SUMIFS(СВЦЭМ!$D$39:$D$782,СВЦЭМ!$A$39:$A$782,$A97,СВЦЭМ!$B$39:$B$782,X$83)+'СЕТ СН'!$G$14+СВЦЭМ!$D$10+'СЕТ СН'!$G$6-'СЕТ СН'!$G$26</f>
        <v>2105.3662632</v>
      </c>
      <c r="Y97" s="36">
        <f>SUMIFS(СВЦЭМ!$D$39:$D$782,СВЦЭМ!$A$39:$A$782,$A97,СВЦЭМ!$B$39:$B$782,Y$83)+'СЕТ СН'!$G$14+СВЦЭМ!$D$10+'СЕТ СН'!$G$6-'СЕТ СН'!$G$26</f>
        <v>2127.5337523000003</v>
      </c>
    </row>
    <row r="98" spans="1:25" ht="15.75" x14ac:dyDescent="0.2">
      <c r="A98" s="35">
        <f t="shared" si="2"/>
        <v>44941</v>
      </c>
      <c r="B98" s="36">
        <f>SUMIFS(СВЦЭМ!$D$39:$D$782,СВЦЭМ!$A$39:$A$782,$A98,СВЦЭМ!$B$39:$B$782,B$83)+'СЕТ СН'!$G$14+СВЦЭМ!$D$10+'СЕТ СН'!$G$6-'СЕТ СН'!$G$26</f>
        <v>2364.8018009800003</v>
      </c>
      <c r="C98" s="36">
        <f>SUMIFS(СВЦЭМ!$D$39:$D$782,СВЦЭМ!$A$39:$A$782,$A98,СВЦЭМ!$B$39:$B$782,C$83)+'СЕТ СН'!$G$14+СВЦЭМ!$D$10+'СЕТ СН'!$G$6-'СЕТ СН'!$G$26</f>
        <v>2383.0869216800002</v>
      </c>
      <c r="D98" s="36">
        <f>SUMIFS(СВЦЭМ!$D$39:$D$782,СВЦЭМ!$A$39:$A$782,$A98,СВЦЭМ!$B$39:$B$782,D$83)+'СЕТ СН'!$G$14+СВЦЭМ!$D$10+'СЕТ СН'!$G$6-'СЕТ СН'!$G$26</f>
        <v>2401.4281497000002</v>
      </c>
      <c r="E98" s="36">
        <f>SUMIFS(СВЦЭМ!$D$39:$D$782,СВЦЭМ!$A$39:$A$782,$A98,СВЦЭМ!$B$39:$B$782,E$83)+'СЕТ СН'!$G$14+СВЦЭМ!$D$10+'СЕТ СН'!$G$6-'СЕТ СН'!$G$26</f>
        <v>2412.47399124</v>
      </c>
      <c r="F98" s="36">
        <f>SUMIFS(СВЦЭМ!$D$39:$D$782,СВЦЭМ!$A$39:$A$782,$A98,СВЦЭМ!$B$39:$B$782,F$83)+'СЕТ СН'!$G$14+СВЦЭМ!$D$10+'СЕТ СН'!$G$6-'СЕТ СН'!$G$26</f>
        <v>2402.1569733900005</v>
      </c>
      <c r="G98" s="36">
        <f>SUMIFS(СВЦЭМ!$D$39:$D$782,СВЦЭМ!$A$39:$A$782,$A98,СВЦЭМ!$B$39:$B$782,G$83)+'СЕТ СН'!$G$14+СВЦЭМ!$D$10+'СЕТ СН'!$G$6-'СЕТ СН'!$G$26</f>
        <v>2428.5246280300003</v>
      </c>
      <c r="H98" s="36">
        <f>SUMIFS(СВЦЭМ!$D$39:$D$782,СВЦЭМ!$A$39:$A$782,$A98,СВЦЭМ!$B$39:$B$782,H$83)+'СЕТ СН'!$G$14+СВЦЭМ!$D$10+'СЕТ СН'!$G$6-'СЕТ СН'!$G$26</f>
        <v>2411.3793295800001</v>
      </c>
      <c r="I98" s="36">
        <f>SUMIFS(СВЦЭМ!$D$39:$D$782,СВЦЭМ!$A$39:$A$782,$A98,СВЦЭМ!$B$39:$B$782,I$83)+'СЕТ СН'!$G$14+СВЦЭМ!$D$10+'СЕТ СН'!$G$6-'СЕТ СН'!$G$26</f>
        <v>2353.2789980800003</v>
      </c>
      <c r="J98" s="36">
        <f>SUMIFS(СВЦЭМ!$D$39:$D$782,СВЦЭМ!$A$39:$A$782,$A98,СВЦЭМ!$B$39:$B$782,J$83)+'СЕТ СН'!$G$14+СВЦЭМ!$D$10+'СЕТ СН'!$G$6-'СЕТ СН'!$G$26</f>
        <v>2286.1949437100002</v>
      </c>
      <c r="K98" s="36">
        <f>SUMIFS(СВЦЭМ!$D$39:$D$782,СВЦЭМ!$A$39:$A$782,$A98,СВЦЭМ!$B$39:$B$782,K$83)+'СЕТ СН'!$G$14+СВЦЭМ!$D$10+'СЕТ СН'!$G$6-'СЕТ СН'!$G$26</f>
        <v>2264.55763045</v>
      </c>
      <c r="L98" s="36">
        <f>SUMIFS(СВЦЭМ!$D$39:$D$782,СВЦЭМ!$A$39:$A$782,$A98,СВЦЭМ!$B$39:$B$782,L$83)+'СЕТ СН'!$G$14+СВЦЭМ!$D$10+'СЕТ СН'!$G$6-'СЕТ СН'!$G$26</f>
        <v>2254.4816242100001</v>
      </c>
      <c r="M98" s="36">
        <f>SUMIFS(СВЦЭМ!$D$39:$D$782,СВЦЭМ!$A$39:$A$782,$A98,СВЦЭМ!$B$39:$B$782,M$83)+'СЕТ СН'!$G$14+СВЦЭМ!$D$10+'СЕТ СН'!$G$6-'СЕТ СН'!$G$26</f>
        <v>2258.12308579</v>
      </c>
      <c r="N98" s="36">
        <f>SUMIFS(СВЦЭМ!$D$39:$D$782,СВЦЭМ!$A$39:$A$782,$A98,СВЦЭМ!$B$39:$B$782,N$83)+'СЕТ СН'!$G$14+СВЦЭМ!$D$10+'СЕТ СН'!$G$6-'СЕТ СН'!$G$26</f>
        <v>2260.5898739100003</v>
      </c>
      <c r="O98" s="36">
        <f>SUMIFS(СВЦЭМ!$D$39:$D$782,СВЦЭМ!$A$39:$A$782,$A98,СВЦЭМ!$B$39:$B$782,O$83)+'СЕТ СН'!$G$14+СВЦЭМ!$D$10+'СЕТ СН'!$G$6-'СЕТ СН'!$G$26</f>
        <v>2263.1121434900001</v>
      </c>
      <c r="P98" s="36">
        <f>SUMIFS(СВЦЭМ!$D$39:$D$782,СВЦЭМ!$A$39:$A$782,$A98,СВЦЭМ!$B$39:$B$782,P$83)+'СЕТ СН'!$G$14+СВЦЭМ!$D$10+'СЕТ СН'!$G$6-'СЕТ СН'!$G$26</f>
        <v>2276.8582271</v>
      </c>
      <c r="Q98" s="36">
        <f>SUMIFS(СВЦЭМ!$D$39:$D$782,СВЦЭМ!$A$39:$A$782,$A98,СВЦЭМ!$B$39:$B$782,Q$83)+'СЕТ СН'!$G$14+СВЦЭМ!$D$10+'СЕТ СН'!$G$6-'СЕТ СН'!$G$26</f>
        <v>2262.6377179400001</v>
      </c>
      <c r="R98" s="36">
        <f>SUMIFS(СВЦЭМ!$D$39:$D$782,СВЦЭМ!$A$39:$A$782,$A98,СВЦЭМ!$B$39:$B$782,R$83)+'СЕТ СН'!$G$14+СВЦЭМ!$D$10+'СЕТ СН'!$G$6-'СЕТ СН'!$G$26</f>
        <v>2242.5474546</v>
      </c>
      <c r="S98" s="36">
        <f>SUMIFS(СВЦЭМ!$D$39:$D$782,СВЦЭМ!$A$39:$A$782,$A98,СВЦЭМ!$B$39:$B$782,S$83)+'СЕТ СН'!$G$14+СВЦЭМ!$D$10+'СЕТ СН'!$G$6-'СЕТ СН'!$G$26</f>
        <v>2200.4206955</v>
      </c>
      <c r="T98" s="36">
        <f>SUMIFS(СВЦЭМ!$D$39:$D$782,СВЦЭМ!$A$39:$A$782,$A98,СВЦЭМ!$B$39:$B$782,T$83)+'СЕТ СН'!$G$14+СВЦЭМ!$D$10+'СЕТ СН'!$G$6-'СЕТ СН'!$G$26</f>
        <v>2167.7935714400001</v>
      </c>
      <c r="U98" s="36">
        <f>SUMIFS(СВЦЭМ!$D$39:$D$782,СВЦЭМ!$A$39:$A$782,$A98,СВЦЭМ!$B$39:$B$782,U$83)+'СЕТ СН'!$G$14+СВЦЭМ!$D$10+'СЕТ СН'!$G$6-'СЕТ СН'!$G$26</f>
        <v>2165.1086949999999</v>
      </c>
      <c r="V98" s="36">
        <f>SUMIFS(СВЦЭМ!$D$39:$D$782,СВЦЭМ!$A$39:$A$782,$A98,СВЦЭМ!$B$39:$B$782,V$83)+'СЕТ СН'!$G$14+СВЦЭМ!$D$10+'СЕТ СН'!$G$6-'СЕТ СН'!$G$26</f>
        <v>2198.67929671</v>
      </c>
      <c r="W98" s="36">
        <f>SUMIFS(СВЦЭМ!$D$39:$D$782,СВЦЭМ!$A$39:$A$782,$A98,СВЦЭМ!$B$39:$B$782,W$83)+'СЕТ СН'!$G$14+СВЦЭМ!$D$10+'СЕТ СН'!$G$6-'СЕТ СН'!$G$26</f>
        <v>2218.3584304599999</v>
      </c>
      <c r="X98" s="36">
        <f>SUMIFS(СВЦЭМ!$D$39:$D$782,СВЦЭМ!$A$39:$A$782,$A98,СВЦЭМ!$B$39:$B$782,X$83)+'СЕТ СН'!$G$14+СВЦЭМ!$D$10+'СЕТ СН'!$G$6-'СЕТ СН'!$G$26</f>
        <v>2243.3666524300002</v>
      </c>
      <c r="Y98" s="36">
        <f>SUMIFS(СВЦЭМ!$D$39:$D$782,СВЦЭМ!$A$39:$A$782,$A98,СВЦЭМ!$B$39:$B$782,Y$83)+'СЕТ СН'!$G$14+СВЦЭМ!$D$10+'СЕТ СН'!$G$6-'СЕТ СН'!$G$26</f>
        <v>2301.2749225400003</v>
      </c>
    </row>
    <row r="99" spans="1:25" ht="15.75" x14ac:dyDescent="0.2">
      <c r="A99" s="35">
        <f t="shared" si="2"/>
        <v>44942</v>
      </c>
      <c r="B99" s="36">
        <f>SUMIFS(СВЦЭМ!$D$39:$D$782,СВЦЭМ!$A$39:$A$782,$A99,СВЦЭМ!$B$39:$B$782,B$83)+'СЕТ СН'!$G$14+СВЦЭМ!$D$10+'СЕТ СН'!$G$6-'СЕТ СН'!$G$26</f>
        <v>2293.0272215</v>
      </c>
      <c r="C99" s="36">
        <f>SUMIFS(СВЦЭМ!$D$39:$D$782,СВЦЭМ!$A$39:$A$782,$A99,СВЦЭМ!$B$39:$B$782,C$83)+'СЕТ СН'!$G$14+СВЦЭМ!$D$10+'СЕТ СН'!$G$6-'СЕТ СН'!$G$26</f>
        <v>2314.3225144500002</v>
      </c>
      <c r="D99" s="36">
        <f>SUMIFS(СВЦЭМ!$D$39:$D$782,СВЦЭМ!$A$39:$A$782,$A99,СВЦЭМ!$B$39:$B$782,D$83)+'СЕТ СН'!$G$14+СВЦЭМ!$D$10+'СЕТ СН'!$G$6-'СЕТ СН'!$G$26</f>
        <v>2319.42245912</v>
      </c>
      <c r="E99" s="36">
        <f>SUMIFS(СВЦЭМ!$D$39:$D$782,СВЦЭМ!$A$39:$A$782,$A99,СВЦЭМ!$B$39:$B$782,E$83)+'СЕТ СН'!$G$14+СВЦЭМ!$D$10+'СЕТ СН'!$G$6-'СЕТ СН'!$G$26</f>
        <v>2325.3963341500003</v>
      </c>
      <c r="F99" s="36">
        <f>SUMIFS(СВЦЭМ!$D$39:$D$782,СВЦЭМ!$A$39:$A$782,$A99,СВЦЭМ!$B$39:$B$782,F$83)+'СЕТ СН'!$G$14+СВЦЭМ!$D$10+'СЕТ СН'!$G$6-'СЕТ СН'!$G$26</f>
        <v>2322.1286414900001</v>
      </c>
      <c r="G99" s="36">
        <f>SUMIFS(СВЦЭМ!$D$39:$D$782,СВЦЭМ!$A$39:$A$782,$A99,СВЦЭМ!$B$39:$B$782,G$83)+'СЕТ СН'!$G$14+СВЦЭМ!$D$10+'СЕТ СН'!$G$6-'СЕТ СН'!$G$26</f>
        <v>2313.7403116999999</v>
      </c>
      <c r="H99" s="36">
        <f>SUMIFS(СВЦЭМ!$D$39:$D$782,СВЦЭМ!$A$39:$A$782,$A99,СВЦЭМ!$B$39:$B$782,H$83)+'СЕТ СН'!$G$14+СВЦЭМ!$D$10+'СЕТ СН'!$G$6-'СЕТ СН'!$G$26</f>
        <v>2275.7052813300002</v>
      </c>
      <c r="I99" s="36">
        <f>SUMIFS(СВЦЭМ!$D$39:$D$782,СВЦЭМ!$A$39:$A$782,$A99,СВЦЭМ!$B$39:$B$782,I$83)+'СЕТ СН'!$G$14+СВЦЭМ!$D$10+'СЕТ СН'!$G$6-'СЕТ СН'!$G$26</f>
        <v>2247.4846008100003</v>
      </c>
      <c r="J99" s="36">
        <f>SUMIFS(СВЦЭМ!$D$39:$D$782,СВЦЭМ!$A$39:$A$782,$A99,СВЦЭМ!$B$39:$B$782,J$83)+'СЕТ СН'!$G$14+СВЦЭМ!$D$10+'СЕТ СН'!$G$6-'СЕТ СН'!$G$26</f>
        <v>2211.4381644</v>
      </c>
      <c r="K99" s="36">
        <f>SUMIFS(СВЦЭМ!$D$39:$D$782,СВЦЭМ!$A$39:$A$782,$A99,СВЦЭМ!$B$39:$B$782,K$83)+'СЕТ СН'!$G$14+СВЦЭМ!$D$10+'СЕТ СН'!$G$6-'СЕТ СН'!$G$26</f>
        <v>2199.2792067700002</v>
      </c>
      <c r="L99" s="36">
        <f>SUMIFS(СВЦЭМ!$D$39:$D$782,СВЦЭМ!$A$39:$A$782,$A99,СВЦЭМ!$B$39:$B$782,L$83)+'СЕТ СН'!$G$14+СВЦЭМ!$D$10+'СЕТ СН'!$G$6-'СЕТ СН'!$G$26</f>
        <v>2211.53087267</v>
      </c>
      <c r="M99" s="36">
        <f>SUMIFS(СВЦЭМ!$D$39:$D$782,СВЦЭМ!$A$39:$A$782,$A99,СВЦЭМ!$B$39:$B$782,M$83)+'СЕТ СН'!$G$14+СВЦЭМ!$D$10+'СЕТ СН'!$G$6-'СЕТ СН'!$G$26</f>
        <v>2229.4108817900001</v>
      </c>
      <c r="N99" s="36">
        <f>SUMIFS(СВЦЭМ!$D$39:$D$782,СВЦЭМ!$A$39:$A$782,$A99,СВЦЭМ!$B$39:$B$782,N$83)+'СЕТ СН'!$G$14+СВЦЭМ!$D$10+'СЕТ СН'!$G$6-'СЕТ СН'!$G$26</f>
        <v>2238.52415961</v>
      </c>
      <c r="O99" s="36">
        <f>SUMIFS(СВЦЭМ!$D$39:$D$782,СВЦЭМ!$A$39:$A$782,$A99,СВЦЭМ!$B$39:$B$782,O$83)+'СЕТ СН'!$G$14+СВЦЭМ!$D$10+'СЕТ СН'!$G$6-'СЕТ СН'!$G$26</f>
        <v>2252.0654880100001</v>
      </c>
      <c r="P99" s="36">
        <f>SUMIFS(СВЦЭМ!$D$39:$D$782,СВЦЭМ!$A$39:$A$782,$A99,СВЦЭМ!$B$39:$B$782,P$83)+'СЕТ СН'!$G$14+СВЦЭМ!$D$10+'СЕТ СН'!$G$6-'СЕТ СН'!$G$26</f>
        <v>2265.5127742200002</v>
      </c>
      <c r="Q99" s="36">
        <f>SUMIFS(СВЦЭМ!$D$39:$D$782,СВЦЭМ!$A$39:$A$782,$A99,СВЦЭМ!$B$39:$B$782,Q$83)+'СЕТ СН'!$G$14+СВЦЭМ!$D$10+'СЕТ СН'!$G$6-'СЕТ СН'!$G$26</f>
        <v>2268.4920930600001</v>
      </c>
      <c r="R99" s="36">
        <f>SUMIFS(СВЦЭМ!$D$39:$D$782,СВЦЭМ!$A$39:$A$782,$A99,СВЦЭМ!$B$39:$B$782,R$83)+'СЕТ СН'!$G$14+СВЦЭМ!$D$10+'СЕТ СН'!$G$6-'СЕТ СН'!$G$26</f>
        <v>2271.1158921199999</v>
      </c>
      <c r="S99" s="36">
        <f>SUMIFS(СВЦЭМ!$D$39:$D$782,СВЦЭМ!$A$39:$A$782,$A99,СВЦЭМ!$B$39:$B$782,S$83)+'СЕТ СН'!$G$14+СВЦЭМ!$D$10+'СЕТ СН'!$G$6-'СЕТ СН'!$G$26</f>
        <v>2231.9580659900003</v>
      </c>
      <c r="T99" s="36">
        <f>SUMIFS(СВЦЭМ!$D$39:$D$782,СВЦЭМ!$A$39:$A$782,$A99,СВЦЭМ!$B$39:$B$782,T$83)+'СЕТ СН'!$G$14+СВЦЭМ!$D$10+'СЕТ СН'!$G$6-'СЕТ СН'!$G$26</f>
        <v>2233.0243690400002</v>
      </c>
      <c r="U99" s="36">
        <f>SUMIFS(СВЦЭМ!$D$39:$D$782,СВЦЭМ!$A$39:$A$782,$A99,СВЦЭМ!$B$39:$B$782,U$83)+'СЕТ СН'!$G$14+СВЦЭМ!$D$10+'СЕТ СН'!$G$6-'СЕТ СН'!$G$26</f>
        <v>2228.2976956800003</v>
      </c>
      <c r="V99" s="36">
        <f>SUMIFS(СВЦЭМ!$D$39:$D$782,СВЦЭМ!$A$39:$A$782,$A99,СВЦЭМ!$B$39:$B$782,V$83)+'СЕТ СН'!$G$14+СВЦЭМ!$D$10+'СЕТ СН'!$G$6-'СЕТ СН'!$G$26</f>
        <v>2237.3313036100003</v>
      </c>
      <c r="W99" s="36">
        <f>SUMIFS(СВЦЭМ!$D$39:$D$782,СВЦЭМ!$A$39:$A$782,$A99,СВЦЭМ!$B$39:$B$782,W$83)+'СЕТ СН'!$G$14+СВЦЭМ!$D$10+'СЕТ СН'!$G$6-'СЕТ СН'!$G$26</f>
        <v>2253.08171932</v>
      </c>
      <c r="X99" s="36">
        <f>SUMIFS(СВЦЭМ!$D$39:$D$782,СВЦЭМ!$A$39:$A$782,$A99,СВЦЭМ!$B$39:$B$782,X$83)+'СЕТ СН'!$G$14+СВЦЭМ!$D$10+'СЕТ СН'!$G$6-'СЕТ СН'!$G$26</f>
        <v>2266.88673406</v>
      </c>
      <c r="Y99" s="36">
        <f>SUMIFS(СВЦЭМ!$D$39:$D$782,СВЦЭМ!$A$39:$A$782,$A99,СВЦЭМ!$B$39:$B$782,Y$83)+'СЕТ СН'!$G$14+СВЦЭМ!$D$10+'СЕТ СН'!$G$6-'СЕТ СН'!$G$26</f>
        <v>2300.4805266100002</v>
      </c>
    </row>
    <row r="100" spans="1:25" ht="15.75" x14ac:dyDescent="0.2">
      <c r="A100" s="35">
        <f t="shared" si="2"/>
        <v>44943</v>
      </c>
      <c r="B100" s="36">
        <f>SUMIFS(СВЦЭМ!$D$39:$D$782,СВЦЭМ!$A$39:$A$782,$A100,СВЦЭМ!$B$39:$B$782,B$83)+'СЕТ СН'!$G$14+СВЦЭМ!$D$10+'СЕТ СН'!$G$6-'СЕТ СН'!$G$26</f>
        <v>2317.9747742200002</v>
      </c>
      <c r="C100" s="36">
        <f>SUMIFS(СВЦЭМ!$D$39:$D$782,СВЦЭМ!$A$39:$A$782,$A100,СВЦЭМ!$B$39:$B$782,C$83)+'СЕТ СН'!$G$14+СВЦЭМ!$D$10+'СЕТ СН'!$G$6-'СЕТ СН'!$G$26</f>
        <v>2346.0985672100001</v>
      </c>
      <c r="D100" s="36">
        <f>SUMIFS(СВЦЭМ!$D$39:$D$782,СВЦЭМ!$A$39:$A$782,$A100,СВЦЭМ!$B$39:$B$782,D$83)+'СЕТ СН'!$G$14+СВЦЭМ!$D$10+'СЕТ СН'!$G$6-'СЕТ СН'!$G$26</f>
        <v>2353.7309943499999</v>
      </c>
      <c r="E100" s="36">
        <f>SUMIFS(СВЦЭМ!$D$39:$D$782,СВЦЭМ!$A$39:$A$782,$A100,СВЦЭМ!$B$39:$B$782,E$83)+'СЕТ СН'!$G$14+СВЦЭМ!$D$10+'СЕТ СН'!$G$6-'СЕТ СН'!$G$26</f>
        <v>2352.0441239500001</v>
      </c>
      <c r="F100" s="36">
        <f>SUMIFS(СВЦЭМ!$D$39:$D$782,СВЦЭМ!$A$39:$A$782,$A100,СВЦЭМ!$B$39:$B$782,F$83)+'СЕТ СН'!$G$14+СВЦЭМ!$D$10+'СЕТ СН'!$G$6-'СЕТ СН'!$G$26</f>
        <v>2351.6962930300001</v>
      </c>
      <c r="G100" s="36">
        <f>SUMIFS(СВЦЭМ!$D$39:$D$782,СВЦЭМ!$A$39:$A$782,$A100,СВЦЭМ!$B$39:$B$782,G$83)+'СЕТ СН'!$G$14+СВЦЭМ!$D$10+'СЕТ СН'!$G$6-'СЕТ СН'!$G$26</f>
        <v>2345.8575078100002</v>
      </c>
      <c r="H100" s="36">
        <f>SUMIFS(СВЦЭМ!$D$39:$D$782,СВЦЭМ!$A$39:$A$782,$A100,СВЦЭМ!$B$39:$B$782,H$83)+'СЕТ СН'!$G$14+СВЦЭМ!$D$10+'СЕТ СН'!$G$6-'СЕТ СН'!$G$26</f>
        <v>2321.0998979199999</v>
      </c>
      <c r="I100" s="36">
        <f>SUMIFS(СВЦЭМ!$D$39:$D$782,СВЦЭМ!$A$39:$A$782,$A100,СВЦЭМ!$B$39:$B$782,I$83)+'СЕТ СН'!$G$14+СВЦЭМ!$D$10+'СЕТ СН'!$G$6-'СЕТ СН'!$G$26</f>
        <v>2272.7374985300003</v>
      </c>
      <c r="J100" s="36">
        <f>SUMIFS(СВЦЭМ!$D$39:$D$782,СВЦЭМ!$A$39:$A$782,$A100,СВЦЭМ!$B$39:$B$782,J$83)+'СЕТ СН'!$G$14+СВЦЭМ!$D$10+'СЕТ СН'!$G$6-'СЕТ СН'!$G$26</f>
        <v>2232.4637127300002</v>
      </c>
      <c r="K100" s="36">
        <f>SUMIFS(СВЦЭМ!$D$39:$D$782,СВЦЭМ!$A$39:$A$782,$A100,СВЦЭМ!$B$39:$B$782,K$83)+'СЕТ СН'!$G$14+СВЦЭМ!$D$10+'СЕТ СН'!$G$6-'СЕТ СН'!$G$26</f>
        <v>2222.5157797100001</v>
      </c>
      <c r="L100" s="36">
        <f>SUMIFS(СВЦЭМ!$D$39:$D$782,СВЦЭМ!$A$39:$A$782,$A100,СВЦЭМ!$B$39:$B$782,L$83)+'СЕТ СН'!$G$14+СВЦЭМ!$D$10+'СЕТ СН'!$G$6-'СЕТ СН'!$G$26</f>
        <v>2206.21862465</v>
      </c>
      <c r="M100" s="36">
        <f>SUMIFS(СВЦЭМ!$D$39:$D$782,СВЦЭМ!$A$39:$A$782,$A100,СВЦЭМ!$B$39:$B$782,M$83)+'СЕТ СН'!$G$14+СВЦЭМ!$D$10+'СЕТ СН'!$G$6-'СЕТ СН'!$G$26</f>
        <v>2208.9724587000001</v>
      </c>
      <c r="N100" s="36">
        <f>SUMIFS(СВЦЭМ!$D$39:$D$782,СВЦЭМ!$A$39:$A$782,$A100,СВЦЭМ!$B$39:$B$782,N$83)+'СЕТ СН'!$G$14+СВЦЭМ!$D$10+'СЕТ СН'!$G$6-'СЕТ СН'!$G$26</f>
        <v>2226.00610482</v>
      </c>
      <c r="O100" s="36">
        <f>SUMIFS(СВЦЭМ!$D$39:$D$782,СВЦЭМ!$A$39:$A$782,$A100,СВЦЭМ!$B$39:$B$782,O$83)+'СЕТ СН'!$G$14+СВЦЭМ!$D$10+'СЕТ СН'!$G$6-'СЕТ СН'!$G$26</f>
        <v>2239.8610320299999</v>
      </c>
      <c r="P100" s="36">
        <f>SUMIFS(СВЦЭМ!$D$39:$D$782,СВЦЭМ!$A$39:$A$782,$A100,СВЦЭМ!$B$39:$B$782,P$83)+'СЕТ СН'!$G$14+СВЦЭМ!$D$10+'СЕТ СН'!$G$6-'СЕТ СН'!$G$26</f>
        <v>2258.5284792000002</v>
      </c>
      <c r="Q100" s="36">
        <f>SUMIFS(СВЦЭМ!$D$39:$D$782,СВЦЭМ!$A$39:$A$782,$A100,СВЦЭМ!$B$39:$B$782,Q$83)+'СЕТ СН'!$G$14+СВЦЭМ!$D$10+'СЕТ СН'!$G$6-'СЕТ СН'!$G$26</f>
        <v>2266.1833634200002</v>
      </c>
      <c r="R100" s="36">
        <f>SUMIFS(СВЦЭМ!$D$39:$D$782,СВЦЭМ!$A$39:$A$782,$A100,СВЦЭМ!$B$39:$B$782,R$83)+'СЕТ СН'!$G$14+СВЦЭМ!$D$10+'СЕТ СН'!$G$6-'СЕТ СН'!$G$26</f>
        <v>2227.8480604700003</v>
      </c>
      <c r="S100" s="36">
        <f>SUMIFS(СВЦЭМ!$D$39:$D$782,СВЦЭМ!$A$39:$A$782,$A100,СВЦЭМ!$B$39:$B$782,S$83)+'СЕТ СН'!$G$14+СВЦЭМ!$D$10+'СЕТ СН'!$G$6-'СЕТ СН'!$G$26</f>
        <v>2226.0535582400003</v>
      </c>
      <c r="T100" s="36">
        <f>SUMIFS(СВЦЭМ!$D$39:$D$782,СВЦЭМ!$A$39:$A$782,$A100,СВЦЭМ!$B$39:$B$782,T$83)+'СЕТ СН'!$G$14+СВЦЭМ!$D$10+'СЕТ СН'!$G$6-'СЕТ СН'!$G$26</f>
        <v>2199.8407037800002</v>
      </c>
      <c r="U100" s="36">
        <f>SUMIFS(СВЦЭМ!$D$39:$D$782,СВЦЭМ!$A$39:$A$782,$A100,СВЦЭМ!$B$39:$B$782,U$83)+'СЕТ СН'!$G$14+СВЦЭМ!$D$10+'СЕТ СН'!$G$6-'СЕТ СН'!$G$26</f>
        <v>2211.9897427999999</v>
      </c>
      <c r="V100" s="36">
        <f>SUMIFS(СВЦЭМ!$D$39:$D$782,СВЦЭМ!$A$39:$A$782,$A100,СВЦЭМ!$B$39:$B$782,V$83)+'СЕТ СН'!$G$14+СВЦЭМ!$D$10+'СЕТ СН'!$G$6-'СЕТ СН'!$G$26</f>
        <v>2234.7158706499999</v>
      </c>
      <c r="W100" s="36">
        <f>SUMIFS(СВЦЭМ!$D$39:$D$782,СВЦЭМ!$A$39:$A$782,$A100,СВЦЭМ!$B$39:$B$782,W$83)+'СЕТ СН'!$G$14+СВЦЭМ!$D$10+'СЕТ СН'!$G$6-'СЕТ СН'!$G$26</f>
        <v>2245.31412086</v>
      </c>
      <c r="X100" s="36">
        <f>SUMIFS(СВЦЭМ!$D$39:$D$782,СВЦЭМ!$A$39:$A$782,$A100,СВЦЭМ!$B$39:$B$782,X$83)+'СЕТ СН'!$G$14+СВЦЭМ!$D$10+'СЕТ СН'!$G$6-'СЕТ СН'!$G$26</f>
        <v>2255.7279603100001</v>
      </c>
      <c r="Y100" s="36">
        <f>SUMIFS(СВЦЭМ!$D$39:$D$782,СВЦЭМ!$A$39:$A$782,$A100,СВЦЭМ!$B$39:$B$782,Y$83)+'СЕТ СН'!$G$14+СВЦЭМ!$D$10+'СЕТ СН'!$G$6-'СЕТ СН'!$G$26</f>
        <v>2285.5371687900001</v>
      </c>
    </row>
    <row r="101" spans="1:25" ht="15.75" x14ac:dyDescent="0.2">
      <c r="A101" s="35">
        <f t="shared" si="2"/>
        <v>44944</v>
      </c>
      <c r="B101" s="36">
        <f>SUMIFS(СВЦЭМ!$D$39:$D$782,СВЦЭМ!$A$39:$A$782,$A101,СВЦЭМ!$B$39:$B$782,B$83)+'СЕТ СН'!$G$14+СВЦЭМ!$D$10+'СЕТ СН'!$G$6-'СЕТ СН'!$G$26</f>
        <v>2319.03999243</v>
      </c>
      <c r="C101" s="36">
        <f>SUMIFS(СВЦЭМ!$D$39:$D$782,СВЦЭМ!$A$39:$A$782,$A101,СВЦЭМ!$B$39:$B$782,C$83)+'СЕТ СН'!$G$14+СВЦЭМ!$D$10+'СЕТ СН'!$G$6-'СЕТ СН'!$G$26</f>
        <v>2339.20597671</v>
      </c>
      <c r="D101" s="36">
        <f>SUMIFS(СВЦЭМ!$D$39:$D$782,СВЦЭМ!$A$39:$A$782,$A101,СВЦЭМ!$B$39:$B$782,D$83)+'СЕТ СН'!$G$14+СВЦЭМ!$D$10+'СЕТ СН'!$G$6-'СЕТ СН'!$G$26</f>
        <v>2323.04013102</v>
      </c>
      <c r="E101" s="36">
        <f>SUMIFS(СВЦЭМ!$D$39:$D$782,СВЦЭМ!$A$39:$A$782,$A101,СВЦЭМ!$B$39:$B$782,E$83)+'СЕТ СН'!$G$14+СВЦЭМ!$D$10+'СЕТ СН'!$G$6-'СЕТ СН'!$G$26</f>
        <v>2327.02190372</v>
      </c>
      <c r="F101" s="36">
        <f>SUMIFS(СВЦЭМ!$D$39:$D$782,СВЦЭМ!$A$39:$A$782,$A101,СВЦЭМ!$B$39:$B$782,F$83)+'СЕТ СН'!$G$14+СВЦЭМ!$D$10+'СЕТ СН'!$G$6-'СЕТ СН'!$G$26</f>
        <v>2296.8950825400002</v>
      </c>
      <c r="G101" s="36">
        <f>SUMIFS(СВЦЭМ!$D$39:$D$782,СВЦЭМ!$A$39:$A$782,$A101,СВЦЭМ!$B$39:$B$782,G$83)+'СЕТ СН'!$G$14+СВЦЭМ!$D$10+'СЕТ СН'!$G$6-'СЕТ СН'!$G$26</f>
        <v>2245.9819125200002</v>
      </c>
      <c r="H101" s="36">
        <f>SUMIFS(СВЦЭМ!$D$39:$D$782,СВЦЭМ!$A$39:$A$782,$A101,СВЦЭМ!$B$39:$B$782,H$83)+'СЕТ СН'!$G$14+СВЦЭМ!$D$10+'СЕТ СН'!$G$6-'СЕТ СН'!$G$26</f>
        <v>2196.50054486</v>
      </c>
      <c r="I101" s="36">
        <f>SUMIFS(СВЦЭМ!$D$39:$D$782,СВЦЭМ!$A$39:$A$782,$A101,СВЦЭМ!$B$39:$B$782,I$83)+'СЕТ СН'!$G$14+СВЦЭМ!$D$10+'СЕТ СН'!$G$6-'СЕТ СН'!$G$26</f>
        <v>2168.2700941600001</v>
      </c>
      <c r="J101" s="36">
        <f>SUMIFS(СВЦЭМ!$D$39:$D$782,СВЦЭМ!$A$39:$A$782,$A101,СВЦЭМ!$B$39:$B$782,J$83)+'СЕТ СН'!$G$14+СВЦЭМ!$D$10+'СЕТ СН'!$G$6-'СЕТ СН'!$G$26</f>
        <v>2159.39539853</v>
      </c>
      <c r="K101" s="36">
        <f>SUMIFS(СВЦЭМ!$D$39:$D$782,СВЦЭМ!$A$39:$A$782,$A101,СВЦЭМ!$B$39:$B$782,K$83)+'СЕТ СН'!$G$14+СВЦЭМ!$D$10+'СЕТ СН'!$G$6-'СЕТ СН'!$G$26</f>
        <v>2154.2264910500003</v>
      </c>
      <c r="L101" s="36">
        <f>SUMIFS(СВЦЭМ!$D$39:$D$782,СВЦЭМ!$A$39:$A$782,$A101,СВЦЭМ!$B$39:$B$782,L$83)+'СЕТ СН'!$G$14+СВЦЭМ!$D$10+'СЕТ СН'!$G$6-'СЕТ СН'!$G$26</f>
        <v>2168.3283164700001</v>
      </c>
      <c r="M101" s="36">
        <f>SUMIFS(СВЦЭМ!$D$39:$D$782,СВЦЭМ!$A$39:$A$782,$A101,СВЦЭМ!$B$39:$B$782,M$83)+'СЕТ СН'!$G$14+СВЦЭМ!$D$10+'СЕТ СН'!$G$6-'СЕТ СН'!$G$26</f>
        <v>2170.1959134799999</v>
      </c>
      <c r="N101" s="36">
        <f>SUMIFS(СВЦЭМ!$D$39:$D$782,СВЦЭМ!$A$39:$A$782,$A101,СВЦЭМ!$B$39:$B$782,N$83)+'СЕТ СН'!$G$14+СВЦЭМ!$D$10+'СЕТ СН'!$G$6-'СЕТ СН'!$G$26</f>
        <v>2195.9758304900001</v>
      </c>
      <c r="O101" s="36">
        <f>SUMIFS(СВЦЭМ!$D$39:$D$782,СВЦЭМ!$A$39:$A$782,$A101,СВЦЭМ!$B$39:$B$782,O$83)+'СЕТ СН'!$G$14+СВЦЭМ!$D$10+'СЕТ СН'!$G$6-'СЕТ СН'!$G$26</f>
        <v>2232.5368952200001</v>
      </c>
      <c r="P101" s="36">
        <f>SUMIFS(СВЦЭМ!$D$39:$D$782,СВЦЭМ!$A$39:$A$782,$A101,СВЦЭМ!$B$39:$B$782,P$83)+'СЕТ СН'!$G$14+СВЦЭМ!$D$10+'СЕТ СН'!$G$6-'СЕТ СН'!$G$26</f>
        <v>2251.5432002500002</v>
      </c>
      <c r="Q101" s="36">
        <f>SUMIFS(СВЦЭМ!$D$39:$D$782,СВЦЭМ!$A$39:$A$782,$A101,СВЦЭМ!$B$39:$B$782,Q$83)+'СЕТ СН'!$G$14+СВЦЭМ!$D$10+'СЕТ СН'!$G$6-'СЕТ СН'!$G$26</f>
        <v>2256.40774401</v>
      </c>
      <c r="R101" s="36">
        <f>SUMIFS(СВЦЭМ!$D$39:$D$782,СВЦЭМ!$A$39:$A$782,$A101,СВЦЭМ!$B$39:$B$782,R$83)+'СЕТ СН'!$G$14+СВЦЭМ!$D$10+'СЕТ СН'!$G$6-'СЕТ СН'!$G$26</f>
        <v>2243.1132070500003</v>
      </c>
      <c r="S101" s="36">
        <f>SUMIFS(СВЦЭМ!$D$39:$D$782,СВЦЭМ!$A$39:$A$782,$A101,СВЦЭМ!$B$39:$B$782,S$83)+'СЕТ СН'!$G$14+СВЦЭМ!$D$10+'СЕТ СН'!$G$6-'СЕТ СН'!$G$26</f>
        <v>2206.9835496400001</v>
      </c>
      <c r="T101" s="36">
        <f>SUMIFS(СВЦЭМ!$D$39:$D$782,СВЦЭМ!$A$39:$A$782,$A101,СВЦЭМ!$B$39:$B$782,T$83)+'СЕТ СН'!$G$14+СВЦЭМ!$D$10+'СЕТ СН'!$G$6-'СЕТ СН'!$G$26</f>
        <v>2185.7286825300002</v>
      </c>
      <c r="U101" s="36">
        <f>SUMIFS(СВЦЭМ!$D$39:$D$782,СВЦЭМ!$A$39:$A$782,$A101,СВЦЭМ!$B$39:$B$782,U$83)+'СЕТ СН'!$G$14+СВЦЭМ!$D$10+'СЕТ СН'!$G$6-'СЕТ СН'!$G$26</f>
        <v>2189.4975309000001</v>
      </c>
      <c r="V101" s="36">
        <f>SUMIFS(СВЦЭМ!$D$39:$D$782,СВЦЭМ!$A$39:$A$782,$A101,СВЦЭМ!$B$39:$B$782,V$83)+'СЕТ СН'!$G$14+СВЦЭМ!$D$10+'СЕТ СН'!$G$6-'СЕТ СН'!$G$26</f>
        <v>2215.0088707300001</v>
      </c>
      <c r="W101" s="36">
        <f>SUMIFS(СВЦЭМ!$D$39:$D$782,СВЦЭМ!$A$39:$A$782,$A101,СВЦЭМ!$B$39:$B$782,W$83)+'СЕТ СН'!$G$14+СВЦЭМ!$D$10+'СЕТ СН'!$G$6-'СЕТ СН'!$G$26</f>
        <v>2232.62038824</v>
      </c>
      <c r="X101" s="36">
        <f>SUMIFS(СВЦЭМ!$D$39:$D$782,СВЦЭМ!$A$39:$A$782,$A101,СВЦЭМ!$B$39:$B$782,X$83)+'СЕТ СН'!$G$14+СВЦЭМ!$D$10+'СЕТ СН'!$G$6-'СЕТ СН'!$G$26</f>
        <v>2262.5834902800002</v>
      </c>
      <c r="Y101" s="36">
        <f>SUMIFS(СВЦЭМ!$D$39:$D$782,СВЦЭМ!$A$39:$A$782,$A101,СВЦЭМ!$B$39:$B$782,Y$83)+'СЕТ СН'!$G$14+СВЦЭМ!$D$10+'СЕТ СН'!$G$6-'СЕТ СН'!$G$26</f>
        <v>2300.5406651399999</v>
      </c>
    </row>
    <row r="102" spans="1:25" ht="15.75" x14ac:dyDescent="0.2">
      <c r="A102" s="35">
        <f t="shared" si="2"/>
        <v>44945</v>
      </c>
      <c r="B102" s="36">
        <f>SUMIFS(СВЦЭМ!$D$39:$D$782,СВЦЭМ!$A$39:$A$782,$A102,СВЦЭМ!$B$39:$B$782,B$83)+'СЕТ СН'!$G$14+СВЦЭМ!$D$10+'СЕТ СН'!$G$6-'СЕТ СН'!$G$26</f>
        <v>2246.4959419900001</v>
      </c>
      <c r="C102" s="36">
        <f>SUMIFS(СВЦЭМ!$D$39:$D$782,СВЦЭМ!$A$39:$A$782,$A102,СВЦЭМ!$B$39:$B$782,C$83)+'СЕТ СН'!$G$14+СВЦЭМ!$D$10+'СЕТ СН'!$G$6-'СЕТ СН'!$G$26</f>
        <v>2294.6198016600001</v>
      </c>
      <c r="D102" s="36">
        <f>SUMIFS(СВЦЭМ!$D$39:$D$782,СВЦЭМ!$A$39:$A$782,$A102,СВЦЭМ!$B$39:$B$782,D$83)+'СЕТ СН'!$G$14+СВЦЭМ!$D$10+'СЕТ СН'!$G$6-'СЕТ СН'!$G$26</f>
        <v>2287.7553565600001</v>
      </c>
      <c r="E102" s="36">
        <f>SUMIFS(СВЦЭМ!$D$39:$D$782,СВЦЭМ!$A$39:$A$782,$A102,СВЦЭМ!$B$39:$B$782,E$83)+'СЕТ СН'!$G$14+СВЦЭМ!$D$10+'СЕТ СН'!$G$6-'СЕТ СН'!$G$26</f>
        <v>2280.2552405700003</v>
      </c>
      <c r="F102" s="36">
        <f>SUMIFS(СВЦЭМ!$D$39:$D$782,СВЦЭМ!$A$39:$A$782,$A102,СВЦЭМ!$B$39:$B$782,F$83)+'СЕТ СН'!$G$14+СВЦЭМ!$D$10+'СЕТ СН'!$G$6-'СЕТ СН'!$G$26</f>
        <v>2272.78041484</v>
      </c>
      <c r="G102" s="36">
        <f>SUMIFS(СВЦЭМ!$D$39:$D$782,СВЦЭМ!$A$39:$A$782,$A102,СВЦЭМ!$B$39:$B$782,G$83)+'СЕТ СН'!$G$14+СВЦЭМ!$D$10+'СЕТ СН'!$G$6-'СЕТ СН'!$G$26</f>
        <v>2206.5067573700003</v>
      </c>
      <c r="H102" s="36">
        <f>SUMIFS(СВЦЭМ!$D$39:$D$782,СВЦЭМ!$A$39:$A$782,$A102,СВЦЭМ!$B$39:$B$782,H$83)+'СЕТ СН'!$G$14+СВЦЭМ!$D$10+'СЕТ СН'!$G$6-'СЕТ СН'!$G$26</f>
        <v>2199.57288655</v>
      </c>
      <c r="I102" s="36">
        <f>SUMIFS(СВЦЭМ!$D$39:$D$782,СВЦЭМ!$A$39:$A$782,$A102,СВЦЭМ!$B$39:$B$782,I$83)+'СЕТ СН'!$G$14+СВЦЭМ!$D$10+'СЕТ СН'!$G$6-'СЕТ СН'!$G$26</f>
        <v>2163.5849667900002</v>
      </c>
      <c r="J102" s="36">
        <f>SUMIFS(СВЦЭМ!$D$39:$D$782,СВЦЭМ!$A$39:$A$782,$A102,СВЦЭМ!$B$39:$B$782,J$83)+'СЕТ СН'!$G$14+СВЦЭМ!$D$10+'СЕТ СН'!$G$6-'СЕТ СН'!$G$26</f>
        <v>2135.54581749</v>
      </c>
      <c r="K102" s="36">
        <f>SUMIFS(СВЦЭМ!$D$39:$D$782,СВЦЭМ!$A$39:$A$782,$A102,СВЦЭМ!$B$39:$B$782,K$83)+'СЕТ СН'!$G$14+СВЦЭМ!$D$10+'СЕТ СН'!$G$6-'СЕТ СН'!$G$26</f>
        <v>2136.3835923400002</v>
      </c>
      <c r="L102" s="36">
        <f>SUMIFS(СВЦЭМ!$D$39:$D$782,СВЦЭМ!$A$39:$A$782,$A102,СВЦЭМ!$B$39:$B$782,L$83)+'СЕТ СН'!$G$14+СВЦЭМ!$D$10+'СЕТ СН'!$G$6-'СЕТ СН'!$G$26</f>
        <v>2154.4425252700003</v>
      </c>
      <c r="M102" s="36">
        <f>SUMIFS(СВЦЭМ!$D$39:$D$782,СВЦЭМ!$A$39:$A$782,$A102,СВЦЭМ!$B$39:$B$782,M$83)+'СЕТ СН'!$G$14+СВЦЭМ!$D$10+'СЕТ СН'!$G$6-'СЕТ СН'!$G$26</f>
        <v>2148.7390849200001</v>
      </c>
      <c r="N102" s="36">
        <f>SUMIFS(СВЦЭМ!$D$39:$D$782,СВЦЭМ!$A$39:$A$782,$A102,СВЦЭМ!$B$39:$B$782,N$83)+'СЕТ СН'!$G$14+СВЦЭМ!$D$10+'СЕТ СН'!$G$6-'СЕТ СН'!$G$26</f>
        <v>2170.4256372899999</v>
      </c>
      <c r="O102" s="36">
        <f>SUMIFS(СВЦЭМ!$D$39:$D$782,СВЦЭМ!$A$39:$A$782,$A102,СВЦЭМ!$B$39:$B$782,O$83)+'СЕТ СН'!$G$14+СВЦЭМ!$D$10+'СЕТ СН'!$G$6-'СЕТ СН'!$G$26</f>
        <v>2181.3402836700002</v>
      </c>
      <c r="P102" s="36">
        <f>SUMIFS(СВЦЭМ!$D$39:$D$782,СВЦЭМ!$A$39:$A$782,$A102,СВЦЭМ!$B$39:$B$782,P$83)+'СЕТ СН'!$G$14+СВЦЭМ!$D$10+'СЕТ СН'!$G$6-'СЕТ СН'!$G$26</f>
        <v>2188.49331635</v>
      </c>
      <c r="Q102" s="36">
        <f>SUMIFS(СВЦЭМ!$D$39:$D$782,СВЦЭМ!$A$39:$A$782,$A102,СВЦЭМ!$B$39:$B$782,Q$83)+'СЕТ СН'!$G$14+СВЦЭМ!$D$10+'СЕТ СН'!$G$6-'СЕТ СН'!$G$26</f>
        <v>2195.0051202</v>
      </c>
      <c r="R102" s="36">
        <f>SUMIFS(СВЦЭМ!$D$39:$D$782,СВЦЭМ!$A$39:$A$782,$A102,СВЦЭМ!$B$39:$B$782,R$83)+'СЕТ СН'!$G$14+СВЦЭМ!$D$10+'СЕТ СН'!$G$6-'СЕТ СН'!$G$26</f>
        <v>2190.12172384</v>
      </c>
      <c r="S102" s="36">
        <f>SUMIFS(СВЦЭМ!$D$39:$D$782,СВЦЭМ!$A$39:$A$782,$A102,СВЦЭМ!$B$39:$B$782,S$83)+'СЕТ СН'!$G$14+СВЦЭМ!$D$10+'СЕТ СН'!$G$6-'СЕТ СН'!$G$26</f>
        <v>2172.4634271499999</v>
      </c>
      <c r="T102" s="36">
        <f>SUMIFS(СВЦЭМ!$D$39:$D$782,СВЦЭМ!$A$39:$A$782,$A102,СВЦЭМ!$B$39:$B$782,T$83)+'СЕТ СН'!$G$14+СВЦЭМ!$D$10+'СЕТ СН'!$G$6-'СЕТ СН'!$G$26</f>
        <v>2139.3112252000001</v>
      </c>
      <c r="U102" s="36">
        <f>SUMIFS(СВЦЭМ!$D$39:$D$782,СВЦЭМ!$A$39:$A$782,$A102,СВЦЭМ!$B$39:$B$782,U$83)+'СЕТ СН'!$G$14+СВЦЭМ!$D$10+'СЕТ СН'!$G$6-'СЕТ СН'!$G$26</f>
        <v>2152.7866527000001</v>
      </c>
      <c r="V102" s="36">
        <f>SUMIFS(СВЦЭМ!$D$39:$D$782,СВЦЭМ!$A$39:$A$782,$A102,СВЦЭМ!$B$39:$B$782,V$83)+'СЕТ СН'!$G$14+СВЦЭМ!$D$10+'СЕТ СН'!$G$6-'СЕТ СН'!$G$26</f>
        <v>2165.1761430199999</v>
      </c>
      <c r="W102" s="36">
        <f>SUMIFS(СВЦЭМ!$D$39:$D$782,СВЦЭМ!$A$39:$A$782,$A102,СВЦЭМ!$B$39:$B$782,W$83)+'СЕТ СН'!$G$14+СВЦЭМ!$D$10+'СЕТ СН'!$G$6-'СЕТ СН'!$G$26</f>
        <v>2173.431857</v>
      </c>
      <c r="X102" s="36">
        <f>SUMIFS(СВЦЭМ!$D$39:$D$782,СВЦЭМ!$A$39:$A$782,$A102,СВЦЭМ!$B$39:$B$782,X$83)+'СЕТ СН'!$G$14+СВЦЭМ!$D$10+'СЕТ СН'!$G$6-'СЕТ СН'!$G$26</f>
        <v>2184.6438807499999</v>
      </c>
      <c r="Y102" s="36">
        <f>SUMIFS(СВЦЭМ!$D$39:$D$782,СВЦЭМ!$A$39:$A$782,$A102,СВЦЭМ!$B$39:$B$782,Y$83)+'СЕТ СН'!$G$14+СВЦЭМ!$D$10+'СЕТ СН'!$G$6-'СЕТ СН'!$G$26</f>
        <v>2242.1912056300002</v>
      </c>
    </row>
    <row r="103" spans="1:25" ht="15.75" x14ac:dyDescent="0.2">
      <c r="A103" s="35">
        <f t="shared" si="2"/>
        <v>44946</v>
      </c>
      <c r="B103" s="36">
        <f>SUMIFS(СВЦЭМ!$D$39:$D$782,СВЦЭМ!$A$39:$A$782,$A103,СВЦЭМ!$B$39:$B$782,B$83)+'СЕТ СН'!$G$14+СВЦЭМ!$D$10+'СЕТ СН'!$G$6-'СЕТ СН'!$G$26</f>
        <v>2374.2077664100002</v>
      </c>
      <c r="C103" s="36">
        <f>SUMIFS(СВЦЭМ!$D$39:$D$782,СВЦЭМ!$A$39:$A$782,$A103,СВЦЭМ!$B$39:$B$782,C$83)+'СЕТ СН'!$G$14+СВЦЭМ!$D$10+'СЕТ СН'!$G$6-'СЕТ СН'!$G$26</f>
        <v>2401.0410293700002</v>
      </c>
      <c r="D103" s="36">
        <f>SUMIFS(СВЦЭМ!$D$39:$D$782,СВЦЭМ!$A$39:$A$782,$A103,СВЦЭМ!$B$39:$B$782,D$83)+'СЕТ СН'!$G$14+СВЦЭМ!$D$10+'СЕТ СН'!$G$6-'СЕТ СН'!$G$26</f>
        <v>2389.2421768000004</v>
      </c>
      <c r="E103" s="36">
        <f>SUMIFS(СВЦЭМ!$D$39:$D$782,СВЦЭМ!$A$39:$A$782,$A103,СВЦЭМ!$B$39:$B$782,E$83)+'СЕТ СН'!$G$14+СВЦЭМ!$D$10+'СЕТ СН'!$G$6-'СЕТ СН'!$G$26</f>
        <v>2377.9566372100003</v>
      </c>
      <c r="F103" s="36">
        <f>SUMIFS(СВЦЭМ!$D$39:$D$782,СВЦЭМ!$A$39:$A$782,$A103,СВЦЭМ!$B$39:$B$782,F$83)+'СЕТ СН'!$G$14+СВЦЭМ!$D$10+'СЕТ СН'!$G$6-'СЕТ СН'!$G$26</f>
        <v>2349.1409381500002</v>
      </c>
      <c r="G103" s="36">
        <f>SUMIFS(СВЦЭМ!$D$39:$D$782,СВЦЭМ!$A$39:$A$782,$A103,СВЦЭМ!$B$39:$B$782,G$83)+'СЕТ СН'!$G$14+СВЦЭМ!$D$10+'СЕТ СН'!$G$6-'СЕТ СН'!$G$26</f>
        <v>2296.2646802300001</v>
      </c>
      <c r="H103" s="36">
        <f>SUMIFS(СВЦЭМ!$D$39:$D$782,СВЦЭМ!$A$39:$A$782,$A103,СВЦЭМ!$B$39:$B$782,H$83)+'СЕТ СН'!$G$14+СВЦЭМ!$D$10+'СЕТ СН'!$G$6-'СЕТ СН'!$G$26</f>
        <v>2260.3099940699999</v>
      </c>
      <c r="I103" s="36">
        <f>SUMIFS(СВЦЭМ!$D$39:$D$782,СВЦЭМ!$A$39:$A$782,$A103,СВЦЭМ!$B$39:$B$782,I$83)+'СЕТ СН'!$G$14+СВЦЭМ!$D$10+'СЕТ СН'!$G$6-'СЕТ СН'!$G$26</f>
        <v>2230.8173998100001</v>
      </c>
      <c r="J103" s="36">
        <f>SUMIFS(СВЦЭМ!$D$39:$D$782,СВЦЭМ!$A$39:$A$782,$A103,СВЦЭМ!$B$39:$B$782,J$83)+'СЕТ СН'!$G$14+СВЦЭМ!$D$10+'СЕТ СН'!$G$6-'СЕТ СН'!$G$26</f>
        <v>2200.4128192900002</v>
      </c>
      <c r="K103" s="36">
        <f>SUMIFS(СВЦЭМ!$D$39:$D$782,СВЦЭМ!$A$39:$A$782,$A103,СВЦЭМ!$B$39:$B$782,K$83)+'СЕТ СН'!$G$14+СВЦЭМ!$D$10+'СЕТ СН'!$G$6-'СЕТ СН'!$G$26</f>
        <v>2195.37434562</v>
      </c>
      <c r="L103" s="36">
        <f>SUMIFS(СВЦЭМ!$D$39:$D$782,СВЦЭМ!$A$39:$A$782,$A103,СВЦЭМ!$B$39:$B$782,L$83)+'СЕТ СН'!$G$14+СВЦЭМ!$D$10+'СЕТ СН'!$G$6-'СЕТ СН'!$G$26</f>
        <v>2201.0183062599999</v>
      </c>
      <c r="M103" s="36">
        <f>SUMIFS(СВЦЭМ!$D$39:$D$782,СВЦЭМ!$A$39:$A$782,$A103,СВЦЭМ!$B$39:$B$782,M$83)+'СЕТ СН'!$G$14+СВЦЭМ!$D$10+'СЕТ СН'!$G$6-'СЕТ СН'!$G$26</f>
        <v>2237.9512727400001</v>
      </c>
      <c r="N103" s="36">
        <f>SUMIFS(СВЦЭМ!$D$39:$D$782,СВЦЭМ!$A$39:$A$782,$A103,СВЦЭМ!$B$39:$B$782,N$83)+'СЕТ СН'!$G$14+СВЦЭМ!$D$10+'СЕТ СН'!$G$6-'СЕТ СН'!$G$26</f>
        <v>2252.3485655899999</v>
      </c>
      <c r="O103" s="36">
        <f>SUMIFS(СВЦЭМ!$D$39:$D$782,СВЦЭМ!$A$39:$A$782,$A103,СВЦЭМ!$B$39:$B$782,O$83)+'СЕТ СН'!$G$14+СВЦЭМ!$D$10+'СЕТ СН'!$G$6-'СЕТ СН'!$G$26</f>
        <v>2264.2715156500003</v>
      </c>
      <c r="P103" s="36">
        <f>SUMIFS(СВЦЭМ!$D$39:$D$782,СВЦЭМ!$A$39:$A$782,$A103,СВЦЭМ!$B$39:$B$782,P$83)+'СЕТ СН'!$G$14+СВЦЭМ!$D$10+'СЕТ СН'!$G$6-'СЕТ СН'!$G$26</f>
        <v>2277.8618000000001</v>
      </c>
      <c r="Q103" s="36">
        <f>SUMIFS(СВЦЭМ!$D$39:$D$782,СВЦЭМ!$A$39:$A$782,$A103,СВЦЭМ!$B$39:$B$782,Q$83)+'СЕТ СН'!$G$14+СВЦЭМ!$D$10+'СЕТ СН'!$G$6-'СЕТ СН'!$G$26</f>
        <v>2273.3426592000001</v>
      </c>
      <c r="R103" s="36">
        <f>SUMIFS(СВЦЭМ!$D$39:$D$782,СВЦЭМ!$A$39:$A$782,$A103,СВЦЭМ!$B$39:$B$782,R$83)+'СЕТ СН'!$G$14+СВЦЭМ!$D$10+'СЕТ СН'!$G$6-'СЕТ СН'!$G$26</f>
        <v>2277.83330136</v>
      </c>
      <c r="S103" s="36">
        <f>SUMIFS(СВЦЭМ!$D$39:$D$782,СВЦЭМ!$A$39:$A$782,$A103,СВЦЭМ!$B$39:$B$782,S$83)+'СЕТ СН'!$G$14+СВЦЭМ!$D$10+'СЕТ СН'!$G$6-'СЕТ СН'!$G$26</f>
        <v>2236.1628699600001</v>
      </c>
      <c r="T103" s="36">
        <f>SUMIFS(СВЦЭМ!$D$39:$D$782,СВЦЭМ!$A$39:$A$782,$A103,СВЦЭМ!$B$39:$B$782,T$83)+'СЕТ СН'!$G$14+СВЦЭМ!$D$10+'СЕТ СН'!$G$6-'СЕТ СН'!$G$26</f>
        <v>2223.7370258700003</v>
      </c>
      <c r="U103" s="36">
        <f>SUMIFS(СВЦЭМ!$D$39:$D$782,СВЦЭМ!$A$39:$A$782,$A103,СВЦЭМ!$B$39:$B$782,U$83)+'СЕТ СН'!$G$14+СВЦЭМ!$D$10+'СЕТ СН'!$G$6-'СЕТ СН'!$G$26</f>
        <v>2242.6833974800002</v>
      </c>
      <c r="V103" s="36">
        <f>SUMIFS(СВЦЭМ!$D$39:$D$782,СВЦЭМ!$A$39:$A$782,$A103,СВЦЭМ!$B$39:$B$782,V$83)+'СЕТ СН'!$G$14+СВЦЭМ!$D$10+'СЕТ СН'!$G$6-'СЕТ СН'!$G$26</f>
        <v>2252.45068098</v>
      </c>
      <c r="W103" s="36">
        <f>SUMIFS(СВЦЭМ!$D$39:$D$782,СВЦЭМ!$A$39:$A$782,$A103,СВЦЭМ!$B$39:$B$782,W$83)+'СЕТ СН'!$G$14+СВЦЭМ!$D$10+'СЕТ СН'!$G$6-'СЕТ СН'!$G$26</f>
        <v>2270.3840352000002</v>
      </c>
      <c r="X103" s="36">
        <f>SUMIFS(СВЦЭМ!$D$39:$D$782,СВЦЭМ!$A$39:$A$782,$A103,СВЦЭМ!$B$39:$B$782,X$83)+'СЕТ СН'!$G$14+СВЦЭМ!$D$10+'СЕТ СН'!$G$6-'СЕТ СН'!$G$26</f>
        <v>2283.37625622</v>
      </c>
      <c r="Y103" s="36">
        <f>SUMIFS(СВЦЭМ!$D$39:$D$782,СВЦЭМ!$A$39:$A$782,$A103,СВЦЭМ!$B$39:$B$782,Y$83)+'СЕТ СН'!$G$14+СВЦЭМ!$D$10+'СЕТ СН'!$G$6-'СЕТ СН'!$G$26</f>
        <v>2365.6302188200002</v>
      </c>
    </row>
    <row r="104" spans="1:25" ht="15.75" x14ac:dyDescent="0.2">
      <c r="A104" s="35">
        <f t="shared" si="2"/>
        <v>44947</v>
      </c>
      <c r="B104" s="36">
        <f>SUMIFS(СВЦЭМ!$D$39:$D$782,СВЦЭМ!$A$39:$A$782,$A104,СВЦЭМ!$B$39:$B$782,B$83)+'СЕТ СН'!$G$14+СВЦЭМ!$D$10+'СЕТ СН'!$G$6-'СЕТ СН'!$G$26</f>
        <v>2382.9303048199999</v>
      </c>
      <c r="C104" s="36">
        <f>SUMIFS(СВЦЭМ!$D$39:$D$782,СВЦЭМ!$A$39:$A$782,$A104,СВЦЭМ!$B$39:$B$782,C$83)+'СЕТ СН'!$G$14+СВЦЭМ!$D$10+'СЕТ СН'!$G$6-'СЕТ СН'!$G$26</f>
        <v>2399.2411929300001</v>
      </c>
      <c r="D104" s="36">
        <f>SUMIFS(СВЦЭМ!$D$39:$D$782,СВЦЭМ!$A$39:$A$782,$A104,СВЦЭМ!$B$39:$B$782,D$83)+'СЕТ СН'!$G$14+СВЦЭМ!$D$10+'СЕТ СН'!$G$6-'СЕТ СН'!$G$26</f>
        <v>2399.8061904400001</v>
      </c>
      <c r="E104" s="36">
        <f>SUMIFS(СВЦЭМ!$D$39:$D$782,СВЦЭМ!$A$39:$A$782,$A104,СВЦЭМ!$B$39:$B$782,E$83)+'СЕТ СН'!$G$14+СВЦЭМ!$D$10+'СЕТ СН'!$G$6-'СЕТ СН'!$G$26</f>
        <v>2408.2322575500002</v>
      </c>
      <c r="F104" s="36">
        <f>SUMIFS(СВЦЭМ!$D$39:$D$782,СВЦЭМ!$A$39:$A$782,$A104,СВЦЭМ!$B$39:$B$782,F$83)+'СЕТ СН'!$G$14+СВЦЭМ!$D$10+'СЕТ СН'!$G$6-'СЕТ СН'!$G$26</f>
        <v>2394.8243438899999</v>
      </c>
      <c r="G104" s="36">
        <f>SUMIFS(СВЦЭМ!$D$39:$D$782,СВЦЭМ!$A$39:$A$782,$A104,СВЦЭМ!$B$39:$B$782,G$83)+'СЕТ СН'!$G$14+СВЦЭМ!$D$10+'СЕТ СН'!$G$6-'СЕТ СН'!$G$26</f>
        <v>2372.7487287900003</v>
      </c>
      <c r="H104" s="36">
        <f>SUMIFS(СВЦЭМ!$D$39:$D$782,СВЦЭМ!$A$39:$A$782,$A104,СВЦЭМ!$B$39:$B$782,H$83)+'СЕТ СН'!$G$14+СВЦЭМ!$D$10+'СЕТ СН'!$G$6-'СЕТ СН'!$G$26</f>
        <v>2329.3256938200002</v>
      </c>
      <c r="I104" s="36">
        <f>SUMIFS(СВЦЭМ!$D$39:$D$782,СВЦЭМ!$A$39:$A$782,$A104,СВЦЭМ!$B$39:$B$782,I$83)+'СЕТ СН'!$G$14+СВЦЭМ!$D$10+'СЕТ СН'!$G$6-'СЕТ СН'!$G$26</f>
        <v>2262.34061582</v>
      </c>
      <c r="J104" s="36">
        <f>SUMIFS(СВЦЭМ!$D$39:$D$782,СВЦЭМ!$A$39:$A$782,$A104,СВЦЭМ!$B$39:$B$782,J$83)+'СЕТ СН'!$G$14+СВЦЭМ!$D$10+'СЕТ СН'!$G$6-'СЕТ СН'!$G$26</f>
        <v>2208.27509947</v>
      </c>
      <c r="K104" s="36">
        <f>SUMIFS(СВЦЭМ!$D$39:$D$782,СВЦЭМ!$A$39:$A$782,$A104,СВЦЭМ!$B$39:$B$782,K$83)+'СЕТ СН'!$G$14+СВЦЭМ!$D$10+'СЕТ СН'!$G$6-'СЕТ СН'!$G$26</f>
        <v>2224.6862916700002</v>
      </c>
      <c r="L104" s="36">
        <f>SUMIFS(СВЦЭМ!$D$39:$D$782,СВЦЭМ!$A$39:$A$782,$A104,СВЦЭМ!$B$39:$B$782,L$83)+'СЕТ СН'!$G$14+СВЦЭМ!$D$10+'СЕТ СН'!$G$6-'СЕТ СН'!$G$26</f>
        <v>2217.4140294100002</v>
      </c>
      <c r="M104" s="36">
        <f>SUMIFS(СВЦЭМ!$D$39:$D$782,СВЦЭМ!$A$39:$A$782,$A104,СВЦЭМ!$B$39:$B$782,M$83)+'СЕТ СН'!$G$14+СВЦЭМ!$D$10+'СЕТ СН'!$G$6-'СЕТ СН'!$G$26</f>
        <v>2239.11285451</v>
      </c>
      <c r="N104" s="36">
        <f>SUMIFS(СВЦЭМ!$D$39:$D$782,СВЦЭМ!$A$39:$A$782,$A104,СВЦЭМ!$B$39:$B$782,N$83)+'СЕТ СН'!$G$14+СВЦЭМ!$D$10+'СЕТ СН'!$G$6-'СЕТ СН'!$G$26</f>
        <v>2261.3179216399999</v>
      </c>
      <c r="O104" s="36">
        <f>SUMIFS(СВЦЭМ!$D$39:$D$782,СВЦЭМ!$A$39:$A$782,$A104,СВЦЭМ!$B$39:$B$782,O$83)+'СЕТ СН'!$G$14+СВЦЭМ!$D$10+'СЕТ СН'!$G$6-'СЕТ СН'!$G$26</f>
        <v>2278.6094558</v>
      </c>
      <c r="P104" s="36">
        <f>SUMIFS(СВЦЭМ!$D$39:$D$782,СВЦЭМ!$A$39:$A$782,$A104,СВЦЭМ!$B$39:$B$782,P$83)+'СЕТ СН'!$G$14+СВЦЭМ!$D$10+'СЕТ СН'!$G$6-'СЕТ СН'!$G$26</f>
        <v>2299.4495878500002</v>
      </c>
      <c r="Q104" s="36">
        <f>SUMIFS(СВЦЭМ!$D$39:$D$782,СВЦЭМ!$A$39:$A$782,$A104,СВЦЭМ!$B$39:$B$782,Q$83)+'СЕТ СН'!$G$14+СВЦЭМ!$D$10+'СЕТ СН'!$G$6-'СЕТ СН'!$G$26</f>
        <v>2302.4143596100002</v>
      </c>
      <c r="R104" s="36">
        <f>SUMIFS(СВЦЭМ!$D$39:$D$782,СВЦЭМ!$A$39:$A$782,$A104,СВЦЭМ!$B$39:$B$782,R$83)+'СЕТ СН'!$G$14+СВЦЭМ!$D$10+'СЕТ СН'!$G$6-'СЕТ СН'!$G$26</f>
        <v>2275.7490400400002</v>
      </c>
      <c r="S104" s="36">
        <f>SUMIFS(СВЦЭМ!$D$39:$D$782,СВЦЭМ!$A$39:$A$782,$A104,СВЦЭМ!$B$39:$B$782,S$83)+'СЕТ СН'!$G$14+СВЦЭМ!$D$10+'СЕТ СН'!$G$6-'СЕТ СН'!$G$26</f>
        <v>2244.5245184300002</v>
      </c>
      <c r="T104" s="36">
        <f>SUMIFS(СВЦЭМ!$D$39:$D$782,СВЦЭМ!$A$39:$A$782,$A104,СВЦЭМ!$B$39:$B$782,T$83)+'СЕТ СН'!$G$14+СВЦЭМ!$D$10+'СЕТ СН'!$G$6-'СЕТ СН'!$G$26</f>
        <v>2247.77741096</v>
      </c>
      <c r="U104" s="36">
        <f>SUMIFS(СВЦЭМ!$D$39:$D$782,СВЦЭМ!$A$39:$A$782,$A104,СВЦЭМ!$B$39:$B$782,U$83)+'СЕТ СН'!$G$14+СВЦЭМ!$D$10+'СЕТ СН'!$G$6-'СЕТ СН'!$G$26</f>
        <v>2261.7006940400001</v>
      </c>
      <c r="V104" s="36">
        <f>SUMIFS(СВЦЭМ!$D$39:$D$782,СВЦЭМ!$A$39:$A$782,$A104,СВЦЭМ!$B$39:$B$782,V$83)+'СЕТ СН'!$G$14+СВЦЭМ!$D$10+'СЕТ СН'!$G$6-'СЕТ СН'!$G$26</f>
        <v>2275.2395672400003</v>
      </c>
      <c r="W104" s="36">
        <f>SUMIFS(СВЦЭМ!$D$39:$D$782,СВЦЭМ!$A$39:$A$782,$A104,СВЦЭМ!$B$39:$B$782,W$83)+'СЕТ СН'!$G$14+СВЦЭМ!$D$10+'СЕТ СН'!$G$6-'СЕТ СН'!$G$26</f>
        <v>2290.0283021999999</v>
      </c>
      <c r="X104" s="36">
        <f>SUMIFS(СВЦЭМ!$D$39:$D$782,СВЦЭМ!$A$39:$A$782,$A104,СВЦЭМ!$B$39:$B$782,X$83)+'СЕТ СН'!$G$14+СВЦЭМ!$D$10+'СЕТ СН'!$G$6-'СЕТ СН'!$G$26</f>
        <v>2325.34652332</v>
      </c>
      <c r="Y104" s="36">
        <f>SUMIFS(СВЦЭМ!$D$39:$D$782,СВЦЭМ!$A$39:$A$782,$A104,СВЦЭМ!$B$39:$B$782,Y$83)+'СЕТ СН'!$G$14+СВЦЭМ!$D$10+'СЕТ СН'!$G$6-'СЕТ СН'!$G$26</f>
        <v>2349.8895203400002</v>
      </c>
    </row>
    <row r="105" spans="1:25" ht="15.75" x14ac:dyDescent="0.2">
      <c r="A105" s="35">
        <f t="shared" si="2"/>
        <v>44948</v>
      </c>
      <c r="B105" s="36">
        <f>SUMIFS(СВЦЭМ!$D$39:$D$782,СВЦЭМ!$A$39:$A$782,$A105,СВЦЭМ!$B$39:$B$782,B$83)+'СЕТ СН'!$G$14+СВЦЭМ!$D$10+'СЕТ СН'!$G$6-'СЕТ СН'!$G$26</f>
        <v>2367.8153186700001</v>
      </c>
      <c r="C105" s="36">
        <f>SUMIFS(СВЦЭМ!$D$39:$D$782,СВЦЭМ!$A$39:$A$782,$A105,СВЦЭМ!$B$39:$B$782,C$83)+'СЕТ СН'!$G$14+СВЦЭМ!$D$10+'СЕТ СН'!$G$6-'СЕТ СН'!$G$26</f>
        <v>2407.4619034000002</v>
      </c>
      <c r="D105" s="36">
        <f>SUMIFS(СВЦЭМ!$D$39:$D$782,СВЦЭМ!$A$39:$A$782,$A105,СВЦЭМ!$B$39:$B$782,D$83)+'СЕТ СН'!$G$14+СВЦЭМ!$D$10+'СЕТ СН'!$G$6-'СЕТ СН'!$G$26</f>
        <v>2418.2320603500002</v>
      </c>
      <c r="E105" s="36">
        <f>SUMIFS(СВЦЭМ!$D$39:$D$782,СВЦЭМ!$A$39:$A$782,$A105,СВЦЭМ!$B$39:$B$782,E$83)+'СЕТ СН'!$G$14+СВЦЭМ!$D$10+'СЕТ СН'!$G$6-'СЕТ СН'!$G$26</f>
        <v>2435.1013979100003</v>
      </c>
      <c r="F105" s="36">
        <f>SUMIFS(СВЦЭМ!$D$39:$D$782,СВЦЭМ!$A$39:$A$782,$A105,СВЦЭМ!$B$39:$B$782,F$83)+'СЕТ СН'!$G$14+СВЦЭМ!$D$10+'СЕТ СН'!$G$6-'СЕТ СН'!$G$26</f>
        <v>2419.9693834700001</v>
      </c>
      <c r="G105" s="36">
        <f>SUMIFS(СВЦЭМ!$D$39:$D$782,СВЦЭМ!$A$39:$A$782,$A105,СВЦЭМ!$B$39:$B$782,G$83)+'СЕТ СН'!$G$14+СВЦЭМ!$D$10+'СЕТ СН'!$G$6-'СЕТ СН'!$G$26</f>
        <v>2415.9128297200004</v>
      </c>
      <c r="H105" s="36">
        <f>SUMIFS(СВЦЭМ!$D$39:$D$782,СВЦЭМ!$A$39:$A$782,$A105,СВЦЭМ!$B$39:$B$782,H$83)+'СЕТ СН'!$G$14+СВЦЭМ!$D$10+'СЕТ СН'!$G$6-'СЕТ СН'!$G$26</f>
        <v>2416.5470986</v>
      </c>
      <c r="I105" s="36">
        <f>SUMIFS(СВЦЭМ!$D$39:$D$782,СВЦЭМ!$A$39:$A$782,$A105,СВЦЭМ!$B$39:$B$782,I$83)+'СЕТ СН'!$G$14+СВЦЭМ!$D$10+'СЕТ СН'!$G$6-'СЕТ СН'!$G$26</f>
        <v>2412.4058448599999</v>
      </c>
      <c r="J105" s="36">
        <f>SUMIFS(СВЦЭМ!$D$39:$D$782,СВЦЭМ!$A$39:$A$782,$A105,СВЦЭМ!$B$39:$B$782,J$83)+'СЕТ СН'!$G$14+СВЦЭМ!$D$10+'СЕТ СН'!$G$6-'СЕТ СН'!$G$26</f>
        <v>2365.1915425400002</v>
      </c>
      <c r="K105" s="36">
        <f>SUMIFS(СВЦЭМ!$D$39:$D$782,СВЦЭМ!$A$39:$A$782,$A105,СВЦЭМ!$B$39:$B$782,K$83)+'СЕТ СН'!$G$14+СВЦЭМ!$D$10+'СЕТ СН'!$G$6-'СЕТ СН'!$G$26</f>
        <v>2307.99643664</v>
      </c>
      <c r="L105" s="36">
        <f>SUMIFS(СВЦЭМ!$D$39:$D$782,СВЦЭМ!$A$39:$A$782,$A105,СВЦЭМ!$B$39:$B$782,L$83)+'СЕТ СН'!$G$14+СВЦЭМ!$D$10+'СЕТ СН'!$G$6-'СЕТ СН'!$G$26</f>
        <v>2271.5051747000002</v>
      </c>
      <c r="M105" s="36">
        <f>SUMIFS(СВЦЭМ!$D$39:$D$782,СВЦЭМ!$A$39:$A$782,$A105,СВЦЭМ!$B$39:$B$782,M$83)+'СЕТ СН'!$G$14+СВЦЭМ!$D$10+'СЕТ СН'!$G$6-'СЕТ СН'!$G$26</f>
        <v>2259.7522217300002</v>
      </c>
      <c r="N105" s="36">
        <f>SUMIFS(СВЦЭМ!$D$39:$D$782,СВЦЭМ!$A$39:$A$782,$A105,СВЦЭМ!$B$39:$B$782,N$83)+'СЕТ СН'!$G$14+СВЦЭМ!$D$10+'СЕТ СН'!$G$6-'СЕТ СН'!$G$26</f>
        <v>2259.2325237200002</v>
      </c>
      <c r="O105" s="36">
        <f>SUMIFS(СВЦЭМ!$D$39:$D$782,СВЦЭМ!$A$39:$A$782,$A105,СВЦЭМ!$B$39:$B$782,O$83)+'СЕТ СН'!$G$14+СВЦЭМ!$D$10+'СЕТ СН'!$G$6-'СЕТ СН'!$G$26</f>
        <v>2285.00434047</v>
      </c>
      <c r="P105" s="36">
        <f>SUMIFS(СВЦЭМ!$D$39:$D$782,СВЦЭМ!$A$39:$A$782,$A105,СВЦЭМ!$B$39:$B$782,P$83)+'СЕТ СН'!$G$14+СВЦЭМ!$D$10+'СЕТ СН'!$G$6-'СЕТ СН'!$G$26</f>
        <v>2300.0550147600002</v>
      </c>
      <c r="Q105" s="36">
        <f>SUMIFS(СВЦЭМ!$D$39:$D$782,СВЦЭМ!$A$39:$A$782,$A105,СВЦЭМ!$B$39:$B$782,Q$83)+'СЕТ СН'!$G$14+СВЦЭМ!$D$10+'СЕТ СН'!$G$6-'СЕТ СН'!$G$26</f>
        <v>2313.7760722900002</v>
      </c>
      <c r="R105" s="36">
        <f>SUMIFS(СВЦЭМ!$D$39:$D$782,СВЦЭМ!$A$39:$A$782,$A105,СВЦЭМ!$B$39:$B$782,R$83)+'СЕТ СН'!$G$14+СВЦЭМ!$D$10+'СЕТ СН'!$G$6-'СЕТ СН'!$G$26</f>
        <v>2313.8242758700003</v>
      </c>
      <c r="S105" s="36">
        <f>SUMIFS(СВЦЭМ!$D$39:$D$782,СВЦЭМ!$A$39:$A$782,$A105,СВЦЭМ!$B$39:$B$782,S$83)+'СЕТ СН'!$G$14+СВЦЭМ!$D$10+'СЕТ СН'!$G$6-'СЕТ СН'!$G$26</f>
        <v>2272.51982172</v>
      </c>
      <c r="T105" s="36">
        <f>SUMIFS(СВЦЭМ!$D$39:$D$782,СВЦЭМ!$A$39:$A$782,$A105,СВЦЭМ!$B$39:$B$782,T$83)+'СЕТ СН'!$G$14+СВЦЭМ!$D$10+'СЕТ СН'!$G$6-'СЕТ СН'!$G$26</f>
        <v>2226.8047828500003</v>
      </c>
      <c r="U105" s="36">
        <f>SUMIFS(СВЦЭМ!$D$39:$D$782,СВЦЭМ!$A$39:$A$782,$A105,СВЦЭМ!$B$39:$B$782,U$83)+'СЕТ СН'!$G$14+СВЦЭМ!$D$10+'СЕТ СН'!$G$6-'СЕТ СН'!$G$26</f>
        <v>2234.8775900599999</v>
      </c>
      <c r="V105" s="36">
        <f>SUMIFS(СВЦЭМ!$D$39:$D$782,СВЦЭМ!$A$39:$A$782,$A105,СВЦЭМ!$B$39:$B$782,V$83)+'СЕТ СН'!$G$14+СВЦЭМ!$D$10+'СЕТ СН'!$G$6-'СЕТ СН'!$G$26</f>
        <v>2250.5682379899999</v>
      </c>
      <c r="W105" s="36">
        <f>SUMIFS(СВЦЭМ!$D$39:$D$782,СВЦЭМ!$A$39:$A$782,$A105,СВЦЭМ!$B$39:$B$782,W$83)+'СЕТ СН'!$G$14+СВЦЭМ!$D$10+'СЕТ СН'!$G$6-'СЕТ СН'!$G$26</f>
        <v>2254.4151168200001</v>
      </c>
      <c r="X105" s="36">
        <f>SUMIFS(СВЦЭМ!$D$39:$D$782,СВЦЭМ!$A$39:$A$782,$A105,СВЦЭМ!$B$39:$B$782,X$83)+'СЕТ СН'!$G$14+СВЦЭМ!$D$10+'СЕТ СН'!$G$6-'СЕТ СН'!$G$26</f>
        <v>2290.6235542300001</v>
      </c>
      <c r="Y105" s="36">
        <f>SUMIFS(СВЦЭМ!$D$39:$D$782,СВЦЭМ!$A$39:$A$782,$A105,СВЦЭМ!$B$39:$B$782,Y$83)+'СЕТ СН'!$G$14+СВЦЭМ!$D$10+'СЕТ СН'!$G$6-'СЕТ СН'!$G$26</f>
        <v>2327.8561097199999</v>
      </c>
    </row>
    <row r="106" spans="1:25" ht="15.75" x14ac:dyDescent="0.2">
      <c r="A106" s="35">
        <f t="shared" si="2"/>
        <v>44949</v>
      </c>
      <c r="B106" s="36">
        <f>SUMIFS(СВЦЭМ!$D$39:$D$782,СВЦЭМ!$A$39:$A$782,$A106,СВЦЭМ!$B$39:$B$782,B$83)+'СЕТ СН'!$G$14+СВЦЭМ!$D$10+'СЕТ СН'!$G$6-'СЕТ СН'!$G$26</f>
        <v>2348.3628361199999</v>
      </c>
      <c r="C106" s="36">
        <f>SUMIFS(СВЦЭМ!$D$39:$D$782,СВЦЭМ!$A$39:$A$782,$A106,СВЦЭМ!$B$39:$B$782,C$83)+'СЕТ СН'!$G$14+СВЦЭМ!$D$10+'СЕТ СН'!$G$6-'СЕТ СН'!$G$26</f>
        <v>2343.7349785500001</v>
      </c>
      <c r="D106" s="36">
        <f>SUMIFS(СВЦЭМ!$D$39:$D$782,СВЦЭМ!$A$39:$A$782,$A106,СВЦЭМ!$B$39:$B$782,D$83)+'СЕТ СН'!$G$14+СВЦЭМ!$D$10+'СЕТ СН'!$G$6-'СЕТ СН'!$G$26</f>
        <v>2327.83125814</v>
      </c>
      <c r="E106" s="36">
        <f>SUMIFS(СВЦЭМ!$D$39:$D$782,СВЦЭМ!$A$39:$A$782,$A106,СВЦЭМ!$B$39:$B$782,E$83)+'СЕТ СН'!$G$14+СВЦЭМ!$D$10+'СЕТ СН'!$G$6-'СЕТ СН'!$G$26</f>
        <v>2346.0969083700002</v>
      </c>
      <c r="F106" s="36">
        <f>SUMIFS(СВЦЭМ!$D$39:$D$782,СВЦЭМ!$A$39:$A$782,$A106,СВЦЭМ!$B$39:$B$782,F$83)+'СЕТ СН'!$G$14+СВЦЭМ!$D$10+'СЕТ СН'!$G$6-'СЕТ СН'!$G$26</f>
        <v>2343.16085651</v>
      </c>
      <c r="G106" s="36">
        <f>SUMIFS(СВЦЭМ!$D$39:$D$782,СВЦЭМ!$A$39:$A$782,$A106,СВЦЭМ!$B$39:$B$782,G$83)+'СЕТ СН'!$G$14+СВЦЭМ!$D$10+'СЕТ СН'!$G$6-'СЕТ СН'!$G$26</f>
        <v>2332.1751696400001</v>
      </c>
      <c r="H106" s="36">
        <f>SUMIFS(СВЦЭМ!$D$39:$D$782,СВЦЭМ!$A$39:$A$782,$A106,СВЦЭМ!$B$39:$B$782,H$83)+'СЕТ СН'!$G$14+СВЦЭМ!$D$10+'СЕТ СН'!$G$6-'СЕТ СН'!$G$26</f>
        <v>2362.77376405</v>
      </c>
      <c r="I106" s="36">
        <f>SUMIFS(СВЦЭМ!$D$39:$D$782,СВЦЭМ!$A$39:$A$782,$A106,СВЦЭМ!$B$39:$B$782,I$83)+'СЕТ СН'!$G$14+СВЦЭМ!$D$10+'СЕТ СН'!$G$6-'СЕТ СН'!$G$26</f>
        <v>2310.2066783099999</v>
      </c>
      <c r="J106" s="36">
        <f>SUMIFS(СВЦЭМ!$D$39:$D$782,СВЦЭМ!$A$39:$A$782,$A106,СВЦЭМ!$B$39:$B$782,J$83)+'СЕТ СН'!$G$14+СВЦЭМ!$D$10+'СЕТ СН'!$G$6-'СЕТ СН'!$G$26</f>
        <v>2261.2720549700002</v>
      </c>
      <c r="K106" s="36">
        <f>SUMIFS(СВЦЭМ!$D$39:$D$782,СВЦЭМ!$A$39:$A$782,$A106,СВЦЭМ!$B$39:$B$782,K$83)+'СЕТ СН'!$G$14+СВЦЭМ!$D$10+'СЕТ СН'!$G$6-'СЕТ СН'!$G$26</f>
        <v>2240.5913248699999</v>
      </c>
      <c r="L106" s="36">
        <f>SUMIFS(СВЦЭМ!$D$39:$D$782,СВЦЭМ!$A$39:$A$782,$A106,СВЦЭМ!$B$39:$B$782,L$83)+'СЕТ СН'!$G$14+СВЦЭМ!$D$10+'СЕТ СН'!$G$6-'СЕТ СН'!$G$26</f>
        <v>2221.8753301699999</v>
      </c>
      <c r="M106" s="36">
        <f>SUMIFS(СВЦЭМ!$D$39:$D$782,СВЦЭМ!$A$39:$A$782,$A106,СВЦЭМ!$B$39:$B$782,M$83)+'СЕТ СН'!$G$14+СВЦЭМ!$D$10+'СЕТ СН'!$G$6-'СЕТ СН'!$G$26</f>
        <v>2238.3122864300003</v>
      </c>
      <c r="N106" s="36">
        <f>SUMIFS(СВЦЭМ!$D$39:$D$782,СВЦЭМ!$A$39:$A$782,$A106,СВЦЭМ!$B$39:$B$782,N$83)+'СЕТ СН'!$G$14+СВЦЭМ!$D$10+'СЕТ СН'!$G$6-'СЕТ СН'!$G$26</f>
        <v>2263.2465504199999</v>
      </c>
      <c r="O106" s="36">
        <f>SUMIFS(СВЦЭМ!$D$39:$D$782,СВЦЭМ!$A$39:$A$782,$A106,СВЦЭМ!$B$39:$B$782,O$83)+'СЕТ СН'!$G$14+СВЦЭМ!$D$10+'СЕТ СН'!$G$6-'СЕТ СН'!$G$26</f>
        <v>2276.3847023399999</v>
      </c>
      <c r="P106" s="36">
        <f>SUMIFS(СВЦЭМ!$D$39:$D$782,СВЦЭМ!$A$39:$A$782,$A106,СВЦЭМ!$B$39:$B$782,P$83)+'СЕТ СН'!$G$14+СВЦЭМ!$D$10+'СЕТ СН'!$G$6-'СЕТ СН'!$G$26</f>
        <v>2290.4348673600002</v>
      </c>
      <c r="Q106" s="36">
        <f>SUMIFS(СВЦЭМ!$D$39:$D$782,СВЦЭМ!$A$39:$A$782,$A106,СВЦЭМ!$B$39:$B$782,Q$83)+'СЕТ СН'!$G$14+СВЦЭМ!$D$10+'СЕТ СН'!$G$6-'СЕТ СН'!$G$26</f>
        <v>2310.7454600400001</v>
      </c>
      <c r="R106" s="36">
        <f>SUMIFS(СВЦЭМ!$D$39:$D$782,СВЦЭМ!$A$39:$A$782,$A106,СВЦЭМ!$B$39:$B$782,R$83)+'СЕТ СН'!$G$14+СВЦЭМ!$D$10+'СЕТ СН'!$G$6-'СЕТ СН'!$G$26</f>
        <v>2304.4434825799999</v>
      </c>
      <c r="S106" s="36">
        <f>SUMIFS(СВЦЭМ!$D$39:$D$782,СВЦЭМ!$A$39:$A$782,$A106,СВЦЭМ!$B$39:$B$782,S$83)+'СЕТ СН'!$G$14+СВЦЭМ!$D$10+'СЕТ СН'!$G$6-'СЕТ СН'!$G$26</f>
        <v>2286.96165578</v>
      </c>
      <c r="T106" s="36">
        <f>SUMIFS(СВЦЭМ!$D$39:$D$782,СВЦЭМ!$A$39:$A$782,$A106,СВЦЭМ!$B$39:$B$782,T$83)+'СЕТ СН'!$G$14+СВЦЭМ!$D$10+'СЕТ СН'!$G$6-'СЕТ СН'!$G$26</f>
        <v>2235.9681632100001</v>
      </c>
      <c r="U106" s="36">
        <f>SUMIFS(СВЦЭМ!$D$39:$D$782,СВЦЭМ!$A$39:$A$782,$A106,СВЦЭМ!$B$39:$B$782,U$83)+'СЕТ СН'!$G$14+СВЦЭМ!$D$10+'СЕТ СН'!$G$6-'СЕТ СН'!$G$26</f>
        <v>2240.82490289</v>
      </c>
      <c r="V106" s="36">
        <f>SUMIFS(СВЦЭМ!$D$39:$D$782,СВЦЭМ!$A$39:$A$782,$A106,СВЦЭМ!$B$39:$B$782,V$83)+'СЕТ СН'!$G$14+СВЦЭМ!$D$10+'СЕТ СН'!$G$6-'СЕТ СН'!$G$26</f>
        <v>2257.2710578700003</v>
      </c>
      <c r="W106" s="36">
        <f>SUMIFS(СВЦЭМ!$D$39:$D$782,СВЦЭМ!$A$39:$A$782,$A106,СВЦЭМ!$B$39:$B$782,W$83)+'СЕТ СН'!$G$14+СВЦЭМ!$D$10+'СЕТ СН'!$G$6-'СЕТ СН'!$G$26</f>
        <v>2273.9556527700001</v>
      </c>
      <c r="X106" s="36">
        <f>SUMIFS(СВЦЭМ!$D$39:$D$782,СВЦЭМ!$A$39:$A$782,$A106,СВЦЭМ!$B$39:$B$782,X$83)+'СЕТ СН'!$G$14+СВЦЭМ!$D$10+'СЕТ СН'!$G$6-'СЕТ СН'!$G$26</f>
        <v>2273.12825694</v>
      </c>
      <c r="Y106" s="36">
        <f>SUMIFS(СВЦЭМ!$D$39:$D$782,СВЦЭМ!$A$39:$A$782,$A106,СВЦЭМ!$B$39:$B$782,Y$83)+'СЕТ СН'!$G$14+СВЦЭМ!$D$10+'СЕТ СН'!$G$6-'СЕТ СН'!$G$26</f>
        <v>2297.0395901500001</v>
      </c>
    </row>
    <row r="107" spans="1:25" ht="15.75" x14ac:dyDescent="0.2">
      <c r="A107" s="35">
        <f t="shared" si="2"/>
        <v>44950</v>
      </c>
      <c r="B107" s="36">
        <f>SUMIFS(СВЦЭМ!$D$39:$D$782,СВЦЭМ!$A$39:$A$782,$A107,СВЦЭМ!$B$39:$B$782,B$83)+'СЕТ СН'!$G$14+СВЦЭМ!$D$10+'СЕТ СН'!$G$6-'СЕТ СН'!$G$26</f>
        <v>2257.8921544899999</v>
      </c>
      <c r="C107" s="36">
        <f>SUMIFS(СВЦЭМ!$D$39:$D$782,СВЦЭМ!$A$39:$A$782,$A107,СВЦЭМ!$B$39:$B$782,C$83)+'СЕТ СН'!$G$14+СВЦЭМ!$D$10+'СЕТ СН'!$G$6-'СЕТ СН'!$G$26</f>
        <v>2255.02503239</v>
      </c>
      <c r="D107" s="36">
        <f>SUMIFS(СВЦЭМ!$D$39:$D$782,СВЦЭМ!$A$39:$A$782,$A107,СВЦЭМ!$B$39:$B$782,D$83)+'СЕТ СН'!$G$14+СВЦЭМ!$D$10+'СЕТ СН'!$G$6-'СЕТ СН'!$G$26</f>
        <v>2245.6360225399999</v>
      </c>
      <c r="E107" s="36">
        <f>SUMIFS(СВЦЭМ!$D$39:$D$782,СВЦЭМ!$A$39:$A$782,$A107,СВЦЭМ!$B$39:$B$782,E$83)+'СЕТ СН'!$G$14+СВЦЭМ!$D$10+'СЕТ СН'!$G$6-'СЕТ СН'!$G$26</f>
        <v>2241.4833029500001</v>
      </c>
      <c r="F107" s="36">
        <f>SUMIFS(СВЦЭМ!$D$39:$D$782,СВЦЭМ!$A$39:$A$782,$A107,СВЦЭМ!$B$39:$B$782,F$83)+'СЕТ СН'!$G$14+СВЦЭМ!$D$10+'СЕТ СН'!$G$6-'СЕТ СН'!$G$26</f>
        <v>2253.1800352999999</v>
      </c>
      <c r="G107" s="36">
        <f>SUMIFS(СВЦЭМ!$D$39:$D$782,СВЦЭМ!$A$39:$A$782,$A107,СВЦЭМ!$B$39:$B$782,G$83)+'СЕТ СН'!$G$14+СВЦЭМ!$D$10+'СЕТ СН'!$G$6-'СЕТ СН'!$G$26</f>
        <v>2237.52860796</v>
      </c>
      <c r="H107" s="36">
        <f>SUMIFS(СВЦЭМ!$D$39:$D$782,СВЦЭМ!$A$39:$A$782,$A107,СВЦЭМ!$B$39:$B$782,H$83)+'СЕТ СН'!$G$14+СВЦЭМ!$D$10+'СЕТ СН'!$G$6-'СЕТ СН'!$G$26</f>
        <v>2226.3689557600001</v>
      </c>
      <c r="I107" s="36">
        <f>SUMIFS(СВЦЭМ!$D$39:$D$782,СВЦЭМ!$A$39:$A$782,$A107,СВЦЭМ!$B$39:$B$782,I$83)+'СЕТ СН'!$G$14+СВЦЭМ!$D$10+'СЕТ СН'!$G$6-'СЕТ СН'!$G$26</f>
        <v>2201.25823421</v>
      </c>
      <c r="J107" s="36">
        <f>SUMIFS(СВЦЭМ!$D$39:$D$782,СВЦЭМ!$A$39:$A$782,$A107,СВЦЭМ!$B$39:$B$782,J$83)+'СЕТ СН'!$G$14+СВЦЭМ!$D$10+'СЕТ СН'!$G$6-'СЕТ СН'!$G$26</f>
        <v>2164.1906487400001</v>
      </c>
      <c r="K107" s="36">
        <f>SUMIFS(СВЦЭМ!$D$39:$D$782,СВЦЭМ!$A$39:$A$782,$A107,СВЦЭМ!$B$39:$B$782,K$83)+'СЕТ СН'!$G$14+СВЦЭМ!$D$10+'СЕТ СН'!$G$6-'СЕТ СН'!$G$26</f>
        <v>2141.2741327500003</v>
      </c>
      <c r="L107" s="36">
        <f>SUMIFS(СВЦЭМ!$D$39:$D$782,СВЦЭМ!$A$39:$A$782,$A107,СВЦЭМ!$B$39:$B$782,L$83)+'СЕТ СН'!$G$14+СВЦЭМ!$D$10+'СЕТ СН'!$G$6-'СЕТ СН'!$G$26</f>
        <v>2138.31524825</v>
      </c>
      <c r="M107" s="36">
        <f>SUMIFS(СВЦЭМ!$D$39:$D$782,СВЦЭМ!$A$39:$A$782,$A107,СВЦЭМ!$B$39:$B$782,M$83)+'СЕТ СН'!$G$14+СВЦЭМ!$D$10+'СЕТ СН'!$G$6-'СЕТ СН'!$G$26</f>
        <v>2149.8879916400001</v>
      </c>
      <c r="N107" s="36">
        <f>SUMIFS(СВЦЭМ!$D$39:$D$782,СВЦЭМ!$A$39:$A$782,$A107,СВЦЭМ!$B$39:$B$782,N$83)+'СЕТ СН'!$G$14+СВЦЭМ!$D$10+'СЕТ СН'!$G$6-'СЕТ СН'!$G$26</f>
        <v>2167.9228890100003</v>
      </c>
      <c r="O107" s="36">
        <f>SUMIFS(СВЦЭМ!$D$39:$D$782,СВЦЭМ!$A$39:$A$782,$A107,СВЦЭМ!$B$39:$B$782,O$83)+'СЕТ СН'!$G$14+СВЦЭМ!$D$10+'СЕТ СН'!$G$6-'СЕТ СН'!$G$26</f>
        <v>2177.5523255100002</v>
      </c>
      <c r="P107" s="36">
        <f>SUMIFS(СВЦЭМ!$D$39:$D$782,СВЦЭМ!$A$39:$A$782,$A107,СВЦЭМ!$B$39:$B$782,P$83)+'СЕТ СН'!$G$14+СВЦЭМ!$D$10+'СЕТ СН'!$G$6-'СЕТ СН'!$G$26</f>
        <v>2204.8347484300002</v>
      </c>
      <c r="Q107" s="36">
        <f>SUMIFS(СВЦЭМ!$D$39:$D$782,СВЦЭМ!$A$39:$A$782,$A107,СВЦЭМ!$B$39:$B$782,Q$83)+'СЕТ СН'!$G$14+СВЦЭМ!$D$10+'СЕТ СН'!$G$6-'СЕТ СН'!$G$26</f>
        <v>2211.2092238600003</v>
      </c>
      <c r="R107" s="36">
        <f>SUMIFS(СВЦЭМ!$D$39:$D$782,СВЦЭМ!$A$39:$A$782,$A107,СВЦЭМ!$B$39:$B$782,R$83)+'СЕТ СН'!$G$14+СВЦЭМ!$D$10+'СЕТ СН'!$G$6-'СЕТ СН'!$G$26</f>
        <v>2207.3343838999999</v>
      </c>
      <c r="S107" s="36">
        <f>SUMIFS(СВЦЭМ!$D$39:$D$782,СВЦЭМ!$A$39:$A$782,$A107,СВЦЭМ!$B$39:$B$782,S$83)+'СЕТ СН'!$G$14+СВЦЭМ!$D$10+'СЕТ СН'!$G$6-'СЕТ СН'!$G$26</f>
        <v>2178.2253913100003</v>
      </c>
      <c r="T107" s="36">
        <f>SUMIFS(СВЦЭМ!$D$39:$D$782,СВЦЭМ!$A$39:$A$782,$A107,СВЦЭМ!$B$39:$B$782,T$83)+'СЕТ СН'!$G$14+СВЦЭМ!$D$10+'СЕТ СН'!$G$6-'СЕТ СН'!$G$26</f>
        <v>2134.9219106400001</v>
      </c>
      <c r="U107" s="36">
        <f>SUMIFS(СВЦЭМ!$D$39:$D$782,СВЦЭМ!$A$39:$A$782,$A107,СВЦЭМ!$B$39:$B$782,U$83)+'СЕТ СН'!$G$14+СВЦЭМ!$D$10+'СЕТ СН'!$G$6-'СЕТ СН'!$G$26</f>
        <v>2145.3030351699999</v>
      </c>
      <c r="V107" s="36">
        <f>SUMIFS(СВЦЭМ!$D$39:$D$782,СВЦЭМ!$A$39:$A$782,$A107,СВЦЭМ!$B$39:$B$782,V$83)+'СЕТ СН'!$G$14+СВЦЭМ!$D$10+'СЕТ СН'!$G$6-'СЕТ СН'!$G$26</f>
        <v>2166.90059462</v>
      </c>
      <c r="W107" s="36">
        <f>SUMIFS(СВЦЭМ!$D$39:$D$782,СВЦЭМ!$A$39:$A$782,$A107,СВЦЭМ!$B$39:$B$782,W$83)+'СЕТ СН'!$G$14+СВЦЭМ!$D$10+'СЕТ СН'!$G$6-'СЕТ СН'!$G$26</f>
        <v>2176.8688329700003</v>
      </c>
      <c r="X107" s="36">
        <f>SUMIFS(СВЦЭМ!$D$39:$D$782,СВЦЭМ!$A$39:$A$782,$A107,СВЦЭМ!$B$39:$B$782,X$83)+'СЕТ СН'!$G$14+СВЦЭМ!$D$10+'СЕТ СН'!$G$6-'СЕТ СН'!$G$26</f>
        <v>2195.0651929999999</v>
      </c>
      <c r="Y107" s="36">
        <f>SUMIFS(СВЦЭМ!$D$39:$D$782,СВЦЭМ!$A$39:$A$782,$A107,СВЦЭМ!$B$39:$B$782,Y$83)+'СЕТ СН'!$G$14+СВЦЭМ!$D$10+'СЕТ СН'!$G$6-'СЕТ СН'!$G$26</f>
        <v>2212.6402651399999</v>
      </c>
    </row>
    <row r="108" spans="1:25" ht="15.75" x14ac:dyDescent="0.2">
      <c r="A108" s="35">
        <f t="shared" si="2"/>
        <v>44951</v>
      </c>
      <c r="B108" s="36">
        <f>SUMIFS(СВЦЭМ!$D$39:$D$782,СВЦЭМ!$A$39:$A$782,$A108,СВЦЭМ!$B$39:$B$782,B$83)+'СЕТ СН'!$G$14+СВЦЭМ!$D$10+'СЕТ СН'!$G$6-'СЕТ СН'!$G$26</f>
        <v>2271.75353511</v>
      </c>
      <c r="C108" s="36">
        <f>SUMIFS(СВЦЭМ!$D$39:$D$782,СВЦЭМ!$A$39:$A$782,$A108,СВЦЭМ!$B$39:$B$782,C$83)+'СЕТ СН'!$G$14+СВЦЭМ!$D$10+'СЕТ СН'!$G$6-'СЕТ СН'!$G$26</f>
        <v>2304.45889575</v>
      </c>
      <c r="D108" s="36">
        <f>SUMIFS(СВЦЭМ!$D$39:$D$782,СВЦЭМ!$A$39:$A$782,$A108,СВЦЭМ!$B$39:$B$782,D$83)+'СЕТ СН'!$G$14+СВЦЭМ!$D$10+'СЕТ СН'!$G$6-'СЕТ СН'!$G$26</f>
        <v>2314.42209232</v>
      </c>
      <c r="E108" s="36">
        <f>SUMIFS(СВЦЭМ!$D$39:$D$782,СВЦЭМ!$A$39:$A$782,$A108,СВЦЭМ!$B$39:$B$782,E$83)+'СЕТ СН'!$G$14+СВЦЭМ!$D$10+'СЕТ СН'!$G$6-'СЕТ СН'!$G$26</f>
        <v>2325.8973126300002</v>
      </c>
      <c r="F108" s="36">
        <f>SUMIFS(СВЦЭМ!$D$39:$D$782,СВЦЭМ!$A$39:$A$782,$A108,СВЦЭМ!$B$39:$B$782,F$83)+'СЕТ СН'!$G$14+СВЦЭМ!$D$10+'СЕТ СН'!$G$6-'СЕТ СН'!$G$26</f>
        <v>2322.76229758</v>
      </c>
      <c r="G108" s="36">
        <f>SUMIFS(СВЦЭМ!$D$39:$D$782,СВЦЭМ!$A$39:$A$782,$A108,СВЦЭМ!$B$39:$B$782,G$83)+'СЕТ СН'!$G$14+СВЦЭМ!$D$10+'СЕТ СН'!$G$6-'СЕТ СН'!$G$26</f>
        <v>2312.0886628200001</v>
      </c>
      <c r="H108" s="36">
        <f>SUMIFS(СВЦЭМ!$D$39:$D$782,СВЦЭМ!$A$39:$A$782,$A108,СВЦЭМ!$B$39:$B$782,H$83)+'СЕТ СН'!$G$14+СВЦЭМ!$D$10+'СЕТ СН'!$G$6-'СЕТ СН'!$G$26</f>
        <v>2311.7890628300001</v>
      </c>
      <c r="I108" s="36">
        <f>SUMIFS(СВЦЭМ!$D$39:$D$782,СВЦЭМ!$A$39:$A$782,$A108,СВЦЭМ!$B$39:$B$782,I$83)+'СЕТ СН'!$G$14+СВЦЭМ!$D$10+'СЕТ СН'!$G$6-'СЕТ СН'!$G$26</f>
        <v>2309.4145185100001</v>
      </c>
      <c r="J108" s="36">
        <f>SUMIFS(СВЦЭМ!$D$39:$D$782,СВЦЭМ!$A$39:$A$782,$A108,СВЦЭМ!$B$39:$B$782,J$83)+'СЕТ СН'!$G$14+СВЦЭМ!$D$10+'СЕТ СН'!$G$6-'СЕТ СН'!$G$26</f>
        <v>2288.4521612600001</v>
      </c>
      <c r="K108" s="36">
        <f>SUMIFS(СВЦЭМ!$D$39:$D$782,СВЦЭМ!$A$39:$A$782,$A108,СВЦЭМ!$B$39:$B$782,K$83)+'СЕТ СН'!$G$14+СВЦЭМ!$D$10+'СЕТ СН'!$G$6-'СЕТ СН'!$G$26</f>
        <v>2263.5419603300002</v>
      </c>
      <c r="L108" s="36">
        <f>SUMIFS(СВЦЭМ!$D$39:$D$782,СВЦЭМ!$A$39:$A$782,$A108,СВЦЭМ!$B$39:$B$782,L$83)+'СЕТ СН'!$G$14+СВЦЭМ!$D$10+'СЕТ СН'!$G$6-'СЕТ СН'!$G$26</f>
        <v>2228.9225653200001</v>
      </c>
      <c r="M108" s="36">
        <f>SUMIFS(СВЦЭМ!$D$39:$D$782,СВЦЭМ!$A$39:$A$782,$A108,СВЦЭМ!$B$39:$B$782,M$83)+'СЕТ СН'!$G$14+СВЦЭМ!$D$10+'СЕТ СН'!$G$6-'СЕТ СН'!$G$26</f>
        <v>2194.9025344199999</v>
      </c>
      <c r="N108" s="36">
        <f>SUMIFS(СВЦЭМ!$D$39:$D$782,СВЦЭМ!$A$39:$A$782,$A108,СВЦЭМ!$B$39:$B$782,N$83)+'СЕТ СН'!$G$14+СВЦЭМ!$D$10+'СЕТ СН'!$G$6-'СЕТ СН'!$G$26</f>
        <v>2207.2479302000002</v>
      </c>
      <c r="O108" s="36">
        <f>SUMIFS(СВЦЭМ!$D$39:$D$782,СВЦЭМ!$A$39:$A$782,$A108,СВЦЭМ!$B$39:$B$782,O$83)+'СЕТ СН'!$G$14+СВЦЭМ!$D$10+'СЕТ СН'!$G$6-'СЕТ СН'!$G$26</f>
        <v>2213.5042640800002</v>
      </c>
      <c r="P108" s="36">
        <f>SUMIFS(СВЦЭМ!$D$39:$D$782,СВЦЭМ!$A$39:$A$782,$A108,СВЦЭМ!$B$39:$B$782,P$83)+'СЕТ СН'!$G$14+СВЦЭМ!$D$10+'СЕТ СН'!$G$6-'СЕТ СН'!$G$26</f>
        <v>2223.2887135199999</v>
      </c>
      <c r="Q108" s="36">
        <f>SUMIFS(СВЦЭМ!$D$39:$D$782,СВЦЭМ!$A$39:$A$782,$A108,СВЦЭМ!$B$39:$B$782,Q$83)+'СЕТ СН'!$G$14+СВЦЭМ!$D$10+'СЕТ СН'!$G$6-'СЕТ СН'!$G$26</f>
        <v>2222.0092569200001</v>
      </c>
      <c r="R108" s="36">
        <f>SUMIFS(СВЦЭМ!$D$39:$D$782,СВЦЭМ!$A$39:$A$782,$A108,СВЦЭМ!$B$39:$B$782,R$83)+'СЕТ СН'!$G$14+СВЦЭМ!$D$10+'СЕТ СН'!$G$6-'СЕТ СН'!$G$26</f>
        <v>2211.9382636300002</v>
      </c>
      <c r="S108" s="36">
        <f>SUMIFS(СВЦЭМ!$D$39:$D$782,СВЦЭМ!$A$39:$A$782,$A108,СВЦЭМ!$B$39:$B$782,S$83)+'СЕТ СН'!$G$14+СВЦЭМ!$D$10+'СЕТ СН'!$G$6-'СЕТ СН'!$G$26</f>
        <v>2193.2650028500002</v>
      </c>
      <c r="T108" s="36">
        <f>SUMIFS(СВЦЭМ!$D$39:$D$782,СВЦЭМ!$A$39:$A$782,$A108,СВЦЭМ!$B$39:$B$782,T$83)+'СЕТ СН'!$G$14+СВЦЭМ!$D$10+'СЕТ СН'!$G$6-'СЕТ СН'!$G$26</f>
        <v>2173.8509871900001</v>
      </c>
      <c r="U108" s="36">
        <f>SUMIFS(СВЦЭМ!$D$39:$D$782,СВЦЭМ!$A$39:$A$782,$A108,СВЦЭМ!$B$39:$B$782,U$83)+'СЕТ СН'!$G$14+СВЦЭМ!$D$10+'СЕТ СН'!$G$6-'СЕТ СН'!$G$26</f>
        <v>2178.0539822800001</v>
      </c>
      <c r="V108" s="36">
        <f>SUMIFS(СВЦЭМ!$D$39:$D$782,СВЦЭМ!$A$39:$A$782,$A108,СВЦЭМ!$B$39:$B$782,V$83)+'СЕТ СН'!$G$14+СВЦЭМ!$D$10+'СЕТ СН'!$G$6-'СЕТ СН'!$G$26</f>
        <v>2190.5418461600002</v>
      </c>
      <c r="W108" s="36">
        <f>SUMIFS(СВЦЭМ!$D$39:$D$782,СВЦЭМ!$A$39:$A$782,$A108,СВЦЭМ!$B$39:$B$782,W$83)+'СЕТ СН'!$G$14+СВЦЭМ!$D$10+'СЕТ СН'!$G$6-'СЕТ СН'!$G$26</f>
        <v>2203.7703126700003</v>
      </c>
      <c r="X108" s="36">
        <f>SUMIFS(СВЦЭМ!$D$39:$D$782,СВЦЭМ!$A$39:$A$782,$A108,СВЦЭМ!$B$39:$B$782,X$83)+'СЕТ СН'!$G$14+СВЦЭМ!$D$10+'СЕТ СН'!$G$6-'СЕТ СН'!$G$26</f>
        <v>2223.20137634</v>
      </c>
      <c r="Y108" s="36">
        <f>SUMIFS(СВЦЭМ!$D$39:$D$782,СВЦЭМ!$A$39:$A$782,$A108,СВЦЭМ!$B$39:$B$782,Y$83)+'СЕТ СН'!$G$14+СВЦЭМ!$D$10+'СЕТ СН'!$G$6-'СЕТ СН'!$G$26</f>
        <v>2249.54130596</v>
      </c>
    </row>
    <row r="109" spans="1:25" ht="15.75" x14ac:dyDescent="0.2">
      <c r="A109" s="35">
        <f t="shared" si="2"/>
        <v>44952</v>
      </c>
      <c r="B109" s="36">
        <f>SUMIFS(СВЦЭМ!$D$39:$D$782,СВЦЭМ!$A$39:$A$782,$A109,СВЦЭМ!$B$39:$B$782,B$83)+'СЕТ СН'!$G$14+СВЦЭМ!$D$10+'СЕТ СН'!$G$6-'СЕТ СН'!$G$26</f>
        <v>2303.5751543599999</v>
      </c>
      <c r="C109" s="36">
        <f>SUMIFS(СВЦЭМ!$D$39:$D$782,СВЦЭМ!$A$39:$A$782,$A109,СВЦЭМ!$B$39:$B$782,C$83)+'СЕТ СН'!$G$14+СВЦЭМ!$D$10+'СЕТ СН'!$G$6-'СЕТ СН'!$G$26</f>
        <v>2348.19372441</v>
      </c>
      <c r="D109" s="36">
        <f>SUMIFS(СВЦЭМ!$D$39:$D$782,СВЦЭМ!$A$39:$A$782,$A109,СВЦЭМ!$B$39:$B$782,D$83)+'СЕТ СН'!$G$14+СВЦЭМ!$D$10+'СЕТ СН'!$G$6-'СЕТ СН'!$G$26</f>
        <v>2367.8560198099999</v>
      </c>
      <c r="E109" s="36">
        <f>SUMIFS(СВЦЭМ!$D$39:$D$782,СВЦЭМ!$A$39:$A$782,$A109,СВЦЭМ!$B$39:$B$782,E$83)+'СЕТ СН'!$G$14+СВЦЭМ!$D$10+'СЕТ СН'!$G$6-'СЕТ СН'!$G$26</f>
        <v>2352.4051971700001</v>
      </c>
      <c r="F109" s="36">
        <f>SUMIFS(СВЦЭМ!$D$39:$D$782,СВЦЭМ!$A$39:$A$782,$A109,СВЦЭМ!$B$39:$B$782,F$83)+'СЕТ СН'!$G$14+СВЦЭМ!$D$10+'СЕТ СН'!$G$6-'СЕТ СН'!$G$26</f>
        <v>2342.0953262100002</v>
      </c>
      <c r="G109" s="36">
        <f>SUMIFS(СВЦЭМ!$D$39:$D$782,СВЦЭМ!$A$39:$A$782,$A109,СВЦЭМ!$B$39:$B$782,G$83)+'СЕТ СН'!$G$14+СВЦЭМ!$D$10+'СЕТ СН'!$G$6-'СЕТ СН'!$G$26</f>
        <v>2344.3977487900002</v>
      </c>
      <c r="H109" s="36">
        <f>SUMIFS(СВЦЭМ!$D$39:$D$782,СВЦЭМ!$A$39:$A$782,$A109,СВЦЭМ!$B$39:$B$782,H$83)+'СЕТ СН'!$G$14+СВЦЭМ!$D$10+'СЕТ СН'!$G$6-'СЕТ СН'!$G$26</f>
        <v>2302.1894564600002</v>
      </c>
      <c r="I109" s="36">
        <f>SUMIFS(СВЦЭМ!$D$39:$D$782,СВЦЭМ!$A$39:$A$782,$A109,СВЦЭМ!$B$39:$B$782,I$83)+'СЕТ СН'!$G$14+СВЦЭМ!$D$10+'СЕТ СН'!$G$6-'СЕТ СН'!$G$26</f>
        <v>2269.3552274399999</v>
      </c>
      <c r="J109" s="36">
        <f>SUMIFS(СВЦЭМ!$D$39:$D$782,СВЦЭМ!$A$39:$A$782,$A109,СВЦЭМ!$B$39:$B$782,J$83)+'СЕТ СН'!$G$14+СВЦЭМ!$D$10+'СЕТ СН'!$G$6-'СЕТ СН'!$G$26</f>
        <v>2235.53811245</v>
      </c>
      <c r="K109" s="36">
        <f>SUMIFS(СВЦЭМ!$D$39:$D$782,СВЦЭМ!$A$39:$A$782,$A109,СВЦЭМ!$B$39:$B$782,K$83)+'СЕТ СН'!$G$14+СВЦЭМ!$D$10+'СЕТ СН'!$G$6-'СЕТ СН'!$G$26</f>
        <v>2192.0305983900003</v>
      </c>
      <c r="L109" s="36">
        <f>SUMIFS(СВЦЭМ!$D$39:$D$782,СВЦЭМ!$A$39:$A$782,$A109,СВЦЭМ!$B$39:$B$782,L$83)+'СЕТ СН'!$G$14+СВЦЭМ!$D$10+'СЕТ СН'!$G$6-'СЕТ СН'!$G$26</f>
        <v>2167.4154804499999</v>
      </c>
      <c r="M109" s="36">
        <f>SUMIFS(СВЦЭМ!$D$39:$D$782,СВЦЭМ!$A$39:$A$782,$A109,СВЦЭМ!$B$39:$B$782,M$83)+'СЕТ СН'!$G$14+СВЦЭМ!$D$10+'СЕТ СН'!$G$6-'СЕТ СН'!$G$26</f>
        <v>2168.9095505200003</v>
      </c>
      <c r="N109" s="36">
        <f>SUMIFS(СВЦЭМ!$D$39:$D$782,СВЦЭМ!$A$39:$A$782,$A109,СВЦЭМ!$B$39:$B$782,N$83)+'СЕТ СН'!$G$14+СВЦЭМ!$D$10+'СЕТ СН'!$G$6-'СЕТ СН'!$G$26</f>
        <v>2180.1495462500002</v>
      </c>
      <c r="O109" s="36">
        <f>SUMIFS(СВЦЭМ!$D$39:$D$782,СВЦЭМ!$A$39:$A$782,$A109,СВЦЭМ!$B$39:$B$782,O$83)+'СЕТ СН'!$G$14+СВЦЭМ!$D$10+'СЕТ СН'!$G$6-'СЕТ СН'!$G$26</f>
        <v>2178.4539151900003</v>
      </c>
      <c r="P109" s="36">
        <f>SUMIFS(СВЦЭМ!$D$39:$D$782,СВЦЭМ!$A$39:$A$782,$A109,СВЦЭМ!$B$39:$B$782,P$83)+'СЕТ СН'!$G$14+СВЦЭМ!$D$10+'СЕТ СН'!$G$6-'СЕТ СН'!$G$26</f>
        <v>2192.2932313000001</v>
      </c>
      <c r="Q109" s="36">
        <f>SUMIFS(СВЦЭМ!$D$39:$D$782,СВЦЭМ!$A$39:$A$782,$A109,СВЦЭМ!$B$39:$B$782,Q$83)+'СЕТ СН'!$G$14+СВЦЭМ!$D$10+'СЕТ СН'!$G$6-'СЕТ СН'!$G$26</f>
        <v>2207.8382656900003</v>
      </c>
      <c r="R109" s="36">
        <f>SUMIFS(СВЦЭМ!$D$39:$D$782,СВЦЭМ!$A$39:$A$782,$A109,СВЦЭМ!$B$39:$B$782,R$83)+'СЕТ СН'!$G$14+СВЦЭМ!$D$10+'СЕТ СН'!$G$6-'СЕТ СН'!$G$26</f>
        <v>2212.1029106199999</v>
      </c>
      <c r="S109" s="36">
        <f>SUMIFS(СВЦЭМ!$D$39:$D$782,СВЦЭМ!$A$39:$A$782,$A109,СВЦЭМ!$B$39:$B$782,S$83)+'СЕТ СН'!$G$14+СВЦЭМ!$D$10+'СЕТ СН'!$G$6-'СЕТ СН'!$G$26</f>
        <v>2200.47600358</v>
      </c>
      <c r="T109" s="36">
        <f>SUMIFS(СВЦЭМ!$D$39:$D$782,СВЦЭМ!$A$39:$A$782,$A109,СВЦЭМ!$B$39:$B$782,T$83)+'СЕТ СН'!$G$14+СВЦЭМ!$D$10+'СЕТ СН'!$G$6-'СЕТ СН'!$G$26</f>
        <v>2150.5694449400003</v>
      </c>
      <c r="U109" s="36">
        <f>SUMIFS(СВЦЭМ!$D$39:$D$782,СВЦЭМ!$A$39:$A$782,$A109,СВЦЭМ!$B$39:$B$782,U$83)+'СЕТ СН'!$G$14+СВЦЭМ!$D$10+'СЕТ СН'!$G$6-'СЕТ СН'!$G$26</f>
        <v>2153.4937268200001</v>
      </c>
      <c r="V109" s="36">
        <f>SUMIFS(СВЦЭМ!$D$39:$D$782,СВЦЭМ!$A$39:$A$782,$A109,СВЦЭМ!$B$39:$B$782,V$83)+'СЕТ СН'!$G$14+СВЦЭМ!$D$10+'СЕТ СН'!$G$6-'СЕТ СН'!$G$26</f>
        <v>2161.90944038</v>
      </c>
      <c r="W109" s="36">
        <f>SUMIFS(СВЦЭМ!$D$39:$D$782,СВЦЭМ!$A$39:$A$782,$A109,СВЦЭМ!$B$39:$B$782,W$83)+'СЕТ СН'!$G$14+СВЦЭМ!$D$10+'СЕТ СН'!$G$6-'СЕТ СН'!$G$26</f>
        <v>2179.2586561799999</v>
      </c>
      <c r="X109" s="36">
        <f>SUMIFS(СВЦЭМ!$D$39:$D$782,СВЦЭМ!$A$39:$A$782,$A109,СВЦЭМ!$B$39:$B$782,X$83)+'СЕТ СН'!$G$14+СВЦЭМ!$D$10+'СЕТ СН'!$G$6-'СЕТ СН'!$G$26</f>
        <v>2209.7300307</v>
      </c>
      <c r="Y109" s="36">
        <f>SUMIFS(СВЦЭМ!$D$39:$D$782,СВЦЭМ!$A$39:$A$782,$A109,СВЦЭМ!$B$39:$B$782,Y$83)+'СЕТ СН'!$G$14+СВЦЭМ!$D$10+'СЕТ СН'!$G$6-'СЕТ СН'!$G$26</f>
        <v>2241.7765163200002</v>
      </c>
    </row>
    <row r="110" spans="1:25" ht="15.75" x14ac:dyDescent="0.2">
      <c r="A110" s="35">
        <f t="shared" si="2"/>
        <v>44953</v>
      </c>
      <c r="B110" s="36">
        <f>SUMIFS(СВЦЭМ!$D$39:$D$782,СВЦЭМ!$A$39:$A$782,$A110,СВЦЭМ!$B$39:$B$782,B$83)+'СЕТ СН'!$G$14+СВЦЭМ!$D$10+'СЕТ СН'!$G$6-'СЕТ СН'!$G$26</f>
        <v>2283.7236418299999</v>
      </c>
      <c r="C110" s="36">
        <f>SUMIFS(СВЦЭМ!$D$39:$D$782,СВЦЭМ!$A$39:$A$782,$A110,СВЦЭМ!$B$39:$B$782,C$83)+'СЕТ СН'!$G$14+СВЦЭМ!$D$10+'СЕТ СН'!$G$6-'СЕТ СН'!$G$26</f>
        <v>2251.4573590099999</v>
      </c>
      <c r="D110" s="36">
        <f>SUMIFS(СВЦЭМ!$D$39:$D$782,СВЦЭМ!$A$39:$A$782,$A110,СВЦЭМ!$B$39:$B$782,D$83)+'СЕТ СН'!$G$14+СВЦЭМ!$D$10+'СЕТ СН'!$G$6-'СЕТ СН'!$G$26</f>
        <v>2249.01816611</v>
      </c>
      <c r="E110" s="36">
        <f>SUMIFS(СВЦЭМ!$D$39:$D$782,СВЦЭМ!$A$39:$A$782,$A110,СВЦЭМ!$B$39:$B$782,E$83)+'СЕТ СН'!$G$14+СВЦЭМ!$D$10+'СЕТ СН'!$G$6-'СЕТ СН'!$G$26</f>
        <v>2261.6460339099999</v>
      </c>
      <c r="F110" s="36">
        <f>SUMIFS(СВЦЭМ!$D$39:$D$782,СВЦЭМ!$A$39:$A$782,$A110,СВЦЭМ!$B$39:$B$782,F$83)+'СЕТ СН'!$G$14+СВЦЭМ!$D$10+'СЕТ СН'!$G$6-'СЕТ СН'!$G$26</f>
        <v>2269.2655387600003</v>
      </c>
      <c r="G110" s="36">
        <f>SUMIFS(СВЦЭМ!$D$39:$D$782,СВЦЭМ!$A$39:$A$782,$A110,СВЦЭМ!$B$39:$B$782,G$83)+'СЕТ СН'!$G$14+СВЦЭМ!$D$10+'СЕТ СН'!$G$6-'СЕТ СН'!$G$26</f>
        <v>2281.9968257300002</v>
      </c>
      <c r="H110" s="36">
        <f>SUMIFS(СВЦЭМ!$D$39:$D$782,СВЦЭМ!$A$39:$A$782,$A110,СВЦЭМ!$B$39:$B$782,H$83)+'СЕТ СН'!$G$14+СВЦЭМ!$D$10+'СЕТ СН'!$G$6-'СЕТ СН'!$G$26</f>
        <v>2269.9209890900001</v>
      </c>
      <c r="I110" s="36">
        <f>SUMIFS(СВЦЭМ!$D$39:$D$782,СВЦЭМ!$A$39:$A$782,$A110,СВЦЭМ!$B$39:$B$782,I$83)+'СЕТ СН'!$G$14+СВЦЭМ!$D$10+'СЕТ СН'!$G$6-'СЕТ СН'!$G$26</f>
        <v>2232.0036786200003</v>
      </c>
      <c r="J110" s="36">
        <f>SUMIFS(СВЦЭМ!$D$39:$D$782,СВЦЭМ!$A$39:$A$782,$A110,СВЦЭМ!$B$39:$B$782,J$83)+'СЕТ СН'!$G$14+СВЦЭМ!$D$10+'СЕТ СН'!$G$6-'СЕТ СН'!$G$26</f>
        <v>2190.4730658000003</v>
      </c>
      <c r="K110" s="36">
        <f>SUMIFS(СВЦЭМ!$D$39:$D$782,СВЦЭМ!$A$39:$A$782,$A110,СВЦЭМ!$B$39:$B$782,K$83)+'СЕТ СН'!$G$14+СВЦЭМ!$D$10+'СЕТ СН'!$G$6-'СЕТ СН'!$G$26</f>
        <v>2167.4602434900003</v>
      </c>
      <c r="L110" s="36">
        <f>SUMIFS(СВЦЭМ!$D$39:$D$782,СВЦЭМ!$A$39:$A$782,$A110,СВЦЭМ!$B$39:$B$782,L$83)+'СЕТ СН'!$G$14+СВЦЭМ!$D$10+'СЕТ СН'!$G$6-'СЕТ СН'!$G$26</f>
        <v>2152.0519423700002</v>
      </c>
      <c r="M110" s="36">
        <f>SUMIFS(СВЦЭМ!$D$39:$D$782,СВЦЭМ!$A$39:$A$782,$A110,СВЦЭМ!$B$39:$B$782,M$83)+'СЕТ СН'!$G$14+СВЦЭМ!$D$10+'СЕТ СН'!$G$6-'СЕТ СН'!$G$26</f>
        <v>2149.09003381</v>
      </c>
      <c r="N110" s="36">
        <f>SUMIFS(СВЦЭМ!$D$39:$D$782,СВЦЭМ!$A$39:$A$782,$A110,СВЦЭМ!$B$39:$B$782,N$83)+'СЕТ СН'!$G$14+СВЦЭМ!$D$10+'СЕТ СН'!$G$6-'СЕТ СН'!$G$26</f>
        <v>2180.6809383899999</v>
      </c>
      <c r="O110" s="36">
        <f>SUMIFS(СВЦЭМ!$D$39:$D$782,СВЦЭМ!$A$39:$A$782,$A110,СВЦЭМ!$B$39:$B$782,O$83)+'СЕТ СН'!$G$14+СВЦЭМ!$D$10+'СЕТ СН'!$G$6-'СЕТ СН'!$G$26</f>
        <v>2203.3082592800001</v>
      </c>
      <c r="P110" s="36">
        <f>SUMIFS(СВЦЭМ!$D$39:$D$782,СВЦЭМ!$A$39:$A$782,$A110,СВЦЭМ!$B$39:$B$782,P$83)+'СЕТ СН'!$G$14+СВЦЭМ!$D$10+'СЕТ СН'!$G$6-'СЕТ СН'!$G$26</f>
        <v>2233.5210219000001</v>
      </c>
      <c r="Q110" s="36">
        <f>SUMIFS(СВЦЭМ!$D$39:$D$782,СВЦЭМ!$A$39:$A$782,$A110,СВЦЭМ!$B$39:$B$782,Q$83)+'СЕТ СН'!$G$14+СВЦЭМ!$D$10+'СЕТ СН'!$G$6-'СЕТ СН'!$G$26</f>
        <v>2206.8940232300001</v>
      </c>
      <c r="R110" s="36">
        <f>SUMIFS(СВЦЭМ!$D$39:$D$782,СВЦЭМ!$A$39:$A$782,$A110,СВЦЭМ!$B$39:$B$782,R$83)+'СЕТ СН'!$G$14+СВЦЭМ!$D$10+'СЕТ СН'!$G$6-'СЕТ СН'!$G$26</f>
        <v>2226.2908270100002</v>
      </c>
      <c r="S110" s="36">
        <f>SUMIFS(СВЦЭМ!$D$39:$D$782,СВЦЭМ!$A$39:$A$782,$A110,СВЦЭМ!$B$39:$B$782,S$83)+'СЕТ СН'!$G$14+СВЦЭМ!$D$10+'СЕТ СН'!$G$6-'СЕТ СН'!$G$26</f>
        <v>2207.2039550300001</v>
      </c>
      <c r="T110" s="36">
        <f>SUMIFS(СВЦЭМ!$D$39:$D$782,СВЦЭМ!$A$39:$A$782,$A110,СВЦЭМ!$B$39:$B$782,T$83)+'СЕТ СН'!$G$14+СВЦЭМ!$D$10+'СЕТ СН'!$G$6-'СЕТ СН'!$G$26</f>
        <v>2164.5887791300001</v>
      </c>
      <c r="U110" s="36">
        <f>SUMIFS(СВЦЭМ!$D$39:$D$782,СВЦЭМ!$A$39:$A$782,$A110,СВЦЭМ!$B$39:$B$782,U$83)+'СЕТ СН'!$G$14+СВЦЭМ!$D$10+'СЕТ СН'!$G$6-'СЕТ СН'!$G$26</f>
        <v>2172.8156449100002</v>
      </c>
      <c r="V110" s="36">
        <f>SUMIFS(СВЦЭМ!$D$39:$D$782,СВЦЭМ!$A$39:$A$782,$A110,СВЦЭМ!$B$39:$B$782,V$83)+'СЕТ СН'!$G$14+СВЦЭМ!$D$10+'СЕТ СН'!$G$6-'СЕТ СН'!$G$26</f>
        <v>2198.3942488100001</v>
      </c>
      <c r="W110" s="36">
        <f>SUMIFS(СВЦЭМ!$D$39:$D$782,СВЦЭМ!$A$39:$A$782,$A110,СВЦЭМ!$B$39:$B$782,W$83)+'СЕТ СН'!$G$14+СВЦЭМ!$D$10+'СЕТ СН'!$G$6-'СЕТ СН'!$G$26</f>
        <v>2231.6776040600002</v>
      </c>
      <c r="X110" s="36">
        <f>SUMIFS(СВЦЭМ!$D$39:$D$782,СВЦЭМ!$A$39:$A$782,$A110,СВЦЭМ!$B$39:$B$782,X$83)+'СЕТ СН'!$G$14+СВЦЭМ!$D$10+'СЕТ СН'!$G$6-'СЕТ СН'!$G$26</f>
        <v>2244.0147437200003</v>
      </c>
      <c r="Y110" s="36">
        <f>SUMIFS(СВЦЭМ!$D$39:$D$782,СВЦЭМ!$A$39:$A$782,$A110,СВЦЭМ!$B$39:$B$782,Y$83)+'СЕТ СН'!$G$14+СВЦЭМ!$D$10+'СЕТ СН'!$G$6-'СЕТ СН'!$G$26</f>
        <v>2328.71183462</v>
      </c>
    </row>
    <row r="111" spans="1:25" ht="15.75" x14ac:dyDescent="0.2">
      <c r="A111" s="35">
        <f t="shared" si="2"/>
        <v>44954</v>
      </c>
      <c r="B111" s="36">
        <f>SUMIFS(СВЦЭМ!$D$39:$D$782,СВЦЭМ!$A$39:$A$782,$A111,СВЦЭМ!$B$39:$B$782,B$83)+'СЕТ СН'!$G$14+СВЦЭМ!$D$10+'СЕТ СН'!$G$6-'СЕТ СН'!$G$26</f>
        <v>2299.6900272500002</v>
      </c>
      <c r="C111" s="36">
        <f>SUMIFS(СВЦЭМ!$D$39:$D$782,СВЦЭМ!$A$39:$A$782,$A111,СВЦЭМ!$B$39:$B$782,C$83)+'СЕТ СН'!$G$14+СВЦЭМ!$D$10+'СЕТ СН'!$G$6-'СЕТ СН'!$G$26</f>
        <v>2340.09929822</v>
      </c>
      <c r="D111" s="36">
        <f>SUMIFS(СВЦЭМ!$D$39:$D$782,СВЦЭМ!$A$39:$A$782,$A111,СВЦЭМ!$B$39:$B$782,D$83)+'СЕТ СН'!$G$14+СВЦЭМ!$D$10+'СЕТ СН'!$G$6-'СЕТ СН'!$G$26</f>
        <v>2336.9514641800001</v>
      </c>
      <c r="E111" s="36">
        <f>SUMIFS(СВЦЭМ!$D$39:$D$782,СВЦЭМ!$A$39:$A$782,$A111,СВЦЭМ!$B$39:$B$782,E$83)+'СЕТ СН'!$G$14+СВЦЭМ!$D$10+'СЕТ СН'!$G$6-'СЕТ СН'!$G$26</f>
        <v>2333.05068321</v>
      </c>
      <c r="F111" s="36">
        <f>SUMIFS(СВЦЭМ!$D$39:$D$782,СВЦЭМ!$A$39:$A$782,$A111,СВЦЭМ!$B$39:$B$782,F$83)+'СЕТ СН'!$G$14+СВЦЭМ!$D$10+'СЕТ СН'!$G$6-'СЕТ СН'!$G$26</f>
        <v>2327.6610442199999</v>
      </c>
      <c r="G111" s="36">
        <f>SUMIFS(СВЦЭМ!$D$39:$D$782,СВЦЭМ!$A$39:$A$782,$A111,СВЦЭМ!$B$39:$B$782,G$83)+'СЕТ СН'!$G$14+СВЦЭМ!$D$10+'СЕТ СН'!$G$6-'СЕТ СН'!$G$26</f>
        <v>2330.6518179200002</v>
      </c>
      <c r="H111" s="36">
        <f>SUMIFS(СВЦЭМ!$D$39:$D$782,СВЦЭМ!$A$39:$A$782,$A111,СВЦЭМ!$B$39:$B$782,H$83)+'СЕТ СН'!$G$14+СВЦЭМ!$D$10+'СЕТ СН'!$G$6-'СЕТ СН'!$G$26</f>
        <v>2282.6284729500003</v>
      </c>
      <c r="I111" s="36">
        <f>SUMIFS(СВЦЭМ!$D$39:$D$782,СВЦЭМ!$A$39:$A$782,$A111,СВЦЭМ!$B$39:$B$782,I$83)+'СЕТ СН'!$G$14+СВЦЭМ!$D$10+'СЕТ СН'!$G$6-'СЕТ СН'!$G$26</f>
        <v>2285.8167557900001</v>
      </c>
      <c r="J111" s="36">
        <f>SUMIFS(СВЦЭМ!$D$39:$D$782,СВЦЭМ!$A$39:$A$782,$A111,СВЦЭМ!$B$39:$B$782,J$83)+'СЕТ СН'!$G$14+СВЦЭМ!$D$10+'СЕТ СН'!$G$6-'СЕТ СН'!$G$26</f>
        <v>2283.1556075900003</v>
      </c>
      <c r="K111" s="36">
        <f>SUMIFS(СВЦЭМ!$D$39:$D$782,СВЦЭМ!$A$39:$A$782,$A111,СВЦЭМ!$B$39:$B$782,K$83)+'СЕТ СН'!$G$14+СВЦЭМ!$D$10+'СЕТ СН'!$G$6-'СЕТ СН'!$G$26</f>
        <v>2199.8600467000001</v>
      </c>
      <c r="L111" s="36">
        <f>SUMIFS(СВЦЭМ!$D$39:$D$782,СВЦЭМ!$A$39:$A$782,$A111,СВЦЭМ!$B$39:$B$782,L$83)+'СЕТ СН'!$G$14+СВЦЭМ!$D$10+'СЕТ СН'!$G$6-'СЕТ СН'!$G$26</f>
        <v>2152.3230415100002</v>
      </c>
      <c r="M111" s="36">
        <f>SUMIFS(СВЦЭМ!$D$39:$D$782,СВЦЭМ!$A$39:$A$782,$A111,СВЦЭМ!$B$39:$B$782,M$83)+'СЕТ СН'!$G$14+СВЦЭМ!$D$10+'СЕТ СН'!$G$6-'СЕТ СН'!$G$26</f>
        <v>2145.2334575700002</v>
      </c>
      <c r="N111" s="36">
        <f>SUMIFS(СВЦЭМ!$D$39:$D$782,СВЦЭМ!$A$39:$A$782,$A111,СВЦЭМ!$B$39:$B$782,N$83)+'СЕТ СН'!$G$14+СВЦЭМ!$D$10+'СЕТ СН'!$G$6-'СЕТ СН'!$G$26</f>
        <v>2148.95377822</v>
      </c>
      <c r="O111" s="36">
        <f>SUMIFS(СВЦЭМ!$D$39:$D$782,СВЦЭМ!$A$39:$A$782,$A111,СВЦЭМ!$B$39:$B$782,O$83)+'СЕТ СН'!$G$14+СВЦЭМ!$D$10+'СЕТ СН'!$G$6-'СЕТ СН'!$G$26</f>
        <v>2158.78237472</v>
      </c>
      <c r="P111" s="36">
        <f>SUMIFS(СВЦЭМ!$D$39:$D$782,СВЦЭМ!$A$39:$A$782,$A111,СВЦЭМ!$B$39:$B$782,P$83)+'СЕТ СН'!$G$14+СВЦЭМ!$D$10+'СЕТ СН'!$G$6-'СЕТ СН'!$G$26</f>
        <v>2178.10682524</v>
      </c>
      <c r="Q111" s="36">
        <f>SUMIFS(СВЦЭМ!$D$39:$D$782,СВЦЭМ!$A$39:$A$782,$A111,СВЦЭМ!$B$39:$B$782,Q$83)+'СЕТ СН'!$G$14+СВЦЭМ!$D$10+'СЕТ СН'!$G$6-'СЕТ СН'!$G$26</f>
        <v>2189.9478196800001</v>
      </c>
      <c r="R111" s="36">
        <f>SUMIFS(СВЦЭМ!$D$39:$D$782,СВЦЭМ!$A$39:$A$782,$A111,СВЦЭМ!$B$39:$B$782,R$83)+'СЕТ СН'!$G$14+СВЦЭМ!$D$10+'СЕТ СН'!$G$6-'СЕТ СН'!$G$26</f>
        <v>2195.5443666300002</v>
      </c>
      <c r="S111" s="36">
        <f>SUMIFS(СВЦЭМ!$D$39:$D$782,СВЦЭМ!$A$39:$A$782,$A111,СВЦЭМ!$B$39:$B$782,S$83)+'СЕТ СН'!$G$14+СВЦЭМ!$D$10+'СЕТ СН'!$G$6-'СЕТ СН'!$G$26</f>
        <v>2170.04613212</v>
      </c>
      <c r="T111" s="36">
        <f>SUMIFS(СВЦЭМ!$D$39:$D$782,СВЦЭМ!$A$39:$A$782,$A111,СВЦЭМ!$B$39:$B$782,T$83)+'СЕТ СН'!$G$14+СВЦЭМ!$D$10+'СЕТ СН'!$G$6-'СЕТ СН'!$G$26</f>
        <v>2141.10036575</v>
      </c>
      <c r="U111" s="36">
        <f>SUMIFS(СВЦЭМ!$D$39:$D$782,СВЦЭМ!$A$39:$A$782,$A111,СВЦЭМ!$B$39:$B$782,U$83)+'СЕТ СН'!$G$14+СВЦЭМ!$D$10+'СЕТ СН'!$G$6-'СЕТ СН'!$G$26</f>
        <v>2139.6340558699999</v>
      </c>
      <c r="V111" s="36">
        <f>SUMIFS(СВЦЭМ!$D$39:$D$782,СВЦЭМ!$A$39:$A$782,$A111,СВЦЭМ!$B$39:$B$782,V$83)+'СЕТ СН'!$G$14+СВЦЭМ!$D$10+'СЕТ СН'!$G$6-'СЕТ СН'!$G$26</f>
        <v>2158.1780496900001</v>
      </c>
      <c r="W111" s="36">
        <f>SUMIFS(СВЦЭМ!$D$39:$D$782,СВЦЭМ!$A$39:$A$782,$A111,СВЦЭМ!$B$39:$B$782,W$83)+'СЕТ СН'!$G$14+СВЦЭМ!$D$10+'СЕТ СН'!$G$6-'СЕТ СН'!$G$26</f>
        <v>2166.9607787800001</v>
      </c>
      <c r="X111" s="36">
        <f>SUMIFS(СВЦЭМ!$D$39:$D$782,СВЦЭМ!$A$39:$A$782,$A111,СВЦЭМ!$B$39:$B$782,X$83)+'СЕТ СН'!$G$14+СВЦЭМ!$D$10+'СЕТ СН'!$G$6-'СЕТ СН'!$G$26</f>
        <v>2189.09435085</v>
      </c>
      <c r="Y111" s="36">
        <f>SUMIFS(СВЦЭМ!$D$39:$D$782,СВЦЭМ!$A$39:$A$782,$A111,СВЦЭМ!$B$39:$B$782,Y$83)+'СЕТ СН'!$G$14+СВЦЭМ!$D$10+'СЕТ СН'!$G$6-'СЕТ СН'!$G$26</f>
        <v>2224.9159990799999</v>
      </c>
    </row>
    <row r="112" spans="1:25" ht="15.75" x14ac:dyDescent="0.2">
      <c r="A112" s="35">
        <f t="shared" si="2"/>
        <v>44955</v>
      </c>
      <c r="B112" s="36">
        <f>SUMIFS(СВЦЭМ!$D$39:$D$782,СВЦЭМ!$A$39:$A$782,$A112,СВЦЭМ!$B$39:$B$782,B$83)+'СЕТ СН'!$G$14+СВЦЭМ!$D$10+'СЕТ СН'!$G$6-'СЕТ СН'!$G$26</f>
        <v>2225.0951017299999</v>
      </c>
      <c r="C112" s="36">
        <f>SUMIFS(СВЦЭМ!$D$39:$D$782,СВЦЭМ!$A$39:$A$782,$A112,СВЦЭМ!$B$39:$B$782,C$83)+'СЕТ СН'!$G$14+СВЦЭМ!$D$10+'СЕТ СН'!$G$6-'СЕТ СН'!$G$26</f>
        <v>2273.7378705800002</v>
      </c>
      <c r="D112" s="36">
        <f>SUMIFS(СВЦЭМ!$D$39:$D$782,СВЦЭМ!$A$39:$A$782,$A112,СВЦЭМ!$B$39:$B$782,D$83)+'СЕТ СН'!$G$14+СВЦЭМ!$D$10+'СЕТ СН'!$G$6-'СЕТ СН'!$G$26</f>
        <v>2294.19270611</v>
      </c>
      <c r="E112" s="36">
        <f>SUMIFS(СВЦЭМ!$D$39:$D$782,СВЦЭМ!$A$39:$A$782,$A112,СВЦЭМ!$B$39:$B$782,E$83)+'СЕТ СН'!$G$14+СВЦЭМ!$D$10+'СЕТ СН'!$G$6-'СЕТ СН'!$G$26</f>
        <v>2301.6129124899999</v>
      </c>
      <c r="F112" s="36">
        <f>SUMIFS(СВЦЭМ!$D$39:$D$782,СВЦЭМ!$A$39:$A$782,$A112,СВЦЭМ!$B$39:$B$782,F$83)+'СЕТ СН'!$G$14+СВЦЭМ!$D$10+'СЕТ СН'!$G$6-'СЕТ СН'!$G$26</f>
        <v>2305.8499903500001</v>
      </c>
      <c r="G112" s="36">
        <f>SUMIFS(СВЦЭМ!$D$39:$D$782,СВЦЭМ!$A$39:$A$782,$A112,СВЦЭМ!$B$39:$B$782,G$83)+'СЕТ СН'!$G$14+СВЦЭМ!$D$10+'СЕТ СН'!$G$6-'СЕТ СН'!$G$26</f>
        <v>2285.4032268300002</v>
      </c>
      <c r="H112" s="36">
        <f>SUMIFS(СВЦЭМ!$D$39:$D$782,СВЦЭМ!$A$39:$A$782,$A112,СВЦЭМ!$B$39:$B$782,H$83)+'СЕТ СН'!$G$14+СВЦЭМ!$D$10+'СЕТ СН'!$G$6-'СЕТ СН'!$G$26</f>
        <v>2277.40287876</v>
      </c>
      <c r="I112" s="36">
        <f>SUMIFS(СВЦЭМ!$D$39:$D$782,СВЦЭМ!$A$39:$A$782,$A112,СВЦЭМ!$B$39:$B$782,I$83)+'СЕТ СН'!$G$14+СВЦЭМ!$D$10+'СЕТ СН'!$G$6-'СЕТ СН'!$G$26</f>
        <v>2260.1564378200001</v>
      </c>
      <c r="J112" s="36">
        <f>SUMIFS(СВЦЭМ!$D$39:$D$782,СВЦЭМ!$A$39:$A$782,$A112,СВЦЭМ!$B$39:$B$782,J$83)+'СЕТ СН'!$G$14+СВЦЭМ!$D$10+'СЕТ СН'!$G$6-'СЕТ СН'!$G$26</f>
        <v>2211.0719920700003</v>
      </c>
      <c r="K112" s="36">
        <f>SUMIFS(СВЦЭМ!$D$39:$D$782,СВЦЭМ!$A$39:$A$782,$A112,СВЦЭМ!$B$39:$B$782,K$83)+'СЕТ СН'!$G$14+СВЦЭМ!$D$10+'СЕТ СН'!$G$6-'СЕТ СН'!$G$26</f>
        <v>2159.8323413400003</v>
      </c>
      <c r="L112" s="36">
        <f>SUMIFS(СВЦЭМ!$D$39:$D$782,СВЦЭМ!$A$39:$A$782,$A112,СВЦЭМ!$B$39:$B$782,L$83)+'СЕТ СН'!$G$14+СВЦЭМ!$D$10+'СЕТ СН'!$G$6-'СЕТ СН'!$G$26</f>
        <v>2142.6400200900002</v>
      </c>
      <c r="M112" s="36">
        <f>SUMIFS(СВЦЭМ!$D$39:$D$782,СВЦЭМ!$A$39:$A$782,$A112,СВЦЭМ!$B$39:$B$782,M$83)+'СЕТ СН'!$G$14+СВЦЭМ!$D$10+'СЕТ СН'!$G$6-'СЕТ СН'!$G$26</f>
        <v>2142.94685772</v>
      </c>
      <c r="N112" s="36">
        <f>SUMIFS(СВЦЭМ!$D$39:$D$782,СВЦЭМ!$A$39:$A$782,$A112,СВЦЭМ!$B$39:$B$782,N$83)+'СЕТ СН'!$G$14+СВЦЭМ!$D$10+'СЕТ СН'!$G$6-'СЕТ СН'!$G$26</f>
        <v>2155.1730627300003</v>
      </c>
      <c r="O112" s="36">
        <f>SUMIFS(СВЦЭМ!$D$39:$D$782,СВЦЭМ!$A$39:$A$782,$A112,СВЦЭМ!$B$39:$B$782,O$83)+'СЕТ СН'!$G$14+СВЦЭМ!$D$10+'СЕТ СН'!$G$6-'СЕТ СН'!$G$26</f>
        <v>2168.9361905700002</v>
      </c>
      <c r="P112" s="36">
        <f>SUMIFS(СВЦЭМ!$D$39:$D$782,СВЦЭМ!$A$39:$A$782,$A112,СВЦЭМ!$B$39:$B$782,P$83)+'СЕТ СН'!$G$14+СВЦЭМ!$D$10+'СЕТ СН'!$G$6-'СЕТ СН'!$G$26</f>
        <v>2185.1637295300002</v>
      </c>
      <c r="Q112" s="36">
        <f>SUMIFS(СВЦЭМ!$D$39:$D$782,СВЦЭМ!$A$39:$A$782,$A112,СВЦЭМ!$B$39:$B$782,Q$83)+'СЕТ СН'!$G$14+СВЦЭМ!$D$10+'СЕТ СН'!$G$6-'СЕТ СН'!$G$26</f>
        <v>2194.1037131400003</v>
      </c>
      <c r="R112" s="36">
        <f>SUMIFS(СВЦЭМ!$D$39:$D$782,СВЦЭМ!$A$39:$A$782,$A112,СВЦЭМ!$B$39:$B$782,R$83)+'СЕТ СН'!$G$14+СВЦЭМ!$D$10+'СЕТ СН'!$G$6-'СЕТ СН'!$G$26</f>
        <v>2188.5799672000003</v>
      </c>
      <c r="S112" s="36">
        <f>SUMIFS(СВЦЭМ!$D$39:$D$782,СВЦЭМ!$A$39:$A$782,$A112,СВЦЭМ!$B$39:$B$782,S$83)+'СЕТ СН'!$G$14+СВЦЭМ!$D$10+'СЕТ СН'!$G$6-'СЕТ СН'!$G$26</f>
        <v>2175.1744151400003</v>
      </c>
      <c r="T112" s="36">
        <f>SUMIFS(СВЦЭМ!$D$39:$D$782,СВЦЭМ!$A$39:$A$782,$A112,СВЦЭМ!$B$39:$B$782,T$83)+'СЕТ СН'!$G$14+СВЦЭМ!$D$10+'СЕТ СН'!$G$6-'СЕТ СН'!$G$26</f>
        <v>2130.9795273099999</v>
      </c>
      <c r="U112" s="36">
        <f>SUMIFS(СВЦЭМ!$D$39:$D$782,СВЦЭМ!$A$39:$A$782,$A112,СВЦЭМ!$B$39:$B$782,U$83)+'СЕТ СН'!$G$14+СВЦЭМ!$D$10+'СЕТ СН'!$G$6-'СЕТ СН'!$G$26</f>
        <v>2119.05209724</v>
      </c>
      <c r="V112" s="36">
        <f>SUMIFS(СВЦЭМ!$D$39:$D$782,СВЦЭМ!$A$39:$A$782,$A112,СВЦЭМ!$B$39:$B$782,V$83)+'СЕТ СН'!$G$14+СВЦЭМ!$D$10+'СЕТ СН'!$G$6-'СЕТ СН'!$G$26</f>
        <v>2134.8308523400001</v>
      </c>
      <c r="W112" s="36">
        <f>SUMIFS(СВЦЭМ!$D$39:$D$782,СВЦЭМ!$A$39:$A$782,$A112,СВЦЭМ!$B$39:$B$782,W$83)+'СЕТ СН'!$G$14+СВЦЭМ!$D$10+'СЕТ СН'!$G$6-'СЕТ СН'!$G$26</f>
        <v>2146.73342284</v>
      </c>
      <c r="X112" s="36">
        <f>SUMIFS(СВЦЭМ!$D$39:$D$782,СВЦЭМ!$A$39:$A$782,$A112,СВЦЭМ!$B$39:$B$782,X$83)+'СЕТ СН'!$G$14+СВЦЭМ!$D$10+'СЕТ СН'!$G$6-'СЕТ СН'!$G$26</f>
        <v>2176.6758214400002</v>
      </c>
      <c r="Y112" s="36">
        <f>SUMIFS(СВЦЭМ!$D$39:$D$782,СВЦЭМ!$A$39:$A$782,$A112,СВЦЭМ!$B$39:$B$782,Y$83)+'СЕТ СН'!$G$14+СВЦЭМ!$D$10+'СЕТ СН'!$G$6-'СЕТ СН'!$G$26</f>
        <v>2209.7435587099999</v>
      </c>
    </row>
    <row r="113" spans="1:27" ht="15.75" x14ac:dyDescent="0.2">
      <c r="A113" s="35">
        <f t="shared" si="2"/>
        <v>44956</v>
      </c>
      <c r="B113" s="36">
        <f>SUMIFS(СВЦЭМ!$D$39:$D$782,СВЦЭМ!$A$39:$A$782,$A113,СВЦЭМ!$B$39:$B$782,B$83)+'СЕТ СН'!$G$14+СВЦЭМ!$D$10+'СЕТ СН'!$G$6-'СЕТ СН'!$G$26</f>
        <v>2210.04807901</v>
      </c>
      <c r="C113" s="36">
        <f>SUMIFS(СВЦЭМ!$D$39:$D$782,СВЦЭМ!$A$39:$A$782,$A113,СВЦЭМ!$B$39:$B$782,C$83)+'СЕТ СН'!$G$14+СВЦЭМ!$D$10+'СЕТ СН'!$G$6-'СЕТ СН'!$G$26</f>
        <v>2236.8707891500003</v>
      </c>
      <c r="D113" s="36">
        <f>SUMIFS(СВЦЭМ!$D$39:$D$782,СВЦЭМ!$A$39:$A$782,$A113,СВЦЭМ!$B$39:$B$782,D$83)+'СЕТ СН'!$G$14+СВЦЭМ!$D$10+'СЕТ СН'!$G$6-'СЕТ СН'!$G$26</f>
        <v>2255.4081609700002</v>
      </c>
      <c r="E113" s="36">
        <f>SUMIFS(СВЦЭМ!$D$39:$D$782,СВЦЭМ!$A$39:$A$782,$A113,СВЦЭМ!$B$39:$B$782,E$83)+'СЕТ СН'!$G$14+СВЦЭМ!$D$10+'СЕТ СН'!$G$6-'СЕТ СН'!$G$26</f>
        <v>2246.6381145300002</v>
      </c>
      <c r="F113" s="36">
        <f>SUMIFS(СВЦЭМ!$D$39:$D$782,СВЦЭМ!$A$39:$A$782,$A113,СВЦЭМ!$B$39:$B$782,F$83)+'СЕТ СН'!$G$14+СВЦЭМ!$D$10+'СЕТ СН'!$G$6-'СЕТ СН'!$G$26</f>
        <v>2223.0063776500001</v>
      </c>
      <c r="G113" s="36">
        <f>SUMIFS(СВЦЭМ!$D$39:$D$782,СВЦЭМ!$A$39:$A$782,$A113,СВЦЭМ!$B$39:$B$782,G$83)+'СЕТ СН'!$G$14+СВЦЭМ!$D$10+'СЕТ СН'!$G$6-'СЕТ СН'!$G$26</f>
        <v>2243.5139080600002</v>
      </c>
      <c r="H113" s="36">
        <f>SUMIFS(СВЦЭМ!$D$39:$D$782,СВЦЭМ!$A$39:$A$782,$A113,СВЦЭМ!$B$39:$B$782,H$83)+'СЕТ СН'!$G$14+СВЦЭМ!$D$10+'СЕТ СН'!$G$6-'СЕТ СН'!$G$26</f>
        <v>2247.7473300500001</v>
      </c>
      <c r="I113" s="36">
        <f>SUMIFS(СВЦЭМ!$D$39:$D$782,СВЦЭМ!$A$39:$A$782,$A113,СВЦЭМ!$B$39:$B$782,I$83)+'СЕТ СН'!$G$14+СВЦЭМ!$D$10+'СЕТ СН'!$G$6-'СЕТ СН'!$G$26</f>
        <v>2228.3538891200001</v>
      </c>
      <c r="J113" s="36">
        <f>SUMIFS(СВЦЭМ!$D$39:$D$782,СВЦЭМ!$A$39:$A$782,$A113,СВЦЭМ!$B$39:$B$782,J$83)+'СЕТ СН'!$G$14+СВЦЭМ!$D$10+'СЕТ СН'!$G$6-'СЕТ СН'!$G$26</f>
        <v>2178.61736062</v>
      </c>
      <c r="K113" s="36">
        <f>SUMIFS(СВЦЭМ!$D$39:$D$782,СВЦЭМ!$A$39:$A$782,$A113,СВЦЭМ!$B$39:$B$782,K$83)+'СЕТ СН'!$G$14+СВЦЭМ!$D$10+'СЕТ СН'!$G$6-'СЕТ СН'!$G$26</f>
        <v>2151.7863414100002</v>
      </c>
      <c r="L113" s="36">
        <f>SUMIFS(СВЦЭМ!$D$39:$D$782,СВЦЭМ!$A$39:$A$782,$A113,СВЦЭМ!$B$39:$B$782,L$83)+'СЕТ СН'!$G$14+СВЦЭМ!$D$10+'СЕТ СН'!$G$6-'СЕТ СН'!$G$26</f>
        <v>2139.4472455</v>
      </c>
      <c r="M113" s="36">
        <f>SUMIFS(СВЦЭМ!$D$39:$D$782,СВЦЭМ!$A$39:$A$782,$A113,СВЦЭМ!$B$39:$B$782,M$83)+'СЕТ СН'!$G$14+СВЦЭМ!$D$10+'СЕТ СН'!$G$6-'СЕТ СН'!$G$26</f>
        <v>2143.6019927100001</v>
      </c>
      <c r="N113" s="36">
        <f>SUMIFS(СВЦЭМ!$D$39:$D$782,СВЦЭМ!$A$39:$A$782,$A113,СВЦЭМ!$B$39:$B$782,N$83)+'СЕТ СН'!$G$14+СВЦЭМ!$D$10+'СЕТ СН'!$G$6-'СЕТ СН'!$G$26</f>
        <v>2167.0989034899999</v>
      </c>
      <c r="O113" s="36">
        <f>SUMIFS(СВЦЭМ!$D$39:$D$782,СВЦЭМ!$A$39:$A$782,$A113,СВЦЭМ!$B$39:$B$782,O$83)+'СЕТ СН'!$G$14+СВЦЭМ!$D$10+'СЕТ СН'!$G$6-'СЕТ СН'!$G$26</f>
        <v>2153.03855845</v>
      </c>
      <c r="P113" s="36">
        <f>SUMIFS(СВЦЭМ!$D$39:$D$782,СВЦЭМ!$A$39:$A$782,$A113,СВЦЭМ!$B$39:$B$782,P$83)+'СЕТ СН'!$G$14+СВЦЭМ!$D$10+'СЕТ СН'!$G$6-'СЕТ СН'!$G$26</f>
        <v>2164.4089306800001</v>
      </c>
      <c r="Q113" s="36">
        <f>SUMIFS(СВЦЭМ!$D$39:$D$782,СВЦЭМ!$A$39:$A$782,$A113,СВЦЭМ!$B$39:$B$782,Q$83)+'СЕТ СН'!$G$14+СВЦЭМ!$D$10+'СЕТ СН'!$G$6-'СЕТ СН'!$G$26</f>
        <v>2168.72947518</v>
      </c>
      <c r="R113" s="36">
        <f>SUMIFS(СВЦЭМ!$D$39:$D$782,СВЦЭМ!$A$39:$A$782,$A113,СВЦЭМ!$B$39:$B$782,R$83)+'СЕТ СН'!$G$14+СВЦЭМ!$D$10+'СЕТ СН'!$G$6-'СЕТ СН'!$G$26</f>
        <v>2167.5318962199999</v>
      </c>
      <c r="S113" s="36">
        <f>SUMIFS(СВЦЭМ!$D$39:$D$782,СВЦЭМ!$A$39:$A$782,$A113,СВЦЭМ!$B$39:$B$782,S$83)+'СЕТ СН'!$G$14+СВЦЭМ!$D$10+'СЕТ СН'!$G$6-'СЕТ СН'!$G$26</f>
        <v>2144.1157255200001</v>
      </c>
      <c r="T113" s="36">
        <f>SUMIFS(СВЦЭМ!$D$39:$D$782,СВЦЭМ!$A$39:$A$782,$A113,СВЦЭМ!$B$39:$B$782,T$83)+'СЕТ СН'!$G$14+СВЦЭМ!$D$10+'СЕТ СН'!$G$6-'СЕТ СН'!$G$26</f>
        <v>2158.62249049</v>
      </c>
      <c r="U113" s="36">
        <f>SUMIFS(СВЦЭМ!$D$39:$D$782,СВЦЭМ!$A$39:$A$782,$A113,СВЦЭМ!$B$39:$B$782,U$83)+'СЕТ СН'!$G$14+СВЦЭМ!$D$10+'СЕТ СН'!$G$6-'СЕТ СН'!$G$26</f>
        <v>2167.1920231200002</v>
      </c>
      <c r="V113" s="36">
        <f>SUMIFS(СВЦЭМ!$D$39:$D$782,СВЦЭМ!$A$39:$A$782,$A113,СВЦЭМ!$B$39:$B$782,V$83)+'СЕТ СН'!$G$14+СВЦЭМ!$D$10+'СЕТ СН'!$G$6-'СЕТ СН'!$G$26</f>
        <v>2197.9427498800001</v>
      </c>
      <c r="W113" s="36">
        <f>SUMIFS(СВЦЭМ!$D$39:$D$782,СВЦЭМ!$A$39:$A$782,$A113,СВЦЭМ!$B$39:$B$782,W$83)+'СЕТ СН'!$G$14+СВЦЭМ!$D$10+'СЕТ СН'!$G$6-'СЕТ СН'!$G$26</f>
        <v>2214.00119348</v>
      </c>
      <c r="X113" s="36">
        <f>SUMIFS(СВЦЭМ!$D$39:$D$782,СВЦЭМ!$A$39:$A$782,$A113,СВЦЭМ!$B$39:$B$782,X$83)+'СЕТ СН'!$G$14+СВЦЭМ!$D$10+'СЕТ СН'!$G$6-'СЕТ СН'!$G$26</f>
        <v>2218.8422388100003</v>
      </c>
      <c r="Y113" s="36">
        <f>SUMIFS(СВЦЭМ!$D$39:$D$782,СВЦЭМ!$A$39:$A$782,$A113,СВЦЭМ!$B$39:$B$782,Y$83)+'СЕТ СН'!$G$14+СВЦЭМ!$D$10+'СЕТ СН'!$G$6-'СЕТ СН'!$G$26</f>
        <v>2226.9940168100002</v>
      </c>
    </row>
    <row r="114" spans="1:27" ht="15.75" x14ac:dyDescent="0.2">
      <c r="A114" s="35">
        <f t="shared" si="2"/>
        <v>44957</v>
      </c>
      <c r="B114" s="36">
        <f>SUMIFS(СВЦЭМ!$D$39:$D$782,СВЦЭМ!$A$39:$A$782,$A114,СВЦЭМ!$B$39:$B$782,B$83)+'СЕТ СН'!$G$14+СВЦЭМ!$D$10+'СЕТ СН'!$G$6-'СЕТ СН'!$G$26</f>
        <v>2223.9106405000002</v>
      </c>
      <c r="C114" s="36">
        <f>SUMIFS(СВЦЭМ!$D$39:$D$782,СВЦЭМ!$A$39:$A$782,$A114,СВЦЭМ!$B$39:$B$782,C$83)+'СЕТ СН'!$G$14+СВЦЭМ!$D$10+'СЕТ СН'!$G$6-'СЕТ СН'!$G$26</f>
        <v>2225.93387033</v>
      </c>
      <c r="D114" s="36">
        <f>SUMIFS(СВЦЭМ!$D$39:$D$782,СВЦЭМ!$A$39:$A$782,$A114,СВЦЭМ!$B$39:$B$782,D$83)+'СЕТ СН'!$G$14+СВЦЭМ!$D$10+'СЕТ СН'!$G$6-'СЕТ СН'!$G$26</f>
        <v>2236.07343756</v>
      </c>
      <c r="E114" s="36">
        <f>SUMIFS(СВЦЭМ!$D$39:$D$782,СВЦЭМ!$A$39:$A$782,$A114,СВЦЭМ!$B$39:$B$782,E$83)+'СЕТ СН'!$G$14+СВЦЭМ!$D$10+'СЕТ СН'!$G$6-'СЕТ СН'!$G$26</f>
        <v>2235.8702691100002</v>
      </c>
      <c r="F114" s="36">
        <f>SUMIFS(СВЦЭМ!$D$39:$D$782,СВЦЭМ!$A$39:$A$782,$A114,СВЦЭМ!$B$39:$B$782,F$83)+'СЕТ СН'!$G$14+СВЦЭМ!$D$10+'СЕТ СН'!$G$6-'СЕТ СН'!$G$26</f>
        <v>2235.6917177600003</v>
      </c>
      <c r="G114" s="36">
        <f>SUMIFS(СВЦЭМ!$D$39:$D$782,СВЦЭМ!$A$39:$A$782,$A114,СВЦЭМ!$B$39:$B$782,G$83)+'СЕТ СН'!$G$14+СВЦЭМ!$D$10+'СЕТ СН'!$G$6-'СЕТ СН'!$G$26</f>
        <v>2231.44888859</v>
      </c>
      <c r="H114" s="36">
        <f>SUMIFS(СВЦЭМ!$D$39:$D$782,СВЦЭМ!$A$39:$A$782,$A114,СВЦЭМ!$B$39:$B$782,H$83)+'СЕТ СН'!$G$14+СВЦЭМ!$D$10+'СЕТ СН'!$G$6-'СЕТ СН'!$G$26</f>
        <v>2198.7718098700002</v>
      </c>
      <c r="I114" s="36">
        <f>SUMIFS(СВЦЭМ!$D$39:$D$782,СВЦЭМ!$A$39:$A$782,$A114,СВЦЭМ!$B$39:$B$782,I$83)+'СЕТ СН'!$G$14+СВЦЭМ!$D$10+'СЕТ СН'!$G$6-'СЕТ СН'!$G$26</f>
        <v>2177.68609947</v>
      </c>
      <c r="J114" s="36">
        <f>SUMIFS(СВЦЭМ!$D$39:$D$782,СВЦЭМ!$A$39:$A$782,$A114,СВЦЭМ!$B$39:$B$782,J$83)+'СЕТ СН'!$G$14+СВЦЭМ!$D$10+'СЕТ СН'!$G$6-'СЕТ СН'!$G$26</f>
        <v>2145.3622155200001</v>
      </c>
      <c r="K114" s="36">
        <f>SUMIFS(СВЦЭМ!$D$39:$D$782,СВЦЭМ!$A$39:$A$782,$A114,СВЦЭМ!$B$39:$B$782,K$83)+'СЕТ СН'!$G$14+СВЦЭМ!$D$10+'СЕТ СН'!$G$6-'СЕТ СН'!$G$26</f>
        <v>2139.3691739599999</v>
      </c>
      <c r="L114" s="36">
        <f>SUMIFS(СВЦЭМ!$D$39:$D$782,СВЦЭМ!$A$39:$A$782,$A114,СВЦЭМ!$B$39:$B$782,L$83)+'СЕТ СН'!$G$14+СВЦЭМ!$D$10+'СЕТ СН'!$G$6-'СЕТ СН'!$G$26</f>
        <v>2135.70658912</v>
      </c>
      <c r="M114" s="36">
        <f>SUMIFS(СВЦЭМ!$D$39:$D$782,СВЦЭМ!$A$39:$A$782,$A114,СВЦЭМ!$B$39:$B$782,M$83)+'СЕТ СН'!$G$14+СВЦЭМ!$D$10+'СЕТ СН'!$G$6-'СЕТ СН'!$G$26</f>
        <v>2153.2772630300001</v>
      </c>
      <c r="N114" s="36">
        <f>SUMIFS(СВЦЭМ!$D$39:$D$782,СВЦЭМ!$A$39:$A$782,$A114,СВЦЭМ!$B$39:$B$782,N$83)+'СЕТ СН'!$G$14+СВЦЭМ!$D$10+'СЕТ СН'!$G$6-'СЕТ СН'!$G$26</f>
        <v>2168.4951847699999</v>
      </c>
      <c r="O114" s="36">
        <f>SUMIFS(СВЦЭМ!$D$39:$D$782,СВЦЭМ!$A$39:$A$782,$A114,СВЦЭМ!$B$39:$B$782,O$83)+'СЕТ СН'!$G$14+СВЦЭМ!$D$10+'СЕТ СН'!$G$6-'СЕТ СН'!$G$26</f>
        <v>2171.6849768699999</v>
      </c>
      <c r="P114" s="36">
        <f>SUMIFS(СВЦЭМ!$D$39:$D$782,СВЦЭМ!$A$39:$A$782,$A114,СВЦЭМ!$B$39:$B$782,P$83)+'СЕТ СН'!$G$14+СВЦЭМ!$D$10+'СЕТ СН'!$G$6-'СЕТ СН'!$G$26</f>
        <v>2187.5973434900002</v>
      </c>
      <c r="Q114" s="36">
        <f>SUMIFS(СВЦЭМ!$D$39:$D$782,СВЦЭМ!$A$39:$A$782,$A114,СВЦЭМ!$B$39:$B$782,Q$83)+'СЕТ СН'!$G$14+СВЦЭМ!$D$10+'СЕТ СН'!$G$6-'СЕТ СН'!$G$26</f>
        <v>2190.6599828799999</v>
      </c>
      <c r="R114" s="36">
        <f>SUMIFS(СВЦЭМ!$D$39:$D$782,СВЦЭМ!$A$39:$A$782,$A114,СВЦЭМ!$B$39:$B$782,R$83)+'СЕТ СН'!$G$14+СВЦЭМ!$D$10+'СЕТ СН'!$G$6-'СЕТ СН'!$G$26</f>
        <v>2192.5644381100001</v>
      </c>
      <c r="S114" s="36">
        <f>SUMIFS(СВЦЭМ!$D$39:$D$782,СВЦЭМ!$A$39:$A$782,$A114,СВЦЭМ!$B$39:$B$782,S$83)+'СЕТ СН'!$G$14+СВЦЭМ!$D$10+'СЕТ СН'!$G$6-'СЕТ СН'!$G$26</f>
        <v>2178.8864537300001</v>
      </c>
      <c r="T114" s="36">
        <f>SUMIFS(СВЦЭМ!$D$39:$D$782,СВЦЭМ!$A$39:$A$782,$A114,СВЦЭМ!$B$39:$B$782,T$83)+'СЕТ СН'!$G$14+СВЦЭМ!$D$10+'СЕТ СН'!$G$6-'СЕТ СН'!$G$26</f>
        <v>2151.1543542300001</v>
      </c>
      <c r="U114" s="36">
        <f>SUMIFS(СВЦЭМ!$D$39:$D$782,СВЦЭМ!$A$39:$A$782,$A114,СВЦЭМ!$B$39:$B$782,U$83)+'СЕТ СН'!$G$14+СВЦЭМ!$D$10+'СЕТ СН'!$G$6-'СЕТ СН'!$G$26</f>
        <v>2153.18724948</v>
      </c>
      <c r="V114" s="36">
        <f>SUMIFS(СВЦЭМ!$D$39:$D$782,СВЦЭМ!$A$39:$A$782,$A114,СВЦЭМ!$B$39:$B$782,V$83)+'СЕТ СН'!$G$14+СВЦЭМ!$D$10+'СЕТ СН'!$G$6-'СЕТ СН'!$G$26</f>
        <v>2163.29365237</v>
      </c>
      <c r="W114" s="36">
        <f>SUMIFS(СВЦЭМ!$D$39:$D$782,СВЦЭМ!$A$39:$A$782,$A114,СВЦЭМ!$B$39:$B$782,W$83)+'СЕТ СН'!$G$14+СВЦЭМ!$D$10+'СЕТ СН'!$G$6-'СЕТ СН'!$G$26</f>
        <v>2180.3254534000002</v>
      </c>
      <c r="X114" s="36">
        <f>SUMIFS(СВЦЭМ!$D$39:$D$782,СВЦЭМ!$A$39:$A$782,$A114,СВЦЭМ!$B$39:$B$782,X$83)+'СЕТ СН'!$G$14+СВЦЭМ!$D$10+'СЕТ СН'!$G$6-'СЕТ СН'!$G$26</f>
        <v>2170.0054027199999</v>
      </c>
      <c r="Y114" s="36">
        <f>SUMIFS(СВЦЭМ!$D$39:$D$782,СВЦЭМ!$A$39:$A$782,$A114,СВЦЭМ!$B$39:$B$782,Y$83)+'СЕТ СН'!$G$14+СВЦЭМ!$D$10+'СЕТ СН'!$G$6-'СЕТ СН'!$G$26</f>
        <v>2262.8724976799999</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8" t="s">
        <v>7</v>
      </c>
      <c r="B117" s="132" t="s">
        <v>72</v>
      </c>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4"/>
    </row>
    <row r="118" spans="1:27" ht="12.75" customHeight="1" x14ac:dyDescent="0.2">
      <c r="A118" s="139"/>
      <c r="B118" s="135"/>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7"/>
    </row>
    <row r="119" spans="1:27" ht="12.75" customHeight="1" x14ac:dyDescent="0.2">
      <c r="A119" s="14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01.01.2023</v>
      </c>
      <c r="B120" s="36">
        <f>SUMIFS(СВЦЭМ!$D$39:$D$782,СВЦЭМ!$A$39:$A$782,$A120,СВЦЭМ!$B$39:$B$782,B$119)+'СЕТ СН'!$H$14+СВЦЭМ!$D$10+'СЕТ СН'!$H$6-'СЕТ СН'!$H$26</f>
        <v>2432.9364292700002</v>
      </c>
      <c r="C120" s="36">
        <f>SUMIFS(СВЦЭМ!$D$39:$D$782,СВЦЭМ!$A$39:$A$782,$A120,СВЦЭМ!$B$39:$B$782,C$119)+'СЕТ СН'!$H$14+СВЦЭМ!$D$10+'СЕТ СН'!$H$6-'СЕТ СН'!$H$26</f>
        <v>2451.7264198299999</v>
      </c>
      <c r="D120" s="36">
        <f>SUMIFS(СВЦЭМ!$D$39:$D$782,СВЦЭМ!$A$39:$A$782,$A120,СВЦЭМ!$B$39:$B$782,D$119)+'СЕТ СН'!$H$14+СВЦЭМ!$D$10+'СЕТ СН'!$H$6-'СЕТ СН'!$H$26</f>
        <v>2398.8315175299999</v>
      </c>
      <c r="E120" s="36">
        <f>SUMIFS(СВЦЭМ!$D$39:$D$782,СВЦЭМ!$A$39:$A$782,$A120,СВЦЭМ!$B$39:$B$782,E$119)+'СЕТ СН'!$H$14+СВЦЭМ!$D$10+'СЕТ СН'!$H$6-'СЕТ СН'!$H$26</f>
        <v>2399.2290059699999</v>
      </c>
      <c r="F120" s="36">
        <f>SUMIFS(СВЦЭМ!$D$39:$D$782,СВЦЭМ!$A$39:$A$782,$A120,СВЦЭМ!$B$39:$B$782,F$119)+'СЕТ СН'!$H$14+СВЦЭМ!$D$10+'СЕТ СН'!$H$6-'СЕТ СН'!$H$26</f>
        <v>2398.0281166899999</v>
      </c>
      <c r="G120" s="36">
        <f>SUMIFS(СВЦЭМ!$D$39:$D$782,СВЦЭМ!$A$39:$A$782,$A120,СВЦЭМ!$B$39:$B$782,G$119)+'СЕТ СН'!$H$14+СВЦЭМ!$D$10+'СЕТ СН'!$H$6-'СЕТ СН'!$H$26</f>
        <v>2402.9116105500002</v>
      </c>
      <c r="H120" s="36">
        <f>SUMIFS(СВЦЭМ!$D$39:$D$782,СВЦЭМ!$A$39:$A$782,$A120,СВЦЭМ!$B$39:$B$782,H$119)+'СЕТ СН'!$H$14+СВЦЭМ!$D$10+'СЕТ СН'!$H$6-'СЕТ СН'!$H$26</f>
        <v>2404.2399688400001</v>
      </c>
      <c r="I120" s="36">
        <f>SUMIFS(СВЦЭМ!$D$39:$D$782,СВЦЭМ!$A$39:$A$782,$A120,СВЦЭМ!$B$39:$B$782,I$119)+'СЕТ СН'!$H$14+СВЦЭМ!$D$10+'СЕТ СН'!$H$6-'СЕТ СН'!$H$26</f>
        <v>2401.49973817</v>
      </c>
      <c r="J120" s="36">
        <f>SUMIFS(СВЦЭМ!$D$39:$D$782,СВЦЭМ!$A$39:$A$782,$A120,СВЦЭМ!$B$39:$B$782,J$119)+'СЕТ СН'!$H$14+СВЦЭМ!$D$10+'СЕТ СН'!$H$6-'СЕТ СН'!$H$26</f>
        <v>2402.0040376500001</v>
      </c>
      <c r="K120" s="36">
        <f>SUMIFS(СВЦЭМ!$D$39:$D$782,СВЦЭМ!$A$39:$A$782,$A120,СВЦЭМ!$B$39:$B$782,K$119)+'СЕТ СН'!$H$14+СВЦЭМ!$D$10+'СЕТ СН'!$H$6-'СЕТ СН'!$H$26</f>
        <v>2431.54966448</v>
      </c>
      <c r="L120" s="36">
        <f>SUMIFS(СВЦЭМ!$D$39:$D$782,СВЦЭМ!$A$39:$A$782,$A120,СВЦЭМ!$B$39:$B$782,L$119)+'СЕТ СН'!$H$14+СВЦЭМ!$D$10+'СЕТ СН'!$H$6-'СЕТ СН'!$H$26</f>
        <v>2417.78135058</v>
      </c>
      <c r="M120" s="36">
        <f>SUMIFS(СВЦЭМ!$D$39:$D$782,СВЦЭМ!$A$39:$A$782,$A120,СВЦЭМ!$B$39:$B$782,M$119)+'СЕТ СН'!$H$14+СВЦЭМ!$D$10+'СЕТ СН'!$H$6-'СЕТ СН'!$H$26</f>
        <v>2395.3138297199998</v>
      </c>
      <c r="N120" s="36">
        <f>SUMIFS(СВЦЭМ!$D$39:$D$782,СВЦЭМ!$A$39:$A$782,$A120,СВЦЭМ!$B$39:$B$782,N$119)+'СЕТ СН'!$H$14+СВЦЭМ!$D$10+'СЕТ СН'!$H$6-'СЕТ СН'!$H$26</f>
        <v>2380.49212945</v>
      </c>
      <c r="O120" s="36">
        <f>SUMIFS(СВЦЭМ!$D$39:$D$782,СВЦЭМ!$A$39:$A$782,$A120,СВЦЭМ!$B$39:$B$782,O$119)+'СЕТ СН'!$H$14+СВЦЭМ!$D$10+'СЕТ СН'!$H$6-'СЕТ СН'!$H$26</f>
        <v>2369.9857014200002</v>
      </c>
      <c r="P120" s="36">
        <f>SUMIFS(СВЦЭМ!$D$39:$D$782,СВЦЭМ!$A$39:$A$782,$A120,СВЦЭМ!$B$39:$B$782,P$119)+'СЕТ СН'!$H$14+СВЦЭМ!$D$10+'СЕТ СН'!$H$6-'СЕТ СН'!$H$26</f>
        <v>2395.6489594599998</v>
      </c>
      <c r="Q120" s="36">
        <f>SUMIFS(СВЦЭМ!$D$39:$D$782,СВЦЭМ!$A$39:$A$782,$A120,СВЦЭМ!$B$39:$B$782,Q$119)+'СЕТ СН'!$H$14+СВЦЭМ!$D$10+'СЕТ СН'!$H$6-'СЕТ СН'!$H$26</f>
        <v>2385.2491808099999</v>
      </c>
      <c r="R120" s="36">
        <f>SUMIFS(СВЦЭМ!$D$39:$D$782,СВЦЭМ!$A$39:$A$782,$A120,СВЦЭМ!$B$39:$B$782,R$119)+'СЕТ СН'!$H$14+СВЦЭМ!$D$10+'СЕТ СН'!$H$6-'СЕТ СН'!$H$26</f>
        <v>2372.2478547300002</v>
      </c>
      <c r="S120" s="36">
        <f>SUMIFS(СВЦЭМ!$D$39:$D$782,СВЦЭМ!$A$39:$A$782,$A120,СВЦЭМ!$B$39:$B$782,S$119)+'СЕТ СН'!$H$14+СВЦЭМ!$D$10+'СЕТ СН'!$H$6-'СЕТ СН'!$H$26</f>
        <v>2308.79810972</v>
      </c>
      <c r="T120" s="36">
        <f>SUMIFS(СВЦЭМ!$D$39:$D$782,СВЦЭМ!$A$39:$A$782,$A120,СВЦЭМ!$B$39:$B$782,T$119)+'СЕТ СН'!$H$14+СВЦЭМ!$D$10+'СЕТ СН'!$H$6-'СЕТ СН'!$H$26</f>
        <v>2291.43083041</v>
      </c>
      <c r="U120" s="36">
        <f>SUMIFS(СВЦЭМ!$D$39:$D$782,СВЦЭМ!$A$39:$A$782,$A120,СВЦЭМ!$B$39:$B$782,U$119)+'СЕТ СН'!$H$14+СВЦЭМ!$D$10+'СЕТ СН'!$H$6-'СЕТ СН'!$H$26</f>
        <v>2309.86557928</v>
      </c>
      <c r="V120" s="36">
        <f>SUMIFS(СВЦЭМ!$D$39:$D$782,СВЦЭМ!$A$39:$A$782,$A120,СВЦЭМ!$B$39:$B$782,V$119)+'СЕТ СН'!$H$14+СВЦЭМ!$D$10+'СЕТ СН'!$H$6-'СЕТ СН'!$H$26</f>
        <v>2314.4541401900001</v>
      </c>
      <c r="W120" s="36">
        <f>SUMIFS(СВЦЭМ!$D$39:$D$782,СВЦЭМ!$A$39:$A$782,$A120,СВЦЭМ!$B$39:$B$782,W$119)+'СЕТ СН'!$H$14+СВЦЭМ!$D$10+'СЕТ СН'!$H$6-'СЕТ СН'!$H$26</f>
        <v>2340.3816799299998</v>
      </c>
      <c r="X120" s="36">
        <f>SUMIFS(СВЦЭМ!$D$39:$D$782,СВЦЭМ!$A$39:$A$782,$A120,СВЦЭМ!$B$39:$B$782,X$119)+'СЕТ СН'!$H$14+СВЦЭМ!$D$10+'СЕТ СН'!$H$6-'СЕТ СН'!$H$26</f>
        <v>2376.7628703700002</v>
      </c>
      <c r="Y120" s="36">
        <f>SUMIFS(СВЦЭМ!$D$39:$D$782,СВЦЭМ!$A$39:$A$782,$A120,СВЦЭМ!$B$39:$B$782,Y$119)+'СЕТ СН'!$H$14+СВЦЭМ!$D$10+'СЕТ СН'!$H$6-'СЕТ СН'!$H$26</f>
        <v>2467.9532628000002</v>
      </c>
      <c r="AA120" s="45"/>
    </row>
    <row r="121" spans="1:27" ht="15.75" x14ac:dyDescent="0.2">
      <c r="A121" s="35">
        <f>A120+1</f>
        <v>44928</v>
      </c>
      <c r="B121" s="36">
        <f>SUMIFS(СВЦЭМ!$D$39:$D$782,СВЦЭМ!$A$39:$A$782,$A121,СВЦЭМ!$B$39:$B$782,B$119)+'СЕТ СН'!$H$14+СВЦЭМ!$D$10+'СЕТ СН'!$H$6-'СЕТ СН'!$H$26</f>
        <v>2452.6259690100001</v>
      </c>
      <c r="C121" s="36">
        <f>SUMIFS(СВЦЭМ!$D$39:$D$782,СВЦЭМ!$A$39:$A$782,$A121,СВЦЭМ!$B$39:$B$782,C$119)+'СЕТ СН'!$H$14+СВЦЭМ!$D$10+'СЕТ СН'!$H$6-'СЕТ СН'!$H$26</f>
        <v>2442.6024521099998</v>
      </c>
      <c r="D121" s="36">
        <f>SUMIFS(СВЦЭМ!$D$39:$D$782,СВЦЭМ!$A$39:$A$782,$A121,СВЦЭМ!$B$39:$B$782,D$119)+'СЕТ СН'!$H$14+СВЦЭМ!$D$10+'СЕТ СН'!$H$6-'СЕТ СН'!$H$26</f>
        <v>2453.6982805500002</v>
      </c>
      <c r="E121" s="36">
        <f>SUMIFS(СВЦЭМ!$D$39:$D$782,СВЦЭМ!$A$39:$A$782,$A121,СВЦЭМ!$B$39:$B$782,E$119)+'СЕТ СН'!$H$14+СВЦЭМ!$D$10+'СЕТ СН'!$H$6-'СЕТ СН'!$H$26</f>
        <v>2454.3627774699999</v>
      </c>
      <c r="F121" s="36">
        <f>SUMIFS(СВЦЭМ!$D$39:$D$782,СВЦЭМ!$A$39:$A$782,$A121,СВЦЭМ!$B$39:$B$782,F$119)+'СЕТ СН'!$H$14+СВЦЭМ!$D$10+'СЕТ СН'!$H$6-'СЕТ СН'!$H$26</f>
        <v>2438.0199602500002</v>
      </c>
      <c r="G121" s="36">
        <f>SUMIFS(СВЦЭМ!$D$39:$D$782,СВЦЭМ!$A$39:$A$782,$A121,СВЦЭМ!$B$39:$B$782,G$119)+'СЕТ СН'!$H$14+СВЦЭМ!$D$10+'СЕТ СН'!$H$6-'СЕТ СН'!$H$26</f>
        <v>2433.5215483100001</v>
      </c>
      <c r="H121" s="36">
        <f>SUMIFS(СВЦЭМ!$D$39:$D$782,СВЦЭМ!$A$39:$A$782,$A121,СВЦЭМ!$B$39:$B$782,H$119)+'СЕТ СН'!$H$14+СВЦЭМ!$D$10+'СЕТ СН'!$H$6-'СЕТ СН'!$H$26</f>
        <v>2406.0526792000001</v>
      </c>
      <c r="I121" s="36">
        <f>SUMIFS(СВЦЭМ!$D$39:$D$782,СВЦЭМ!$A$39:$A$782,$A121,СВЦЭМ!$B$39:$B$782,I$119)+'СЕТ СН'!$H$14+СВЦЭМ!$D$10+'СЕТ СН'!$H$6-'СЕТ СН'!$H$26</f>
        <v>2385.5545577399998</v>
      </c>
      <c r="J121" s="36">
        <f>SUMIFS(СВЦЭМ!$D$39:$D$782,СВЦЭМ!$A$39:$A$782,$A121,СВЦЭМ!$B$39:$B$782,J$119)+'СЕТ СН'!$H$14+СВЦЭМ!$D$10+'СЕТ СН'!$H$6-'СЕТ СН'!$H$26</f>
        <v>2360.5197018399999</v>
      </c>
      <c r="K121" s="36">
        <f>SUMIFS(СВЦЭМ!$D$39:$D$782,СВЦЭМ!$A$39:$A$782,$A121,СВЦЭМ!$B$39:$B$782,K$119)+'СЕТ СН'!$H$14+СВЦЭМ!$D$10+'СЕТ СН'!$H$6-'СЕТ СН'!$H$26</f>
        <v>2353.6647823799999</v>
      </c>
      <c r="L121" s="36">
        <f>SUMIFS(СВЦЭМ!$D$39:$D$782,СВЦЭМ!$A$39:$A$782,$A121,СВЦЭМ!$B$39:$B$782,L$119)+'СЕТ СН'!$H$14+СВЦЭМ!$D$10+'СЕТ СН'!$H$6-'СЕТ СН'!$H$26</f>
        <v>2348.0502021500001</v>
      </c>
      <c r="M121" s="36">
        <f>SUMIFS(СВЦЭМ!$D$39:$D$782,СВЦЭМ!$A$39:$A$782,$A121,СВЦЭМ!$B$39:$B$782,M$119)+'СЕТ СН'!$H$14+СВЦЭМ!$D$10+'СЕТ СН'!$H$6-'СЕТ СН'!$H$26</f>
        <v>2367.2529688700001</v>
      </c>
      <c r="N121" s="36">
        <f>SUMIFS(СВЦЭМ!$D$39:$D$782,СВЦЭМ!$A$39:$A$782,$A121,СВЦЭМ!$B$39:$B$782,N$119)+'СЕТ СН'!$H$14+СВЦЭМ!$D$10+'СЕТ СН'!$H$6-'СЕТ СН'!$H$26</f>
        <v>2361.0694982599998</v>
      </c>
      <c r="O121" s="36">
        <f>SUMIFS(СВЦЭМ!$D$39:$D$782,СВЦЭМ!$A$39:$A$782,$A121,СВЦЭМ!$B$39:$B$782,O$119)+'СЕТ СН'!$H$14+СВЦЭМ!$D$10+'СЕТ СН'!$H$6-'СЕТ СН'!$H$26</f>
        <v>2364.8211207499999</v>
      </c>
      <c r="P121" s="36">
        <f>SUMIFS(СВЦЭМ!$D$39:$D$782,СВЦЭМ!$A$39:$A$782,$A121,СВЦЭМ!$B$39:$B$782,P$119)+'СЕТ СН'!$H$14+СВЦЭМ!$D$10+'СЕТ СН'!$H$6-'СЕТ СН'!$H$26</f>
        <v>2369.1087908700001</v>
      </c>
      <c r="Q121" s="36">
        <f>SUMIFS(СВЦЭМ!$D$39:$D$782,СВЦЭМ!$A$39:$A$782,$A121,СВЦЭМ!$B$39:$B$782,Q$119)+'СЕТ СН'!$H$14+СВЦЭМ!$D$10+'СЕТ СН'!$H$6-'СЕТ СН'!$H$26</f>
        <v>2351.62514272</v>
      </c>
      <c r="R121" s="36">
        <f>SUMIFS(СВЦЭМ!$D$39:$D$782,СВЦЭМ!$A$39:$A$782,$A121,СВЦЭМ!$B$39:$B$782,R$119)+'СЕТ СН'!$H$14+СВЦЭМ!$D$10+'СЕТ СН'!$H$6-'СЕТ СН'!$H$26</f>
        <v>2324.3361040899999</v>
      </c>
      <c r="S121" s="36">
        <f>SUMIFS(СВЦЭМ!$D$39:$D$782,СВЦЭМ!$A$39:$A$782,$A121,СВЦЭМ!$B$39:$B$782,S$119)+'СЕТ СН'!$H$14+СВЦЭМ!$D$10+'СЕТ СН'!$H$6-'СЕТ СН'!$H$26</f>
        <v>2286.99787844</v>
      </c>
      <c r="T121" s="36">
        <f>SUMIFS(СВЦЭМ!$D$39:$D$782,СВЦЭМ!$A$39:$A$782,$A121,СВЦЭМ!$B$39:$B$782,T$119)+'СЕТ СН'!$H$14+СВЦЭМ!$D$10+'СЕТ СН'!$H$6-'СЕТ СН'!$H$26</f>
        <v>2265.9837976099998</v>
      </c>
      <c r="U121" s="36">
        <f>SUMIFS(СВЦЭМ!$D$39:$D$782,СВЦЭМ!$A$39:$A$782,$A121,СВЦЭМ!$B$39:$B$782,U$119)+'СЕТ СН'!$H$14+СВЦЭМ!$D$10+'СЕТ СН'!$H$6-'СЕТ СН'!$H$26</f>
        <v>2291.8495367400001</v>
      </c>
      <c r="V121" s="36">
        <f>SUMIFS(СВЦЭМ!$D$39:$D$782,СВЦЭМ!$A$39:$A$782,$A121,СВЦЭМ!$B$39:$B$782,V$119)+'СЕТ СН'!$H$14+СВЦЭМ!$D$10+'СЕТ СН'!$H$6-'СЕТ СН'!$H$26</f>
        <v>2311.6980531600002</v>
      </c>
      <c r="W121" s="36">
        <f>SUMIFS(СВЦЭМ!$D$39:$D$782,СВЦЭМ!$A$39:$A$782,$A121,СВЦЭМ!$B$39:$B$782,W$119)+'СЕТ СН'!$H$14+СВЦЭМ!$D$10+'СЕТ СН'!$H$6-'СЕТ СН'!$H$26</f>
        <v>2326.422227</v>
      </c>
      <c r="X121" s="36">
        <f>SUMIFS(СВЦЭМ!$D$39:$D$782,СВЦЭМ!$A$39:$A$782,$A121,СВЦЭМ!$B$39:$B$782,X$119)+'СЕТ СН'!$H$14+СВЦЭМ!$D$10+'СЕТ СН'!$H$6-'СЕТ СН'!$H$26</f>
        <v>2365.0826256999999</v>
      </c>
      <c r="Y121" s="36">
        <f>SUMIFS(СВЦЭМ!$D$39:$D$782,СВЦЭМ!$A$39:$A$782,$A121,СВЦЭМ!$B$39:$B$782,Y$119)+'СЕТ СН'!$H$14+СВЦЭМ!$D$10+'СЕТ СН'!$H$6-'СЕТ СН'!$H$26</f>
        <v>2421.7297478099999</v>
      </c>
    </row>
    <row r="122" spans="1:27" ht="15.75" x14ac:dyDescent="0.2">
      <c r="A122" s="35">
        <f t="shared" ref="A122:A150" si="3">A121+1</f>
        <v>44929</v>
      </c>
      <c r="B122" s="36">
        <f>SUMIFS(СВЦЭМ!$D$39:$D$782,СВЦЭМ!$A$39:$A$782,$A122,СВЦЭМ!$B$39:$B$782,B$119)+'СЕТ СН'!$H$14+СВЦЭМ!$D$10+'СЕТ СН'!$H$6-'СЕТ СН'!$H$26</f>
        <v>2402.3881398499998</v>
      </c>
      <c r="C122" s="36">
        <f>SUMIFS(СВЦЭМ!$D$39:$D$782,СВЦЭМ!$A$39:$A$782,$A122,СВЦЭМ!$B$39:$B$782,C$119)+'СЕТ СН'!$H$14+СВЦЭМ!$D$10+'СЕТ СН'!$H$6-'СЕТ СН'!$H$26</f>
        <v>2374.56002326</v>
      </c>
      <c r="D122" s="36">
        <f>SUMIFS(СВЦЭМ!$D$39:$D$782,СВЦЭМ!$A$39:$A$782,$A122,СВЦЭМ!$B$39:$B$782,D$119)+'СЕТ СН'!$H$14+СВЦЭМ!$D$10+'СЕТ СН'!$H$6-'СЕТ СН'!$H$26</f>
        <v>2376.9172193499999</v>
      </c>
      <c r="E122" s="36">
        <f>SUMIFS(СВЦЭМ!$D$39:$D$782,СВЦЭМ!$A$39:$A$782,$A122,СВЦЭМ!$B$39:$B$782,E$119)+'СЕТ СН'!$H$14+СВЦЭМ!$D$10+'СЕТ СН'!$H$6-'СЕТ СН'!$H$26</f>
        <v>2356.3288246699999</v>
      </c>
      <c r="F122" s="36">
        <f>SUMIFS(СВЦЭМ!$D$39:$D$782,СВЦЭМ!$A$39:$A$782,$A122,СВЦЭМ!$B$39:$B$782,F$119)+'СЕТ СН'!$H$14+СВЦЭМ!$D$10+'СЕТ СН'!$H$6-'СЕТ СН'!$H$26</f>
        <v>2370.6264362699999</v>
      </c>
      <c r="G122" s="36">
        <f>SUMIFS(СВЦЭМ!$D$39:$D$782,СВЦЭМ!$A$39:$A$782,$A122,СВЦЭМ!$B$39:$B$782,G$119)+'СЕТ СН'!$H$14+СВЦЭМ!$D$10+'СЕТ СН'!$H$6-'СЕТ СН'!$H$26</f>
        <v>2377.0357101</v>
      </c>
      <c r="H122" s="36">
        <f>SUMIFS(СВЦЭМ!$D$39:$D$782,СВЦЭМ!$A$39:$A$782,$A122,СВЦЭМ!$B$39:$B$782,H$119)+'СЕТ СН'!$H$14+СВЦЭМ!$D$10+'СЕТ СН'!$H$6-'СЕТ СН'!$H$26</f>
        <v>2345.0422576000001</v>
      </c>
      <c r="I122" s="36">
        <f>SUMIFS(СВЦЭМ!$D$39:$D$782,СВЦЭМ!$A$39:$A$782,$A122,СВЦЭМ!$B$39:$B$782,I$119)+'СЕТ СН'!$H$14+СВЦЭМ!$D$10+'СЕТ СН'!$H$6-'СЕТ СН'!$H$26</f>
        <v>2320.93403266</v>
      </c>
      <c r="J122" s="36">
        <f>SUMIFS(СВЦЭМ!$D$39:$D$782,СВЦЭМ!$A$39:$A$782,$A122,СВЦЭМ!$B$39:$B$782,J$119)+'СЕТ СН'!$H$14+СВЦЭМ!$D$10+'СЕТ СН'!$H$6-'СЕТ СН'!$H$26</f>
        <v>2309.8284520399998</v>
      </c>
      <c r="K122" s="36">
        <f>SUMIFS(СВЦЭМ!$D$39:$D$782,СВЦЭМ!$A$39:$A$782,$A122,СВЦЭМ!$B$39:$B$782,K$119)+'СЕТ СН'!$H$14+СВЦЭМ!$D$10+'СЕТ СН'!$H$6-'СЕТ СН'!$H$26</f>
        <v>2324.6382045400001</v>
      </c>
      <c r="L122" s="36">
        <f>SUMIFS(СВЦЭМ!$D$39:$D$782,СВЦЭМ!$A$39:$A$782,$A122,СВЦЭМ!$B$39:$B$782,L$119)+'СЕТ СН'!$H$14+СВЦЭМ!$D$10+'СЕТ СН'!$H$6-'СЕТ СН'!$H$26</f>
        <v>2343.8912992</v>
      </c>
      <c r="M122" s="36">
        <f>SUMIFS(СВЦЭМ!$D$39:$D$782,СВЦЭМ!$A$39:$A$782,$A122,СВЦЭМ!$B$39:$B$782,M$119)+'СЕТ СН'!$H$14+СВЦЭМ!$D$10+'СЕТ СН'!$H$6-'СЕТ СН'!$H$26</f>
        <v>2349.0774205799999</v>
      </c>
      <c r="N122" s="36">
        <f>SUMIFS(СВЦЭМ!$D$39:$D$782,СВЦЭМ!$A$39:$A$782,$A122,СВЦЭМ!$B$39:$B$782,N$119)+'СЕТ СН'!$H$14+СВЦЭМ!$D$10+'СЕТ СН'!$H$6-'СЕТ СН'!$H$26</f>
        <v>2380.0773592800001</v>
      </c>
      <c r="O122" s="36">
        <f>SUMIFS(СВЦЭМ!$D$39:$D$782,СВЦЭМ!$A$39:$A$782,$A122,СВЦЭМ!$B$39:$B$782,O$119)+'СЕТ СН'!$H$14+СВЦЭМ!$D$10+'СЕТ СН'!$H$6-'СЕТ СН'!$H$26</f>
        <v>2393.5735925600002</v>
      </c>
      <c r="P122" s="36">
        <f>SUMIFS(СВЦЭМ!$D$39:$D$782,СВЦЭМ!$A$39:$A$782,$A122,СВЦЭМ!$B$39:$B$782,P$119)+'СЕТ СН'!$H$14+СВЦЭМ!$D$10+'СЕТ СН'!$H$6-'СЕТ СН'!$H$26</f>
        <v>2387.8285867200002</v>
      </c>
      <c r="Q122" s="36">
        <f>SUMIFS(СВЦЭМ!$D$39:$D$782,СВЦЭМ!$A$39:$A$782,$A122,СВЦЭМ!$B$39:$B$782,Q$119)+'СЕТ СН'!$H$14+СВЦЭМ!$D$10+'СЕТ СН'!$H$6-'СЕТ СН'!$H$26</f>
        <v>2375.65655148</v>
      </c>
      <c r="R122" s="36">
        <f>SUMIFS(СВЦЭМ!$D$39:$D$782,СВЦЭМ!$A$39:$A$782,$A122,СВЦЭМ!$B$39:$B$782,R$119)+'СЕТ СН'!$H$14+СВЦЭМ!$D$10+'СЕТ СН'!$H$6-'СЕТ СН'!$H$26</f>
        <v>2332.8041880199999</v>
      </c>
      <c r="S122" s="36">
        <f>SUMIFS(СВЦЭМ!$D$39:$D$782,СВЦЭМ!$A$39:$A$782,$A122,СВЦЭМ!$B$39:$B$782,S$119)+'СЕТ СН'!$H$14+СВЦЭМ!$D$10+'СЕТ СН'!$H$6-'СЕТ СН'!$H$26</f>
        <v>2308.1648225700001</v>
      </c>
      <c r="T122" s="36">
        <f>SUMIFS(СВЦЭМ!$D$39:$D$782,СВЦЭМ!$A$39:$A$782,$A122,СВЦЭМ!$B$39:$B$782,T$119)+'СЕТ СН'!$H$14+СВЦЭМ!$D$10+'СЕТ СН'!$H$6-'СЕТ СН'!$H$26</f>
        <v>2313.0420166099998</v>
      </c>
      <c r="U122" s="36">
        <f>SUMIFS(СВЦЭМ!$D$39:$D$782,СВЦЭМ!$A$39:$A$782,$A122,СВЦЭМ!$B$39:$B$782,U$119)+'СЕТ СН'!$H$14+СВЦЭМ!$D$10+'СЕТ СН'!$H$6-'СЕТ СН'!$H$26</f>
        <v>2317.33464972</v>
      </c>
      <c r="V122" s="36">
        <f>SUMIFS(СВЦЭМ!$D$39:$D$782,СВЦЭМ!$A$39:$A$782,$A122,СВЦЭМ!$B$39:$B$782,V$119)+'СЕТ СН'!$H$14+СВЦЭМ!$D$10+'СЕТ СН'!$H$6-'СЕТ СН'!$H$26</f>
        <v>2326.4953902100001</v>
      </c>
      <c r="W122" s="36">
        <f>SUMIFS(СВЦЭМ!$D$39:$D$782,СВЦЭМ!$A$39:$A$782,$A122,СВЦЭМ!$B$39:$B$782,W$119)+'СЕТ СН'!$H$14+СВЦЭМ!$D$10+'СЕТ СН'!$H$6-'СЕТ СН'!$H$26</f>
        <v>2355.47323796</v>
      </c>
      <c r="X122" s="36">
        <f>SUMIFS(СВЦЭМ!$D$39:$D$782,СВЦЭМ!$A$39:$A$782,$A122,СВЦЭМ!$B$39:$B$782,X$119)+'СЕТ СН'!$H$14+СВЦЭМ!$D$10+'СЕТ СН'!$H$6-'СЕТ СН'!$H$26</f>
        <v>2378.3546939100002</v>
      </c>
      <c r="Y122" s="36">
        <f>SUMIFS(СВЦЭМ!$D$39:$D$782,СВЦЭМ!$A$39:$A$782,$A122,СВЦЭМ!$B$39:$B$782,Y$119)+'СЕТ СН'!$H$14+СВЦЭМ!$D$10+'СЕТ СН'!$H$6-'СЕТ СН'!$H$26</f>
        <v>2429.1627874000001</v>
      </c>
    </row>
    <row r="123" spans="1:27" ht="15.75" x14ac:dyDescent="0.2">
      <c r="A123" s="35">
        <f t="shared" si="3"/>
        <v>44930</v>
      </c>
      <c r="B123" s="36">
        <f>SUMIFS(СВЦЭМ!$D$39:$D$782,СВЦЭМ!$A$39:$A$782,$A123,СВЦЭМ!$B$39:$B$782,B$119)+'СЕТ СН'!$H$14+СВЦЭМ!$D$10+'СЕТ СН'!$H$6-'СЕТ СН'!$H$26</f>
        <v>2390.43908569</v>
      </c>
      <c r="C123" s="36">
        <f>SUMIFS(СВЦЭМ!$D$39:$D$782,СВЦЭМ!$A$39:$A$782,$A123,СВЦЭМ!$B$39:$B$782,C$119)+'СЕТ СН'!$H$14+СВЦЭМ!$D$10+'СЕТ СН'!$H$6-'СЕТ СН'!$H$26</f>
        <v>2430.7654918300004</v>
      </c>
      <c r="D123" s="36">
        <f>SUMIFS(СВЦЭМ!$D$39:$D$782,СВЦЭМ!$A$39:$A$782,$A123,СВЦЭМ!$B$39:$B$782,D$119)+'СЕТ СН'!$H$14+СВЦЭМ!$D$10+'СЕТ СН'!$H$6-'СЕТ СН'!$H$26</f>
        <v>2455.0123565000004</v>
      </c>
      <c r="E123" s="36">
        <f>SUMIFS(СВЦЭМ!$D$39:$D$782,СВЦЭМ!$A$39:$A$782,$A123,СВЦЭМ!$B$39:$B$782,E$119)+'СЕТ СН'!$H$14+СВЦЭМ!$D$10+'СЕТ СН'!$H$6-'СЕТ СН'!$H$26</f>
        <v>2466.9768422300003</v>
      </c>
      <c r="F123" s="36">
        <f>SUMIFS(СВЦЭМ!$D$39:$D$782,СВЦЭМ!$A$39:$A$782,$A123,СВЦЭМ!$B$39:$B$782,F$119)+'СЕТ СН'!$H$14+СВЦЭМ!$D$10+'СЕТ СН'!$H$6-'СЕТ СН'!$H$26</f>
        <v>2443.4297168200001</v>
      </c>
      <c r="G123" s="36">
        <f>SUMIFS(СВЦЭМ!$D$39:$D$782,СВЦЭМ!$A$39:$A$782,$A123,СВЦЭМ!$B$39:$B$782,G$119)+'СЕТ СН'!$H$14+СВЦЭМ!$D$10+'СЕТ СН'!$H$6-'СЕТ СН'!$H$26</f>
        <v>2365.9808068000002</v>
      </c>
      <c r="H123" s="36">
        <f>SUMIFS(СВЦЭМ!$D$39:$D$782,СВЦЭМ!$A$39:$A$782,$A123,СВЦЭМ!$B$39:$B$782,H$119)+'СЕТ СН'!$H$14+СВЦЭМ!$D$10+'СЕТ СН'!$H$6-'СЕТ СН'!$H$26</f>
        <v>2350.1337883699998</v>
      </c>
      <c r="I123" s="36">
        <f>SUMIFS(СВЦЭМ!$D$39:$D$782,СВЦЭМ!$A$39:$A$782,$A123,СВЦЭМ!$B$39:$B$782,I$119)+'СЕТ СН'!$H$14+СВЦЭМ!$D$10+'СЕТ СН'!$H$6-'СЕТ СН'!$H$26</f>
        <v>2322.9169195099998</v>
      </c>
      <c r="J123" s="36">
        <f>SUMIFS(СВЦЭМ!$D$39:$D$782,СВЦЭМ!$A$39:$A$782,$A123,СВЦЭМ!$B$39:$B$782,J$119)+'СЕТ СН'!$H$14+СВЦЭМ!$D$10+'СЕТ СН'!$H$6-'СЕТ СН'!$H$26</f>
        <v>2293.19501077</v>
      </c>
      <c r="K123" s="36">
        <f>SUMIFS(СВЦЭМ!$D$39:$D$782,СВЦЭМ!$A$39:$A$782,$A123,СВЦЭМ!$B$39:$B$782,K$119)+'СЕТ СН'!$H$14+СВЦЭМ!$D$10+'СЕТ СН'!$H$6-'СЕТ СН'!$H$26</f>
        <v>2283.4475986799998</v>
      </c>
      <c r="L123" s="36">
        <f>SUMIFS(СВЦЭМ!$D$39:$D$782,СВЦЭМ!$A$39:$A$782,$A123,СВЦЭМ!$B$39:$B$782,L$119)+'СЕТ СН'!$H$14+СВЦЭМ!$D$10+'СЕТ СН'!$H$6-'СЕТ СН'!$H$26</f>
        <v>2272.2453176899999</v>
      </c>
      <c r="M123" s="36">
        <f>SUMIFS(СВЦЭМ!$D$39:$D$782,СВЦЭМ!$A$39:$A$782,$A123,СВЦЭМ!$B$39:$B$782,M$119)+'СЕТ СН'!$H$14+СВЦЭМ!$D$10+'СЕТ СН'!$H$6-'СЕТ СН'!$H$26</f>
        <v>2266.2669166599999</v>
      </c>
      <c r="N123" s="36">
        <f>SUMIFS(СВЦЭМ!$D$39:$D$782,СВЦЭМ!$A$39:$A$782,$A123,СВЦЭМ!$B$39:$B$782,N$119)+'СЕТ СН'!$H$14+СВЦЭМ!$D$10+'СЕТ СН'!$H$6-'СЕТ СН'!$H$26</f>
        <v>2288.7590396999999</v>
      </c>
      <c r="O123" s="36">
        <f>SUMIFS(СВЦЭМ!$D$39:$D$782,СВЦЭМ!$A$39:$A$782,$A123,СВЦЭМ!$B$39:$B$782,O$119)+'СЕТ СН'!$H$14+СВЦЭМ!$D$10+'СЕТ СН'!$H$6-'СЕТ СН'!$H$26</f>
        <v>2285.8918864699999</v>
      </c>
      <c r="P123" s="36">
        <f>SUMIFS(СВЦЭМ!$D$39:$D$782,СВЦЭМ!$A$39:$A$782,$A123,СВЦЭМ!$B$39:$B$782,P$119)+'СЕТ СН'!$H$14+СВЦЭМ!$D$10+'СЕТ СН'!$H$6-'СЕТ СН'!$H$26</f>
        <v>2293.88605358</v>
      </c>
      <c r="Q123" s="36">
        <f>SUMIFS(СВЦЭМ!$D$39:$D$782,СВЦЭМ!$A$39:$A$782,$A123,СВЦЭМ!$B$39:$B$782,Q$119)+'СЕТ СН'!$H$14+СВЦЭМ!$D$10+'СЕТ СН'!$H$6-'СЕТ СН'!$H$26</f>
        <v>2286.6819635799998</v>
      </c>
      <c r="R123" s="36">
        <f>SUMIFS(СВЦЭМ!$D$39:$D$782,СВЦЭМ!$A$39:$A$782,$A123,СВЦЭМ!$B$39:$B$782,R$119)+'СЕТ СН'!$H$14+СВЦЭМ!$D$10+'СЕТ СН'!$H$6-'СЕТ СН'!$H$26</f>
        <v>2280.21670705</v>
      </c>
      <c r="S123" s="36">
        <f>SUMIFS(СВЦЭМ!$D$39:$D$782,СВЦЭМ!$A$39:$A$782,$A123,СВЦЭМ!$B$39:$B$782,S$119)+'СЕТ СН'!$H$14+СВЦЭМ!$D$10+'СЕТ СН'!$H$6-'СЕТ СН'!$H$26</f>
        <v>2216.8580672100002</v>
      </c>
      <c r="T123" s="36">
        <f>SUMIFS(СВЦЭМ!$D$39:$D$782,СВЦЭМ!$A$39:$A$782,$A123,СВЦЭМ!$B$39:$B$782,T$119)+'СЕТ СН'!$H$14+СВЦЭМ!$D$10+'СЕТ СН'!$H$6-'СЕТ СН'!$H$26</f>
        <v>2221.0400476700001</v>
      </c>
      <c r="U123" s="36">
        <f>SUMIFS(СВЦЭМ!$D$39:$D$782,СВЦЭМ!$A$39:$A$782,$A123,СВЦЭМ!$B$39:$B$782,U$119)+'СЕТ СН'!$H$14+СВЦЭМ!$D$10+'СЕТ СН'!$H$6-'СЕТ СН'!$H$26</f>
        <v>2238.4300508900001</v>
      </c>
      <c r="V123" s="36">
        <f>SUMIFS(СВЦЭМ!$D$39:$D$782,СВЦЭМ!$A$39:$A$782,$A123,СВЦЭМ!$B$39:$B$782,V$119)+'СЕТ СН'!$H$14+СВЦЭМ!$D$10+'СЕТ СН'!$H$6-'СЕТ СН'!$H$26</f>
        <v>2252.1034114999998</v>
      </c>
      <c r="W123" s="36">
        <f>SUMIFS(СВЦЭМ!$D$39:$D$782,СВЦЭМ!$A$39:$A$782,$A123,СВЦЭМ!$B$39:$B$782,W$119)+'СЕТ СН'!$H$14+СВЦЭМ!$D$10+'СЕТ СН'!$H$6-'СЕТ СН'!$H$26</f>
        <v>2267.2681140700001</v>
      </c>
      <c r="X123" s="36">
        <f>SUMIFS(СВЦЭМ!$D$39:$D$782,СВЦЭМ!$A$39:$A$782,$A123,СВЦЭМ!$B$39:$B$782,X$119)+'СЕТ СН'!$H$14+СВЦЭМ!$D$10+'СЕТ СН'!$H$6-'СЕТ СН'!$H$26</f>
        <v>2291.70413272</v>
      </c>
      <c r="Y123" s="36">
        <f>SUMIFS(СВЦЭМ!$D$39:$D$782,СВЦЭМ!$A$39:$A$782,$A123,СВЦЭМ!$B$39:$B$782,Y$119)+'СЕТ СН'!$H$14+СВЦЭМ!$D$10+'СЕТ СН'!$H$6-'СЕТ СН'!$H$26</f>
        <v>2318.6314053599999</v>
      </c>
    </row>
    <row r="124" spans="1:27" ht="15.75" x14ac:dyDescent="0.2">
      <c r="A124" s="35">
        <f t="shared" si="3"/>
        <v>44931</v>
      </c>
      <c r="B124" s="36">
        <f>SUMIFS(СВЦЭМ!$D$39:$D$782,СВЦЭМ!$A$39:$A$782,$A124,СВЦЭМ!$B$39:$B$782,B$119)+'СЕТ СН'!$H$14+СВЦЭМ!$D$10+'СЕТ СН'!$H$6-'СЕТ СН'!$H$26</f>
        <v>2318.77390027</v>
      </c>
      <c r="C124" s="36">
        <f>SUMIFS(СВЦЭМ!$D$39:$D$782,СВЦЭМ!$A$39:$A$782,$A124,СВЦЭМ!$B$39:$B$782,C$119)+'СЕТ СН'!$H$14+СВЦЭМ!$D$10+'СЕТ СН'!$H$6-'СЕТ СН'!$H$26</f>
        <v>2295.63683907</v>
      </c>
      <c r="D124" s="36">
        <f>SUMIFS(СВЦЭМ!$D$39:$D$782,СВЦЭМ!$A$39:$A$782,$A124,СВЦЭМ!$B$39:$B$782,D$119)+'СЕТ СН'!$H$14+СВЦЭМ!$D$10+'СЕТ СН'!$H$6-'СЕТ СН'!$H$26</f>
        <v>2308.91611001</v>
      </c>
      <c r="E124" s="36">
        <f>SUMIFS(СВЦЭМ!$D$39:$D$782,СВЦЭМ!$A$39:$A$782,$A124,СВЦЭМ!$B$39:$B$782,E$119)+'СЕТ СН'!$H$14+СВЦЭМ!$D$10+'СЕТ СН'!$H$6-'СЕТ СН'!$H$26</f>
        <v>2327.0221963700001</v>
      </c>
      <c r="F124" s="36">
        <f>SUMIFS(СВЦЭМ!$D$39:$D$782,СВЦЭМ!$A$39:$A$782,$A124,СВЦЭМ!$B$39:$B$782,F$119)+'СЕТ СН'!$H$14+СВЦЭМ!$D$10+'СЕТ СН'!$H$6-'СЕТ СН'!$H$26</f>
        <v>2377.60465935</v>
      </c>
      <c r="G124" s="36">
        <f>SUMIFS(СВЦЭМ!$D$39:$D$782,СВЦЭМ!$A$39:$A$782,$A124,СВЦЭМ!$B$39:$B$782,G$119)+'СЕТ СН'!$H$14+СВЦЭМ!$D$10+'СЕТ СН'!$H$6-'СЕТ СН'!$H$26</f>
        <v>2372.6866681299998</v>
      </c>
      <c r="H124" s="36">
        <f>SUMIFS(СВЦЭМ!$D$39:$D$782,СВЦЭМ!$A$39:$A$782,$A124,СВЦЭМ!$B$39:$B$782,H$119)+'СЕТ СН'!$H$14+СВЦЭМ!$D$10+'СЕТ СН'!$H$6-'СЕТ СН'!$H$26</f>
        <v>2372.9873527899999</v>
      </c>
      <c r="I124" s="36">
        <f>SUMIFS(СВЦЭМ!$D$39:$D$782,СВЦЭМ!$A$39:$A$782,$A124,СВЦЭМ!$B$39:$B$782,I$119)+'СЕТ СН'!$H$14+СВЦЭМ!$D$10+'СЕТ СН'!$H$6-'СЕТ СН'!$H$26</f>
        <v>2359.1728900899998</v>
      </c>
      <c r="J124" s="36">
        <f>SUMIFS(СВЦЭМ!$D$39:$D$782,СВЦЭМ!$A$39:$A$782,$A124,СВЦЭМ!$B$39:$B$782,J$119)+'СЕТ СН'!$H$14+СВЦЭМ!$D$10+'СЕТ СН'!$H$6-'СЕТ СН'!$H$26</f>
        <v>2339.7393659999998</v>
      </c>
      <c r="K124" s="36">
        <f>SUMIFS(СВЦЭМ!$D$39:$D$782,СВЦЭМ!$A$39:$A$782,$A124,СВЦЭМ!$B$39:$B$782,K$119)+'СЕТ СН'!$H$14+СВЦЭМ!$D$10+'СЕТ СН'!$H$6-'СЕТ СН'!$H$26</f>
        <v>2294.2223248599998</v>
      </c>
      <c r="L124" s="36">
        <f>SUMIFS(СВЦЭМ!$D$39:$D$782,СВЦЭМ!$A$39:$A$782,$A124,СВЦЭМ!$B$39:$B$782,L$119)+'СЕТ СН'!$H$14+СВЦЭМ!$D$10+'СЕТ СН'!$H$6-'СЕТ СН'!$H$26</f>
        <v>2276.57475565</v>
      </c>
      <c r="M124" s="36">
        <f>SUMIFS(СВЦЭМ!$D$39:$D$782,СВЦЭМ!$A$39:$A$782,$A124,СВЦЭМ!$B$39:$B$782,M$119)+'СЕТ СН'!$H$14+СВЦЭМ!$D$10+'СЕТ СН'!$H$6-'СЕТ СН'!$H$26</f>
        <v>2269.7789933600002</v>
      </c>
      <c r="N124" s="36">
        <f>SUMIFS(СВЦЭМ!$D$39:$D$782,СВЦЭМ!$A$39:$A$782,$A124,СВЦЭМ!$B$39:$B$782,N$119)+'СЕТ СН'!$H$14+СВЦЭМ!$D$10+'СЕТ СН'!$H$6-'СЕТ СН'!$H$26</f>
        <v>2282.1207151799999</v>
      </c>
      <c r="O124" s="36">
        <f>SUMIFS(СВЦЭМ!$D$39:$D$782,СВЦЭМ!$A$39:$A$782,$A124,СВЦЭМ!$B$39:$B$782,O$119)+'СЕТ СН'!$H$14+СВЦЭМ!$D$10+'СЕТ СН'!$H$6-'СЕТ СН'!$H$26</f>
        <v>2304.5709891400002</v>
      </c>
      <c r="P124" s="36">
        <f>SUMIFS(СВЦЭМ!$D$39:$D$782,СВЦЭМ!$A$39:$A$782,$A124,СВЦЭМ!$B$39:$B$782,P$119)+'СЕТ СН'!$H$14+СВЦЭМ!$D$10+'СЕТ СН'!$H$6-'СЕТ СН'!$H$26</f>
        <v>2302.02360671</v>
      </c>
      <c r="Q124" s="36">
        <f>SUMIFS(СВЦЭМ!$D$39:$D$782,СВЦЭМ!$A$39:$A$782,$A124,СВЦЭМ!$B$39:$B$782,Q$119)+'СЕТ СН'!$H$14+СВЦЭМ!$D$10+'СЕТ СН'!$H$6-'СЕТ СН'!$H$26</f>
        <v>2309.1641568499999</v>
      </c>
      <c r="R124" s="36">
        <f>SUMIFS(СВЦЭМ!$D$39:$D$782,СВЦЭМ!$A$39:$A$782,$A124,СВЦЭМ!$B$39:$B$782,R$119)+'СЕТ СН'!$H$14+СВЦЭМ!$D$10+'СЕТ СН'!$H$6-'СЕТ СН'!$H$26</f>
        <v>2316.2042097499998</v>
      </c>
      <c r="S124" s="36">
        <f>SUMIFS(СВЦЭМ!$D$39:$D$782,СВЦЭМ!$A$39:$A$782,$A124,СВЦЭМ!$B$39:$B$782,S$119)+'СЕТ СН'!$H$14+СВЦЭМ!$D$10+'СЕТ СН'!$H$6-'СЕТ СН'!$H$26</f>
        <v>2341.1722175700002</v>
      </c>
      <c r="T124" s="36">
        <f>SUMIFS(СВЦЭМ!$D$39:$D$782,СВЦЭМ!$A$39:$A$782,$A124,СВЦЭМ!$B$39:$B$782,T$119)+'СЕТ СН'!$H$14+СВЦЭМ!$D$10+'СЕТ СН'!$H$6-'СЕТ СН'!$H$26</f>
        <v>2254.9829454300002</v>
      </c>
      <c r="U124" s="36">
        <f>SUMIFS(СВЦЭМ!$D$39:$D$782,СВЦЭМ!$A$39:$A$782,$A124,СВЦЭМ!$B$39:$B$782,U$119)+'СЕТ СН'!$H$14+СВЦЭМ!$D$10+'СЕТ СН'!$H$6-'СЕТ СН'!$H$26</f>
        <v>2270.6349276999999</v>
      </c>
      <c r="V124" s="36">
        <f>SUMIFS(СВЦЭМ!$D$39:$D$782,СВЦЭМ!$A$39:$A$782,$A124,СВЦЭМ!$B$39:$B$782,V$119)+'СЕТ СН'!$H$14+СВЦЭМ!$D$10+'СЕТ СН'!$H$6-'СЕТ СН'!$H$26</f>
        <v>2282.8645916700002</v>
      </c>
      <c r="W124" s="36">
        <f>SUMIFS(СВЦЭМ!$D$39:$D$782,СВЦЭМ!$A$39:$A$782,$A124,СВЦЭМ!$B$39:$B$782,W$119)+'СЕТ СН'!$H$14+СВЦЭМ!$D$10+'СЕТ СН'!$H$6-'СЕТ СН'!$H$26</f>
        <v>2292.8107263100001</v>
      </c>
      <c r="X124" s="36">
        <f>SUMIFS(СВЦЭМ!$D$39:$D$782,СВЦЭМ!$A$39:$A$782,$A124,СВЦЭМ!$B$39:$B$782,X$119)+'СЕТ СН'!$H$14+СВЦЭМ!$D$10+'СЕТ СН'!$H$6-'СЕТ СН'!$H$26</f>
        <v>2320.3641425300002</v>
      </c>
      <c r="Y124" s="36">
        <f>SUMIFS(СВЦЭМ!$D$39:$D$782,СВЦЭМ!$A$39:$A$782,$A124,СВЦЭМ!$B$39:$B$782,Y$119)+'СЕТ СН'!$H$14+СВЦЭМ!$D$10+'СЕТ СН'!$H$6-'СЕТ СН'!$H$26</f>
        <v>2337.9929962299998</v>
      </c>
    </row>
    <row r="125" spans="1:27" ht="15.75" x14ac:dyDescent="0.2">
      <c r="A125" s="35">
        <f t="shared" si="3"/>
        <v>44932</v>
      </c>
      <c r="B125" s="36">
        <f>SUMIFS(СВЦЭМ!$D$39:$D$782,СВЦЭМ!$A$39:$A$782,$A125,СВЦЭМ!$B$39:$B$782,B$119)+'СЕТ СН'!$H$14+СВЦЭМ!$D$10+'СЕТ СН'!$H$6-'СЕТ СН'!$H$26</f>
        <v>2228.7508587000002</v>
      </c>
      <c r="C125" s="36">
        <f>SUMIFS(СВЦЭМ!$D$39:$D$782,СВЦЭМ!$A$39:$A$782,$A125,СВЦЭМ!$B$39:$B$782,C$119)+'СЕТ СН'!$H$14+СВЦЭМ!$D$10+'СЕТ СН'!$H$6-'СЕТ СН'!$H$26</f>
        <v>2250.3833486600001</v>
      </c>
      <c r="D125" s="36">
        <f>SUMIFS(СВЦЭМ!$D$39:$D$782,СВЦЭМ!$A$39:$A$782,$A125,СВЦЭМ!$B$39:$B$782,D$119)+'СЕТ СН'!$H$14+СВЦЭМ!$D$10+'СЕТ СН'!$H$6-'СЕТ СН'!$H$26</f>
        <v>2264.46096154</v>
      </c>
      <c r="E125" s="36">
        <f>SUMIFS(СВЦЭМ!$D$39:$D$782,СВЦЭМ!$A$39:$A$782,$A125,СВЦЭМ!$B$39:$B$782,E$119)+'СЕТ СН'!$H$14+СВЦЭМ!$D$10+'СЕТ СН'!$H$6-'СЕТ СН'!$H$26</f>
        <v>2262.0472682</v>
      </c>
      <c r="F125" s="36">
        <f>SUMIFS(СВЦЭМ!$D$39:$D$782,СВЦЭМ!$A$39:$A$782,$A125,СВЦЭМ!$B$39:$B$782,F$119)+'СЕТ СН'!$H$14+СВЦЭМ!$D$10+'СЕТ СН'!$H$6-'СЕТ СН'!$H$26</f>
        <v>2254.8219123399999</v>
      </c>
      <c r="G125" s="36">
        <f>SUMIFS(СВЦЭМ!$D$39:$D$782,СВЦЭМ!$A$39:$A$782,$A125,СВЦЭМ!$B$39:$B$782,G$119)+'СЕТ СН'!$H$14+СВЦЭМ!$D$10+'СЕТ СН'!$H$6-'СЕТ СН'!$H$26</f>
        <v>2242.0842084800001</v>
      </c>
      <c r="H125" s="36">
        <f>SUMIFS(СВЦЭМ!$D$39:$D$782,СВЦЭМ!$A$39:$A$782,$A125,СВЦЭМ!$B$39:$B$782,H$119)+'СЕТ СН'!$H$14+СВЦЭМ!$D$10+'СЕТ СН'!$H$6-'СЕТ СН'!$H$26</f>
        <v>2221.3801385900001</v>
      </c>
      <c r="I125" s="36">
        <f>SUMIFS(СВЦЭМ!$D$39:$D$782,СВЦЭМ!$A$39:$A$782,$A125,СВЦЭМ!$B$39:$B$782,I$119)+'СЕТ СН'!$H$14+СВЦЭМ!$D$10+'СЕТ СН'!$H$6-'СЕТ СН'!$H$26</f>
        <v>2172.3797853999999</v>
      </c>
      <c r="J125" s="36">
        <f>SUMIFS(СВЦЭМ!$D$39:$D$782,СВЦЭМ!$A$39:$A$782,$A125,СВЦЭМ!$B$39:$B$782,J$119)+'СЕТ СН'!$H$14+СВЦЭМ!$D$10+'СЕТ СН'!$H$6-'СЕТ СН'!$H$26</f>
        <v>2123.5335706800001</v>
      </c>
      <c r="K125" s="36">
        <f>SUMIFS(СВЦЭМ!$D$39:$D$782,СВЦЭМ!$A$39:$A$782,$A125,СВЦЭМ!$B$39:$B$782,K$119)+'СЕТ СН'!$H$14+СВЦЭМ!$D$10+'СЕТ СН'!$H$6-'СЕТ СН'!$H$26</f>
        <v>2108.2289626199999</v>
      </c>
      <c r="L125" s="36">
        <f>SUMIFS(СВЦЭМ!$D$39:$D$782,СВЦЭМ!$A$39:$A$782,$A125,СВЦЭМ!$B$39:$B$782,L$119)+'СЕТ СН'!$H$14+СВЦЭМ!$D$10+'СЕТ СН'!$H$6-'СЕТ СН'!$H$26</f>
        <v>2107.66058656</v>
      </c>
      <c r="M125" s="36">
        <f>SUMIFS(СВЦЭМ!$D$39:$D$782,СВЦЭМ!$A$39:$A$782,$A125,СВЦЭМ!$B$39:$B$782,M$119)+'СЕТ СН'!$H$14+СВЦЭМ!$D$10+'СЕТ СН'!$H$6-'СЕТ СН'!$H$26</f>
        <v>2126.00717794</v>
      </c>
      <c r="N125" s="36">
        <f>SUMIFS(СВЦЭМ!$D$39:$D$782,СВЦЭМ!$A$39:$A$782,$A125,СВЦЭМ!$B$39:$B$782,N$119)+'СЕТ СН'!$H$14+СВЦЭМ!$D$10+'СЕТ СН'!$H$6-'СЕТ СН'!$H$26</f>
        <v>2153.90597905</v>
      </c>
      <c r="O125" s="36">
        <f>SUMIFS(СВЦЭМ!$D$39:$D$782,СВЦЭМ!$A$39:$A$782,$A125,СВЦЭМ!$B$39:$B$782,O$119)+'СЕТ СН'!$H$14+СВЦЭМ!$D$10+'СЕТ СН'!$H$6-'СЕТ СН'!$H$26</f>
        <v>2181.4742467299998</v>
      </c>
      <c r="P125" s="36">
        <f>SUMIFS(СВЦЭМ!$D$39:$D$782,СВЦЭМ!$A$39:$A$782,$A125,СВЦЭМ!$B$39:$B$782,P$119)+'СЕТ СН'!$H$14+СВЦЭМ!$D$10+'СЕТ СН'!$H$6-'СЕТ СН'!$H$26</f>
        <v>2207.3925368499999</v>
      </c>
      <c r="Q125" s="36">
        <f>SUMIFS(СВЦЭМ!$D$39:$D$782,СВЦЭМ!$A$39:$A$782,$A125,СВЦЭМ!$B$39:$B$782,Q$119)+'СЕТ СН'!$H$14+СВЦЭМ!$D$10+'СЕТ СН'!$H$6-'СЕТ СН'!$H$26</f>
        <v>2211.7642072099998</v>
      </c>
      <c r="R125" s="36">
        <f>SUMIFS(СВЦЭМ!$D$39:$D$782,СВЦЭМ!$A$39:$A$782,$A125,СВЦЭМ!$B$39:$B$782,R$119)+'СЕТ СН'!$H$14+СВЦЭМ!$D$10+'СЕТ СН'!$H$6-'СЕТ СН'!$H$26</f>
        <v>2164.71576757</v>
      </c>
      <c r="S125" s="36">
        <f>SUMIFS(СВЦЭМ!$D$39:$D$782,СВЦЭМ!$A$39:$A$782,$A125,СВЦЭМ!$B$39:$B$782,S$119)+'СЕТ СН'!$H$14+СВЦЭМ!$D$10+'СЕТ СН'!$H$6-'СЕТ СН'!$H$26</f>
        <v>2143.2304966299998</v>
      </c>
      <c r="T125" s="36">
        <f>SUMIFS(СВЦЭМ!$D$39:$D$782,СВЦЭМ!$A$39:$A$782,$A125,СВЦЭМ!$B$39:$B$782,T$119)+'СЕТ СН'!$H$14+СВЦЭМ!$D$10+'СЕТ СН'!$H$6-'СЕТ СН'!$H$26</f>
        <v>2149.7251317700002</v>
      </c>
      <c r="U125" s="36">
        <f>SUMIFS(СВЦЭМ!$D$39:$D$782,СВЦЭМ!$A$39:$A$782,$A125,СВЦЭМ!$B$39:$B$782,U$119)+'СЕТ СН'!$H$14+СВЦЭМ!$D$10+'СЕТ СН'!$H$6-'СЕТ СН'!$H$26</f>
        <v>2152.5998368</v>
      </c>
      <c r="V125" s="36">
        <f>SUMIFS(СВЦЭМ!$D$39:$D$782,СВЦЭМ!$A$39:$A$782,$A125,СВЦЭМ!$B$39:$B$782,V$119)+'СЕТ СН'!$H$14+СВЦЭМ!$D$10+'СЕТ СН'!$H$6-'СЕТ СН'!$H$26</f>
        <v>2153.7884834699998</v>
      </c>
      <c r="W125" s="36">
        <f>SUMIFS(СВЦЭМ!$D$39:$D$782,СВЦЭМ!$A$39:$A$782,$A125,СВЦЭМ!$B$39:$B$782,W$119)+'СЕТ СН'!$H$14+СВЦЭМ!$D$10+'СЕТ СН'!$H$6-'СЕТ СН'!$H$26</f>
        <v>2165.70597838</v>
      </c>
      <c r="X125" s="36">
        <f>SUMIFS(СВЦЭМ!$D$39:$D$782,СВЦЭМ!$A$39:$A$782,$A125,СВЦЭМ!$B$39:$B$782,X$119)+'СЕТ СН'!$H$14+СВЦЭМ!$D$10+'СЕТ СН'!$H$6-'СЕТ СН'!$H$26</f>
        <v>2179.2422582099998</v>
      </c>
      <c r="Y125" s="36">
        <f>SUMIFS(СВЦЭМ!$D$39:$D$782,СВЦЭМ!$A$39:$A$782,$A125,СВЦЭМ!$B$39:$B$782,Y$119)+'СЕТ СН'!$H$14+СВЦЭМ!$D$10+'СЕТ СН'!$H$6-'СЕТ СН'!$H$26</f>
        <v>2230.8031301699998</v>
      </c>
    </row>
    <row r="126" spans="1:27" ht="15.75" x14ac:dyDescent="0.2">
      <c r="A126" s="35">
        <f t="shared" si="3"/>
        <v>44933</v>
      </c>
      <c r="B126" s="36">
        <f>SUMIFS(СВЦЭМ!$D$39:$D$782,СВЦЭМ!$A$39:$A$782,$A126,СВЦЭМ!$B$39:$B$782,B$119)+'СЕТ СН'!$H$14+СВЦЭМ!$D$10+'СЕТ СН'!$H$6-'СЕТ СН'!$H$26</f>
        <v>2312.8251989999999</v>
      </c>
      <c r="C126" s="36">
        <f>SUMIFS(СВЦЭМ!$D$39:$D$782,СВЦЭМ!$A$39:$A$782,$A126,СВЦЭМ!$B$39:$B$782,C$119)+'СЕТ СН'!$H$14+СВЦЭМ!$D$10+'СЕТ СН'!$H$6-'СЕТ СН'!$H$26</f>
        <v>2357.6830301300001</v>
      </c>
      <c r="D126" s="36">
        <f>SUMIFS(СВЦЭМ!$D$39:$D$782,СВЦЭМ!$A$39:$A$782,$A126,СВЦЭМ!$B$39:$B$782,D$119)+'СЕТ СН'!$H$14+СВЦЭМ!$D$10+'СЕТ СН'!$H$6-'СЕТ СН'!$H$26</f>
        <v>2373.52389038</v>
      </c>
      <c r="E126" s="36">
        <f>SUMIFS(СВЦЭМ!$D$39:$D$782,СВЦЭМ!$A$39:$A$782,$A126,СВЦЭМ!$B$39:$B$782,E$119)+'СЕТ СН'!$H$14+СВЦЭМ!$D$10+'СЕТ СН'!$H$6-'СЕТ СН'!$H$26</f>
        <v>2380.94210527</v>
      </c>
      <c r="F126" s="36">
        <f>SUMIFS(СВЦЭМ!$D$39:$D$782,СВЦЭМ!$A$39:$A$782,$A126,СВЦЭМ!$B$39:$B$782,F$119)+'СЕТ СН'!$H$14+СВЦЭМ!$D$10+'СЕТ СН'!$H$6-'СЕТ СН'!$H$26</f>
        <v>2366.5936891400002</v>
      </c>
      <c r="G126" s="36">
        <f>SUMIFS(СВЦЭМ!$D$39:$D$782,СВЦЭМ!$A$39:$A$782,$A126,СВЦЭМ!$B$39:$B$782,G$119)+'СЕТ СН'!$H$14+СВЦЭМ!$D$10+'СЕТ СН'!$H$6-'СЕТ СН'!$H$26</f>
        <v>2360.1346182299999</v>
      </c>
      <c r="H126" s="36">
        <f>SUMIFS(СВЦЭМ!$D$39:$D$782,СВЦЭМ!$A$39:$A$782,$A126,СВЦЭМ!$B$39:$B$782,H$119)+'СЕТ СН'!$H$14+СВЦЭМ!$D$10+'СЕТ СН'!$H$6-'СЕТ СН'!$H$26</f>
        <v>2334.9270597599998</v>
      </c>
      <c r="I126" s="36">
        <f>SUMIFS(СВЦЭМ!$D$39:$D$782,СВЦЭМ!$A$39:$A$782,$A126,СВЦЭМ!$B$39:$B$782,I$119)+'СЕТ СН'!$H$14+СВЦЭМ!$D$10+'СЕТ СН'!$H$6-'СЕТ СН'!$H$26</f>
        <v>2329.3753769199998</v>
      </c>
      <c r="J126" s="36">
        <f>SUMIFS(СВЦЭМ!$D$39:$D$782,СВЦЭМ!$A$39:$A$782,$A126,СВЦЭМ!$B$39:$B$782,J$119)+'СЕТ СН'!$H$14+СВЦЭМ!$D$10+'СЕТ СН'!$H$6-'СЕТ СН'!$H$26</f>
        <v>2273.7547182600001</v>
      </c>
      <c r="K126" s="36">
        <f>SUMIFS(СВЦЭМ!$D$39:$D$782,СВЦЭМ!$A$39:$A$782,$A126,СВЦЭМ!$B$39:$B$782,K$119)+'СЕТ СН'!$H$14+СВЦЭМ!$D$10+'СЕТ СН'!$H$6-'СЕТ СН'!$H$26</f>
        <v>2256.56524347</v>
      </c>
      <c r="L126" s="36">
        <f>SUMIFS(СВЦЭМ!$D$39:$D$782,СВЦЭМ!$A$39:$A$782,$A126,СВЦЭМ!$B$39:$B$782,L$119)+'СЕТ СН'!$H$14+СВЦЭМ!$D$10+'СЕТ СН'!$H$6-'СЕТ СН'!$H$26</f>
        <v>2233.91250481</v>
      </c>
      <c r="M126" s="36">
        <f>SUMIFS(СВЦЭМ!$D$39:$D$782,СВЦЭМ!$A$39:$A$782,$A126,СВЦЭМ!$B$39:$B$782,M$119)+'СЕТ СН'!$H$14+СВЦЭМ!$D$10+'СЕТ СН'!$H$6-'СЕТ СН'!$H$26</f>
        <v>2253.3209914899999</v>
      </c>
      <c r="N126" s="36">
        <f>SUMIFS(СВЦЭМ!$D$39:$D$782,СВЦЭМ!$A$39:$A$782,$A126,СВЦЭМ!$B$39:$B$782,N$119)+'СЕТ СН'!$H$14+СВЦЭМ!$D$10+'СЕТ СН'!$H$6-'СЕТ СН'!$H$26</f>
        <v>2281.5864552899998</v>
      </c>
      <c r="O126" s="36">
        <f>SUMIFS(СВЦЭМ!$D$39:$D$782,СВЦЭМ!$A$39:$A$782,$A126,СВЦЭМ!$B$39:$B$782,O$119)+'СЕТ СН'!$H$14+СВЦЭМ!$D$10+'СЕТ СН'!$H$6-'СЕТ СН'!$H$26</f>
        <v>2289.15673694</v>
      </c>
      <c r="P126" s="36">
        <f>SUMIFS(СВЦЭМ!$D$39:$D$782,СВЦЭМ!$A$39:$A$782,$A126,СВЦЭМ!$B$39:$B$782,P$119)+'СЕТ СН'!$H$14+СВЦЭМ!$D$10+'СЕТ СН'!$H$6-'СЕТ СН'!$H$26</f>
        <v>2306.44151461</v>
      </c>
      <c r="Q126" s="36">
        <f>SUMIFS(СВЦЭМ!$D$39:$D$782,СВЦЭМ!$A$39:$A$782,$A126,СВЦЭМ!$B$39:$B$782,Q$119)+'СЕТ СН'!$H$14+СВЦЭМ!$D$10+'СЕТ СН'!$H$6-'СЕТ СН'!$H$26</f>
        <v>2297.1718811000001</v>
      </c>
      <c r="R126" s="36">
        <f>SUMIFS(СВЦЭМ!$D$39:$D$782,СВЦЭМ!$A$39:$A$782,$A126,СВЦЭМ!$B$39:$B$782,R$119)+'СЕТ СН'!$H$14+СВЦЭМ!$D$10+'СЕТ СН'!$H$6-'СЕТ СН'!$H$26</f>
        <v>2269.1244716800002</v>
      </c>
      <c r="S126" s="36">
        <f>SUMIFS(СВЦЭМ!$D$39:$D$782,СВЦЭМ!$A$39:$A$782,$A126,СВЦЭМ!$B$39:$B$782,S$119)+'СЕТ СН'!$H$14+СВЦЭМ!$D$10+'СЕТ СН'!$H$6-'СЕТ СН'!$H$26</f>
        <v>2256.2487068400001</v>
      </c>
      <c r="T126" s="36">
        <f>SUMIFS(СВЦЭМ!$D$39:$D$782,СВЦЭМ!$A$39:$A$782,$A126,СВЦЭМ!$B$39:$B$782,T$119)+'СЕТ СН'!$H$14+СВЦЭМ!$D$10+'СЕТ СН'!$H$6-'СЕТ СН'!$H$26</f>
        <v>2251.3087752500001</v>
      </c>
      <c r="U126" s="36">
        <f>SUMIFS(СВЦЭМ!$D$39:$D$782,СВЦЭМ!$A$39:$A$782,$A126,СВЦЭМ!$B$39:$B$782,U$119)+'СЕТ СН'!$H$14+СВЦЭМ!$D$10+'СЕТ СН'!$H$6-'СЕТ СН'!$H$26</f>
        <v>2256.8619381499998</v>
      </c>
      <c r="V126" s="36">
        <f>SUMIFS(СВЦЭМ!$D$39:$D$782,СВЦЭМ!$A$39:$A$782,$A126,СВЦЭМ!$B$39:$B$782,V$119)+'СЕТ СН'!$H$14+СВЦЭМ!$D$10+'СЕТ СН'!$H$6-'СЕТ СН'!$H$26</f>
        <v>2279.3057168400001</v>
      </c>
      <c r="W126" s="36">
        <f>SUMIFS(СВЦЭМ!$D$39:$D$782,СВЦЭМ!$A$39:$A$782,$A126,СВЦЭМ!$B$39:$B$782,W$119)+'СЕТ СН'!$H$14+СВЦЭМ!$D$10+'СЕТ СН'!$H$6-'СЕТ СН'!$H$26</f>
        <v>2287.2627703899998</v>
      </c>
      <c r="X126" s="36">
        <f>SUMIFS(СВЦЭМ!$D$39:$D$782,СВЦЭМ!$A$39:$A$782,$A126,СВЦЭМ!$B$39:$B$782,X$119)+'СЕТ СН'!$H$14+СВЦЭМ!$D$10+'СЕТ СН'!$H$6-'СЕТ СН'!$H$26</f>
        <v>2273.64717974</v>
      </c>
      <c r="Y126" s="36">
        <f>SUMIFS(СВЦЭМ!$D$39:$D$782,СВЦЭМ!$A$39:$A$782,$A126,СВЦЭМ!$B$39:$B$782,Y$119)+'СЕТ СН'!$H$14+СВЦЭМ!$D$10+'СЕТ СН'!$H$6-'СЕТ СН'!$H$26</f>
        <v>2339.5081591899998</v>
      </c>
    </row>
    <row r="127" spans="1:27" ht="15.75" x14ac:dyDescent="0.2">
      <c r="A127" s="35">
        <f t="shared" si="3"/>
        <v>44934</v>
      </c>
      <c r="B127" s="36">
        <f>SUMIFS(СВЦЭМ!$D$39:$D$782,СВЦЭМ!$A$39:$A$782,$A127,СВЦЭМ!$B$39:$B$782,B$119)+'СЕТ СН'!$H$14+СВЦЭМ!$D$10+'СЕТ СН'!$H$6-'СЕТ СН'!$H$26</f>
        <v>2483.59067134</v>
      </c>
      <c r="C127" s="36">
        <f>SUMIFS(СВЦЭМ!$D$39:$D$782,СВЦЭМ!$A$39:$A$782,$A127,СВЦЭМ!$B$39:$B$782,C$119)+'СЕТ СН'!$H$14+СВЦЭМ!$D$10+'СЕТ СН'!$H$6-'СЕТ СН'!$H$26</f>
        <v>2508.0804719100001</v>
      </c>
      <c r="D127" s="36">
        <f>SUMIFS(СВЦЭМ!$D$39:$D$782,СВЦЭМ!$A$39:$A$782,$A127,СВЦЭМ!$B$39:$B$782,D$119)+'СЕТ СН'!$H$14+СВЦЭМ!$D$10+'СЕТ СН'!$H$6-'СЕТ СН'!$H$26</f>
        <v>2530.0756455700002</v>
      </c>
      <c r="E127" s="36">
        <f>SUMIFS(СВЦЭМ!$D$39:$D$782,СВЦЭМ!$A$39:$A$782,$A127,СВЦЭМ!$B$39:$B$782,E$119)+'СЕТ СН'!$H$14+СВЦЭМ!$D$10+'СЕТ СН'!$H$6-'СЕТ СН'!$H$26</f>
        <v>2531.0130004400003</v>
      </c>
      <c r="F127" s="36">
        <f>SUMIFS(СВЦЭМ!$D$39:$D$782,СВЦЭМ!$A$39:$A$782,$A127,СВЦЭМ!$B$39:$B$782,F$119)+'СЕТ СН'!$H$14+СВЦЭМ!$D$10+'СЕТ СН'!$H$6-'СЕТ СН'!$H$26</f>
        <v>2535.0605286600003</v>
      </c>
      <c r="G127" s="36">
        <f>SUMIFS(СВЦЭМ!$D$39:$D$782,СВЦЭМ!$A$39:$A$782,$A127,СВЦЭМ!$B$39:$B$782,G$119)+'СЕТ СН'!$H$14+СВЦЭМ!$D$10+'СЕТ СН'!$H$6-'СЕТ СН'!$H$26</f>
        <v>2521.5657021500001</v>
      </c>
      <c r="H127" s="36">
        <f>SUMIFS(СВЦЭМ!$D$39:$D$782,СВЦЭМ!$A$39:$A$782,$A127,СВЦЭМ!$B$39:$B$782,H$119)+'СЕТ СН'!$H$14+СВЦЭМ!$D$10+'СЕТ СН'!$H$6-'СЕТ СН'!$H$26</f>
        <v>2502.10766719</v>
      </c>
      <c r="I127" s="36">
        <f>SUMIFS(СВЦЭМ!$D$39:$D$782,СВЦЭМ!$A$39:$A$782,$A127,СВЦЭМ!$B$39:$B$782,I$119)+'СЕТ СН'!$H$14+СВЦЭМ!$D$10+'СЕТ СН'!$H$6-'СЕТ СН'!$H$26</f>
        <v>2440.2694062600003</v>
      </c>
      <c r="J127" s="36">
        <f>SUMIFS(СВЦЭМ!$D$39:$D$782,СВЦЭМ!$A$39:$A$782,$A127,СВЦЭМ!$B$39:$B$782,J$119)+'СЕТ СН'!$H$14+СВЦЭМ!$D$10+'СЕТ СН'!$H$6-'СЕТ СН'!$H$26</f>
        <v>2411.0465220599999</v>
      </c>
      <c r="K127" s="36">
        <f>SUMIFS(СВЦЭМ!$D$39:$D$782,СВЦЭМ!$A$39:$A$782,$A127,СВЦЭМ!$B$39:$B$782,K$119)+'СЕТ СН'!$H$14+СВЦЭМ!$D$10+'СЕТ СН'!$H$6-'СЕТ СН'!$H$26</f>
        <v>2384.4935316599999</v>
      </c>
      <c r="L127" s="36">
        <f>SUMIFS(СВЦЭМ!$D$39:$D$782,СВЦЭМ!$A$39:$A$782,$A127,СВЦЭМ!$B$39:$B$782,L$119)+'СЕТ СН'!$H$14+СВЦЭМ!$D$10+'СЕТ СН'!$H$6-'СЕТ СН'!$H$26</f>
        <v>2381.7471285000001</v>
      </c>
      <c r="M127" s="36">
        <f>SUMIFS(СВЦЭМ!$D$39:$D$782,СВЦЭМ!$A$39:$A$782,$A127,СВЦЭМ!$B$39:$B$782,M$119)+'СЕТ СН'!$H$14+СВЦЭМ!$D$10+'СЕТ СН'!$H$6-'СЕТ СН'!$H$26</f>
        <v>2399.3993133899999</v>
      </c>
      <c r="N127" s="36">
        <f>SUMIFS(СВЦЭМ!$D$39:$D$782,СВЦЭМ!$A$39:$A$782,$A127,СВЦЭМ!$B$39:$B$782,N$119)+'СЕТ СН'!$H$14+СВЦЭМ!$D$10+'СЕТ СН'!$H$6-'СЕТ СН'!$H$26</f>
        <v>2408.7165101800001</v>
      </c>
      <c r="O127" s="36">
        <f>SUMIFS(СВЦЭМ!$D$39:$D$782,СВЦЭМ!$A$39:$A$782,$A127,СВЦЭМ!$B$39:$B$782,O$119)+'СЕТ СН'!$H$14+СВЦЭМ!$D$10+'СЕТ СН'!$H$6-'СЕТ СН'!$H$26</f>
        <v>2432.46955088</v>
      </c>
      <c r="P127" s="36">
        <f>SUMIFS(СВЦЭМ!$D$39:$D$782,СВЦЭМ!$A$39:$A$782,$A127,СВЦЭМ!$B$39:$B$782,P$119)+'СЕТ СН'!$H$14+СВЦЭМ!$D$10+'СЕТ СН'!$H$6-'СЕТ СН'!$H$26</f>
        <v>2436.8191607700001</v>
      </c>
      <c r="Q127" s="36">
        <f>SUMIFS(СВЦЭМ!$D$39:$D$782,СВЦЭМ!$A$39:$A$782,$A127,СВЦЭМ!$B$39:$B$782,Q$119)+'СЕТ СН'!$H$14+СВЦЭМ!$D$10+'СЕТ СН'!$H$6-'СЕТ СН'!$H$26</f>
        <v>2426.9360813399999</v>
      </c>
      <c r="R127" s="36">
        <f>SUMIFS(СВЦЭМ!$D$39:$D$782,СВЦЭМ!$A$39:$A$782,$A127,СВЦЭМ!$B$39:$B$782,R$119)+'СЕТ СН'!$H$14+СВЦЭМ!$D$10+'СЕТ СН'!$H$6-'СЕТ СН'!$H$26</f>
        <v>2397.3547312599999</v>
      </c>
      <c r="S127" s="36">
        <f>SUMIFS(СВЦЭМ!$D$39:$D$782,СВЦЭМ!$A$39:$A$782,$A127,СВЦЭМ!$B$39:$B$782,S$119)+'СЕТ СН'!$H$14+СВЦЭМ!$D$10+'СЕТ СН'!$H$6-'СЕТ СН'!$H$26</f>
        <v>2319.6106096399999</v>
      </c>
      <c r="T127" s="36">
        <f>SUMIFS(СВЦЭМ!$D$39:$D$782,СВЦЭМ!$A$39:$A$782,$A127,СВЦЭМ!$B$39:$B$782,T$119)+'СЕТ СН'!$H$14+СВЦЭМ!$D$10+'СЕТ СН'!$H$6-'СЕТ СН'!$H$26</f>
        <v>2332.2216058399999</v>
      </c>
      <c r="U127" s="36">
        <f>SUMIFS(СВЦЭМ!$D$39:$D$782,СВЦЭМ!$A$39:$A$782,$A127,СВЦЭМ!$B$39:$B$782,U$119)+'СЕТ СН'!$H$14+СВЦЭМ!$D$10+'СЕТ СН'!$H$6-'СЕТ СН'!$H$26</f>
        <v>2345.8321783699998</v>
      </c>
      <c r="V127" s="36">
        <f>SUMIFS(СВЦЭМ!$D$39:$D$782,СВЦЭМ!$A$39:$A$782,$A127,СВЦЭМ!$B$39:$B$782,V$119)+'СЕТ СН'!$H$14+СВЦЭМ!$D$10+'СЕТ СН'!$H$6-'СЕТ СН'!$H$26</f>
        <v>2371.6444538999999</v>
      </c>
      <c r="W127" s="36">
        <f>SUMIFS(СВЦЭМ!$D$39:$D$782,СВЦЭМ!$A$39:$A$782,$A127,СВЦЭМ!$B$39:$B$782,W$119)+'СЕТ СН'!$H$14+СВЦЭМ!$D$10+'СЕТ СН'!$H$6-'СЕТ СН'!$H$26</f>
        <v>2401.05523967</v>
      </c>
      <c r="X127" s="36">
        <f>SUMIFS(СВЦЭМ!$D$39:$D$782,СВЦЭМ!$A$39:$A$782,$A127,СВЦЭМ!$B$39:$B$782,X$119)+'СЕТ СН'!$H$14+СВЦЭМ!$D$10+'СЕТ СН'!$H$6-'СЕТ СН'!$H$26</f>
        <v>2430.75183668</v>
      </c>
      <c r="Y127" s="36">
        <f>SUMIFS(СВЦЭМ!$D$39:$D$782,СВЦЭМ!$A$39:$A$782,$A127,СВЦЭМ!$B$39:$B$782,Y$119)+'СЕТ СН'!$H$14+СВЦЭМ!$D$10+'СЕТ СН'!$H$6-'СЕТ СН'!$H$26</f>
        <v>2479.0656192800002</v>
      </c>
    </row>
    <row r="128" spans="1:27" ht="15.75" x14ac:dyDescent="0.2">
      <c r="A128" s="35">
        <f t="shared" si="3"/>
        <v>44935</v>
      </c>
      <c r="B128" s="36">
        <f>SUMIFS(СВЦЭМ!$D$39:$D$782,СВЦЭМ!$A$39:$A$782,$A128,СВЦЭМ!$B$39:$B$782,B$119)+'СЕТ СН'!$H$14+СВЦЭМ!$D$10+'СЕТ СН'!$H$6-'СЕТ СН'!$H$26</f>
        <v>2419.9150484799998</v>
      </c>
      <c r="C128" s="36">
        <f>SUMIFS(СВЦЭМ!$D$39:$D$782,СВЦЭМ!$A$39:$A$782,$A128,СВЦЭМ!$B$39:$B$782,C$119)+'СЕТ СН'!$H$14+СВЦЭМ!$D$10+'СЕТ СН'!$H$6-'СЕТ СН'!$H$26</f>
        <v>2399.7712936200001</v>
      </c>
      <c r="D128" s="36">
        <f>SUMIFS(СВЦЭМ!$D$39:$D$782,СВЦЭМ!$A$39:$A$782,$A128,СВЦЭМ!$B$39:$B$782,D$119)+'СЕТ СН'!$H$14+СВЦЭМ!$D$10+'СЕТ СН'!$H$6-'СЕТ СН'!$H$26</f>
        <v>2378.3988493000002</v>
      </c>
      <c r="E128" s="36">
        <f>SUMIFS(СВЦЭМ!$D$39:$D$782,СВЦЭМ!$A$39:$A$782,$A128,СВЦЭМ!$B$39:$B$782,E$119)+'СЕТ СН'!$H$14+СВЦЭМ!$D$10+'СЕТ СН'!$H$6-'СЕТ СН'!$H$26</f>
        <v>2374.27675357</v>
      </c>
      <c r="F128" s="36">
        <f>SUMIFS(СВЦЭМ!$D$39:$D$782,СВЦЭМ!$A$39:$A$782,$A128,СВЦЭМ!$B$39:$B$782,F$119)+'СЕТ СН'!$H$14+СВЦЭМ!$D$10+'СЕТ СН'!$H$6-'СЕТ СН'!$H$26</f>
        <v>2386.8882422900001</v>
      </c>
      <c r="G128" s="36">
        <f>SUMIFS(СВЦЭМ!$D$39:$D$782,СВЦЭМ!$A$39:$A$782,$A128,СВЦЭМ!$B$39:$B$782,G$119)+'СЕТ СН'!$H$14+СВЦЭМ!$D$10+'СЕТ СН'!$H$6-'СЕТ СН'!$H$26</f>
        <v>2371.4118242999998</v>
      </c>
      <c r="H128" s="36">
        <f>SUMIFS(СВЦЭМ!$D$39:$D$782,СВЦЭМ!$A$39:$A$782,$A128,СВЦЭМ!$B$39:$B$782,H$119)+'СЕТ СН'!$H$14+СВЦЭМ!$D$10+'СЕТ СН'!$H$6-'СЕТ СН'!$H$26</f>
        <v>2385.9302275099999</v>
      </c>
      <c r="I128" s="36">
        <f>SUMIFS(СВЦЭМ!$D$39:$D$782,СВЦЭМ!$A$39:$A$782,$A128,СВЦЭМ!$B$39:$B$782,I$119)+'СЕТ СН'!$H$14+СВЦЭМ!$D$10+'СЕТ СН'!$H$6-'СЕТ СН'!$H$26</f>
        <v>2382.8398556900001</v>
      </c>
      <c r="J128" s="36">
        <f>SUMIFS(СВЦЭМ!$D$39:$D$782,СВЦЭМ!$A$39:$A$782,$A128,СВЦЭМ!$B$39:$B$782,J$119)+'СЕТ СН'!$H$14+СВЦЭМ!$D$10+'СЕТ СН'!$H$6-'СЕТ СН'!$H$26</f>
        <v>2426.4197483500002</v>
      </c>
      <c r="K128" s="36">
        <f>SUMIFS(СВЦЭМ!$D$39:$D$782,СВЦЭМ!$A$39:$A$782,$A128,СВЦЭМ!$B$39:$B$782,K$119)+'СЕТ СН'!$H$14+СВЦЭМ!$D$10+'СЕТ СН'!$H$6-'СЕТ СН'!$H$26</f>
        <v>2405.7947505699999</v>
      </c>
      <c r="L128" s="36">
        <f>SUMIFS(СВЦЭМ!$D$39:$D$782,СВЦЭМ!$A$39:$A$782,$A128,СВЦЭМ!$B$39:$B$782,L$119)+'СЕТ СН'!$H$14+СВЦЭМ!$D$10+'СЕТ СН'!$H$6-'СЕТ СН'!$H$26</f>
        <v>2384.04231213</v>
      </c>
      <c r="M128" s="36">
        <f>SUMIFS(СВЦЭМ!$D$39:$D$782,СВЦЭМ!$A$39:$A$782,$A128,СВЦЭМ!$B$39:$B$782,M$119)+'СЕТ СН'!$H$14+СВЦЭМ!$D$10+'СЕТ СН'!$H$6-'СЕТ СН'!$H$26</f>
        <v>2402.8770787499998</v>
      </c>
      <c r="N128" s="36">
        <f>SUMIFS(СВЦЭМ!$D$39:$D$782,СВЦЭМ!$A$39:$A$782,$A128,СВЦЭМ!$B$39:$B$782,N$119)+'СЕТ СН'!$H$14+СВЦЭМ!$D$10+'СЕТ СН'!$H$6-'СЕТ СН'!$H$26</f>
        <v>2377.8664876600001</v>
      </c>
      <c r="O128" s="36">
        <f>SUMIFS(СВЦЭМ!$D$39:$D$782,СВЦЭМ!$A$39:$A$782,$A128,СВЦЭМ!$B$39:$B$782,O$119)+'СЕТ СН'!$H$14+СВЦЭМ!$D$10+'СЕТ СН'!$H$6-'СЕТ СН'!$H$26</f>
        <v>2373.6010315799999</v>
      </c>
      <c r="P128" s="36">
        <f>SUMIFS(СВЦЭМ!$D$39:$D$782,СВЦЭМ!$A$39:$A$782,$A128,СВЦЭМ!$B$39:$B$782,P$119)+'СЕТ СН'!$H$14+СВЦЭМ!$D$10+'СЕТ СН'!$H$6-'СЕТ СН'!$H$26</f>
        <v>2383.2459302000002</v>
      </c>
      <c r="Q128" s="36">
        <f>SUMIFS(СВЦЭМ!$D$39:$D$782,СВЦЭМ!$A$39:$A$782,$A128,СВЦЭМ!$B$39:$B$782,Q$119)+'СЕТ СН'!$H$14+СВЦЭМ!$D$10+'СЕТ СН'!$H$6-'СЕТ СН'!$H$26</f>
        <v>2380.2017020600001</v>
      </c>
      <c r="R128" s="36">
        <f>SUMIFS(СВЦЭМ!$D$39:$D$782,СВЦЭМ!$A$39:$A$782,$A128,СВЦЭМ!$B$39:$B$782,R$119)+'СЕТ СН'!$H$14+СВЦЭМ!$D$10+'СЕТ СН'!$H$6-'СЕТ СН'!$H$26</f>
        <v>2392.5939309800001</v>
      </c>
      <c r="S128" s="36">
        <f>SUMIFS(СВЦЭМ!$D$39:$D$782,СВЦЭМ!$A$39:$A$782,$A128,СВЦЭМ!$B$39:$B$782,S$119)+'СЕТ СН'!$H$14+СВЦЭМ!$D$10+'СЕТ СН'!$H$6-'СЕТ СН'!$H$26</f>
        <v>2379.34572041</v>
      </c>
      <c r="T128" s="36">
        <f>SUMIFS(СВЦЭМ!$D$39:$D$782,СВЦЭМ!$A$39:$A$782,$A128,СВЦЭМ!$B$39:$B$782,T$119)+'СЕТ СН'!$H$14+СВЦЭМ!$D$10+'СЕТ СН'!$H$6-'СЕТ СН'!$H$26</f>
        <v>2352.2351933300001</v>
      </c>
      <c r="U128" s="36">
        <f>SUMIFS(СВЦЭМ!$D$39:$D$782,СВЦЭМ!$A$39:$A$782,$A128,СВЦЭМ!$B$39:$B$782,U$119)+'СЕТ СН'!$H$14+СВЦЭМ!$D$10+'СЕТ СН'!$H$6-'СЕТ СН'!$H$26</f>
        <v>2353.47868518</v>
      </c>
      <c r="V128" s="36">
        <f>SUMIFS(СВЦЭМ!$D$39:$D$782,СВЦЭМ!$A$39:$A$782,$A128,СВЦЭМ!$B$39:$B$782,V$119)+'СЕТ СН'!$H$14+СВЦЭМ!$D$10+'СЕТ СН'!$H$6-'СЕТ СН'!$H$26</f>
        <v>2391.10497115</v>
      </c>
      <c r="W128" s="36">
        <f>SUMIFS(СВЦЭМ!$D$39:$D$782,СВЦЭМ!$A$39:$A$782,$A128,СВЦЭМ!$B$39:$B$782,W$119)+'СЕТ СН'!$H$14+СВЦЭМ!$D$10+'СЕТ СН'!$H$6-'СЕТ СН'!$H$26</f>
        <v>2403.0502576399999</v>
      </c>
      <c r="X128" s="36">
        <f>SUMIFS(СВЦЭМ!$D$39:$D$782,СВЦЭМ!$A$39:$A$782,$A128,СВЦЭМ!$B$39:$B$782,X$119)+'СЕТ СН'!$H$14+СВЦЭМ!$D$10+'СЕТ СН'!$H$6-'СЕТ СН'!$H$26</f>
        <v>2407.2503292800002</v>
      </c>
      <c r="Y128" s="36">
        <f>SUMIFS(СВЦЭМ!$D$39:$D$782,СВЦЭМ!$A$39:$A$782,$A128,СВЦЭМ!$B$39:$B$782,Y$119)+'СЕТ СН'!$H$14+СВЦЭМ!$D$10+'СЕТ СН'!$H$6-'СЕТ СН'!$H$26</f>
        <v>2448.1887387000002</v>
      </c>
    </row>
    <row r="129" spans="1:25" ht="15.75" x14ac:dyDescent="0.2">
      <c r="A129" s="35">
        <f t="shared" si="3"/>
        <v>44936</v>
      </c>
      <c r="B129" s="36">
        <f>SUMIFS(СВЦЭМ!$D$39:$D$782,СВЦЭМ!$A$39:$A$782,$A129,СВЦЭМ!$B$39:$B$782,B$119)+'СЕТ СН'!$H$14+СВЦЭМ!$D$10+'СЕТ СН'!$H$6-'СЕТ СН'!$H$26</f>
        <v>2298.9567662599998</v>
      </c>
      <c r="C129" s="36">
        <f>SUMIFS(СВЦЭМ!$D$39:$D$782,СВЦЭМ!$A$39:$A$782,$A129,СВЦЭМ!$B$39:$B$782,C$119)+'СЕТ СН'!$H$14+СВЦЭМ!$D$10+'СЕТ СН'!$H$6-'СЕТ СН'!$H$26</f>
        <v>2323.53687408</v>
      </c>
      <c r="D129" s="36">
        <f>SUMIFS(СВЦЭМ!$D$39:$D$782,СВЦЭМ!$A$39:$A$782,$A129,СВЦЭМ!$B$39:$B$782,D$119)+'СЕТ СН'!$H$14+СВЦЭМ!$D$10+'СЕТ СН'!$H$6-'СЕТ СН'!$H$26</f>
        <v>2336.2467927799999</v>
      </c>
      <c r="E129" s="36">
        <f>SUMIFS(СВЦЭМ!$D$39:$D$782,СВЦЭМ!$A$39:$A$782,$A129,СВЦЭМ!$B$39:$B$782,E$119)+'СЕТ СН'!$H$14+СВЦЭМ!$D$10+'СЕТ СН'!$H$6-'СЕТ СН'!$H$26</f>
        <v>2341.7665024200001</v>
      </c>
      <c r="F129" s="36">
        <f>SUMIFS(СВЦЭМ!$D$39:$D$782,СВЦЭМ!$A$39:$A$782,$A129,СВЦЭМ!$B$39:$B$782,F$119)+'СЕТ СН'!$H$14+СВЦЭМ!$D$10+'СЕТ СН'!$H$6-'СЕТ СН'!$H$26</f>
        <v>2368.2398633500002</v>
      </c>
      <c r="G129" s="36">
        <f>SUMIFS(СВЦЭМ!$D$39:$D$782,СВЦЭМ!$A$39:$A$782,$A129,СВЦЭМ!$B$39:$B$782,G$119)+'СЕТ СН'!$H$14+СВЦЭМ!$D$10+'СЕТ СН'!$H$6-'СЕТ СН'!$H$26</f>
        <v>2365.2518769799999</v>
      </c>
      <c r="H129" s="36">
        <f>SUMIFS(СВЦЭМ!$D$39:$D$782,СВЦЭМ!$A$39:$A$782,$A129,СВЦЭМ!$B$39:$B$782,H$119)+'СЕТ СН'!$H$14+СВЦЭМ!$D$10+'СЕТ СН'!$H$6-'СЕТ СН'!$H$26</f>
        <v>2345.3225290599999</v>
      </c>
      <c r="I129" s="36">
        <f>SUMIFS(СВЦЭМ!$D$39:$D$782,СВЦЭМ!$A$39:$A$782,$A129,СВЦЭМ!$B$39:$B$782,I$119)+'СЕТ СН'!$H$14+СВЦЭМ!$D$10+'СЕТ СН'!$H$6-'СЕТ СН'!$H$26</f>
        <v>2311.0489831199998</v>
      </c>
      <c r="J129" s="36">
        <f>SUMIFS(СВЦЭМ!$D$39:$D$782,СВЦЭМ!$A$39:$A$782,$A129,СВЦЭМ!$B$39:$B$782,J$119)+'СЕТ СН'!$H$14+СВЦЭМ!$D$10+'СЕТ СН'!$H$6-'СЕТ СН'!$H$26</f>
        <v>2282.8534908699999</v>
      </c>
      <c r="K129" s="36">
        <f>SUMIFS(СВЦЭМ!$D$39:$D$782,СВЦЭМ!$A$39:$A$782,$A129,СВЦЭМ!$B$39:$B$782,K$119)+'СЕТ СН'!$H$14+СВЦЭМ!$D$10+'СЕТ СН'!$H$6-'СЕТ СН'!$H$26</f>
        <v>2269.7819247900002</v>
      </c>
      <c r="L129" s="36">
        <f>SUMIFS(СВЦЭМ!$D$39:$D$782,СВЦЭМ!$A$39:$A$782,$A129,СВЦЭМ!$B$39:$B$782,L$119)+'СЕТ СН'!$H$14+СВЦЭМ!$D$10+'СЕТ СН'!$H$6-'СЕТ СН'!$H$26</f>
        <v>2260.4229112600001</v>
      </c>
      <c r="M129" s="36">
        <f>SUMIFS(СВЦЭМ!$D$39:$D$782,СВЦЭМ!$A$39:$A$782,$A129,СВЦЭМ!$B$39:$B$782,M$119)+'СЕТ СН'!$H$14+СВЦЭМ!$D$10+'СЕТ СН'!$H$6-'СЕТ СН'!$H$26</f>
        <v>2271.4258312299999</v>
      </c>
      <c r="N129" s="36">
        <f>SUMIFS(СВЦЭМ!$D$39:$D$782,СВЦЭМ!$A$39:$A$782,$A129,СВЦЭМ!$B$39:$B$782,N$119)+'СЕТ СН'!$H$14+СВЦЭМ!$D$10+'СЕТ СН'!$H$6-'СЕТ СН'!$H$26</f>
        <v>2268.7083471699998</v>
      </c>
      <c r="O129" s="36">
        <f>SUMIFS(СВЦЭМ!$D$39:$D$782,СВЦЭМ!$A$39:$A$782,$A129,СВЦЭМ!$B$39:$B$782,O$119)+'СЕТ СН'!$H$14+СВЦЭМ!$D$10+'СЕТ СН'!$H$6-'СЕТ СН'!$H$26</f>
        <v>2283.17159343</v>
      </c>
      <c r="P129" s="36">
        <f>SUMIFS(СВЦЭМ!$D$39:$D$782,СВЦЭМ!$A$39:$A$782,$A129,СВЦЭМ!$B$39:$B$782,P$119)+'СЕТ СН'!$H$14+СВЦЭМ!$D$10+'СЕТ СН'!$H$6-'СЕТ СН'!$H$26</f>
        <v>2293.0897991500001</v>
      </c>
      <c r="Q129" s="36">
        <f>SUMIFS(СВЦЭМ!$D$39:$D$782,СВЦЭМ!$A$39:$A$782,$A129,СВЦЭМ!$B$39:$B$782,Q$119)+'СЕТ СН'!$H$14+СВЦЭМ!$D$10+'СЕТ СН'!$H$6-'СЕТ СН'!$H$26</f>
        <v>2309.8169315999999</v>
      </c>
      <c r="R129" s="36">
        <f>SUMIFS(СВЦЭМ!$D$39:$D$782,СВЦЭМ!$A$39:$A$782,$A129,СВЦЭМ!$B$39:$B$782,R$119)+'СЕТ СН'!$H$14+СВЦЭМ!$D$10+'СЕТ СН'!$H$6-'СЕТ СН'!$H$26</f>
        <v>2288.9081179899999</v>
      </c>
      <c r="S129" s="36">
        <f>SUMIFS(СВЦЭМ!$D$39:$D$782,СВЦЭМ!$A$39:$A$782,$A129,СВЦЭМ!$B$39:$B$782,S$119)+'СЕТ СН'!$H$14+СВЦЭМ!$D$10+'СЕТ СН'!$H$6-'СЕТ СН'!$H$26</f>
        <v>2248.3834761100002</v>
      </c>
      <c r="T129" s="36">
        <f>SUMIFS(СВЦЭМ!$D$39:$D$782,СВЦЭМ!$A$39:$A$782,$A129,СВЦЭМ!$B$39:$B$782,T$119)+'СЕТ СН'!$H$14+СВЦЭМ!$D$10+'СЕТ СН'!$H$6-'СЕТ СН'!$H$26</f>
        <v>2242.72942246</v>
      </c>
      <c r="U129" s="36">
        <f>SUMIFS(СВЦЭМ!$D$39:$D$782,СВЦЭМ!$A$39:$A$782,$A129,СВЦЭМ!$B$39:$B$782,U$119)+'СЕТ СН'!$H$14+СВЦЭМ!$D$10+'СЕТ СН'!$H$6-'СЕТ СН'!$H$26</f>
        <v>2236.83711206</v>
      </c>
      <c r="V129" s="36">
        <f>SUMIFS(СВЦЭМ!$D$39:$D$782,СВЦЭМ!$A$39:$A$782,$A129,СВЦЭМ!$B$39:$B$782,V$119)+'СЕТ СН'!$H$14+СВЦЭМ!$D$10+'СЕТ СН'!$H$6-'СЕТ СН'!$H$26</f>
        <v>2244.7493966799998</v>
      </c>
      <c r="W129" s="36">
        <f>SUMIFS(СВЦЭМ!$D$39:$D$782,СВЦЭМ!$A$39:$A$782,$A129,СВЦЭМ!$B$39:$B$782,W$119)+'СЕТ СН'!$H$14+СВЦЭМ!$D$10+'СЕТ СН'!$H$6-'СЕТ СН'!$H$26</f>
        <v>2255.5605217900002</v>
      </c>
      <c r="X129" s="36">
        <f>SUMIFS(СВЦЭМ!$D$39:$D$782,СВЦЭМ!$A$39:$A$782,$A129,СВЦЭМ!$B$39:$B$782,X$119)+'СЕТ СН'!$H$14+СВЦЭМ!$D$10+'СЕТ СН'!$H$6-'СЕТ СН'!$H$26</f>
        <v>2286.6189798099999</v>
      </c>
      <c r="Y129" s="36">
        <f>SUMIFS(СВЦЭМ!$D$39:$D$782,СВЦЭМ!$A$39:$A$782,$A129,СВЦЭМ!$B$39:$B$782,Y$119)+'СЕТ СН'!$H$14+СВЦЭМ!$D$10+'СЕТ СН'!$H$6-'СЕТ СН'!$H$26</f>
        <v>2309.5653779499999</v>
      </c>
    </row>
    <row r="130" spans="1:25" ht="15.75" x14ac:dyDescent="0.2">
      <c r="A130" s="35">
        <f t="shared" si="3"/>
        <v>44937</v>
      </c>
      <c r="B130" s="36">
        <f>SUMIFS(СВЦЭМ!$D$39:$D$782,СВЦЭМ!$A$39:$A$782,$A130,СВЦЭМ!$B$39:$B$782,B$119)+'СЕТ СН'!$H$14+СВЦЭМ!$D$10+'СЕТ СН'!$H$6-'СЕТ СН'!$H$26</f>
        <v>2240.57110435</v>
      </c>
      <c r="C130" s="36">
        <f>SUMIFS(СВЦЭМ!$D$39:$D$782,СВЦЭМ!$A$39:$A$782,$A130,СВЦЭМ!$B$39:$B$782,C$119)+'СЕТ СН'!$H$14+СВЦЭМ!$D$10+'СЕТ СН'!$H$6-'СЕТ СН'!$H$26</f>
        <v>2247.8716760299999</v>
      </c>
      <c r="D130" s="36">
        <f>SUMIFS(СВЦЭМ!$D$39:$D$782,СВЦЭМ!$A$39:$A$782,$A130,СВЦЭМ!$B$39:$B$782,D$119)+'СЕТ СН'!$H$14+СВЦЭМ!$D$10+'СЕТ СН'!$H$6-'СЕТ СН'!$H$26</f>
        <v>2239.6732293499999</v>
      </c>
      <c r="E130" s="36">
        <f>SUMIFS(СВЦЭМ!$D$39:$D$782,СВЦЭМ!$A$39:$A$782,$A130,СВЦЭМ!$B$39:$B$782,E$119)+'СЕТ СН'!$H$14+СВЦЭМ!$D$10+'СЕТ СН'!$H$6-'СЕТ СН'!$H$26</f>
        <v>2235.48185827</v>
      </c>
      <c r="F130" s="36">
        <f>SUMIFS(СВЦЭМ!$D$39:$D$782,СВЦЭМ!$A$39:$A$782,$A130,СВЦЭМ!$B$39:$B$782,F$119)+'СЕТ СН'!$H$14+СВЦЭМ!$D$10+'СЕТ СН'!$H$6-'СЕТ СН'!$H$26</f>
        <v>2230.5708264499999</v>
      </c>
      <c r="G130" s="36">
        <f>SUMIFS(СВЦЭМ!$D$39:$D$782,СВЦЭМ!$A$39:$A$782,$A130,СВЦЭМ!$B$39:$B$782,G$119)+'СЕТ СН'!$H$14+СВЦЭМ!$D$10+'СЕТ СН'!$H$6-'СЕТ СН'!$H$26</f>
        <v>2236.0828773899998</v>
      </c>
      <c r="H130" s="36">
        <f>SUMIFS(СВЦЭМ!$D$39:$D$782,СВЦЭМ!$A$39:$A$782,$A130,СВЦЭМ!$B$39:$B$782,H$119)+'СЕТ СН'!$H$14+СВЦЭМ!$D$10+'СЕТ СН'!$H$6-'СЕТ СН'!$H$26</f>
        <v>2224.2991796199999</v>
      </c>
      <c r="I130" s="36">
        <f>SUMIFS(СВЦЭМ!$D$39:$D$782,СВЦЭМ!$A$39:$A$782,$A130,СВЦЭМ!$B$39:$B$782,I$119)+'СЕТ СН'!$H$14+СВЦЭМ!$D$10+'СЕТ СН'!$H$6-'СЕТ СН'!$H$26</f>
        <v>2211.7595210700001</v>
      </c>
      <c r="J130" s="36">
        <f>SUMIFS(СВЦЭМ!$D$39:$D$782,СВЦЭМ!$A$39:$A$782,$A130,СВЦЭМ!$B$39:$B$782,J$119)+'СЕТ СН'!$H$14+СВЦЭМ!$D$10+'СЕТ СН'!$H$6-'СЕТ СН'!$H$26</f>
        <v>2187.0821832299998</v>
      </c>
      <c r="K130" s="36">
        <f>SUMIFS(СВЦЭМ!$D$39:$D$782,СВЦЭМ!$A$39:$A$782,$A130,СВЦЭМ!$B$39:$B$782,K$119)+'СЕТ СН'!$H$14+СВЦЭМ!$D$10+'СЕТ СН'!$H$6-'СЕТ СН'!$H$26</f>
        <v>2176.6014368599999</v>
      </c>
      <c r="L130" s="36">
        <f>SUMIFS(СВЦЭМ!$D$39:$D$782,СВЦЭМ!$A$39:$A$782,$A130,СВЦЭМ!$B$39:$B$782,L$119)+'СЕТ СН'!$H$14+СВЦЭМ!$D$10+'СЕТ СН'!$H$6-'СЕТ СН'!$H$26</f>
        <v>2186.91143603</v>
      </c>
      <c r="M130" s="36">
        <f>SUMIFS(СВЦЭМ!$D$39:$D$782,СВЦЭМ!$A$39:$A$782,$A130,СВЦЭМ!$B$39:$B$782,M$119)+'СЕТ СН'!$H$14+СВЦЭМ!$D$10+'СЕТ СН'!$H$6-'СЕТ СН'!$H$26</f>
        <v>2197.1349822799998</v>
      </c>
      <c r="N130" s="36">
        <f>SUMIFS(СВЦЭМ!$D$39:$D$782,СВЦЭМ!$A$39:$A$782,$A130,СВЦЭМ!$B$39:$B$782,N$119)+'СЕТ СН'!$H$14+СВЦЭМ!$D$10+'СЕТ СН'!$H$6-'СЕТ СН'!$H$26</f>
        <v>2223.2923924400002</v>
      </c>
      <c r="O130" s="36">
        <f>SUMIFS(СВЦЭМ!$D$39:$D$782,СВЦЭМ!$A$39:$A$782,$A130,СВЦЭМ!$B$39:$B$782,O$119)+'СЕТ СН'!$H$14+СВЦЭМ!$D$10+'СЕТ СН'!$H$6-'СЕТ СН'!$H$26</f>
        <v>2199.5524679199998</v>
      </c>
      <c r="P130" s="36">
        <f>SUMIFS(СВЦЭМ!$D$39:$D$782,СВЦЭМ!$A$39:$A$782,$A130,СВЦЭМ!$B$39:$B$782,P$119)+'СЕТ СН'!$H$14+СВЦЭМ!$D$10+'СЕТ СН'!$H$6-'СЕТ СН'!$H$26</f>
        <v>2212.9281858200002</v>
      </c>
      <c r="Q130" s="36">
        <f>SUMIFS(СВЦЭМ!$D$39:$D$782,СВЦЭМ!$A$39:$A$782,$A130,СВЦЭМ!$B$39:$B$782,Q$119)+'СЕТ СН'!$H$14+СВЦЭМ!$D$10+'СЕТ СН'!$H$6-'СЕТ СН'!$H$26</f>
        <v>2224.56498887</v>
      </c>
      <c r="R130" s="36">
        <f>SUMIFS(СВЦЭМ!$D$39:$D$782,СВЦЭМ!$A$39:$A$782,$A130,СВЦЭМ!$B$39:$B$782,R$119)+'СЕТ СН'!$H$14+СВЦЭМ!$D$10+'СЕТ СН'!$H$6-'СЕТ СН'!$H$26</f>
        <v>2239.3958513699999</v>
      </c>
      <c r="S130" s="36">
        <f>SUMIFS(СВЦЭМ!$D$39:$D$782,СВЦЭМ!$A$39:$A$782,$A130,СВЦЭМ!$B$39:$B$782,S$119)+'СЕТ СН'!$H$14+СВЦЭМ!$D$10+'СЕТ СН'!$H$6-'СЕТ СН'!$H$26</f>
        <v>2210.9454639300002</v>
      </c>
      <c r="T130" s="36">
        <f>SUMIFS(СВЦЭМ!$D$39:$D$782,СВЦЭМ!$A$39:$A$782,$A130,СВЦЭМ!$B$39:$B$782,T$119)+'СЕТ СН'!$H$14+СВЦЭМ!$D$10+'СЕТ СН'!$H$6-'СЕТ СН'!$H$26</f>
        <v>2175.2232107300001</v>
      </c>
      <c r="U130" s="36">
        <f>SUMIFS(СВЦЭМ!$D$39:$D$782,СВЦЭМ!$A$39:$A$782,$A130,СВЦЭМ!$B$39:$B$782,U$119)+'СЕТ СН'!$H$14+СВЦЭМ!$D$10+'СЕТ СН'!$H$6-'СЕТ СН'!$H$26</f>
        <v>2184.76150611</v>
      </c>
      <c r="V130" s="36">
        <f>SUMIFS(СВЦЭМ!$D$39:$D$782,СВЦЭМ!$A$39:$A$782,$A130,СВЦЭМ!$B$39:$B$782,V$119)+'СЕТ СН'!$H$14+СВЦЭМ!$D$10+'СЕТ СН'!$H$6-'СЕТ СН'!$H$26</f>
        <v>2207.0374029099999</v>
      </c>
      <c r="W130" s="36">
        <f>SUMIFS(СВЦЭМ!$D$39:$D$782,СВЦЭМ!$A$39:$A$782,$A130,СВЦЭМ!$B$39:$B$782,W$119)+'СЕТ СН'!$H$14+СВЦЭМ!$D$10+'СЕТ СН'!$H$6-'СЕТ СН'!$H$26</f>
        <v>2217.0760357300001</v>
      </c>
      <c r="X130" s="36">
        <f>SUMIFS(СВЦЭМ!$D$39:$D$782,СВЦЭМ!$A$39:$A$782,$A130,СВЦЭМ!$B$39:$B$782,X$119)+'СЕТ СН'!$H$14+СВЦЭМ!$D$10+'СЕТ СН'!$H$6-'СЕТ СН'!$H$26</f>
        <v>2226.2854175900002</v>
      </c>
      <c r="Y130" s="36">
        <f>SUMIFS(СВЦЭМ!$D$39:$D$782,СВЦЭМ!$A$39:$A$782,$A130,СВЦЭМ!$B$39:$B$782,Y$119)+'СЕТ СН'!$H$14+СВЦЭМ!$D$10+'СЕТ СН'!$H$6-'СЕТ СН'!$H$26</f>
        <v>2256.9355972799999</v>
      </c>
    </row>
    <row r="131" spans="1:25" ht="15.75" x14ac:dyDescent="0.2">
      <c r="A131" s="35">
        <f t="shared" si="3"/>
        <v>44938</v>
      </c>
      <c r="B131" s="36">
        <f>SUMIFS(СВЦЭМ!$D$39:$D$782,СВЦЭМ!$A$39:$A$782,$A131,СВЦЭМ!$B$39:$B$782,B$119)+'СЕТ СН'!$H$14+СВЦЭМ!$D$10+'СЕТ СН'!$H$6-'СЕТ СН'!$H$26</f>
        <v>2275.46945241</v>
      </c>
      <c r="C131" s="36">
        <f>SUMIFS(СВЦЭМ!$D$39:$D$782,СВЦЭМ!$A$39:$A$782,$A131,СВЦЭМ!$B$39:$B$782,C$119)+'СЕТ СН'!$H$14+СВЦЭМ!$D$10+'СЕТ СН'!$H$6-'СЕТ СН'!$H$26</f>
        <v>2308.8195296899999</v>
      </c>
      <c r="D131" s="36">
        <f>SUMIFS(СВЦЭМ!$D$39:$D$782,СВЦЭМ!$A$39:$A$782,$A131,СВЦЭМ!$B$39:$B$782,D$119)+'СЕТ СН'!$H$14+СВЦЭМ!$D$10+'СЕТ СН'!$H$6-'СЕТ СН'!$H$26</f>
        <v>2331.3172392800002</v>
      </c>
      <c r="E131" s="36">
        <f>SUMIFS(СВЦЭМ!$D$39:$D$782,СВЦЭМ!$A$39:$A$782,$A131,СВЦЭМ!$B$39:$B$782,E$119)+'СЕТ СН'!$H$14+СВЦЭМ!$D$10+'СЕТ СН'!$H$6-'СЕТ СН'!$H$26</f>
        <v>2334.5552544299999</v>
      </c>
      <c r="F131" s="36">
        <f>SUMIFS(СВЦЭМ!$D$39:$D$782,СВЦЭМ!$A$39:$A$782,$A131,СВЦЭМ!$B$39:$B$782,F$119)+'СЕТ СН'!$H$14+СВЦЭМ!$D$10+'СЕТ СН'!$H$6-'СЕТ СН'!$H$26</f>
        <v>2335.3440595299999</v>
      </c>
      <c r="G131" s="36">
        <f>SUMIFS(СВЦЭМ!$D$39:$D$782,СВЦЭМ!$A$39:$A$782,$A131,СВЦЭМ!$B$39:$B$782,G$119)+'СЕТ СН'!$H$14+СВЦЭМ!$D$10+'СЕТ СН'!$H$6-'СЕТ СН'!$H$26</f>
        <v>2324.9553554399999</v>
      </c>
      <c r="H131" s="36">
        <f>SUMIFS(СВЦЭМ!$D$39:$D$782,СВЦЭМ!$A$39:$A$782,$A131,СВЦЭМ!$B$39:$B$782,H$119)+'СЕТ СН'!$H$14+СВЦЭМ!$D$10+'СЕТ СН'!$H$6-'СЕТ СН'!$H$26</f>
        <v>2297.6083350099998</v>
      </c>
      <c r="I131" s="36">
        <f>SUMIFS(СВЦЭМ!$D$39:$D$782,СВЦЭМ!$A$39:$A$782,$A131,СВЦЭМ!$B$39:$B$782,I$119)+'СЕТ СН'!$H$14+СВЦЭМ!$D$10+'СЕТ СН'!$H$6-'СЕТ СН'!$H$26</f>
        <v>2251.9147889400001</v>
      </c>
      <c r="J131" s="36">
        <f>SUMIFS(СВЦЭМ!$D$39:$D$782,СВЦЭМ!$A$39:$A$782,$A131,СВЦЭМ!$B$39:$B$782,J$119)+'СЕТ СН'!$H$14+СВЦЭМ!$D$10+'СЕТ СН'!$H$6-'СЕТ СН'!$H$26</f>
        <v>2205.3988211800001</v>
      </c>
      <c r="K131" s="36">
        <f>SUMIFS(СВЦЭМ!$D$39:$D$782,СВЦЭМ!$A$39:$A$782,$A131,СВЦЭМ!$B$39:$B$782,K$119)+'СЕТ СН'!$H$14+СВЦЭМ!$D$10+'СЕТ СН'!$H$6-'СЕТ СН'!$H$26</f>
        <v>2204.89977843</v>
      </c>
      <c r="L131" s="36">
        <f>SUMIFS(СВЦЭМ!$D$39:$D$782,СВЦЭМ!$A$39:$A$782,$A131,СВЦЭМ!$B$39:$B$782,L$119)+'СЕТ СН'!$H$14+СВЦЭМ!$D$10+'СЕТ СН'!$H$6-'СЕТ СН'!$H$26</f>
        <v>2194.5143385800002</v>
      </c>
      <c r="M131" s="36">
        <f>SUMIFS(СВЦЭМ!$D$39:$D$782,СВЦЭМ!$A$39:$A$782,$A131,СВЦЭМ!$B$39:$B$782,M$119)+'СЕТ СН'!$H$14+СВЦЭМ!$D$10+'СЕТ СН'!$H$6-'СЕТ СН'!$H$26</f>
        <v>2194.2845179199999</v>
      </c>
      <c r="N131" s="36">
        <f>SUMIFS(СВЦЭМ!$D$39:$D$782,СВЦЭМ!$A$39:$A$782,$A131,СВЦЭМ!$B$39:$B$782,N$119)+'СЕТ СН'!$H$14+СВЦЭМ!$D$10+'СЕТ СН'!$H$6-'СЕТ СН'!$H$26</f>
        <v>2218.7689244899998</v>
      </c>
      <c r="O131" s="36">
        <f>SUMIFS(СВЦЭМ!$D$39:$D$782,СВЦЭМ!$A$39:$A$782,$A131,СВЦЭМ!$B$39:$B$782,O$119)+'СЕТ СН'!$H$14+СВЦЭМ!$D$10+'СЕТ СН'!$H$6-'СЕТ СН'!$H$26</f>
        <v>2226.1200313300001</v>
      </c>
      <c r="P131" s="36">
        <f>SUMIFS(СВЦЭМ!$D$39:$D$782,СВЦЭМ!$A$39:$A$782,$A131,СВЦЭМ!$B$39:$B$782,P$119)+'СЕТ СН'!$H$14+СВЦЭМ!$D$10+'СЕТ СН'!$H$6-'СЕТ СН'!$H$26</f>
        <v>2210.1274631900001</v>
      </c>
      <c r="Q131" s="36">
        <f>SUMIFS(СВЦЭМ!$D$39:$D$782,СВЦЭМ!$A$39:$A$782,$A131,СВЦЭМ!$B$39:$B$782,Q$119)+'СЕТ СН'!$H$14+СВЦЭМ!$D$10+'СЕТ СН'!$H$6-'СЕТ СН'!$H$26</f>
        <v>2219.21223018</v>
      </c>
      <c r="R131" s="36">
        <f>SUMIFS(СВЦЭМ!$D$39:$D$782,СВЦЭМ!$A$39:$A$782,$A131,СВЦЭМ!$B$39:$B$782,R$119)+'СЕТ СН'!$H$14+СВЦЭМ!$D$10+'СЕТ СН'!$H$6-'СЕТ СН'!$H$26</f>
        <v>2230.3856930699999</v>
      </c>
      <c r="S131" s="36">
        <f>SUMIFS(СВЦЭМ!$D$39:$D$782,СВЦЭМ!$A$39:$A$782,$A131,СВЦЭМ!$B$39:$B$782,S$119)+'СЕТ СН'!$H$14+СВЦЭМ!$D$10+'СЕТ СН'!$H$6-'СЕТ СН'!$H$26</f>
        <v>2229.4877978200002</v>
      </c>
      <c r="T131" s="36">
        <f>SUMIFS(СВЦЭМ!$D$39:$D$782,СВЦЭМ!$A$39:$A$782,$A131,СВЦЭМ!$B$39:$B$782,T$119)+'СЕТ СН'!$H$14+СВЦЭМ!$D$10+'СЕТ СН'!$H$6-'СЕТ СН'!$H$26</f>
        <v>2201.0685047900001</v>
      </c>
      <c r="U131" s="36">
        <f>SUMIFS(СВЦЭМ!$D$39:$D$782,СВЦЭМ!$A$39:$A$782,$A131,СВЦЭМ!$B$39:$B$782,U$119)+'СЕТ СН'!$H$14+СВЦЭМ!$D$10+'СЕТ СН'!$H$6-'СЕТ СН'!$H$26</f>
        <v>2186.7815986999999</v>
      </c>
      <c r="V131" s="36">
        <f>SUMIFS(СВЦЭМ!$D$39:$D$782,СВЦЭМ!$A$39:$A$782,$A131,СВЦЭМ!$B$39:$B$782,V$119)+'СЕТ СН'!$H$14+СВЦЭМ!$D$10+'СЕТ СН'!$H$6-'СЕТ СН'!$H$26</f>
        <v>2194.1065232000001</v>
      </c>
      <c r="W131" s="36">
        <f>SUMIFS(СВЦЭМ!$D$39:$D$782,СВЦЭМ!$A$39:$A$782,$A131,СВЦЭМ!$B$39:$B$782,W$119)+'СЕТ СН'!$H$14+СВЦЭМ!$D$10+'СЕТ СН'!$H$6-'СЕТ СН'!$H$26</f>
        <v>2204.5402726000002</v>
      </c>
      <c r="X131" s="36">
        <f>SUMIFS(СВЦЭМ!$D$39:$D$782,СВЦЭМ!$A$39:$A$782,$A131,СВЦЭМ!$B$39:$B$782,X$119)+'СЕТ СН'!$H$14+СВЦЭМ!$D$10+'СЕТ СН'!$H$6-'СЕТ СН'!$H$26</f>
        <v>2226.1434954000001</v>
      </c>
      <c r="Y131" s="36">
        <f>SUMIFS(СВЦЭМ!$D$39:$D$782,СВЦЭМ!$A$39:$A$782,$A131,СВЦЭМ!$B$39:$B$782,Y$119)+'СЕТ СН'!$H$14+СВЦЭМ!$D$10+'СЕТ СН'!$H$6-'СЕТ СН'!$H$26</f>
        <v>2232.9611659399998</v>
      </c>
    </row>
    <row r="132" spans="1:25" ht="15.75" x14ac:dyDescent="0.2">
      <c r="A132" s="35">
        <f t="shared" si="3"/>
        <v>44939</v>
      </c>
      <c r="B132" s="36">
        <f>SUMIFS(СВЦЭМ!$D$39:$D$782,СВЦЭМ!$A$39:$A$782,$A132,СВЦЭМ!$B$39:$B$782,B$119)+'СЕТ СН'!$H$14+СВЦЭМ!$D$10+'СЕТ СН'!$H$6-'СЕТ СН'!$H$26</f>
        <v>2363.86011328</v>
      </c>
      <c r="C132" s="36">
        <f>SUMIFS(СВЦЭМ!$D$39:$D$782,СВЦЭМ!$A$39:$A$782,$A132,СВЦЭМ!$B$39:$B$782,C$119)+'СЕТ СН'!$H$14+СВЦЭМ!$D$10+'СЕТ СН'!$H$6-'СЕТ СН'!$H$26</f>
        <v>2382.5749301199999</v>
      </c>
      <c r="D132" s="36">
        <f>SUMIFS(СВЦЭМ!$D$39:$D$782,СВЦЭМ!$A$39:$A$782,$A132,СВЦЭМ!$B$39:$B$782,D$119)+'СЕТ СН'!$H$14+СВЦЭМ!$D$10+'СЕТ СН'!$H$6-'СЕТ СН'!$H$26</f>
        <v>2383.8839807200002</v>
      </c>
      <c r="E132" s="36">
        <f>SUMIFS(СВЦЭМ!$D$39:$D$782,СВЦЭМ!$A$39:$A$782,$A132,СВЦЭМ!$B$39:$B$782,E$119)+'СЕТ СН'!$H$14+СВЦЭМ!$D$10+'СЕТ СН'!$H$6-'СЕТ СН'!$H$26</f>
        <v>2391.7258363999999</v>
      </c>
      <c r="F132" s="36">
        <f>SUMIFS(СВЦЭМ!$D$39:$D$782,СВЦЭМ!$A$39:$A$782,$A132,СВЦЭМ!$B$39:$B$782,F$119)+'СЕТ СН'!$H$14+СВЦЭМ!$D$10+'СЕТ СН'!$H$6-'СЕТ СН'!$H$26</f>
        <v>2379.2079454700001</v>
      </c>
      <c r="G132" s="36">
        <f>SUMIFS(СВЦЭМ!$D$39:$D$782,СВЦЭМ!$A$39:$A$782,$A132,СВЦЭМ!$B$39:$B$782,G$119)+'СЕТ СН'!$H$14+СВЦЭМ!$D$10+'СЕТ СН'!$H$6-'СЕТ СН'!$H$26</f>
        <v>2339.38697168</v>
      </c>
      <c r="H132" s="36">
        <f>SUMIFS(СВЦЭМ!$D$39:$D$782,СВЦЭМ!$A$39:$A$782,$A132,СВЦЭМ!$B$39:$B$782,H$119)+'СЕТ СН'!$H$14+СВЦЭМ!$D$10+'СЕТ СН'!$H$6-'СЕТ СН'!$H$26</f>
        <v>2274.2706799399998</v>
      </c>
      <c r="I132" s="36">
        <f>SUMIFS(СВЦЭМ!$D$39:$D$782,СВЦЭМ!$A$39:$A$782,$A132,СВЦЭМ!$B$39:$B$782,I$119)+'СЕТ СН'!$H$14+СВЦЭМ!$D$10+'СЕТ СН'!$H$6-'СЕТ СН'!$H$26</f>
        <v>2249.4877044999998</v>
      </c>
      <c r="J132" s="36">
        <f>SUMIFS(СВЦЭМ!$D$39:$D$782,СВЦЭМ!$A$39:$A$782,$A132,СВЦЭМ!$B$39:$B$782,J$119)+'СЕТ СН'!$H$14+СВЦЭМ!$D$10+'СЕТ СН'!$H$6-'СЕТ СН'!$H$26</f>
        <v>2230.8072401300001</v>
      </c>
      <c r="K132" s="36">
        <f>SUMIFS(СВЦЭМ!$D$39:$D$782,СВЦЭМ!$A$39:$A$782,$A132,СВЦЭМ!$B$39:$B$782,K$119)+'СЕТ СН'!$H$14+СВЦЭМ!$D$10+'СЕТ СН'!$H$6-'СЕТ СН'!$H$26</f>
        <v>2206.39947373</v>
      </c>
      <c r="L132" s="36">
        <f>SUMIFS(СВЦЭМ!$D$39:$D$782,СВЦЭМ!$A$39:$A$782,$A132,СВЦЭМ!$B$39:$B$782,L$119)+'СЕТ СН'!$H$14+СВЦЭМ!$D$10+'СЕТ СН'!$H$6-'СЕТ СН'!$H$26</f>
        <v>2196.0844155999998</v>
      </c>
      <c r="M132" s="36">
        <f>SUMIFS(СВЦЭМ!$D$39:$D$782,СВЦЭМ!$A$39:$A$782,$A132,СВЦЭМ!$B$39:$B$782,M$119)+'СЕТ СН'!$H$14+СВЦЭМ!$D$10+'СЕТ СН'!$H$6-'СЕТ СН'!$H$26</f>
        <v>2220.8529548400002</v>
      </c>
      <c r="N132" s="36">
        <f>SUMIFS(СВЦЭМ!$D$39:$D$782,СВЦЭМ!$A$39:$A$782,$A132,СВЦЭМ!$B$39:$B$782,N$119)+'СЕТ СН'!$H$14+СВЦЭМ!$D$10+'СЕТ СН'!$H$6-'СЕТ СН'!$H$26</f>
        <v>2248.5810134600001</v>
      </c>
      <c r="O132" s="36">
        <f>SUMIFS(СВЦЭМ!$D$39:$D$782,СВЦЭМ!$A$39:$A$782,$A132,СВЦЭМ!$B$39:$B$782,O$119)+'СЕТ СН'!$H$14+СВЦЭМ!$D$10+'СЕТ СН'!$H$6-'СЕТ СН'!$H$26</f>
        <v>2266.6780389699998</v>
      </c>
      <c r="P132" s="36">
        <f>SUMIFS(СВЦЭМ!$D$39:$D$782,СВЦЭМ!$A$39:$A$782,$A132,СВЦЭМ!$B$39:$B$782,P$119)+'СЕТ СН'!$H$14+СВЦЭМ!$D$10+'СЕТ СН'!$H$6-'СЕТ СН'!$H$26</f>
        <v>2252.3643058299999</v>
      </c>
      <c r="Q132" s="36">
        <f>SUMIFS(СВЦЭМ!$D$39:$D$782,СВЦЭМ!$A$39:$A$782,$A132,СВЦЭМ!$B$39:$B$782,Q$119)+'СЕТ СН'!$H$14+СВЦЭМ!$D$10+'СЕТ СН'!$H$6-'СЕТ СН'!$H$26</f>
        <v>2250.6654112299998</v>
      </c>
      <c r="R132" s="36">
        <f>SUMIFS(СВЦЭМ!$D$39:$D$782,СВЦЭМ!$A$39:$A$782,$A132,СВЦЭМ!$B$39:$B$782,R$119)+'СЕТ СН'!$H$14+СВЦЭМ!$D$10+'СЕТ СН'!$H$6-'СЕТ СН'!$H$26</f>
        <v>2234.6129411100001</v>
      </c>
      <c r="S132" s="36">
        <f>SUMIFS(СВЦЭМ!$D$39:$D$782,СВЦЭМ!$A$39:$A$782,$A132,СВЦЭМ!$B$39:$B$782,S$119)+'СЕТ СН'!$H$14+СВЦЭМ!$D$10+'СЕТ СН'!$H$6-'СЕТ СН'!$H$26</f>
        <v>2210.6292769500001</v>
      </c>
      <c r="T132" s="36">
        <f>SUMIFS(СВЦЭМ!$D$39:$D$782,СВЦЭМ!$A$39:$A$782,$A132,СВЦЭМ!$B$39:$B$782,T$119)+'СЕТ СН'!$H$14+СВЦЭМ!$D$10+'СЕТ СН'!$H$6-'СЕТ СН'!$H$26</f>
        <v>2206.29811741</v>
      </c>
      <c r="U132" s="36">
        <f>SUMIFS(СВЦЭМ!$D$39:$D$782,СВЦЭМ!$A$39:$A$782,$A132,СВЦЭМ!$B$39:$B$782,U$119)+'СЕТ СН'!$H$14+СВЦЭМ!$D$10+'СЕТ СН'!$H$6-'СЕТ СН'!$H$26</f>
        <v>2221.06394172</v>
      </c>
      <c r="V132" s="36">
        <f>SUMIFS(СВЦЭМ!$D$39:$D$782,СВЦЭМ!$A$39:$A$782,$A132,СВЦЭМ!$B$39:$B$782,V$119)+'СЕТ СН'!$H$14+СВЦЭМ!$D$10+'СЕТ СН'!$H$6-'СЕТ СН'!$H$26</f>
        <v>2225.9233951599999</v>
      </c>
      <c r="W132" s="36">
        <f>SUMIFS(СВЦЭМ!$D$39:$D$782,СВЦЭМ!$A$39:$A$782,$A132,СВЦЭМ!$B$39:$B$782,W$119)+'СЕТ СН'!$H$14+СВЦЭМ!$D$10+'СЕТ СН'!$H$6-'СЕТ СН'!$H$26</f>
        <v>2244.7676355399999</v>
      </c>
      <c r="X132" s="36">
        <f>SUMIFS(СВЦЭМ!$D$39:$D$782,СВЦЭМ!$A$39:$A$782,$A132,СВЦЭМ!$B$39:$B$782,X$119)+'СЕТ СН'!$H$14+СВЦЭМ!$D$10+'СЕТ СН'!$H$6-'СЕТ СН'!$H$26</f>
        <v>2285.8845824700002</v>
      </c>
      <c r="Y132" s="36">
        <f>SUMIFS(СВЦЭМ!$D$39:$D$782,СВЦЭМ!$A$39:$A$782,$A132,СВЦЭМ!$B$39:$B$782,Y$119)+'СЕТ СН'!$H$14+СВЦЭМ!$D$10+'СЕТ СН'!$H$6-'СЕТ СН'!$H$26</f>
        <v>2371.0139379100001</v>
      </c>
    </row>
    <row r="133" spans="1:25" ht="15.75" x14ac:dyDescent="0.2">
      <c r="A133" s="35">
        <f t="shared" si="3"/>
        <v>44940</v>
      </c>
      <c r="B133" s="36">
        <f>SUMIFS(СВЦЭМ!$D$39:$D$782,СВЦЭМ!$A$39:$A$782,$A133,СВЦЭМ!$B$39:$B$782,B$119)+'СЕТ СН'!$H$14+СВЦЭМ!$D$10+'СЕТ СН'!$H$6-'СЕТ СН'!$H$26</f>
        <v>2237.0390579800001</v>
      </c>
      <c r="C133" s="36">
        <f>SUMIFS(СВЦЭМ!$D$39:$D$782,СВЦЭМ!$A$39:$A$782,$A133,СВЦЭМ!$B$39:$B$782,C$119)+'СЕТ СН'!$H$14+СВЦЭМ!$D$10+'СЕТ СН'!$H$6-'СЕТ СН'!$H$26</f>
        <v>2214.4041834</v>
      </c>
      <c r="D133" s="36">
        <f>SUMIFS(СВЦЭМ!$D$39:$D$782,СВЦЭМ!$A$39:$A$782,$A133,СВЦЭМ!$B$39:$B$782,D$119)+'СЕТ СН'!$H$14+СВЦЭМ!$D$10+'СЕТ СН'!$H$6-'СЕТ СН'!$H$26</f>
        <v>2228.7073683099998</v>
      </c>
      <c r="E133" s="36">
        <f>SUMIFS(СВЦЭМ!$D$39:$D$782,СВЦЭМ!$A$39:$A$782,$A133,СВЦЭМ!$B$39:$B$782,E$119)+'СЕТ СН'!$H$14+СВЦЭМ!$D$10+'СЕТ СН'!$H$6-'СЕТ СН'!$H$26</f>
        <v>2212.6885913699998</v>
      </c>
      <c r="F133" s="36">
        <f>SUMIFS(СВЦЭМ!$D$39:$D$782,СВЦЭМ!$A$39:$A$782,$A133,СВЦЭМ!$B$39:$B$782,F$119)+'СЕТ СН'!$H$14+СВЦЭМ!$D$10+'СЕТ СН'!$H$6-'СЕТ СН'!$H$26</f>
        <v>2210.7950998199999</v>
      </c>
      <c r="G133" s="36">
        <f>SUMIFS(СВЦЭМ!$D$39:$D$782,СВЦЭМ!$A$39:$A$782,$A133,СВЦЭМ!$B$39:$B$782,G$119)+'СЕТ СН'!$H$14+СВЦЭМ!$D$10+'СЕТ СН'!$H$6-'СЕТ СН'!$H$26</f>
        <v>2185.80204688</v>
      </c>
      <c r="H133" s="36">
        <f>SUMIFS(СВЦЭМ!$D$39:$D$782,СВЦЭМ!$A$39:$A$782,$A133,СВЦЭМ!$B$39:$B$782,H$119)+'СЕТ СН'!$H$14+СВЦЭМ!$D$10+'СЕТ СН'!$H$6-'СЕТ СН'!$H$26</f>
        <v>2194.75759423</v>
      </c>
      <c r="I133" s="36">
        <f>SUMIFS(СВЦЭМ!$D$39:$D$782,СВЦЭМ!$A$39:$A$782,$A133,СВЦЭМ!$B$39:$B$782,I$119)+'СЕТ СН'!$H$14+СВЦЭМ!$D$10+'СЕТ СН'!$H$6-'СЕТ СН'!$H$26</f>
        <v>2220.3333041699998</v>
      </c>
      <c r="J133" s="36">
        <f>SUMIFS(СВЦЭМ!$D$39:$D$782,СВЦЭМ!$A$39:$A$782,$A133,СВЦЭМ!$B$39:$B$782,J$119)+'СЕТ СН'!$H$14+СВЦЭМ!$D$10+'СЕТ СН'!$H$6-'СЕТ СН'!$H$26</f>
        <v>2200.96029094</v>
      </c>
      <c r="K133" s="36">
        <f>SUMIFS(СВЦЭМ!$D$39:$D$782,СВЦЭМ!$A$39:$A$782,$A133,СВЦЭМ!$B$39:$B$782,K$119)+'СЕТ СН'!$H$14+СВЦЭМ!$D$10+'СЕТ СН'!$H$6-'СЕТ СН'!$H$26</f>
        <v>2200.34803947</v>
      </c>
      <c r="L133" s="36">
        <f>SUMIFS(СВЦЭМ!$D$39:$D$782,СВЦЭМ!$A$39:$A$782,$A133,СВЦЭМ!$B$39:$B$782,L$119)+'СЕТ СН'!$H$14+СВЦЭМ!$D$10+'СЕТ СН'!$H$6-'СЕТ СН'!$H$26</f>
        <v>2166.3731892000001</v>
      </c>
      <c r="M133" s="36">
        <f>SUMIFS(СВЦЭМ!$D$39:$D$782,СВЦЭМ!$A$39:$A$782,$A133,СВЦЭМ!$B$39:$B$782,M$119)+'СЕТ СН'!$H$14+СВЦЭМ!$D$10+'СЕТ СН'!$H$6-'СЕТ СН'!$H$26</f>
        <v>2164.91992587</v>
      </c>
      <c r="N133" s="36">
        <f>SUMIFS(СВЦЭМ!$D$39:$D$782,СВЦЭМ!$A$39:$A$782,$A133,СВЦЭМ!$B$39:$B$782,N$119)+'СЕТ СН'!$H$14+СВЦЭМ!$D$10+'СЕТ СН'!$H$6-'СЕТ СН'!$H$26</f>
        <v>2183.2454053599999</v>
      </c>
      <c r="O133" s="36">
        <f>SUMIFS(СВЦЭМ!$D$39:$D$782,СВЦЭМ!$A$39:$A$782,$A133,СВЦЭМ!$B$39:$B$782,O$119)+'СЕТ СН'!$H$14+СВЦЭМ!$D$10+'СЕТ СН'!$H$6-'СЕТ СН'!$H$26</f>
        <v>2202.4329677000001</v>
      </c>
      <c r="P133" s="36">
        <f>SUMIFS(СВЦЭМ!$D$39:$D$782,СВЦЭМ!$A$39:$A$782,$A133,СВЦЭМ!$B$39:$B$782,P$119)+'СЕТ СН'!$H$14+СВЦЭМ!$D$10+'СЕТ СН'!$H$6-'СЕТ СН'!$H$26</f>
        <v>2212.4625646700001</v>
      </c>
      <c r="Q133" s="36">
        <f>SUMIFS(СВЦЭМ!$D$39:$D$782,СВЦЭМ!$A$39:$A$782,$A133,СВЦЭМ!$B$39:$B$782,Q$119)+'СЕТ СН'!$H$14+СВЦЭМ!$D$10+'СЕТ СН'!$H$6-'СЕТ СН'!$H$26</f>
        <v>2192.06534749</v>
      </c>
      <c r="R133" s="36">
        <f>SUMIFS(СВЦЭМ!$D$39:$D$782,СВЦЭМ!$A$39:$A$782,$A133,СВЦЭМ!$B$39:$B$782,R$119)+'СЕТ СН'!$H$14+СВЦЭМ!$D$10+'СЕТ СН'!$H$6-'СЕТ СН'!$H$26</f>
        <v>2153.0500601600002</v>
      </c>
      <c r="S133" s="36">
        <f>SUMIFS(СВЦЭМ!$D$39:$D$782,СВЦЭМ!$A$39:$A$782,$A133,СВЦЭМ!$B$39:$B$782,S$119)+'СЕТ СН'!$H$14+СВЦЭМ!$D$10+'СЕТ СН'!$H$6-'СЕТ СН'!$H$26</f>
        <v>2111.3762187100001</v>
      </c>
      <c r="T133" s="36">
        <f>SUMIFS(СВЦЭМ!$D$39:$D$782,СВЦЭМ!$A$39:$A$782,$A133,СВЦЭМ!$B$39:$B$782,T$119)+'СЕТ СН'!$H$14+СВЦЭМ!$D$10+'СЕТ СН'!$H$6-'СЕТ СН'!$H$26</f>
        <v>2096.5851090199999</v>
      </c>
      <c r="U133" s="36">
        <f>SUMIFS(СВЦЭМ!$D$39:$D$782,СВЦЭМ!$A$39:$A$782,$A133,СВЦЭМ!$B$39:$B$782,U$119)+'СЕТ СН'!$H$14+СВЦЭМ!$D$10+'СЕТ СН'!$H$6-'СЕТ СН'!$H$26</f>
        <v>2101.7144164000001</v>
      </c>
      <c r="V133" s="36">
        <f>SUMIFS(СВЦЭМ!$D$39:$D$782,СВЦЭМ!$A$39:$A$782,$A133,СВЦЭМ!$B$39:$B$782,V$119)+'СЕТ СН'!$H$14+СВЦЭМ!$D$10+'СЕТ СН'!$H$6-'СЕТ СН'!$H$26</f>
        <v>2110.17197842</v>
      </c>
      <c r="W133" s="36">
        <f>SUMIFS(СВЦЭМ!$D$39:$D$782,СВЦЭМ!$A$39:$A$782,$A133,СВЦЭМ!$B$39:$B$782,W$119)+'СЕТ СН'!$H$14+СВЦЭМ!$D$10+'СЕТ СН'!$H$6-'СЕТ СН'!$H$26</f>
        <v>2120.4454393299998</v>
      </c>
      <c r="X133" s="36">
        <f>SUMIFS(СВЦЭМ!$D$39:$D$782,СВЦЭМ!$A$39:$A$782,$A133,СВЦЭМ!$B$39:$B$782,X$119)+'СЕТ СН'!$H$14+СВЦЭМ!$D$10+'СЕТ СН'!$H$6-'СЕТ СН'!$H$26</f>
        <v>2148.7362631999999</v>
      </c>
      <c r="Y133" s="36">
        <f>SUMIFS(СВЦЭМ!$D$39:$D$782,СВЦЭМ!$A$39:$A$782,$A133,СВЦЭМ!$B$39:$B$782,Y$119)+'СЕТ СН'!$H$14+СВЦЭМ!$D$10+'СЕТ СН'!$H$6-'СЕТ СН'!$H$26</f>
        <v>2170.9037523000002</v>
      </c>
    </row>
    <row r="134" spans="1:25" ht="15.75" x14ac:dyDescent="0.2">
      <c r="A134" s="35">
        <f t="shared" si="3"/>
        <v>44941</v>
      </c>
      <c r="B134" s="36">
        <f>SUMIFS(СВЦЭМ!$D$39:$D$782,СВЦЭМ!$A$39:$A$782,$A134,СВЦЭМ!$B$39:$B$782,B$119)+'СЕТ СН'!$H$14+СВЦЭМ!$D$10+'СЕТ СН'!$H$6-'СЕТ СН'!$H$26</f>
        <v>2408.1718009800002</v>
      </c>
      <c r="C134" s="36">
        <f>SUMIFS(СВЦЭМ!$D$39:$D$782,СВЦЭМ!$A$39:$A$782,$A134,СВЦЭМ!$B$39:$B$782,C$119)+'СЕТ СН'!$H$14+СВЦЭМ!$D$10+'СЕТ СН'!$H$6-'СЕТ СН'!$H$26</f>
        <v>2426.4569216800001</v>
      </c>
      <c r="D134" s="36">
        <f>SUMIFS(СВЦЭМ!$D$39:$D$782,СВЦЭМ!$A$39:$A$782,$A134,СВЦЭМ!$B$39:$B$782,D$119)+'СЕТ СН'!$H$14+СВЦЭМ!$D$10+'СЕТ СН'!$H$6-'СЕТ СН'!$H$26</f>
        <v>2444.7981497000001</v>
      </c>
      <c r="E134" s="36">
        <f>SUMIFS(СВЦЭМ!$D$39:$D$782,СВЦЭМ!$A$39:$A$782,$A134,СВЦЭМ!$B$39:$B$782,E$119)+'СЕТ СН'!$H$14+СВЦЭМ!$D$10+'СЕТ СН'!$H$6-'СЕТ СН'!$H$26</f>
        <v>2455.8439912399999</v>
      </c>
      <c r="F134" s="36">
        <f>SUMIFS(СВЦЭМ!$D$39:$D$782,СВЦЭМ!$A$39:$A$782,$A134,СВЦЭМ!$B$39:$B$782,F$119)+'СЕТ СН'!$H$14+СВЦЭМ!$D$10+'СЕТ СН'!$H$6-'СЕТ СН'!$H$26</f>
        <v>2445.5269733900004</v>
      </c>
      <c r="G134" s="36">
        <f>SUMIFS(СВЦЭМ!$D$39:$D$782,СВЦЭМ!$A$39:$A$782,$A134,СВЦЭМ!$B$39:$B$782,G$119)+'СЕТ СН'!$H$14+СВЦЭМ!$D$10+'СЕТ СН'!$H$6-'СЕТ СН'!$H$26</f>
        <v>2471.8946280300001</v>
      </c>
      <c r="H134" s="36">
        <f>SUMIFS(СВЦЭМ!$D$39:$D$782,СВЦЭМ!$A$39:$A$782,$A134,СВЦЭМ!$B$39:$B$782,H$119)+'СЕТ СН'!$H$14+СВЦЭМ!$D$10+'СЕТ СН'!$H$6-'СЕТ СН'!$H$26</f>
        <v>2454.74932958</v>
      </c>
      <c r="I134" s="36">
        <f>SUMIFS(СВЦЭМ!$D$39:$D$782,СВЦЭМ!$A$39:$A$782,$A134,СВЦЭМ!$B$39:$B$782,I$119)+'СЕТ СН'!$H$14+СВЦЭМ!$D$10+'СЕТ СН'!$H$6-'СЕТ СН'!$H$26</f>
        <v>2396.6489980800002</v>
      </c>
      <c r="J134" s="36">
        <f>SUMIFS(СВЦЭМ!$D$39:$D$782,СВЦЭМ!$A$39:$A$782,$A134,СВЦЭМ!$B$39:$B$782,J$119)+'СЕТ СН'!$H$14+СВЦЭМ!$D$10+'СЕТ СН'!$H$6-'СЕТ СН'!$H$26</f>
        <v>2329.5649437100001</v>
      </c>
      <c r="K134" s="36">
        <f>SUMIFS(СВЦЭМ!$D$39:$D$782,СВЦЭМ!$A$39:$A$782,$A134,СВЦЭМ!$B$39:$B$782,K$119)+'СЕТ СН'!$H$14+СВЦЭМ!$D$10+'СЕТ СН'!$H$6-'СЕТ СН'!$H$26</f>
        <v>2307.9276304499999</v>
      </c>
      <c r="L134" s="36">
        <f>SUMIFS(СВЦЭМ!$D$39:$D$782,СВЦЭМ!$A$39:$A$782,$A134,СВЦЭМ!$B$39:$B$782,L$119)+'СЕТ СН'!$H$14+СВЦЭМ!$D$10+'СЕТ СН'!$H$6-'СЕТ СН'!$H$26</f>
        <v>2297.85162421</v>
      </c>
      <c r="M134" s="36">
        <f>SUMIFS(СВЦЭМ!$D$39:$D$782,СВЦЭМ!$A$39:$A$782,$A134,СВЦЭМ!$B$39:$B$782,M$119)+'СЕТ СН'!$H$14+СВЦЭМ!$D$10+'СЕТ СН'!$H$6-'СЕТ СН'!$H$26</f>
        <v>2301.4930857899999</v>
      </c>
      <c r="N134" s="36">
        <f>SUMIFS(СВЦЭМ!$D$39:$D$782,СВЦЭМ!$A$39:$A$782,$A134,СВЦЭМ!$B$39:$B$782,N$119)+'СЕТ СН'!$H$14+СВЦЭМ!$D$10+'СЕТ СН'!$H$6-'СЕТ СН'!$H$26</f>
        <v>2303.9598739100002</v>
      </c>
      <c r="O134" s="36">
        <f>SUMIFS(СВЦЭМ!$D$39:$D$782,СВЦЭМ!$A$39:$A$782,$A134,СВЦЭМ!$B$39:$B$782,O$119)+'СЕТ СН'!$H$14+СВЦЭМ!$D$10+'СЕТ СН'!$H$6-'СЕТ СН'!$H$26</f>
        <v>2306.48214349</v>
      </c>
      <c r="P134" s="36">
        <f>SUMIFS(СВЦЭМ!$D$39:$D$782,СВЦЭМ!$A$39:$A$782,$A134,СВЦЭМ!$B$39:$B$782,P$119)+'СЕТ СН'!$H$14+СВЦЭМ!$D$10+'СЕТ СН'!$H$6-'СЕТ СН'!$H$26</f>
        <v>2320.2282270999999</v>
      </c>
      <c r="Q134" s="36">
        <f>SUMIFS(СВЦЭМ!$D$39:$D$782,СВЦЭМ!$A$39:$A$782,$A134,СВЦЭМ!$B$39:$B$782,Q$119)+'СЕТ СН'!$H$14+СВЦЭМ!$D$10+'СЕТ СН'!$H$6-'СЕТ СН'!$H$26</f>
        <v>2306.00771794</v>
      </c>
      <c r="R134" s="36">
        <f>SUMIFS(СВЦЭМ!$D$39:$D$782,СВЦЭМ!$A$39:$A$782,$A134,СВЦЭМ!$B$39:$B$782,R$119)+'СЕТ СН'!$H$14+СВЦЭМ!$D$10+'СЕТ СН'!$H$6-'СЕТ СН'!$H$26</f>
        <v>2285.9174545999999</v>
      </c>
      <c r="S134" s="36">
        <f>SUMIFS(СВЦЭМ!$D$39:$D$782,СВЦЭМ!$A$39:$A$782,$A134,СВЦЭМ!$B$39:$B$782,S$119)+'СЕТ СН'!$H$14+СВЦЭМ!$D$10+'СЕТ СН'!$H$6-'СЕТ СН'!$H$26</f>
        <v>2243.7906954999999</v>
      </c>
      <c r="T134" s="36">
        <f>SUMIFS(СВЦЭМ!$D$39:$D$782,СВЦЭМ!$A$39:$A$782,$A134,СВЦЭМ!$B$39:$B$782,T$119)+'СЕТ СН'!$H$14+СВЦЭМ!$D$10+'СЕТ СН'!$H$6-'СЕТ СН'!$H$26</f>
        <v>2211.1635714399999</v>
      </c>
      <c r="U134" s="36">
        <f>SUMIFS(СВЦЭМ!$D$39:$D$782,СВЦЭМ!$A$39:$A$782,$A134,СВЦЭМ!$B$39:$B$782,U$119)+'СЕТ СН'!$H$14+СВЦЭМ!$D$10+'СЕТ СН'!$H$6-'СЕТ СН'!$H$26</f>
        <v>2208.4786949999998</v>
      </c>
      <c r="V134" s="36">
        <f>SUMIFS(СВЦЭМ!$D$39:$D$782,СВЦЭМ!$A$39:$A$782,$A134,СВЦЭМ!$B$39:$B$782,V$119)+'СЕТ СН'!$H$14+СВЦЭМ!$D$10+'СЕТ СН'!$H$6-'СЕТ СН'!$H$26</f>
        <v>2242.0492967099999</v>
      </c>
      <c r="W134" s="36">
        <f>SUMIFS(СВЦЭМ!$D$39:$D$782,СВЦЭМ!$A$39:$A$782,$A134,СВЦЭМ!$B$39:$B$782,W$119)+'СЕТ СН'!$H$14+СВЦЭМ!$D$10+'СЕТ СН'!$H$6-'СЕТ СН'!$H$26</f>
        <v>2261.7284304599998</v>
      </c>
      <c r="X134" s="36">
        <f>SUMIFS(СВЦЭМ!$D$39:$D$782,СВЦЭМ!$A$39:$A$782,$A134,СВЦЭМ!$B$39:$B$782,X$119)+'СЕТ СН'!$H$14+СВЦЭМ!$D$10+'СЕТ СН'!$H$6-'СЕТ СН'!$H$26</f>
        <v>2286.73665243</v>
      </c>
      <c r="Y134" s="36">
        <f>SUMIFS(СВЦЭМ!$D$39:$D$782,СВЦЭМ!$A$39:$A$782,$A134,СВЦЭМ!$B$39:$B$782,Y$119)+'СЕТ СН'!$H$14+СВЦЭМ!$D$10+'СЕТ СН'!$H$6-'СЕТ СН'!$H$26</f>
        <v>2344.6449225400002</v>
      </c>
    </row>
    <row r="135" spans="1:25" ht="15.75" x14ac:dyDescent="0.2">
      <c r="A135" s="35">
        <f t="shared" si="3"/>
        <v>44942</v>
      </c>
      <c r="B135" s="36">
        <f>SUMIFS(СВЦЭМ!$D$39:$D$782,СВЦЭМ!$A$39:$A$782,$A135,СВЦЭМ!$B$39:$B$782,B$119)+'СЕТ СН'!$H$14+СВЦЭМ!$D$10+'СЕТ СН'!$H$6-'СЕТ СН'!$H$26</f>
        <v>2336.3972214999999</v>
      </c>
      <c r="C135" s="36">
        <f>SUMIFS(СВЦЭМ!$D$39:$D$782,СВЦЭМ!$A$39:$A$782,$A135,СВЦЭМ!$B$39:$B$782,C$119)+'СЕТ СН'!$H$14+СВЦЭМ!$D$10+'СЕТ СН'!$H$6-'СЕТ СН'!$H$26</f>
        <v>2357.6925144500001</v>
      </c>
      <c r="D135" s="36">
        <f>SUMIFS(СВЦЭМ!$D$39:$D$782,СВЦЭМ!$A$39:$A$782,$A135,СВЦЭМ!$B$39:$B$782,D$119)+'СЕТ СН'!$H$14+СВЦЭМ!$D$10+'СЕТ СН'!$H$6-'СЕТ СН'!$H$26</f>
        <v>2362.7924591199999</v>
      </c>
      <c r="E135" s="36">
        <f>SUMIFS(СВЦЭМ!$D$39:$D$782,СВЦЭМ!$A$39:$A$782,$A135,СВЦЭМ!$B$39:$B$782,E$119)+'СЕТ СН'!$H$14+СВЦЭМ!$D$10+'СЕТ СН'!$H$6-'СЕТ СН'!$H$26</f>
        <v>2368.7663341500001</v>
      </c>
      <c r="F135" s="36">
        <f>SUMIFS(СВЦЭМ!$D$39:$D$782,СВЦЭМ!$A$39:$A$782,$A135,СВЦЭМ!$B$39:$B$782,F$119)+'СЕТ СН'!$H$14+СВЦЭМ!$D$10+'СЕТ СН'!$H$6-'СЕТ СН'!$H$26</f>
        <v>2365.49864149</v>
      </c>
      <c r="G135" s="36">
        <f>SUMIFS(СВЦЭМ!$D$39:$D$782,СВЦЭМ!$A$39:$A$782,$A135,СВЦЭМ!$B$39:$B$782,G$119)+'СЕТ СН'!$H$14+СВЦЭМ!$D$10+'СЕТ СН'!$H$6-'СЕТ СН'!$H$26</f>
        <v>2357.1103116999998</v>
      </c>
      <c r="H135" s="36">
        <f>SUMIFS(СВЦЭМ!$D$39:$D$782,СВЦЭМ!$A$39:$A$782,$A135,СВЦЭМ!$B$39:$B$782,H$119)+'СЕТ СН'!$H$14+СВЦЭМ!$D$10+'СЕТ СН'!$H$6-'СЕТ СН'!$H$26</f>
        <v>2319.0752813300001</v>
      </c>
      <c r="I135" s="36">
        <f>SUMIFS(СВЦЭМ!$D$39:$D$782,СВЦЭМ!$A$39:$A$782,$A135,СВЦЭМ!$B$39:$B$782,I$119)+'СЕТ СН'!$H$14+СВЦЭМ!$D$10+'СЕТ СН'!$H$6-'СЕТ СН'!$H$26</f>
        <v>2290.8546008100002</v>
      </c>
      <c r="J135" s="36">
        <f>SUMIFS(СВЦЭМ!$D$39:$D$782,СВЦЭМ!$A$39:$A$782,$A135,СВЦЭМ!$B$39:$B$782,J$119)+'СЕТ СН'!$H$14+СВЦЭМ!$D$10+'СЕТ СН'!$H$6-'СЕТ СН'!$H$26</f>
        <v>2254.8081643999999</v>
      </c>
      <c r="K135" s="36">
        <f>SUMIFS(СВЦЭМ!$D$39:$D$782,СВЦЭМ!$A$39:$A$782,$A135,СВЦЭМ!$B$39:$B$782,K$119)+'СЕТ СН'!$H$14+СВЦЭМ!$D$10+'СЕТ СН'!$H$6-'СЕТ СН'!$H$26</f>
        <v>2242.6492067700001</v>
      </c>
      <c r="L135" s="36">
        <f>SUMIFS(СВЦЭМ!$D$39:$D$782,СВЦЭМ!$A$39:$A$782,$A135,СВЦЭМ!$B$39:$B$782,L$119)+'СЕТ СН'!$H$14+СВЦЭМ!$D$10+'СЕТ СН'!$H$6-'СЕТ СН'!$H$26</f>
        <v>2254.9008726699999</v>
      </c>
      <c r="M135" s="36">
        <f>SUMIFS(СВЦЭМ!$D$39:$D$782,СВЦЭМ!$A$39:$A$782,$A135,СВЦЭМ!$B$39:$B$782,M$119)+'СЕТ СН'!$H$14+СВЦЭМ!$D$10+'СЕТ СН'!$H$6-'СЕТ СН'!$H$26</f>
        <v>2272.78088179</v>
      </c>
      <c r="N135" s="36">
        <f>SUMIFS(СВЦЭМ!$D$39:$D$782,СВЦЭМ!$A$39:$A$782,$A135,СВЦЭМ!$B$39:$B$782,N$119)+'СЕТ СН'!$H$14+СВЦЭМ!$D$10+'СЕТ СН'!$H$6-'СЕТ СН'!$H$26</f>
        <v>2281.8941596099999</v>
      </c>
      <c r="O135" s="36">
        <f>SUMIFS(СВЦЭМ!$D$39:$D$782,СВЦЭМ!$A$39:$A$782,$A135,СВЦЭМ!$B$39:$B$782,O$119)+'СЕТ СН'!$H$14+СВЦЭМ!$D$10+'СЕТ СН'!$H$6-'СЕТ СН'!$H$26</f>
        <v>2295.43548801</v>
      </c>
      <c r="P135" s="36">
        <f>SUMIFS(СВЦЭМ!$D$39:$D$782,СВЦЭМ!$A$39:$A$782,$A135,СВЦЭМ!$B$39:$B$782,P$119)+'СЕТ СН'!$H$14+СВЦЭМ!$D$10+'СЕТ СН'!$H$6-'СЕТ СН'!$H$26</f>
        <v>2308.8827742200001</v>
      </c>
      <c r="Q135" s="36">
        <f>SUMIFS(СВЦЭМ!$D$39:$D$782,СВЦЭМ!$A$39:$A$782,$A135,СВЦЭМ!$B$39:$B$782,Q$119)+'СЕТ СН'!$H$14+СВЦЭМ!$D$10+'СЕТ СН'!$H$6-'СЕТ СН'!$H$26</f>
        <v>2311.86209306</v>
      </c>
      <c r="R135" s="36">
        <f>SUMIFS(СВЦЭМ!$D$39:$D$782,СВЦЭМ!$A$39:$A$782,$A135,СВЦЭМ!$B$39:$B$782,R$119)+'СЕТ СН'!$H$14+СВЦЭМ!$D$10+'СЕТ СН'!$H$6-'СЕТ СН'!$H$26</f>
        <v>2314.4858921199998</v>
      </c>
      <c r="S135" s="36">
        <f>SUMIFS(СВЦЭМ!$D$39:$D$782,СВЦЭМ!$A$39:$A$782,$A135,СВЦЭМ!$B$39:$B$782,S$119)+'СЕТ СН'!$H$14+СВЦЭМ!$D$10+'СЕТ СН'!$H$6-'СЕТ СН'!$H$26</f>
        <v>2275.3280659900001</v>
      </c>
      <c r="T135" s="36">
        <f>SUMIFS(СВЦЭМ!$D$39:$D$782,СВЦЭМ!$A$39:$A$782,$A135,СВЦЭМ!$B$39:$B$782,T$119)+'СЕТ СН'!$H$14+СВЦЭМ!$D$10+'СЕТ СН'!$H$6-'СЕТ СН'!$H$26</f>
        <v>2276.3943690400001</v>
      </c>
      <c r="U135" s="36">
        <f>SUMIFS(СВЦЭМ!$D$39:$D$782,СВЦЭМ!$A$39:$A$782,$A135,СВЦЭМ!$B$39:$B$782,U$119)+'СЕТ СН'!$H$14+СВЦЭМ!$D$10+'СЕТ СН'!$H$6-'СЕТ СН'!$H$26</f>
        <v>2271.6676956800002</v>
      </c>
      <c r="V135" s="36">
        <f>SUMIFS(СВЦЭМ!$D$39:$D$782,СВЦЭМ!$A$39:$A$782,$A135,СВЦЭМ!$B$39:$B$782,V$119)+'СЕТ СН'!$H$14+СВЦЭМ!$D$10+'СЕТ СН'!$H$6-'СЕТ СН'!$H$26</f>
        <v>2280.7013036100002</v>
      </c>
      <c r="W135" s="36">
        <f>SUMIFS(СВЦЭМ!$D$39:$D$782,СВЦЭМ!$A$39:$A$782,$A135,СВЦЭМ!$B$39:$B$782,W$119)+'СЕТ СН'!$H$14+СВЦЭМ!$D$10+'СЕТ СН'!$H$6-'СЕТ СН'!$H$26</f>
        <v>2296.4517193199999</v>
      </c>
      <c r="X135" s="36">
        <f>SUMIFS(СВЦЭМ!$D$39:$D$782,СВЦЭМ!$A$39:$A$782,$A135,СВЦЭМ!$B$39:$B$782,X$119)+'СЕТ СН'!$H$14+СВЦЭМ!$D$10+'СЕТ СН'!$H$6-'СЕТ СН'!$H$26</f>
        <v>2310.2567340599999</v>
      </c>
      <c r="Y135" s="36">
        <f>SUMIFS(СВЦЭМ!$D$39:$D$782,СВЦЭМ!$A$39:$A$782,$A135,СВЦЭМ!$B$39:$B$782,Y$119)+'СЕТ СН'!$H$14+СВЦЭМ!$D$10+'СЕТ СН'!$H$6-'СЕТ СН'!$H$26</f>
        <v>2343.8505266100001</v>
      </c>
    </row>
    <row r="136" spans="1:25" ht="15.75" x14ac:dyDescent="0.2">
      <c r="A136" s="35">
        <f t="shared" si="3"/>
        <v>44943</v>
      </c>
      <c r="B136" s="36">
        <f>SUMIFS(СВЦЭМ!$D$39:$D$782,СВЦЭМ!$A$39:$A$782,$A136,СВЦЭМ!$B$39:$B$782,B$119)+'СЕТ СН'!$H$14+СВЦЭМ!$D$10+'СЕТ СН'!$H$6-'СЕТ СН'!$H$26</f>
        <v>2361.3447742200001</v>
      </c>
      <c r="C136" s="36">
        <f>SUMIFS(СВЦЭМ!$D$39:$D$782,СВЦЭМ!$A$39:$A$782,$A136,СВЦЭМ!$B$39:$B$782,C$119)+'СЕТ СН'!$H$14+СВЦЭМ!$D$10+'СЕТ СН'!$H$6-'СЕТ СН'!$H$26</f>
        <v>2389.4685672099999</v>
      </c>
      <c r="D136" s="36">
        <f>SUMIFS(СВЦЭМ!$D$39:$D$782,СВЦЭМ!$A$39:$A$782,$A136,СВЦЭМ!$B$39:$B$782,D$119)+'СЕТ СН'!$H$14+СВЦЭМ!$D$10+'СЕТ СН'!$H$6-'СЕТ СН'!$H$26</f>
        <v>2397.1009943499998</v>
      </c>
      <c r="E136" s="36">
        <f>SUMIFS(СВЦЭМ!$D$39:$D$782,СВЦЭМ!$A$39:$A$782,$A136,СВЦЭМ!$B$39:$B$782,E$119)+'СЕТ СН'!$H$14+СВЦЭМ!$D$10+'СЕТ СН'!$H$6-'СЕТ СН'!$H$26</f>
        <v>2395.41412395</v>
      </c>
      <c r="F136" s="36">
        <f>SUMIFS(СВЦЭМ!$D$39:$D$782,СВЦЭМ!$A$39:$A$782,$A136,СВЦЭМ!$B$39:$B$782,F$119)+'СЕТ СН'!$H$14+СВЦЭМ!$D$10+'СЕТ СН'!$H$6-'СЕТ СН'!$H$26</f>
        <v>2395.06629303</v>
      </c>
      <c r="G136" s="36">
        <f>SUMIFS(СВЦЭМ!$D$39:$D$782,СВЦЭМ!$A$39:$A$782,$A136,СВЦЭМ!$B$39:$B$782,G$119)+'СЕТ СН'!$H$14+СВЦЭМ!$D$10+'СЕТ СН'!$H$6-'СЕТ СН'!$H$26</f>
        <v>2389.2275078100001</v>
      </c>
      <c r="H136" s="36">
        <f>SUMIFS(СВЦЭМ!$D$39:$D$782,СВЦЭМ!$A$39:$A$782,$A136,СВЦЭМ!$B$39:$B$782,H$119)+'СЕТ СН'!$H$14+СВЦЭМ!$D$10+'СЕТ СН'!$H$6-'СЕТ СН'!$H$26</f>
        <v>2364.4698979199998</v>
      </c>
      <c r="I136" s="36">
        <f>SUMIFS(СВЦЭМ!$D$39:$D$782,СВЦЭМ!$A$39:$A$782,$A136,СВЦЭМ!$B$39:$B$782,I$119)+'СЕТ СН'!$H$14+СВЦЭМ!$D$10+'СЕТ СН'!$H$6-'СЕТ СН'!$H$26</f>
        <v>2316.1074985300002</v>
      </c>
      <c r="J136" s="36">
        <f>SUMIFS(СВЦЭМ!$D$39:$D$782,СВЦЭМ!$A$39:$A$782,$A136,СВЦЭМ!$B$39:$B$782,J$119)+'СЕТ СН'!$H$14+СВЦЭМ!$D$10+'СЕТ СН'!$H$6-'СЕТ СН'!$H$26</f>
        <v>2275.8337127300001</v>
      </c>
      <c r="K136" s="36">
        <f>SUMIFS(СВЦЭМ!$D$39:$D$782,СВЦЭМ!$A$39:$A$782,$A136,СВЦЭМ!$B$39:$B$782,K$119)+'СЕТ СН'!$H$14+СВЦЭМ!$D$10+'СЕТ СН'!$H$6-'СЕТ СН'!$H$26</f>
        <v>2265.88577971</v>
      </c>
      <c r="L136" s="36">
        <f>SUMIFS(СВЦЭМ!$D$39:$D$782,СВЦЭМ!$A$39:$A$782,$A136,СВЦЭМ!$B$39:$B$782,L$119)+'СЕТ СН'!$H$14+СВЦЭМ!$D$10+'СЕТ СН'!$H$6-'СЕТ СН'!$H$26</f>
        <v>2249.5886246499999</v>
      </c>
      <c r="M136" s="36">
        <f>SUMIFS(СВЦЭМ!$D$39:$D$782,СВЦЭМ!$A$39:$A$782,$A136,СВЦЭМ!$B$39:$B$782,M$119)+'СЕТ СН'!$H$14+СВЦЭМ!$D$10+'СЕТ СН'!$H$6-'СЕТ СН'!$H$26</f>
        <v>2252.3424587</v>
      </c>
      <c r="N136" s="36">
        <f>SUMIFS(СВЦЭМ!$D$39:$D$782,СВЦЭМ!$A$39:$A$782,$A136,СВЦЭМ!$B$39:$B$782,N$119)+'СЕТ СН'!$H$14+СВЦЭМ!$D$10+'СЕТ СН'!$H$6-'СЕТ СН'!$H$26</f>
        <v>2269.3761048199999</v>
      </c>
      <c r="O136" s="36">
        <f>SUMIFS(СВЦЭМ!$D$39:$D$782,СВЦЭМ!$A$39:$A$782,$A136,СВЦЭМ!$B$39:$B$782,O$119)+'СЕТ СН'!$H$14+СВЦЭМ!$D$10+'СЕТ СН'!$H$6-'СЕТ СН'!$H$26</f>
        <v>2283.2310320299998</v>
      </c>
      <c r="P136" s="36">
        <f>SUMIFS(СВЦЭМ!$D$39:$D$782,СВЦЭМ!$A$39:$A$782,$A136,СВЦЭМ!$B$39:$B$782,P$119)+'СЕТ СН'!$H$14+СВЦЭМ!$D$10+'СЕТ СН'!$H$6-'СЕТ СН'!$H$26</f>
        <v>2301.8984792000001</v>
      </c>
      <c r="Q136" s="36">
        <f>SUMIFS(СВЦЭМ!$D$39:$D$782,СВЦЭМ!$A$39:$A$782,$A136,СВЦЭМ!$B$39:$B$782,Q$119)+'СЕТ СН'!$H$14+СВЦЭМ!$D$10+'СЕТ СН'!$H$6-'СЕТ СН'!$H$26</f>
        <v>2309.5533634200001</v>
      </c>
      <c r="R136" s="36">
        <f>SUMIFS(СВЦЭМ!$D$39:$D$782,СВЦЭМ!$A$39:$A$782,$A136,СВЦЭМ!$B$39:$B$782,R$119)+'СЕТ СН'!$H$14+СВЦЭМ!$D$10+'СЕТ СН'!$H$6-'СЕТ СН'!$H$26</f>
        <v>2271.2180604700002</v>
      </c>
      <c r="S136" s="36">
        <f>SUMIFS(СВЦЭМ!$D$39:$D$782,СВЦЭМ!$A$39:$A$782,$A136,СВЦЭМ!$B$39:$B$782,S$119)+'СЕТ СН'!$H$14+СВЦЭМ!$D$10+'СЕТ СН'!$H$6-'СЕТ СН'!$H$26</f>
        <v>2269.4235582400001</v>
      </c>
      <c r="T136" s="36">
        <f>SUMIFS(СВЦЭМ!$D$39:$D$782,СВЦЭМ!$A$39:$A$782,$A136,СВЦЭМ!$B$39:$B$782,T$119)+'СЕТ СН'!$H$14+СВЦЭМ!$D$10+'СЕТ СН'!$H$6-'СЕТ СН'!$H$26</f>
        <v>2243.2107037800001</v>
      </c>
      <c r="U136" s="36">
        <f>SUMIFS(СВЦЭМ!$D$39:$D$782,СВЦЭМ!$A$39:$A$782,$A136,СВЦЭМ!$B$39:$B$782,U$119)+'СЕТ СН'!$H$14+СВЦЭМ!$D$10+'СЕТ СН'!$H$6-'СЕТ СН'!$H$26</f>
        <v>2255.3597427999998</v>
      </c>
      <c r="V136" s="36">
        <f>SUMIFS(СВЦЭМ!$D$39:$D$782,СВЦЭМ!$A$39:$A$782,$A136,СВЦЭМ!$B$39:$B$782,V$119)+'СЕТ СН'!$H$14+СВЦЭМ!$D$10+'СЕТ СН'!$H$6-'СЕТ СН'!$H$26</f>
        <v>2278.0858706499998</v>
      </c>
      <c r="W136" s="36">
        <f>SUMIFS(СВЦЭМ!$D$39:$D$782,СВЦЭМ!$A$39:$A$782,$A136,СВЦЭМ!$B$39:$B$782,W$119)+'СЕТ СН'!$H$14+СВЦЭМ!$D$10+'СЕТ СН'!$H$6-'СЕТ СН'!$H$26</f>
        <v>2288.6841208599999</v>
      </c>
      <c r="X136" s="36">
        <f>SUMIFS(СВЦЭМ!$D$39:$D$782,СВЦЭМ!$A$39:$A$782,$A136,СВЦЭМ!$B$39:$B$782,X$119)+'СЕТ СН'!$H$14+СВЦЭМ!$D$10+'СЕТ СН'!$H$6-'СЕТ СН'!$H$26</f>
        <v>2299.09796031</v>
      </c>
      <c r="Y136" s="36">
        <f>SUMIFS(СВЦЭМ!$D$39:$D$782,СВЦЭМ!$A$39:$A$782,$A136,СВЦЭМ!$B$39:$B$782,Y$119)+'СЕТ СН'!$H$14+СВЦЭМ!$D$10+'СЕТ СН'!$H$6-'СЕТ СН'!$H$26</f>
        <v>2328.90716879</v>
      </c>
    </row>
    <row r="137" spans="1:25" ht="15.75" x14ac:dyDescent="0.2">
      <c r="A137" s="35">
        <f t="shared" si="3"/>
        <v>44944</v>
      </c>
      <c r="B137" s="36">
        <f>SUMIFS(СВЦЭМ!$D$39:$D$782,СВЦЭМ!$A$39:$A$782,$A137,СВЦЭМ!$B$39:$B$782,B$119)+'СЕТ СН'!$H$14+СВЦЭМ!$D$10+'СЕТ СН'!$H$6-'СЕТ СН'!$H$26</f>
        <v>2362.4099924299999</v>
      </c>
      <c r="C137" s="36">
        <f>SUMIFS(СВЦЭМ!$D$39:$D$782,СВЦЭМ!$A$39:$A$782,$A137,СВЦЭМ!$B$39:$B$782,C$119)+'СЕТ СН'!$H$14+СВЦЭМ!$D$10+'СЕТ СН'!$H$6-'СЕТ СН'!$H$26</f>
        <v>2382.5759767099998</v>
      </c>
      <c r="D137" s="36">
        <f>SUMIFS(СВЦЭМ!$D$39:$D$782,СВЦЭМ!$A$39:$A$782,$A137,СВЦЭМ!$B$39:$B$782,D$119)+'СЕТ СН'!$H$14+СВЦЭМ!$D$10+'СЕТ СН'!$H$6-'СЕТ СН'!$H$26</f>
        <v>2366.4101310199999</v>
      </c>
      <c r="E137" s="36">
        <f>SUMIFS(СВЦЭМ!$D$39:$D$782,СВЦЭМ!$A$39:$A$782,$A137,СВЦЭМ!$B$39:$B$782,E$119)+'СЕТ СН'!$H$14+СВЦЭМ!$D$10+'СЕТ СН'!$H$6-'СЕТ СН'!$H$26</f>
        <v>2370.3919037199998</v>
      </c>
      <c r="F137" s="36">
        <f>SUMIFS(СВЦЭМ!$D$39:$D$782,СВЦЭМ!$A$39:$A$782,$A137,СВЦЭМ!$B$39:$B$782,F$119)+'СЕТ СН'!$H$14+СВЦЭМ!$D$10+'СЕТ СН'!$H$6-'СЕТ СН'!$H$26</f>
        <v>2340.2650825400001</v>
      </c>
      <c r="G137" s="36">
        <f>SUMIFS(СВЦЭМ!$D$39:$D$782,СВЦЭМ!$A$39:$A$782,$A137,СВЦЭМ!$B$39:$B$782,G$119)+'СЕТ СН'!$H$14+СВЦЭМ!$D$10+'СЕТ СН'!$H$6-'СЕТ СН'!$H$26</f>
        <v>2289.35191252</v>
      </c>
      <c r="H137" s="36">
        <f>SUMIFS(СВЦЭМ!$D$39:$D$782,СВЦЭМ!$A$39:$A$782,$A137,СВЦЭМ!$B$39:$B$782,H$119)+'СЕТ СН'!$H$14+СВЦЭМ!$D$10+'СЕТ СН'!$H$6-'СЕТ СН'!$H$26</f>
        <v>2239.8705448599999</v>
      </c>
      <c r="I137" s="36">
        <f>SUMIFS(СВЦЭМ!$D$39:$D$782,СВЦЭМ!$A$39:$A$782,$A137,СВЦЭМ!$B$39:$B$782,I$119)+'СЕТ СН'!$H$14+СВЦЭМ!$D$10+'СЕТ СН'!$H$6-'СЕТ СН'!$H$26</f>
        <v>2211.64009416</v>
      </c>
      <c r="J137" s="36">
        <f>SUMIFS(СВЦЭМ!$D$39:$D$782,СВЦЭМ!$A$39:$A$782,$A137,СВЦЭМ!$B$39:$B$782,J$119)+'СЕТ СН'!$H$14+СВЦЭМ!$D$10+'СЕТ СН'!$H$6-'СЕТ СН'!$H$26</f>
        <v>2202.7653985299999</v>
      </c>
      <c r="K137" s="36">
        <f>SUMIFS(СВЦЭМ!$D$39:$D$782,СВЦЭМ!$A$39:$A$782,$A137,СВЦЭМ!$B$39:$B$782,K$119)+'СЕТ СН'!$H$14+СВЦЭМ!$D$10+'СЕТ СН'!$H$6-'СЕТ СН'!$H$26</f>
        <v>2197.5964910500002</v>
      </c>
      <c r="L137" s="36">
        <f>SUMIFS(СВЦЭМ!$D$39:$D$782,СВЦЭМ!$A$39:$A$782,$A137,СВЦЭМ!$B$39:$B$782,L$119)+'СЕТ СН'!$H$14+СВЦЭМ!$D$10+'СЕТ СН'!$H$6-'СЕТ СН'!$H$26</f>
        <v>2211.69831647</v>
      </c>
      <c r="M137" s="36">
        <f>SUMIFS(СВЦЭМ!$D$39:$D$782,СВЦЭМ!$A$39:$A$782,$A137,СВЦЭМ!$B$39:$B$782,M$119)+'СЕТ СН'!$H$14+СВЦЭМ!$D$10+'СЕТ СН'!$H$6-'СЕТ СН'!$H$26</f>
        <v>2213.5659134799998</v>
      </c>
      <c r="N137" s="36">
        <f>SUMIFS(СВЦЭМ!$D$39:$D$782,СВЦЭМ!$A$39:$A$782,$A137,СВЦЭМ!$B$39:$B$782,N$119)+'СЕТ СН'!$H$14+СВЦЭМ!$D$10+'СЕТ СН'!$H$6-'СЕТ СН'!$H$26</f>
        <v>2239.34583049</v>
      </c>
      <c r="O137" s="36">
        <f>SUMIFS(СВЦЭМ!$D$39:$D$782,СВЦЭМ!$A$39:$A$782,$A137,СВЦЭМ!$B$39:$B$782,O$119)+'СЕТ СН'!$H$14+СВЦЭМ!$D$10+'СЕТ СН'!$H$6-'СЕТ СН'!$H$26</f>
        <v>2275.90689522</v>
      </c>
      <c r="P137" s="36">
        <f>SUMIFS(СВЦЭМ!$D$39:$D$782,СВЦЭМ!$A$39:$A$782,$A137,СВЦЭМ!$B$39:$B$782,P$119)+'СЕТ СН'!$H$14+СВЦЭМ!$D$10+'СЕТ СН'!$H$6-'СЕТ СН'!$H$26</f>
        <v>2294.91320025</v>
      </c>
      <c r="Q137" s="36">
        <f>SUMIFS(СВЦЭМ!$D$39:$D$782,СВЦЭМ!$A$39:$A$782,$A137,СВЦЭМ!$B$39:$B$782,Q$119)+'СЕТ СН'!$H$14+СВЦЭМ!$D$10+'СЕТ СН'!$H$6-'СЕТ СН'!$H$26</f>
        <v>2299.7777440099999</v>
      </c>
      <c r="R137" s="36">
        <f>SUMIFS(СВЦЭМ!$D$39:$D$782,СВЦЭМ!$A$39:$A$782,$A137,СВЦЭМ!$B$39:$B$782,R$119)+'СЕТ СН'!$H$14+СВЦЭМ!$D$10+'СЕТ СН'!$H$6-'СЕТ СН'!$H$26</f>
        <v>2286.4832070500001</v>
      </c>
      <c r="S137" s="36">
        <f>SUMIFS(СВЦЭМ!$D$39:$D$782,СВЦЭМ!$A$39:$A$782,$A137,СВЦЭМ!$B$39:$B$782,S$119)+'СЕТ СН'!$H$14+СВЦЭМ!$D$10+'СЕТ СН'!$H$6-'СЕТ СН'!$H$26</f>
        <v>2250.35354964</v>
      </c>
      <c r="T137" s="36">
        <f>SUMIFS(СВЦЭМ!$D$39:$D$782,СВЦЭМ!$A$39:$A$782,$A137,СВЦЭМ!$B$39:$B$782,T$119)+'СЕТ СН'!$H$14+СВЦЭМ!$D$10+'СЕТ СН'!$H$6-'СЕТ СН'!$H$26</f>
        <v>2229.0986825300001</v>
      </c>
      <c r="U137" s="36">
        <f>SUMIFS(СВЦЭМ!$D$39:$D$782,СВЦЭМ!$A$39:$A$782,$A137,СВЦЭМ!$B$39:$B$782,U$119)+'СЕТ СН'!$H$14+СВЦЭМ!$D$10+'СЕТ СН'!$H$6-'СЕТ СН'!$H$26</f>
        <v>2232.8675309</v>
      </c>
      <c r="V137" s="36">
        <f>SUMIFS(СВЦЭМ!$D$39:$D$782,СВЦЭМ!$A$39:$A$782,$A137,СВЦЭМ!$B$39:$B$782,V$119)+'СЕТ СН'!$H$14+СВЦЭМ!$D$10+'СЕТ СН'!$H$6-'СЕТ СН'!$H$26</f>
        <v>2258.37887073</v>
      </c>
      <c r="W137" s="36">
        <f>SUMIFS(СВЦЭМ!$D$39:$D$782,СВЦЭМ!$A$39:$A$782,$A137,СВЦЭМ!$B$39:$B$782,W$119)+'СЕТ СН'!$H$14+СВЦЭМ!$D$10+'СЕТ СН'!$H$6-'СЕТ СН'!$H$26</f>
        <v>2275.9903882399999</v>
      </c>
      <c r="X137" s="36">
        <f>SUMIFS(СВЦЭМ!$D$39:$D$782,СВЦЭМ!$A$39:$A$782,$A137,СВЦЭМ!$B$39:$B$782,X$119)+'СЕТ СН'!$H$14+СВЦЭМ!$D$10+'СЕТ СН'!$H$6-'СЕТ СН'!$H$26</f>
        <v>2305.9534902800001</v>
      </c>
      <c r="Y137" s="36">
        <f>SUMIFS(СВЦЭМ!$D$39:$D$782,СВЦЭМ!$A$39:$A$782,$A137,СВЦЭМ!$B$39:$B$782,Y$119)+'СЕТ СН'!$H$14+СВЦЭМ!$D$10+'СЕТ СН'!$H$6-'СЕТ СН'!$H$26</f>
        <v>2343.9106651399998</v>
      </c>
    </row>
    <row r="138" spans="1:25" ht="15.75" x14ac:dyDescent="0.2">
      <c r="A138" s="35">
        <f t="shared" si="3"/>
        <v>44945</v>
      </c>
      <c r="B138" s="36">
        <f>SUMIFS(СВЦЭМ!$D$39:$D$782,СВЦЭМ!$A$39:$A$782,$A138,СВЦЭМ!$B$39:$B$782,B$119)+'СЕТ СН'!$H$14+СВЦЭМ!$D$10+'СЕТ СН'!$H$6-'СЕТ СН'!$H$26</f>
        <v>2289.86594199</v>
      </c>
      <c r="C138" s="36">
        <f>SUMIFS(СВЦЭМ!$D$39:$D$782,СВЦЭМ!$A$39:$A$782,$A138,СВЦЭМ!$B$39:$B$782,C$119)+'СЕТ СН'!$H$14+СВЦЭМ!$D$10+'СЕТ СН'!$H$6-'СЕТ СН'!$H$26</f>
        <v>2337.98980166</v>
      </c>
      <c r="D138" s="36">
        <f>SUMIFS(СВЦЭМ!$D$39:$D$782,СВЦЭМ!$A$39:$A$782,$A138,СВЦЭМ!$B$39:$B$782,D$119)+'СЕТ СН'!$H$14+СВЦЭМ!$D$10+'СЕТ СН'!$H$6-'СЕТ СН'!$H$26</f>
        <v>2331.12535656</v>
      </c>
      <c r="E138" s="36">
        <f>SUMIFS(СВЦЭМ!$D$39:$D$782,СВЦЭМ!$A$39:$A$782,$A138,СВЦЭМ!$B$39:$B$782,E$119)+'СЕТ СН'!$H$14+СВЦЭМ!$D$10+'СЕТ СН'!$H$6-'СЕТ СН'!$H$26</f>
        <v>2323.6252405700002</v>
      </c>
      <c r="F138" s="36">
        <f>SUMIFS(СВЦЭМ!$D$39:$D$782,СВЦЭМ!$A$39:$A$782,$A138,СВЦЭМ!$B$39:$B$782,F$119)+'СЕТ СН'!$H$14+СВЦЭМ!$D$10+'СЕТ СН'!$H$6-'СЕТ СН'!$H$26</f>
        <v>2316.1504148399999</v>
      </c>
      <c r="G138" s="36">
        <f>SUMIFS(СВЦЭМ!$D$39:$D$782,СВЦЭМ!$A$39:$A$782,$A138,СВЦЭМ!$B$39:$B$782,G$119)+'СЕТ СН'!$H$14+СВЦЭМ!$D$10+'СЕТ СН'!$H$6-'СЕТ СН'!$H$26</f>
        <v>2249.8767573700002</v>
      </c>
      <c r="H138" s="36">
        <f>SUMIFS(СВЦЭМ!$D$39:$D$782,СВЦЭМ!$A$39:$A$782,$A138,СВЦЭМ!$B$39:$B$782,H$119)+'СЕТ СН'!$H$14+СВЦЭМ!$D$10+'СЕТ СН'!$H$6-'СЕТ СН'!$H$26</f>
        <v>2242.9428865499999</v>
      </c>
      <c r="I138" s="36">
        <f>SUMIFS(СВЦЭМ!$D$39:$D$782,СВЦЭМ!$A$39:$A$782,$A138,СВЦЭМ!$B$39:$B$782,I$119)+'СЕТ СН'!$H$14+СВЦЭМ!$D$10+'СЕТ СН'!$H$6-'СЕТ СН'!$H$26</f>
        <v>2206.9549667900001</v>
      </c>
      <c r="J138" s="36">
        <f>SUMIFS(СВЦЭМ!$D$39:$D$782,СВЦЭМ!$A$39:$A$782,$A138,СВЦЭМ!$B$39:$B$782,J$119)+'СЕТ СН'!$H$14+СВЦЭМ!$D$10+'СЕТ СН'!$H$6-'СЕТ СН'!$H$26</f>
        <v>2178.9158174899999</v>
      </c>
      <c r="K138" s="36">
        <f>SUMIFS(СВЦЭМ!$D$39:$D$782,СВЦЭМ!$A$39:$A$782,$A138,СВЦЭМ!$B$39:$B$782,K$119)+'СЕТ СН'!$H$14+СВЦЭМ!$D$10+'СЕТ СН'!$H$6-'СЕТ СН'!$H$26</f>
        <v>2179.7535923400001</v>
      </c>
      <c r="L138" s="36">
        <f>SUMIFS(СВЦЭМ!$D$39:$D$782,СВЦЭМ!$A$39:$A$782,$A138,СВЦЭМ!$B$39:$B$782,L$119)+'СЕТ СН'!$H$14+СВЦЭМ!$D$10+'СЕТ СН'!$H$6-'СЕТ СН'!$H$26</f>
        <v>2197.8125252700002</v>
      </c>
      <c r="M138" s="36">
        <f>SUMIFS(СВЦЭМ!$D$39:$D$782,СВЦЭМ!$A$39:$A$782,$A138,СВЦЭМ!$B$39:$B$782,M$119)+'СЕТ СН'!$H$14+СВЦЭМ!$D$10+'СЕТ СН'!$H$6-'СЕТ СН'!$H$26</f>
        <v>2192.10908492</v>
      </c>
      <c r="N138" s="36">
        <f>SUMIFS(СВЦЭМ!$D$39:$D$782,СВЦЭМ!$A$39:$A$782,$A138,СВЦЭМ!$B$39:$B$782,N$119)+'СЕТ СН'!$H$14+СВЦЭМ!$D$10+'СЕТ СН'!$H$6-'СЕТ СН'!$H$26</f>
        <v>2213.7956372899998</v>
      </c>
      <c r="O138" s="36">
        <f>SUMIFS(СВЦЭМ!$D$39:$D$782,СВЦЭМ!$A$39:$A$782,$A138,СВЦЭМ!$B$39:$B$782,O$119)+'СЕТ СН'!$H$14+СВЦЭМ!$D$10+'СЕТ СН'!$H$6-'СЕТ СН'!$H$26</f>
        <v>2224.7102836700001</v>
      </c>
      <c r="P138" s="36">
        <f>SUMIFS(СВЦЭМ!$D$39:$D$782,СВЦЭМ!$A$39:$A$782,$A138,СВЦЭМ!$B$39:$B$782,P$119)+'СЕТ СН'!$H$14+СВЦЭМ!$D$10+'СЕТ СН'!$H$6-'СЕТ СН'!$H$26</f>
        <v>2231.8633163499999</v>
      </c>
      <c r="Q138" s="36">
        <f>SUMIFS(СВЦЭМ!$D$39:$D$782,СВЦЭМ!$A$39:$A$782,$A138,СВЦЭМ!$B$39:$B$782,Q$119)+'СЕТ СН'!$H$14+СВЦЭМ!$D$10+'СЕТ СН'!$H$6-'СЕТ СН'!$H$26</f>
        <v>2238.3751201999999</v>
      </c>
      <c r="R138" s="36">
        <f>SUMIFS(СВЦЭМ!$D$39:$D$782,СВЦЭМ!$A$39:$A$782,$A138,СВЦЭМ!$B$39:$B$782,R$119)+'СЕТ СН'!$H$14+СВЦЭМ!$D$10+'СЕТ СН'!$H$6-'СЕТ СН'!$H$26</f>
        <v>2233.4917238399998</v>
      </c>
      <c r="S138" s="36">
        <f>SUMIFS(СВЦЭМ!$D$39:$D$782,СВЦЭМ!$A$39:$A$782,$A138,СВЦЭМ!$B$39:$B$782,S$119)+'СЕТ СН'!$H$14+СВЦЭМ!$D$10+'СЕТ СН'!$H$6-'СЕТ СН'!$H$26</f>
        <v>2215.8334271499998</v>
      </c>
      <c r="T138" s="36">
        <f>SUMIFS(СВЦЭМ!$D$39:$D$782,СВЦЭМ!$A$39:$A$782,$A138,СВЦЭМ!$B$39:$B$782,T$119)+'СЕТ СН'!$H$14+СВЦЭМ!$D$10+'СЕТ СН'!$H$6-'СЕТ СН'!$H$26</f>
        <v>2182.6812252</v>
      </c>
      <c r="U138" s="36">
        <f>SUMIFS(СВЦЭМ!$D$39:$D$782,СВЦЭМ!$A$39:$A$782,$A138,СВЦЭМ!$B$39:$B$782,U$119)+'СЕТ СН'!$H$14+СВЦЭМ!$D$10+'СЕТ СН'!$H$6-'СЕТ СН'!$H$26</f>
        <v>2196.1566527</v>
      </c>
      <c r="V138" s="36">
        <f>SUMIFS(СВЦЭМ!$D$39:$D$782,СВЦЭМ!$A$39:$A$782,$A138,СВЦЭМ!$B$39:$B$782,V$119)+'СЕТ СН'!$H$14+СВЦЭМ!$D$10+'СЕТ СН'!$H$6-'СЕТ СН'!$H$26</f>
        <v>2208.5461430199998</v>
      </c>
      <c r="W138" s="36">
        <f>SUMIFS(СВЦЭМ!$D$39:$D$782,СВЦЭМ!$A$39:$A$782,$A138,СВЦЭМ!$B$39:$B$782,W$119)+'СЕТ СН'!$H$14+СВЦЭМ!$D$10+'СЕТ СН'!$H$6-'СЕТ СН'!$H$26</f>
        <v>2216.8018569999999</v>
      </c>
      <c r="X138" s="36">
        <f>SUMIFS(СВЦЭМ!$D$39:$D$782,СВЦЭМ!$A$39:$A$782,$A138,СВЦЭМ!$B$39:$B$782,X$119)+'СЕТ СН'!$H$14+СВЦЭМ!$D$10+'СЕТ СН'!$H$6-'СЕТ СН'!$H$26</f>
        <v>2228.0138807499998</v>
      </c>
      <c r="Y138" s="36">
        <f>SUMIFS(СВЦЭМ!$D$39:$D$782,СВЦЭМ!$A$39:$A$782,$A138,СВЦЭМ!$B$39:$B$782,Y$119)+'СЕТ СН'!$H$14+СВЦЭМ!$D$10+'СЕТ СН'!$H$6-'СЕТ СН'!$H$26</f>
        <v>2285.5612056300001</v>
      </c>
    </row>
    <row r="139" spans="1:25" ht="15.75" x14ac:dyDescent="0.2">
      <c r="A139" s="35">
        <f t="shared" si="3"/>
        <v>44946</v>
      </c>
      <c r="B139" s="36">
        <f>SUMIFS(СВЦЭМ!$D$39:$D$782,СВЦЭМ!$A$39:$A$782,$A139,СВЦЭМ!$B$39:$B$782,B$119)+'СЕТ СН'!$H$14+СВЦЭМ!$D$10+'СЕТ СН'!$H$6-'СЕТ СН'!$H$26</f>
        <v>2417.5777664100001</v>
      </c>
      <c r="C139" s="36">
        <f>SUMIFS(СВЦЭМ!$D$39:$D$782,СВЦЭМ!$A$39:$A$782,$A139,СВЦЭМ!$B$39:$B$782,C$119)+'СЕТ СН'!$H$14+СВЦЭМ!$D$10+'СЕТ СН'!$H$6-'СЕТ СН'!$H$26</f>
        <v>2444.4110293700001</v>
      </c>
      <c r="D139" s="36">
        <f>SUMIFS(СВЦЭМ!$D$39:$D$782,СВЦЭМ!$A$39:$A$782,$A139,СВЦЭМ!$B$39:$B$782,D$119)+'СЕТ СН'!$H$14+СВЦЭМ!$D$10+'СЕТ СН'!$H$6-'СЕТ СН'!$H$26</f>
        <v>2432.6121768000003</v>
      </c>
      <c r="E139" s="36">
        <f>SUMIFS(СВЦЭМ!$D$39:$D$782,СВЦЭМ!$A$39:$A$782,$A139,СВЦЭМ!$B$39:$B$782,E$119)+'СЕТ СН'!$H$14+СВЦЭМ!$D$10+'СЕТ СН'!$H$6-'СЕТ СН'!$H$26</f>
        <v>2421.3266372100002</v>
      </c>
      <c r="F139" s="36">
        <f>SUMIFS(СВЦЭМ!$D$39:$D$782,СВЦЭМ!$A$39:$A$782,$A139,СВЦЭМ!$B$39:$B$782,F$119)+'СЕТ СН'!$H$14+СВЦЭМ!$D$10+'СЕТ СН'!$H$6-'СЕТ СН'!$H$26</f>
        <v>2392.5109381500001</v>
      </c>
      <c r="G139" s="36">
        <f>SUMIFS(СВЦЭМ!$D$39:$D$782,СВЦЭМ!$A$39:$A$782,$A139,СВЦЭМ!$B$39:$B$782,G$119)+'СЕТ СН'!$H$14+СВЦЭМ!$D$10+'СЕТ СН'!$H$6-'СЕТ СН'!$H$26</f>
        <v>2339.63468023</v>
      </c>
      <c r="H139" s="36">
        <f>SUMIFS(СВЦЭМ!$D$39:$D$782,СВЦЭМ!$A$39:$A$782,$A139,СВЦЭМ!$B$39:$B$782,H$119)+'СЕТ СН'!$H$14+СВЦЭМ!$D$10+'СЕТ СН'!$H$6-'СЕТ СН'!$H$26</f>
        <v>2303.6799940699998</v>
      </c>
      <c r="I139" s="36">
        <f>SUMIFS(СВЦЭМ!$D$39:$D$782,СВЦЭМ!$A$39:$A$782,$A139,СВЦЭМ!$B$39:$B$782,I$119)+'СЕТ СН'!$H$14+СВЦЭМ!$D$10+'СЕТ СН'!$H$6-'СЕТ СН'!$H$26</f>
        <v>2274.18739981</v>
      </c>
      <c r="J139" s="36">
        <f>SUMIFS(СВЦЭМ!$D$39:$D$782,СВЦЭМ!$A$39:$A$782,$A139,СВЦЭМ!$B$39:$B$782,J$119)+'СЕТ СН'!$H$14+СВЦЭМ!$D$10+'СЕТ СН'!$H$6-'СЕТ СН'!$H$26</f>
        <v>2243.7828192900001</v>
      </c>
      <c r="K139" s="36">
        <f>SUMIFS(СВЦЭМ!$D$39:$D$782,СВЦЭМ!$A$39:$A$782,$A139,СВЦЭМ!$B$39:$B$782,K$119)+'СЕТ СН'!$H$14+СВЦЭМ!$D$10+'СЕТ СН'!$H$6-'СЕТ СН'!$H$26</f>
        <v>2238.7443456199999</v>
      </c>
      <c r="L139" s="36">
        <f>SUMIFS(СВЦЭМ!$D$39:$D$782,СВЦЭМ!$A$39:$A$782,$A139,СВЦЭМ!$B$39:$B$782,L$119)+'СЕТ СН'!$H$14+СВЦЭМ!$D$10+'СЕТ СН'!$H$6-'СЕТ СН'!$H$26</f>
        <v>2244.3883062599998</v>
      </c>
      <c r="M139" s="36">
        <f>SUMIFS(СВЦЭМ!$D$39:$D$782,СВЦЭМ!$A$39:$A$782,$A139,СВЦЭМ!$B$39:$B$782,M$119)+'СЕТ СН'!$H$14+СВЦЭМ!$D$10+'СЕТ СН'!$H$6-'СЕТ СН'!$H$26</f>
        <v>2281.32127274</v>
      </c>
      <c r="N139" s="36">
        <f>SUMIFS(СВЦЭМ!$D$39:$D$782,СВЦЭМ!$A$39:$A$782,$A139,СВЦЭМ!$B$39:$B$782,N$119)+'СЕТ СН'!$H$14+СВЦЭМ!$D$10+'СЕТ СН'!$H$6-'СЕТ СН'!$H$26</f>
        <v>2295.7185655899998</v>
      </c>
      <c r="O139" s="36">
        <f>SUMIFS(СВЦЭМ!$D$39:$D$782,СВЦЭМ!$A$39:$A$782,$A139,СВЦЭМ!$B$39:$B$782,O$119)+'СЕТ СН'!$H$14+СВЦЭМ!$D$10+'СЕТ СН'!$H$6-'СЕТ СН'!$H$26</f>
        <v>2307.6415156500002</v>
      </c>
      <c r="P139" s="36">
        <f>SUMIFS(СВЦЭМ!$D$39:$D$782,СВЦЭМ!$A$39:$A$782,$A139,СВЦЭМ!$B$39:$B$782,P$119)+'СЕТ СН'!$H$14+СВЦЭМ!$D$10+'СЕТ СН'!$H$6-'СЕТ СН'!$H$26</f>
        <v>2321.2318</v>
      </c>
      <c r="Q139" s="36">
        <f>SUMIFS(СВЦЭМ!$D$39:$D$782,СВЦЭМ!$A$39:$A$782,$A139,СВЦЭМ!$B$39:$B$782,Q$119)+'СЕТ СН'!$H$14+СВЦЭМ!$D$10+'СЕТ СН'!$H$6-'СЕТ СН'!$H$26</f>
        <v>2316.7126592</v>
      </c>
      <c r="R139" s="36">
        <f>SUMIFS(СВЦЭМ!$D$39:$D$782,СВЦЭМ!$A$39:$A$782,$A139,СВЦЭМ!$B$39:$B$782,R$119)+'СЕТ СН'!$H$14+СВЦЭМ!$D$10+'СЕТ СН'!$H$6-'СЕТ СН'!$H$26</f>
        <v>2321.2033013599998</v>
      </c>
      <c r="S139" s="36">
        <f>SUMIFS(СВЦЭМ!$D$39:$D$782,СВЦЭМ!$A$39:$A$782,$A139,СВЦЭМ!$B$39:$B$782,S$119)+'СЕТ СН'!$H$14+СВЦЭМ!$D$10+'СЕТ СН'!$H$6-'СЕТ СН'!$H$26</f>
        <v>2279.53286996</v>
      </c>
      <c r="T139" s="36">
        <f>SUMIFS(СВЦЭМ!$D$39:$D$782,СВЦЭМ!$A$39:$A$782,$A139,СВЦЭМ!$B$39:$B$782,T$119)+'СЕТ СН'!$H$14+СВЦЭМ!$D$10+'СЕТ СН'!$H$6-'СЕТ СН'!$H$26</f>
        <v>2267.1070258700001</v>
      </c>
      <c r="U139" s="36">
        <f>SUMIFS(СВЦЭМ!$D$39:$D$782,СВЦЭМ!$A$39:$A$782,$A139,СВЦЭМ!$B$39:$B$782,U$119)+'СЕТ СН'!$H$14+СВЦЭМ!$D$10+'СЕТ СН'!$H$6-'СЕТ СН'!$H$26</f>
        <v>2286.0533974800001</v>
      </c>
      <c r="V139" s="36">
        <f>SUMIFS(СВЦЭМ!$D$39:$D$782,СВЦЭМ!$A$39:$A$782,$A139,СВЦЭМ!$B$39:$B$782,V$119)+'СЕТ СН'!$H$14+СВЦЭМ!$D$10+'СЕТ СН'!$H$6-'СЕТ СН'!$H$26</f>
        <v>2295.8206809799999</v>
      </c>
      <c r="W139" s="36">
        <f>SUMIFS(СВЦЭМ!$D$39:$D$782,СВЦЭМ!$A$39:$A$782,$A139,СВЦЭМ!$B$39:$B$782,W$119)+'СЕТ СН'!$H$14+СВЦЭМ!$D$10+'СЕТ СН'!$H$6-'СЕТ СН'!$H$26</f>
        <v>2313.7540352000001</v>
      </c>
      <c r="X139" s="36">
        <f>SUMIFS(СВЦЭМ!$D$39:$D$782,СВЦЭМ!$A$39:$A$782,$A139,СВЦЭМ!$B$39:$B$782,X$119)+'СЕТ СН'!$H$14+СВЦЭМ!$D$10+'СЕТ СН'!$H$6-'СЕТ СН'!$H$26</f>
        <v>2326.7462562199999</v>
      </c>
      <c r="Y139" s="36">
        <f>SUMIFS(СВЦЭМ!$D$39:$D$782,СВЦЭМ!$A$39:$A$782,$A139,СВЦЭМ!$B$39:$B$782,Y$119)+'СЕТ СН'!$H$14+СВЦЭМ!$D$10+'СЕТ СН'!$H$6-'СЕТ СН'!$H$26</f>
        <v>2409.0002188200001</v>
      </c>
    </row>
    <row r="140" spans="1:25" ht="15.75" x14ac:dyDescent="0.2">
      <c r="A140" s="35">
        <f t="shared" si="3"/>
        <v>44947</v>
      </c>
      <c r="B140" s="36">
        <f>SUMIFS(СВЦЭМ!$D$39:$D$782,СВЦЭМ!$A$39:$A$782,$A140,СВЦЭМ!$B$39:$B$782,B$119)+'СЕТ СН'!$H$14+СВЦЭМ!$D$10+'СЕТ СН'!$H$6-'СЕТ СН'!$H$26</f>
        <v>2426.3003048199998</v>
      </c>
      <c r="C140" s="36">
        <f>SUMIFS(СВЦЭМ!$D$39:$D$782,СВЦЭМ!$A$39:$A$782,$A140,СВЦЭМ!$B$39:$B$782,C$119)+'СЕТ СН'!$H$14+СВЦЭМ!$D$10+'СЕТ СН'!$H$6-'СЕТ СН'!$H$26</f>
        <v>2442.61119293</v>
      </c>
      <c r="D140" s="36">
        <f>SUMIFS(СВЦЭМ!$D$39:$D$782,СВЦЭМ!$A$39:$A$782,$A140,СВЦЭМ!$B$39:$B$782,D$119)+'СЕТ СН'!$H$14+СВЦЭМ!$D$10+'СЕТ СН'!$H$6-'СЕТ СН'!$H$26</f>
        <v>2443.17619044</v>
      </c>
      <c r="E140" s="36">
        <f>SUMIFS(СВЦЭМ!$D$39:$D$782,СВЦЭМ!$A$39:$A$782,$A140,СВЦЭМ!$B$39:$B$782,E$119)+'СЕТ СН'!$H$14+СВЦЭМ!$D$10+'СЕТ СН'!$H$6-'СЕТ СН'!$H$26</f>
        <v>2451.6022575500001</v>
      </c>
      <c r="F140" s="36">
        <f>SUMIFS(СВЦЭМ!$D$39:$D$782,СВЦЭМ!$A$39:$A$782,$A140,СВЦЭМ!$B$39:$B$782,F$119)+'СЕТ СН'!$H$14+СВЦЭМ!$D$10+'СЕТ СН'!$H$6-'СЕТ СН'!$H$26</f>
        <v>2438.1943438899998</v>
      </c>
      <c r="G140" s="36">
        <f>SUMIFS(СВЦЭМ!$D$39:$D$782,СВЦЭМ!$A$39:$A$782,$A140,СВЦЭМ!$B$39:$B$782,G$119)+'СЕТ СН'!$H$14+СВЦЭМ!$D$10+'СЕТ СН'!$H$6-'СЕТ СН'!$H$26</f>
        <v>2416.1187287900002</v>
      </c>
      <c r="H140" s="36">
        <f>SUMIFS(СВЦЭМ!$D$39:$D$782,СВЦЭМ!$A$39:$A$782,$A140,СВЦЭМ!$B$39:$B$782,H$119)+'СЕТ СН'!$H$14+СВЦЭМ!$D$10+'СЕТ СН'!$H$6-'СЕТ СН'!$H$26</f>
        <v>2372.6956938200001</v>
      </c>
      <c r="I140" s="36">
        <f>SUMIFS(СВЦЭМ!$D$39:$D$782,СВЦЭМ!$A$39:$A$782,$A140,СВЦЭМ!$B$39:$B$782,I$119)+'СЕТ СН'!$H$14+СВЦЭМ!$D$10+'СЕТ СН'!$H$6-'СЕТ СН'!$H$26</f>
        <v>2305.7106158199999</v>
      </c>
      <c r="J140" s="36">
        <f>SUMIFS(СВЦЭМ!$D$39:$D$782,СВЦЭМ!$A$39:$A$782,$A140,СВЦЭМ!$B$39:$B$782,J$119)+'СЕТ СН'!$H$14+СВЦЭМ!$D$10+'СЕТ СН'!$H$6-'СЕТ СН'!$H$26</f>
        <v>2251.6450994699999</v>
      </c>
      <c r="K140" s="36">
        <f>SUMIFS(СВЦЭМ!$D$39:$D$782,СВЦЭМ!$A$39:$A$782,$A140,СВЦЭМ!$B$39:$B$782,K$119)+'СЕТ СН'!$H$14+СВЦЭМ!$D$10+'СЕТ СН'!$H$6-'СЕТ СН'!$H$26</f>
        <v>2268.0562916700001</v>
      </c>
      <c r="L140" s="36">
        <f>SUMIFS(СВЦЭМ!$D$39:$D$782,СВЦЭМ!$A$39:$A$782,$A140,СВЦЭМ!$B$39:$B$782,L$119)+'СЕТ СН'!$H$14+СВЦЭМ!$D$10+'СЕТ СН'!$H$6-'СЕТ СН'!$H$26</f>
        <v>2260.7840294100001</v>
      </c>
      <c r="M140" s="36">
        <f>SUMIFS(СВЦЭМ!$D$39:$D$782,СВЦЭМ!$A$39:$A$782,$A140,СВЦЭМ!$B$39:$B$782,M$119)+'СЕТ СН'!$H$14+СВЦЭМ!$D$10+'СЕТ СН'!$H$6-'СЕТ СН'!$H$26</f>
        <v>2282.4828545099999</v>
      </c>
      <c r="N140" s="36">
        <f>SUMIFS(СВЦЭМ!$D$39:$D$782,СВЦЭМ!$A$39:$A$782,$A140,СВЦЭМ!$B$39:$B$782,N$119)+'СЕТ СН'!$H$14+СВЦЭМ!$D$10+'СЕТ СН'!$H$6-'СЕТ СН'!$H$26</f>
        <v>2304.6879216399998</v>
      </c>
      <c r="O140" s="36">
        <f>SUMIFS(СВЦЭМ!$D$39:$D$782,СВЦЭМ!$A$39:$A$782,$A140,СВЦЭМ!$B$39:$B$782,O$119)+'СЕТ СН'!$H$14+СВЦЭМ!$D$10+'СЕТ СН'!$H$6-'СЕТ СН'!$H$26</f>
        <v>2321.9794557999999</v>
      </c>
      <c r="P140" s="36">
        <f>SUMIFS(СВЦЭМ!$D$39:$D$782,СВЦЭМ!$A$39:$A$782,$A140,СВЦЭМ!$B$39:$B$782,P$119)+'СЕТ СН'!$H$14+СВЦЭМ!$D$10+'СЕТ СН'!$H$6-'СЕТ СН'!$H$26</f>
        <v>2342.8195878500001</v>
      </c>
      <c r="Q140" s="36">
        <f>SUMIFS(СВЦЭМ!$D$39:$D$782,СВЦЭМ!$A$39:$A$782,$A140,СВЦЭМ!$B$39:$B$782,Q$119)+'СЕТ СН'!$H$14+СВЦЭМ!$D$10+'СЕТ СН'!$H$6-'СЕТ СН'!$H$26</f>
        <v>2345.7843596100001</v>
      </c>
      <c r="R140" s="36">
        <f>SUMIFS(СВЦЭМ!$D$39:$D$782,СВЦЭМ!$A$39:$A$782,$A140,СВЦЭМ!$B$39:$B$782,R$119)+'СЕТ СН'!$H$14+СВЦЭМ!$D$10+'СЕТ СН'!$H$6-'СЕТ СН'!$H$26</f>
        <v>2319.1190400400001</v>
      </c>
      <c r="S140" s="36">
        <f>SUMIFS(СВЦЭМ!$D$39:$D$782,СВЦЭМ!$A$39:$A$782,$A140,СВЦЭМ!$B$39:$B$782,S$119)+'СЕТ СН'!$H$14+СВЦЭМ!$D$10+'СЕТ СН'!$H$6-'СЕТ СН'!$H$26</f>
        <v>2287.8945184300001</v>
      </c>
      <c r="T140" s="36">
        <f>SUMIFS(СВЦЭМ!$D$39:$D$782,СВЦЭМ!$A$39:$A$782,$A140,СВЦЭМ!$B$39:$B$782,T$119)+'СЕТ СН'!$H$14+СВЦЭМ!$D$10+'СЕТ СН'!$H$6-'СЕТ СН'!$H$26</f>
        <v>2291.1474109599999</v>
      </c>
      <c r="U140" s="36">
        <f>SUMIFS(СВЦЭМ!$D$39:$D$782,СВЦЭМ!$A$39:$A$782,$A140,СВЦЭМ!$B$39:$B$782,U$119)+'СЕТ СН'!$H$14+СВЦЭМ!$D$10+'СЕТ СН'!$H$6-'СЕТ СН'!$H$26</f>
        <v>2305.07069404</v>
      </c>
      <c r="V140" s="36">
        <f>SUMIFS(СВЦЭМ!$D$39:$D$782,СВЦЭМ!$A$39:$A$782,$A140,СВЦЭМ!$B$39:$B$782,V$119)+'СЕТ СН'!$H$14+СВЦЭМ!$D$10+'СЕТ СН'!$H$6-'СЕТ СН'!$H$26</f>
        <v>2318.6095672400002</v>
      </c>
      <c r="W140" s="36">
        <f>SUMIFS(СВЦЭМ!$D$39:$D$782,СВЦЭМ!$A$39:$A$782,$A140,СВЦЭМ!$B$39:$B$782,W$119)+'СЕТ СН'!$H$14+СВЦЭМ!$D$10+'СЕТ СН'!$H$6-'СЕТ СН'!$H$26</f>
        <v>2333.3983021999998</v>
      </c>
      <c r="X140" s="36">
        <f>SUMIFS(СВЦЭМ!$D$39:$D$782,СВЦЭМ!$A$39:$A$782,$A140,СВЦЭМ!$B$39:$B$782,X$119)+'СЕТ СН'!$H$14+СВЦЭМ!$D$10+'СЕТ СН'!$H$6-'СЕТ СН'!$H$26</f>
        <v>2368.7165233199999</v>
      </c>
      <c r="Y140" s="36">
        <f>SUMIFS(СВЦЭМ!$D$39:$D$782,СВЦЭМ!$A$39:$A$782,$A140,СВЦЭМ!$B$39:$B$782,Y$119)+'СЕТ СН'!$H$14+СВЦЭМ!$D$10+'СЕТ СН'!$H$6-'СЕТ СН'!$H$26</f>
        <v>2393.2595203400001</v>
      </c>
    </row>
    <row r="141" spans="1:25" ht="15.75" x14ac:dyDescent="0.2">
      <c r="A141" s="35">
        <f t="shared" si="3"/>
        <v>44948</v>
      </c>
      <c r="B141" s="36">
        <f>SUMIFS(СВЦЭМ!$D$39:$D$782,СВЦЭМ!$A$39:$A$782,$A141,СВЦЭМ!$B$39:$B$782,B$119)+'СЕТ СН'!$H$14+СВЦЭМ!$D$10+'СЕТ СН'!$H$6-'СЕТ СН'!$H$26</f>
        <v>2411.18531867</v>
      </c>
      <c r="C141" s="36">
        <f>SUMIFS(СВЦЭМ!$D$39:$D$782,СВЦЭМ!$A$39:$A$782,$A141,СВЦЭМ!$B$39:$B$782,C$119)+'СЕТ СН'!$H$14+СВЦЭМ!$D$10+'СЕТ СН'!$H$6-'СЕТ СН'!$H$26</f>
        <v>2450.8319034000001</v>
      </c>
      <c r="D141" s="36">
        <f>SUMIFS(СВЦЭМ!$D$39:$D$782,СВЦЭМ!$A$39:$A$782,$A141,СВЦЭМ!$B$39:$B$782,D$119)+'СЕТ СН'!$H$14+СВЦЭМ!$D$10+'СЕТ СН'!$H$6-'СЕТ СН'!$H$26</f>
        <v>2461.6020603500001</v>
      </c>
      <c r="E141" s="36">
        <f>SUMIFS(СВЦЭМ!$D$39:$D$782,СВЦЭМ!$A$39:$A$782,$A141,СВЦЭМ!$B$39:$B$782,E$119)+'СЕТ СН'!$H$14+СВЦЭМ!$D$10+'СЕТ СН'!$H$6-'СЕТ СН'!$H$26</f>
        <v>2478.4713979100002</v>
      </c>
      <c r="F141" s="36">
        <f>SUMIFS(СВЦЭМ!$D$39:$D$782,СВЦЭМ!$A$39:$A$782,$A141,СВЦЭМ!$B$39:$B$782,F$119)+'СЕТ СН'!$H$14+СВЦЭМ!$D$10+'СЕТ СН'!$H$6-'СЕТ СН'!$H$26</f>
        <v>2463.33938347</v>
      </c>
      <c r="G141" s="36">
        <f>SUMIFS(СВЦЭМ!$D$39:$D$782,СВЦЭМ!$A$39:$A$782,$A141,СВЦЭМ!$B$39:$B$782,G$119)+'СЕТ СН'!$H$14+СВЦЭМ!$D$10+'СЕТ СН'!$H$6-'СЕТ СН'!$H$26</f>
        <v>2459.2828297200003</v>
      </c>
      <c r="H141" s="36">
        <f>SUMIFS(СВЦЭМ!$D$39:$D$782,СВЦЭМ!$A$39:$A$782,$A141,СВЦЭМ!$B$39:$B$782,H$119)+'СЕТ СН'!$H$14+СВЦЭМ!$D$10+'СЕТ СН'!$H$6-'СЕТ СН'!$H$26</f>
        <v>2459.9170985999999</v>
      </c>
      <c r="I141" s="36">
        <f>SUMIFS(СВЦЭМ!$D$39:$D$782,СВЦЭМ!$A$39:$A$782,$A141,СВЦЭМ!$B$39:$B$782,I$119)+'СЕТ СН'!$H$14+СВЦЭМ!$D$10+'СЕТ СН'!$H$6-'СЕТ СН'!$H$26</f>
        <v>2455.7758448599998</v>
      </c>
      <c r="J141" s="36">
        <f>SUMIFS(СВЦЭМ!$D$39:$D$782,СВЦЭМ!$A$39:$A$782,$A141,СВЦЭМ!$B$39:$B$782,J$119)+'СЕТ СН'!$H$14+СВЦЭМ!$D$10+'СЕТ СН'!$H$6-'СЕТ СН'!$H$26</f>
        <v>2408.5615425400001</v>
      </c>
      <c r="K141" s="36">
        <f>SUMIFS(СВЦЭМ!$D$39:$D$782,СВЦЭМ!$A$39:$A$782,$A141,СВЦЭМ!$B$39:$B$782,K$119)+'СЕТ СН'!$H$14+СВЦЭМ!$D$10+'СЕТ СН'!$H$6-'СЕТ СН'!$H$26</f>
        <v>2351.3664366399998</v>
      </c>
      <c r="L141" s="36">
        <f>SUMIFS(СВЦЭМ!$D$39:$D$782,СВЦЭМ!$A$39:$A$782,$A141,СВЦЭМ!$B$39:$B$782,L$119)+'СЕТ СН'!$H$14+СВЦЭМ!$D$10+'СЕТ СН'!$H$6-'СЕТ СН'!$H$26</f>
        <v>2314.8751747000001</v>
      </c>
      <c r="M141" s="36">
        <f>SUMIFS(СВЦЭМ!$D$39:$D$782,СВЦЭМ!$A$39:$A$782,$A141,СВЦЭМ!$B$39:$B$782,M$119)+'СЕТ СН'!$H$14+СВЦЭМ!$D$10+'СЕТ СН'!$H$6-'СЕТ СН'!$H$26</f>
        <v>2303.1222217300001</v>
      </c>
      <c r="N141" s="36">
        <f>SUMIFS(СВЦЭМ!$D$39:$D$782,СВЦЭМ!$A$39:$A$782,$A141,СВЦЭМ!$B$39:$B$782,N$119)+'СЕТ СН'!$H$14+СВЦЭМ!$D$10+'СЕТ СН'!$H$6-'СЕТ СН'!$H$26</f>
        <v>2302.6025237200001</v>
      </c>
      <c r="O141" s="36">
        <f>SUMIFS(СВЦЭМ!$D$39:$D$782,СВЦЭМ!$A$39:$A$782,$A141,СВЦЭМ!$B$39:$B$782,O$119)+'СЕТ СН'!$H$14+СВЦЭМ!$D$10+'СЕТ СН'!$H$6-'СЕТ СН'!$H$26</f>
        <v>2328.3743404699999</v>
      </c>
      <c r="P141" s="36">
        <f>SUMIFS(СВЦЭМ!$D$39:$D$782,СВЦЭМ!$A$39:$A$782,$A141,СВЦЭМ!$B$39:$B$782,P$119)+'СЕТ СН'!$H$14+СВЦЭМ!$D$10+'СЕТ СН'!$H$6-'СЕТ СН'!$H$26</f>
        <v>2343.4250147600001</v>
      </c>
      <c r="Q141" s="36">
        <f>SUMIFS(СВЦЭМ!$D$39:$D$782,СВЦЭМ!$A$39:$A$782,$A141,СВЦЭМ!$B$39:$B$782,Q$119)+'СЕТ СН'!$H$14+СВЦЭМ!$D$10+'СЕТ СН'!$H$6-'СЕТ СН'!$H$26</f>
        <v>2357.1460722900001</v>
      </c>
      <c r="R141" s="36">
        <f>SUMIFS(СВЦЭМ!$D$39:$D$782,СВЦЭМ!$A$39:$A$782,$A141,СВЦЭМ!$B$39:$B$782,R$119)+'СЕТ СН'!$H$14+СВЦЭМ!$D$10+'СЕТ СН'!$H$6-'СЕТ СН'!$H$26</f>
        <v>2357.1942758700002</v>
      </c>
      <c r="S141" s="36">
        <f>SUMIFS(СВЦЭМ!$D$39:$D$782,СВЦЭМ!$A$39:$A$782,$A141,СВЦЭМ!$B$39:$B$782,S$119)+'СЕТ СН'!$H$14+СВЦЭМ!$D$10+'СЕТ СН'!$H$6-'СЕТ СН'!$H$26</f>
        <v>2315.8898217199999</v>
      </c>
      <c r="T141" s="36">
        <f>SUMIFS(СВЦЭМ!$D$39:$D$782,СВЦЭМ!$A$39:$A$782,$A141,СВЦЭМ!$B$39:$B$782,T$119)+'СЕТ СН'!$H$14+СВЦЭМ!$D$10+'СЕТ СН'!$H$6-'СЕТ СН'!$H$26</f>
        <v>2270.1747828500002</v>
      </c>
      <c r="U141" s="36">
        <f>SUMIFS(СВЦЭМ!$D$39:$D$782,СВЦЭМ!$A$39:$A$782,$A141,СВЦЭМ!$B$39:$B$782,U$119)+'СЕТ СН'!$H$14+СВЦЭМ!$D$10+'СЕТ СН'!$H$6-'СЕТ СН'!$H$26</f>
        <v>2278.2475900599998</v>
      </c>
      <c r="V141" s="36">
        <f>SUMIFS(СВЦЭМ!$D$39:$D$782,СВЦЭМ!$A$39:$A$782,$A141,СВЦЭМ!$B$39:$B$782,V$119)+'СЕТ СН'!$H$14+СВЦЭМ!$D$10+'СЕТ СН'!$H$6-'СЕТ СН'!$H$26</f>
        <v>2293.9382379899998</v>
      </c>
      <c r="W141" s="36">
        <f>SUMIFS(СВЦЭМ!$D$39:$D$782,СВЦЭМ!$A$39:$A$782,$A141,СВЦЭМ!$B$39:$B$782,W$119)+'СЕТ СН'!$H$14+СВЦЭМ!$D$10+'СЕТ СН'!$H$6-'СЕТ СН'!$H$26</f>
        <v>2297.78511682</v>
      </c>
      <c r="X141" s="36">
        <f>SUMIFS(СВЦЭМ!$D$39:$D$782,СВЦЭМ!$A$39:$A$782,$A141,СВЦЭМ!$B$39:$B$782,X$119)+'СЕТ СН'!$H$14+СВЦЭМ!$D$10+'СЕТ СН'!$H$6-'СЕТ СН'!$H$26</f>
        <v>2333.99355423</v>
      </c>
      <c r="Y141" s="36">
        <f>SUMIFS(СВЦЭМ!$D$39:$D$782,СВЦЭМ!$A$39:$A$782,$A141,СВЦЭМ!$B$39:$B$782,Y$119)+'СЕТ СН'!$H$14+СВЦЭМ!$D$10+'СЕТ СН'!$H$6-'СЕТ СН'!$H$26</f>
        <v>2371.2261097199998</v>
      </c>
    </row>
    <row r="142" spans="1:25" ht="15.75" x14ac:dyDescent="0.2">
      <c r="A142" s="35">
        <f t="shared" si="3"/>
        <v>44949</v>
      </c>
      <c r="B142" s="36">
        <f>SUMIFS(СВЦЭМ!$D$39:$D$782,СВЦЭМ!$A$39:$A$782,$A142,СВЦЭМ!$B$39:$B$782,B$119)+'СЕТ СН'!$H$14+СВЦЭМ!$D$10+'СЕТ СН'!$H$6-'СЕТ СН'!$H$26</f>
        <v>2391.7328361199998</v>
      </c>
      <c r="C142" s="36">
        <f>SUMIFS(СВЦЭМ!$D$39:$D$782,СВЦЭМ!$A$39:$A$782,$A142,СВЦЭМ!$B$39:$B$782,C$119)+'СЕТ СН'!$H$14+СВЦЭМ!$D$10+'СЕТ СН'!$H$6-'СЕТ СН'!$H$26</f>
        <v>2387.1049785499999</v>
      </c>
      <c r="D142" s="36">
        <f>SUMIFS(СВЦЭМ!$D$39:$D$782,СВЦЭМ!$A$39:$A$782,$A142,СВЦЭМ!$B$39:$B$782,D$119)+'СЕТ СН'!$H$14+СВЦЭМ!$D$10+'СЕТ СН'!$H$6-'СЕТ СН'!$H$26</f>
        <v>2371.2012581399999</v>
      </c>
      <c r="E142" s="36">
        <f>SUMIFS(СВЦЭМ!$D$39:$D$782,СВЦЭМ!$A$39:$A$782,$A142,СВЦЭМ!$B$39:$B$782,E$119)+'СЕТ СН'!$H$14+СВЦЭМ!$D$10+'СЕТ СН'!$H$6-'СЕТ СН'!$H$26</f>
        <v>2389.4669083700001</v>
      </c>
      <c r="F142" s="36">
        <f>SUMIFS(СВЦЭМ!$D$39:$D$782,СВЦЭМ!$A$39:$A$782,$A142,СВЦЭМ!$B$39:$B$782,F$119)+'СЕТ СН'!$H$14+СВЦЭМ!$D$10+'СЕТ СН'!$H$6-'СЕТ СН'!$H$26</f>
        <v>2386.5308565099999</v>
      </c>
      <c r="G142" s="36">
        <f>SUMIFS(СВЦЭМ!$D$39:$D$782,СВЦЭМ!$A$39:$A$782,$A142,СВЦЭМ!$B$39:$B$782,G$119)+'СЕТ СН'!$H$14+СВЦЭМ!$D$10+'СЕТ СН'!$H$6-'СЕТ СН'!$H$26</f>
        <v>2375.54516964</v>
      </c>
      <c r="H142" s="36">
        <f>SUMIFS(СВЦЭМ!$D$39:$D$782,СВЦЭМ!$A$39:$A$782,$A142,СВЦЭМ!$B$39:$B$782,H$119)+'СЕТ СН'!$H$14+СВЦЭМ!$D$10+'СЕТ СН'!$H$6-'СЕТ СН'!$H$26</f>
        <v>2406.1437640499998</v>
      </c>
      <c r="I142" s="36">
        <f>SUMIFS(СВЦЭМ!$D$39:$D$782,СВЦЭМ!$A$39:$A$782,$A142,СВЦЭМ!$B$39:$B$782,I$119)+'СЕТ СН'!$H$14+СВЦЭМ!$D$10+'СЕТ СН'!$H$6-'СЕТ СН'!$H$26</f>
        <v>2353.5766783099998</v>
      </c>
      <c r="J142" s="36">
        <f>SUMIFS(СВЦЭМ!$D$39:$D$782,СВЦЭМ!$A$39:$A$782,$A142,СВЦЭМ!$B$39:$B$782,J$119)+'СЕТ СН'!$H$14+СВЦЭМ!$D$10+'СЕТ СН'!$H$6-'СЕТ СН'!$H$26</f>
        <v>2304.6420549700001</v>
      </c>
      <c r="K142" s="36">
        <f>SUMIFS(СВЦЭМ!$D$39:$D$782,СВЦЭМ!$A$39:$A$782,$A142,СВЦЭМ!$B$39:$B$782,K$119)+'СЕТ СН'!$H$14+СВЦЭМ!$D$10+'СЕТ СН'!$H$6-'СЕТ СН'!$H$26</f>
        <v>2283.9613248699998</v>
      </c>
      <c r="L142" s="36">
        <f>SUMIFS(СВЦЭМ!$D$39:$D$782,СВЦЭМ!$A$39:$A$782,$A142,СВЦЭМ!$B$39:$B$782,L$119)+'СЕТ СН'!$H$14+СВЦЭМ!$D$10+'СЕТ СН'!$H$6-'СЕТ СН'!$H$26</f>
        <v>2265.2453301699998</v>
      </c>
      <c r="M142" s="36">
        <f>SUMIFS(СВЦЭМ!$D$39:$D$782,СВЦЭМ!$A$39:$A$782,$A142,СВЦЭМ!$B$39:$B$782,M$119)+'СЕТ СН'!$H$14+СВЦЭМ!$D$10+'СЕТ СН'!$H$6-'СЕТ СН'!$H$26</f>
        <v>2281.6822864300002</v>
      </c>
      <c r="N142" s="36">
        <f>SUMIFS(СВЦЭМ!$D$39:$D$782,СВЦЭМ!$A$39:$A$782,$A142,СВЦЭМ!$B$39:$B$782,N$119)+'СЕТ СН'!$H$14+СВЦЭМ!$D$10+'СЕТ СН'!$H$6-'СЕТ СН'!$H$26</f>
        <v>2306.6165504199998</v>
      </c>
      <c r="O142" s="36">
        <f>SUMIFS(СВЦЭМ!$D$39:$D$782,СВЦЭМ!$A$39:$A$782,$A142,СВЦЭМ!$B$39:$B$782,O$119)+'СЕТ СН'!$H$14+СВЦЭМ!$D$10+'СЕТ СН'!$H$6-'СЕТ СН'!$H$26</f>
        <v>2319.7547023399998</v>
      </c>
      <c r="P142" s="36">
        <f>SUMIFS(СВЦЭМ!$D$39:$D$782,СВЦЭМ!$A$39:$A$782,$A142,СВЦЭМ!$B$39:$B$782,P$119)+'СЕТ СН'!$H$14+СВЦЭМ!$D$10+'СЕТ СН'!$H$6-'СЕТ СН'!$H$26</f>
        <v>2333.8048673600001</v>
      </c>
      <c r="Q142" s="36">
        <f>SUMIFS(СВЦЭМ!$D$39:$D$782,СВЦЭМ!$A$39:$A$782,$A142,СВЦЭМ!$B$39:$B$782,Q$119)+'СЕТ СН'!$H$14+СВЦЭМ!$D$10+'СЕТ СН'!$H$6-'СЕТ СН'!$H$26</f>
        <v>2354.11546004</v>
      </c>
      <c r="R142" s="36">
        <f>SUMIFS(СВЦЭМ!$D$39:$D$782,СВЦЭМ!$A$39:$A$782,$A142,СВЦЭМ!$B$39:$B$782,R$119)+'СЕТ СН'!$H$14+СВЦЭМ!$D$10+'СЕТ СН'!$H$6-'СЕТ СН'!$H$26</f>
        <v>2347.8134825799998</v>
      </c>
      <c r="S142" s="36">
        <f>SUMIFS(СВЦЭМ!$D$39:$D$782,СВЦЭМ!$A$39:$A$782,$A142,СВЦЭМ!$B$39:$B$782,S$119)+'СЕТ СН'!$H$14+СВЦЭМ!$D$10+'СЕТ СН'!$H$6-'СЕТ СН'!$H$26</f>
        <v>2330.3316557799999</v>
      </c>
      <c r="T142" s="36">
        <f>SUMIFS(СВЦЭМ!$D$39:$D$782,СВЦЭМ!$A$39:$A$782,$A142,СВЦЭМ!$B$39:$B$782,T$119)+'СЕТ СН'!$H$14+СВЦЭМ!$D$10+'СЕТ СН'!$H$6-'СЕТ СН'!$H$26</f>
        <v>2279.3381632099999</v>
      </c>
      <c r="U142" s="36">
        <f>SUMIFS(СВЦЭМ!$D$39:$D$782,СВЦЭМ!$A$39:$A$782,$A142,СВЦЭМ!$B$39:$B$782,U$119)+'СЕТ СН'!$H$14+СВЦЭМ!$D$10+'СЕТ СН'!$H$6-'СЕТ СН'!$H$26</f>
        <v>2284.1949028899999</v>
      </c>
      <c r="V142" s="36">
        <f>SUMIFS(СВЦЭМ!$D$39:$D$782,СВЦЭМ!$A$39:$A$782,$A142,СВЦЭМ!$B$39:$B$782,V$119)+'СЕТ СН'!$H$14+СВЦЭМ!$D$10+'СЕТ СН'!$H$6-'СЕТ СН'!$H$26</f>
        <v>2300.6410578700002</v>
      </c>
      <c r="W142" s="36">
        <f>SUMIFS(СВЦЭМ!$D$39:$D$782,СВЦЭМ!$A$39:$A$782,$A142,СВЦЭМ!$B$39:$B$782,W$119)+'СЕТ СН'!$H$14+СВЦЭМ!$D$10+'СЕТ СН'!$H$6-'СЕТ СН'!$H$26</f>
        <v>2317.32565277</v>
      </c>
      <c r="X142" s="36">
        <f>SUMIFS(СВЦЭМ!$D$39:$D$782,СВЦЭМ!$A$39:$A$782,$A142,СВЦЭМ!$B$39:$B$782,X$119)+'СЕТ СН'!$H$14+СВЦЭМ!$D$10+'СЕТ СН'!$H$6-'СЕТ СН'!$H$26</f>
        <v>2316.4982569399999</v>
      </c>
      <c r="Y142" s="36">
        <f>SUMIFS(СВЦЭМ!$D$39:$D$782,СВЦЭМ!$A$39:$A$782,$A142,СВЦЭМ!$B$39:$B$782,Y$119)+'СЕТ СН'!$H$14+СВЦЭМ!$D$10+'СЕТ СН'!$H$6-'СЕТ СН'!$H$26</f>
        <v>2340.40959015</v>
      </c>
    </row>
    <row r="143" spans="1:25" ht="15.75" x14ac:dyDescent="0.2">
      <c r="A143" s="35">
        <f t="shared" si="3"/>
        <v>44950</v>
      </c>
      <c r="B143" s="36">
        <f>SUMIFS(СВЦЭМ!$D$39:$D$782,СВЦЭМ!$A$39:$A$782,$A143,СВЦЭМ!$B$39:$B$782,B$119)+'СЕТ СН'!$H$14+СВЦЭМ!$D$10+'СЕТ СН'!$H$6-'СЕТ СН'!$H$26</f>
        <v>2301.2621544899998</v>
      </c>
      <c r="C143" s="36">
        <f>SUMIFS(СВЦЭМ!$D$39:$D$782,СВЦЭМ!$A$39:$A$782,$A143,СВЦЭМ!$B$39:$B$782,C$119)+'СЕТ СН'!$H$14+СВЦЭМ!$D$10+'СЕТ СН'!$H$6-'СЕТ СН'!$H$26</f>
        <v>2298.3950323899999</v>
      </c>
      <c r="D143" s="36">
        <f>SUMIFS(СВЦЭМ!$D$39:$D$782,СВЦЭМ!$A$39:$A$782,$A143,СВЦЭМ!$B$39:$B$782,D$119)+'СЕТ СН'!$H$14+СВЦЭМ!$D$10+'СЕТ СН'!$H$6-'СЕТ СН'!$H$26</f>
        <v>2289.0060225399998</v>
      </c>
      <c r="E143" s="36">
        <f>SUMIFS(СВЦЭМ!$D$39:$D$782,СВЦЭМ!$A$39:$A$782,$A143,СВЦЭМ!$B$39:$B$782,E$119)+'СЕТ СН'!$H$14+СВЦЭМ!$D$10+'СЕТ СН'!$H$6-'СЕТ СН'!$H$26</f>
        <v>2284.8533029499999</v>
      </c>
      <c r="F143" s="36">
        <f>SUMIFS(СВЦЭМ!$D$39:$D$782,СВЦЭМ!$A$39:$A$782,$A143,СВЦЭМ!$B$39:$B$782,F$119)+'СЕТ СН'!$H$14+СВЦЭМ!$D$10+'СЕТ СН'!$H$6-'СЕТ СН'!$H$26</f>
        <v>2296.5500352999998</v>
      </c>
      <c r="G143" s="36">
        <f>SUMIFS(СВЦЭМ!$D$39:$D$782,СВЦЭМ!$A$39:$A$782,$A143,СВЦЭМ!$B$39:$B$782,G$119)+'СЕТ СН'!$H$14+СВЦЭМ!$D$10+'СЕТ СН'!$H$6-'СЕТ СН'!$H$26</f>
        <v>2280.8986079599999</v>
      </c>
      <c r="H143" s="36">
        <f>SUMIFS(СВЦЭМ!$D$39:$D$782,СВЦЭМ!$A$39:$A$782,$A143,СВЦЭМ!$B$39:$B$782,H$119)+'СЕТ СН'!$H$14+СВЦЭМ!$D$10+'СЕТ СН'!$H$6-'СЕТ СН'!$H$26</f>
        <v>2269.73895576</v>
      </c>
      <c r="I143" s="36">
        <f>SUMIFS(СВЦЭМ!$D$39:$D$782,СВЦЭМ!$A$39:$A$782,$A143,СВЦЭМ!$B$39:$B$782,I$119)+'СЕТ СН'!$H$14+СВЦЭМ!$D$10+'СЕТ СН'!$H$6-'СЕТ СН'!$H$26</f>
        <v>2244.6282342099998</v>
      </c>
      <c r="J143" s="36">
        <f>SUMIFS(СВЦЭМ!$D$39:$D$782,СВЦЭМ!$A$39:$A$782,$A143,СВЦЭМ!$B$39:$B$782,J$119)+'СЕТ СН'!$H$14+СВЦЭМ!$D$10+'СЕТ СН'!$H$6-'СЕТ СН'!$H$26</f>
        <v>2207.56064874</v>
      </c>
      <c r="K143" s="36">
        <f>SUMIFS(СВЦЭМ!$D$39:$D$782,СВЦЭМ!$A$39:$A$782,$A143,СВЦЭМ!$B$39:$B$782,K$119)+'СЕТ СН'!$H$14+СВЦЭМ!$D$10+'СЕТ СН'!$H$6-'СЕТ СН'!$H$26</f>
        <v>2184.6441327500002</v>
      </c>
      <c r="L143" s="36">
        <f>SUMIFS(СВЦЭМ!$D$39:$D$782,СВЦЭМ!$A$39:$A$782,$A143,СВЦЭМ!$B$39:$B$782,L$119)+'СЕТ СН'!$H$14+СВЦЭМ!$D$10+'СЕТ СН'!$H$6-'СЕТ СН'!$H$26</f>
        <v>2181.6852482499999</v>
      </c>
      <c r="M143" s="36">
        <f>SUMIFS(СВЦЭМ!$D$39:$D$782,СВЦЭМ!$A$39:$A$782,$A143,СВЦЭМ!$B$39:$B$782,M$119)+'СЕТ СН'!$H$14+СВЦЭМ!$D$10+'СЕТ СН'!$H$6-'СЕТ СН'!$H$26</f>
        <v>2193.25799164</v>
      </c>
      <c r="N143" s="36">
        <f>SUMIFS(СВЦЭМ!$D$39:$D$782,СВЦЭМ!$A$39:$A$782,$A143,СВЦЭМ!$B$39:$B$782,N$119)+'СЕТ СН'!$H$14+СВЦЭМ!$D$10+'СЕТ СН'!$H$6-'СЕТ СН'!$H$26</f>
        <v>2211.2928890100002</v>
      </c>
      <c r="O143" s="36">
        <f>SUMIFS(СВЦЭМ!$D$39:$D$782,СВЦЭМ!$A$39:$A$782,$A143,СВЦЭМ!$B$39:$B$782,O$119)+'СЕТ СН'!$H$14+СВЦЭМ!$D$10+'СЕТ СН'!$H$6-'СЕТ СН'!$H$26</f>
        <v>2220.9223255100001</v>
      </c>
      <c r="P143" s="36">
        <f>SUMIFS(СВЦЭМ!$D$39:$D$782,СВЦЭМ!$A$39:$A$782,$A143,СВЦЭМ!$B$39:$B$782,P$119)+'СЕТ СН'!$H$14+СВЦЭМ!$D$10+'СЕТ СН'!$H$6-'СЕТ СН'!$H$26</f>
        <v>2248.2047484300001</v>
      </c>
      <c r="Q143" s="36">
        <f>SUMIFS(СВЦЭМ!$D$39:$D$782,СВЦЭМ!$A$39:$A$782,$A143,СВЦЭМ!$B$39:$B$782,Q$119)+'СЕТ СН'!$H$14+СВЦЭМ!$D$10+'СЕТ СН'!$H$6-'СЕТ СН'!$H$26</f>
        <v>2254.5792238600002</v>
      </c>
      <c r="R143" s="36">
        <f>SUMIFS(СВЦЭМ!$D$39:$D$782,СВЦЭМ!$A$39:$A$782,$A143,СВЦЭМ!$B$39:$B$782,R$119)+'СЕТ СН'!$H$14+СВЦЭМ!$D$10+'СЕТ СН'!$H$6-'СЕТ СН'!$H$26</f>
        <v>2250.7043838999998</v>
      </c>
      <c r="S143" s="36">
        <f>SUMIFS(СВЦЭМ!$D$39:$D$782,СВЦЭМ!$A$39:$A$782,$A143,СВЦЭМ!$B$39:$B$782,S$119)+'СЕТ СН'!$H$14+СВЦЭМ!$D$10+'СЕТ СН'!$H$6-'СЕТ СН'!$H$26</f>
        <v>2221.5953913100002</v>
      </c>
      <c r="T143" s="36">
        <f>SUMIFS(СВЦЭМ!$D$39:$D$782,СВЦЭМ!$A$39:$A$782,$A143,СВЦЭМ!$B$39:$B$782,T$119)+'СЕТ СН'!$H$14+СВЦЭМ!$D$10+'СЕТ СН'!$H$6-'СЕТ СН'!$H$26</f>
        <v>2178.29191064</v>
      </c>
      <c r="U143" s="36">
        <f>SUMIFS(СВЦЭМ!$D$39:$D$782,СВЦЭМ!$A$39:$A$782,$A143,СВЦЭМ!$B$39:$B$782,U$119)+'СЕТ СН'!$H$14+СВЦЭМ!$D$10+'СЕТ СН'!$H$6-'СЕТ СН'!$H$26</f>
        <v>2188.6730351699998</v>
      </c>
      <c r="V143" s="36">
        <f>SUMIFS(СВЦЭМ!$D$39:$D$782,СВЦЭМ!$A$39:$A$782,$A143,СВЦЭМ!$B$39:$B$782,V$119)+'СЕТ СН'!$H$14+СВЦЭМ!$D$10+'СЕТ СН'!$H$6-'СЕТ СН'!$H$26</f>
        <v>2210.2705946199999</v>
      </c>
      <c r="W143" s="36">
        <f>SUMIFS(СВЦЭМ!$D$39:$D$782,СВЦЭМ!$A$39:$A$782,$A143,СВЦЭМ!$B$39:$B$782,W$119)+'СЕТ СН'!$H$14+СВЦЭМ!$D$10+'СЕТ СН'!$H$6-'СЕТ СН'!$H$26</f>
        <v>2220.2388329700002</v>
      </c>
      <c r="X143" s="36">
        <f>SUMIFS(СВЦЭМ!$D$39:$D$782,СВЦЭМ!$A$39:$A$782,$A143,СВЦЭМ!$B$39:$B$782,X$119)+'СЕТ СН'!$H$14+СВЦЭМ!$D$10+'СЕТ СН'!$H$6-'СЕТ СН'!$H$26</f>
        <v>2238.4351929999998</v>
      </c>
      <c r="Y143" s="36">
        <f>SUMIFS(СВЦЭМ!$D$39:$D$782,СВЦЭМ!$A$39:$A$782,$A143,СВЦЭМ!$B$39:$B$782,Y$119)+'СЕТ СН'!$H$14+СВЦЭМ!$D$10+'СЕТ СН'!$H$6-'СЕТ СН'!$H$26</f>
        <v>2256.0102651399998</v>
      </c>
    </row>
    <row r="144" spans="1:25" ht="15.75" x14ac:dyDescent="0.2">
      <c r="A144" s="35">
        <f t="shared" si="3"/>
        <v>44951</v>
      </c>
      <c r="B144" s="36">
        <f>SUMIFS(СВЦЭМ!$D$39:$D$782,СВЦЭМ!$A$39:$A$782,$A144,СВЦЭМ!$B$39:$B$782,B$119)+'СЕТ СН'!$H$14+СВЦЭМ!$D$10+'СЕТ СН'!$H$6-'СЕТ СН'!$H$26</f>
        <v>2315.1235351099999</v>
      </c>
      <c r="C144" s="36">
        <f>SUMIFS(СВЦЭМ!$D$39:$D$782,СВЦЭМ!$A$39:$A$782,$A144,СВЦЭМ!$B$39:$B$782,C$119)+'СЕТ СН'!$H$14+СВЦЭМ!$D$10+'СЕТ СН'!$H$6-'СЕТ СН'!$H$26</f>
        <v>2347.8288957499999</v>
      </c>
      <c r="D144" s="36">
        <f>SUMIFS(СВЦЭМ!$D$39:$D$782,СВЦЭМ!$A$39:$A$782,$A144,СВЦЭМ!$B$39:$B$782,D$119)+'СЕТ СН'!$H$14+СВЦЭМ!$D$10+'СЕТ СН'!$H$6-'СЕТ СН'!$H$26</f>
        <v>2357.7920923199999</v>
      </c>
      <c r="E144" s="36">
        <f>SUMIFS(СВЦЭМ!$D$39:$D$782,СВЦЭМ!$A$39:$A$782,$A144,СВЦЭМ!$B$39:$B$782,E$119)+'СЕТ СН'!$H$14+СВЦЭМ!$D$10+'СЕТ СН'!$H$6-'СЕТ СН'!$H$26</f>
        <v>2369.2673126300001</v>
      </c>
      <c r="F144" s="36">
        <f>SUMIFS(СВЦЭМ!$D$39:$D$782,СВЦЭМ!$A$39:$A$782,$A144,СВЦЭМ!$B$39:$B$782,F$119)+'СЕТ СН'!$H$14+СВЦЭМ!$D$10+'СЕТ СН'!$H$6-'СЕТ СН'!$H$26</f>
        <v>2366.1322975799999</v>
      </c>
      <c r="G144" s="36">
        <f>SUMIFS(СВЦЭМ!$D$39:$D$782,СВЦЭМ!$A$39:$A$782,$A144,СВЦЭМ!$B$39:$B$782,G$119)+'СЕТ СН'!$H$14+СВЦЭМ!$D$10+'СЕТ СН'!$H$6-'СЕТ СН'!$H$26</f>
        <v>2355.45866282</v>
      </c>
      <c r="H144" s="36">
        <f>SUMIFS(СВЦЭМ!$D$39:$D$782,СВЦЭМ!$A$39:$A$782,$A144,СВЦЭМ!$B$39:$B$782,H$119)+'СЕТ СН'!$H$14+СВЦЭМ!$D$10+'СЕТ СН'!$H$6-'СЕТ СН'!$H$26</f>
        <v>2355.15906283</v>
      </c>
      <c r="I144" s="36">
        <f>SUMIFS(СВЦЭМ!$D$39:$D$782,СВЦЭМ!$A$39:$A$782,$A144,СВЦЭМ!$B$39:$B$782,I$119)+'СЕТ СН'!$H$14+СВЦЭМ!$D$10+'СЕТ СН'!$H$6-'СЕТ СН'!$H$26</f>
        <v>2352.78451851</v>
      </c>
      <c r="J144" s="36">
        <f>SUMIFS(СВЦЭМ!$D$39:$D$782,СВЦЭМ!$A$39:$A$782,$A144,СВЦЭМ!$B$39:$B$782,J$119)+'СЕТ СН'!$H$14+СВЦЭМ!$D$10+'СЕТ СН'!$H$6-'СЕТ СН'!$H$26</f>
        <v>2331.82216126</v>
      </c>
      <c r="K144" s="36">
        <f>SUMIFS(СВЦЭМ!$D$39:$D$782,СВЦЭМ!$A$39:$A$782,$A144,СВЦЭМ!$B$39:$B$782,K$119)+'СЕТ СН'!$H$14+СВЦЭМ!$D$10+'СЕТ СН'!$H$6-'СЕТ СН'!$H$26</f>
        <v>2306.9119603300001</v>
      </c>
      <c r="L144" s="36">
        <f>SUMIFS(СВЦЭМ!$D$39:$D$782,СВЦЭМ!$A$39:$A$782,$A144,СВЦЭМ!$B$39:$B$782,L$119)+'СЕТ СН'!$H$14+СВЦЭМ!$D$10+'СЕТ СН'!$H$6-'СЕТ СН'!$H$26</f>
        <v>2272.29256532</v>
      </c>
      <c r="M144" s="36">
        <f>SUMIFS(СВЦЭМ!$D$39:$D$782,СВЦЭМ!$A$39:$A$782,$A144,СВЦЭМ!$B$39:$B$782,M$119)+'СЕТ СН'!$H$14+СВЦЭМ!$D$10+'СЕТ СН'!$H$6-'СЕТ СН'!$H$26</f>
        <v>2238.2725344199998</v>
      </c>
      <c r="N144" s="36">
        <f>SUMIFS(СВЦЭМ!$D$39:$D$782,СВЦЭМ!$A$39:$A$782,$A144,СВЦЭМ!$B$39:$B$782,N$119)+'СЕТ СН'!$H$14+СВЦЭМ!$D$10+'СЕТ СН'!$H$6-'СЕТ СН'!$H$26</f>
        <v>2250.6179302</v>
      </c>
      <c r="O144" s="36">
        <f>SUMIFS(СВЦЭМ!$D$39:$D$782,СВЦЭМ!$A$39:$A$782,$A144,СВЦЭМ!$B$39:$B$782,O$119)+'СЕТ СН'!$H$14+СВЦЭМ!$D$10+'СЕТ СН'!$H$6-'СЕТ СН'!$H$26</f>
        <v>2256.8742640800001</v>
      </c>
      <c r="P144" s="36">
        <f>SUMIFS(СВЦЭМ!$D$39:$D$782,СВЦЭМ!$A$39:$A$782,$A144,СВЦЭМ!$B$39:$B$782,P$119)+'СЕТ СН'!$H$14+СВЦЭМ!$D$10+'СЕТ СН'!$H$6-'СЕТ СН'!$H$26</f>
        <v>2266.6587135199998</v>
      </c>
      <c r="Q144" s="36">
        <f>SUMIFS(СВЦЭМ!$D$39:$D$782,СВЦЭМ!$A$39:$A$782,$A144,СВЦЭМ!$B$39:$B$782,Q$119)+'СЕТ СН'!$H$14+СВЦЭМ!$D$10+'СЕТ СН'!$H$6-'СЕТ СН'!$H$26</f>
        <v>2265.37925692</v>
      </c>
      <c r="R144" s="36">
        <f>SUMIFS(СВЦЭМ!$D$39:$D$782,СВЦЭМ!$A$39:$A$782,$A144,СВЦЭМ!$B$39:$B$782,R$119)+'СЕТ СН'!$H$14+СВЦЭМ!$D$10+'СЕТ СН'!$H$6-'СЕТ СН'!$H$26</f>
        <v>2255.3082636300001</v>
      </c>
      <c r="S144" s="36">
        <f>SUMIFS(СВЦЭМ!$D$39:$D$782,СВЦЭМ!$A$39:$A$782,$A144,СВЦЭМ!$B$39:$B$782,S$119)+'СЕТ СН'!$H$14+СВЦЭМ!$D$10+'СЕТ СН'!$H$6-'СЕТ СН'!$H$26</f>
        <v>2236.6350028500001</v>
      </c>
      <c r="T144" s="36">
        <f>SUMIFS(СВЦЭМ!$D$39:$D$782,СВЦЭМ!$A$39:$A$782,$A144,СВЦЭМ!$B$39:$B$782,T$119)+'СЕТ СН'!$H$14+СВЦЭМ!$D$10+'СЕТ СН'!$H$6-'СЕТ СН'!$H$26</f>
        <v>2217.22098719</v>
      </c>
      <c r="U144" s="36">
        <f>SUMIFS(СВЦЭМ!$D$39:$D$782,СВЦЭМ!$A$39:$A$782,$A144,СВЦЭМ!$B$39:$B$782,U$119)+'СЕТ СН'!$H$14+СВЦЭМ!$D$10+'СЕТ СН'!$H$6-'СЕТ СН'!$H$26</f>
        <v>2221.42398228</v>
      </c>
      <c r="V144" s="36">
        <f>SUMIFS(СВЦЭМ!$D$39:$D$782,СВЦЭМ!$A$39:$A$782,$A144,СВЦЭМ!$B$39:$B$782,V$119)+'СЕТ СН'!$H$14+СВЦЭМ!$D$10+'СЕТ СН'!$H$6-'СЕТ СН'!$H$26</f>
        <v>2233.9118461600001</v>
      </c>
      <c r="W144" s="36">
        <f>SUMIFS(СВЦЭМ!$D$39:$D$782,СВЦЭМ!$A$39:$A$782,$A144,СВЦЭМ!$B$39:$B$782,W$119)+'СЕТ СН'!$H$14+СВЦЭМ!$D$10+'СЕТ СН'!$H$6-'СЕТ СН'!$H$26</f>
        <v>2247.1403126700002</v>
      </c>
      <c r="X144" s="36">
        <f>SUMIFS(СВЦЭМ!$D$39:$D$782,СВЦЭМ!$A$39:$A$782,$A144,СВЦЭМ!$B$39:$B$782,X$119)+'СЕТ СН'!$H$14+СВЦЭМ!$D$10+'СЕТ СН'!$H$6-'СЕТ СН'!$H$26</f>
        <v>2266.5713763399999</v>
      </c>
      <c r="Y144" s="36">
        <f>SUMIFS(СВЦЭМ!$D$39:$D$782,СВЦЭМ!$A$39:$A$782,$A144,СВЦЭМ!$B$39:$B$782,Y$119)+'СЕТ СН'!$H$14+СВЦЭМ!$D$10+'СЕТ СН'!$H$6-'СЕТ СН'!$H$26</f>
        <v>2292.9113059599999</v>
      </c>
    </row>
    <row r="145" spans="1:27" ht="15.75" x14ac:dyDescent="0.2">
      <c r="A145" s="35">
        <f t="shared" si="3"/>
        <v>44952</v>
      </c>
      <c r="B145" s="36">
        <f>SUMIFS(СВЦЭМ!$D$39:$D$782,СВЦЭМ!$A$39:$A$782,$A145,СВЦЭМ!$B$39:$B$782,B$119)+'СЕТ СН'!$H$14+СВЦЭМ!$D$10+'СЕТ СН'!$H$6-'СЕТ СН'!$H$26</f>
        <v>2346.9451543599998</v>
      </c>
      <c r="C145" s="36">
        <f>SUMIFS(СВЦЭМ!$D$39:$D$782,СВЦЭМ!$A$39:$A$782,$A145,СВЦЭМ!$B$39:$B$782,C$119)+'СЕТ СН'!$H$14+СВЦЭМ!$D$10+'СЕТ СН'!$H$6-'СЕТ СН'!$H$26</f>
        <v>2391.5637244099998</v>
      </c>
      <c r="D145" s="36">
        <f>SUMIFS(СВЦЭМ!$D$39:$D$782,СВЦЭМ!$A$39:$A$782,$A145,СВЦЭМ!$B$39:$B$782,D$119)+'СЕТ СН'!$H$14+СВЦЭМ!$D$10+'СЕТ СН'!$H$6-'СЕТ СН'!$H$26</f>
        <v>2411.2260198099998</v>
      </c>
      <c r="E145" s="36">
        <f>SUMIFS(СВЦЭМ!$D$39:$D$782,СВЦЭМ!$A$39:$A$782,$A145,СВЦЭМ!$B$39:$B$782,E$119)+'СЕТ СН'!$H$14+СВЦЭМ!$D$10+'СЕТ СН'!$H$6-'СЕТ СН'!$H$26</f>
        <v>2395.77519717</v>
      </c>
      <c r="F145" s="36">
        <f>SUMIFS(СВЦЭМ!$D$39:$D$782,СВЦЭМ!$A$39:$A$782,$A145,СВЦЭМ!$B$39:$B$782,F$119)+'СЕТ СН'!$H$14+СВЦЭМ!$D$10+'СЕТ СН'!$H$6-'СЕТ СН'!$H$26</f>
        <v>2385.4653262100001</v>
      </c>
      <c r="G145" s="36">
        <f>SUMIFS(СВЦЭМ!$D$39:$D$782,СВЦЭМ!$A$39:$A$782,$A145,СВЦЭМ!$B$39:$B$782,G$119)+'СЕТ СН'!$H$14+СВЦЭМ!$D$10+'СЕТ СН'!$H$6-'СЕТ СН'!$H$26</f>
        <v>2387.76774879</v>
      </c>
      <c r="H145" s="36">
        <f>SUMIFS(СВЦЭМ!$D$39:$D$782,СВЦЭМ!$A$39:$A$782,$A145,СВЦЭМ!$B$39:$B$782,H$119)+'СЕТ СН'!$H$14+СВЦЭМ!$D$10+'СЕТ СН'!$H$6-'СЕТ СН'!$H$26</f>
        <v>2345.5594564600001</v>
      </c>
      <c r="I145" s="36">
        <f>SUMIFS(СВЦЭМ!$D$39:$D$782,СВЦЭМ!$A$39:$A$782,$A145,СВЦЭМ!$B$39:$B$782,I$119)+'СЕТ СН'!$H$14+СВЦЭМ!$D$10+'СЕТ СН'!$H$6-'СЕТ СН'!$H$26</f>
        <v>2312.7252274399998</v>
      </c>
      <c r="J145" s="36">
        <f>SUMIFS(СВЦЭМ!$D$39:$D$782,СВЦЭМ!$A$39:$A$782,$A145,СВЦЭМ!$B$39:$B$782,J$119)+'СЕТ СН'!$H$14+СВЦЭМ!$D$10+'СЕТ СН'!$H$6-'СЕТ СН'!$H$26</f>
        <v>2278.9081124499999</v>
      </c>
      <c r="K145" s="36">
        <f>SUMIFS(СВЦЭМ!$D$39:$D$782,СВЦЭМ!$A$39:$A$782,$A145,СВЦЭМ!$B$39:$B$782,K$119)+'СЕТ СН'!$H$14+СВЦЭМ!$D$10+'СЕТ СН'!$H$6-'СЕТ СН'!$H$26</f>
        <v>2235.4005983900001</v>
      </c>
      <c r="L145" s="36">
        <f>SUMIFS(СВЦЭМ!$D$39:$D$782,СВЦЭМ!$A$39:$A$782,$A145,СВЦЭМ!$B$39:$B$782,L$119)+'СЕТ СН'!$H$14+СВЦЭМ!$D$10+'СЕТ СН'!$H$6-'СЕТ СН'!$H$26</f>
        <v>2210.7854804499998</v>
      </c>
      <c r="M145" s="36">
        <f>SUMIFS(СВЦЭМ!$D$39:$D$782,СВЦЭМ!$A$39:$A$782,$A145,СВЦЭМ!$B$39:$B$782,M$119)+'СЕТ СН'!$H$14+СВЦЭМ!$D$10+'СЕТ СН'!$H$6-'СЕТ СН'!$H$26</f>
        <v>2212.2795505200002</v>
      </c>
      <c r="N145" s="36">
        <f>SUMIFS(СВЦЭМ!$D$39:$D$782,СВЦЭМ!$A$39:$A$782,$A145,СВЦЭМ!$B$39:$B$782,N$119)+'СЕТ СН'!$H$14+СВЦЭМ!$D$10+'СЕТ СН'!$H$6-'СЕТ СН'!$H$26</f>
        <v>2223.5195462500001</v>
      </c>
      <c r="O145" s="36">
        <f>SUMIFS(СВЦЭМ!$D$39:$D$782,СВЦЭМ!$A$39:$A$782,$A145,СВЦЭМ!$B$39:$B$782,O$119)+'СЕТ СН'!$H$14+СВЦЭМ!$D$10+'СЕТ СН'!$H$6-'СЕТ СН'!$H$26</f>
        <v>2221.8239151900002</v>
      </c>
      <c r="P145" s="36">
        <f>SUMIFS(СВЦЭМ!$D$39:$D$782,СВЦЭМ!$A$39:$A$782,$A145,СВЦЭМ!$B$39:$B$782,P$119)+'СЕТ СН'!$H$14+СВЦЭМ!$D$10+'СЕТ СН'!$H$6-'СЕТ СН'!$H$26</f>
        <v>2235.6632313</v>
      </c>
      <c r="Q145" s="36">
        <f>SUMIFS(СВЦЭМ!$D$39:$D$782,СВЦЭМ!$A$39:$A$782,$A145,СВЦЭМ!$B$39:$B$782,Q$119)+'СЕТ СН'!$H$14+СВЦЭМ!$D$10+'СЕТ СН'!$H$6-'СЕТ СН'!$H$26</f>
        <v>2251.2082656900002</v>
      </c>
      <c r="R145" s="36">
        <f>SUMIFS(СВЦЭМ!$D$39:$D$782,СВЦЭМ!$A$39:$A$782,$A145,СВЦЭМ!$B$39:$B$782,R$119)+'СЕТ СН'!$H$14+СВЦЭМ!$D$10+'СЕТ СН'!$H$6-'СЕТ СН'!$H$26</f>
        <v>2255.4729106199998</v>
      </c>
      <c r="S145" s="36">
        <f>SUMIFS(СВЦЭМ!$D$39:$D$782,СВЦЭМ!$A$39:$A$782,$A145,СВЦЭМ!$B$39:$B$782,S$119)+'СЕТ СН'!$H$14+СВЦЭМ!$D$10+'СЕТ СН'!$H$6-'СЕТ СН'!$H$26</f>
        <v>2243.8460035799999</v>
      </c>
      <c r="T145" s="36">
        <f>SUMIFS(СВЦЭМ!$D$39:$D$782,СВЦЭМ!$A$39:$A$782,$A145,СВЦЭМ!$B$39:$B$782,T$119)+'СЕТ СН'!$H$14+СВЦЭМ!$D$10+'СЕТ СН'!$H$6-'СЕТ СН'!$H$26</f>
        <v>2193.9394449400002</v>
      </c>
      <c r="U145" s="36">
        <f>SUMIFS(СВЦЭМ!$D$39:$D$782,СВЦЭМ!$A$39:$A$782,$A145,СВЦЭМ!$B$39:$B$782,U$119)+'СЕТ СН'!$H$14+СВЦЭМ!$D$10+'СЕТ СН'!$H$6-'СЕТ СН'!$H$26</f>
        <v>2196.86372682</v>
      </c>
      <c r="V145" s="36">
        <f>SUMIFS(СВЦЭМ!$D$39:$D$782,СВЦЭМ!$A$39:$A$782,$A145,СВЦЭМ!$B$39:$B$782,V$119)+'СЕТ СН'!$H$14+СВЦЭМ!$D$10+'СЕТ СН'!$H$6-'СЕТ СН'!$H$26</f>
        <v>2205.2794403799999</v>
      </c>
      <c r="W145" s="36">
        <f>SUMIFS(СВЦЭМ!$D$39:$D$782,СВЦЭМ!$A$39:$A$782,$A145,СВЦЭМ!$B$39:$B$782,W$119)+'СЕТ СН'!$H$14+СВЦЭМ!$D$10+'СЕТ СН'!$H$6-'СЕТ СН'!$H$26</f>
        <v>2222.6286561799998</v>
      </c>
      <c r="X145" s="36">
        <f>SUMIFS(СВЦЭМ!$D$39:$D$782,СВЦЭМ!$A$39:$A$782,$A145,СВЦЭМ!$B$39:$B$782,X$119)+'СЕТ СН'!$H$14+СВЦЭМ!$D$10+'СЕТ СН'!$H$6-'СЕТ СН'!$H$26</f>
        <v>2253.1000306999999</v>
      </c>
      <c r="Y145" s="36">
        <f>SUMIFS(СВЦЭМ!$D$39:$D$782,СВЦЭМ!$A$39:$A$782,$A145,СВЦЭМ!$B$39:$B$782,Y$119)+'СЕТ СН'!$H$14+СВЦЭМ!$D$10+'СЕТ СН'!$H$6-'СЕТ СН'!$H$26</f>
        <v>2285.14651632</v>
      </c>
    </row>
    <row r="146" spans="1:27" ht="15.75" x14ac:dyDescent="0.2">
      <c r="A146" s="35">
        <f t="shared" si="3"/>
        <v>44953</v>
      </c>
      <c r="B146" s="36">
        <f>SUMIFS(СВЦЭМ!$D$39:$D$782,СВЦЭМ!$A$39:$A$782,$A146,СВЦЭМ!$B$39:$B$782,B$119)+'СЕТ СН'!$H$14+СВЦЭМ!$D$10+'СЕТ СН'!$H$6-'СЕТ СН'!$H$26</f>
        <v>2327.0936418299998</v>
      </c>
      <c r="C146" s="36">
        <f>SUMIFS(СВЦЭМ!$D$39:$D$782,СВЦЭМ!$A$39:$A$782,$A146,СВЦЭМ!$B$39:$B$782,C$119)+'СЕТ СН'!$H$14+СВЦЭМ!$D$10+'СЕТ СН'!$H$6-'СЕТ СН'!$H$26</f>
        <v>2294.8273590099998</v>
      </c>
      <c r="D146" s="36">
        <f>SUMIFS(СВЦЭМ!$D$39:$D$782,СВЦЭМ!$A$39:$A$782,$A146,СВЦЭМ!$B$39:$B$782,D$119)+'СЕТ СН'!$H$14+СВЦЭМ!$D$10+'СЕТ СН'!$H$6-'СЕТ СН'!$H$26</f>
        <v>2292.3881661099999</v>
      </c>
      <c r="E146" s="36">
        <f>SUMIFS(СВЦЭМ!$D$39:$D$782,СВЦЭМ!$A$39:$A$782,$A146,СВЦЭМ!$B$39:$B$782,E$119)+'СЕТ СН'!$H$14+СВЦЭМ!$D$10+'СЕТ СН'!$H$6-'СЕТ СН'!$H$26</f>
        <v>2305.0160339099998</v>
      </c>
      <c r="F146" s="36">
        <f>SUMIFS(СВЦЭМ!$D$39:$D$782,СВЦЭМ!$A$39:$A$782,$A146,СВЦЭМ!$B$39:$B$782,F$119)+'СЕТ СН'!$H$14+СВЦЭМ!$D$10+'СЕТ СН'!$H$6-'СЕТ СН'!$H$26</f>
        <v>2312.6355387600001</v>
      </c>
      <c r="G146" s="36">
        <f>SUMIFS(СВЦЭМ!$D$39:$D$782,СВЦЭМ!$A$39:$A$782,$A146,СВЦЭМ!$B$39:$B$782,G$119)+'СЕТ СН'!$H$14+СВЦЭМ!$D$10+'СЕТ СН'!$H$6-'СЕТ СН'!$H$26</f>
        <v>2325.3668257300001</v>
      </c>
      <c r="H146" s="36">
        <f>SUMIFS(СВЦЭМ!$D$39:$D$782,СВЦЭМ!$A$39:$A$782,$A146,СВЦЭМ!$B$39:$B$782,H$119)+'СЕТ СН'!$H$14+СВЦЭМ!$D$10+'СЕТ СН'!$H$6-'СЕТ СН'!$H$26</f>
        <v>2313.29098909</v>
      </c>
      <c r="I146" s="36">
        <f>SUMIFS(СВЦЭМ!$D$39:$D$782,СВЦЭМ!$A$39:$A$782,$A146,СВЦЭМ!$B$39:$B$782,I$119)+'СЕТ СН'!$H$14+СВЦЭМ!$D$10+'СЕТ СН'!$H$6-'СЕТ СН'!$H$26</f>
        <v>2275.3736786200002</v>
      </c>
      <c r="J146" s="36">
        <f>SUMIFS(СВЦЭМ!$D$39:$D$782,СВЦЭМ!$A$39:$A$782,$A146,СВЦЭМ!$B$39:$B$782,J$119)+'СЕТ СН'!$H$14+СВЦЭМ!$D$10+'СЕТ СН'!$H$6-'СЕТ СН'!$H$26</f>
        <v>2233.8430658000002</v>
      </c>
      <c r="K146" s="36">
        <f>SUMIFS(СВЦЭМ!$D$39:$D$782,СВЦЭМ!$A$39:$A$782,$A146,СВЦЭМ!$B$39:$B$782,K$119)+'СЕТ СН'!$H$14+СВЦЭМ!$D$10+'СЕТ СН'!$H$6-'СЕТ СН'!$H$26</f>
        <v>2210.8302434900002</v>
      </c>
      <c r="L146" s="36">
        <f>SUMIFS(СВЦЭМ!$D$39:$D$782,СВЦЭМ!$A$39:$A$782,$A146,СВЦЭМ!$B$39:$B$782,L$119)+'СЕТ СН'!$H$14+СВЦЭМ!$D$10+'СЕТ СН'!$H$6-'СЕТ СН'!$H$26</f>
        <v>2195.4219423700001</v>
      </c>
      <c r="M146" s="36">
        <f>SUMIFS(СВЦЭМ!$D$39:$D$782,СВЦЭМ!$A$39:$A$782,$A146,СВЦЭМ!$B$39:$B$782,M$119)+'СЕТ СН'!$H$14+СВЦЭМ!$D$10+'СЕТ СН'!$H$6-'СЕТ СН'!$H$26</f>
        <v>2192.4600338099999</v>
      </c>
      <c r="N146" s="36">
        <f>SUMIFS(СВЦЭМ!$D$39:$D$782,СВЦЭМ!$A$39:$A$782,$A146,СВЦЭМ!$B$39:$B$782,N$119)+'СЕТ СН'!$H$14+СВЦЭМ!$D$10+'СЕТ СН'!$H$6-'СЕТ СН'!$H$26</f>
        <v>2224.0509383899998</v>
      </c>
      <c r="O146" s="36">
        <f>SUMIFS(СВЦЭМ!$D$39:$D$782,СВЦЭМ!$A$39:$A$782,$A146,СВЦЭМ!$B$39:$B$782,O$119)+'СЕТ СН'!$H$14+СВЦЭМ!$D$10+'СЕТ СН'!$H$6-'СЕТ СН'!$H$26</f>
        <v>2246.67825928</v>
      </c>
      <c r="P146" s="36">
        <f>SUMIFS(СВЦЭМ!$D$39:$D$782,СВЦЭМ!$A$39:$A$782,$A146,СВЦЭМ!$B$39:$B$782,P$119)+'СЕТ СН'!$H$14+СВЦЭМ!$D$10+'СЕТ СН'!$H$6-'СЕТ СН'!$H$26</f>
        <v>2276.8910218999999</v>
      </c>
      <c r="Q146" s="36">
        <f>SUMIFS(СВЦЭМ!$D$39:$D$782,СВЦЭМ!$A$39:$A$782,$A146,СВЦЭМ!$B$39:$B$782,Q$119)+'СЕТ СН'!$H$14+СВЦЭМ!$D$10+'СЕТ СН'!$H$6-'СЕТ СН'!$H$26</f>
        <v>2250.26402323</v>
      </c>
      <c r="R146" s="36">
        <f>SUMIFS(СВЦЭМ!$D$39:$D$782,СВЦЭМ!$A$39:$A$782,$A146,СВЦЭМ!$B$39:$B$782,R$119)+'СЕТ СН'!$H$14+СВЦЭМ!$D$10+'СЕТ СН'!$H$6-'СЕТ СН'!$H$26</f>
        <v>2269.66082701</v>
      </c>
      <c r="S146" s="36">
        <f>SUMIFS(СВЦЭМ!$D$39:$D$782,СВЦЭМ!$A$39:$A$782,$A146,СВЦЭМ!$B$39:$B$782,S$119)+'СЕТ СН'!$H$14+СВЦЭМ!$D$10+'СЕТ СН'!$H$6-'СЕТ СН'!$H$26</f>
        <v>2250.57395503</v>
      </c>
      <c r="T146" s="36">
        <f>SUMIFS(СВЦЭМ!$D$39:$D$782,СВЦЭМ!$A$39:$A$782,$A146,СВЦЭМ!$B$39:$B$782,T$119)+'СЕТ СН'!$H$14+СВЦЭМ!$D$10+'СЕТ СН'!$H$6-'СЕТ СН'!$H$26</f>
        <v>2207.95877913</v>
      </c>
      <c r="U146" s="36">
        <f>SUMIFS(СВЦЭМ!$D$39:$D$782,СВЦЭМ!$A$39:$A$782,$A146,СВЦЭМ!$B$39:$B$782,U$119)+'СЕТ СН'!$H$14+СВЦЭМ!$D$10+'СЕТ СН'!$H$6-'СЕТ СН'!$H$26</f>
        <v>2216.1856449100001</v>
      </c>
      <c r="V146" s="36">
        <f>SUMIFS(СВЦЭМ!$D$39:$D$782,СВЦЭМ!$A$39:$A$782,$A146,СВЦЭМ!$B$39:$B$782,V$119)+'СЕТ СН'!$H$14+СВЦЭМ!$D$10+'СЕТ СН'!$H$6-'СЕТ СН'!$H$26</f>
        <v>2241.76424881</v>
      </c>
      <c r="W146" s="36">
        <f>SUMIFS(СВЦЭМ!$D$39:$D$782,СВЦЭМ!$A$39:$A$782,$A146,СВЦЭМ!$B$39:$B$782,W$119)+'СЕТ СН'!$H$14+СВЦЭМ!$D$10+'СЕТ СН'!$H$6-'СЕТ СН'!$H$26</f>
        <v>2275.0476040600001</v>
      </c>
      <c r="X146" s="36">
        <f>SUMIFS(СВЦЭМ!$D$39:$D$782,СВЦЭМ!$A$39:$A$782,$A146,СВЦЭМ!$B$39:$B$782,X$119)+'СЕТ СН'!$H$14+СВЦЭМ!$D$10+'СЕТ СН'!$H$6-'СЕТ СН'!$H$26</f>
        <v>2287.3847437200002</v>
      </c>
      <c r="Y146" s="36">
        <f>SUMIFS(СВЦЭМ!$D$39:$D$782,СВЦЭМ!$A$39:$A$782,$A146,СВЦЭМ!$B$39:$B$782,Y$119)+'СЕТ СН'!$H$14+СВЦЭМ!$D$10+'СЕТ СН'!$H$6-'СЕТ СН'!$H$26</f>
        <v>2372.0818346199999</v>
      </c>
    </row>
    <row r="147" spans="1:27" ht="15.75" x14ac:dyDescent="0.2">
      <c r="A147" s="35">
        <f t="shared" si="3"/>
        <v>44954</v>
      </c>
      <c r="B147" s="36">
        <f>SUMIFS(СВЦЭМ!$D$39:$D$782,СВЦЭМ!$A$39:$A$782,$A147,СВЦЭМ!$B$39:$B$782,B$119)+'СЕТ СН'!$H$14+СВЦЭМ!$D$10+'СЕТ СН'!$H$6-'СЕТ СН'!$H$26</f>
        <v>2343.0600272500001</v>
      </c>
      <c r="C147" s="36">
        <f>SUMIFS(СВЦЭМ!$D$39:$D$782,СВЦЭМ!$A$39:$A$782,$A147,СВЦЭМ!$B$39:$B$782,C$119)+'СЕТ СН'!$H$14+СВЦЭМ!$D$10+'СЕТ СН'!$H$6-'СЕТ СН'!$H$26</f>
        <v>2383.4692982199999</v>
      </c>
      <c r="D147" s="36">
        <f>SUMIFS(СВЦЭМ!$D$39:$D$782,СВЦЭМ!$A$39:$A$782,$A147,СВЦЭМ!$B$39:$B$782,D$119)+'СЕТ СН'!$H$14+СВЦЭМ!$D$10+'СЕТ СН'!$H$6-'СЕТ СН'!$H$26</f>
        <v>2380.32146418</v>
      </c>
      <c r="E147" s="36">
        <f>SUMIFS(СВЦЭМ!$D$39:$D$782,СВЦЭМ!$A$39:$A$782,$A147,СВЦЭМ!$B$39:$B$782,E$119)+'СЕТ СН'!$H$14+СВЦЭМ!$D$10+'СЕТ СН'!$H$6-'СЕТ СН'!$H$26</f>
        <v>2376.4206832099999</v>
      </c>
      <c r="F147" s="36">
        <f>SUMIFS(СВЦЭМ!$D$39:$D$782,СВЦЭМ!$A$39:$A$782,$A147,СВЦЭМ!$B$39:$B$782,F$119)+'СЕТ СН'!$H$14+СВЦЭМ!$D$10+'СЕТ СН'!$H$6-'СЕТ СН'!$H$26</f>
        <v>2371.0310442199998</v>
      </c>
      <c r="G147" s="36">
        <f>SUMIFS(СВЦЭМ!$D$39:$D$782,СВЦЭМ!$A$39:$A$782,$A147,СВЦЭМ!$B$39:$B$782,G$119)+'СЕТ СН'!$H$14+СВЦЭМ!$D$10+'СЕТ СН'!$H$6-'СЕТ СН'!$H$26</f>
        <v>2374.0218179200001</v>
      </c>
      <c r="H147" s="36">
        <f>SUMIFS(СВЦЭМ!$D$39:$D$782,СВЦЭМ!$A$39:$A$782,$A147,СВЦЭМ!$B$39:$B$782,H$119)+'СЕТ СН'!$H$14+СВЦЭМ!$D$10+'СЕТ СН'!$H$6-'СЕТ СН'!$H$26</f>
        <v>2325.9984729500002</v>
      </c>
      <c r="I147" s="36">
        <f>SUMIFS(СВЦЭМ!$D$39:$D$782,СВЦЭМ!$A$39:$A$782,$A147,СВЦЭМ!$B$39:$B$782,I$119)+'СЕТ СН'!$H$14+СВЦЭМ!$D$10+'СЕТ СН'!$H$6-'СЕТ СН'!$H$26</f>
        <v>2329.18675579</v>
      </c>
      <c r="J147" s="36">
        <f>SUMIFS(СВЦЭМ!$D$39:$D$782,СВЦЭМ!$A$39:$A$782,$A147,СВЦЭМ!$B$39:$B$782,J$119)+'СЕТ СН'!$H$14+СВЦЭМ!$D$10+'СЕТ СН'!$H$6-'СЕТ СН'!$H$26</f>
        <v>2326.5256075900002</v>
      </c>
      <c r="K147" s="36">
        <f>SUMIFS(СВЦЭМ!$D$39:$D$782,СВЦЭМ!$A$39:$A$782,$A147,СВЦЭМ!$B$39:$B$782,K$119)+'СЕТ СН'!$H$14+СВЦЭМ!$D$10+'СЕТ СН'!$H$6-'СЕТ СН'!$H$26</f>
        <v>2243.2300467</v>
      </c>
      <c r="L147" s="36">
        <f>SUMIFS(СВЦЭМ!$D$39:$D$782,СВЦЭМ!$A$39:$A$782,$A147,СВЦЭМ!$B$39:$B$782,L$119)+'СЕТ СН'!$H$14+СВЦЭМ!$D$10+'СЕТ СН'!$H$6-'СЕТ СН'!$H$26</f>
        <v>2195.6930415100001</v>
      </c>
      <c r="M147" s="36">
        <f>SUMIFS(СВЦЭМ!$D$39:$D$782,СВЦЭМ!$A$39:$A$782,$A147,СВЦЭМ!$B$39:$B$782,M$119)+'СЕТ СН'!$H$14+СВЦЭМ!$D$10+'СЕТ СН'!$H$6-'СЕТ СН'!$H$26</f>
        <v>2188.60345757</v>
      </c>
      <c r="N147" s="36">
        <f>SUMIFS(СВЦЭМ!$D$39:$D$782,СВЦЭМ!$A$39:$A$782,$A147,СВЦЭМ!$B$39:$B$782,N$119)+'СЕТ СН'!$H$14+СВЦЭМ!$D$10+'СЕТ СН'!$H$6-'СЕТ СН'!$H$26</f>
        <v>2192.3237782199999</v>
      </c>
      <c r="O147" s="36">
        <f>SUMIFS(СВЦЭМ!$D$39:$D$782,СВЦЭМ!$A$39:$A$782,$A147,СВЦЭМ!$B$39:$B$782,O$119)+'СЕТ СН'!$H$14+СВЦЭМ!$D$10+'СЕТ СН'!$H$6-'СЕТ СН'!$H$26</f>
        <v>2202.1523747199999</v>
      </c>
      <c r="P147" s="36">
        <f>SUMIFS(СВЦЭМ!$D$39:$D$782,СВЦЭМ!$A$39:$A$782,$A147,СВЦЭМ!$B$39:$B$782,P$119)+'СЕТ СН'!$H$14+СВЦЭМ!$D$10+'СЕТ СН'!$H$6-'СЕТ СН'!$H$26</f>
        <v>2221.4768252399999</v>
      </c>
      <c r="Q147" s="36">
        <f>SUMIFS(СВЦЭМ!$D$39:$D$782,СВЦЭМ!$A$39:$A$782,$A147,СВЦЭМ!$B$39:$B$782,Q$119)+'СЕТ СН'!$H$14+СВЦЭМ!$D$10+'СЕТ СН'!$H$6-'СЕТ СН'!$H$26</f>
        <v>2233.31781968</v>
      </c>
      <c r="R147" s="36">
        <f>SUMIFS(СВЦЭМ!$D$39:$D$782,СВЦЭМ!$A$39:$A$782,$A147,СВЦЭМ!$B$39:$B$782,R$119)+'СЕТ СН'!$H$14+СВЦЭМ!$D$10+'СЕТ СН'!$H$6-'СЕТ СН'!$H$26</f>
        <v>2238.9143666300001</v>
      </c>
      <c r="S147" s="36">
        <f>SUMIFS(СВЦЭМ!$D$39:$D$782,СВЦЭМ!$A$39:$A$782,$A147,СВЦЭМ!$B$39:$B$782,S$119)+'СЕТ СН'!$H$14+СВЦЭМ!$D$10+'СЕТ СН'!$H$6-'СЕТ СН'!$H$26</f>
        <v>2213.4161321199999</v>
      </c>
      <c r="T147" s="36">
        <f>SUMIFS(СВЦЭМ!$D$39:$D$782,СВЦЭМ!$A$39:$A$782,$A147,СВЦЭМ!$B$39:$B$782,T$119)+'СЕТ СН'!$H$14+СВЦЭМ!$D$10+'СЕТ СН'!$H$6-'СЕТ СН'!$H$26</f>
        <v>2184.4703657499999</v>
      </c>
      <c r="U147" s="36">
        <f>SUMIFS(СВЦЭМ!$D$39:$D$782,СВЦЭМ!$A$39:$A$782,$A147,СВЦЭМ!$B$39:$B$782,U$119)+'СЕТ СН'!$H$14+СВЦЭМ!$D$10+'СЕТ СН'!$H$6-'СЕТ СН'!$H$26</f>
        <v>2183.0040558699998</v>
      </c>
      <c r="V147" s="36">
        <f>SUMIFS(СВЦЭМ!$D$39:$D$782,СВЦЭМ!$A$39:$A$782,$A147,СВЦЭМ!$B$39:$B$782,V$119)+'СЕТ СН'!$H$14+СВЦЭМ!$D$10+'СЕТ СН'!$H$6-'СЕТ СН'!$H$26</f>
        <v>2201.54804969</v>
      </c>
      <c r="W147" s="36">
        <f>SUMIFS(СВЦЭМ!$D$39:$D$782,СВЦЭМ!$A$39:$A$782,$A147,СВЦЭМ!$B$39:$B$782,W$119)+'СЕТ СН'!$H$14+СВЦЭМ!$D$10+'СЕТ СН'!$H$6-'СЕТ СН'!$H$26</f>
        <v>2210.3307787799999</v>
      </c>
      <c r="X147" s="36">
        <f>SUMIFS(СВЦЭМ!$D$39:$D$782,СВЦЭМ!$A$39:$A$782,$A147,СВЦЭМ!$B$39:$B$782,X$119)+'СЕТ СН'!$H$14+СВЦЭМ!$D$10+'СЕТ СН'!$H$6-'СЕТ СН'!$H$26</f>
        <v>2232.4643508499998</v>
      </c>
      <c r="Y147" s="36">
        <f>SUMIFS(СВЦЭМ!$D$39:$D$782,СВЦЭМ!$A$39:$A$782,$A147,СВЦЭМ!$B$39:$B$782,Y$119)+'СЕТ СН'!$H$14+СВЦЭМ!$D$10+'СЕТ СН'!$H$6-'СЕТ СН'!$H$26</f>
        <v>2268.2859990799998</v>
      </c>
    </row>
    <row r="148" spans="1:27" ht="15.75" x14ac:dyDescent="0.2">
      <c r="A148" s="35">
        <f t="shared" si="3"/>
        <v>44955</v>
      </c>
      <c r="B148" s="36">
        <f>SUMIFS(СВЦЭМ!$D$39:$D$782,СВЦЭМ!$A$39:$A$782,$A148,СВЦЭМ!$B$39:$B$782,B$119)+'СЕТ СН'!$H$14+СВЦЭМ!$D$10+'СЕТ СН'!$H$6-'СЕТ СН'!$H$26</f>
        <v>2268.4651017299998</v>
      </c>
      <c r="C148" s="36">
        <f>SUMIFS(СВЦЭМ!$D$39:$D$782,СВЦЭМ!$A$39:$A$782,$A148,СВЦЭМ!$B$39:$B$782,C$119)+'СЕТ СН'!$H$14+СВЦЭМ!$D$10+'СЕТ СН'!$H$6-'СЕТ СН'!$H$26</f>
        <v>2317.1078705800001</v>
      </c>
      <c r="D148" s="36">
        <f>SUMIFS(СВЦЭМ!$D$39:$D$782,СВЦЭМ!$A$39:$A$782,$A148,СВЦЭМ!$B$39:$B$782,D$119)+'СЕТ СН'!$H$14+СВЦЭМ!$D$10+'СЕТ СН'!$H$6-'СЕТ СН'!$H$26</f>
        <v>2337.5627061099999</v>
      </c>
      <c r="E148" s="36">
        <f>SUMIFS(СВЦЭМ!$D$39:$D$782,СВЦЭМ!$A$39:$A$782,$A148,СВЦЭМ!$B$39:$B$782,E$119)+'СЕТ СН'!$H$14+СВЦЭМ!$D$10+'СЕТ СН'!$H$6-'СЕТ СН'!$H$26</f>
        <v>2344.9829124899998</v>
      </c>
      <c r="F148" s="36">
        <f>SUMIFS(СВЦЭМ!$D$39:$D$782,СВЦЭМ!$A$39:$A$782,$A148,СВЦЭМ!$B$39:$B$782,F$119)+'СЕТ СН'!$H$14+СВЦЭМ!$D$10+'СЕТ СН'!$H$6-'СЕТ СН'!$H$26</f>
        <v>2349.21999035</v>
      </c>
      <c r="G148" s="36">
        <f>SUMIFS(СВЦЭМ!$D$39:$D$782,СВЦЭМ!$A$39:$A$782,$A148,СВЦЭМ!$B$39:$B$782,G$119)+'СЕТ СН'!$H$14+СВЦЭМ!$D$10+'СЕТ СН'!$H$6-'СЕТ СН'!$H$26</f>
        <v>2328.7732268300001</v>
      </c>
      <c r="H148" s="36">
        <f>SUMIFS(СВЦЭМ!$D$39:$D$782,СВЦЭМ!$A$39:$A$782,$A148,СВЦЭМ!$B$39:$B$782,H$119)+'СЕТ СН'!$H$14+СВЦЭМ!$D$10+'СЕТ СН'!$H$6-'СЕТ СН'!$H$26</f>
        <v>2320.7728787599999</v>
      </c>
      <c r="I148" s="36">
        <f>SUMIFS(СВЦЭМ!$D$39:$D$782,СВЦЭМ!$A$39:$A$782,$A148,СВЦЭМ!$B$39:$B$782,I$119)+'СЕТ СН'!$H$14+СВЦЭМ!$D$10+'СЕТ СН'!$H$6-'СЕТ СН'!$H$26</f>
        <v>2303.52643782</v>
      </c>
      <c r="J148" s="36">
        <f>SUMIFS(СВЦЭМ!$D$39:$D$782,СВЦЭМ!$A$39:$A$782,$A148,СВЦЭМ!$B$39:$B$782,J$119)+'СЕТ СН'!$H$14+СВЦЭМ!$D$10+'СЕТ СН'!$H$6-'СЕТ СН'!$H$26</f>
        <v>2254.4419920700002</v>
      </c>
      <c r="K148" s="36">
        <f>SUMIFS(СВЦЭМ!$D$39:$D$782,СВЦЭМ!$A$39:$A$782,$A148,СВЦЭМ!$B$39:$B$782,K$119)+'СЕТ СН'!$H$14+СВЦЭМ!$D$10+'СЕТ СН'!$H$6-'СЕТ СН'!$H$26</f>
        <v>2203.2023413400002</v>
      </c>
      <c r="L148" s="36">
        <f>SUMIFS(СВЦЭМ!$D$39:$D$782,СВЦЭМ!$A$39:$A$782,$A148,СВЦЭМ!$B$39:$B$782,L$119)+'СЕТ СН'!$H$14+СВЦЭМ!$D$10+'СЕТ СН'!$H$6-'СЕТ СН'!$H$26</f>
        <v>2186.0100200900001</v>
      </c>
      <c r="M148" s="36">
        <f>SUMIFS(СВЦЭМ!$D$39:$D$782,СВЦЭМ!$A$39:$A$782,$A148,СВЦЭМ!$B$39:$B$782,M$119)+'СЕТ СН'!$H$14+СВЦЭМ!$D$10+'СЕТ СН'!$H$6-'СЕТ СН'!$H$26</f>
        <v>2186.3168577199999</v>
      </c>
      <c r="N148" s="36">
        <f>SUMIFS(СВЦЭМ!$D$39:$D$782,СВЦЭМ!$A$39:$A$782,$A148,СВЦЭМ!$B$39:$B$782,N$119)+'СЕТ СН'!$H$14+СВЦЭМ!$D$10+'СЕТ СН'!$H$6-'СЕТ СН'!$H$26</f>
        <v>2198.5430627300002</v>
      </c>
      <c r="O148" s="36">
        <f>SUMIFS(СВЦЭМ!$D$39:$D$782,СВЦЭМ!$A$39:$A$782,$A148,СВЦЭМ!$B$39:$B$782,O$119)+'СЕТ СН'!$H$14+СВЦЭМ!$D$10+'СЕТ СН'!$H$6-'СЕТ СН'!$H$26</f>
        <v>2212.3061905700001</v>
      </c>
      <c r="P148" s="36">
        <f>SUMIFS(СВЦЭМ!$D$39:$D$782,СВЦЭМ!$A$39:$A$782,$A148,СВЦЭМ!$B$39:$B$782,P$119)+'СЕТ СН'!$H$14+СВЦЭМ!$D$10+'СЕТ СН'!$H$6-'СЕТ СН'!$H$26</f>
        <v>2228.5337295300001</v>
      </c>
      <c r="Q148" s="36">
        <f>SUMIFS(СВЦЭМ!$D$39:$D$782,СВЦЭМ!$A$39:$A$782,$A148,СВЦЭМ!$B$39:$B$782,Q$119)+'СЕТ СН'!$H$14+СВЦЭМ!$D$10+'СЕТ СН'!$H$6-'СЕТ СН'!$H$26</f>
        <v>2237.4737131400002</v>
      </c>
      <c r="R148" s="36">
        <f>SUMIFS(СВЦЭМ!$D$39:$D$782,СВЦЭМ!$A$39:$A$782,$A148,СВЦЭМ!$B$39:$B$782,R$119)+'СЕТ СН'!$H$14+СВЦЭМ!$D$10+'СЕТ СН'!$H$6-'СЕТ СН'!$H$26</f>
        <v>2231.9499672000002</v>
      </c>
      <c r="S148" s="36">
        <f>SUMIFS(СВЦЭМ!$D$39:$D$782,СВЦЭМ!$A$39:$A$782,$A148,СВЦЭМ!$B$39:$B$782,S$119)+'СЕТ СН'!$H$14+СВЦЭМ!$D$10+'СЕТ СН'!$H$6-'СЕТ СН'!$H$26</f>
        <v>2218.5444151400002</v>
      </c>
      <c r="T148" s="36">
        <f>SUMIFS(СВЦЭМ!$D$39:$D$782,СВЦЭМ!$A$39:$A$782,$A148,СВЦЭМ!$B$39:$B$782,T$119)+'СЕТ СН'!$H$14+СВЦЭМ!$D$10+'СЕТ СН'!$H$6-'СЕТ СН'!$H$26</f>
        <v>2174.3495273099998</v>
      </c>
      <c r="U148" s="36">
        <f>SUMIFS(СВЦЭМ!$D$39:$D$782,СВЦЭМ!$A$39:$A$782,$A148,СВЦЭМ!$B$39:$B$782,U$119)+'СЕТ СН'!$H$14+СВЦЭМ!$D$10+'СЕТ СН'!$H$6-'СЕТ СН'!$H$26</f>
        <v>2162.4220972399999</v>
      </c>
      <c r="V148" s="36">
        <f>SUMIFS(СВЦЭМ!$D$39:$D$782,СВЦЭМ!$A$39:$A$782,$A148,СВЦЭМ!$B$39:$B$782,V$119)+'СЕТ СН'!$H$14+СВЦЭМ!$D$10+'СЕТ СН'!$H$6-'СЕТ СН'!$H$26</f>
        <v>2178.20085234</v>
      </c>
      <c r="W148" s="36">
        <f>SUMIFS(СВЦЭМ!$D$39:$D$782,СВЦЭМ!$A$39:$A$782,$A148,СВЦЭМ!$B$39:$B$782,W$119)+'СЕТ СН'!$H$14+СВЦЭМ!$D$10+'СЕТ СН'!$H$6-'СЕТ СН'!$H$26</f>
        <v>2190.1034228399999</v>
      </c>
      <c r="X148" s="36">
        <f>SUMIFS(СВЦЭМ!$D$39:$D$782,СВЦЭМ!$A$39:$A$782,$A148,СВЦЭМ!$B$39:$B$782,X$119)+'СЕТ СН'!$H$14+СВЦЭМ!$D$10+'СЕТ СН'!$H$6-'СЕТ СН'!$H$26</f>
        <v>2220.0458214400001</v>
      </c>
      <c r="Y148" s="36">
        <f>SUMIFS(СВЦЭМ!$D$39:$D$782,СВЦЭМ!$A$39:$A$782,$A148,СВЦЭМ!$B$39:$B$782,Y$119)+'СЕТ СН'!$H$14+СВЦЭМ!$D$10+'СЕТ СН'!$H$6-'СЕТ СН'!$H$26</f>
        <v>2253.1135587099998</v>
      </c>
    </row>
    <row r="149" spans="1:27" ht="15.75" x14ac:dyDescent="0.2">
      <c r="A149" s="35">
        <f t="shared" si="3"/>
        <v>44956</v>
      </c>
      <c r="B149" s="36">
        <f>SUMIFS(СВЦЭМ!$D$39:$D$782,СВЦЭМ!$A$39:$A$782,$A149,СВЦЭМ!$B$39:$B$782,B$119)+'СЕТ СН'!$H$14+СВЦЭМ!$D$10+'СЕТ СН'!$H$6-'СЕТ СН'!$H$26</f>
        <v>2253.4180790099999</v>
      </c>
      <c r="C149" s="36">
        <f>SUMIFS(СВЦЭМ!$D$39:$D$782,СВЦЭМ!$A$39:$A$782,$A149,СВЦЭМ!$B$39:$B$782,C$119)+'СЕТ СН'!$H$14+СВЦЭМ!$D$10+'СЕТ СН'!$H$6-'СЕТ СН'!$H$26</f>
        <v>2280.2407891500002</v>
      </c>
      <c r="D149" s="36">
        <f>SUMIFS(СВЦЭМ!$D$39:$D$782,СВЦЭМ!$A$39:$A$782,$A149,СВЦЭМ!$B$39:$B$782,D$119)+'СЕТ СН'!$H$14+СВЦЭМ!$D$10+'СЕТ СН'!$H$6-'СЕТ СН'!$H$26</f>
        <v>2298.77816097</v>
      </c>
      <c r="E149" s="36">
        <f>SUMIFS(СВЦЭМ!$D$39:$D$782,СВЦЭМ!$A$39:$A$782,$A149,СВЦЭМ!$B$39:$B$782,E$119)+'СЕТ СН'!$H$14+СВЦЭМ!$D$10+'СЕТ СН'!$H$6-'СЕТ СН'!$H$26</f>
        <v>2290.0081145300001</v>
      </c>
      <c r="F149" s="36">
        <f>SUMIFS(СВЦЭМ!$D$39:$D$782,СВЦЭМ!$A$39:$A$782,$A149,СВЦЭМ!$B$39:$B$782,F$119)+'СЕТ СН'!$H$14+СВЦЭМ!$D$10+'СЕТ СН'!$H$6-'СЕТ СН'!$H$26</f>
        <v>2266.37637765</v>
      </c>
      <c r="G149" s="36">
        <f>SUMIFS(СВЦЭМ!$D$39:$D$782,СВЦЭМ!$A$39:$A$782,$A149,СВЦЭМ!$B$39:$B$782,G$119)+'СЕТ СН'!$H$14+СВЦЭМ!$D$10+'СЕТ СН'!$H$6-'СЕТ СН'!$H$26</f>
        <v>2286.8839080600001</v>
      </c>
      <c r="H149" s="36">
        <f>SUMIFS(СВЦЭМ!$D$39:$D$782,СВЦЭМ!$A$39:$A$782,$A149,СВЦЭМ!$B$39:$B$782,H$119)+'СЕТ СН'!$H$14+СВЦЭМ!$D$10+'СЕТ СН'!$H$6-'СЕТ СН'!$H$26</f>
        <v>2291.11733005</v>
      </c>
      <c r="I149" s="36">
        <f>SUMIFS(СВЦЭМ!$D$39:$D$782,СВЦЭМ!$A$39:$A$782,$A149,СВЦЭМ!$B$39:$B$782,I$119)+'СЕТ СН'!$H$14+СВЦЭМ!$D$10+'СЕТ СН'!$H$6-'СЕТ СН'!$H$26</f>
        <v>2271.72388912</v>
      </c>
      <c r="J149" s="36">
        <f>SUMIFS(СВЦЭМ!$D$39:$D$782,СВЦЭМ!$A$39:$A$782,$A149,СВЦЭМ!$B$39:$B$782,J$119)+'СЕТ СН'!$H$14+СВЦЭМ!$D$10+'СЕТ СН'!$H$6-'СЕТ СН'!$H$26</f>
        <v>2221.9873606199999</v>
      </c>
      <c r="K149" s="36">
        <f>SUMIFS(СВЦЭМ!$D$39:$D$782,СВЦЭМ!$A$39:$A$782,$A149,СВЦЭМ!$B$39:$B$782,K$119)+'СЕТ СН'!$H$14+СВЦЭМ!$D$10+'СЕТ СН'!$H$6-'СЕТ СН'!$H$26</f>
        <v>2195.1563414100001</v>
      </c>
      <c r="L149" s="36">
        <f>SUMIFS(СВЦЭМ!$D$39:$D$782,СВЦЭМ!$A$39:$A$782,$A149,СВЦЭМ!$B$39:$B$782,L$119)+'СЕТ СН'!$H$14+СВЦЭМ!$D$10+'СЕТ СН'!$H$6-'СЕТ СН'!$H$26</f>
        <v>2182.8172454999999</v>
      </c>
      <c r="M149" s="36">
        <f>SUMIFS(СВЦЭМ!$D$39:$D$782,СВЦЭМ!$A$39:$A$782,$A149,СВЦЭМ!$B$39:$B$782,M$119)+'СЕТ СН'!$H$14+СВЦЭМ!$D$10+'СЕТ СН'!$H$6-'СЕТ СН'!$H$26</f>
        <v>2186.97199271</v>
      </c>
      <c r="N149" s="36">
        <f>SUMIFS(СВЦЭМ!$D$39:$D$782,СВЦЭМ!$A$39:$A$782,$A149,СВЦЭМ!$B$39:$B$782,N$119)+'СЕТ СН'!$H$14+СВЦЭМ!$D$10+'СЕТ СН'!$H$6-'СЕТ СН'!$H$26</f>
        <v>2210.4689034899998</v>
      </c>
      <c r="O149" s="36">
        <f>SUMIFS(СВЦЭМ!$D$39:$D$782,СВЦЭМ!$A$39:$A$782,$A149,СВЦЭМ!$B$39:$B$782,O$119)+'СЕТ СН'!$H$14+СВЦЭМ!$D$10+'СЕТ СН'!$H$6-'СЕТ СН'!$H$26</f>
        <v>2196.4085584499999</v>
      </c>
      <c r="P149" s="36">
        <f>SUMIFS(СВЦЭМ!$D$39:$D$782,СВЦЭМ!$A$39:$A$782,$A149,СВЦЭМ!$B$39:$B$782,P$119)+'СЕТ СН'!$H$14+СВЦЭМ!$D$10+'СЕТ СН'!$H$6-'СЕТ СН'!$H$26</f>
        <v>2207.77893068</v>
      </c>
      <c r="Q149" s="36">
        <f>SUMIFS(СВЦЭМ!$D$39:$D$782,СВЦЭМ!$A$39:$A$782,$A149,СВЦЭМ!$B$39:$B$782,Q$119)+'СЕТ СН'!$H$14+СВЦЭМ!$D$10+'СЕТ СН'!$H$6-'СЕТ СН'!$H$26</f>
        <v>2212.0994751799999</v>
      </c>
      <c r="R149" s="36">
        <f>SUMIFS(СВЦЭМ!$D$39:$D$782,СВЦЭМ!$A$39:$A$782,$A149,СВЦЭМ!$B$39:$B$782,R$119)+'СЕТ СН'!$H$14+СВЦЭМ!$D$10+'СЕТ СН'!$H$6-'СЕТ СН'!$H$26</f>
        <v>2210.9018962199998</v>
      </c>
      <c r="S149" s="36">
        <f>SUMIFS(СВЦЭМ!$D$39:$D$782,СВЦЭМ!$A$39:$A$782,$A149,СВЦЭМ!$B$39:$B$782,S$119)+'СЕТ СН'!$H$14+СВЦЭМ!$D$10+'СЕТ СН'!$H$6-'СЕТ СН'!$H$26</f>
        <v>2187.48572552</v>
      </c>
      <c r="T149" s="36">
        <f>SUMIFS(СВЦЭМ!$D$39:$D$782,СВЦЭМ!$A$39:$A$782,$A149,СВЦЭМ!$B$39:$B$782,T$119)+'СЕТ СН'!$H$14+СВЦЭМ!$D$10+'СЕТ СН'!$H$6-'СЕТ СН'!$H$26</f>
        <v>2201.9924904899999</v>
      </c>
      <c r="U149" s="36">
        <f>SUMIFS(СВЦЭМ!$D$39:$D$782,СВЦЭМ!$A$39:$A$782,$A149,СВЦЭМ!$B$39:$B$782,U$119)+'СЕТ СН'!$H$14+СВЦЭМ!$D$10+'СЕТ СН'!$H$6-'СЕТ СН'!$H$26</f>
        <v>2210.56202312</v>
      </c>
      <c r="V149" s="36">
        <f>SUMIFS(СВЦЭМ!$D$39:$D$782,СВЦЭМ!$A$39:$A$782,$A149,СВЦЭМ!$B$39:$B$782,V$119)+'СЕТ СН'!$H$14+СВЦЭМ!$D$10+'СЕТ СН'!$H$6-'СЕТ СН'!$H$26</f>
        <v>2241.31274988</v>
      </c>
      <c r="W149" s="36">
        <f>SUMIFS(СВЦЭМ!$D$39:$D$782,СВЦЭМ!$A$39:$A$782,$A149,СВЦЭМ!$B$39:$B$782,W$119)+'СЕТ СН'!$H$14+СВЦЭМ!$D$10+'СЕТ СН'!$H$6-'СЕТ СН'!$H$26</f>
        <v>2257.3711934799999</v>
      </c>
      <c r="X149" s="36">
        <f>SUMIFS(СВЦЭМ!$D$39:$D$782,СВЦЭМ!$A$39:$A$782,$A149,СВЦЭМ!$B$39:$B$782,X$119)+'СЕТ СН'!$H$14+СВЦЭМ!$D$10+'СЕТ СН'!$H$6-'СЕТ СН'!$H$26</f>
        <v>2262.2122388100001</v>
      </c>
      <c r="Y149" s="36">
        <f>SUMIFS(СВЦЭМ!$D$39:$D$782,СВЦЭМ!$A$39:$A$782,$A149,СВЦЭМ!$B$39:$B$782,Y$119)+'СЕТ СН'!$H$14+СВЦЭМ!$D$10+'СЕТ СН'!$H$6-'СЕТ СН'!$H$26</f>
        <v>2270.3640168100001</v>
      </c>
    </row>
    <row r="150" spans="1:27" ht="15.75" x14ac:dyDescent="0.2">
      <c r="A150" s="35">
        <f t="shared" si="3"/>
        <v>44957</v>
      </c>
      <c r="B150" s="36">
        <f>SUMIFS(СВЦЭМ!$D$39:$D$782,СВЦЭМ!$A$39:$A$782,$A150,СВЦЭМ!$B$39:$B$782,B$119)+'СЕТ СН'!$H$14+СВЦЭМ!$D$10+'СЕТ СН'!$H$6-'СЕТ СН'!$H$26</f>
        <v>2267.2806405000001</v>
      </c>
      <c r="C150" s="36">
        <f>SUMIFS(СВЦЭМ!$D$39:$D$782,СВЦЭМ!$A$39:$A$782,$A150,СВЦЭМ!$B$39:$B$782,C$119)+'СЕТ СН'!$H$14+СВЦЭМ!$D$10+'СЕТ СН'!$H$6-'СЕТ СН'!$H$26</f>
        <v>2269.3038703299999</v>
      </c>
      <c r="D150" s="36">
        <f>SUMIFS(СВЦЭМ!$D$39:$D$782,СВЦЭМ!$A$39:$A$782,$A150,СВЦЭМ!$B$39:$B$782,D$119)+'СЕТ СН'!$H$14+СВЦЭМ!$D$10+'СЕТ СН'!$H$6-'СЕТ СН'!$H$26</f>
        <v>2279.4434375599999</v>
      </c>
      <c r="E150" s="36">
        <f>SUMIFS(СВЦЭМ!$D$39:$D$782,СВЦЭМ!$A$39:$A$782,$A150,СВЦЭМ!$B$39:$B$782,E$119)+'СЕТ СН'!$H$14+СВЦЭМ!$D$10+'СЕТ СН'!$H$6-'СЕТ СН'!$H$26</f>
        <v>2279.2402691100001</v>
      </c>
      <c r="F150" s="36">
        <f>SUMIFS(СВЦЭМ!$D$39:$D$782,СВЦЭМ!$A$39:$A$782,$A150,СВЦЭМ!$B$39:$B$782,F$119)+'СЕТ СН'!$H$14+СВЦЭМ!$D$10+'СЕТ СН'!$H$6-'СЕТ СН'!$H$26</f>
        <v>2279.0617177600002</v>
      </c>
      <c r="G150" s="36">
        <f>SUMIFS(СВЦЭМ!$D$39:$D$782,СВЦЭМ!$A$39:$A$782,$A150,СВЦЭМ!$B$39:$B$782,G$119)+'СЕТ СН'!$H$14+СВЦЭМ!$D$10+'СЕТ СН'!$H$6-'СЕТ СН'!$H$26</f>
        <v>2274.8188885899999</v>
      </c>
      <c r="H150" s="36">
        <f>SUMIFS(СВЦЭМ!$D$39:$D$782,СВЦЭМ!$A$39:$A$782,$A150,СВЦЭМ!$B$39:$B$782,H$119)+'СЕТ СН'!$H$14+СВЦЭМ!$D$10+'СЕТ СН'!$H$6-'СЕТ СН'!$H$26</f>
        <v>2242.1418098700001</v>
      </c>
      <c r="I150" s="36">
        <f>SUMIFS(СВЦЭМ!$D$39:$D$782,СВЦЭМ!$A$39:$A$782,$A150,СВЦЭМ!$B$39:$B$782,I$119)+'СЕТ СН'!$H$14+СВЦЭМ!$D$10+'СЕТ СН'!$H$6-'СЕТ СН'!$H$26</f>
        <v>2221.0560994699999</v>
      </c>
      <c r="J150" s="36">
        <f>SUMIFS(СВЦЭМ!$D$39:$D$782,СВЦЭМ!$A$39:$A$782,$A150,СВЦЭМ!$B$39:$B$782,J$119)+'СЕТ СН'!$H$14+СВЦЭМ!$D$10+'СЕТ СН'!$H$6-'СЕТ СН'!$H$26</f>
        <v>2188.73221552</v>
      </c>
      <c r="K150" s="36">
        <f>SUMIFS(СВЦЭМ!$D$39:$D$782,СВЦЭМ!$A$39:$A$782,$A150,СВЦЭМ!$B$39:$B$782,K$119)+'СЕТ СН'!$H$14+СВЦЭМ!$D$10+'СЕТ СН'!$H$6-'СЕТ СН'!$H$26</f>
        <v>2182.7391739599998</v>
      </c>
      <c r="L150" s="36">
        <f>SUMIFS(СВЦЭМ!$D$39:$D$782,СВЦЭМ!$A$39:$A$782,$A150,СВЦЭМ!$B$39:$B$782,L$119)+'СЕТ СН'!$H$14+СВЦЭМ!$D$10+'СЕТ СН'!$H$6-'СЕТ СН'!$H$26</f>
        <v>2179.0765891199999</v>
      </c>
      <c r="M150" s="36">
        <f>SUMIFS(СВЦЭМ!$D$39:$D$782,СВЦЭМ!$A$39:$A$782,$A150,СВЦЭМ!$B$39:$B$782,M$119)+'СЕТ СН'!$H$14+СВЦЭМ!$D$10+'СЕТ СН'!$H$6-'СЕТ СН'!$H$26</f>
        <v>2196.64726303</v>
      </c>
      <c r="N150" s="36">
        <f>SUMIFS(СВЦЭМ!$D$39:$D$782,СВЦЭМ!$A$39:$A$782,$A150,СВЦЭМ!$B$39:$B$782,N$119)+'СЕТ СН'!$H$14+СВЦЭМ!$D$10+'СЕТ СН'!$H$6-'СЕТ СН'!$H$26</f>
        <v>2211.8651847699998</v>
      </c>
      <c r="O150" s="36">
        <f>SUMIFS(СВЦЭМ!$D$39:$D$782,СВЦЭМ!$A$39:$A$782,$A150,СВЦЭМ!$B$39:$B$782,O$119)+'СЕТ СН'!$H$14+СВЦЭМ!$D$10+'СЕТ СН'!$H$6-'СЕТ СН'!$H$26</f>
        <v>2215.0549768699998</v>
      </c>
      <c r="P150" s="36">
        <f>SUMIFS(СВЦЭМ!$D$39:$D$782,СВЦЭМ!$A$39:$A$782,$A150,СВЦЭМ!$B$39:$B$782,P$119)+'СЕТ СН'!$H$14+СВЦЭМ!$D$10+'СЕТ СН'!$H$6-'СЕТ СН'!$H$26</f>
        <v>2230.9673434900001</v>
      </c>
      <c r="Q150" s="36">
        <f>SUMIFS(СВЦЭМ!$D$39:$D$782,СВЦЭМ!$A$39:$A$782,$A150,СВЦЭМ!$B$39:$B$782,Q$119)+'СЕТ СН'!$H$14+СВЦЭМ!$D$10+'СЕТ СН'!$H$6-'СЕТ СН'!$H$26</f>
        <v>2234.0299828799998</v>
      </c>
      <c r="R150" s="36">
        <f>SUMIFS(СВЦЭМ!$D$39:$D$782,СВЦЭМ!$A$39:$A$782,$A150,СВЦЭМ!$B$39:$B$782,R$119)+'СЕТ СН'!$H$14+СВЦЭМ!$D$10+'СЕТ СН'!$H$6-'СЕТ СН'!$H$26</f>
        <v>2235.93443811</v>
      </c>
      <c r="S150" s="36">
        <f>SUMIFS(СВЦЭМ!$D$39:$D$782,СВЦЭМ!$A$39:$A$782,$A150,СВЦЭМ!$B$39:$B$782,S$119)+'СЕТ СН'!$H$14+СВЦЭМ!$D$10+'СЕТ СН'!$H$6-'СЕТ СН'!$H$26</f>
        <v>2222.25645373</v>
      </c>
      <c r="T150" s="36">
        <f>SUMIFS(СВЦЭМ!$D$39:$D$782,СВЦЭМ!$A$39:$A$782,$A150,СВЦЭМ!$B$39:$B$782,T$119)+'СЕТ СН'!$H$14+СВЦЭМ!$D$10+'СЕТ СН'!$H$6-'СЕТ СН'!$H$26</f>
        <v>2194.52435423</v>
      </c>
      <c r="U150" s="36">
        <f>SUMIFS(СВЦЭМ!$D$39:$D$782,СВЦЭМ!$A$39:$A$782,$A150,СВЦЭМ!$B$39:$B$782,U$119)+'СЕТ СН'!$H$14+СВЦЭМ!$D$10+'СЕТ СН'!$H$6-'СЕТ СН'!$H$26</f>
        <v>2196.5572494799999</v>
      </c>
      <c r="V150" s="36">
        <f>SUMIFS(СВЦЭМ!$D$39:$D$782,СВЦЭМ!$A$39:$A$782,$A150,СВЦЭМ!$B$39:$B$782,V$119)+'СЕТ СН'!$H$14+СВЦЭМ!$D$10+'СЕТ СН'!$H$6-'СЕТ СН'!$H$26</f>
        <v>2206.6636523699999</v>
      </c>
      <c r="W150" s="36">
        <f>SUMIFS(СВЦЭМ!$D$39:$D$782,СВЦЭМ!$A$39:$A$782,$A150,СВЦЭМ!$B$39:$B$782,W$119)+'СЕТ СН'!$H$14+СВЦЭМ!$D$10+'СЕТ СН'!$H$6-'СЕТ СН'!$H$26</f>
        <v>2223.6954534000001</v>
      </c>
      <c r="X150" s="36">
        <f>SUMIFS(СВЦЭМ!$D$39:$D$782,СВЦЭМ!$A$39:$A$782,$A150,СВЦЭМ!$B$39:$B$782,X$119)+'СЕТ СН'!$H$14+СВЦЭМ!$D$10+'СЕТ СН'!$H$6-'СЕТ СН'!$H$26</f>
        <v>2213.3754027199998</v>
      </c>
      <c r="Y150" s="36">
        <f>SUMIFS(СВЦЭМ!$D$39:$D$782,СВЦЭМ!$A$39:$A$782,$A150,СВЦЭМ!$B$39:$B$782,Y$119)+'СЕТ СН'!$H$14+СВЦЭМ!$D$10+'СЕТ СН'!$H$6-'СЕТ СН'!$H$26</f>
        <v>2306.2424976799998</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8" t="s">
        <v>7</v>
      </c>
      <c r="B153" s="132" t="s">
        <v>73</v>
      </c>
      <c r="C153" s="133"/>
      <c r="D153" s="133"/>
      <c r="E153" s="133"/>
      <c r="F153" s="133"/>
      <c r="G153" s="133"/>
      <c r="H153" s="133"/>
      <c r="I153" s="133"/>
      <c r="J153" s="133"/>
      <c r="K153" s="133"/>
      <c r="L153" s="133"/>
      <c r="M153" s="133"/>
      <c r="N153" s="133"/>
      <c r="O153" s="133"/>
      <c r="P153" s="133"/>
      <c r="Q153" s="133"/>
      <c r="R153" s="133"/>
      <c r="S153" s="133"/>
      <c r="T153" s="133"/>
      <c r="U153" s="133"/>
      <c r="V153" s="133"/>
      <c r="W153" s="133"/>
      <c r="X153" s="133"/>
      <c r="Y153" s="134"/>
    </row>
    <row r="154" spans="1:27" ht="12.75" customHeight="1" x14ac:dyDescent="0.2">
      <c r="A154" s="139"/>
      <c r="B154" s="135"/>
      <c r="C154" s="136"/>
      <c r="D154" s="136"/>
      <c r="E154" s="136"/>
      <c r="F154" s="136"/>
      <c r="G154" s="136"/>
      <c r="H154" s="136"/>
      <c r="I154" s="136"/>
      <c r="J154" s="136"/>
      <c r="K154" s="136"/>
      <c r="L154" s="136"/>
      <c r="M154" s="136"/>
      <c r="N154" s="136"/>
      <c r="O154" s="136"/>
      <c r="P154" s="136"/>
      <c r="Q154" s="136"/>
      <c r="R154" s="136"/>
      <c r="S154" s="136"/>
      <c r="T154" s="136"/>
      <c r="U154" s="136"/>
      <c r="V154" s="136"/>
      <c r="W154" s="136"/>
      <c r="X154" s="136"/>
      <c r="Y154" s="137"/>
    </row>
    <row r="155" spans="1:27" ht="12.75" customHeight="1" x14ac:dyDescent="0.2">
      <c r="A155" s="14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01.01.2023</v>
      </c>
      <c r="B156" s="36">
        <f>SUMIFS(СВЦЭМ!$D$39:$D$782,СВЦЭМ!$A$39:$A$782,$A156,СВЦЭМ!$B$39:$B$782,B$155)+'СЕТ СН'!$I$14+СВЦЭМ!$D$10+'СЕТ СН'!$I$6-'СЕТ СН'!$I$26</f>
        <v>2903.1264292700002</v>
      </c>
      <c r="C156" s="36">
        <f>SUMIFS(СВЦЭМ!$D$39:$D$782,СВЦЭМ!$A$39:$A$782,$A156,СВЦЭМ!$B$39:$B$782,C$155)+'СЕТ СН'!$I$14+СВЦЭМ!$D$10+'СЕТ СН'!$I$6-'СЕТ СН'!$I$26</f>
        <v>2921.91641983</v>
      </c>
      <c r="D156" s="36">
        <f>SUMIFS(СВЦЭМ!$D$39:$D$782,СВЦЭМ!$A$39:$A$782,$A156,СВЦЭМ!$B$39:$B$782,D$155)+'СЕТ СН'!$I$14+СВЦЭМ!$D$10+'СЕТ СН'!$I$6-'СЕТ СН'!$I$26</f>
        <v>2869.02151753</v>
      </c>
      <c r="E156" s="36">
        <f>SUMIFS(СВЦЭМ!$D$39:$D$782,СВЦЭМ!$A$39:$A$782,$A156,СВЦЭМ!$B$39:$B$782,E$155)+'СЕТ СН'!$I$14+СВЦЭМ!$D$10+'СЕТ СН'!$I$6-'СЕТ СН'!$I$26</f>
        <v>2869.4190059699999</v>
      </c>
      <c r="F156" s="36">
        <f>SUMIFS(СВЦЭМ!$D$39:$D$782,СВЦЭМ!$A$39:$A$782,$A156,СВЦЭМ!$B$39:$B$782,F$155)+'СЕТ СН'!$I$14+СВЦЭМ!$D$10+'СЕТ СН'!$I$6-'СЕТ СН'!$I$26</f>
        <v>2868.21811669</v>
      </c>
      <c r="G156" s="36">
        <f>SUMIFS(СВЦЭМ!$D$39:$D$782,СВЦЭМ!$A$39:$A$782,$A156,СВЦЭМ!$B$39:$B$782,G$155)+'СЕТ СН'!$I$14+СВЦЭМ!$D$10+'СЕТ СН'!$I$6-'СЕТ СН'!$I$26</f>
        <v>2873.1016105500003</v>
      </c>
      <c r="H156" s="36">
        <f>SUMIFS(СВЦЭМ!$D$39:$D$782,СВЦЭМ!$A$39:$A$782,$A156,СВЦЭМ!$B$39:$B$782,H$155)+'СЕТ СН'!$I$14+СВЦЭМ!$D$10+'СЕТ СН'!$I$6-'СЕТ СН'!$I$26</f>
        <v>2874.4299688400001</v>
      </c>
      <c r="I156" s="36">
        <f>SUMIFS(СВЦЭМ!$D$39:$D$782,СВЦЭМ!$A$39:$A$782,$A156,СВЦЭМ!$B$39:$B$782,I$155)+'СЕТ СН'!$I$14+СВЦЭМ!$D$10+'СЕТ СН'!$I$6-'СЕТ СН'!$I$26</f>
        <v>2871.6897381700001</v>
      </c>
      <c r="J156" s="36">
        <f>SUMIFS(СВЦЭМ!$D$39:$D$782,СВЦЭМ!$A$39:$A$782,$A156,СВЦЭМ!$B$39:$B$782,J$155)+'СЕТ СН'!$I$14+СВЦЭМ!$D$10+'СЕТ СН'!$I$6-'СЕТ СН'!$I$26</f>
        <v>2872.1940376500002</v>
      </c>
      <c r="K156" s="36">
        <f>SUMIFS(СВЦЭМ!$D$39:$D$782,СВЦЭМ!$A$39:$A$782,$A156,СВЦЭМ!$B$39:$B$782,K$155)+'СЕТ СН'!$I$14+СВЦЭМ!$D$10+'СЕТ СН'!$I$6-'СЕТ СН'!$I$26</f>
        <v>2901.7396644800001</v>
      </c>
      <c r="L156" s="36">
        <f>SUMIFS(СВЦЭМ!$D$39:$D$782,СВЦЭМ!$A$39:$A$782,$A156,СВЦЭМ!$B$39:$B$782,L$155)+'СЕТ СН'!$I$14+СВЦЭМ!$D$10+'СЕТ СН'!$I$6-'СЕТ СН'!$I$26</f>
        <v>2887.97135058</v>
      </c>
      <c r="M156" s="36">
        <f>SUMIFS(СВЦЭМ!$D$39:$D$782,СВЦЭМ!$A$39:$A$782,$A156,СВЦЭМ!$B$39:$B$782,M$155)+'СЕТ СН'!$I$14+СВЦЭМ!$D$10+'СЕТ СН'!$I$6-'СЕТ СН'!$I$26</f>
        <v>2865.5038297199999</v>
      </c>
      <c r="N156" s="36">
        <f>SUMIFS(СВЦЭМ!$D$39:$D$782,СВЦЭМ!$A$39:$A$782,$A156,СВЦЭМ!$B$39:$B$782,N$155)+'СЕТ СН'!$I$14+СВЦЭМ!$D$10+'СЕТ СН'!$I$6-'СЕТ СН'!$I$26</f>
        <v>2850.68212945</v>
      </c>
      <c r="O156" s="36">
        <f>SUMIFS(СВЦЭМ!$D$39:$D$782,СВЦЭМ!$A$39:$A$782,$A156,СВЦЭМ!$B$39:$B$782,O$155)+'СЕТ СН'!$I$14+СВЦЭМ!$D$10+'СЕТ СН'!$I$6-'СЕТ СН'!$I$26</f>
        <v>2840.1757014200002</v>
      </c>
      <c r="P156" s="36">
        <f>SUMIFS(СВЦЭМ!$D$39:$D$782,СВЦЭМ!$A$39:$A$782,$A156,СВЦЭМ!$B$39:$B$782,P$155)+'СЕТ СН'!$I$14+СВЦЭМ!$D$10+'СЕТ СН'!$I$6-'СЕТ СН'!$I$26</f>
        <v>2865.8389594599998</v>
      </c>
      <c r="Q156" s="36">
        <f>SUMIFS(СВЦЭМ!$D$39:$D$782,СВЦЭМ!$A$39:$A$782,$A156,СВЦЭМ!$B$39:$B$782,Q$155)+'СЕТ СН'!$I$14+СВЦЭМ!$D$10+'СЕТ СН'!$I$6-'СЕТ СН'!$I$26</f>
        <v>2855.4391808099999</v>
      </c>
      <c r="R156" s="36">
        <f>SUMIFS(СВЦЭМ!$D$39:$D$782,СВЦЭМ!$A$39:$A$782,$A156,СВЦЭМ!$B$39:$B$782,R$155)+'СЕТ СН'!$I$14+СВЦЭМ!$D$10+'СЕТ СН'!$I$6-'СЕТ СН'!$I$26</f>
        <v>2842.4378547300003</v>
      </c>
      <c r="S156" s="36">
        <f>SUMIFS(СВЦЭМ!$D$39:$D$782,СВЦЭМ!$A$39:$A$782,$A156,СВЦЭМ!$B$39:$B$782,S$155)+'СЕТ СН'!$I$14+СВЦЭМ!$D$10+'СЕТ СН'!$I$6-'СЕТ СН'!$I$26</f>
        <v>2778.98810972</v>
      </c>
      <c r="T156" s="36">
        <f>SUMIFS(СВЦЭМ!$D$39:$D$782,СВЦЭМ!$A$39:$A$782,$A156,СВЦЭМ!$B$39:$B$782,T$155)+'СЕТ СН'!$I$14+СВЦЭМ!$D$10+'СЕТ СН'!$I$6-'СЕТ СН'!$I$26</f>
        <v>2761.6208304100001</v>
      </c>
      <c r="U156" s="36">
        <f>SUMIFS(СВЦЭМ!$D$39:$D$782,СВЦЭМ!$A$39:$A$782,$A156,СВЦЭМ!$B$39:$B$782,U$155)+'СЕТ СН'!$I$14+СВЦЭМ!$D$10+'СЕТ СН'!$I$6-'СЕТ СН'!$I$26</f>
        <v>2780.0555792800001</v>
      </c>
      <c r="V156" s="36">
        <f>SUMIFS(СВЦЭМ!$D$39:$D$782,СВЦЭМ!$A$39:$A$782,$A156,СВЦЭМ!$B$39:$B$782,V$155)+'СЕТ СН'!$I$14+СВЦЭМ!$D$10+'СЕТ СН'!$I$6-'СЕТ СН'!$I$26</f>
        <v>2784.6441401900001</v>
      </c>
      <c r="W156" s="36">
        <f>SUMIFS(СВЦЭМ!$D$39:$D$782,СВЦЭМ!$A$39:$A$782,$A156,СВЦЭМ!$B$39:$B$782,W$155)+'СЕТ СН'!$I$14+СВЦЭМ!$D$10+'СЕТ СН'!$I$6-'СЕТ СН'!$I$26</f>
        <v>2810.5716799299998</v>
      </c>
      <c r="X156" s="36">
        <f>SUMIFS(СВЦЭМ!$D$39:$D$782,СВЦЭМ!$A$39:$A$782,$A156,СВЦЭМ!$B$39:$B$782,X$155)+'СЕТ СН'!$I$14+СВЦЭМ!$D$10+'СЕТ СН'!$I$6-'СЕТ СН'!$I$26</f>
        <v>2846.9528703700003</v>
      </c>
      <c r="Y156" s="36">
        <f>SUMIFS(СВЦЭМ!$D$39:$D$782,СВЦЭМ!$A$39:$A$782,$A156,СВЦЭМ!$B$39:$B$782,Y$155)+'СЕТ СН'!$I$14+СВЦЭМ!$D$10+'СЕТ СН'!$I$6-'СЕТ СН'!$I$26</f>
        <v>2938.1432628000002</v>
      </c>
      <c r="AA156" s="45"/>
    </row>
    <row r="157" spans="1:27" ht="15.75" x14ac:dyDescent="0.2">
      <c r="A157" s="35">
        <f>A156+1</f>
        <v>44928</v>
      </c>
      <c r="B157" s="36">
        <f>SUMIFS(СВЦЭМ!$D$39:$D$782,СВЦЭМ!$A$39:$A$782,$A157,СВЦЭМ!$B$39:$B$782,B$155)+'СЕТ СН'!$I$14+СВЦЭМ!$D$10+'СЕТ СН'!$I$6-'СЕТ СН'!$I$26</f>
        <v>2922.8159690100001</v>
      </c>
      <c r="C157" s="36">
        <f>SUMIFS(СВЦЭМ!$D$39:$D$782,СВЦЭМ!$A$39:$A$782,$A157,СВЦЭМ!$B$39:$B$782,C$155)+'СЕТ СН'!$I$14+СВЦЭМ!$D$10+'СЕТ СН'!$I$6-'СЕТ СН'!$I$26</f>
        <v>2912.7924521099999</v>
      </c>
      <c r="D157" s="36">
        <f>SUMIFS(СВЦЭМ!$D$39:$D$782,СВЦЭМ!$A$39:$A$782,$A157,СВЦЭМ!$B$39:$B$782,D$155)+'СЕТ СН'!$I$14+СВЦЭМ!$D$10+'СЕТ СН'!$I$6-'СЕТ СН'!$I$26</f>
        <v>2923.8882805500002</v>
      </c>
      <c r="E157" s="36">
        <f>SUMIFS(СВЦЭМ!$D$39:$D$782,СВЦЭМ!$A$39:$A$782,$A157,СВЦЭМ!$B$39:$B$782,E$155)+'СЕТ СН'!$I$14+СВЦЭМ!$D$10+'СЕТ СН'!$I$6-'СЕТ СН'!$I$26</f>
        <v>2924.5527774699999</v>
      </c>
      <c r="F157" s="36">
        <f>SUMIFS(СВЦЭМ!$D$39:$D$782,СВЦЭМ!$A$39:$A$782,$A157,СВЦЭМ!$B$39:$B$782,F$155)+'СЕТ СН'!$I$14+СВЦЭМ!$D$10+'СЕТ СН'!$I$6-'СЕТ СН'!$I$26</f>
        <v>2908.2099602500002</v>
      </c>
      <c r="G157" s="36">
        <f>SUMIFS(СВЦЭМ!$D$39:$D$782,СВЦЭМ!$A$39:$A$782,$A157,СВЦЭМ!$B$39:$B$782,G$155)+'СЕТ СН'!$I$14+СВЦЭМ!$D$10+'СЕТ СН'!$I$6-'СЕТ СН'!$I$26</f>
        <v>2903.7115483100001</v>
      </c>
      <c r="H157" s="36">
        <f>SUMIFS(СВЦЭМ!$D$39:$D$782,СВЦЭМ!$A$39:$A$782,$A157,СВЦЭМ!$B$39:$B$782,H$155)+'СЕТ СН'!$I$14+СВЦЭМ!$D$10+'СЕТ СН'!$I$6-'СЕТ СН'!$I$26</f>
        <v>2876.2426792000001</v>
      </c>
      <c r="I157" s="36">
        <f>SUMIFS(СВЦЭМ!$D$39:$D$782,СВЦЭМ!$A$39:$A$782,$A157,СВЦЭМ!$B$39:$B$782,I$155)+'СЕТ СН'!$I$14+СВЦЭМ!$D$10+'СЕТ СН'!$I$6-'СЕТ СН'!$I$26</f>
        <v>2855.7445577399999</v>
      </c>
      <c r="J157" s="36">
        <f>SUMIFS(СВЦЭМ!$D$39:$D$782,СВЦЭМ!$A$39:$A$782,$A157,СВЦЭМ!$B$39:$B$782,J$155)+'СЕТ СН'!$I$14+СВЦЭМ!$D$10+'СЕТ СН'!$I$6-'СЕТ СН'!$I$26</f>
        <v>2830.70970184</v>
      </c>
      <c r="K157" s="36">
        <f>SUMIFS(СВЦЭМ!$D$39:$D$782,СВЦЭМ!$A$39:$A$782,$A157,СВЦЭМ!$B$39:$B$782,K$155)+'СЕТ СН'!$I$14+СВЦЭМ!$D$10+'СЕТ СН'!$I$6-'СЕТ СН'!$I$26</f>
        <v>2823.85478238</v>
      </c>
      <c r="L157" s="36">
        <f>SUMIFS(СВЦЭМ!$D$39:$D$782,СВЦЭМ!$A$39:$A$782,$A157,СВЦЭМ!$B$39:$B$782,L$155)+'СЕТ СН'!$I$14+СВЦЭМ!$D$10+'СЕТ СН'!$I$6-'СЕТ СН'!$I$26</f>
        <v>2818.2402021500002</v>
      </c>
      <c r="M157" s="36">
        <f>SUMIFS(СВЦЭМ!$D$39:$D$782,СВЦЭМ!$A$39:$A$782,$A157,СВЦЭМ!$B$39:$B$782,M$155)+'СЕТ СН'!$I$14+СВЦЭМ!$D$10+'СЕТ СН'!$I$6-'СЕТ СН'!$I$26</f>
        <v>2837.4429688700002</v>
      </c>
      <c r="N157" s="36">
        <f>SUMIFS(СВЦЭМ!$D$39:$D$782,СВЦЭМ!$A$39:$A$782,$A157,СВЦЭМ!$B$39:$B$782,N$155)+'СЕТ СН'!$I$14+СВЦЭМ!$D$10+'СЕТ СН'!$I$6-'СЕТ СН'!$I$26</f>
        <v>2831.2594982599999</v>
      </c>
      <c r="O157" s="36">
        <f>SUMIFS(СВЦЭМ!$D$39:$D$782,СВЦЭМ!$A$39:$A$782,$A157,СВЦЭМ!$B$39:$B$782,O$155)+'СЕТ СН'!$I$14+СВЦЭМ!$D$10+'СЕТ СН'!$I$6-'СЕТ СН'!$I$26</f>
        <v>2835.0111207499999</v>
      </c>
      <c r="P157" s="36">
        <f>SUMIFS(СВЦЭМ!$D$39:$D$782,СВЦЭМ!$A$39:$A$782,$A157,СВЦЭМ!$B$39:$B$782,P$155)+'СЕТ СН'!$I$14+СВЦЭМ!$D$10+'СЕТ СН'!$I$6-'СЕТ СН'!$I$26</f>
        <v>2839.2987908700002</v>
      </c>
      <c r="Q157" s="36">
        <f>SUMIFS(СВЦЭМ!$D$39:$D$782,СВЦЭМ!$A$39:$A$782,$A157,СВЦЭМ!$B$39:$B$782,Q$155)+'СЕТ СН'!$I$14+СВЦЭМ!$D$10+'СЕТ СН'!$I$6-'СЕТ СН'!$I$26</f>
        <v>2821.81514272</v>
      </c>
      <c r="R157" s="36">
        <f>SUMIFS(СВЦЭМ!$D$39:$D$782,СВЦЭМ!$A$39:$A$782,$A157,СВЦЭМ!$B$39:$B$782,R$155)+'СЕТ СН'!$I$14+СВЦЭМ!$D$10+'СЕТ СН'!$I$6-'СЕТ СН'!$I$26</f>
        <v>2794.52610409</v>
      </c>
      <c r="S157" s="36">
        <f>SUMIFS(СВЦЭМ!$D$39:$D$782,СВЦЭМ!$A$39:$A$782,$A157,СВЦЭМ!$B$39:$B$782,S$155)+'СЕТ СН'!$I$14+СВЦЭМ!$D$10+'СЕТ СН'!$I$6-'СЕТ СН'!$I$26</f>
        <v>2757.1878784400001</v>
      </c>
      <c r="T157" s="36">
        <f>SUMIFS(СВЦЭМ!$D$39:$D$782,СВЦЭМ!$A$39:$A$782,$A157,СВЦЭМ!$B$39:$B$782,T$155)+'СЕТ СН'!$I$14+СВЦЭМ!$D$10+'СЕТ СН'!$I$6-'СЕТ СН'!$I$26</f>
        <v>2736.1737976099998</v>
      </c>
      <c r="U157" s="36">
        <f>SUMIFS(СВЦЭМ!$D$39:$D$782,СВЦЭМ!$A$39:$A$782,$A157,СВЦЭМ!$B$39:$B$782,U$155)+'СЕТ СН'!$I$14+СВЦЭМ!$D$10+'СЕТ СН'!$I$6-'СЕТ СН'!$I$26</f>
        <v>2762.0395367400001</v>
      </c>
      <c r="V157" s="36">
        <f>SUMIFS(СВЦЭМ!$D$39:$D$782,СВЦЭМ!$A$39:$A$782,$A157,СВЦЭМ!$B$39:$B$782,V$155)+'СЕТ СН'!$I$14+СВЦЭМ!$D$10+'СЕТ СН'!$I$6-'СЕТ СН'!$I$26</f>
        <v>2781.8880531600003</v>
      </c>
      <c r="W157" s="36">
        <f>SUMIFS(СВЦЭМ!$D$39:$D$782,СВЦЭМ!$A$39:$A$782,$A157,СВЦЭМ!$B$39:$B$782,W$155)+'СЕТ СН'!$I$14+СВЦЭМ!$D$10+'СЕТ СН'!$I$6-'СЕТ СН'!$I$26</f>
        <v>2796.6122270000001</v>
      </c>
      <c r="X157" s="36">
        <f>SUMIFS(СВЦЭМ!$D$39:$D$782,СВЦЭМ!$A$39:$A$782,$A157,СВЦЭМ!$B$39:$B$782,X$155)+'СЕТ СН'!$I$14+СВЦЭМ!$D$10+'СЕТ СН'!$I$6-'СЕТ СН'!$I$26</f>
        <v>2835.2726256999999</v>
      </c>
      <c r="Y157" s="36">
        <f>SUMIFS(СВЦЭМ!$D$39:$D$782,СВЦЭМ!$A$39:$A$782,$A157,СВЦЭМ!$B$39:$B$782,Y$155)+'СЕТ СН'!$I$14+СВЦЭМ!$D$10+'СЕТ СН'!$I$6-'СЕТ СН'!$I$26</f>
        <v>2891.91974781</v>
      </c>
    </row>
    <row r="158" spans="1:27" ht="15.75" x14ac:dyDescent="0.2">
      <c r="A158" s="35">
        <f t="shared" ref="A158:A186" si="4">A157+1</f>
        <v>44929</v>
      </c>
      <c r="B158" s="36">
        <f>SUMIFS(СВЦЭМ!$D$39:$D$782,СВЦЭМ!$A$39:$A$782,$A158,СВЦЭМ!$B$39:$B$782,B$155)+'СЕТ СН'!$I$14+СВЦЭМ!$D$10+'СЕТ СН'!$I$6-'СЕТ СН'!$I$26</f>
        <v>2872.5781398499998</v>
      </c>
      <c r="C158" s="36">
        <f>SUMIFS(СВЦЭМ!$D$39:$D$782,СВЦЭМ!$A$39:$A$782,$A158,СВЦЭМ!$B$39:$B$782,C$155)+'СЕТ СН'!$I$14+СВЦЭМ!$D$10+'СЕТ СН'!$I$6-'СЕТ СН'!$I$26</f>
        <v>2844.75002326</v>
      </c>
      <c r="D158" s="36">
        <f>SUMIFS(СВЦЭМ!$D$39:$D$782,СВЦЭМ!$A$39:$A$782,$A158,СВЦЭМ!$B$39:$B$782,D$155)+'СЕТ СН'!$I$14+СВЦЭМ!$D$10+'СЕТ СН'!$I$6-'СЕТ СН'!$I$26</f>
        <v>2847.1072193499999</v>
      </c>
      <c r="E158" s="36">
        <f>SUMIFS(СВЦЭМ!$D$39:$D$782,СВЦЭМ!$A$39:$A$782,$A158,СВЦЭМ!$B$39:$B$782,E$155)+'СЕТ СН'!$I$14+СВЦЭМ!$D$10+'СЕТ СН'!$I$6-'СЕТ СН'!$I$26</f>
        <v>2826.51882467</v>
      </c>
      <c r="F158" s="36">
        <f>SUMIFS(СВЦЭМ!$D$39:$D$782,СВЦЭМ!$A$39:$A$782,$A158,СВЦЭМ!$B$39:$B$782,F$155)+'СЕТ СН'!$I$14+СВЦЭМ!$D$10+'СЕТ СН'!$I$6-'СЕТ СН'!$I$26</f>
        <v>2840.8164362699999</v>
      </c>
      <c r="G158" s="36">
        <f>SUMIFS(СВЦЭМ!$D$39:$D$782,СВЦЭМ!$A$39:$A$782,$A158,СВЦЭМ!$B$39:$B$782,G$155)+'СЕТ СН'!$I$14+СВЦЭМ!$D$10+'СЕТ СН'!$I$6-'СЕТ СН'!$I$26</f>
        <v>2847.2257101</v>
      </c>
      <c r="H158" s="36">
        <f>SUMIFS(СВЦЭМ!$D$39:$D$782,СВЦЭМ!$A$39:$A$782,$A158,СВЦЭМ!$B$39:$B$782,H$155)+'СЕТ СН'!$I$14+СВЦЭМ!$D$10+'СЕТ СН'!$I$6-'СЕТ СН'!$I$26</f>
        <v>2815.2322576000001</v>
      </c>
      <c r="I158" s="36">
        <f>SUMIFS(СВЦЭМ!$D$39:$D$782,СВЦЭМ!$A$39:$A$782,$A158,СВЦЭМ!$B$39:$B$782,I$155)+'СЕТ СН'!$I$14+СВЦЭМ!$D$10+'СЕТ СН'!$I$6-'СЕТ СН'!$I$26</f>
        <v>2791.12403266</v>
      </c>
      <c r="J158" s="36">
        <f>SUMIFS(СВЦЭМ!$D$39:$D$782,СВЦЭМ!$A$39:$A$782,$A158,СВЦЭМ!$B$39:$B$782,J$155)+'СЕТ СН'!$I$14+СВЦЭМ!$D$10+'СЕТ СН'!$I$6-'СЕТ СН'!$I$26</f>
        <v>2780.0184520399998</v>
      </c>
      <c r="K158" s="36">
        <f>SUMIFS(СВЦЭМ!$D$39:$D$782,СВЦЭМ!$A$39:$A$782,$A158,СВЦЭМ!$B$39:$B$782,K$155)+'СЕТ СН'!$I$14+СВЦЭМ!$D$10+'СЕТ СН'!$I$6-'СЕТ СН'!$I$26</f>
        <v>2794.8282045400001</v>
      </c>
      <c r="L158" s="36">
        <f>SUMIFS(СВЦЭМ!$D$39:$D$782,СВЦЭМ!$A$39:$A$782,$A158,СВЦЭМ!$B$39:$B$782,L$155)+'СЕТ СН'!$I$14+СВЦЭМ!$D$10+'СЕТ СН'!$I$6-'СЕТ СН'!$I$26</f>
        <v>2814.0812992000001</v>
      </c>
      <c r="M158" s="36">
        <f>SUMIFS(СВЦЭМ!$D$39:$D$782,СВЦЭМ!$A$39:$A$782,$A158,СВЦЭМ!$B$39:$B$782,M$155)+'СЕТ СН'!$I$14+СВЦЭМ!$D$10+'СЕТ СН'!$I$6-'СЕТ СН'!$I$26</f>
        <v>2819.2674205799999</v>
      </c>
      <c r="N158" s="36">
        <f>SUMIFS(СВЦЭМ!$D$39:$D$782,СВЦЭМ!$A$39:$A$782,$A158,СВЦЭМ!$B$39:$B$782,N$155)+'СЕТ СН'!$I$14+СВЦЭМ!$D$10+'СЕТ СН'!$I$6-'СЕТ СН'!$I$26</f>
        <v>2850.2673592800002</v>
      </c>
      <c r="O158" s="36">
        <f>SUMIFS(СВЦЭМ!$D$39:$D$782,СВЦЭМ!$A$39:$A$782,$A158,СВЦЭМ!$B$39:$B$782,O$155)+'СЕТ СН'!$I$14+СВЦЭМ!$D$10+'СЕТ СН'!$I$6-'СЕТ СН'!$I$26</f>
        <v>2863.7635925600002</v>
      </c>
      <c r="P158" s="36">
        <f>SUMIFS(СВЦЭМ!$D$39:$D$782,СВЦЭМ!$A$39:$A$782,$A158,СВЦЭМ!$B$39:$B$782,P$155)+'СЕТ СН'!$I$14+СВЦЭМ!$D$10+'СЕТ СН'!$I$6-'СЕТ СН'!$I$26</f>
        <v>2858.0185867200003</v>
      </c>
      <c r="Q158" s="36">
        <f>SUMIFS(СВЦЭМ!$D$39:$D$782,СВЦЭМ!$A$39:$A$782,$A158,СВЦЭМ!$B$39:$B$782,Q$155)+'СЕТ СН'!$I$14+СВЦЭМ!$D$10+'СЕТ СН'!$I$6-'СЕТ СН'!$I$26</f>
        <v>2845.84655148</v>
      </c>
      <c r="R158" s="36">
        <f>SUMIFS(СВЦЭМ!$D$39:$D$782,СВЦЭМ!$A$39:$A$782,$A158,СВЦЭМ!$B$39:$B$782,R$155)+'СЕТ СН'!$I$14+СВЦЭМ!$D$10+'СЕТ СН'!$I$6-'СЕТ СН'!$I$26</f>
        <v>2802.9941880199999</v>
      </c>
      <c r="S158" s="36">
        <f>SUMIFS(СВЦЭМ!$D$39:$D$782,СВЦЭМ!$A$39:$A$782,$A158,СВЦЭМ!$B$39:$B$782,S$155)+'СЕТ СН'!$I$14+СВЦЭМ!$D$10+'СЕТ СН'!$I$6-'СЕТ СН'!$I$26</f>
        <v>2778.3548225700001</v>
      </c>
      <c r="T158" s="36">
        <f>SUMIFS(СВЦЭМ!$D$39:$D$782,СВЦЭМ!$A$39:$A$782,$A158,СВЦЭМ!$B$39:$B$782,T$155)+'СЕТ СН'!$I$14+СВЦЭМ!$D$10+'СЕТ СН'!$I$6-'СЕТ СН'!$I$26</f>
        <v>2783.2320166099998</v>
      </c>
      <c r="U158" s="36">
        <f>SUMIFS(СВЦЭМ!$D$39:$D$782,СВЦЭМ!$A$39:$A$782,$A158,СВЦЭМ!$B$39:$B$782,U$155)+'СЕТ СН'!$I$14+СВЦЭМ!$D$10+'СЕТ СН'!$I$6-'СЕТ СН'!$I$26</f>
        <v>2787.5246497200001</v>
      </c>
      <c r="V158" s="36">
        <f>SUMIFS(СВЦЭМ!$D$39:$D$782,СВЦЭМ!$A$39:$A$782,$A158,СВЦЭМ!$B$39:$B$782,V$155)+'СЕТ СН'!$I$14+СВЦЭМ!$D$10+'СЕТ СН'!$I$6-'СЕТ СН'!$I$26</f>
        <v>2796.6853902100002</v>
      </c>
      <c r="W158" s="36">
        <f>SUMIFS(СВЦЭМ!$D$39:$D$782,СВЦЭМ!$A$39:$A$782,$A158,СВЦЭМ!$B$39:$B$782,W$155)+'СЕТ СН'!$I$14+СВЦЭМ!$D$10+'СЕТ СН'!$I$6-'СЕТ СН'!$I$26</f>
        <v>2825.6632379600001</v>
      </c>
      <c r="X158" s="36">
        <f>SUMIFS(СВЦЭМ!$D$39:$D$782,СВЦЭМ!$A$39:$A$782,$A158,СВЦЭМ!$B$39:$B$782,X$155)+'СЕТ СН'!$I$14+СВЦЭМ!$D$10+'СЕТ СН'!$I$6-'СЕТ СН'!$I$26</f>
        <v>2848.5446939100002</v>
      </c>
      <c r="Y158" s="36">
        <f>SUMIFS(СВЦЭМ!$D$39:$D$782,СВЦЭМ!$A$39:$A$782,$A158,СВЦЭМ!$B$39:$B$782,Y$155)+'СЕТ СН'!$I$14+СВЦЭМ!$D$10+'СЕТ СН'!$I$6-'СЕТ СН'!$I$26</f>
        <v>2899.3527874000001</v>
      </c>
    </row>
    <row r="159" spans="1:27" ht="15.75" x14ac:dyDescent="0.2">
      <c r="A159" s="35">
        <f t="shared" si="4"/>
        <v>44930</v>
      </c>
      <c r="B159" s="36">
        <f>SUMIFS(СВЦЭМ!$D$39:$D$782,СВЦЭМ!$A$39:$A$782,$A159,СВЦЭМ!$B$39:$B$782,B$155)+'СЕТ СН'!$I$14+СВЦЭМ!$D$10+'СЕТ СН'!$I$6-'СЕТ СН'!$I$26</f>
        <v>2860.62908569</v>
      </c>
      <c r="C159" s="36">
        <f>SUMIFS(СВЦЭМ!$D$39:$D$782,СВЦЭМ!$A$39:$A$782,$A159,СВЦЭМ!$B$39:$B$782,C$155)+'СЕТ СН'!$I$14+СВЦЭМ!$D$10+'СЕТ СН'!$I$6-'СЕТ СН'!$I$26</f>
        <v>2900.9554918300005</v>
      </c>
      <c r="D159" s="36">
        <f>SUMIFS(СВЦЭМ!$D$39:$D$782,СВЦЭМ!$A$39:$A$782,$A159,СВЦЭМ!$B$39:$B$782,D$155)+'СЕТ СН'!$I$14+СВЦЭМ!$D$10+'СЕТ СН'!$I$6-'СЕТ СН'!$I$26</f>
        <v>2925.2023565000004</v>
      </c>
      <c r="E159" s="36">
        <f>SUMIFS(СВЦЭМ!$D$39:$D$782,СВЦЭМ!$A$39:$A$782,$A159,СВЦЭМ!$B$39:$B$782,E$155)+'СЕТ СН'!$I$14+СВЦЭМ!$D$10+'СЕТ СН'!$I$6-'СЕТ СН'!$I$26</f>
        <v>2937.1668422300004</v>
      </c>
      <c r="F159" s="36">
        <f>SUMIFS(СВЦЭМ!$D$39:$D$782,СВЦЭМ!$A$39:$A$782,$A159,СВЦЭМ!$B$39:$B$782,F$155)+'СЕТ СН'!$I$14+СВЦЭМ!$D$10+'СЕТ СН'!$I$6-'СЕТ СН'!$I$26</f>
        <v>2913.6197168200001</v>
      </c>
      <c r="G159" s="36">
        <f>SUMIFS(СВЦЭМ!$D$39:$D$782,СВЦЭМ!$A$39:$A$782,$A159,СВЦЭМ!$B$39:$B$782,G$155)+'СЕТ СН'!$I$14+СВЦЭМ!$D$10+'СЕТ СН'!$I$6-'СЕТ СН'!$I$26</f>
        <v>2836.1708068000003</v>
      </c>
      <c r="H159" s="36">
        <f>SUMIFS(СВЦЭМ!$D$39:$D$782,СВЦЭМ!$A$39:$A$782,$A159,СВЦЭМ!$B$39:$B$782,H$155)+'СЕТ СН'!$I$14+СВЦЭМ!$D$10+'СЕТ СН'!$I$6-'СЕТ СН'!$I$26</f>
        <v>2820.3237883699999</v>
      </c>
      <c r="I159" s="36">
        <f>SUMIFS(СВЦЭМ!$D$39:$D$782,СВЦЭМ!$A$39:$A$782,$A159,СВЦЭМ!$B$39:$B$782,I$155)+'СЕТ СН'!$I$14+СВЦЭМ!$D$10+'СЕТ СН'!$I$6-'СЕТ СН'!$I$26</f>
        <v>2793.1069195099999</v>
      </c>
      <c r="J159" s="36">
        <f>SUMIFS(СВЦЭМ!$D$39:$D$782,СВЦЭМ!$A$39:$A$782,$A159,СВЦЭМ!$B$39:$B$782,J$155)+'СЕТ СН'!$I$14+СВЦЭМ!$D$10+'СЕТ СН'!$I$6-'СЕТ СН'!$I$26</f>
        <v>2763.38501077</v>
      </c>
      <c r="K159" s="36">
        <f>SUMIFS(СВЦЭМ!$D$39:$D$782,СВЦЭМ!$A$39:$A$782,$A159,СВЦЭМ!$B$39:$B$782,K$155)+'СЕТ СН'!$I$14+СВЦЭМ!$D$10+'СЕТ СН'!$I$6-'СЕТ СН'!$I$26</f>
        <v>2753.6375986799999</v>
      </c>
      <c r="L159" s="36">
        <f>SUMIFS(СВЦЭМ!$D$39:$D$782,СВЦЭМ!$A$39:$A$782,$A159,СВЦЭМ!$B$39:$B$782,L$155)+'СЕТ СН'!$I$14+СВЦЭМ!$D$10+'СЕТ СН'!$I$6-'СЕТ СН'!$I$26</f>
        <v>2742.4353176899999</v>
      </c>
      <c r="M159" s="36">
        <f>SUMIFS(СВЦЭМ!$D$39:$D$782,СВЦЭМ!$A$39:$A$782,$A159,СВЦЭМ!$B$39:$B$782,M$155)+'СЕТ СН'!$I$14+СВЦЭМ!$D$10+'СЕТ СН'!$I$6-'СЕТ СН'!$I$26</f>
        <v>2736.4569166599999</v>
      </c>
      <c r="N159" s="36">
        <f>SUMIFS(СВЦЭМ!$D$39:$D$782,СВЦЭМ!$A$39:$A$782,$A159,СВЦЭМ!$B$39:$B$782,N$155)+'СЕТ СН'!$I$14+СВЦЭМ!$D$10+'СЕТ СН'!$I$6-'СЕТ СН'!$I$26</f>
        <v>2758.9490397</v>
      </c>
      <c r="O159" s="36">
        <f>SUMIFS(СВЦЭМ!$D$39:$D$782,СВЦЭМ!$A$39:$A$782,$A159,СВЦЭМ!$B$39:$B$782,O$155)+'СЕТ СН'!$I$14+СВЦЭМ!$D$10+'СЕТ СН'!$I$6-'СЕТ СН'!$I$26</f>
        <v>2756.08188647</v>
      </c>
      <c r="P159" s="36">
        <f>SUMIFS(СВЦЭМ!$D$39:$D$782,СВЦЭМ!$A$39:$A$782,$A159,СВЦЭМ!$B$39:$B$782,P$155)+'СЕТ СН'!$I$14+СВЦЭМ!$D$10+'СЕТ СН'!$I$6-'СЕТ СН'!$I$26</f>
        <v>2764.07605358</v>
      </c>
      <c r="Q159" s="36">
        <f>SUMIFS(СВЦЭМ!$D$39:$D$782,СВЦЭМ!$A$39:$A$782,$A159,СВЦЭМ!$B$39:$B$782,Q$155)+'СЕТ СН'!$I$14+СВЦЭМ!$D$10+'СЕТ СН'!$I$6-'СЕТ СН'!$I$26</f>
        <v>2756.8719635799998</v>
      </c>
      <c r="R159" s="36">
        <f>SUMIFS(СВЦЭМ!$D$39:$D$782,СВЦЭМ!$A$39:$A$782,$A159,СВЦЭМ!$B$39:$B$782,R$155)+'СЕТ СН'!$I$14+СВЦЭМ!$D$10+'СЕТ СН'!$I$6-'СЕТ СН'!$I$26</f>
        <v>2750.40670705</v>
      </c>
      <c r="S159" s="36">
        <f>SUMIFS(СВЦЭМ!$D$39:$D$782,СВЦЭМ!$A$39:$A$782,$A159,СВЦЭМ!$B$39:$B$782,S$155)+'СЕТ СН'!$I$14+СВЦЭМ!$D$10+'СЕТ СН'!$I$6-'СЕТ СН'!$I$26</f>
        <v>2687.0480672100002</v>
      </c>
      <c r="T159" s="36">
        <f>SUMIFS(СВЦЭМ!$D$39:$D$782,СВЦЭМ!$A$39:$A$782,$A159,СВЦЭМ!$B$39:$B$782,T$155)+'СЕТ СН'!$I$14+СВЦЭМ!$D$10+'СЕТ СН'!$I$6-'СЕТ СН'!$I$26</f>
        <v>2691.2300476700002</v>
      </c>
      <c r="U159" s="36">
        <f>SUMIFS(СВЦЭМ!$D$39:$D$782,СВЦЭМ!$A$39:$A$782,$A159,СВЦЭМ!$B$39:$B$782,U$155)+'СЕТ СН'!$I$14+СВЦЭМ!$D$10+'СЕТ СН'!$I$6-'СЕТ СН'!$I$26</f>
        <v>2708.6200508900001</v>
      </c>
      <c r="V159" s="36">
        <f>SUMIFS(СВЦЭМ!$D$39:$D$782,СВЦЭМ!$A$39:$A$782,$A159,СВЦЭМ!$B$39:$B$782,V$155)+'СЕТ СН'!$I$14+СВЦЭМ!$D$10+'СЕТ СН'!$I$6-'СЕТ СН'!$I$26</f>
        <v>2722.2934114999998</v>
      </c>
      <c r="W159" s="36">
        <f>SUMIFS(СВЦЭМ!$D$39:$D$782,СВЦЭМ!$A$39:$A$782,$A159,СВЦЭМ!$B$39:$B$782,W$155)+'СЕТ СН'!$I$14+СВЦЭМ!$D$10+'СЕТ СН'!$I$6-'СЕТ СН'!$I$26</f>
        <v>2737.4581140700002</v>
      </c>
      <c r="X159" s="36">
        <f>SUMIFS(СВЦЭМ!$D$39:$D$782,СВЦЭМ!$A$39:$A$782,$A159,СВЦЭМ!$B$39:$B$782,X$155)+'СЕТ СН'!$I$14+СВЦЭМ!$D$10+'СЕТ СН'!$I$6-'СЕТ СН'!$I$26</f>
        <v>2761.89413272</v>
      </c>
      <c r="Y159" s="36">
        <f>SUMIFS(СВЦЭМ!$D$39:$D$782,СВЦЭМ!$A$39:$A$782,$A159,СВЦЭМ!$B$39:$B$782,Y$155)+'СЕТ СН'!$I$14+СВЦЭМ!$D$10+'СЕТ СН'!$I$6-'СЕТ СН'!$I$26</f>
        <v>2788.82140536</v>
      </c>
    </row>
    <row r="160" spans="1:27" ht="15.75" x14ac:dyDescent="0.2">
      <c r="A160" s="35">
        <f t="shared" si="4"/>
        <v>44931</v>
      </c>
      <c r="B160" s="36">
        <f>SUMIFS(СВЦЭМ!$D$39:$D$782,СВЦЭМ!$A$39:$A$782,$A160,СВЦЭМ!$B$39:$B$782,B$155)+'СЕТ СН'!$I$14+СВЦЭМ!$D$10+'СЕТ СН'!$I$6-'СЕТ СН'!$I$26</f>
        <v>2788.9639002700001</v>
      </c>
      <c r="C160" s="36">
        <f>SUMIFS(СВЦЭМ!$D$39:$D$782,СВЦЭМ!$A$39:$A$782,$A160,СВЦЭМ!$B$39:$B$782,C$155)+'СЕТ СН'!$I$14+СВЦЭМ!$D$10+'СЕТ СН'!$I$6-'СЕТ СН'!$I$26</f>
        <v>2765.82683907</v>
      </c>
      <c r="D160" s="36">
        <f>SUMIFS(СВЦЭМ!$D$39:$D$782,СВЦЭМ!$A$39:$A$782,$A160,СВЦЭМ!$B$39:$B$782,D$155)+'СЕТ СН'!$I$14+СВЦЭМ!$D$10+'СЕТ СН'!$I$6-'СЕТ СН'!$I$26</f>
        <v>2779.1061100100001</v>
      </c>
      <c r="E160" s="36">
        <f>SUMIFS(СВЦЭМ!$D$39:$D$782,СВЦЭМ!$A$39:$A$782,$A160,СВЦЭМ!$B$39:$B$782,E$155)+'СЕТ СН'!$I$14+СВЦЭМ!$D$10+'СЕТ СН'!$I$6-'СЕТ СН'!$I$26</f>
        <v>2797.2121963700001</v>
      </c>
      <c r="F160" s="36">
        <f>SUMIFS(СВЦЭМ!$D$39:$D$782,СВЦЭМ!$A$39:$A$782,$A160,СВЦЭМ!$B$39:$B$782,F$155)+'СЕТ СН'!$I$14+СВЦЭМ!$D$10+'СЕТ СН'!$I$6-'СЕТ СН'!$I$26</f>
        <v>2847.7946593500001</v>
      </c>
      <c r="G160" s="36">
        <f>SUMIFS(СВЦЭМ!$D$39:$D$782,СВЦЭМ!$A$39:$A$782,$A160,СВЦЭМ!$B$39:$B$782,G$155)+'СЕТ СН'!$I$14+СВЦЭМ!$D$10+'СЕТ СН'!$I$6-'СЕТ СН'!$I$26</f>
        <v>2842.8766681299999</v>
      </c>
      <c r="H160" s="36">
        <f>SUMIFS(СВЦЭМ!$D$39:$D$782,СВЦЭМ!$A$39:$A$782,$A160,СВЦЭМ!$B$39:$B$782,H$155)+'СЕТ СН'!$I$14+СВЦЭМ!$D$10+'СЕТ СН'!$I$6-'СЕТ СН'!$I$26</f>
        <v>2843.17735279</v>
      </c>
      <c r="I160" s="36">
        <f>SUMIFS(СВЦЭМ!$D$39:$D$782,СВЦЭМ!$A$39:$A$782,$A160,СВЦЭМ!$B$39:$B$782,I$155)+'СЕТ СН'!$I$14+СВЦЭМ!$D$10+'СЕТ СН'!$I$6-'СЕТ СН'!$I$26</f>
        <v>2829.3628900899998</v>
      </c>
      <c r="J160" s="36">
        <f>SUMIFS(СВЦЭМ!$D$39:$D$782,СВЦЭМ!$A$39:$A$782,$A160,СВЦЭМ!$B$39:$B$782,J$155)+'СЕТ СН'!$I$14+СВЦЭМ!$D$10+'СЕТ СН'!$I$6-'СЕТ СН'!$I$26</f>
        <v>2809.9293659999998</v>
      </c>
      <c r="K160" s="36">
        <f>SUMIFS(СВЦЭМ!$D$39:$D$782,СВЦЭМ!$A$39:$A$782,$A160,СВЦЭМ!$B$39:$B$782,K$155)+'СЕТ СН'!$I$14+СВЦЭМ!$D$10+'СЕТ СН'!$I$6-'СЕТ СН'!$I$26</f>
        <v>2764.4123248599999</v>
      </c>
      <c r="L160" s="36">
        <f>SUMIFS(СВЦЭМ!$D$39:$D$782,СВЦЭМ!$A$39:$A$782,$A160,СВЦЭМ!$B$39:$B$782,L$155)+'СЕТ СН'!$I$14+СВЦЭМ!$D$10+'СЕТ СН'!$I$6-'СЕТ СН'!$I$26</f>
        <v>2746.7647556500001</v>
      </c>
      <c r="M160" s="36">
        <f>SUMIFS(СВЦЭМ!$D$39:$D$782,СВЦЭМ!$A$39:$A$782,$A160,СВЦЭМ!$B$39:$B$782,M$155)+'СЕТ СН'!$I$14+СВЦЭМ!$D$10+'СЕТ СН'!$I$6-'СЕТ СН'!$I$26</f>
        <v>2739.9689933600002</v>
      </c>
      <c r="N160" s="36">
        <f>SUMIFS(СВЦЭМ!$D$39:$D$782,СВЦЭМ!$A$39:$A$782,$A160,СВЦЭМ!$B$39:$B$782,N$155)+'СЕТ СН'!$I$14+СВЦЭМ!$D$10+'СЕТ СН'!$I$6-'СЕТ СН'!$I$26</f>
        <v>2752.31071518</v>
      </c>
      <c r="O160" s="36">
        <f>SUMIFS(СВЦЭМ!$D$39:$D$782,СВЦЭМ!$A$39:$A$782,$A160,СВЦЭМ!$B$39:$B$782,O$155)+'СЕТ СН'!$I$14+СВЦЭМ!$D$10+'СЕТ СН'!$I$6-'СЕТ СН'!$I$26</f>
        <v>2774.7609891400002</v>
      </c>
      <c r="P160" s="36">
        <f>SUMIFS(СВЦЭМ!$D$39:$D$782,СВЦЭМ!$A$39:$A$782,$A160,СВЦЭМ!$B$39:$B$782,P$155)+'СЕТ СН'!$I$14+СВЦЭМ!$D$10+'СЕТ СН'!$I$6-'СЕТ СН'!$I$26</f>
        <v>2772.21360671</v>
      </c>
      <c r="Q160" s="36">
        <f>SUMIFS(СВЦЭМ!$D$39:$D$782,СВЦЭМ!$A$39:$A$782,$A160,СВЦЭМ!$B$39:$B$782,Q$155)+'СЕТ СН'!$I$14+СВЦЭМ!$D$10+'СЕТ СН'!$I$6-'СЕТ СН'!$I$26</f>
        <v>2779.35415685</v>
      </c>
      <c r="R160" s="36">
        <f>SUMIFS(СВЦЭМ!$D$39:$D$782,СВЦЭМ!$A$39:$A$782,$A160,СВЦЭМ!$B$39:$B$782,R$155)+'СЕТ СН'!$I$14+СВЦЭМ!$D$10+'СЕТ СН'!$I$6-'СЕТ СН'!$I$26</f>
        <v>2786.3942097499998</v>
      </c>
      <c r="S160" s="36">
        <f>SUMIFS(СВЦЭМ!$D$39:$D$782,СВЦЭМ!$A$39:$A$782,$A160,СВЦЭМ!$B$39:$B$782,S$155)+'СЕТ СН'!$I$14+СВЦЭМ!$D$10+'СЕТ СН'!$I$6-'СЕТ СН'!$I$26</f>
        <v>2811.3622175700002</v>
      </c>
      <c r="T160" s="36">
        <f>SUMIFS(СВЦЭМ!$D$39:$D$782,СВЦЭМ!$A$39:$A$782,$A160,СВЦЭМ!$B$39:$B$782,T$155)+'СЕТ СН'!$I$14+СВЦЭМ!$D$10+'СЕТ СН'!$I$6-'СЕТ СН'!$I$26</f>
        <v>2725.1729454300003</v>
      </c>
      <c r="U160" s="36">
        <f>SUMIFS(СВЦЭМ!$D$39:$D$782,СВЦЭМ!$A$39:$A$782,$A160,СВЦЭМ!$B$39:$B$782,U$155)+'СЕТ СН'!$I$14+СВЦЭМ!$D$10+'СЕТ СН'!$I$6-'СЕТ СН'!$I$26</f>
        <v>2740.8249277</v>
      </c>
      <c r="V160" s="36">
        <f>SUMIFS(СВЦЭМ!$D$39:$D$782,СВЦЭМ!$A$39:$A$782,$A160,СВЦЭМ!$B$39:$B$782,V$155)+'СЕТ СН'!$I$14+СВЦЭМ!$D$10+'СЕТ СН'!$I$6-'СЕТ СН'!$I$26</f>
        <v>2753.0545916700003</v>
      </c>
      <c r="W160" s="36">
        <f>SUMIFS(СВЦЭМ!$D$39:$D$782,СВЦЭМ!$A$39:$A$782,$A160,СВЦЭМ!$B$39:$B$782,W$155)+'СЕТ СН'!$I$14+СВЦЭМ!$D$10+'СЕТ СН'!$I$6-'СЕТ СН'!$I$26</f>
        <v>2763.0007263100001</v>
      </c>
      <c r="X160" s="36">
        <f>SUMIFS(СВЦЭМ!$D$39:$D$782,СВЦЭМ!$A$39:$A$782,$A160,СВЦЭМ!$B$39:$B$782,X$155)+'СЕТ СН'!$I$14+СВЦЭМ!$D$10+'СЕТ СН'!$I$6-'СЕТ СН'!$I$26</f>
        <v>2790.5541425300003</v>
      </c>
      <c r="Y160" s="36">
        <f>SUMIFS(СВЦЭМ!$D$39:$D$782,СВЦЭМ!$A$39:$A$782,$A160,СВЦЭМ!$B$39:$B$782,Y$155)+'СЕТ СН'!$I$14+СВЦЭМ!$D$10+'СЕТ СН'!$I$6-'СЕТ СН'!$I$26</f>
        <v>2808.1829962299998</v>
      </c>
    </row>
    <row r="161" spans="1:25" ht="15.75" x14ac:dyDescent="0.2">
      <c r="A161" s="35">
        <f t="shared" si="4"/>
        <v>44932</v>
      </c>
      <c r="B161" s="36">
        <f>SUMIFS(СВЦЭМ!$D$39:$D$782,СВЦЭМ!$A$39:$A$782,$A161,СВЦЭМ!$B$39:$B$782,B$155)+'СЕТ СН'!$I$14+СВЦЭМ!$D$10+'СЕТ СН'!$I$6-'СЕТ СН'!$I$26</f>
        <v>2698.9408587000003</v>
      </c>
      <c r="C161" s="36">
        <f>SUMIFS(СВЦЭМ!$D$39:$D$782,СВЦЭМ!$A$39:$A$782,$A161,СВЦЭМ!$B$39:$B$782,C$155)+'СЕТ СН'!$I$14+СВЦЭМ!$D$10+'СЕТ СН'!$I$6-'СЕТ СН'!$I$26</f>
        <v>2720.5733486600002</v>
      </c>
      <c r="D161" s="36">
        <f>SUMIFS(СВЦЭМ!$D$39:$D$782,СВЦЭМ!$A$39:$A$782,$A161,СВЦЭМ!$B$39:$B$782,D$155)+'СЕТ СН'!$I$14+СВЦЭМ!$D$10+'СЕТ СН'!$I$6-'СЕТ СН'!$I$26</f>
        <v>2734.65096154</v>
      </c>
      <c r="E161" s="36">
        <f>SUMIFS(СВЦЭМ!$D$39:$D$782,СВЦЭМ!$A$39:$A$782,$A161,СВЦЭМ!$B$39:$B$782,E$155)+'СЕТ СН'!$I$14+СВЦЭМ!$D$10+'СЕТ СН'!$I$6-'СЕТ СН'!$I$26</f>
        <v>2732.2372682</v>
      </c>
      <c r="F161" s="36">
        <f>SUMIFS(СВЦЭМ!$D$39:$D$782,СВЦЭМ!$A$39:$A$782,$A161,СВЦЭМ!$B$39:$B$782,F$155)+'СЕТ СН'!$I$14+СВЦЭМ!$D$10+'СЕТ СН'!$I$6-'СЕТ СН'!$I$26</f>
        <v>2725.01191234</v>
      </c>
      <c r="G161" s="36">
        <f>SUMIFS(СВЦЭМ!$D$39:$D$782,СВЦЭМ!$A$39:$A$782,$A161,СВЦЭМ!$B$39:$B$782,G$155)+'СЕТ СН'!$I$14+СВЦЭМ!$D$10+'СЕТ СН'!$I$6-'СЕТ СН'!$I$26</f>
        <v>2712.2742084800002</v>
      </c>
      <c r="H161" s="36">
        <f>SUMIFS(СВЦЭМ!$D$39:$D$782,СВЦЭМ!$A$39:$A$782,$A161,СВЦЭМ!$B$39:$B$782,H$155)+'СЕТ СН'!$I$14+СВЦЭМ!$D$10+'СЕТ СН'!$I$6-'СЕТ СН'!$I$26</f>
        <v>2691.5701385900002</v>
      </c>
      <c r="I161" s="36">
        <f>SUMIFS(СВЦЭМ!$D$39:$D$782,СВЦЭМ!$A$39:$A$782,$A161,СВЦЭМ!$B$39:$B$782,I$155)+'СЕТ СН'!$I$14+СВЦЭМ!$D$10+'СЕТ СН'!$I$6-'СЕТ СН'!$I$26</f>
        <v>2642.5697854</v>
      </c>
      <c r="J161" s="36">
        <f>SUMIFS(СВЦЭМ!$D$39:$D$782,СВЦЭМ!$A$39:$A$782,$A161,СВЦЭМ!$B$39:$B$782,J$155)+'СЕТ СН'!$I$14+СВЦЭМ!$D$10+'СЕТ СН'!$I$6-'СЕТ СН'!$I$26</f>
        <v>2593.7235706800002</v>
      </c>
      <c r="K161" s="36">
        <f>SUMIFS(СВЦЭМ!$D$39:$D$782,СВЦЭМ!$A$39:$A$782,$A161,СВЦЭМ!$B$39:$B$782,K$155)+'СЕТ СН'!$I$14+СВЦЭМ!$D$10+'СЕТ СН'!$I$6-'СЕТ СН'!$I$26</f>
        <v>2578.41896262</v>
      </c>
      <c r="L161" s="36">
        <f>SUMIFS(СВЦЭМ!$D$39:$D$782,СВЦЭМ!$A$39:$A$782,$A161,СВЦЭМ!$B$39:$B$782,L$155)+'СЕТ СН'!$I$14+СВЦЭМ!$D$10+'СЕТ СН'!$I$6-'СЕТ СН'!$I$26</f>
        <v>2577.85058656</v>
      </c>
      <c r="M161" s="36">
        <f>SUMIFS(СВЦЭМ!$D$39:$D$782,СВЦЭМ!$A$39:$A$782,$A161,СВЦЭМ!$B$39:$B$782,M$155)+'СЕТ СН'!$I$14+СВЦЭМ!$D$10+'СЕТ СН'!$I$6-'СЕТ СН'!$I$26</f>
        <v>2596.1971779400001</v>
      </c>
      <c r="N161" s="36">
        <f>SUMIFS(СВЦЭМ!$D$39:$D$782,СВЦЭМ!$A$39:$A$782,$A161,СВЦЭМ!$B$39:$B$782,N$155)+'СЕТ СН'!$I$14+СВЦЭМ!$D$10+'СЕТ СН'!$I$6-'СЕТ СН'!$I$26</f>
        <v>2624.0959790500001</v>
      </c>
      <c r="O161" s="36">
        <f>SUMIFS(СВЦЭМ!$D$39:$D$782,СВЦЭМ!$A$39:$A$782,$A161,СВЦЭМ!$B$39:$B$782,O$155)+'СЕТ СН'!$I$14+СВЦЭМ!$D$10+'СЕТ СН'!$I$6-'СЕТ СН'!$I$26</f>
        <v>2651.6642467299998</v>
      </c>
      <c r="P161" s="36">
        <f>SUMIFS(СВЦЭМ!$D$39:$D$782,СВЦЭМ!$A$39:$A$782,$A161,СВЦЭМ!$B$39:$B$782,P$155)+'СЕТ СН'!$I$14+СВЦЭМ!$D$10+'СЕТ СН'!$I$6-'СЕТ СН'!$I$26</f>
        <v>2677.58253685</v>
      </c>
      <c r="Q161" s="36">
        <f>SUMIFS(СВЦЭМ!$D$39:$D$782,СВЦЭМ!$A$39:$A$782,$A161,СВЦЭМ!$B$39:$B$782,Q$155)+'СЕТ СН'!$I$14+СВЦЭМ!$D$10+'СЕТ СН'!$I$6-'СЕТ СН'!$I$26</f>
        <v>2681.9542072099998</v>
      </c>
      <c r="R161" s="36">
        <f>SUMIFS(СВЦЭМ!$D$39:$D$782,СВЦЭМ!$A$39:$A$782,$A161,СВЦЭМ!$B$39:$B$782,R$155)+'СЕТ СН'!$I$14+СВЦЭМ!$D$10+'СЕТ СН'!$I$6-'СЕТ СН'!$I$26</f>
        <v>2634.9057675700001</v>
      </c>
      <c r="S161" s="36">
        <f>SUMIFS(СВЦЭМ!$D$39:$D$782,СВЦЭМ!$A$39:$A$782,$A161,СВЦЭМ!$B$39:$B$782,S$155)+'СЕТ СН'!$I$14+СВЦЭМ!$D$10+'СЕТ СН'!$I$6-'СЕТ СН'!$I$26</f>
        <v>2613.4204966299999</v>
      </c>
      <c r="T161" s="36">
        <f>SUMIFS(СВЦЭМ!$D$39:$D$782,СВЦЭМ!$A$39:$A$782,$A161,СВЦЭМ!$B$39:$B$782,T$155)+'СЕТ СН'!$I$14+СВЦЭМ!$D$10+'СЕТ СН'!$I$6-'СЕТ СН'!$I$26</f>
        <v>2619.9151317700002</v>
      </c>
      <c r="U161" s="36">
        <f>SUMIFS(СВЦЭМ!$D$39:$D$782,СВЦЭМ!$A$39:$A$782,$A161,СВЦЭМ!$B$39:$B$782,U$155)+'СЕТ СН'!$I$14+СВЦЭМ!$D$10+'СЕТ СН'!$I$6-'СЕТ СН'!$I$26</f>
        <v>2622.7898368000001</v>
      </c>
      <c r="V161" s="36">
        <f>SUMIFS(СВЦЭМ!$D$39:$D$782,СВЦЭМ!$A$39:$A$782,$A161,СВЦЭМ!$B$39:$B$782,V$155)+'СЕТ СН'!$I$14+СВЦЭМ!$D$10+'СЕТ СН'!$I$6-'СЕТ СН'!$I$26</f>
        <v>2623.9784834699999</v>
      </c>
      <c r="W161" s="36">
        <f>SUMIFS(СВЦЭМ!$D$39:$D$782,СВЦЭМ!$A$39:$A$782,$A161,СВЦЭМ!$B$39:$B$782,W$155)+'СЕТ СН'!$I$14+СВЦЭМ!$D$10+'СЕТ СН'!$I$6-'СЕТ СН'!$I$26</f>
        <v>2635.8959783800001</v>
      </c>
      <c r="X161" s="36">
        <f>SUMIFS(СВЦЭМ!$D$39:$D$782,СВЦЭМ!$A$39:$A$782,$A161,СВЦЭМ!$B$39:$B$782,X$155)+'СЕТ СН'!$I$14+СВЦЭМ!$D$10+'СЕТ СН'!$I$6-'СЕТ СН'!$I$26</f>
        <v>2649.4322582099999</v>
      </c>
      <c r="Y161" s="36">
        <f>SUMIFS(СВЦЭМ!$D$39:$D$782,СВЦЭМ!$A$39:$A$782,$A161,СВЦЭМ!$B$39:$B$782,Y$155)+'СЕТ СН'!$I$14+СВЦЭМ!$D$10+'СЕТ СН'!$I$6-'СЕТ СН'!$I$26</f>
        <v>2700.9931301699999</v>
      </c>
    </row>
    <row r="162" spans="1:25" ht="15.75" x14ac:dyDescent="0.2">
      <c r="A162" s="35">
        <f t="shared" si="4"/>
        <v>44933</v>
      </c>
      <c r="B162" s="36">
        <f>SUMIFS(СВЦЭМ!$D$39:$D$782,СВЦЭМ!$A$39:$A$782,$A162,СВЦЭМ!$B$39:$B$782,B$155)+'СЕТ СН'!$I$14+СВЦЭМ!$D$10+'СЕТ СН'!$I$6-'СЕТ СН'!$I$26</f>
        <v>2783.0151989999999</v>
      </c>
      <c r="C162" s="36">
        <f>SUMIFS(СВЦЭМ!$D$39:$D$782,СВЦЭМ!$A$39:$A$782,$A162,СВЦЭМ!$B$39:$B$782,C$155)+'СЕТ СН'!$I$14+СВЦЭМ!$D$10+'СЕТ СН'!$I$6-'СЕТ СН'!$I$26</f>
        <v>2827.8730301300002</v>
      </c>
      <c r="D162" s="36">
        <f>SUMIFS(СВЦЭМ!$D$39:$D$782,СВЦЭМ!$A$39:$A$782,$A162,СВЦЭМ!$B$39:$B$782,D$155)+'СЕТ СН'!$I$14+СВЦЭМ!$D$10+'СЕТ СН'!$I$6-'СЕТ СН'!$I$26</f>
        <v>2843.7138903800001</v>
      </c>
      <c r="E162" s="36">
        <f>SUMIFS(СВЦЭМ!$D$39:$D$782,СВЦЭМ!$A$39:$A$782,$A162,СВЦЭМ!$B$39:$B$782,E$155)+'СЕТ СН'!$I$14+СВЦЭМ!$D$10+'СЕТ СН'!$I$6-'СЕТ СН'!$I$26</f>
        <v>2851.13210527</v>
      </c>
      <c r="F162" s="36">
        <f>SUMIFS(СВЦЭМ!$D$39:$D$782,СВЦЭМ!$A$39:$A$782,$A162,СВЦЭМ!$B$39:$B$782,F$155)+'СЕТ СН'!$I$14+СВЦЭМ!$D$10+'СЕТ СН'!$I$6-'СЕТ СН'!$I$26</f>
        <v>2836.7836891400002</v>
      </c>
      <c r="G162" s="36">
        <f>SUMIFS(СВЦЭМ!$D$39:$D$782,СВЦЭМ!$A$39:$A$782,$A162,СВЦЭМ!$B$39:$B$782,G$155)+'СЕТ СН'!$I$14+СВЦЭМ!$D$10+'СЕТ СН'!$I$6-'СЕТ СН'!$I$26</f>
        <v>2830.3246182299999</v>
      </c>
      <c r="H162" s="36">
        <f>SUMIFS(СВЦЭМ!$D$39:$D$782,СВЦЭМ!$A$39:$A$782,$A162,СВЦЭМ!$B$39:$B$782,H$155)+'СЕТ СН'!$I$14+СВЦЭМ!$D$10+'СЕТ СН'!$I$6-'СЕТ СН'!$I$26</f>
        <v>2805.1170597599998</v>
      </c>
      <c r="I162" s="36">
        <f>SUMIFS(СВЦЭМ!$D$39:$D$782,СВЦЭМ!$A$39:$A$782,$A162,СВЦЭМ!$B$39:$B$782,I$155)+'СЕТ СН'!$I$14+СВЦЭМ!$D$10+'СЕТ СН'!$I$6-'СЕТ СН'!$I$26</f>
        <v>2799.5653769199998</v>
      </c>
      <c r="J162" s="36">
        <f>SUMIFS(СВЦЭМ!$D$39:$D$782,СВЦЭМ!$A$39:$A$782,$A162,СВЦЭМ!$B$39:$B$782,J$155)+'СЕТ СН'!$I$14+СВЦЭМ!$D$10+'СЕТ СН'!$I$6-'СЕТ СН'!$I$26</f>
        <v>2743.9447182600002</v>
      </c>
      <c r="K162" s="36">
        <f>SUMIFS(СВЦЭМ!$D$39:$D$782,СВЦЭМ!$A$39:$A$782,$A162,СВЦЭМ!$B$39:$B$782,K$155)+'СЕТ СН'!$I$14+СВЦЭМ!$D$10+'СЕТ СН'!$I$6-'СЕТ СН'!$I$26</f>
        <v>2726.7552434700001</v>
      </c>
      <c r="L162" s="36">
        <f>SUMIFS(СВЦЭМ!$D$39:$D$782,СВЦЭМ!$A$39:$A$782,$A162,СВЦЭМ!$B$39:$B$782,L$155)+'СЕТ СН'!$I$14+СВЦЭМ!$D$10+'СЕТ СН'!$I$6-'СЕТ СН'!$I$26</f>
        <v>2704.10250481</v>
      </c>
      <c r="M162" s="36">
        <f>SUMIFS(СВЦЭМ!$D$39:$D$782,СВЦЭМ!$A$39:$A$782,$A162,СВЦЭМ!$B$39:$B$782,M$155)+'СЕТ СН'!$I$14+СВЦЭМ!$D$10+'СЕТ СН'!$I$6-'СЕТ СН'!$I$26</f>
        <v>2723.5109914899999</v>
      </c>
      <c r="N162" s="36">
        <f>SUMIFS(СВЦЭМ!$D$39:$D$782,СВЦЭМ!$A$39:$A$782,$A162,СВЦЭМ!$B$39:$B$782,N$155)+'СЕТ СН'!$I$14+СВЦЭМ!$D$10+'СЕТ СН'!$I$6-'СЕТ СН'!$I$26</f>
        <v>2751.7764552899998</v>
      </c>
      <c r="O162" s="36">
        <f>SUMIFS(СВЦЭМ!$D$39:$D$782,СВЦЭМ!$A$39:$A$782,$A162,СВЦЭМ!$B$39:$B$782,O$155)+'СЕТ СН'!$I$14+СВЦЭМ!$D$10+'СЕТ СН'!$I$6-'СЕТ СН'!$I$26</f>
        <v>2759.34673694</v>
      </c>
      <c r="P162" s="36">
        <f>SUMIFS(СВЦЭМ!$D$39:$D$782,СВЦЭМ!$A$39:$A$782,$A162,СВЦЭМ!$B$39:$B$782,P$155)+'СЕТ СН'!$I$14+СВЦЭМ!$D$10+'СЕТ СН'!$I$6-'СЕТ СН'!$I$26</f>
        <v>2776.6315146100001</v>
      </c>
      <c r="Q162" s="36">
        <f>SUMIFS(СВЦЭМ!$D$39:$D$782,СВЦЭМ!$A$39:$A$782,$A162,СВЦЭМ!$B$39:$B$782,Q$155)+'СЕТ СН'!$I$14+СВЦЭМ!$D$10+'СЕТ СН'!$I$6-'СЕТ СН'!$I$26</f>
        <v>2767.3618811000001</v>
      </c>
      <c r="R162" s="36">
        <f>SUMIFS(СВЦЭМ!$D$39:$D$782,СВЦЭМ!$A$39:$A$782,$A162,СВЦЭМ!$B$39:$B$782,R$155)+'СЕТ СН'!$I$14+СВЦЭМ!$D$10+'СЕТ СН'!$I$6-'СЕТ СН'!$I$26</f>
        <v>2739.3144716800002</v>
      </c>
      <c r="S162" s="36">
        <f>SUMIFS(СВЦЭМ!$D$39:$D$782,СВЦЭМ!$A$39:$A$782,$A162,СВЦЭМ!$B$39:$B$782,S$155)+'СЕТ СН'!$I$14+СВЦЭМ!$D$10+'СЕТ СН'!$I$6-'СЕТ СН'!$I$26</f>
        <v>2726.4387068400001</v>
      </c>
      <c r="T162" s="36">
        <f>SUMIFS(СВЦЭМ!$D$39:$D$782,СВЦЭМ!$A$39:$A$782,$A162,СВЦЭМ!$B$39:$B$782,T$155)+'СЕТ СН'!$I$14+СВЦЭМ!$D$10+'СЕТ СН'!$I$6-'СЕТ СН'!$I$26</f>
        <v>2721.4987752500001</v>
      </c>
      <c r="U162" s="36">
        <f>SUMIFS(СВЦЭМ!$D$39:$D$782,СВЦЭМ!$A$39:$A$782,$A162,СВЦЭМ!$B$39:$B$782,U$155)+'СЕТ СН'!$I$14+СВЦЭМ!$D$10+'СЕТ СН'!$I$6-'СЕТ СН'!$I$26</f>
        <v>2727.0519381499998</v>
      </c>
      <c r="V162" s="36">
        <f>SUMIFS(СВЦЭМ!$D$39:$D$782,СВЦЭМ!$A$39:$A$782,$A162,СВЦЭМ!$B$39:$B$782,V$155)+'СЕТ СН'!$I$14+СВЦЭМ!$D$10+'СЕТ СН'!$I$6-'СЕТ СН'!$I$26</f>
        <v>2749.4957168400001</v>
      </c>
      <c r="W162" s="36">
        <f>SUMIFS(СВЦЭМ!$D$39:$D$782,СВЦЭМ!$A$39:$A$782,$A162,СВЦЭМ!$B$39:$B$782,W$155)+'СЕТ СН'!$I$14+СВЦЭМ!$D$10+'СЕТ СН'!$I$6-'СЕТ СН'!$I$26</f>
        <v>2757.4527703899998</v>
      </c>
      <c r="X162" s="36">
        <f>SUMIFS(СВЦЭМ!$D$39:$D$782,СВЦЭМ!$A$39:$A$782,$A162,СВЦЭМ!$B$39:$B$782,X$155)+'СЕТ СН'!$I$14+СВЦЭМ!$D$10+'СЕТ СН'!$I$6-'СЕТ СН'!$I$26</f>
        <v>2743.83717974</v>
      </c>
      <c r="Y162" s="36">
        <f>SUMIFS(СВЦЭМ!$D$39:$D$782,СВЦЭМ!$A$39:$A$782,$A162,СВЦЭМ!$B$39:$B$782,Y$155)+'СЕТ СН'!$I$14+СВЦЭМ!$D$10+'СЕТ СН'!$I$6-'СЕТ СН'!$I$26</f>
        <v>2809.6981591899998</v>
      </c>
    </row>
    <row r="163" spans="1:25" ht="15.75" x14ac:dyDescent="0.2">
      <c r="A163" s="35">
        <f t="shared" si="4"/>
        <v>44934</v>
      </c>
      <c r="B163" s="36">
        <f>SUMIFS(СВЦЭМ!$D$39:$D$782,СВЦЭМ!$A$39:$A$782,$A163,СВЦЭМ!$B$39:$B$782,B$155)+'СЕТ СН'!$I$14+СВЦЭМ!$D$10+'СЕТ СН'!$I$6-'СЕТ СН'!$I$26</f>
        <v>2953.78067134</v>
      </c>
      <c r="C163" s="36">
        <f>SUMIFS(СВЦЭМ!$D$39:$D$782,СВЦЭМ!$A$39:$A$782,$A163,СВЦЭМ!$B$39:$B$782,C$155)+'СЕТ СН'!$I$14+СВЦЭМ!$D$10+'СЕТ СН'!$I$6-'СЕТ СН'!$I$26</f>
        <v>2978.2704719100002</v>
      </c>
      <c r="D163" s="36">
        <f>SUMIFS(СВЦЭМ!$D$39:$D$782,СВЦЭМ!$A$39:$A$782,$A163,СВЦЭМ!$B$39:$B$782,D$155)+'СЕТ СН'!$I$14+СВЦЭМ!$D$10+'СЕТ СН'!$I$6-'СЕТ СН'!$I$26</f>
        <v>3000.2656455700003</v>
      </c>
      <c r="E163" s="36">
        <f>SUMIFS(СВЦЭМ!$D$39:$D$782,СВЦЭМ!$A$39:$A$782,$A163,СВЦЭМ!$B$39:$B$782,E$155)+'СЕТ СН'!$I$14+СВЦЭМ!$D$10+'СЕТ СН'!$I$6-'СЕТ СН'!$I$26</f>
        <v>3001.2030004400003</v>
      </c>
      <c r="F163" s="36">
        <f>SUMIFS(СВЦЭМ!$D$39:$D$782,СВЦЭМ!$A$39:$A$782,$A163,СВЦЭМ!$B$39:$B$782,F$155)+'СЕТ СН'!$I$14+СВЦЭМ!$D$10+'СЕТ СН'!$I$6-'СЕТ СН'!$I$26</f>
        <v>3005.2505286600003</v>
      </c>
      <c r="G163" s="36">
        <f>SUMIFS(СВЦЭМ!$D$39:$D$782,СВЦЭМ!$A$39:$A$782,$A163,СВЦЭМ!$B$39:$B$782,G$155)+'СЕТ СН'!$I$14+СВЦЭМ!$D$10+'СЕТ СН'!$I$6-'СЕТ СН'!$I$26</f>
        <v>2991.7557021500002</v>
      </c>
      <c r="H163" s="36">
        <f>SUMIFS(СВЦЭМ!$D$39:$D$782,СВЦЭМ!$A$39:$A$782,$A163,СВЦЭМ!$B$39:$B$782,H$155)+'СЕТ СН'!$I$14+СВЦЭМ!$D$10+'СЕТ СН'!$I$6-'СЕТ СН'!$I$26</f>
        <v>2972.2976671900001</v>
      </c>
      <c r="I163" s="36">
        <f>SUMIFS(СВЦЭМ!$D$39:$D$782,СВЦЭМ!$A$39:$A$782,$A163,СВЦЭМ!$B$39:$B$782,I$155)+'СЕТ СН'!$I$14+СВЦЭМ!$D$10+'СЕТ СН'!$I$6-'СЕТ СН'!$I$26</f>
        <v>2910.4594062600004</v>
      </c>
      <c r="J163" s="36">
        <f>SUMIFS(СВЦЭМ!$D$39:$D$782,СВЦЭМ!$A$39:$A$782,$A163,СВЦЭМ!$B$39:$B$782,J$155)+'СЕТ СН'!$I$14+СВЦЭМ!$D$10+'СЕТ СН'!$I$6-'СЕТ СН'!$I$26</f>
        <v>2881.23652206</v>
      </c>
      <c r="K163" s="36">
        <f>SUMIFS(СВЦЭМ!$D$39:$D$782,СВЦЭМ!$A$39:$A$782,$A163,СВЦЭМ!$B$39:$B$782,K$155)+'СЕТ СН'!$I$14+СВЦЭМ!$D$10+'СЕТ СН'!$I$6-'СЕТ СН'!$I$26</f>
        <v>2854.68353166</v>
      </c>
      <c r="L163" s="36">
        <f>SUMIFS(СВЦЭМ!$D$39:$D$782,СВЦЭМ!$A$39:$A$782,$A163,СВЦЭМ!$B$39:$B$782,L$155)+'СЕТ СН'!$I$14+СВЦЭМ!$D$10+'СЕТ СН'!$I$6-'СЕТ СН'!$I$26</f>
        <v>2851.9371285000002</v>
      </c>
      <c r="M163" s="36">
        <f>SUMIFS(СВЦЭМ!$D$39:$D$782,СВЦЭМ!$A$39:$A$782,$A163,СВЦЭМ!$B$39:$B$782,M$155)+'СЕТ СН'!$I$14+СВЦЭМ!$D$10+'СЕТ СН'!$I$6-'СЕТ СН'!$I$26</f>
        <v>2869.5893133899999</v>
      </c>
      <c r="N163" s="36">
        <f>SUMIFS(СВЦЭМ!$D$39:$D$782,СВЦЭМ!$A$39:$A$782,$A163,СВЦЭМ!$B$39:$B$782,N$155)+'СЕТ СН'!$I$14+СВЦЭМ!$D$10+'СЕТ СН'!$I$6-'СЕТ СН'!$I$26</f>
        <v>2878.9065101800002</v>
      </c>
      <c r="O163" s="36">
        <f>SUMIFS(СВЦЭМ!$D$39:$D$782,СВЦЭМ!$A$39:$A$782,$A163,СВЦЭМ!$B$39:$B$782,O$155)+'СЕТ СН'!$I$14+СВЦЭМ!$D$10+'СЕТ СН'!$I$6-'СЕТ СН'!$I$26</f>
        <v>2902.6595508800001</v>
      </c>
      <c r="P163" s="36">
        <f>SUMIFS(СВЦЭМ!$D$39:$D$782,СВЦЭМ!$A$39:$A$782,$A163,СВЦЭМ!$B$39:$B$782,P$155)+'СЕТ СН'!$I$14+СВЦЭМ!$D$10+'СЕТ СН'!$I$6-'СЕТ СН'!$I$26</f>
        <v>2907.0091607700001</v>
      </c>
      <c r="Q163" s="36">
        <f>SUMIFS(СВЦЭМ!$D$39:$D$782,СВЦЭМ!$A$39:$A$782,$A163,СВЦЭМ!$B$39:$B$782,Q$155)+'СЕТ СН'!$I$14+СВЦЭМ!$D$10+'СЕТ СН'!$I$6-'СЕТ СН'!$I$26</f>
        <v>2897.1260813399999</v>
      </c>
      <c r="R163" s="36">
        <f>SUMIFS(СВЦЭМ!$D$39:$D$782,СВЦЭМ!$A$39:$A$782,$A163,СВЦЭМ!$B$39:$B$782,R$155)+'СЕТ СН'!$I$14+СВЦЭМ!$D$10+'СЕТ СН'!$I$6-'СЕТ СН'!$I$26</f>
        <v>2867.5447312599999</v>
      </c>
      <c r="S163" s="36">
        <f>SUMIFS(СВЦЭМ!$D$39:$D$782,СВЦЭМ!$A$39:$A$782,$A163,СВЦЭМ!$B$39:$B$782,S$155)+'СЕТ СН'!$I$14+СВЦЭМ!$D$10+'СЕТ СН'!$I$6-'СЕТ СН'!$I$26</f>
        <v>2789.8006096399999</v>
      </c>
      <c r="T163" s="36">
        <f>SUMIFS(СВЦЭМ!$D$39:$D$782,СВЦЭМ!$A$39:$A$782,$A163,СВЦЭМ!$B$39:$B$782,T$155)+'СЕТ СН'!$I$14+СВЦЭМ!$D$10+'СЕТ СН'!$I$6-'СЕТ СН'!$I$26</f>
        <v>2802.41160584</v>
      </c>
      <c r="U163" s="36">
        <f>SUMIFS(СВЦЭМ!$D$39:$D$782,СВЦЭМ!$A$39:$A$782,$A163,СВЦЭМ!$B$39:$B$782,U$155)+'СЕТ СН'!$I$14+СВЦЭМ!$D$10+'СЕТ СН'!$I$6-'СЕТ СН'!$I$26</f>
        <v>2816.0221783699999</v>
      </c>
      <c r="V163" s="36">
        <f>SUMIFS(СВЦЭМ!$D$39:$D$782,СВЦЭМ!$A$39:$A$782,$A163,СВЦЭМ!$B$39:$B$782,V$155)+'СЕТ СН'!$I$14+СВЦЭМ!$D$10+'СЕТ СН'!$I$6-'СЕТ СН'!$I$26</f>
        <v>2841.8344539</v>
      </c>
      <c r="W163" s="36">
        <f>SUMIFS(СВЦЭМ!$D$39:$D$782,СВЦЭМ!$A$39:$A$782,$A163,СВЦЭМ!$B$39:$B$782,W$155)+'СЕТ СН'!$I$14+СВЦЭМ!$D$10+'СЕТ СН'!$I$6-'СЕТ СН'!$I$26</f>
        <v>2871.24523967</v>
      </c>
      <c r="X163" s="36">
        <f>SUMIFS(СВЦЭМ!$D$39:$D$782,СВЦЭМ!$A$39:$A$782,$A163,СВЦЭМ!$B$39:$B$782,X$155)+'СЕТ СН'!$I$14+СВЦЭМ!$D$10+'СЕТ СН'!$I$6-'СЕТ СН'!$I$26</f>
        <v>2900.9418366800001</v>
      </c>
      <c r="Y163" s="36">
        <f>SUMIFS(СВЦЭМ!$D$39:$D$782,СВЦЭМ!$A$39:$A$782,$A163,СВЦЭМ!$B$39:$B$782,Y$155)+'СЕТ СН'!$I$14+СВЦЭМ!$D$10+'СЕТ СН'!$I$6-'СЕТ СН'!$I$26</f>
        <v>2949.2556192800002</v>
      </c>
    </row>
    <row r="164" spans="1:25" ht="15.75" x14ac:dyDescent="0.2">
      <c r="A164" s="35">
        <f t="shared" si="4"/>
        <v>44935</v>
      </c>
      <c r="B164" s="36">
        <f>SUMIFS(СВЦЭМ!$D$39:$D$782,СВЦЭМ!$A$39:$A$782,$A164,СВЦЭМ!$B$39:$B$782,B$155)+'СЕТ СН'!$I$14+СВЦЭМ!$D$10+'СЕТ СН'!$I$6-'СЕТ СН'!$I$26</f>
        <v>2890.1050484799998</v>
      </c>
      <c r="C164" s="36">
        <f>SUMIFS(СВЦЭМ!$D$39:$D$782,СВЦЭМ!$A$39:$A$782,$A164,СВЦЭМ!$B$39:$B$782,C$155)+'СЕТ СН'!$I$14+СВЦЭМ!$D$10+'СЕТ СН'!$I$6-'СЕТ СН'!$I$26</f>
        <v>2869.9612936200001</v>
      </c>
      <c r="D164" s="36">
        <f>SUMIFS(СВЦЭМ!$D$39:$D$782,СВЦЭМ!$A$39:$A$782,$A164,СВЦЭМ!$B$39:$B$782,D$155)+'СЕТ СН'!$I$14+СВЦЭМ!$D$10+'СЕТ СН'!$I$6-'СЕТ СН'!$I$26</f>
        <v>2848.5888493000002</v>
      </c>
      <c r="E164" s="36">
        <f>SUMIFS(СВЦЭМ!$D$39:$D$782,СВЦЭМ!$A$39:$A$782,$A164,СВЦЭМ!$B$39:$B$782,E$155)+'СЕТ СН'!$I$14+СВЦЭМ!$D$10+'СЕТ СН'!$I$6-'СЕТ СН'!$I$26</f>
        <v>2844.46675357</v>
      </c>
      <c r="F164" s="36">
        <f>SUMIFS(СВЦЭМ!$D$39:$D$782,СВЦЭМ!$A$39:$A$782,$A164,СВЦЭМ!$B$39:$B$782,F$155)+'СЕТ СН'!$I$14+СВЦЭМ!$D$10+'СЕТ СН'!$I$6-'СЕТ СН'!$I$26</f>
        <v>2857.0782422900002</v>
      </c>
      <c r="G164" s="36">
        <f>SUMIFS(СВЦЭМ!$D$39:$D$782,СВЦЭМ!$A$39:$A$782,$A164,СВЦЭМ!$B$39:$B$782,G$155)+'СЕТ СН'!$I$14+СВЦЭМ!$D$10+'СЕТ СН'!$I$6-'СЕТ СН'!$I$26</f>
        <v>2841.6018242999999</v>
      </c>
      <c r="H164" s="36">
        <f>SUMIFS(СВЦЭМ!$D$39:$D$782,СВЦЭМ!$A$39:$A$782,$A164,СВЦЭМ!$B$39:$B$782,H$155)+'СЕТ СН'!$I$14+СВЦЭМ!$D$10+'СЕТ СН'!$I$6-'СЕТ СН'!$I$26</f>
        <v>2856.1202275099999</v>
      </c>
      <c r="I164" s="36">
        <f>SUMIFS(СВЦЭМ!$D$39:$D$782,СВЦЭМ!$A$39:$A$782,$A164,СВЦЭМ!$B$39:$B$782,I$155)+'СЕТ СН'!$I$14+СВЦЭМ!$D$10+'СЕТ СН'!$I$6-'СЕТ СН'!$I$26</f>
        <v>2853.0298556900002</v>
      </c>
      <c r="J164" s="36">
        <f>SUMIFS(СВЦЭМ!$D$39:$D$782,СВЦЭМ!$A$39:$A$782,$A164,СВЦЭМ!$B$39:$B$782,J$155)+'СЕТ СН'!$I$14+СВЦЭМ!$D$10+'СЕТ СН'!$I$6-'СЕТ СН'!$I$26</f>
        <v>2896.6097483500002</v>
      </c>
      <c r="K164" s="36">
        <f>SUMIFS(СВЦЭМ!$D$39:$D$782,СВЦЭМ!$A$39:$A$782,$A164,СВЦЭМ!$B$39:$B$782,K$155)+'СЕТ СН'!$I$14+СВЦЭМ!$D$10+'СЕТ СН'!$I$6-'СЕТ СН'!$I$26</f>
        <v>2875.98475057</v>
      </c>
      <c r="L164" s="36">
        <f>SUMIFS(СВЦЭМ!$D$39:$D$782,СВЦЭМ!$A$39:$A$782,$A164,СВЦЭМ!$B$39:$B$782,L$155)+'СЕТ СН'!$I$14+СВЦЭМ!$D$10+'СЕТ СН'!$I$6-'СЕТ СН'!$I$26</f>
        <v>2854.2323121300001</v>
      </c>
      <c r="M164" s="36">
        <f>SUMIFS(СВЦЭМ!$D$39:$D$782,СВЦЭМ!$A$39:$A$782,$A164,СВЦЭМ!$B$39:$B$782,M$155)+'СЕТ СН'!$I$14+СВЦЭМ!$D$10+'СЕТ СН'!$I$6-'СЕТ СН'!$I$26</f>
        <v>2873.0670787499998</v>
      </c>
      <c r="N164" s="36">
        <f>SUMIFS(СВЦЭМ!$D$39:$D$782,СВЦЭМ!$A$39:$A$782,$A164,СВЦЭМ!$B$39:$B$782,N$155)+'СЕТ СН'!$I$14+СВЦЭМ!$D$10+'СЕТ СН'!$I$6-'СЕТ СН'!$I$26</f>
        <v>2848.0564876600001</v>
      </c>
      <c r="O164" s="36">
        <f>SUMIFS(СВЦЭМ!$D$39:$D$782,СВЦЭМ!$A$39:$A$782,$A164,СВЦЭМ!$B$39:$B$782,O$155)+'СЕТ СН'!$I$14+СВЦЭМ!$D$10+'СЕТ СН'!$I$6-'СЕТ СН'!$I$26</f>
        <v>2843.79103158</v>
      </c>
      <c r="P164" s="36">
        <f>SUMIFS(СВЦЭМ!$D$39:$D$782,СВЦЭМ!$A$39:$A$782,$A164,СВЦЭМ!$B$39:$B$782,P$155)+'СЕТ СН'!$I$14+СВЦЭМ!$D$10+'СЕТ СН'!$I$6-'СЕТ СН'!$I$26</f>
        <v>2853.4359302000003</v>
      </c>
      <c r="Q164" s="36">
        <f>SUMIFS(СВЦЭМ!$D$39:$D$782,СВЦЭМ!$A$39:$A$782,$A164,СВЦЭМ!$B$39:$B$782,Q$155)+'СЕТ СН'!$I$14+СВЦЭМ!$D$10+'СЕТ СН'!$I$6-'СЕТ СН'!$I$26</f>
        <v>2850.3917020600002</v>
      </c>
      <c r="R164" s="36">
        <f>SUMIFS(СВЦЭМ!$D$39:$D$782,СВЦЭМ!$A$39:$A$782,$A164,СВЦЭМ!$B$39:$B$782,R$155)+'СЕТ СН'!$I$14+СВЦЭМ!$D$10+'СЕТ СН'!$I$6-'СЕТ СН'!$I$26</f>
        <v>2862.7839309800002</v>
      </c>
      <c r="S164" s="36">
        <f>SUMIFS(СВЦЭМ!$D$39:$D$782,СВЦЭМ!$A$39:$A$782,$A164,СВЦЭМ!$B$39:$B$782,S$155)+'СЕТ СН'!$I$14+СВЦЭМ!$D$10+'СЕТ СН'!$I$6-'СЕТ СН'!$I$26</f>
        <v>2849.5357204100001</v>
      </c>
      <c r="T164" s="36">
        <f>SUMIFS(СВЦЭМ!$D$39:$D$782,СВЦЭМ!$A$39:$A$782,$A164,СВЦЭМ!$B$39:$B$782,T$155)+'СЕТ СН'!$I$14+СВЦЭМ!$D$10+'СЕТ СН'!$I$6-'СЕТ СН'!$I$26</f>
        <v>2822.4251933300002</v>
      </c>
      <c r="U164" s="36">
        <f>SUMIFS(СВЦЭМ!$D$39:$D$782,СВЦЭМ!$A$39:$A$782,$A164,СВЦЭМ!$B$39:$B$782,U$155)+'СЕТ СН'!$I$14+СВЦЭМ!$D$10+'СЕТ СН'!$I$6-'СЕТ СН'!$I$26</f>
        <v>2823.66868518</v>
      </c>
      <c r="V164" s="36">
        <f>SUMIFS(СВЦЭМ!$D$39:$D$782,СВЦЭМ!$A$39:$A$782,$A164,СВЦЭМ!$B$39:$B$782,V$155)+'СЕТ СН'!$I$14+СВЦЭМ!$D$10+'СЕТ СН'!$I$6-'СЕТ СН'!$I$26</f>
        <v>2861.29497115</v>
      </c>
      <c r="W164" s="36">
        <f>SUMIFS(СВЦЭМ!$D$39:$D$782,СВЦЭМ!$A$39:$A$782,$A164,СВЦЭМ!$B$39:$B$782,W$155)+'СЕТ СН'!$I$14+СВЦЭМ!$D$10+'СЕТ СН'!$I$6-'СЕТ СН'!$I$26</f>
        <v>2873.24025764</v>
      </c>
      <c r="X164" s="36">
        <f>SUMIFS(СВЦЭМ!$D$39:$D$782,СВЦЭМ!$A$39:$A$782,$A164,СВЦЭМ!$B$39:$B$782,X$155)+'СЕТ СН'!$I$14+СВЦЭМ!$D$10+'СЕТ СН'!$I$6-'СЕТ СН'!$I$26</f>
        <v>2877.4403292800002</v>
      </c>
      <c r="Y164" s="36">
        <f>SUMIFS(СВЦЭМ!$D$39:$D$782,СВЦЭМ!$A$39:$A$782,$A164,СВЦЭМ!$B$39:$B$782,Y$155)+'СЕТ СН'!$I$14+СВЦЭМ!$D$10+'СЕТ СН'!$I$6-'СЕТ СН'!$I$26</f>
        <v>2918.3787387000002</v>
      </c>
    </row>
    <row r="165" spans="1:25" ht="15.75" x14ac:dyDescent="0.2">
      <c r="A165" s="35">
        <f t="shared" si="4"/>
        <v>44936</v>
      </c>
      <c r="B165" s="36">
        <f>SUMIFS(СВЦЭМ!$D$39:$D$782,СВЦЭМ!$A$39:$A$782,$A165,СВЦЭМ!$B$39:$B$782,B$155)+'СЕТ СН'!$I$14+СВЦЭМ!$D$10+'СЕТ СН'!$I$6-'СЕТ СН'!$I$26</f>
        <v>2769.1467662599998</v>
      </c>
      <c r="C165" s="36">
        <f>SUMIFS(СВЦЭМ!$D$39:$D$782,СВЦЭМ!$A$39:$A$782,$A165,СВЦЭМ!$B$39:$B$782,C$155)+'СЕТ СН'!$I$14+СВЦЭМ!$D$10+'СЕТ СН'!$I$6-'СЕТ СН'!$I$26</f>
        <v>2793.72687408</v>
      </c>
      <c r="D165" s="36">
        <f>SUMIFS(СВЦЭМ!$D$39:$D$782,СВЦЭМ!$A$39:$A$782,$A165,СВЦЭМ!$B$39:$B$782,D$155)+'СЕТ СН'!$I$14+СВЦЭМ!$D$10+'СЕТ СН'!$I$6-'СЕТ СН'!$I$26</f>
        <v>2806.4367927799999</v>
      </c>
      <c r="E165" s="36">
        <f>SUMIFS(СВЦЭМ!$D$39:$D$782,СВЦЭМ!$A$39:$A$782,$A165,СВЦЭМ!$B$39:$B$782,E$155)+'СЕТ СН'!$I$14+СВЦЭМ!$D$10+'СЕТ СН'!$I$6-'СЕТ СН'!$I$26</f>
        <v>2811.9565024200001</v>
      </c>
      <c r="F165" s="36">
        <f>SUMIFS(СВЦЭМ!$D$39:$D$782,СВЦЭМ!$A$39:$A$782,$A165,СВЦЭМ!$B$39:$B$782,F$155)+'СЕТ СН'!$I$14+СВЦЭМ!$D$10+'СЕТ СН'!$I$6-'СЕТ СН'!$I$26</f>
        <v>2838.4298633500002</v>
      </c>
      <c r="G165" s="36">
        <f>SUMIFS(СВЦЭМ!$D$39:$D$782,СВЦЭМ!$A$39:$A$782,$A165,СВЦЭМ!$B$39:$B$782,G$155)+'СЕТ СН'!$I$14+СВЦЭМ!$D$10+'СЕТ СН'!$I$6-'СЕТ СН'!$I$26</f>
        <v>2835.44187698</v>
      </c>
      <c r="H165" s="36">
        <f>SUMIFS(СВЦЭМ!$D$39:$D$782,СВЦЭМ!$A$39:$A$782,$A165,СВЦЭМ!$B$39:$B$782,H$155)+'СЕТ СН'!$I$14+СВЦЭМ!$D$10+'СЕТ СН'!$I$6-'СЕТ СН'!$I$26</f>
        <v>2815.5125290599999</v>
      </c>
      <c r="I165" s="36">
        <f>SUMIFS(СВЦЭМ!$D$39:$D$782,СВЦЭМ!$A$39:$A$782,$A165,СВЦЭМ!$B$39:$B$782,I$155)+'СЕТ СН'!$I$14+СВЦЭМ!$D$10+'СЕТ СН'!$I$6-'СЕТ СН'!$I$26</f>
        <v>2781.2389831199998</v>
      </c>
      <c r="J165" s="36">
        <f>SUMIFS(СВЦЭМ!$D$39:$D$782,СВЦЭМ!$A$39:$A$782,$A165,СВЦЭМ!$B$39:$B$782,J$155)+'СЕТ СН'!$I$14+СВЦЭМ!$D$10+'СЕТ СН'!$I$6-'СЕТ СН'!$I$26</f>
        <v>2753.0434908699999</v>
      </c>
      <c r="K165" s="36">
        <f>SUMIFS(СВЦЭМ!$D$39:$D$782,СВЦЭМ!$A$39:$A$782,$A165,СВЦЭМ!$B$39:$B$782,K$155)+'СЕТ СН'!$I$14+СВЦЭМ!$D$10+'СЕТ СН'!$I$6-'СЕТ СН'!$I$26</f>
        <v>2739.9719247900002</v>
      </c>
      <c r="L165" s="36">
        <f>SUMIFS(СВЦЭМ!$D$39:$D$782,СВЦЭМ!$A$39:$A$782,$A165,СВЦЭМ!$B$39:$B$782,L$155)+'СЕТ СН'!$I$14+СВЦЭМ!$D$10+'СЕТ СН'!$I$6-'СЕТ СН'!$I$26</f>
        <v>2730.6129112600001</v>
      </c>
      <c r="M165" s="36">
        <f>SUMIFS(СВЦЭМ!$D$39:$D$782,СВЦЭМ!$A$39:$A$782,$A165,СВЦЭМ!$B$39:$B$782,M$155)+'СЕТ СН'!$I$14+СВЦЭМ!$D$10+'СЕТ СН'!$I$6-'СЕТ СН'!$I$26</f>
        <v>2741.6158312299999</v>
      </c>
      <c r="N165" s="36">
        <f>SUMIFS(СВЦЭМ!$D$39:$D$782,СВЦЭМ!$A$39:$A$782,$A165,СВЦЭМ!$B$39:$B$782,N$155)+'СЕТ СН'!$I$14+СВЦЭМ!$D$10+'СЕТ СН'!$I$6-'СЕТ СН'!$I$26</f>
        <v>2738.8983471699999</v>
      </c>
      <c r="O165" s="36">
        <f>SUMIFS(СВЦЭМ!$D$39:$D$782,СВЦЭМ!$A$39:$A$782,$A165,СВЦЭМ!$B$39:$B$782,O$155)+'СЕТ СН'!$I$14+СВЦЭМ!$D$10+'СЕТ СН'!$I$6-'СЕТ СН'!$I$26</f>
        <v>2753.3615934300001</v>
      </c>
      <c r="P165" s="36">
        <f>SUMIFS(СВЦЭМ!$D$39:$D$782,СВЦЭМ!$A$39:$A$782,$A165,СВЦЭМ!$B$39:$B$782,P$155)+'СЕТ СН'!$I$14+СВЦЭМ!$D$10+'СЕТ СН'!$I$6-'СЕТ СН'!$I$26</f>
        <v>2763.2797991500001</v>
      </c>
      <c r="Q165" s="36">
        <f>SUMIFS(СВЦЭМ!$D$39:$D$782,СВЦЭМ!$A$39:$A$782,$A165,СВЦЭМ!$B$39:$B$782,Q$155)+'СЕТ СН'!$I$14+СВЦЭМ!$D$10+'СЕТ СН'!$I$6-'СЕТ СН'!$I$26</f>
        <v>2780.0069315999999</v>
      </c>
      <c r="R165" s="36">
        <f>SUMIFS(СВЦЭМ!$D$39:$D$782,СВЦЭМ!$A$39:$A$782,$A165,СВЦЭМ!$B$39:$B$782,R$155)+'СЕТ СН'!$I$14+СВЦЭМ!$D$10+'СЕТ СН'!$I$6-'СЕТ СН'!$I$26</f>
        <v>2759.09811799</v>
      </c>
      <c r="S165" s="36">
        <f>SUMIFS(СВЦЭМ!$D$39:$D$782,СВЦЭМ!$A$39:$A$782,$A165,СВЦЭМ!$B$39:$B$782,S$155)+'СЕТ СН'!$I$14+СВЦЭМ!$D$10+'СЕТ СН'!$I$6-'СЕТ СН'!$I$26</f>
        <v>2718.5734761100002</v>
      </c>
      <c r="T165" s="36">
        <f>SUMIFS(СВЦЭМ!$D$39:$D$782,СВЦЭМ!$A$39:$A$782,$A165,СВЦЭМ!$B$39:$B$782,T$155)+'СЕТ СН'!$I$14+СВЦЭМ!$D$10+'СЕТ СН'!$I$6-'СЕТ СН'!$I$26</f>
        <v>2712.9194224600001</v>
      </c>
      <c r="U165" s="36">
        <f>SUMIFS(СВЦЭМ!$D$39:$D$782,СВЦЭМ!$A$39:$A$782,$A165,СВЦЭМ!$B$39:$B$782,U$155)+'СЕТ СН'!$I$14+СВЦЭМ!$D$10+'СЕТ СН'!$I$6-'СЕТ СН'!$I$26</f>
        <v>2707.02711206</v>
      </c>
      <c r="V165" s="36">
        <f>SUMIFS(СВЦЭМ!$D$39:$D$782,СВЦЭМ!$A$39:$A$782,$A165,СВЦЭМ!$B$39:$B$782,V$155)+'СЕТ СН'!$I$14+СВЦЭМ!$D$10+'СЕТ СН'!$I$6-'СЕТ СН'!$I$26</f>
        <v>2714.9393966799998</v>
      </c>
      <c r="W165" s="36">
        <f>SUMIFS(СВЦЭМ!$D$39:$D$782,СВЦЭМ!$A$39:$A$782,$A165,СВЦЭМ!$B$39:$B$782,W$155)+'СЕТ СН'!$I$14+СВЦЭМ!$D$10+'СЕТ СН'!$I$6-'СЕТ СН'!$I$26</f>
        <v>2725.7505217900002</v>
      </c>
      <c r="X165" s="36">
        <f>SUMIFS(СВЦЭМ!$D$39:$D$782,СВЦЭМ!$A$39:$A$782,$A165,СВЦЭМ!$B$39:$B$782,X$155)+'СЕТ СН'!$I$14+СВЦЭМ!$D$10+'СЕТ СН'!$I$6-'СЕТ СН'!$I$26</f>
        <v>2756.80897981</v>
      </c>
      <c r="Y165" s="36">
        <f>SUMIFS(СВЦЭМ!$D$39:$D$782,СВЦЭМ!$A$39:$A$782,$A165,СВЦЭМ!$B$39:$B$782,Y$155)+'СЕТ СН'!$I$14+СВЦЭМ!$D$10+'СЕТ СН'!$I$6-'СЕТ СН'!$I$26</f>
        <v>2779.7553779499999</v>
      </c>
    </row>
    <row r="166" spans="1:25" ht="15.75" x14ac:dyDescent="0.2">
      <c r="A166" s="35">
        <f t="shared" si="4"/>
        <v>44937</v>
      </c>
      <c r="B166" s="36">
        <f>SUMIFS(СВЦЭМ!$D$39:$D$782,СВЦЭМ!$A$39:$A$782,$A166,СВЦЭМ!$B$39:$B$782,B$155)+'СЕТ СН'!$I$14+СВЦЭМ!$D$10+'СЕТ СН'!$I$6-'СЕТ СН'!$I$26</f>
        <v>2710.7611043500001</v>
      </c>
      <c r="C166" s="36">
        <f>SUMIFS(СВЦЭМ!$D$39:$D$782,СВЦЭМ!$A$39:$A$782,$A166,СВЦЭМ!$B$39:$B$782,C$155)+'СЕТ СН'!$I$14+СВЦЭМ!$D$10+'СЕТ СН'!$I$6-'СЕТ СН'!$I$26</f>
        <v>2718.0616760299999</v>
      </c>
      <c r="D166" s="36">
        <f>SUMIFS(СВЦЭМ!$D$39:$D$782,СВЦЭМ!$A$39:$A$782,$A166,СВЦЭМ!$B$39:$B$782,D$155)+'СЕТ СН'!$I$14+СВЦЭМ!$D$10+'СЕТ СН'!$I$6-'СЕТ СН'!$I$26</f>
        <v>2709.86322935</v>
      </c>
      <c r="E166" s="36">
        <f>SUMIFS(СВЦЭМ!$D$39:$D$782,СВЦЭМ!$A$39:$A$782,$A166,СВЦЭМ!$B$39:$B$782,E$155)+'СЕТ СН'!$I$14+СВЦЭМ!$D$10+'СЕТ СН'!$I$6-'СЕТ СН'!$I$26</f>
        <v>2705.67185827</v>
      </c>
      <c r="F166" s="36">
        <f>SUMIFS(СВЦЭМ!$D$39:$D$782,СВЦЭМ!$A$39:$A$782,$A166,СВЦЭМ!$B$39:$B$782,F$155)+'СЕТ СН'!$I$14+СВЦЭМ!$D$10+'СЕТ СН'!$I$6-'СЕТ СН'!$I$26</f>
        <v>2700.76082645</v>
      </c>
      <c r="G166" s="36">
        <f>SUMIFS(СВЦЭМ!$D$39:$D$782,СВЦЭМ!$A$39:$A$782,$A166,СВЦЭМ!$B$39:$B$782,G$155)+'СЕТ СН'!$I$14+СВЦЭМ!$D$10+'СЕТ СН'!$I$6-'СЕТ СН'!$I$26</f>
        <v>2706.2728773899998</v>
      </c>
      <c r="H166" s="36">
        <f>SUMIFS(СВЦЭМ!$D$39:$D$782,СВЦЭМ!$A$39:$A$782,$A166,СВЦЭМ!$B$39:$B$782,H$155)+'СЕТ СН'!$I$14+СВЦЭМ!$D$10+'СЕТ СН'!$I$6-'СЕТ СН'!$I$26</f>
        <v>2694.48917962</v>
      </c>
      <c r="I166" s="36">
        <f>SUMIFS(СВЦЭМ!$D$39:$D$782,СВЦЭМ!$A$39:$A$782,$A166,СВЦЭМ!$B$39:$B$782,I$155)+'СЕТ СН'!$I$14+СВЦЭМ!$D$10+'СЕТ СН'!$I$6-'СЕТ СН'!$I$26</f>
        <v>2681.9495210700002</v>
      </c>
      <c r="J166" s="36">
        <f>SUMIFS(СВЦЭМ!$D$39:$D$782,СВЦЭМ!$A$39:$A$782,$A166,СВЦЭМ!$B$39:$B$782,J$155)+'СЕТ СН'!$I$14+СВЦЭМ!$D$10+'СЕТ СН'!$I$6-'СЕТ СН'!$I$26</f>
        <v>2657.2721832299999</v>
      </c>
      <c r="K166" s="36">
        <f>SUMIFS(СВЦЭМ!$D$39:$D$782,СВЦЭМ!$A$39:$A$782,$A166,СВЦЭМ!$B$39:$B$782,K$155)+'СЕТ СН'!$I$14+СВЦЭМ!$D$10+'СЕТ СН'!$I$6-'СЕТ СН'!$I$26</f>
        <v>2646.79143686</v>
      </c>
      <c r="L166" s="36">
        <f>SUMIFS(СВЦЭМ!$D$39:$D$782,СВЦЭМ!$A$39:$A$782,$A166,СВЦЭМ!$B$39:$B$782,L$155)+'СЕТ СН'!$I$14+СВЦЭМ!$D$10+'СЕТ СН'!$I$6-'СЕТ СН'!$I$26</f>
        <v>2657.1014360300001</v>
      </c>
      <c r="M166" s="36">
        <f>SUMIFS(СВЦЭМ!$D$39:$D$782,СВЦЭМ!$A$39:$A$782,$A166,СВЦЭМ!$B$39:$B$782,M$155)+'СЕТ СН'!$I$14+СВЦЭМ!$D$10+'СЕТ СН'!$I$6-'СЕТ СН'!$I$26</f>
        <v>2667.3249822799999</v>
      </c>
      <c r="N166" s="36">
        <f>SUMIFS(СВЦЭМ!$D$39:$D$782,СВЦЭМ!$A$39:$A$782,$A166,СВЦЭМ!$B$39:$B$782,N$155)+'СЕТ СН'!$I$14+СВЦЭМ!$D$10+'СЕТ СН'!$I$6-'СЕТ СН'!$I$26</f>
        <v>2693.4823924400002</v>
      </c>
      <c r="O166" s="36">
        <f>SUMIFS(СВЦЭМ!$D$39:$D$782,СВЦЭМ!$A$39:$A$782,$A166,СВЦЭМ!$B$39:$B$782,O$155)+'СЕТ СН'!$I$14+СВЦЭМ!$D$10+'СЕТ СН'!$I$6-'СЕТ СН'!$I$26</f>
        <v>2669.7424679199999</v>
      </c>
      <c r="P166" s="36">
        <f>SUMIFS(СВЦЭМ!$D$39:$D$782,СВЦЭМ!$A$39:$A$782,$A166,СВЦЭМ!$B$39:$B$782,P$155)+'СЕТ СН'!$I$14+СВЦЭМ!$D$10+'СЕТ СН'!$I$6-'СЕТ СН'!$I$26</f>
        <v>2683.1181858200002</v>
      </c>
      <c r="Q166" s="36">
        <f>SUMIFS(СВЦЭМ!$D$39:$D$782,СВЦЭМ!$A$39:$A$782,$A166,СВЦЭМ!$B$39:$B$782,Q$155)+'СЕТ СН'!$I$14+СВЦЭМ!$D$10+'СЕТ СН'!$I$6-'СЕТ СН'!$I$26</f>
        <v>2694.75498887</v>
      </c>
      <c r="R166" s="36">
        <f>SUMIFS(СВЦЭМ!$D$39:$D$782,СВЦЭМ!$A$39:$A$782,$A166,СВЦЭМ!$B$39:$B$782,R$155)+'СЕТ СН'!$I$14+СВЦЭМ!$D$10+'СЕТ СН'!$I$6-'СЕТ СН'!$I$26</f>
        <v>2709.58585137</v>
      </c>
      <c r="S166" s="36">
        <f>SUMIFS(СВЦЭМ!$D$39:$D$782,СВЦЭМ!$A$39:$A$782,$A166,СВЦЭМ!$B$39:$B$782,S$155)+'СЕТ СН'!$I$14+СВЦЭМ!$D$10+'СЕТ СН'!$I$6-'СЕТ СН'!$I$26</f>
        <v>2681.1354639300002</v>
      </c>
      <c r="T166" s="36">
        <f>SUMIFS(СВЦЭМ!$D$39:$D$782,СВЦЭМ!$A$39:$A$782,$A166,СВЦЭМ!$B$39:$B$782,T$155)+'СЕТ СН'!$I$14+СВЦЭМ!$D$10+'СЕТ СН'!$I$6-'СЕТ СН'!$I$26</f>
        <v>2645.4132107300002</v>
      </c>
      <c r="U166" s="36">
        <f>SUMIFS(СВЦЭМ!$D$39:$D$782,СВЦЭМ!$A$39:$A$782,$A166,СВЦЭМ!$B$39:$B$782,U$155)+'СЕТ СН'!$I$14+СВЦЭМ!$D$10+'СЕТ СН'!$I$6-'СЕТ СН'!$I$26</f>
        <v>2654.9515061100001</v>
      </c>
      <c r="V166" s="36">
        <f>SUMIFS(СВЦЭМ!$D$39:$D$782,СВЦЭМ!$A$39:$A$782,$A166,СВЦЭМ!$B$39:$B$782,V$155)+'СЕТ СН'!$I$14+СВЦЭМ!$D$10+'СЕТ СН'!$I$6-'СЕТ СН'!$I$26</f>
        <v>2677.2274029099999</v>
      </c>
      <c r="W166" s="36">
        <f>SUMIFS(СВЦЭМ!$D$39:$D$782,СВЦЭМ!$A$39:$A$782,$A166,СВЦЭМ!$B$39:$B$782,W$155)+'СЕТ СН'!$I$14+СВЦЭМ!$D$10+'СЕТ СН'!$I$6-'СЕТ СН'!$I$26</f>
        <v>2687.2660357300001</v>
      </c>
      <c r="X166" s="36">
        <f>SUMIFS(СВЦЭМ!$D$39:$D$782,СВЦЭМ!$A$39:$A$782,$A166,СВЦЭМ!$B$39:$B$782,X$155)+'СЕТ СН'!$I$14+СВЦЭМ!$D$10+'СЕТ СН'!$I$6-'СЕТ СН'!$I$26</f>
        <v>2696.4754175900002</v>
      </c>
      <c r="Y166" s="36">
        <f>SUMIFS(СВЦЭМ!$D$39:$D$782,СВЦЭМ!$A$39:$A$782,$A166,СВЦЭМ!$B$39:$B$782,Y$155)+'СЕТ СН'!$I$14+СВЦЭМ!$D$10+'СЕТ СН'!$I$6-'СЕТ СН'!$I$26</f>
        <v>2727.12559728</v>
      </c>
    </row>
    <row r="167" spans="1:25" ht="15.75" x14ac:dyDescent="0.2">
      <c r="A167" s="35">
        <f t="shared" si="4"/>
        <v>44938</v>
      </c>
      <c r="B167" s="36">
        <f>SUMIFS(СВЦЭМ!$D$39:$D$782,СВЦЭМ!$A$39:$A$782,$A167,СВЦЭМ!$B$39:$B$782,B$155)+'СЕТ СН'!$I$14+СВЦЭМ!$D$10+'СЕТ СН'!$I$6-'СЕТ СН'!$I$26</f>
        <v>2745.6594524100001</v>
      </c>
      <c r="C167" s="36">
        <f>SUMIFS(СВЦЭМ!$D$39:$D$782,СВЦЭМ!$A$39:$A$782,$A167,СВЦЭМ!$B$39:$B$782,C$155)+'СЕТ СН'!$I$14+СВЦЭМ!$D$10+'СЕТ СН'!$I$6-'СЕТ СН'!$I$26</f>
        <v>2779.0095296899999</v>
      </c>
      <c r="D167" s="36">
        <f>SUMIFS(СВЦЭМ!$D$39:$D$782,СВЦЭМ!$A$39:$A$782,$A167,СВЦЭМ!$B$39:$B$782,D$155)+'СЕТ СН'!$I$14+СВЦЭМ!$D$10+'СЕТ СН'!$I$6-'СЕТ СН'!$I$26</f>
        <v>2801.5072392800002</v>
      </c>
      <c r="E167" s="36">
        <f>SUMIFS(СВЦЭМ!$D$39:$D$782,СВЦЭМ!$A$39:$A$782,$A167,СВЦЭМ!$B$39:$B$782,E$155)+'СЕТ СН'!$I$14+СВЦЭМ!$D$10+'СЕТ СН'!$I$6-'СЕТ СН'!$I$26</f>
        <v>2804.7452544299999</v>
      </c>
      <c r="F167" s="36">
        <f>SUMIFS(СВЦЭМ!$D$39:$D$782,СВЦЭМ!$A$39:$A$782,$A167,СВЦЭМ!$B$39:$B$782,F$155)+'СЕТ СН'!$I$14+СВЦЭМ!$D$10+'СЕТ СН'!$I$6-'СЕТ СН'!$I$26</f>
        <v>2805.5340595299999</v>
      </c>
      <c r="G167" s="36">
        <f>SUMIFS(СВЦЭМ!$D$39:$D$782,СВЦЭМ!$A$39:$A$782,$A167,СВЦЭМ!$B$39:$B$782,G$155)+'СЕТ СН'!$I$14+СВЦЭМ!$D$10+'СЕТ СН'!$I$6-'СЕТ СН'!$I$26</f>
        <v>2795.14535544</v>
      </c>
      <c r="H167" s="36">
        <f>SUMIFS(СВЦЭМ!$D$39:$D$782,СВЦЭМ!$A$39:$A$782,$A167,СВЦЭМ!$B$39:$B$782,H$155)+'СЕТ СН'!$I$14+СВЦЭМ!$D$10+'СЕТ СН'!$I$6-'СЕТ СН'!$I$26</f>
        <v>2767.7983350099998</v>
      </c>
      <c r="I167" s="36">
        <f>SUMIFS(СВЦЭМ!$D$39:$D$782,СВЦЭМ!$A$39:$A$782,$A167,СВЦЭМ!$B$39:$B$782,I$155)+'СЕТ СН'!$I$14+СВЦЭМ!$D$10+'СЕТ СН'!$I$6-'СЕТ СН'!$I$26</f>
        <v>2722.1047889400002</v>
      </c>
      <c r="J167" s="36">
        <f>SUMIFS(СВЦЭМ!$D$39:$D$782,СВЦЭМ!$A$39:$A$782,$A167,СВЦЭМ!$B$39:$B$782,J$155)+'СЕТ СН'!$I$14+СВЦЭМ!$D$10+'СЕТ СН'!$I$6-'СЕТ СН'!$I$26</f>
        <v>2675.5888211800002</v>
      </c>
      <c r="K167" s="36">
        <f>SUMIFS(СВЦЭМ!$D$39:$D$782,СВЦЭМ!$A$39:$A$782,$A167,СВЦЭМ!$B$39:$B$782,K$155)+'СЕТ СН'!$I$14+СВЦЭМ!$D$10+'СЕТ СН'!$I$6-'СЕТ СН'!$I$26</f>
        <v>2675.08977843</v>
      </c>
      <c r="L167" s="36">
        <f>SUMIFS(СВЦЭМ!$D$39:$D$782,СВЦЭМ!$A$39:$A$782,$A167,СВЦЭМ!$B$39:$B$782,L$155)+'СЕТ СН'!$I$14+СВЦЭМ!$D$10+'СЕТ СН'!$I$6-'СЕТ СН'!$I$26</f>
        <v>2664.7043385800002</v>
      </c>
      <c r="M167" s="36">
        <f>SUMIFS(СВЦЭМ!$D$39:$D$782,СВЦЭМ!$A$39:$A$782,$A167,СВЦЭМ!$B$39:$B$782,M$155)+'СЕТ СН'!$I$14+СВЦЭМ!$D$10+'СЕТ СН'!$I$6-'СЕТ СН'!$I$26</f>
        <v>2664.4745179199999</v>
      </c>
      <c r="N167" s="36">
        <f>SUMIFS(СВЦЭМ!$D$39:$D$782,СВЦЭМ!$A$39:$A$782,$A167,СВЦЭМ!$B$39:$B$782,N$155)+'СЕТ СН'!$I$14+СВЦЭМ!$D$10+'СЕТ СН'!$I$6-'СЕТ СН'!$I$26</f>
        <v>2688.9589244899998</v>
      </c>
      <c r="O167" s="36">
        <f>SUMIFS(СВЦЭМ!$D$39:$D$782,СВЦЭМ!$A$39:$A$782,$A167,СВЦЭМ!$B$39:$B$782,O$155)+'СЕТ СН'!$I$14+СВЦЭМ!$D$10+'СЕТ СН'!$I$6-'СЕТ СН'!$I$26</f>
        <v>2696.3100313300001</v>
      </c>
      <c r="P167" s="36">
        <f>SUMIFS(СВЦЭМ!$D$39:$D$782,СВЦЭМ!$A$39:$A$782,$A167,СВЦЭМ!$B$39:$B$782,P$155)+'СЕТ СН'!$I$14+СВЦЭМ!$D$10+'СЕТ СН'!$I$6-'СЕТ СН'!$I$26</f>
        <v>2680.3174631900001</v>
      </c>
      <c r="Q167" s="36">
        <f>SUMIFS(СВЦЭМ!$D$39:$D$782,СВЦЭМ!$A$39:$A$782,$A167,СВЦЭМ!$B$39:$B$782,Q$155)+'СЕТ СН'!$I$14+СВЦЭМ!$D$10+'СЕТ СН'!$I$6-'СЕТ СН'!$I$26</f>
        <v>2689.4022301800001</v>
      </c>
      <c r="R167" s="36">
        <f>SUMIFS(СВЦЭМ!$D$39:$D$782,СВЦЭМ!$A$39:$A$782,$A167,СВЦЭМ!$B$39:$B$782,R$155)+'СЕТ СН'!$I$14+СВЦЭМ!$D$10+'СЕТ СН'!$I$6-'СЕТ СН'!$I$26</f>
        <v>2700.5756930699999</v>
      </c>
      <c r="S167" s="36">
        <f>SUMIFS(СВЦЭМ!$D$39:$D$782,СВЦЭМ!$A$39:$A$782,$A167,СВЦЭМ!$B$39:$B$782,S$155)+'СЕТ СН'!$I$14+СВЦЭМ!$D$10+'СЕТ СН'!$I$6-'СЕТ СН'!$I$26</f>
        <v>2699.6777978200003</v>
      </c>
      <c r="T167" s="36">
        <f>SUMIFS(СВЦЭМ!$D$39:$D$782,СВЦЭМ!$A$39:$A$782,$A167,СВЦЭМ!$B$39:$B$782,T$155)+'СЕТ СН'!$I$14+СВЦЭМ!$D$10+'СЕТ СН'!$I$6-'СЕТ СН'!$I$26</f>
        <v>2671.2585047900002</v>
      </c>
      <c r="U167" s="36">
        <f>SUMIFS(СВЦЭМ!$D$39:$D$782,СВЦЭМ!$A$39:$A$782,$A167,СВЦЭМ!$B$39:$B$782,U$155)+'СЕТ СН'!$I$14+СВЦЭМ!$D$10+'СЕТ СН'!$I$6-'СЕТ СН'!$I$26</f>
        <v>2656.9715987</v>
      </c>
      <c r="V167" s="36">
        <f>SUMIFS(СВЦЭМ!$D$39:$D$782,СВЦЭМ!$A$39:$A$782,$A167,СВЦЭМ!$B$39:$B$782,V$155)+'СЕТ СН'!$I$14+СВЦЭМ!$D$10+'СЕТ СН'!$I$6-'СЕТ СН'!$I$26</f>
        <v>2664.2965232000001</v>
      </c>
      <c r="W167" s="36">
        <f>SUMIFS(СВЦЭМ!$D$39:$D$782,СВЦЭМ!$A$39:$A$782,$A167,СВЦЭМ!$B$39:$B$782,W$155)+'СЕТ СН'!$I$14+СВЦЭМ!$D$10+'СЕТ СН'!$I$6-'СЕТ СН'!$I$26</f>
        <v>2674.7302726000003</v>
      </c>
      <c r="X167" s="36">
        <f>SUMIFS(СВЦЭМ!$D$39:$D$782,СВЦЭМ!$A$39:$A$782,$A167,СВЦЭМ!$B$39:$B$782,X$155)+'СЕТ СН'!$I$14+СВЦЭМ!$D$10+'СЕТ СН'!$I$6-'СЕТ СН'!$I$26</f>
        <v>2696.3334954000002</v>
      </c>
      <c r="Y167" s="36">
        <f>SUMIFS(СВЦЭМ!$D$39:$D$782,СВЦЭМ!$A$39:$A$782,$A167,СВЦЭМ!$B$39:$B$782,Y$155)+'СЕТ СН'!$I$14+СВЦЭМ!$D$10+'СЕТ СН'!$I$6-'СЕТ СН'!$I$26</f>
        <v>2703.1511659399998</v>
      </c>
    </row>
    <row r="168" spans="1:25" ht="15.75" x14ac:dyDescent="0.2">
      <c r="A168" s="35">
        <f t="shared" si="4"/>
        <v>44939</v>
      </c>
      <c r="B168" s="36">
        <f>SUMIFS(СВЦЭМ!$D$39:$D$782,СВЦЭМ!$A$39:$A$782,$A168,СВЦЭМ!$B$39:$B$782,B$155)+'СЕТ СН'!$I$14+СВЦЭМ!$D$10+'СЕТ СН'!$I$6-'СЕТ СН'!$I$26</f>
        <v>2834.05011328</v>
      </c>
      <c r="C168" s="36">
        <f>SUMIFS(СВЦЭМ!$D$39:$D$782,СВЦЭМ!$A$39:$A$782,$A168,СВЦЭМ!$B$39:$B$782,C$155)+'СЕТ СН'!$I$14+СВЦЭМ!$D$10+'СЕТ СН'!$I$6-'СЕТ СН'!$I$26</f>
        <v>2852.7649301199999</v>
      </c>
      <c r="D168" s="36">
        <f>SUMIFS(СВЦЭМ!$D$39:$D$782,СВЦЭМ!$A$39:$A$782,$A168,СВЦЭМ!$B$39:$B$782,D$155)+'СЕТ СН'!$I$14+СВЦЭМ!$D$10+'СЕТ СН'!$I$6-'СЕТ СН'!$I$26</f>
        <v>2854.0739807200002</v>
      </c>
      <c r="E168" s="36">
        <f>SUMIFS(СВЦЭМ!$D$39:$D$782,СВЦЭМ!$A$39:$A$782,$A168,СВЦЭМ!$B$39:$B$782,E$155)+'СЕТ СН'!$I$14+СВЦЭМ!$D$10+'СЕТ СН'!$I$6-'СЕТ СН'!$I$26</f>
        <v>2861.9158364</v>
      </c>
      <c r="F168" s="36">
        <f>SUMIFS(СВЦЭМ!$D$39:$D$782,СВЦЭМ!$A$39:$A$782,$A168,СВЦЭМ!$B$39:$B$782,F$155)+'СЕТ СН'!$I$14+СВЦЭМ!$D$10+'СЕТ СН'!$I$6-'СЕТ СН'!$I$26</f>
        <v>2849.3979454700002</v>
      </c>
      <c r="G168" s="36">
        <f>SUMIFS(СВЦЭМ!$D$39:$D$782,СВЦЭМ!$A$39:$A$782,$A168,СВЦЭМ!$B$39:$B$782,G$155)+'СЕТ СН'!$I$14+СВЦЭМ!$D$10+'СЕТ СН'!$I$6-'СЕТ СН'!$I$26</f>
        <v>2809.57697168</v>
      </c>
      <c r="H168" s="36">
        <f>SUMIFS(СВЦЭМ!$D$39:$D$782,СВЦЭМ!$A$39:$A$782,$A168,СВЦЭМ!$B$39:$B$782,H$155)+'СЕТ СН'!$I$14+СВЦЭМ!$D$10+'СЕТ СН'!$I$6-'СЕТ СН'!$I$26</f>
        <v>2744.4606799399999</v>
      </c>
      <c r="I168" s="36">
        <f>SUMIFS(СВЦЭМ!$D$39:$D$782,СВЦЭМ!$A$39:$A$782,$A168,СВЦЭМ!$B$39:$B$782,I$155)+'СЕТ СН'!$I$14+СВЦЭМ!$D$10+'СЕТ СН'!$I$6-'СЕТ СН'!$I$26</f>
        <v>2719.6777044999999</v>
      </c>
      <c r="J168" s="36">
        <f>SUMIFS(СВЦЭМ!$D$39:$D$782,СВЦЭМ!$A$39:$A$782,$A168,СВЦЭМ!$B$39:$B$782,J$155)+'СЕТ СН'!$I$14+СВЦЭМ!$D$10+'СЕТ СН'!$I$6-'СЕТ СН'!$I$26</f>
        <v>2700.9972401300001</v>
      </c>
      <c r="K168" s="36">
        <f>SUMIFS(СВЦЭМ!$D$39:$D$782,СВЦЭМ!$A$39:$A$782,$A168,СВЦЭМ!$B$39:$B$782,K$155)+'СЕТ СН'!$I$14+СВЦЭМ!$D$10+'СЕТ СН'!$I$6-'СЕТ СН'!$I$26</f>
        <v>2676.58947373</v>
      </c>
      <c r="L168" s="36">
        <f>SUMIFS(СВЦЭМ!$D$39:$D$782,СВЦЭМ!$A$39:$A$782,$A168,СВЦЭМ!$B$39:$B$782,L$155)+'СЕТ СН'!$I$14+СВЦЭМ!$D$10+'СЕТ СН'!$I$6-'СЕТ СН'!$I$26</f>
        <v>2666.2744155999999</v>
      </c>
      <c r="M168" s="36">
        <f>SUMIFS(СВЦЭМ!$D$39:$D$782,СВЦЭМ!$A$39:$A$782,$A168,СВЦЭМ!$B$39:$B$782,M$155)+'СЕТ СН'!$I$14+СВЦЭМ!$D$10+'СЕТ СН'!$I$6-'СЕТ СН'!$I$26</f>
        <v>2691.0429548400002</v>
      </c>
      <c r="N168" s="36">
        <f>SUMIFS(СВЦЭМ!$D$39:$D$782,СВЦЭМ!$A$39:$A$782,$A168,СВЦЭМ!$B$39:$B$782,N$155)+'СЕТ СН'!$I$14+СВЦЭМ!$D$10+'СЕТ СН'!$I$6-'СЕТ СН'!$I$26</f>
        <v>2718.7710134600002</v>
      </c>
      <c r="O168" s="36">
        <f>SUMIFS(СВЦЭМ!$D$39:$D$782,СВЦЭМ!$A$39:$A$782,$A168,СВЦЭМ!$B$39:$B$782,O$155)+'СЕТ СН'!$I$14+СВЦЭМ!$D$10+'СЕТ СН'!$I$6-'СЕТ СН'!$I$26</f>
        <v>2736.8680389699998</v>
      </c>
      <c r="P168" s="36">
        <f>SUMIFS(СВЦЭМ!$D$39:$D$782,СВЦЭМ!$A$39:$A$782,$A168,СВЦЭМ!$B$39:$B$782,P$155)+'СЕТ СН'!$I$14+СВЦЭМ!$D$10+'СЕТ СН'!$I$6-'СЕТ СН'!$I$26</f>
        <v>2722.55430583</v>
      </c>
      <c r="Q168" s="36">
        <f>SUMIFS(СВЦЭМ!$D$39:$D$782,СВЦЭМ!$A$39:$A$782,$A168,СВЦЭМ!$B$39:$B$782,Q$155)+'СЕТ СН'!$I$14+СВЦЭМ!$D$10+'СЕТ СН'!$I$6-'СЕТ СН'!$I$26</f>
        <v>2720.8554112299998</v>
      </c>
      <c r="R168" s="36">
        <f>SUMIFS(СВЦЭМ!$D$39:$D$782,СВЦЭМ!$A$39:$A$782,$A168,СВЦЭМ!$B$39:$B$782,R$155)+'СЕТ СН'!$I$14+СВЦЭМ!$D$10+'СЕТ СН'!$I$6-'СЕТ СН'!$I$26</f>
        <v>2704.8029411100001</v>
      </c>
      <c r="S168" s="36">
        <f>SUMIFS(СВЦЭМ!$D$39:$D$782,СВЦЭМ!$A$39:$A$782,$A168,СВЦЭМ!$B$39:$B$782,S$155)+'СЕТ СН'!$I$14+СВЦЭМ!$D$10+'СЕТ СН'!$I$6-'СЕТ СН'!$I$26</f>
        <v>2680.8192769500001</v>
      </c>
      <c r="T168" s="36">
        <f>SUMIFS(СВЦЭМ!$D$39:$D$782,СВЦЭМ!$A$39:$A$782,$A168,СВЦЭМ!$B$39:$B$782,T$155)+'СЕТ СН'!$I$14+СВЦЭМ!$D$10+'СЕТ СН'!$I$6-'СЕТ СН'!$I$26</f>
        <v>2676.4881174100001</v>
      </c>
      <c r="U168" s="36">
        <f>SUMIFS(СВЦЭМ!$D$39:$D$782,СВЦЭМ!$A$39:$A$782,$A168,СВЦЭМ!$B$39:$B$782,U$155)+'СЕТ СН'!$I$14+СВЦЭМ!$D$10+'СЕТ СН'!$I$6-'СЕТ СН'!$I$26</f>
        <v>2691.2539417200001</v>
      </c>
      <c r="V168" s="36">
        <f>SUMIFS(СВЦЭМ!$D$39:$D$782,СВЦЭМ!$A$39:$A$782,$A168,СВЦЭМ!$B$39:$B$782,V$155)+'СЕТ СН'!$I$14+СВЦЭМ!$D$10+'СЕТ СН'!$I$6-'СЕТ СН'!$I$26</f>
        <v>2696.11339516</v>
      </c>
      <c r="W168" s="36">
        <f>SUMIFS(СВЦЭМ!$D$39:$D$782,СВЦЭМ!$A$39:$A$782,$A168,СВЦЭМ!$B$39:$B$782,W$155)+'СЕТ СН'!$I$14+СВЦЭМ!$D$10+'СЕТ СН'!$I$6-'СЕТ СН'!$I$26</f>
        <v>2714.95763554</v>
      </c>
      <c r="X168" s="36">
        <f>SUMIFS(СВЦЭМ!$D$39:$D$782,СВЦЭМ!$A$39:$A$782,$A168,СВЦЭМ!$B$39:$B$782,X$155)+'СЕТ СН'!$I$14+СВЦЭМ!$D$10+'СЕТ СН'!$I$6-'СЕТ СН'!$I$26</f>
        <v>2756.0745824700002</v>
      </c>
      <c r="Y168" s="36">
        <f>SUMIFS(СВЦЭМ!$D$39:$D$782,СВЦЭМ!$A$39:$A$782,$A168,СВЦЭМ!$B$39:$B$782,Y$155)+'СЕТ СН'!$I$14+СВЦЭМ!$D$10+'СЕТ СН'!$I$6-'СЕТ СН'!$I$26</f>
        <v>2841.2039379100001</v>
      </c>
    </row>
    <row r="169" spans="1:25" ht="15.75" x14ac:dyDescent="0.2">
      <c r="A169" s="35">
        <f t="shared" si="4"/>
        <v>44940</v>
      </c>
      <c r="B169" s="36">
        <f>SUMIFS(СВЦЭМ!$D$39:$D$782,СВЦЭМ!$A$39:$A$782,$A169,СВЦЭМ!$B$39:$B$782,B$155)+'СЕТ СН'!$I$14+СВЦЭМ!$D$10+'СЕТ СН'!$I$6-'СЕТ СН'!$I$26</f>
        <v>2707.2290579800001</v>
      </c>
      <c r="C169" s="36">
        <f>SUMIFS(СВЦЭМ!$D$39:$D$782,СВЦЭМ!$A$39:$A$782,$A169,СВЦЭМ!$B$39:$B$782,C$155)+'СЕТ СН'!$I$14+СВЦЭМ!$D$10+'СЕТ СН'!$I$6-'СЕТ СН'!$I$26</f>
        <v>2684.5941834</v>
      </c>
      <c r="D169" s="36">
        <f>SUMIFS(СВЦЭМ!$D$39:$D$782,СВЦЭМ!$A$39:$A$782,$A169,СВЦЭМ!$B$39:$B$782,D$155)+'СЕТ СН'!$I$14+СВЦЭМ!$D$10+'СЕТ СН'!$I$6-'СЕТ СН'!$I$26</f>
        <v>2698.8973683099998</v>
      </c>
      <c r="E169" s="36">
        <f>SUMIFS(СВЦЭМ!$D$39:$D$782,СВЦЭМ!$A$39:$A$782,$A169,СВЦЭМ!$B$39:$B$782,E$155)+'СЕТ СН'!$I$14+СВЦЭМ!$D$10+'СЕТ СН'!$I$6-'СЕТ СН'!$I$26</f>
        <v>2682.8785913699999</v>
      </c>
      <c r="F169" s="36">
        <f>SUMIFS(СВЦЭМ!$D$39:$D$782,СВЦЭМ!$A$39:$A$782,$A169,СВЦЭМ!$B$39:$B$782,F$155)+'СЕТ СН'!$I$14+СВЦЭМ!$D$10+'СЕТ СН'!$I$6-'СЕТ СН'!$I$26</f>
        <v>2680.98509982</v>
      </c>
      <c r="G169" s="36">
        <f>SUMIFS(СВЦЭМ!$D$39:$D$782,СВЦЭМ!$A$39:$A$782,$A169,СВЦЭМ!$B$39:$B$782,G$155)+'СЕТ СН'!$I$14+СВЦЭМ!$D$10+'СЕТ СН'!$I$6-'СЕТ СН'!$I$26</f>
        <v>2655.9920468800001</v>
      </c>
      <c r="H169" s="36">
        <f>SUMIFS(СВЦЭМ!$D$39:$D$782,СВЦЭМ!$A$39:$A$782,$A169,СВЦЭМ!$B$39:$B$782,H$155)+'СЕТ СН'!$I$14+СВЦЭМ!$D$10+'СЕТ СН'!$I$6-'СЕТ СН'!$I$26</f>
        <v>2664.94759423</v>
      </c>
      <c r="I169" s="36">
        <f>SUMIFS(СВЦЭМ!$D$39:$D$782,СВЦЭМ!$A$39:$A$782,$A169,СВЦЭМ!$B$39:$B$782,I$155)+'СЕТ СН'!$I$14+СВЦЭМ!$D$10+'СЕТ СН'!$I$6-'СЕТ СН'!$I$26</f>
        <v>2690.5233041699998</v>
      </c>
      <c r="J169" s="36">
        <f>SUMIFS(СВЦЭМ!$D$39:$D$782,СВЦЭМ!$A$39:$A$782,$A169,СВЦЭМ!$B$39:$B$782,J$155)+'СЕТ СН'!$I$14+СВЦЭМ!$D$10+'СЕТ СН'!$I$6-'СЕТ СН'!$I$26</f>
        <v>2671.1502909400001</v>
      </c>
      <c r="K169" s="36">
        <f>SUMIFS(СВЦЭМ!$D$39:$D$782,СВЦЭМ!$A$39:$A$782,$A169,СВЦЭМ!$B$39:$B$782,K$155)+'СЕТ СН'!$I$14+СВЦЭМ!$D$10+'СЕТ СН'!$I$6-'СЕТ СН'!$I$26</f>
        <v>2670.5380394700001</v>
      </c>
      <c r="L169" s="36">
        <f>SUMIFS(СВЦЭМ!$D$39:$D$782,СВЦЭМ!$A$39:$A$782,$A169,СВЦЭМ!$B$39:$B$782,L$155)+'СЕТ СН'!$I$14+СВЦЭМ!$D$10+'СЕТ СН'!$I$6-'СЕТ СН'!$I$26</f>
        <v>2636.5631892000001</v>
      </c>
      <c r="M169" s="36">
        <f>SUMIFS(СВЦЭМ!$D$39:$D$782,СВЦЭМ!$A$39:$A$782,$A169,СВЦЭМ!$B$39:$B$782,M$155)+'СЕТ СН'!$I$14+СВЦЭМ!$D$10+'СЕТ СН'!$I$6-'СЕТ СН'!$I$26</f>
        <v>2635.1099258700001</v>
      </c>
      <c r="N169" s="36">
        <f>SUMIFS(СВЦЭМ!$D$39:$D$782,СВЦЭМ!$A$39:$A$782,$A169,СВЦЭМ!$B$39:$B$782,N$155)+'СЕТ СН'!$I$14+СВЦЭМ!$D$10+'СЕТ СН'!$I$6-'СЕТ СН'!$I$26</f>
        <v>2653.43540536</v>
      </c>
      <c r="O169" s="36">
        <f>SUMIFS(СВЦЭМ!$D$39:$D$782,СВЦЭМ!$A$39:$A$782,$A169,СВЦЭМ!$B$39:$B$782,O$155)+'СЕТ СН'!$I$14+СВЦЭМ!$D$10+'СЕТ СН'!$I$6-'СЕТ СН'!$I$26</f>
        <v>2672.6229677000001</v>
      </c>
      <c r="P169" s="36">
        <f>SUMIFS(СВЦЭМ!$D$39:$D$782,СВЦЭМ!$A$39:$A$782,$A169,СВЦЭМ!$B$39:$B$782,P$155)+'СЕТ СН'!$I$14+СВЦЭМ!$D$10+'СЕТ СН'!$I$6-'СЕТ СН'!$I$26</f>
        <v>2682.6525646700002</v>
      </c>
      <c r="Q169" s="36">
        <f>SUMIFS(СВЦЭМ!$D$39:$D$782,СВЦЭМ!$A$39:$A$782,$A169,СВЦЭМ!$B$39:$B$782,Q$155)+'СЕТ СН'!$I$14+СВЦЭМ!$D$10+'СЕТ СН'!$I$6-'СЕТ СН'!$I$26</f>
        <v>2662.2553474900001</v>
      </c>
      <c r="R169" s="36">
        <f>SUMIFS(СВЦЭМ!$D$39:$D$782,СВЦЭМ!$A$39:$A$782,$A169,СВЦЭМ!$B$39:$B$782,R$155)+'СЕТ СН'!$I$14+СВЦЭМ!$D$10+'СЕТ СН'!$I$6-'СЕТ СН'!$I$26</f>
        <v>2623.2400601600002</v>
      </c>
      <c r="S169" s="36">
        <f>SUMIFS(СВЦЭМ!$D$39:$D$782,СВЦЭМ!$A$39:$A$782,$A169,СВЦЭМ!$B$39:$B$782,S$155)+'СЕТ СН'!$I$14+СВЦЭМ!$D$10+'СЕТ СН'!$I$6-'СЕТ СН'!$I$26</f>
        <v>2581.5662187100002</v>
      </c>
      <c r="T169" s="36">
        <f>SUMIFS(СВЦЭМ!$D$39:$D$782,СВЦЭМ!$A$39:$A$782,$A169,СВЦЭМ!$B$39:$B$782,T$155)+'СЕТ СН'!$I$14+СВЦЭМ!$D$10+'СЕТ СН'!$I$6-'СЕТ СН'!$I$26</f>
        <v>2566.7751090199999</v>
      </c>
      <c r="U169" s="36">
        <f>SUMIFS(СВЦЭМ!$D$39:$D$782,СВЦЭМ!$A$39:$A$782,$A169,СВЦЭМ!$B$39:$B$782,U$155)+'СЕТ СН'!$I$14+СВЦЭМ!$D$10+'СЕТ СН'!$I$6-'СЕТ СН'!$I$26</f>
        <v>2571.9044164000002</v>
      </c>
      <c r="V169" s="36">
        <f>SUMIFS(СВЦЭМ!$D$39:$D$782,СВЦЭМ!$A$39:$A$782,$A169,СВЦЭМ!$B$39:$B$782,V$155)+'СЕТ СН'!$I$14+СВЦЭМ!$D$10+'СЕТ СН'!$I$6-'СЕТ СН'!$I$26</f>
        <v>2580.36197842</v>
      </c>
      <c r="W169" s="36">
        <f>SUMIFS(СВЦЭМ!$D$39:$D$782,СВЦЭМ!$A$39:$A$782,$A169,СВЦЭМ!$B$39:$B$782,W$155)+'СЕТ СН'!$I$14+СВЦЭМ!$D$10+'СЕТ СН'!$I$6-'СЕТ СН'!$I$26</f>
        <v>2590.6354393299998</v>
      </c>
      <c r="X169" s="36">
        <f>SUMIFS(СВЦЭМ!$D$39:$D$782,СВЦЭМ!$A$39:$A$782,$A169,СВЦЭМ!$B$39:$B$782,X$155)+'СЕТ СН'!$I$14+СВЦЭМ!$D$10+'СЕТ СН'!$I$6-'СЕТ СН'!$I$26</f>
        <v>2618.9262632</v>
      </c>
      <c r="Y169" s="36">
        <f>SUMIFS(СВЦЭМ!$D$39:$D$782,СВЦЭМ!$A$39:$A$782,$A169,СВЦЭМ!$B$39:$B$782,Y$155)+'СЕТ СН'!$I$14+СВЦЭМ!$D$10+'СЕТ СН'!$I$6-'СЕТ СН'!$I$26</f>
        <v>2641.0937523000002</v>
      </c>
    </row>
    <row r="170" spans="1:25" ht="15.75" x14ac:dyDescent="0.2">
      <c r="A170" s="35">
        <f t="shared" si="4"/>
        <v>44941</v>
      </c>
      <c r="B170" s="36">
        <f>SUMIFS(СВЦЭМ!$D$39:$D$782,СВЦЭМ!$A$39:$A$782,$A170,СВЦЭМ!$B$39:$B$782,B$155)+'СЕТ СН'!$I$14+СВЦЭМ!$D$10+'СЕТ СН'!$I$6-'СЕТ СН'!$I$26</f>
        <v>2878.3618009800002</v>
      </c>
      <c r="C170" s="36">
        <f>SUMIFS(СВЦЭМ!$D$39:$D$782,СВЦЭМ!$A$39:$A$782,$A170,СВЦЭМ!$B$39:$B$782,C$155)+'СЕТ СН'!$I$14+СВЦЭМ!$D$10+'СЕТ СН'!$I$6-'СЕТ СН'!$I$26</f>
        <v>2896.6469216800001</v>
      </c>
      <c r="D170" s="36">
        <f>SUMIFS(СВЦЭМ!$D$39:$D$782,СВЦЭМ!$A$39:$A$782,$A170,СВЦЭМ!$B$39:$B$782,D$155)+'СЕТ СН'!$I$14+СВЦЭМ!$D$10+'СЕТ СН'!$I$6-'СЕТ СН'!$I$26</f>
        <v>2914.9881497000001</v>
      </c>
      <c r="E170" s="36">
        <f>SUMIFS(СВЦЭМ!$D$39:$D$782,СВЦЭМ!$A$39:$A$782,$A170,СВЦЭМ!$B$39:$B$782,E$155)+'СЕТ СН'!$I$14+СВЦЭМ!$D$10+'СЕТ СН'!$I$6-'СЕТ СН'!$I$26</f>
        <v>2926.03399124</v>
      </c>
      <c r="F170" s="36">
        <f>SUMIFS(СВЦЭМ!$D$39:$D$782,СВЦЭМ!$A$39:$A$782,$A170,СВЦЭМ!$B$39:$B$782,F$155)+'СЕТ СН'!$I$14+СВЦЭМ!$D$10+'СЕТ СН'!$I$6-'СЕТ СН'!$I$26</f>
        <v>2915.7169733900005</v>
      </c>
      <c r="G170" s="36">
        <f>SUMIFS(СВЦЭМ!$D$39:$D$782,СВЦЭМ!$A$39:$A$782,$A170,СВЦЭМ!$B$39:$B$782,G$155)+'СЕТ СН'!$I$14+СВЦЭМ!$D$10+'СЕТ СН'!$I$6-'СЕТ СН'!$I$26</f>
        <v>2942.0846280300002</v>
      </c>
      <c r="H170" s="36">
        <f>SUMIFS(СВЦЭМ!$D$39:$D$782,СВЦЭМ!$A$39:$A$782,$A170,СВЦЭМ!$B$39:$B$782,H$155)+'СЕТ СН'!$I$14+СВЦЭМ!$D$10+'СЕТ СН'!$I$6-'СЕТ СН'!$I$26</f>
        <v>2924.93932958</v>
      </c>
      <c r="I170" s="36">
        <f>SUMIFS(СВЦЭМ!$D$39:$D$782,СВЦЭМ!$A$39:$A$782,$A170,СВЦЭМ!$B$39:$B$782,I$155)+'СЕТ СН'!$I$14+СВЦЭМ!$D$10+'СЕТ СН'!$I$6-'СЕТ СН'!$I$26</f>
        <v>2866.8389980800002</v>
      </c>
      <c r="J170" s="36">
        <f>SUMIFS(СВЦЭМ!$D$39:$D$782,СВЦЭМ!$A$39:$A$782,$A170,СВЦЭМ!$B$39:$B$782,J$155)+'СЕТ СН'!$I$14+СВЦЭМ!$D$10+'СЕТ СН'!$I$6-'СЕТ СН'!$I$26</f>
        <v>2799.7549437100001</v>
      </c>
      <c r="K170" s="36">
        <f>SUMIFS(СВЦЭМ!$D$39:$D$782,СВЦЭМ!$A$39:$A$782,$A170,СВЦЭМ!$B$39:$B$782,K$155)+'СЕТ СН'!$I$14+СВЦЭМ!$D$10+'СЕТ СН'!$I$6-'СЕТ СН'!$I$26</f>
        <v>2778.11763045</v>
      </c>
      <c r="L170" s="36">
        <f>SUMIFS(СВЦЭМ!$D$39:$D$782,СВЦЭМ!$A$39:$A$782,$A170,СВЦЭМ!$B$39:$B$782,L$155)+'СЕТ СН'!$I$14+СВЦЭМ!$D$10+'СЕТ СН'!$I$6-'СЕТ СН'!$I$26</f>
        <v>2768.04162421</v>
      </c>
      <c r="M170" s="36">
        <f>SUMIFS(СВЦЭМ!$D$39:$D$782,СВЦЭМ!$A$39:$A$782,$A170,СВЦЭМ!$B$39:$B$782,M$155)+'СЕТ СН'!$I$14+СВЦЭМ!$D$10+'СЕТ СН'!$I$6-'СЕТ СН'!$I$26</f>
        <v>2771.68308579</v>
      </c>
      <c r="N170" s="36">
        <f>SUMIFS(СВЦЭМ!$D$39:$D$782,СВЦЭМ!$A$39:$A$782,$A170,СВЦЭМ!$B$39:$B$782,N$155)+'СЕТ СН'!$I$14+СВЦЭМ!$D$10+'СЕТ СН'!$I$6-'СЕТ СН'!$I$26</f>
        <v>2774.1498739100002</v>
      </c>
      <c r="O170" s="36">
        <f>SUMIFS(СВЦЭМ!$D$39:$D$782,СВЦЭМ!$A$39:$A$782,$A170,СВЦЭМ!$B$39:$B$782,O$155)+'СЕТ СН'!$I$14+СВЦЭМ!$D$10+'СЕТ СН'!$I$6-'СЕТ СН'!$I$26</f>
        <v>2776.6721434900001</v>
      </c>
      <c r="P170" s="36">
        <f>SUMIFS(СВЦЭМ!$D$39:$D$782,СВЦЭМ!$A$39:$A$782,$A170,СВЦЭМ!$B$39:$B$782,P$155)+'СЕТ СН'!$I$14+СВЦЭМ!$D$10+'СЕТ СН'!$I$6-'СЕТ СН'!$I$26</f>
        <v>2790.4182271</v>
      </c>
      <c r="Q170" s="36">
        <f>SUMIFS(СВЦЭМ!$D$39:$D$782,СВЦЭМ!$A$39:$A$782,$A170,СВЦЭМ!$B$39:$B$782,Q$155)+'СЕТ СН'!$I$14+СВЦЭМ!$D$10+'СЕТ СН'!$I$6-'СЕТ СН'!$I$26</f>
        <v>2776.1977179400001</v>
      </c>
      <c r="R170" s="36">
        <f>SUMIFS(СВЦЭМ!$D$39:$D$782,СВЦЭМ!$A$39:$A$782,$A170,СВЦЭМ!$B$39:$B$782,R$155)+'СЕТ СН'!$I$14+СВЦЭМ!$D$10+'СЕТ СН'!$I$6-'СЕТ СН'!$I$26</f>
        <v>2756.1074546</v>
      </c>
      <c r="S170" s="36">
        <f>SUMIFS(СВЦЭМ!$D$39:$D$782,СВЦЭМ!$A$39:$A$782,$A170,СВЦЭМ!$B$39:$B$782,S$155)+'СЕТ СН'!$I$14+СВЦЭМ!$D$10+'СЕТ СН'!$I$6-'СЕТ СН'!$I$26</f>
        <v>2713.9806954999999</v>
      </c>
      <c r="T170" s="36">
        <f>SUMIFS(СВЦЭМ!$D$39:$D$782,СВЦЭМ!$A$39:$A$782,$A170,СВЦЭМ!$B$39:$B$782,T$155)+'СЕТ СН'!$I$14+СВЦЭМ!$D$10+'СЕТ СН'!$I$6-'СЕТ СН'!$I$26</f>
        <v>2681.35357144</v>
      </c>
      <c r="U170" s="36">
        <f>SUMIFS(СВЦЭМ!$D$39:$D$782,СВЦЭМ!$A$39:$A$782,$A170,СВЦЭМ!$B$39:$B$782,U$155)+'СЕТ СН'!$I$14+СВЦЭМ!$D$10+'СЕТ СН'!$I$6-'СЕТ СН'!$I$26</f>
        <v>2678.6686949999998</v>
      </c>
      <c r="V170" s="36">
        <f>SUMIFS(СВЦЭМ!$D$39:$D$782,СВЦЭМ!$A$39:$A$782,$A170,СВЦЭМ!$B$39:$B$782,V$155)+'СЕТ СН'!$I$14+СВЦЭМ!$D$10+'СЕТ СН'!$I$6-'СЕТ СН'!$I$26</f>
        <v>2712.23929671</v>
      </c>
      <c r="W170" s="36">
        <f>SUMIFS(СВЦЭМ!$D$39:$D$782,СВЦЭМ!$A$39:$A$782,$A170,СВЦЭМ!$B$39:$B$782,W$155)+'СЕТ СН'!$I$14+СВЦЭМ!$D$10+'СЕТ СН'!$I$6-'СЕТ СН'!$I$26</f>
        <v>2731.9184304599999</v>
      </c>
      <c r="X170" s="36">
        <f>SUMIFS(СВЦЭМ!$D$39:$D$782,СВЦЭМ!$A$39:$A$782,$A170,СВЦЭМ!$B$39:$B$782,X$155)+'СЕТ СН'!$I$14+СВЦЭМ!$D$10+'СЕТ СН'!$I$6-'СЕТ СН'!$I$26</f>
        <v>2756.9266524300001</v>
      </c>
      <c r="Y170" s="36">
        <f>SUMIFS(СВЦЭМ!$D$39:$D$782,СВЦЭМ!$A$39:$A$782,$A170,СВЦЭМ!$B$39:$B$782,Y$155)+'СЕТ СН'!$I$14+СВЦЭМ!$D$10+'СЕТ СН'!$I$6-'СЕТ СН'!$I$26</f>
        <v>2814.8349225400002</v>
      </c>
    </row>
    <row r="171" spans="1:25" ht="15.75" x14ac:dyDescent="0.2">
      <c r="A171" s="35">
        <f t="shared" si="4"/>
        <v>44942</v>
      </c>
      <c r="B171" s="36">
        <f>SUMIFS(СВЦЭМ!$D$39:$D$782,СВЦЭМ!$A$39:$A$782,$A171,СВЦЭМ!$B$39:$B$782,B$155)+'СЕТ СН'!$I$14+СВЦЭМ!$D$10+'СЕТ СН'!$I$6-'СЕТ СН'!$I$26</f>
        <v>2806.5872214999999</v>
      </c>
      <c r="C171" s="36">
        <f>SUMIFS(СВЦЭМ!$D$39:$D$782,СВЦЭМ!$A$39:$A$782,$A171,СВЦЭМ!$B$39:$B$782,C$155)+'СЕТ СН'!$I$14+СВЦЭМ!$D$10+'СЕТ СН'!$I$6-'СЕТ СН'!$I$26</f>
        <v>2827.8825144500001</v>
      </c>
      <c r="D171" s="36">
        <f>SUMIFS(СВЦЭМ!$D$39:$D$782,СВЦЭМ!$A$39:$A$782,$A171,СВЦЭМ!$B$39:$B$782,D$155)+'СЕТ СН'!$I$14+СВЦЭМ!$D$10+'СЕТ СН'!$I$6-'СЕТ СН'!$I$26</f>
        <v>2832.9824591199999</v>
      </c>
      <c r="E171" s="36">
        <f>SUMIFS(СВЦЭМ!$D$39:$D$782,СВЦЭМ!$A$39:$A$782,$A171,СВЦЭМ!$B$39:$B$782,E$155)+'СЕТ СН'!$I$14+СВЦЭМ!$D$10+'СЕТ СН'!$I$6-'СЕТ СН'!$I$26</f>
        <v>2838.9563341500002</v>
      </c>
      <c r="F171" s="36">
        <f>SUMIFS(СВЦЭМ!$D$39:$D$782,СВЦЭМ!$A$39:$A$782,$A171,СВЦЭМ!$B$39:$B$782,F$155)+'СЕТ СН'!$I$14+СВЦЭМ!$D$10+'СЕТ СН'!$I$6-'СЕТ СН'!$I$26</f>
        <v>2835.68864149</v>
      </c>
      <c r="G171" s="36">
        <f>SUMIFS(СВЦЭМ!$D$39:$D$782,СВЦЭМ!$A$39:$A$782,$A171,СВЦЭМ!$B$39:$B$782,G$155)+'СЕТ СН'!$I$14+СВЦЭМ!$D$10+'СЕТ СН'!$I$6-'СЕТ СН'!$I$26</f>
        <v>2827.3003116999998</v>
      </c>
      <c r="H171" s="36">
        <f>SUMIFS(СВЦЭМ!$D$39:$D$782,СВЦЭМ!$A$39:$A$782,$A171,СВЦЭМ!$B$39:$B$782,H$155)+'СЕТ СН'!$I$14+СВЦЭМ!$D$10+'СЕТ СН'!$I$6-'СЕТ СН'!$I$26</f>
        <v>2789.2652813300001</v>
      </c>
      <c r="I171" s="36">
        <f>SUMIFS(СВЦЭМ!$D$39:$D$782,СВЦЭМ!$A$39:$A$782,$A171,СВЦЭМ!$B$39:$B$782,I$155)+'СЕТ СН'!$I$14+СВЦЭМ!$D$10+'СЕТ СН'!$I$6-'СЕТ СН'!$I$26</f>
        <v>2761.0446008100002</v>
      </c>
      <c r="J171" s="36">
        <f>SUMIFS(СВЦЭМ!$D$39:$D$782,СВЦЭМ!$A$39:$A$782,$A171,СВЦЭМ!$B$39:$B$782,J$155)+'СЕТ СН'!$I$14+СВЦЭМ!$D$10+'СЕТ СН'!$I$6-'СЕТ СН'!$I$26</f>
        <v>2724.9981644</v>
      </c>
      <c r="K171" s="36">
        <f>SUMIFS(СВЦЭМ!$D$39:$D$782,СВЦЭМ!$A$39:$A$782,$A171,СВЦЭМ!$B$39:$B$782,K$155)+'СЕТ СН'!$I$14+СВЦЭМ!$D$10+'СЕТ СН'!$I$6-'СЕТ СН'!$I$26</f>
        <v>2712.8392067700001</v>
      </c>
      <c r="L171" s="36">
        <f>SUMIFS(СВЦЭМ!$D$39:$D$782,СВЦЭМ!$A$39:$A$782,$A171,СВЦЭМ!$B$39:$B$782,L$155)+'СЕТ СН'!$I$14+СВЦЭМ!$D$10+'СЕТ СН'!$I$6-'СЕТ СН'!$I$26</f>
        <v>2725.09087267</v>
      </c>
      <c r="M171" s="36">
        <f>SUMIFS(СВЦЭМ!$D$39:$D$782,СВЦЭМ!$A$39:$A$782,$A171,СВЦЭМ!$B$39:$B$782,M$155)+'СЕТ СН'!$I$14+СВЦЭМ!$D$10+'СЕТ СН'!$I$6-'СЕТ СН'!$I$26</f>
        <v>2742.97088179</v>
      </c>
      <c r="N171" s="36">
        <f>SUMIFS(СВЦЭМ!$D$39:$D$782,СВЦЭМ!$A$39:$A$782,$A171,СВЦЭМ!$B$39:$B$782,N$155)+'СЕТ СН'!$I$14+СВЦЭМ!$D$10+'СЕТ СН'!$I$6-'СЕТ СН'!$I$26</f>
        <v>2752.0841596099999</v>
      </c>
      <c r="O171" s="36">
        <f>SUMIFS(СВЦЭМ!$D$39:$D$782,СВЦЭМ!$A$39:$A$782,$A171,СВЦЭМ!$B$39:$B$782,O$155)+'СЕТ СН'!$I$14+СВЦЭМ!$D$10+'СЕТ СН'!$I$6-'СЕТ СН'!$I$26</f>
        <v>2765.62548801</v>
      </c>
      <c r="P171" s="36">
        <f>SUMIFS(СВЦЭМ!$D$39:$D$782,СВЦЭМ!$A$39:$A$782,$A171,СВЦЭМ!$B$39:$B$782,P$155)+'СЕТ СН'!$I$14+СВЦЭМ!$D$10+'СЕТ СН'!$I$6-'СЕТ СН'!$I$26</f>
        <v>2779.0727742200002</v>
      </c>
      <c r="Q171" s="36">
        <f>SUMIFS(СВЦЭМ!$D$39:$D$782,СВЦЭМ!$A$39:$A$782,$A171,СВЦЭМ!$B$39:$B$782,Q$155)+'СЕТ СН'!$I$14+СВЦЭМ!$D$10+'СЕТ СН'!$I$6-'СЕТ СН'!$I$26</f>
        <v>2782.0520930600001</v>
      </c>
      <c r="R171" s="36">
        <f>SUMIFS(СВЦЭМ!$D$39:$D$782,СВЦЭМ!$A$39:$A$782,$A171,СВЦЭМ!$B$39:$B$782,R$155)+'СЕТ СН'!$I$14+СВЦЭМ!$D$10+'СЕТ СН'!$I$6-'СЕТ СН'!$I$26</f>
        <v>2784.6758921199998</v>
      </c>
      <c r="S171" s="36">
        <f>SUMIFS(СВЦЭМ!$D$39:$D$782,СВЦЭМ!$A$39:$A$782,$A171,СВЦЭМ!$B$39:$B$782,S$155)+'СЕТ СН'!$I$14+СВЦЭМ!$D$10+'СЕТ СН'!$I$6-'СЕТ СН'!$I$26</f>
        <v>2745.5180659900002</v>
      </c>
      <c r="T171" s="36">
        <f>SUMIFS(СВЦЭМ!$D$39:$D$782,СВЦЭМ!$A$39:$A$782,$A171,СВЦЭМ!$B$39:$B$782,T$155)+'СЕТ СН'!$I$14+СВЦЭМ!$D$10+'СЕТ СН'!$I$6-'СЕТ СН'!$I$26</f>
        <v>2746.5843690400002</v>
      </c>
      <c r="U171" s="36">
        <f>SUMIFS(СВЦЭМ!$D$39:$D$782,СВЦЭМ!$A$39:$A$782,$A171,СВЦЭМ!$B$39:$B$782,U$155)+'СЕТ СН'!$I$14+СВЦЭМ!$D$10+'СЕТ СН'!$I$6-'СЕТ СН'!$I$26</f>
        <v>2741.8576956800002</v>
      </c>
      <c r="V171" s="36">
        <f>SUMIFS(СВЦЭМ!$D$39:$D$782,СВЦЭМ!$A$39:$A$782,$A171,СВЦЭМ!$B$39:$B$782,V$155)+'СЕТ СН'!$I$14+СВЦЭМ!$D$10+'СЕТ СН'!$I$6-'СЕТ СН'!$I$26</f>
        <v>2750.8913036100003</v>
      </c>
      <c r="W171" s="36">
        <f>SUMIFS(СВЦЭМ!$D$39:$D$782,СВЦЭМ!$A$39:$A$782,$A171,СВЦЭМ!$B$39:$B$782,W$155)+'СЕТ СН'!$I$14+СВЦЭМ!$D$10+'СЕТ СН'!$I$6-'СЕТ СН'!$I$26</f>
        <v>2766.64171932</v>
      </c>
      <c r="X171" s="36">
        <f>SUMIFS(СВЦЭМ!$D$39:$D$782,СВЦЭМ!$A$39:$A$782,$A171,СВЦЭМ!$B$39:$B$782,X$155)+'СЕТ СН'!$I$14+СВЦЭМ!$D$10+'СЕТ СН'!$I$6-'СЕТ СН'!$I$26</f>
        <v>2780.4467340599999</v>
      </c>
      <c r="Y171" s="36">
        <f>SUMIFS(СВЦЭМ!$D$39:$D$782,СВЦЭМ!$A$39:$A$782,$A171,СВЦЭМ!$B$39:$B$782,Y$155)+'СЕТ СН'!$I$14+СВЦЭМ!$D$10+'СЕТ СН'!$I$6-'СЕТ СН'!$I$26</f>
        <v>2814.0405266100001</v>
      </c>
    </row>
    <row r="172" spans="1:25" ht="15.75" x14ac:dyDescent="0.2">
      <c r="A172" s="35">
        <f t="shared" si="4"/>
        <v>44943</v>
      </c>
      <c r="B172" s="36">
        <f>SUMIFS(СВЦЭМ!$D$39:$D$782,СВЦЭМ!$A$39:$A$782,$A172,СВЦЭМ!$B$39:$B$782,B$155)+'СЕТ СН'!$I$14+СВЦЭМ!$D$10+'СЕТ СН'!$I$6-'СЕТ СН'!$I$26</f>
        <v>2831.5347742200001</v>
      </c>
      <c r="C172" s="36">
        <f>SUMIFS(СВЦЭМ!$D$39:$D$782,СВЦЭМ!$A$39:$A$782,$A172,СВЦЭМ!$B$39:$B$782,C$155)+'СЕТ СН'!$I$14+СВЦЭМ!$D$10+'СЕТ СН'!$I$6-'СЕТ СН'!$I$26</f>
        <v>2859.65856721</v>
      </c>
      <c r="D172" s="36">
        <f>SUMIFS(СВЦЭМ!$D$39:$D$782,СВЦЭМ!$A$39:$A$782,$A172,СВЦЭМ!$B$39:$B$782,D$155)+'СЕТ СН'!$I$14+СВЦЭМ!$D$10+'СЕТ СН'!$I$6-'СЕТ СН'!$I$26</f>
        <v>2867.2909943499999</v>
      </c>
      <c r="E172" s="36">
        <f>SUMIFS(СВЦЭМ!$D$39:$D$782,СВЦЭМ!$A$39:$A$782,$A172,СВЦЭМ!$B$39:$B$782,E$155)+'СЕТ СН'!$I$14+СВЦЭМ!$D$10+'СЕТ СН'!$I$6-'СЕТ СН'!$I$26</f>
        <v>2865.60412395</v>
      </c>
      <c r="F172" s="36">
        <f>SUMIFS(СВЦЭМ!$D$39:$D$782,СВЦЭМ!$A$39:$A$782,$A172,СВЦЭМ!$B$39:$B$782,F$155)+'СЕТ СН'!$I$14+СВЦЭМ!$D$10+'СЕТ СН'!$I$6-'СЕТ СН'!$I$26</f>
        <v>2865.2562930300001</v>
      </c>
      <c r="G172" s="36">
        <f>SUMIFS(СВЦЭМ!$D$39:$D$782,СВЦЭМ!$A$39:$A$782,$A172,СВЦЭМ!$B$39:$B$782,G$155)+'СЕТ СН'!$I$14+СВЦЭМ!$D$10+'СЕТ СН'!$I$6-'СЕТ СН'!$I$26</f>
        <v>2859.4175078100002</v>
      </c>
      <c r="H172" s="36">
        <f>SUMIFS(СВЦЭМ!$D$39:$D$782,СВЦЭМ!$A$39:$A$782,$A172,СВЦЭМ!$B$39:$B$782,H$155)+'СЕТ СН'!$I$14+СВЦЭМ!$D$10+'СЕТ СН'!$I$6-'СЕТ СН'!$I$26</f>
        <v>2834.6598979199998</v>
      </c>
      <c r="I172" s="36">
        <f>SUMIFS(СВЦЭМ!$D$39:$D$782,СВЦЭМ!$A$39:$A$782,$A172,СВЦЭМ!$B$39:$B$782,I$155)+'СЕТ СН'!$I$14+СВЦЭМ!$D$10+'СЕТ СН'!$I$6-'СЕТ СН'!$I$26</f>
        <v>2786.2974985300002</v>
      </c>
      <c r="J172" s="36">
        <f>SUMIFS(СВЦЭМ!$D$39:$D$782,СВЦЭМ!$A$39:$A$782,$A172,СВЦЭМ!$B$39:$B$782,J$155)+'СЕТ СН'!$I$14+СВЦЭМ!$D$10+'СЕТ СН'!$I$6-'СЕТ СН'!$I$26</f>
        <v>2746.0237127300002</v>
      </c>
      <c r="K172" s="36">
        <f>SUMIFS(СВЦЭМ!$D$39:$D$782,СВЦЭМ!$A$39:$A$782,$A172,СВЦЭМ!$B$39:$B$782,K$155)+'СЕТ СН'!$I$14+СВЦЭМ!$D$10+'СЕТ СН'!$I$6-'СЕТ СН'!$I$26</f>
        <v>2736.07577971</v>
      </c>
      <c r="L172" s="36">
        <f>SUMIFS(СВЦЭМ!$D$39:$D$782,СВЦЭМ!$A$39:$A$782,$A172,СВЦЭМ!$B$39:$B$782,L$155)+'СЕТ СН'!$I$14+СВЦЭМ!$D$10+'СЕТ СН'!$I$6-'СЕТ СН'!$I$26</f>
        <v>2719.77862465</v>
      </c>
      <c r="M172" s="36">
        <f>SUMIFS(СВЦЭМ!$D$39:$D$782,СВЦЭМ!$A$39:$A$782,$A172,СВЦЭМ!$B$39:$B$782,M$155)+'СЕТ СН'!$I$14+СВЦЭМ!$D$10+'СЕТ СН'!$I$6-'СЕТ СН'!$I$26</f>
        <v>2722.5324587</v>
      </c>
      <c r="N172" s="36">
        <f>SUMIFS(СВЦЭМ!$D$39:$D$782,СВЦЭМ!$A$39:$A$782,$A172,СВЦЭМ!$B$39:$B$782,N$155)+'СЕТ СН'!$I$14+СВЦЭМ!$D$10+'СЕТ СН'!$I$6-'СЕТ СН'!$I$26</f>
        <v>2739.56610482</v>
      </c>
      <c r="O172" s="36">
        <f>SUMIFS(СВЦЭМ!$D$39:$D$782,СВЦЭМ!$A$39:$A$782,$A172,СВЦЭМ!$B$39:$B$782,O$155)+'СЕТ СН'!$I$14+СВЦЭМ!$D$10+'СЕТ СН'!$I$6-'СЕТ СН'!$I$26</f>
        <v>2753.4210320299999</v>
      </c>
      <c r="P172" s="36">
        <f>SUMIFS(СВЦЭМ!$D$39:$D$782,СВЦЭМ!$A$39:$A$782,$A172,СВЦЭМ!$B$39:$B$782,P$155)+'СЕТ СН'!$I$14+СВЦЭМ!$D$10+'СЕТ СН'!$I$6-'СЕТ СН'!$I$26</f>
        <v>2772.0884792000002</v>
      </c>
      <c r="Q172" s="36">
        <f>SUMIFS(СВЦЭМ!$D$39:$D$782,СВЦЭМ!$A$39:$A$782,$A172,СВЦЭМ!$B$39:$B$782,Q$155)+'СЕТ СН'!$I$14+СВЦЭМ!$D$10+'СЕТ СН'!$I$6-'СЕТ СН'!$I$26</f>
        <v>2779.7433634200002</v>
      </c>
      <c r="R172" s="36">
        <f>SUMIFS(СВЦЭМ!$D$39:$D$782,СВЦЭМ!$A$39:$A$782,$A172,СВЦЭМ!$B$39:$B$782,R$155)+'СЕТ СН'!$I$14+СВЦЭМ!$D$10+'СЕТ СН'!$I$6-'СЕТ СН'!$I$26</f>
        <v>2741.4080604700002</v>
      </c>
      <c r="S172" s="36">
        <f>SUMIFS(СВЦЭМ!$D$39:$D$782,СВЦЭМ!$A$39:$A$782,$A172,СВЦЭМ!$B$39:$B$782,S$155)+'СЕТ СН'!$I$14+СВЦЭМ!$D$10+'СЕТ СН'!$I$6-'СЕТ СН'!$I$26</f>
        <v>2739.6135582400002</v>
      </c>
      <c r="T172" s="36">
        <f>SUMIFS(СВЦЭМ!$D$39:$D$782,СВЦЭМ!$A$39:$A$782,$A172,СВЦЭМ!$B$39:$B$782,T$155)+'СЕТ СН'!$I$14+СВЦЭМ!$D$10+'СЕТ СН'!$I$6-'СЕТ СН'!$I$26</f>
        <v>2713.4007037800002</v>
      </c>
      <c r="U172" s="36">
        <f>SUMIFS(СВЦЭМ!$D$39:$D$782,СВЦЭМ!$A$39:$A$782,$A172,СВЦЭМ!$B$39:$B$782,U$155)+'СЕТ СН'!$I$14+СВЦЭМ!$D$10+'СЕТ СН'!$I$6-'СЕТ СН'!$I$26</f>
        <v>2725.5497427999999</v>
      </c>
      <c r="V172" s="36">
        <f>SUMIFS(СВЦЭМ!$D$39:$D$782,СВЦЭМ!$A$39:$A$782,$A172,СВЦЭМ!$B$39:$B$782,V$155)+'СЕТ СН'!$I$14+СВЦЭМ!$D$10+'СЕТ СН'!$I$6-'СЕТ СН'!$I$26</f>
        <v>2748.2758706499999</v>
      </c>
      <c r="W172" s="36">
        <f>SUMIFS(СВЦЭМ!$D$39:$D$782,СВЦЭМ!$A$39:$A$782,$A172,СВЦЭМ!$B$39:$B$782,W$155)+'СЕТ СН'!$I$14+СВЦЭМ!$D$10+'СЕТ СН'!$I$6-'СЕТ СН'!$I$26</f>
        <v>2758.8741208599999</v>
      </c>
      <c r="X172" s="36">
        <f>SUMIFS(СВЦЭМ!$D$39:$D$782,СВЦЭМ!$A$39:$A$782,$A172,СВЦЭМ!$B$39:$B$782,X$155)+'СЕТ СН'!$I$14+СВЦЭМ!$D$10+'СЕТ СН'!$I$6-'СЕТ СН'!$I$26</f>
        <v>2769.28796031</v>
      </c>
      <c r="Y172" s="36">
        <f>SUMIFS(СВЦЭМ!$D$39:$D$782,СВЦЭМ!$A$39:$A$782,$A172,СВЦЭМ!$B$39:$B$782,Y$155)+'СЕТ СН'!$I$14+СВЦЭМ!$D$10+'СЕТ СН'!$I$6-'СЕТ СН'!$I$26</f>
        <v>2799.0971687900001</v>
      </c>
    </row>
    <row r="173" spans="1:25" ht="15.75" x14ac:dyDescent="0.2">
      <c r="A173" s="35">
        <f t="shared" si="4"/>
        <v>44944</v>
      </c>
      <c r="B173" s="36">
        <f>SUMIFS(СВЦЭМ!$D$39:$D$782,СВЦЭМ!$A$39:$A$782,$A173,СВЦЭМ!$B$39:$B$782,B$155)+'СЕТ СН'!$I$14+СВЦЭМ!$D$10+'СЕТ СН'!$I$6-'СЕТ СН'!$I$26</f>
        <v>2832.5999924299999</v>
      </c>
      <c r="C173" s="36">
        <f>SUMIFS(СВЦЭМ!$D$39:$D$782,СВЦЭМ!$A$39:$A$782,$A173,СВЦЭМ!$B$39:$B$782,C$155)+'СЕТ СН'!$I$14+СВЦЭМ!$D$10+'СЕТ СН'!$I$6-'СЕТ СН'!$I$26</f>
        <v>2852.7659767099999</v>
      </c>
      <c r="D173" s="36">
        <f>SUMIFS(СВЦЭМ!$D$39:$D$782,СВЦЭМ!$A$39:$A$782,$A173,СВЦЭМ!$B$39:$B$782,D$155)+'СЕТ СН'!$I$14+СВЦЭМ!$D$10+'СЕТ СН'!$I$6-'СЕТ СН'!$I$26</f>
        <v>2836.6001310199999</v>
      </c>
      <c r="E173" s="36">
        <f>SUMIFS(СВЦЭМ!$D$39:$D$782,СВЦЭМ!$A$39:$A$782,$A173,СВЦЭМ!$B$39:$B$782,E$155)+'СЕТ СН'!$I$14+СВЦЭМ!$D$10+'СЕТ СН'!$I$6-'СЕТ СН'!$I$26</f>
        <v>2840.5819037199999</v>
      </c>
      <c r="F173" s="36">
        <f>SUMIFS(СВЦЭМ!$D$39:$D$782,СВЦЭМ!$A$39:$A$782,$A173,СВЦЭМ!$B$39:$B$782,F$155)+'СЕТ СН'!$I$14+СВЦЭМ!$D$10+'СЕТ СН'!$I$6-'СЕТ СН'!$I$26</f>
        <v>2810.4550825400001</v>
      </c>
      <c r="G173" s="36">
        <f>SUMIFS(СВЦЭМ!$D$39:$D$782,СВЦЭМ!$A$39:$A$782,$A173,СВЦЭМ!$B$39:$B$782,G$155)+'СЕТ СН'!$I$14+СВЦЭМ!$D$10+'СЕТ СН'!$I$6-'СЕТ СН'!$I$26</f>
        <v>2759.5419125200001</v>
      </c>
      <c r="H173" s="36">
        <f>SUMIFS(СВЦЭМ!$D$39:$D$782,СВЦЭМ!$A$39:$A$782,$A173,СВЦЭМ!$B$39:$B$782,H$155)+'СЕТ СН'!$I$14+СВЦЭМ!$D$10+'СЕТ СН'!$I$6-'СЕТ СН'!$I$26</f>
        <v>2710.0605448599999</v>
      </c>
      <c r="I173" s="36">
        <f>SUMIFS(СВЦЭМ!$D$39:$D$782,СВЦЭМ!$A$39:$A$782,$A173,СВЦЭМ!$B$39:$B$782,I$155)+'СЕТ СН'!$I$14+СВЦЭМ!$D$10+'СЕТ СН'!$I$6-'СЕТ СН'!$I$26</f>
        <v>2681.83009416</v>
      </c>
      <c r="J173" s="36">
        <f>SUMIFS(СВЦЭМ!$D$39:$D$782,СВЦЭМ!$A$39:$A$782,$A173,СВЦЭМ!$B$39:$B$782,J$155)+'СЕТ СН'!$I$14+СВЦЭМ!$D$10+'СЕТ СН'!$I$6-'СЕТ СН'!$I$26</f>
        <v>2672.9553985299999</v>
      </c>
      <c r="K173" s="36">
        <f>SUMIFS(СВЦЭМ!$D$39:$D$782,СВЦЭМ!$A$39:$A$782,$A173,СВЦЭМ!$B$39:$B$782,K$155)+'СЕТ СН'!$I$14+СВЦЭМ!$D$10+'СЕТ СН'!$I$6-'СЕТ СН'!$I$26</f>
        <v>2667.7864910500002</v>
      </c>
      <c r="L173" s="36">
        <f>SUMIFS(СВЦЭМ!$D$39:$D$782,СВЦЭМ!$A$39:$A$782,$A173,СВЦЭМ!$B$39:$B$782,L$155)+'СЕТ СН'!$I$14+СВЦЭМ!$D$10+'СЕТ СН'!$I$6-'СЕТ СН'!$I$26</f>
        <v>2681.8883164700001</v>
      </c>
      <c r="M173" s="36">
        <f>SUMIFS(СВЦЭМ!$D$39:$D$782,СВЦЭМ!$A$39:$A$782,$A173,СВЦЭМ!$B$39:$B$782,M$155)+'СЕТ СН'!$I$14+СВЦЭМ!$D$10+'СЕТ СН'!$I$6-'СЕТ СН'!$I$26</f>
        <v>2683.7559134799999</v>
      </c>
      <c r="N173" s="36">
        <f>SUMIFS(СВЦЭМ!$D$39:$D$782,СВЦЭМ!$A$39:$A$782,$A173,СВЦЭМ!$B$39:$B$782,N$155)+'СЕТ СН'!$I$14+СВЦЭМ!$D$10+'СЕТ СН'!$I$6-'СЕТ СН'!$I$26</f>
        <v>2709.5358304900001</v>
      </c>
      <c r="O173" s="36">
        <f>SUMIFS(СВЦЭМ!$D$39:$D$782,СВЦЭМ!$A$39:$A$782,$A173,СВЦЭМ!$B$39:$B$782,O$155)+'СЕТ СН'!$I$14+СВЦЭМ!$D$10+'СЕТ СН'!$I$6-'СЕТ СН'!$I$26</f>
        <v>2746.0968952200001</v>
      </c>
      <c r="P173" s="36">
        <f>SUMIFS(СВЦЭМ!$D$39:$D$782,СВЦЭМ!$A$39:$A$782,$A173,СВЦЭМ!$B$39:$B$782,P$155)+'СЕТ СН'!$I$14+СВЦЭМ!$D$10+'СЕТ СН'!$I$6-'СЕТ СН'!$I$26</f>
        <v>2765.1032002500001</v>
      </c>
      <c r="Q173" s="36">
        <f>SUMIFS(СВЦЭМ!$D$39:$D$782,СВЦЭМ!$A$39:$A$782,$A173,СВЦЭМ!$B$39:$B$782,Q$155)+'СЕТ СН'!$I$14+СВЦЭМ!$D$10+'СЕТ СН'!$I$6-'СЕТ СН'!$I$26</f>
        <v>2769.9677440099999</v>
      </c>
      <c r="R173" s="36">
        <f>SUMIFS(СВЦЭМ!$D$39:$D$782,СВЦЭМ!$A$39:$A$782,$A173,СВЦЭМ!$B$39:$B$782,R$155)+'СЕТ СН'!$I$14+СВЦЭМ!$D$10+'СЕТ СН'!$I$6-'СЕТ СН'!$I$26</f>
        <v>2756.6732070500002</v>
      </c>
      <c r="S173" s="36">
        <f>SUMIFS(СВЦЭМ!$D$39:$D$782,СВЦЭМ!$A$39:$A$782,$A173,СВЦЭМ!$B$39:$B$782,S$155)+'СЕТ СН'!$I$14+СВЦЭМ!$D$10+'СЕТ СН'!$I$6-'СЕТ СН'!$I$26</f>
        <v>2720.54354964</v>
      </c>
      <c r="T173" s="36">
        <f>SUMIFS(СВЦЭМ!$D$39:$D$782,СВЦЭМ!$A$39:$A$782,$A173,СВЦЭМ!$B$39:$B$782,T$155)+'СЕТ СН'!$I$14+СВЦЭМ!$D$10+'СЕТ СН'!$I$6-'СЕТ СН'!$I$26</f>
        <v>2699.2886825300002</v>
      </c>
      <c r="U173" s="36">
        <f>SUMIFS(СВЦЭМ!$D$39:$D$782,СВЦЭМ!$A$39:$A$782,$A173,СВЦЭМ!$B$39:$B$782,U$155)+'СЕТ СН'!$I$14+СВЦЭМ!$D$10+'СЕТ СН'!$I$6-'СЕТ СН'!$I$26</f>
        <v>2703.0575309000001</v>
      </c>
      <c r="V173" s="36">
        <f>SUMIFS(СВЦЭМ!$D$39:$D$782,СВЦЭМ!$A$39:$A$782,$A173,СВЦЭМ!$B$39:$B$782,V$155)+'СЕТ СН'!$I$14+СВЦЭМ!$D$10+'СЕТ СН'!$I$6-'СЕТ СН'!$I$26</f>
        <v>2728.5688707300001</v>
      </c>
      <c r="W173" s="36">
        <f>SUMIFS(СВЦЭМ!$D$39:$D$782,СВЦЭМ!$A$39:$A$782,$A173,СВЦЭМ!$B$39:$B$782,W$155)+'СЕТ СН'!$I$14+СВЦЭМ!$D$10+'СЕТ СН'!$I$6-'СЕТ СН'!$I$26</f>
        <v>2746.18038824</v>
      </c>
      <c r="X173" s="36">
        <f>SUMIFS(СВЦЭМ!$D$39:$D$782,СВЦЭМ!$A$39:$A$782,$A173,СВЦЭМ!$B$39:$B$782,X$155)+'СЕТ СН'!$I$14+СВЦЭМ!$D$10+'СЕТ СН'!$I$6-'СЕТ СН'!$I$26</f>
        <v>2776.1434902800002</v>
      </c>
      <c r="Y173" s="36">
        <f>SUMIFS(СВЦЭМ!$D$39:$D$782,СВЦЭМ!$A$39:$A$782,$A173,СВЦЭМ!$B$39:$B$782,Y$155)+'СЕТ СН'!$I$14+СВЦЭМ!$D$10+'СЕТ СН'!$I$6-'СЕТ СН'!$I$26</f>
        <v>2814.1006651399998</v>
      </c>
    </row>
    <row r="174" spans="1:25" ht="15.75" x14ac:dyDescent="0.2">
      <c r="A174" s="35">
        <f t="shared" si="4"/>
        <v>44945</v>
      </c>
      <c r="B174" s="36">
        <f>SUMIFS(СВЦЭМ!$D$39:$D$782,СВЦЭМ!$A$39:$A$782,$A174,СВЦЭМ!$B$39:$B$782,B$155)+'СЕТ СН'!$I$14+СВЦЭМ!$D$10+'СЕТ СН'!$I$6-'СЕТ СН'!$I$26</f>
        <v>2760.0559419900001</v>
      </c>
      <c r="C174" s="36">
        <f>SUMIFS(СВЦЭМ!$D$39:$D$782,СВЦЭМ!$A$39:$A$782,$A174,СВЦЭМ!$B$39:$B$782,C$155)+'СЕТ СН'!$I$14+СВЦЭМ!$D$10+'СЕТ СН'!$I$6-'СЕТ СН'!$I$26</f>
        <v>2808.1798016600001</v>
      </c>
      <c r="D174" s="36">
        <f>SUMIFS(СВЦЭМ!$D$39:$D$782,СВЦЭМ!$A$39:$A$782,$A174,СВЦЭМ!$B$39:$B$782,D$155)+'СЕТ СН'!$I$14+СВЦЭМ!$D$10+'СЕТ СН'!$I$6-'СЕТ СН'!$I$26</f>
        <v>2801.3153565600001</v>
      </c>
      <c r="E174" s="36">
        <f>SUMIFS(СВЦЭМ!$D$39:$D$782,СВЦЭМ!$A$39:$A$782,$A174,СВЦЭМ!$B$39:$B$782,E$155)+'СЕТ СН'!$I$14+СВЦЭМ!$D$10+'СЕТ СН'!$I$6-'СЕТ СН'!$I$26</f>
        <v>2793.8152405700002</v>
      </c>
      <c r="F174" s="36">
        <f>SUMIFS(СВЦЭМ!$D$39:$D$782,СВЦЭМ!$A$39:$A$782,$A174,СВЦЭМ!$B$39:$B$782,F$155)+'СЕТ СН'!$I$14+СВЦЭМ!$D$10+'СЕТ СН'!$I$6-'СЕТ СН'!$I$26</f>
        <v>2786.34041484</v>
      </c>
      <c r="G174" s="36">
        <f>SUMIFS(СВЦЭМ!$D$39:$D$782,СВЦЭМ!$A$39:$A$782,$A174,СВЦЭМ!$B$39:$B$782,G$155)+'СЕТ СН'!$I$14+СВЦЭМ!$D$10+'СЕТ СН'!$I$6-'СЕТ СН'!$I$26</f>
        <v>2720.0667573700002</v>
      </c>
      <c r="H174" s="36">
        <f>SUMIFS(СВЦЭМ!$D$39:$D$782,СВЦЭМ!$A$39:$A$782,$A174,СВЦЭМ!$B$39:$B$782,H$155)+'СЕТ СН'!$I$14+СВЦЭМ!$D$10+'СЕТ СН'!$I$6-'СЕТ СН'!$I$26</f>
        <v>2713.13288655</v>
      </c>
      <c r="I174" s="36">
        <f>SUMIFS(СВЦЭМ!$D$39:$D$782,СВЦЭМ!$A$39:$A$782,$A174,СВЦЭМ!$B$39:$B$782,I$155)+'СЕТ СН'!$I$14+СВЦЭМ!$D$10+'СЕТ СН'!$I$6-'СЕТ СН'!$I$26</f>
        <v>2677.1449667900001</v>
      </c>
      <c r="J174" s="36">
        <f>SUMIFS(СВЦЭМ!$D$39:$D$782,СВЦЭМ!$A$39:$A$782,$A174,СВЦЭМ!$B$39:$B$782,J$155)+'СЕТ СН'!$I$14+СВЦЭМ!$D$10+'СЕТ СН'!$I$6-'СЕТ СН'!$I$26</f>
        <v>2649.1058174899999</v>
      </c>
      <c r="K174" s="36">
        <f>SUMIFS(СВЦЭМ!$D$39:$D$782,СВЦЭМ!$A$39:$A$782,$A174,СВЦЭМ!$B$39:$B$782,K$155)+'СЕТ СН'!$I$14+СВЦЭМ!$D$10+'СЕТ СН'!$I$6-'СЕТ СН'!$I$26</f>
        <v>2649.9435923400001</v>
      </c>
      <c r="L174" s="36">
        <f>SUMIFS(СВЦЭМ!$D$39:$D$782,СВЦЭМ!$A$39:$A$782,$A174,СВЦЭМ!$B$39:$B$782,L$155)+'СЕТ СН'!$I$14+СВЦЭМ!$D$10+'СЕТ СН'!$I$6-'СЕТ СН'!$I$26</f>
        <v>2668.0025252700002</v>
      </c>
      <c r="M174" s="36">
        <f>SUMIFS(СВЦЭМ!$D$39:$D$782,СВЦЭМ!$A$39:$A$782,$A174,СВЦЭМ!$B$39:$B$782,M$155)+'СЕТ СН'!$I$14+СВЦЭМ!$D$10+'СЕТ СН'!$I$6-'СЕТ СН'!$I$26</f>
        <v>2662.29908492</v>
      </c>
      <c r="N174" s="36">
        <f>SUMIFS(СВЦЭМ!$D$39:$D$782,СВЦЭМ!$A$39:$A$782,$A174,СВЦЭМ!$B$39:$B$782,N$155)+'СЕТ СН'!$I$14+СВЦЭМ!$D$10+'СЕТ СН'!$I$6-'СЕТ СН'!$I$26</f>
        <v>2683.9856372899999</v>
      </c>
      <c r="O174" s="36">
        <f>SUMIFS(СВЦЭМ!$D$39:$D$782,СВЦЭМ!$A$39:$A$782,$A174,СВЦЭМ!$B$39:$B$782,O$155)+'СЕТ СН'!$I$14+СВЦЭМ!$D$10+'СЕТ СН'!$I$6-'СЕТ СН'!$I$26</f>
        <v>2694.9002836700001</v>
      </c>
      <c r="P174" s="36">
        <f>SUMIFS(СВЦЭМ!$D$39:$D$782,СВЦЭМ!$A$39:$A$782,$A174,СВЦЭМ!$B$39:$B$782,P$155)+'СЕТ СН'!$I$14+СВЦЭМ!$D$10+'СЕТ СН'!$I$6-'СЕТ СН'!$I$26</f>
        <v>2702.0533163499999</v>
      </c>
      <c r="Q174" s="36">
        <f>SUMIFS(СВЦЭМ!$D$39:$D$782,СВЦЭМ!$A$39:$A$782,$A174,СВЦЭМ!$B$39:$B$782,Q$155)+'СЕТ СН'!$I$14+СВЦЭМ!$D$10+'СЕТ СН'!$I$6-'СЕТ СН'!$I$26</f>
        <v>2708.5651201999999</v>
      </c>
      <c r="R174" s="36">
        <f>SUMIFS(СВЦЭМ!$D$39:$D$782,СВЦЭМ!$A$39:$A$782,$A174,СВЦЭМ!$B$39:$B$782,R$155)+'СЕТ СН'!$I$14+СВЦЭМ!$D$10+'СЕТ СН'!$I$6-'СЕТ СН'!$I$26</f>
        <v>2703.6817238399999</v>
      </c>
      <c r="S174" s="36">
        <f>SUMIFS(СВЦЭМ!$D$39:$D$782,СВЦЭМ!$A$39:$A$782,$A174,СВЦЭМ!$B$39:$B$782,S$155)+'СЕТ СН'!$I$14+СВЦЭМ!$D$10+'СЕТ СН'!$I$6-'СЕТ СН'!$I$26</f>
        <v>2686.0234271499999</v>
      </c>
      <c r="T174" s="36">
        <f>SUMIFS(СВЦЭМ!$D$39:$D$782,СВЦЭМ!$A$39:$A$782,$A174,СВЦЭМ!$B$39:$B$782,T$155)+'СЕТ СН'!$I$14+СВЦЭМ!$D$10+'СЕТ СН'!$I$6-'СЕТ СН'!$I$26</f>
        <v>2652.8712252</v>
      </c>
      <c r="U174" s="36">
        <f>SUMIFS(СВЦЭМ!$D$39:$D$782,СВЦЭМ!$A$39:$A$782,$A174,СВЦЭМ!$B$39:$B$782,U$155)+'СЕТ СН'!$I$14+СВЦЭМ!$D$10+'СЕТ СН'!$I$6-'СЕТ СН'!$I$26</f>
        <v>2666.3466527</v>
      </c>
      <c r="V174" s="36">
        <f>SUMIFS(СВЦЭМ!$D$39:$D$782,СВЦЭМ!$A$39:$A$782,$A174,СВЦЭМ!$B$39:$B$782,V$155)+'СЕТ СН'!$I$14+СВЦЭМ!$D$10+'СЕТ СН'!$I$6-'СЕТ СН'!$I$26</f>
        <v>2678.7361430199999</v>
      </c>
      <c r="W174" s="36">
        <f>SUMIFS(СВЦЭМ!$D$39:$D$782,СВЦЭМ!$A$39:$A$782,$A174,СВЦЭМ!$B$39:$B$782,W$155)+'СЕТ СН'!$I$14+СВЦЭМ!$D$10+'СЕТ СН'!$I$6-'СЕТ СН'!$I$26</f>
        <v>2686.991857</v>
      </c>
      <c r="X174" s="36">
        <f>SUMIFS(СВЦЭМ!$D$39:$D$782,СВЦЭМ!$A$39:$A$782,$A174,СВЦЭМ!$B$39:$B$782,X$155)+'СЕТ СН'!$I$14+СВЦЭМ!$D$10+'СЕТ СН'!$I$6-'СЕТ СН'!$I$26</f>
        <v>2698.2038807499998</v>
      </c>
      <c r="Y174" s="36">
        <f>SUMIFS(СВЦЭМ!$D$39:$D$782,СВЦЭМ!$A$39:$A$782,$A174,СВЦЭМ!$B$39:$B$782,Y$155)+'СЕТ СН'!$I$14+СВЦЭМ!$D$10+'СЕТ СН'!$I$6-'СЕТ СН'!$I$26</f>
        <v>2755.7512056300002</v>
      </c>
    </row>
    <row r="175" spans="1:25" ht="15.75" x14ac:dyDescent="0.2">
      <c r="A175" s="35">
        <f t="shared" si="4"/>
        <v>44946</v>
      </c>
      <c r="B175" s="36">
        <f>SUMIFS(СВЦЭМ!$D$39:$D$782,СВЦЭМ!$A$39:$A$782,$A175,СВЦЭМ!$B$39:$B$782,B$155)+'СЕТ СН'!$I$14+СВЦЭМ!$D$10+'СЕТ СН'!$I$6-'СЕТ СН'!$I$26</f>
        <v>2887.7677664100001</v>
      </c>
      <c r="C175" s="36">
        <f>SUMIFS(СВЦЭМ!$D$39:$D$782,СВЦЭМ!$A$39:$A$782,$A175,СВЦЭМ!$B$39:$B$782,C$155)+'СЕТ СН'!$I$14+СВЦЭМ!$D$10+'СЕТ СН'!$I$6-'СЕТ СН'!$I$26</f>
        <v>2914.6010293700001</v>
      </c>
      <c r="D175" s="36">
        <f>SUMIFS(СВЦЭМ!$D$39:$D$782,СВЦЭМ!$A$39:$A$782,$A175,СВЦЭМ!$B$39:$B$782,D$155)+'СЕТ СН'!$I$14+СВЦЭМ!$D$10+'СЕТ СН'!$I$6-'СЕТ СН'!$I$26</f>
        <v>2902.8021768000003</v>
      </c>
      <c r="E175" s="36">
        <f>SUMIFS(СВЦЭМ!$D$39:$D$782,СВЦЭМ!$A$39:$A$782,$A175,СВЦЭМ!$B$39:$B$782,E$155)+'СЕТ СН'!$I$14+СВЦЭМ!$D$10+'СЕТ СН'!$I$6-'СЕТ СН'!$I$26</f>
        <v>2891.5166372100002</v>
      </c>
      <c r="F175" s="36">
        <f>SUMIFS(СВЦЭМ!$D$39:$D$782,СВЦЭМ!$A$39:$A$782,$A175,СВЦЭМ!$B$39:$B$782,F$155)+'СЕТ СН'!$I$14+СВЦЭМ!$D$10+'СЕТ СН'!$I$6-'СЕТ СН'!$I$26</f>
        <v>2862.7009381500002</v>
      </c>
      <c r="G175" s="36">
        <f>SUMIFS(СВЦЭМ!$D$39:$D$782,СВЦЭМ!$A$39:$A$782,$A175,СВЦЭМ!$B$39:$B$782,G$155)+'СЕТ СН'!$I$14+СВЦЭМ!$D$10+'СЕТ СН'!$I$6-'СЕТ СН'!$I$26</f>
        <v>2809.82468023</v>
      </c>
      <c r="H175" s="36">
        <f>SUMIFS(СВЦЭМ!$D$39:$D$782,СВЦЭМ!$A$39:$A$782,$A175,СВЦЭМ!$B$39:$B$782,H$155)+'СЕТ СН'!$I$14+СВЦЭМ!$D$10+'СЕТ СН'!$I$6-'СЕТ СН'!$I$26</f>
        <v>2773.8699940699998</v>
      </c>
      <c r="I175" s="36">
        <f>SUMIFS(СВЦЭМ!$D$39:$D$782,СВЦЭМ!$A$39:$A$782,$A175,СВЦЭМ!$B$39:$B$782,I$155)+'СЕТ СН'!$I$14+СВЦЭМ!$D$10+'СЕТ СН'!$I$6-'СЕТ СН'!$I$26</f>
        <v>2744.37739981</v>
      </c>
      <c r="J175" s="36">
        <f>SUMIFS(СВЦЭМ!$D$39:$D$782,СВЦЭМ!$A$39:$A$782,$A175,СВЦЭМ!$B$39:$B$782,J$155)+'СЕТ СН'!$I$14+СВЦЭМ!$D$10+'СЕТ СН'!$I$6-'СЕТ СН'!$I$26</f>
        <v>2713.9728192900002</v>
      </c>
      <c r="K175" s="36">
        <f>SUMIFS(СВЦЭМ!$D$39:$D$782,СВЦЭМ!$A$39:$A$782,$A175,СВЦЭМ!$B$39:$B$782,K$155)+'СЕТ СН'!$I$14+СВЦЭМ!$D$10+'СЕТ СН'!$I$6-'СЕТ СН'!$I$26</f>
        <v>2708.9343456199999</v>
      </c>
      <c r="L175" s="36">
        <f>SUMIFS(СВЦЭМ!$D$39:$D$782,СВЦЭМ!$A$39:$A$782,$A175,СВЦЭМ!$B$39:$B$782,L$155)+'СЕТ СН'!$I$14+СВЦЭМ!$D$10+'СЕТ СН'!$I$6-'СЕТ СН'!$I$26</f>
        <v>2714.5783062599999</v>
      </c>
      <c r="M175" s="36">
        <f>SUMIFS(СВЦЭМ!$D$39:$D$782,СВЦЭМ!$A$39:$A$782,$A175,СВЦЭМ!$B$39:$B$782,M$155)+'СЕТ СН'!$I$14+СВЦЭМ!$D$10+'СЕТ СН'!$I$6-'СЕТ СН'!$I$26</f>
        <v>2751.5112727400001</v>
      </c>
      <c r="N175" s="36">
        <f>SUMIFS(СВЦЭМ!$D$39:$D$782,СВЦЭМ!$A$39:$A$782,$A175,СВЦЭМ!$B$39:$B$782,N$155)+'СЕТ СН'!$I$14+СВЦЭМ!$D$10+'СЕТ СН'!$I$6-'СЕТ СН'!$I$26</f>
        <v>2765.9085655899999</v>
      </c>
      <c r="O175" s="36">
        <f>SUMIFS(СВЦЭМ!$D$39:$D$782,СВЦЭМ!$A$39:$A$782,$A175,СВЦЭМ!$B$39:$B$782,O$155)+'СЕТ СН'!$I$14+СВЦЭМ!$D$10+'СЕТ СН'!$I$6-'СЕТ СН'!$I$26</f>
        <v>2777.8315156500003</v>
      </c>
      <c r="P175" s="36">
        <f>SUMIFS(СВЦЭМ!$D$39:$D$782,СВЦЭМ!$A$39:$A$782,$A175,СВЦЭМ!$B$39:$B$782,P$155)+'СЕТ СН'!$I$14+СВЦЭМ!$D$10+'СЕТ СН'!$I$6-'СЕТ СН'!$I$26</f>
        <v>2791.4218000000001</v>
      </c>
      <c r="Q175" s="36">
        <f>SUMIFS(СВЦЭМ!$D$39:$D$782,СВЦЭМ!$A$39:$A$782,$A175,СВЦЭМ!$B$39:$B$782,Q$155)+'СЕТ СН'!$I$14+СВЦЭМ!$D$10+'СЕТ СН'!$I$6-'СЕТ СН'!$I$26</f>
        <v>2786.9026592</v>
      </c>
      <c r="R175" s="36">
        <f>SUMIFS(СВЦЭМ!$D$39:$D$782,СВЦЭМ!$A$39:$A$782,$A175,СВЦЭМ!$B$39:$B$782,R$155)+'СЕТ СН'!$I$14+СВЦЭМ!$D$10+'СЕТ СН'!$I$6-'СЕТ СН'!$I$26</f>
        <v>2791.3933013599999</v>
      </c>
      <c r="S175" s="36">
        <f>SUMIFS(СВЦЭМ!$D$39:$D$782,СВЦЭМ!$A$39:$A$782,$A175,СВЦЭМ!$B$39:$B$782,S$155)+'СЕТ СН'!$I$14+СВЦЭМ!$D$10+'СЕТ СН'!$I$6-'СЕТ СН'!$I$26</f>
        <v>2749.72286996</v>
      </c>
      <c r="T175" s="36">
        <f>SUMIFS(СВЦЭМ!$D$39:$D$782,СВЦЭМ!$A$39:$A$782,$A175,СВЦЭМ!$B$39:$B$782,T$155)+'СЕТ СН'!$I$14+СВЦЭМ!$D$10+'СЕТ СН'!$I$6-'СЕТ СН'!$I$26</f>
        <v>2737.2970258700002</v>
      </c>
      <c r="U175" s="36">
        <f>SUMIFS(СВЦЭМ!$D$39:$D$782,СВЦЭМ!$A$39:$A$782,$A175,СВЦЭМ!$B$39:$B$782,U$155)+'СЕТ СН'!$I$14+СВЦЭМ!$D$10+'СЕТ СН'!$I$6-'СЕТ СН'!$I$26</f>
        <v>2756.2433974800001</v>
      </c>
      <c r="V175" s="36">
        <f>SUMIFS(СВЦЭМ!$D$39:$D$782,СВЦЭМ!$A$39:$A$782,$A175,СВЦЭМ!$B$39:$B$782,V$155)+'СЕТ СН'!$I$14+СВЦЭМ!$D$10+'СЕТ СН'!$I$6-'СЕТ СН'!$I$26</f>
        <v>2766.01068098</v>
      </c>
      <c r="W175" s="36">
        <f>SUMIFS(СВЦЭМ!$D$39:$D$782,СВЦЭМ!$A$39:$A$782,$A175,СВЦЭМ!$B$39:$B$782,W$155)+'СЕТ СН'!$I$14+СВЦЭМ!$D$10+'СЕТ СН'!$I$6-'СЕТ СН'!$I$26</f>
        <v>2783.9440352000001</v>
      </c>
      <c r="X175" s="36">
        <f>SUMIFS(СВЦЭМ!$D$39:$D$782,СВЦЭМ!$A$39:$A$782,$A175,СВЦЭМ!$B$39:$B$782,X$155)+'СЕТ СН'!$I$14+СВЦЭМ!$D$10+'СЕТ СН'!$I$6-'СЕТ СН'!$I$26</f>
        <v>2796.9362562199999</v>
      </c>
      <c r="Y175" s="36">
        <f>SUMIFS(СВЦЭМ!$D$39:$D$782,СВЦЭМ!$A$39:$A$782,$A175,СВЦЭМ!$B$39:$B$782,Y$155)+'СЕТ СН'!$I$14+СВЦЭМ!$D$10+'СЕТ СН'!$I$6-'СЕТ СН'!$I$26</f>
        <v>2879.1902188200002</v>
      </c>
    </row>
    <row r="176" spans="1:25" ht="15.75" x14ac:dyDescent="0.2">
      <c r="A176" s="35">
        <f t="shared" si="4"/>
        <v>44947</v>
      </c>
      <c r="B176" s="36">
        <f>SUMIFS(СВЦЭМ!$D$39:$D$782,СВЦЭМ!$A$39:$A$782,$A176,СВЦЭМ!$B$39:$B$782,B$155)+'СЕТ СН'!$I$14+СВЦЭМ!$D$10+'СЕТ СН'!$I$6-'СЕТ СН'!$I$26</f>
        <v>2896.4903048199999</v>
      </c>
      <c r="C176" s="36">
        <f>SUMIFS(СВЦЭМ!$D$39:$D$782,СВЦЭМ!$A$39:$A$782,$A176,СВЦЭМ!$B$39:$B$782,C$155)+'СЕТ СН'!$I$14+СВЦЭМ!$D$10+'СЕТ СН'!$I$6-'СЕТ СН'!$I$26</f>
        <v>2912.8011929300001</v>
      </c>
      <c r="D176" s="36">
        <f>SUMIFS(СВЦЭМ!$D$39:$D$782,СВЦЭМ!$A$39:$A$782,$A176,СВЦЭМ!$B$39:$B$782,D$155)+'СЕТ СН'!$I$14+СВЦЭМ!$D$10+'СЕТ СН'!$I$6-'СЕТ СН'!$I$26</f>
        <v>2913.3661904400001</v>
      </c>
      <c r="E176" s="36">
        <f>SUMIFS(СВЦЭМ!$D$39:$D$782,СВЦЭМ!$A$39:$A$782,$A176,СВЦЭМ!$B$39:$B$782,E$155)+'СЕТ СН'!$I$14+СВЦЭМ!$D$10+'СЕТ СН'!$I$6-'СЕТ СН'!$I$26</f>
        <v>2921.7922575500002</v>
      </c>
      <c r="F176" s="36">
        <f>SUMIFS(СВЦЭМ!$D$39:$D$782,СВЦЭМ!$A$39:$A$782,$A176,СВЦЭМ!$B$39:$B$782,F$155)+'СЕТ СН'!$I$14+СВЦЭМ!$D$10+'СЕТ СН'!$I$6-'СЕТ СН'!$I$26</f>
        <v>2908.3843438899999</v>
      </c>
      <c r="G176" s="36">
        <f>SUMIFS(СВЦЭМ!$D$39:$D$782,СВЦЭМ!$A$39:$A$782,$A176,СВЦЭМ!$B$39:$B$782,G$155)+'СЕТ СН'!$I$14+СВЦЭМ!$D$10+'СЕТ СН'!$I$6-'СЕТ СН'!$I$26</f>
        <v>2886.3087287900003</v>
      </c>
      <c r="H176" s="36">
        <f>SUMIFS(СВЦЭМ!$D$39:$D$782,СВЦЭМ!$A$39:$A$782,$A176,СВЦЭМ!$B$39:$B$782,H$155)+'СЕТ СН'!$I$14+СВЦЭМ!$D$10+'СЕТ СН'!$I$6-'СЕТ СН'!$I$26</f>
        <v>2842.8856938200001</v>
      </c>
      <c r="I176" s="36">
        <f>SUMIFS(СВЦЭМ!$D$39:$D$782,СВЦЭМ!$A$39:$A$782,$A176,СВЦЭМ!$B$39:$B$782,I$155)+'СЕТ СН'!$I$14+СВЦЭМ!$D$10+'СЕТ СН'!$I$6-'СЕТ СН'!$I$26</f>
        <v>2775.90061582</v>
      </c>
      <c r="J176" s="36">
        <f>SUMIFS(СВЦЭМ!$D$39:$D$782,СВЦЭМ!$A$39:$A$782,$A176,СВЦЭМ!$B$39:$B$782,J$155)+'СЕТ СН'!$I$14+СВЦЭМ!$D$10+'СЕТ СН'!$I$6-'СЕТ СН'!$I$26</f>
        <v>2721.8350994699999</v>
      </c>
      <c r="K176" s="36">
        <f>SUMIFS(СВЦЭМ!$D$39:$D$782,СВЦЭМ!$A$39:$A$782,$A176,СВЦЭМ!$B$39:$B$782,K$155)+'СЕТ СН'!$I$14+СВЦЭМ!$D$10+'СЕТ СН'!$I$6-'СЕТ СН'!$I$26</f>
        <v>2738.2462916700001</v>
      </c>
      <c r="L176" s="36">
        <f>SUMIFS(СВЦЭМ!$D$39:$D$782,СВЦЭМ!$A$39:$A$782,$A176,СВЦЭМ!$B$39:$B$782,L$155)+'СЕТ СН'!$I$14+СВЦЭМ!$D$10+'СЕТ СН'!$I$6-'СЕТ СН'!$I$26</f>
        <v>2730.9740294100002</v>
      </c>
      <c r="M176" s="36">
        <f>SUMIFS(СВЦЭМ!$D$39:$D$782,СВЦЭМ!$A$39:$A$782,$A176,СВЦЭМ!$B$39:$B$782,M$155)+'СЕТ СН'!$I$14+СВЦЭМ!$D$10+'СЕТ СН'!$I$6-'СЕТ СН'!$I$26</f>
        <v>2752.67285451</v>
      </c>
      <c r="N176" s="36">
        <f>SUMIFS(СВЦЭМ!$D$39:$D$782,СВЦЭМ!$A$39:$A$782,$A176,СВЦЭМ!$B$39:$B$782,N$155)+'СЕТ СН'!$I$14+СВЦЭМ!$D$10+'СЕТ СН'!$I$6-'СЕТ СН'!$I$26</f>
        <v>2774.8779216399998</v>
      </c>
      <c r="O176" s="36">
        <f>SUMIFS(СВЦЭМ!$D$39:$D$782,СВЦЭМ!$A$39:$A$782,$A176,СВЦЭМ!$B$39:$B$782,O$155)+'СЕТ СН'!$I$14+СВЦЭМ!$D$10+'СЕТ СН'!$I$6-'СЕТ СН'!$I$26</f>
        <v>2792.1694557999999</v>
      </c>
      <c r="P176" s="36">
        <f>SUMIFS(СВЦЭМ!$D$39:$D$782,СВЦЭМ!$A$39:$A$782,$A176,СВЦЭМ!$B$39:$B$782,P$155)+'СЕТ СН'!$I$14+СВЦЭМ!$D$10+'СЕТ СН'!$I$6-'СЕТ СН'!$I$26</f>
        <v>2813.0095878500001</v>
      </c>
      <c r="Q176" s="36">
        <f>SUMIFS(СВЦЭМ!$D$39:$D$782,СВЦЭМ!$A$39:$A$782,$A176,СВЦЭМ!$B$39:$B$782,Q$155)+'СЕТ СН'!$I$14+СВЦЭМ!$D$10+'СЕТ СН'!$I$6-'СЕТ СН'!$I$26</f>
        <v>2815.9743596100002</v>
      </c>
      <c r="R176" s="36">
        <f>SUMIFS(СВЦЭМ!$D$39:$D$782,СВЦЭМ!$A$39:$A$782,$A176,СВЦЭМ!$B$39:$B$782,R$155)+'СЕТ СН'!$I$14+СВЦЭМ!$D$10+'СЕТ СН'!$I$6-'СЕТ СН'!$I$26</f>
        <v>2789.3090400400001</v>
      </c>
      <c r="S176" s="36">
        <f>SUMIFS(СВЦЭМ!$D$39:$D$782,СВЦЭМ!$A$39:$A$782,$A176,СВЦЭМ!$B$39:$B$782,S$155)+'СЕТ СН'!$I$14+СВЦЭМ!$D$10+'СЕТ СН'!$I$6-'СЕТ СН'!$I$26</f>
        <v>2758.0845184300001</v>
      </c>
      <c r="T176" s="36">
        <f>SUMIFS(СВЦЭМ!$D$39:$D$782,СВЦЭМ!$A$39:$A$782,$A176,СВЦЭМ!$B$39:$B$782,T$155)+'СЕТ СН'!$I$14+СВЦЭМ!$D$10+'СЕТ СН'!$I$6-'СЕТ СН'!$I$26</f>
        <v>2761.3374109599999</v>
      </c>
      <c r="U176" s="36">
        <f>SUMIFS(СВЦЭМ!$D$39:$D$782,СВЦЭМ!$A$39:$A$782,$A176,СВЦЭМ!$B$39:$B$782,U$155)+'СЕТ СН'!$I$14+СВЦЭМ!$D$10+'СЕТ СН'!$I$6-'СЕТ СН'!$I$26</f>
        <v>2775.2606940400001</v>
      </c>
      <c r="V176" s="36">
        <f>SUMIFS(СВЦЭМ!$D$39:$D$782,СВЦЭМ!$A$39:$A$782,$A176,СВЦЭМ!$B$39:$B$782,V$155)+'СЕТ СН'!$I$14+СВЦЭМ!$D$10+'СЕТ СН'!$I$6-'СЕТ СН'!$I$26</f>
        <v>2788.7995672400002</v>
      </c>
      <c r="W176" s="36">
        <f>SUMIFS(СВЦЭМ!$D$39:$D$782,СВЦЭМ!$A$39:$A$782,$A176,СВЦЭМ!$B$39:$B$782,W$155)+'СЕТ СН'!$I$14+СВЦЭМ!$D$10+'СЕТ СН'!$I$6-'СЕТ СН'!$I$26</f>
        <v>2803.5883021999998</v>
      </c>
      <c r="X176" s="36">
        <f>SUMIFS(СВЦЭМ!$D$39:$D$782,СВЦЭМ!$A$39:$A$782,$A176,СВЦЭМ!$B$39:$B$782,X$155)+'СЕТ СН'!$I$14+СВЦЭМ!$D$10+'СЕТ СН'!$I$6-'СЕТ СН'!$I$26</f>
        <v>2838.9065233199999</v>
      </c>
      <c r="Y176" s="36">
        <f>SUMIFS(СВЦЭМ!$D$39:$D$782,СВЦЭМ!$A$39:$A$782,$A176,СВЦЭМ!$B$39:$B$782,Y$155)+'СЕТ СН'!$I$14+СВЦЭМ!$D$10+'СЕТ СН'!$I$6-'СЕТ СН'!$I$26</f>
        <v>2863.4495203400002</v>
      </c>
    </row>
    <row r="177" spans="1:27" ht="15.75" x14ac:dyDescent="0.2">
      <c r="A177" s="35">
        <f t="shared" si="4"/>
        <v>44948</v>
      </c>
      <c r="B177" s="36">
        <f>SUMIFS(СВЦЭМ!$D$39:$D$782,СВЦЭМ!$A$39:$A$782,$A177,СВЦЭМ!$B$39:$B$782,B$155)+'СЕТ СН'!$I$14+СВЦЭМ!$D$10+'СЕТ СН'!$I$6-'СЕТ СН'!$I$26</f>
        <v>2881.3753186700001</v>
      </c>
      <c r="C177" s="36">
        <f>SUMIFS(СВЦЭМ!$D$39:$D$782,СВЦЭМ!$A$39:$A$782,$A177,СВЦЭМ!$B$39:$B$782,C$155)+'СЕТ СН'!$I$14+СВЦЭМ!$D$10+'СЕТ СН'!$I$6-'СЕТ СН'!$I$26</f>
        <v>2921.0219034000002</v>
      </c>
      <c r="D177" s="36">
        <f>SUMIFS(СВЦЭМ!$D$39:$D$782,СВЦЭМ!$A$39:$A$782,$A177,СВЦЭМ!$B$39:$B$782,D$155)+'СЕТ СН'!$I$14+СВЦЭМ!$D$10+'СЕТ СН'!$I$6-'СЕТ СН'!$I$26</f>
        <v>2931.7920603500002</v>
      </c>
      <c r="E177" s="36">
        <f>SUMIFS(СВЦЭМ!$D$39:$D$782,СВЦЭМ!$A$39:$A$782,$A177,СВЦЭМ!$B$39:$B$782,E$155)+'СЕТ СН'!$I$14+СВЦЭМ!$D$10+'СЕТ СН'!$I$6-'СЕТ СН'!$I$26</f>
        <v>2948.6613979100002</v>
      </c>
      <c r="F177" s="36">
        <f>SUMIFS(СВЦЭМ!$D$39:$D$782,СВЦЭМ!$A$39:$A$782,$A177,СВЦЭМ!$B$39:$B$782,F$155)+'СЕТ СН'!$I$14+СВЦЭМ!$D$10+'СЕТ СН'!$I$6-'СЕТ СН'!$I$26</f>
        <v>2933.5293834700001</v>
      </c>
      <c r="G177" s="36">
        <f>SUMIFS(СВЦЭМ!$D$39:$D$782,СВЦЭМ!$A$39:$A$782,$A177,СВЦЭМ!$B$39:$B$782,G$155)+'СЕТ СН'!$I$14+СВЦЭМ!$D$10+'СЕТ СН'!$I$6-'СЕТ СН'!$I$26</f>
        <v>2929.4728297200004</v>
      </c>
      <c r="H177" s="36">
        <f>SUMIFS(СВЦЭМ!$D$39:$D$782,СВЦЭМ!$A$39:$A$782,$A177,СВЦЭМ!$B$39:$B$782,H$155)+'СЕТ СН'!$I$14+СВЦЭМ!$D$10+'СЕТ СН'!$I$6-'СЕТ СН'!$I$26</f>
        <v>2930.1070986</v>
      </c>
      <c r="I177" s="36">
        <f>SUMIFS(СВЦЭМ!$D$39:$D$782,СВЦЭМ!$A$39:$A$782,$A177,СВЦЭМ!$B$39:$B$782,I$155)+'СЕТ СН'!$I$14+СВЦЭМ!$D$10+'СЕТ СН'!$I$6-'СЕТ СН'!$I$26</f>
        <v>2925.9658448599998</v>
      </c>
      <c r="J177" s="36">
        <f>SUMIFS(СВЦЭМ!$D$39:$D$782,СВЦЭМ!$A$39:$A$782,$A177,СВЦЭМ!$B$39:$B$782,J$155)+'СЕТ СН'!$I$14+СВЦЭМ!$D$10+'СЕТ СН'!$I$6-'СЕТ СН'!$I$26</f>
        <v>2878.7515425400002</v>
      </c>
      <c r="K177" s="36">
        <f>SUMIFS(СВЦЭМ!$D$39:$D$782,СВЦЭМ!$A$39:$A$782,$A177,СВЦЭМ!$B$39:$B$782,K$155)+'СЕТ СН'!$I$14+СВЦЭМ!$D$10+'СЕТ СН'!$I$6-'СЕТ СН'!$I$26</f>
        <v>2821.5564366399999</v>
      </c>
      <c r="L177" s="36">
        <f>SUMIFS(СВЦЭМ!$D$39:$D$782,СВЦЭМ!$A$39:$A$782,$A177,СВЦЭМ!$B$39:$B$782,L$155)+'СЕТ СН'!$I$14+СВЦЭМ!$D$10+'СЕТ СН'!$I$6-'СЕТ СН'!$I$26</f>
        <v>2785.0651747000002</v>
      </c>
      <c r="M177" s="36">
        <f>SUMIFS(СВЦЭМ!$D$39:$D$782,СВЦЭМ!$A$39:$A$782,$A177,СВЦЭМ!$B$39:$B$782,M$155)+'СЕТ СН'!$I$14+СВЦЭМ!$D$10+'СЕТ СН'!$I$6-'СЕТ СН'!$I$26</f>
        <v>2773.3122217300001</v>
      </c>
      <c r="N177" s="36">
        <f>SUMIFS(СВЦЭМ!$D$39:$D$782,СВЦЭМ!$A$39:$A$782,$A177,СВЦЭМ!$B$39:$B$782,N$155)+'СЕТ СН'!$I$14+СВЦЭМ!$D$10+'СЕТ СН'!$I$6-'СЕТ СН'!$I$26</f>
        <v>2772.7925237200002</v>
      </c>
      <c r="O177" s="36">
        <f>SUMIFS(СВЦЭМ!$D$39:$D$782,СВЦЭМ!$A$39:$A$782,$A177,СВЦЭМ!$B$39:$B$782,O$155)+'СЕТ СН'!$I$14+СВЦЭМ!$D$10+'СЕТ СН'!$I$6-'СЕТ СН'!$I$26</f>
        <v>2798.5643404699999</v>
      </c>
      <c r="P177" s="36">
        <f>SUMIFS(СВЦЭМ!$D$39:$D$782,СВЦЭМ!$A$39:$A$782,$A177,СВЦЭМ!$B$39:$B$782,P$155)+'СЕТ СН'!$I$14+СВЦЭМ!$D$10+'СЕТ СН'!$I$6-'СЕТ СН'!$I$26</f>
        <v>2813.6150147600001</v>
      </c>
      <c r="Q177" s="36">
        <f>SUMIFS(СВЦЭМ!$D$39:$D$782,СВЦЭМ!$A$39:$A$782,$A177,СВЦЭМ!$B$39:$B$782,Q$155)+'СЕТ СН'!$I$14+СВЦЭМ!$D$10+'СЕТ СН'!$I$6-'СЕТ СН'!$I$26</f>
        <v>2827.3360722900002</v>
      </c>
      <c r="R177" s="36">
        <f>SUMIFS(СВЦЭМ!$D$39:$D$782,СВЦЭМ!$A$39:$A$782,$A177,СВЦЭМ!$B$39:$B$782,R$155)+'СЕТ СН'!$I$14+СВЦЭМ!$D$10+'СЕТ СН'!$I$6-'СЕТ СН'!$I$26</f>
        <v>2827.3842758700002</v>
      </c>
      <c r="S177" s="36">
        <f>SUMIFS(СВЦЭМ!$D$39:$D$782,СВЦЭМ!$A$39:$A$782,$A177,СВЦЭМ!$B$39:$B$782,S$155)+'СЕТ СН'!$I$14+СВЦЭМ!$D$10+'СЕТ СН'!$I$6-'СЕТ СН'!$I$26</f>
        <v>2786.0798217199999</v>
      </c>
      <c r="T177" s="36">
        <f>SUMIFS(СВЦЭМ!$D$39:$D$782,СВЦЭМ!$A$39:$A$782,$A177,СВЦЭМ!$B$39:$B$782,T$155)+'СЕТ СН'!$I$14+СВЦЭМ!$D$10+'СЕТ СН'!$I$6-'СЕТ СН'!$I$26</f>
        <v>2740.3647828500002</v>
      </c>
      <c r="U177" s="36">
        <f>SUMIFS(СВЦЭМ!$D$39:$D$782,СВЦЭМ!$A$39:$A$782,$A177,СВЦЭМ!$B$39:$B$782,U$155)+'СЕТ СН'!$I$14+СВЦЭМ!$D$10+'СЕТ СН'!$I$6-'СЕТ СН'!$I$26</f>
        <v>2748.4375900599998</v>
      </c>
      <c r="V177" s="36">
        <f>SUMIFS(СВЦЭМ!$D$39:$D$782,СВЦЭМ!$A$39:$A$782,$A177,СВЦЭМ!$B$39:$B$782,V$155)+'СЕТ СН'!$I$14+СВЦЭМ!$D$10+'СЕТ СН'!$I$6-'СЕТ СН'!$I$26</f>
        <v>2764.1282379899999</v>
      </c>
      <c r="W177" s="36">
        <f>SUMIFS(СВЦЭМ!$D$39:$D$782,СВЦЭМ!$A$39:$A$782,$A177,СВЦЭМ!$B$39:$B$782,W$155)+'СЕТ СН'!$I$14+СВЦЭМ!$D$10+'СЕТ СН'!$I$6-'СЕТ СН'!$I$26</f>
        <v>2767.97511682</v>
      </c>
      <c r="X177" s="36">
        <f>SUMIFS(СВЦЭМ!$D$39:$D$782,СВЦЭМ!$A$39:$A$782,$A177,СВЦЭМ!$B$39:$B$782,X$155)+'СЕТ СН'!$I$14+СВЦЭМ!$D$10+'СЕТ СН'!$I$6-'СЕТ СН'!$I$26</f>
        <v>2804.18355423</v>
      </c>
      <c r="Y177" s="36">
        <f>SUMIFS(СВЦЭМ!$D$39:$D$782,СВЦЭМ!$A$39:$A$782,$A177,СВЦЭМ!$B$39:$B$782,Y$155)+'СЕТ СН'!$I$14+СВЦЭМ!$D$10+'СЕТ СН'!$I$6-'СЕТ СН'!$I$26</f>
        <v>2841.4161097199999</v>
      </c>
    </row>
    <row r="178" spans="1:27" ht="15.75" x14ac:dyDescent="0.2">
      <c r="A178" s="35">
        <f t="shared" si="4"/>
        <v>44949</v>
      </c>
      <c r="B178" s="36">
        <f>SUMIFS(СВЦЭМ!$D$39:$D$782,СВЦЭМ!$A$39:$A$782,$A178,СВЦЭМ!$B$39:$B$782,B$155)+'СЕТ СН'!$I$14+СВЦЭМ!$D$10+'СЕТ СН'!$I$6-'СЕТ СН'!$I$26</f>
        <v>2861.9228361199998</v>
      </c>
      <c r="C178" s="36">
        <f>SUMIFS(СВЦЭМ!$D$39:$D$782,СВЦЭМ!$A$39:$A$782,$A178,СВЦЭМ!$B$39:$B$782,C$155)+'СЕТ СН'!$I$14+СВЦЭМ!$D$10+'СЕТ СН'!$I$6-'СЕТ СН'!$I$26</f>
        <v>2857.29497855</v>
      </c>
      <c r="D178" s="36">
        <f>SUMIFS(СВЦЭМ!$D$39:$D$782,СВЦЭМ!$A$39:$A$782,$A178,СВЦЭМ!$B$39:$B$782,D$155)+'СЕТ СН'!$I$14+СВЦЭМ!$D$10+'СЕТ СН'!$I$6-'СЕТ СН'!$I$26</f>
        <v>2841.39125814</v>
      </c>
      <c r="E178" s="36">
        <f>SUMIFS(СВЦЭМ!$D$39:$D$782,СВЦЭМ!$A$39:$A$782,$A178,СВЦЭМ!$B$39:$B$782,E$155)+'СЕТ СН'!$I$14+СВЦЭМ!$D$10+'СЕТ СН'!$I$6-'СЕТ СН'!$I$26</f>
        <v>2859.6569083700001</v>
      </c>
      <c r="F178" s="36">
        <f>SUMIFS(СВЦЭМ!$D$39:$D$782,СВЦЭМ!$A$39:$A$782,$A178,СВЦЭМ!$B$39:$B$782,F$155)+'СЕТ СН'!$I$14+СВЦЭМ!$D$10+'СЕТ СН'!$I$6-'СЕТ СН'!$I$26</f>
        <v>2856.72085651</v>
      </c>
      <c r="G178" s="36">
        <f>SUMIFS(СВЦЭМ!$D$39:$D$782,СВЦЭМ!$A$39:$A$782,$A178,СВЦЭМ!$B$39:$B$782,G$155)+'СЕТ СН'!$I$14+СВЦЭМ!$D$10+'СЕТ СН'!$I$6-'СЕТ СН'!$I$26</f>
        <v>2845.7351696400001</v>
      </c>
      <c r="H178" s="36">
        <f>SUMIFS(СВЦЭМ!$D$39:$D$782,СВЦЭМ!$A$39:$A$782,$A178,СВЦЭМ!$B$39:$B$782,H$155)+'СЕТ СН'!$I$14+СВЦЭМ!$D$10+'СЕТ СН'!$I$6-'СЕТ СН'!$I$26</f>
        <v>2876.3337640499999</v>
      </c>
      <c r="I178" s="36">
        <f>SUMIFS(СВЦЭМ!$D$39:$D$782,СВЦЭМ!$A$39:$A$782,$A178,СВЦЭМ!$B$39:$B$782,I$155)+'СЕТ СН'!$I$14+СВЦЭМ!$D$10+'СЕТ СН'!$I$6-'СЕТ СН'!$I$26</f>
        <v>2823.7666783099999</v>
      </c>
      <c r="J178" s="36">
        <f>SUMIFS(СВЦЭМ!$D$39:$D$782,СВЦЭМ!$A$39:$A$782,$A178,СВЦЭМ!$B$39:$B$782,J$155)+'СЕТ СН'!$I$14+СВЦЭМ!$D$10+'СЕТ СН'!$I$6-'СЕТ СН'!$I$26</f>
        <v>2774.8320549700002</v>
      </c>
      <c r="K178" s="36">
        <f>SUMIFS(СВЦЭМ!$D$39:$D$782,СВЦЭМ!$A$39:$A$782,$A178,СВЦЭМ!$B$39:$B$782,K$155)+'СЕТ СН'!$I$14+СВЦЭМ!$D$10+'СЕТ СН'!$I$6-'СЕТ СН'!$I$26</f>
        <v>2754.1513248699998</v>
      </c>
      <c r="L178" s="36">
        <f>SUMIFS(СВЦЭМ!$D$39:$D$782,СВЦЭМ!$A$39:$A$782,$A178,СВЦЭМ!$B$39:$B$782,L$155)+'СЕТ СН'!$I$14+СВЦЭМ!$D$10+'СЕТ СН'!$I$6-'СЕТ СН'!$I$26</f>
        <v>2735.4353301699998</v>
      </c>
      <c r="M178" s="36">
        <f>SUMIFS(СВЦЭМ!$D$39:$D$782,СВЦЭМ!$A$39:$A$782,$A178,СВЦЭМ!$B$39:$B$782,M$155)+'СЕТ СН'!$I$14+СВЦЭМ!$D$10+'СЕТ СН'!$I$6-'СЕТ СН'!$I$26</f>
        <v>2751.8722864300003</v>
      </c>
      <c r="N178" s="36">
        <f>SUMIFS(СВЦЭМ!$D$39:$D$782,СВЦЭМ!$A$39:$A$782,$A178,СВЦЭМ!$B$39:$B$782,N$155)+'СЕТ СН'!$I$14+СВЦЭМ!$D$10+'СЕТ СН'!$I$6-'СЕТ СН'!$I$26</f>
        <v>2776.8065504199999</v>
      </c>
      <c r="O178" s="36">
        <f>SUMIFS(СВЦЭМ!$D$39:$D$782,СВЦЭМ!$A$39:$A$782,$A178,СВЦЭМ!$B$39:$B$782,O$155)+'СЕТ СН'!$I$14+СВЦЭМ!$D$10+'СЕТ СН'!$I$6-'СЕТ СН'!$I$26</f>
        <v>2789.9447023399998</v>
      </c>
      <c r="P178" s="36">
        <f>SUMIFS(СВЦЭМ!$D$39:$D$782,СВЦЭМ!$A$39:$A$782,$A178,СВЦЭМ!$B$39:$B$782,P$155)+'СЕТ СН'!$I$14+СВЦЭМ!$D$10+'СЕТ СН'!$I$6-'СЕТ СН'!$I$26</f>
        <v>2803.9948673600002</v>
      </c>
      <c r="Q178" s="36">
        <f>SUMIFS(СВЦЭМ!$D$39:$D$782,СВЦЭМ!$A$39:$A$782,$A178,СВЦЭМ!$B$39:$B$782,Q$155)+'СЕТ СН'!$I$14+СВЦЭМ!$D$10+'СЕТ СН'!$I$6-'СЕТ СН'!$I$26</f>
        <v>2824.3054600400001</v>
      </c>
      <c r="R178" s="36">
        <f>SUMIFS(СВЦЭМ!$D$39:$D$782,СВЦЭМ!$A$39:$A$782,$A178,СВЦЭМ!$B$39:$B$782,R$155)+'СЕТ СН'!$I$14+СВЦЭМ!$D$10+'СЕТ СН'!$I$6-'СЕТ СН'!$I$26</f>
        <v>2818.0034825799999</v>
      </c>
      <c r="S178" s="36">
        <f>SUMIFS(СВЦЭМ!$D$39:$D$782,СВЦЭМ!$A$39:$A$782,$A178,СВЦЭМ!$B$39:$B$782,S$155)+'СЕТ СН'!$I$14+СВЦЭМ!$D$10+'СЕТ СН'!$I$6-'СЕТ СН'!$I$26</f>
        <v>2800.5216557799999</v>
      </c>
      <c r="T178" s="36">
        <f>SUMIFS(СВЦЭМ!$D$39:$D$782,СВЦЭМ!$A$39:$A$782,$A178,СВЦЭМ!$B$39:$B$782,T$155)+'СЕТ СН'!$I$14+СВЦЭМ!$D$10+'СЕТ СН'!$I$6-'СЕТ СН'!$I$26</f>
        <v>2749.52816321</v>
      </c>
      <c r="U178" s="36">
        <f>SUMIFS(СВЦЭМ!$D$39:$D$782,СВЦЭМ!$A$39:$A$782,$A178,СВЦЭМ!$B$39:$B$782,U$155)+'СЕТ СН'!$I$14+СВЦЭМ!$D$10+'СЕТ СН'!$I$6-'СЕТ СН'!$I$26</f>
        <v>2754.3849028899999</v>
      </c>
      <c r="V178" s="36">
        <f>SUMIFS(СВЦЭМ!$D$39:$D$782,СВЦЭМ!$A$39:$A$782,$A178,СВЦЭМ!$B$39:$B$782,V$155)+'СЕТ СН'!$I$14+СВЦЭМ!$D$10+'СЕТ СН'!$I$6-'СЕТ СН'!$I$26</f>
        <v>2770.8310578700002</v>
      </c>
      <c r="W178" s="36">
        <f>SUMIFS(СВЦЭМ!$D$39:$D$782,СВЦЭМ!$A$39:$A$782,$A178,СВЦЭМ!$B$39:$B$782,W$155)+'СЕТ СН'!$I$14+СВЦЭМ!$D$10+'СЕТ СН'!$I$6-'СЕТ СН'!$I$26</f>
        <v>2787.5156527700001</v>
      </c>
      <c r="X178" s="36">
        <f>SUMIFS(СВЦЭМ!$D$39:$D$782,СВЦЭМ!$A$39:$A$782,$A178,СВЦЭМ!$B$39:$B$782,X$155)+'СЕТ СН'!$I$14+СВЦЭМ!$D$10+'СЕТ СН'!$I$6-'СЕТ СН'!$I$26</f>
        <v>2786.68825694</v>
      </c>
      <c r="Y178" s="36">
        <f>SUMIFS(СВЦЭМ!$D$39:$D$782,СВЦЭМ!$A$39:$A$782,$A178,СВЦЭМ!$B$39:$B$782,Y$155)+'СЕТ СН'!$I$14+СВЦЭМ!$D$10+'СЕТ СН'!$I$6-'СЕТ СН'!$I$26</f>
        <v>2810.59959015</v>
      </c>
    </row>
    <row r="179" spans="1:27" ht="15.75" x14ac:dyDescent="0.2">
      <c r="A179" s="35">
        <f t="shared" si="4"/>
        <v>44950</v>
      </c>
      <c r="B179" s="36">
        <f>SUMIFS(СВЦЭМ!$D$39:$D$782,СВЦЭМ!$A$39:$A$782,$A179,СВЦЭМ!$B$39:$B$782,B$155)+'СЕТ СН'!$I$14+СВЦЭМ!$D$10+'СЕТ СН'!$I$6-'СЕТ СН'!$I$26</f>
        <v>2771.4521544899999</v>
      </c>
      <c r="C179" s="36">
        <f>SUMIFS(СВЦЭМ!$D$39:$D$782,СВЦЭМ!$A$39:$A$782,$A179,СВЦЭМ!$B$39:$B$782,C$155)+'СЕТ СН'!$I$14+СВЦЭМ!$D$10+'СЕТ СН'!$I$6-'СЕТ СН'!$I$26</f>
        <v>2768.5850323899999</v>
      </c>
      <c r="D179" s="36">
        <f>SUMIFS(СВЦЭМ!$D$39:$D$782,СВЦЭМ!$A$39:$A$782,$A179,СВЦЭМ!$B$39:$B$782,D$155)+'СЕТ СН'!$I$14+СВЦЭМ!$D$10+'СЕТ СН'!$I$6-'СЕТ СН'!$I$26</f>
        <v>2759.1960225399998</v>
      </c>
      <c r="E179" s="36">
        <f>SUMIFS(СВЦЭМ!$D$39:$D$782,СВЦЭМ!$A$39:$A$782,$A179,СВЦЭМ!$B$39:$B$782,E$155)+'СЕТ СН'!$I$14+СВЦЭМ!$D$10+'СЕТ СН'!$I$6-'СЕТ СН'!$I$26</f>
        <v>2755.04330295</v>
      </c>
      <c r="F179" s="36">
        <f>SUMIFS(СВЦЭМ!$D$39:$D$782,СВЦЭМ!$A$39:$A$782,$A179,СВЦЭМ!$B$39:$B$782,F$155)+'СЕТ СН'!$I$14+СВЦЭМ!$D$10+'СЕТ СН'!$I$6-'СЕТ СН'!$I$26</f>
        <v>2766.7400352999998</v>
      </c>
      <c r="G179" s="36">
        <f>SUMIFS(СВЦЭМ!$D$39:$D$782,СВЦЭМ!$A$39:$A$782,$A179,СВЦЭМ!$B$39:$B$782,G$155)+'СЕТ СН'!$I$14+СВЦЭМ!$D$10+'СЕТ СН'!$I$6-'СЕТ СН'!$I$26</f>
        <v>2751.08860796</v>
      </c>
      <c r="H179" s="36">
        <f>SUMIFS(СВЦЭМ!$D$39:$D$782,СВЦЭМ!$A$39:$A$782,$A179,СВЦЭМ!$B$39:$B$782,H$155)+'СЕТ СН'!$I$14+СВЦЭМ!$D$10+'СЕТ СН'!$I$6-'СЕТ СН'!$I$26</f>
        <v>2739.92895576</v>
      </c>
      <c r="I179" s="36">
        <f>SUMIFS(СВЦЭМ!$D$39:$D$782,СВЦЭМ!$A$39:$A$782,$A179,СВЦЭМ!$B$39:$B$782,I$155)+'СЕТ СН'!$I$14+СВЦЭМ!$D$10+'СЕТ СН'!$I$6-'СЕТ СН'!$I$26</f>
        <v>2714.8182342099999</v>
      </c>
      <c r="J179" s="36">
        <f>SUMIFS(СВЦЭМ!$D$39:$D$782,СВЦЭМ!$A$39:$A$782,$A179,СВЦЭМ!$B$39:$B$782,J$155)+'СЕТ СН'!$I$14+СВЦЭМ!$D$10+'СЕТ СН'!$I$6-'СЕТ СН'!$I$26</f>
        <v>2677.7506487400001</v>
      </c>
      <c r="K179" s="36">
        <f>SUMIFS(СВЦЭМ!$D$39:$D$782,СВЦЭМ!$A$39:$A$782,$A179,СВЦЭМ!$B$39:$B$782,K$155)+'СЕТ СН'!$I$14+СВЦЭМ!$D$10+'СЕТ СН'!$I$6-'СЕТ СН'!$I$26</f>
        <v>2654.8341327500002</v>
      </c>
      <c r="L179" s="36">
        <f>SUMIFS(СВЦЭМ!$D$39:$D$782,СВЦЭМ!$A$39:$A$782,$A179,СВЦЭМ!$B$39:$B$782,L$155)+'СЕТ СН'!$I$14+СВЦЭМ!$D$10+'СЕТ СН'!$I$6-'СЕТ СН'!$I$26</f>
        <v>2651.8752482499999</v>
      </c>
      <c r="M179" s="36">
        <f>SUMIFS(СВЦЭМ!$D$39:$D$782,СВЦЭМ!$A$39:$A$782,$A179,СВЦЭМ!$B$39:$B$782,M$155)+'СЕТ СН'!$I$14+СВЦЭМ!$D$10+'СЕТ СН'!$I$6-'СЕТ СН'!$I$26</f>
        <v>2663.4479916400001</v>
      </c>
      <c r="N179" s="36">
        <f>SUMIFS(СВЦЭМ!$D$39:$D$782,СВЦЭМ!$A$39:$A$782,$A179,СВЦЭМ!$B$39:$B$782,N$155)+'СЕТ СН'!$I$14+СВЦЭМ!$D$10+'СЕТ СН'!$I$6-'СЕТ СН'!$I$26</f>
        <v>2681.4828890100002</v>
      </c>
      <c r="O179" s="36">
        <f>SUMIFS(СВЦЭМ!$D$39:$D$782,СВЦЭМ!$A$39:$A$782,$A179,СВЦЭМ!$B$39:$B$782,O$155)+'СЕТ СН'!$I$14+СВЦЭМ!$D$10+'СЕТ СН'!$I$6-'СЕТ СН'!$I$26</f>
        <v>2691.1123255100001</v>
      </c>
      <c r="P179" s="36">
        <f>SUMIFS(СВЦЭМ!$D$39:$D$782,СВЦЭМ!$A$39:$A$782,$A179,СВЦЭМ!$B$39:$B$782,P$155)+'СЕТ СН'!$I$14+СВЦЭМ!$D$10+'СЕТ СН'!$I$6-'СЕТ СН'!$I$26</f>
        <v>2718.3947484300002</v>
      </c>
      <c r="Q179" s="36">
        <f>SUMIFS(СВЦЭМ!$D$39:$D$782,СВЦЭМ!$A$39:$A$782,$A179,СВЦЭМ!$B$39:$B$782,Q$155)+'СЕТ СН'!$I$14+СВЦЭМ!$D$10+'СЕТ СН'!$I$6-'СЕТ СН'!$I$26</f>
        <v>2724.7692238600002</v>
      </c>
      <c r="R179" s="36">
        <f>SUMIFS(СВЦЭМ!$D$39:$D$782,СВЦЭМ!$A$39:$A$782,$A179,СВЦЭМ!$B$39:$B$782,R$155)+'СЕТ СН'!$I$14+СВЦЭМ!$D$10+'СЕТ СН'!$I$6-'СЕТ СН'!$I$26</f>
        <v>2720.8943838999999</v>
      </c>
      <c r="S179" s="36">
        <f>SUMIFS(СВЦЭМ!$D$39:$D$782,СВЦЭМ!$A$39:$A$782,$A179,СВЦЭМ!$B$39:$B$782,S$155)+'СЕТ СН'!$I$14+СВЦЭМ!$D$10+'СЕТ СН'!$I$6-'СЕТ СН'!$I$26</f>
        <v>2691.7853913100003</v>
      </c>
      <c r="T179" s="36">
        <f>SUMIFS(СВЦЭМ!$D$39:$D$782,СВЦЭМ!$A$39:$A$782,$A179,СВЦЭМ!$B$39:$B$782,T$155)+'СЕТ СН'!$I$14+СВЦЭМ!$D$10+'СЕТ СН'!$I$6-'СЕТ СН'!$I$26</f>
        <v>2648.48191064</v>
      </c>
      <c r="U179" s="36">
        <f>SUMIFS(СВЦЭМ!$D$39:$D$782,СВЦЭМ!$A$39:$A$782,$A179,СВЦЭМ!$B$39:$B$782,U$155)+'СЕТ СН'!$I$14+СВЦЭМ!$D$10+'СЕТ СН'!$I$6-'СЕТ СН'!$I$26</f>
        <v>2658.8630351699999</v>
      </c>
      <c r="V179" s="36">
        <f>SUMIFS(СВЦЭМ!$D$39:$D$782,СВЦЭМ!$A$39:$A$782,$A179,СВЦЭМ!$B$39:$B$782,V$155)+'СЕТ СН'!$I$14+СВЦЭМ!$D$10+'СЕТ СН'!$I$6-'СЕТ СН'!$I$26</f>
        <v>2680.4605946199999</v>
      </c>
      <c r="W179" s="36">
        <f>SUMIFS(СВЦЭМ!$D$39:$D$782,СВЦЭМ!$A$39:$A$782,$A179,СВЦЭМ!$B$39:$B$782,W$155)+'СЕТ СН'!$I$14+СВЦЭМ!$D$10+'СЕТ СН'!$I$6-'СЕТ СН'!$I$26</f>
        <v>2690.4288329700003</v>
      </c>
      <c r="X179" s="36">
        <f>SUMIFS(СВЦЭМ!$D$39:$D$782,СВЦЭМ!$A$39:$A$782,$A179,СВЦЭМ!$B$39:$B$782,X$155)+'СЕТ СН'!$I$14+СВЦЭМ!$D$10+'СЕТ СН'!$I$6-'СЕТ СН'!$I$26</f>
        <v>2708.6251929999999</v>
      </c>
      <c r="Y179" s="36">
        <f>SUMIFS(СВЦЭМ!$D$39:$D$782,СВЦЭМ!$A$39:$A$782,$A179,СВЦЭМ!$B$39:$B$782,Y$155)+'СЕТ СН'!$I$14+СВЦЭМ!$D$10+'СЕТ СН'!$I$6-'СЕТ СН'!$I$26</f>
        <v>2726.2002651399998</v>
      </c>
    </row>
    <row r="180" spans="1:27" ht="15.75" x14ac:dyDescent="0.2">
      <c r="A180" s="35">
        <f t="shared" si="4"/>
        <v>44951</v>
      </c>
      <c r="B180" s="36">
        <f>SUMIFS(СВЦЭМ!$D$39:$D$782,СВЦЭМ!$A$39:$A$782,$A180,СВЦЭМ!$B$39:$B$782,B$155)+'СЕТ СН'!$I$14+СВЦЭМ!$D$10+'СЕТ СН'!$I$6-'СЕТ СН'!$I$26</f>
        <v>2785.31353511</v>
      </c>
      <c r="C180" s="36">
        <f>SUMIFS(СВЦЭМ!$D$39:$D$782,СВЦЭМ!$A$39:$A$782,$A180,СВЦЭМ!$B$39:$B$782,C$155)+'СЕТ СН'!$I$14+СВЦЭМ!$D$10+'СЕТ СН'!$I$6-'СЕТ СН'!$I$26</f>
        <v>2818.01889575</v>
      </c>
      <c r="D180" s="36">
        <f>SUMIFS(СВЦЭМ!$D$39:$D$782,СВЦЭМ!$A$39:$A$782,$A180,СВЦЭМ!$B$39:$B$782,D$155)+'СЕТ СН'!$I$14+СВЦЭМ!$D$10+'СЕТ СН'!$I$6-'СЕТ СН'!$I$26</f>
        <v>2827.98209232</v>
      </c>
      <c r="E180" s="36">
        <f>SUMIFS(СВЦЭМ!$D$39:$D$782,СВЦЭМ!$A$39:$A$782,$A180,СВЦЭМ!$B$39:$B$782,E$155)+'СЕТ СН'!$I$14+СВЦЭМ!$D$10+'СЕТ СН'!$I$6-'СЕТ СН'!$I$26</f>
        <v>2839.4573126300002</v>
      </c>
      <c r="F180" s="36">
        <f>SUMIFS(СВЦЭМ!$D$39:$D$782,СВЦЭМ!$A$39:$A$782,$A180,СВЦЭМ!$B$39:$B$782,F$155)+'СЕТ СН'!$I$14+СВЦЭМ!$D$10+'СЕТ СН'!$I$6-'СЕТ СН'!$I$26</f>
        <v>2836.3222975799999</v>
      </c>
      <c r="G180" s="36">
        <f>SUMIFS(СВЦЭМ!$D$39:$D$782,СВЦЭМ!$A$39:$A$782,$A180,СВЦЭМ!$B$39:$B$782,G$155)+'СЕТ СН'!$I$14+СВЦЭМ!$D$10+'СЕТ СН'!$I$6-'СЕТ СН'!$I$26</f>
        <v>2825.64866282</v>
      </c>
      <c r="H180" s="36">
        <f>SUMIFS(СВЦЭМ!$D$39:$D$782,СВЦЭМ!$A$39:$A$782,$A180,СВЦЭМ!$B$39:$B$782,H$155)+'СЕТ СН'!$I$14+СВЦЭМ!$D$10+'СЕТ СН'!$I$6-'СЕТ СН'!$I$26</f>
        <v>2825.3490628300001</v>
      </c>
      <c r="I180" s="36">
        <f>SUMIFS(СВЦЭМ!$D$39:$D$782,СВЦЭМ!$A$39:$A$782,$A180,СВЦЭМ!$B$39:$B$782,I$155)+'СЕТ СН'!$I$14+СВЦЭМ!$D$10+'СЕТ СН'!$I$6-'СЕТ СН'!$I$26</f>
        <v>2822.9745185100001</v>
      </c>
      <c r="J180" s="36">
        <f>SUMIFS(СВЦЭМ!$D$39:$D$782,СВЦЭМ!$A$39:$A$782,$A180,СВЦЭМ!$B$39:$B$782,J$155)+'СЕТ СН'!$I$14+СВЦЭМ!$D$10+'СЕТ СН'!$I$6-'СЕТ СН'!$I$26</f>
        <v>2802.0121612600001</v>
      </c>
      <c r="K180" s="36">
        <f>SUMIFS(СВЦЭМ!$D$39:$D$782,СВЦЭМ!$A$39:$A$782,$A180,СВЦЭМ!$B$39:$B$782,K$155)+'СЕТ СН'!$I$14+СВЦЭМ!$D$10+'СЕТ СН'!$I$6-'СЕТ СН'!$I$26</f>
        <v>2777.1019603300001</v>
      </c>
      <c r="L180" s="36">
        <f>SUMIFS(СВЦЭМ!$D$39:$D$782,СВЦЭМ!$A$39:$A$782,$A180,СВЦЭМ!$B$39:$B$782,L$155)+'СЕТ СН'!$I$14+СВЦЭМ!$D$10+'СЕТ СН'!$I$6-'СЕТ СН'!$I$26</f>
        <v>2742.48256532</v>
      </c>
      <c r="M180" s="36">
        <f>SUMIFS(СВЦЭМ!$D$39:$D$782,СВЦЭМ!$A$39:$A$782,$A180,СВЦЭМ!$B$39:$B$782,M$155)+'СЕТ СН'!$I$14+СВЦЭМ!$D$10+'СЕТ СН'!$I$6-'СЕТ СН'!$I$26</f>
        <v>2708.4625344199999</v>
      </c>
      <c r="N180" s="36">
        <f>SUMIFS(СВЦЭМ!$D$39:$D$782,СВЦЭМ!$A$39:$A$782,$A180,СВЦЭМ!$B$39:$B$782,N$155)+'СЕТ СН'!$I$14+СВЦЭМ!$D$10+'СЕТ СН'!$I$6-'СЕТ СН'!$I$26</f>
        <v>2720.8079302000001</v>
      </c>
      <c r="O180" s="36">
        <f>SUMIFS(СВЦЭМ!$D$39:$D$782,СВЦЭМ!$A$39:$A$782,$A180,СВЦЭМ!$B$39:$B$782,O$155)+'СЕТ СН'!$I$14+СВЦЭМ!$D$10+'СЕТ СН'!$I$6-'СЕТ СН'!$I$26</f>
        <v>2727.0642640800002</v>
      </c>
      <c r="P180" s="36">
        <f>SUMIFS(СВЦЭМ!$D$39:$D$782,СВЦЭМ!$A$39:$A$782,$A180,СВЦЭМ!$B$39:$B$782,P$155)+'СЕТ СН'!$I$14+СВЦЭМ!$D$10+'СЕТ СН'!$I$6-'СЕТ СН'!$I$26</f>
        <v>2736.8487135199998</v>
      </c>
      <c r="Q180" s="36">
        <f>SUMIFS(СВЦЭМ!$D$39:$D$782,СВЦЭМ!$A$39:$A$782,$A180,СВЦЭМ!$B$39:$B$782,Q$155)+'СЕТ СН'!$I$14+СВЦЭМ!$D$10+'СЕТ СН'!$I$6-'СЕТ СН'!$I$26</f>
        <v>2735.56925692</v>
      </c>
      <c r="R180" s="36">
        <f>SUMIFS(СВЦЭМ!$D$39:$D$782,СВЦЭМ!$A$39:$A$782,$A180,СВЦЭМ!$B$39:$B$782,R$155)+'СЕТ СН'!$I$14+СВЦЭМ!$D$10+'СЕТ СН'!$I$6-'СЕТ СН'!$I$26</f>
        <v>2725.4982636300001</v>
      </c>
      <c r="S180" s="36">
        <f>SUMIFS(СВЦЭМ!$D$39:$D$782,СВЦЭМ!$A$39:$A$782,$A180,СВЦЭМ!$B$39:$B$782,S$155)+'СЕТ СН'!$I$14+СВЦЭМ!$D$10+'СЕТ СН'!$I$6-'СЕТ СН'!$I$26</f>
        <v>2706.8250028500001</v>
      </c>
      <c r="T180" s="36">
        <f>SUMIFS(СВЦЭМ!$D$39:$D$782,СВЦЭМ!$A$39:$A$782,$A180,СВЦЭМ!$B$39:$B$782,T$155)+'СЕТ СН'!$I$14+СВЦЭМ!$D$10+'СЕТ СН'!$I$6-'СЕТ СН'!$I$26</f>
        <v>2687.41098719</v>
      </c>
      <c r="U180" s="36">
        <f>SUMIFS(СВЦЭМ!$D$39:$D$782,СВЦЭМ!$A$39:$A$782,$A180,СВЦЭМ!$B$39:$B$782,U$155)+'СЕТ СН'!$I$14+СВЦЭМ!$D$10+'СЕТ СН'!$I$6-'СЕТ СН'!$I$26</f>
        <v>2691.6139822800001</v>
      </c>
      <c r="V180" s="36">
        <f>SUMIFS(СВЦЭМ!$D$39:$D$782,СВЦЭМ!$A$39:$A$782,$A180,СВЦЭМ!$B$39:$B$782,V$155)+'СЕТ СН'!$I$14+СВЦЭМ!$D$10+'СЕТ СН'!$I$6-'СЕТ СН'!$I$26</f>
        <v>2704.1018461600002</v>
      </c>
      <c r="W180" s="36">
        <f>SUMIFS(СВЦЭМ!$D$39:$D$782,СВЦЭМ!$A$39:$A$782,$A180,СВЦЭМ!$B$39:$B$782,W$155)+'СЕТ СН'!$I$14+СВЦЭМ!$D$10+'СЕТ СН'!$I$6-'СЕТ СН'!$I$26</f>
        <v>2717.3303126700002</v>
      </c>
      <c r="X180" s="36">
        <f>SUMIFS(СВЦЭМ!$D$39:$D$782,СВЦЭМ!$A$39:$A$782,$A180,СВЦЭМ!$B$39:$B$782,X$155)+'СЕТ СН'!$I$14+СВЦЭМ!$D$10+'СЕТ СН'!$I$6-'СЕТ СН'!$I$26</f>
        <v>2736.76137634</v>
      </c>
      <c r="Y180" s="36">
        <f>SUMIFS(СВЦЭМ!$D$39:$D$782,СВЦЭМ!$A$39:$A$782,$A180,СВЦЭМ!$B$39:$B$782,Y$155)+'СЕТ СН'!$I$14+СВЦЭМ!$D$10+'СЕТ СН'!$I$6-'СЕТ СН'!$I$26</f>
        <v>2763.10130596</v>
      </c>
    </row>
    <row r="181" spans="1:27" ht="15.75" x14ac:dyDescent="0.2">
      <c r="A181" s="35">
        <f t="shared" si="4"/>
        <v>44952</v>
      </c>
      <c r="B181" s="36">
        <f>SUMIFS(СВЦЭМ!$D$39:$D$782,СВЦЭМ!$A$39:$A$782,$A181,СВЦЭМ!$B$39:$B$782,B$155)+'СЕТ СН'!$I$14+СВЦЭМ!$D$10+'СЕТ СН'!$I$6-'СЕТ СН'!$I$26</f>
        <v>2817.1351543599999</v>
      </c>
      <c r="C181" s="36">
        <f>SUMIFS(СВЦЭМ!$D$39:$D$782,СВЦЭМ!$A$39:$A$782,$A181,СВЦЭМ!$B$39:$B$782,C$155)+'СЕТ СН'!$I$14+СВЦЭМ!$D$10+'СЕТ СН'!$I$6-'СЕТ СН'!$I$26</f>
        <v>2861.7537244099999</v>
      </c>
      <c r="D181" s="36">
        <f>SUMIFS(СВЦЭМ!$D$39:$D$782,СВЦЭМ!$A$39:$A$782,$A181,СВЦЭМ!$B$39:$B$782,D$155)+'СЕТ СН'!$I$14+СВЦЭМ!$D$10+'СЕТ СН'!$I$6-'СЕТ СН'!$I$26</f>
        <v>2881.4160198099999</v>
      </c>
      <c r="E181" s="36">
        <f>SUMIFS(СВЦЭМ!$D$39:$D$782,СВЦЭМ!$A$39:$A$782,$A181,СВЦЭМ!$B$39:$B$782,E$155)+'СЕТ СН'!$I$14+СВЦЭМ!$D$10+'СЕТ СН'!$I$6-'СЕТ СН'!$I$26</f>
        <v>2865.96519717</v>
      </c>
      <c r="F181" s="36">
        <f>SUMIFS(СВЦЭМ!$D$39:$D$782,СВЦЭМ!$A$39:$A$782,$A181,СВЦЭМ!$B$39:$B$782,F$155)+'СЕТ СН'!$I$14+СВЦЭМ!$D$10+'СЕТ СН'!$I$6-'СЕТ СН'!$I$26</f>
        <v>2855.6553262100001</v>
      </c>
      <c r="G181" s="36">
        <f>SUMIFS(СВЦЭМ!$D$39:$D$782,СВЦЭМ!$A$39:$A$782,$A181,СВЦЭМ!$B$39:$B$782,G$155)+'СЕТ СН'!$I$14+СВЦЭМ!$D$10+'СЕТ СН'!$I$6-'СЕТ СН'!$I$26</f>
        <v>2857.9577487900001</v>
      </c>
      <c r="H181" s="36">
        <f>SUMIFS(СВЦЭМ!$D$39:$D$782,СВЦЭМ!$A$39:$A$782,$A181,СВЦЭМ!$B$39:$B$782,H$155)+'СЕТ СН'!$I$14+СВЦЭМ!$D$10+'СЕТ СН'!$I$6-'СЕТ СН'!$I$26</f>
        <v>2815.7494564600001</v>
      </c>
      <c r="I181" s="36">
        <f>SUMIFS(СВЦЭМ!$D$39:$D$782,СВЦЭМ!$A$39:$A$782,$A181,СВЦЭМ!$B$39:$B$782,I$155)+'СЕТ СН'!$I$14+СВЦЭМ!$D$10+'СЕТ СН'!$I$6-'СЕТ СН'!$I$26</f>
        <v>2782.9152274399999</v>
      </c>
      <c r="J181" s="36">
        <f>SUMIFS(СВЦЭМ!$D$39:$D$782,СВЦЭМ!$A$39:$A$782,$A181,СВЦЭМ!$B$39:$B$782,J$155)+'СЕТ СН'!$I$14+СВЦЭМ!$D$10+'СЕТ СН'!$I$6-'СЕТ СН'!$I$26</f>
        <v>2749.0981124499999</v>
      </c>
      <c r="K181" s="36">
        <f>SUMIFS(СВЦЭМ!$D$39:$D$782,СВЦЭМ!$A$39:$A$782,$A181,СВЦЭМ!$B$39:$B$782,K$155)+'СЕТ СН'!$I$14+СВЦЭМ!$D$10+'СЕТ СН'!$I$6-'СЕТ СН'!$I$26</f>
        <v>2705.5905983900002</v>
      </c>
      <c r="L181" s="36">
        <f>SUMIFS(СВЦЭМ!$D$39:$D$782,СВЦЭМ!$A$39:$A$782,$A181,СВЦЭМ!$B$39:$B$782,L$155)+'СЕТ СН'!$I$14+СВЦЭМ!$D$10+'СЕТ СН'!$I$6-'СЕТ СН'!$I$26</f>
        <v>2680.9754804499998</v>
      </c>
      <c r="M181" s="36">
        <f>SUMIFS(СВЦЭМ!$D$39:$D$782,СВЦЭМ!$A$39:$A$782,$A181,СВЦЭМ!$B$39:$B$782,M$155)+'СЕТ СН'!$I$14+СВЦЭМ!$D$10+'СЕТ СН'!$I$6-'СЕТ СН'!$I$26</f>
        <v>2682.4695505200002</v>
      </c>
      <c r="N181" s="36">
        <f>SUMIFS(СВЦЭМ!$D$39:$D$782,СВЦЭМ!$A$39:$A$782,$A181,СВЦЭМ!$B$39:$B$782,N$155)+'СЕТ СН'!$I$14+СВЦЭМ!$D$10+'СЕТ СН'!$I$6-'СЕТ СН'!$I$26</f>
        <v>2693.7095462500001</v>
      </c>
      <c r="O181" s="36">
        <f>SUMIFS(СВЦЭМ!$D$39:$D$782,СВЦЭМ!$A$39:$A$782,$A181,СВЦЭМ!$B$39:$B$782,O$155)+'СЕТ СН'!$I$14+СВЦЭМ!$D$10+'СЕТ СН'!$I$6-'СЕТ СН'!$I$26</f>
        <v>2692.0139151900003</v>
      </c>
      <c r="P181" s="36">
        <f>SUMIFS(СВЦЭМ!$D$39:$D$782,СВЦЭМ!$A$39:$A$782,$A181,СВЦЭМ!$B$39:$B$782,P$155)+'СЕТ СН'!$I$14+СВЦЭМ!$D$10+'СЕТ СН'!$I$6-'СЕТ СН'!$I$26</f>
        <v>2705.8532313000001</v>
      </c>
      <c r="Q181" s="36">
        <f>SUMIFS(СВЦЭМ!$D$39:$D$782,СВЦЭМ!$A$39:$A$782,$A181,СВЦЭМ!$B$39:$B$782,Q$155)+'СЕТ СН'!$I$14+СВЦЭМ!$D$10+'СЕТ СН'!$I$6-'СЕТ СН'!$I$26</f>
        <v>2721.3982656900002</v>
      </c>
      <c r="R181" s="36">
        <f>SUMIFS(СВЦЭМ!$D$39:$D$782,СВЦЭМ!$A$39:$A$782,$A181,СВЦЭМ!$B$39:$B$782,R$155)+'СЕТ СН'!$I$14+СВЦЭМ!$D$10+'СЕТ СН'!$I$6-'СЕТ СН'!$I$26</f>
        <v>2725.6629106199998</v>
      </c>
      <c r="S181" s="36">
        <f>SUMIFS(СВЦЭМ!$D$39:$D$782,СВЦЭМ!$A$39:$A$782,$A181,СВЦЭМ!$B$39:$B$782,S$155)+'СЕТ СН'!$I$14+СВЦЭМ!$D$10+'СЕТ СН'!$I$6-'СЕТ СН'!$I$26</f>
        <v>2714.0360035799999</v>
      </c>
      <c r="T181" s="36">
        <f>SUMIFS(СВЦЭМ!$D$39:$D$782,СВЦЭМ!$A$39:$A$782,$A181,СВЦЭМ!$B$39:$B$782,T$155)+'СЕТ СН'!$I$14+СВЦЭМ!$D$10+'СЕТ СН'!$I$6-'СЕТ СН'!$I$26</f>
        <v>2664.1294449400002</v>
      </c>
      <c r="U181" s="36">
        <f>SUMIFS(СВЦЭМ!$D$39:$D$782,СВЦЭМ!$A$39:$A$782,$A181,СВЦЭМ!$B$39:$B$782,U$155)+'СЕТ СН'!$I$14+СВЦЭМ!$D$10+'СЕТ СН'!$I$6-'СЕТ СН'!$I$26</f>
        <v>2667.0537268200001</v>
      </c>
      <c r="V181" s="36">
        <f>SUMIFS(СВЦЭМ!$D$39:$D$782,СВЦЭМ!$A$39:$A$782,$A181,СВЦЭМ!$B$39:$B$782,V$155)+'СЕТ СН'!$I$14+СВЦЭМ!$D$10+'СЕТ СН'!$I$6-'СЕТ СН'!$I$26</f>
        <v>2675.4694403799999</v>
      </c>
      <c r="W181" s="36">
        <f>SUMIFS(СВЦЭМ!$D$39:$D$782,СВЦЭМ!$A$39:$A$782,$A181,СВЦЭМ!$B$39:$B$782,W$155)+'СЕТ СН'!$I$14+СВЦЭМ!$D$10+'СЕТ СН'!$I$6-'СЕТ СН'!$I$26</f>
        <v>2692.8186561799998</v>
      </c>
      <c r="X181" s="36">
        <f>SUMIFS(СВЦЭМ!$D$39:$D$782,СВЦЭМ!$A$39:$A$782,$A181,СВЦЭМ!$B$39:$B$782,X$155)+'СЕТ СН'!$I$14+СВЦЭМ!$D$10+'СЕТ СН'!$I$6-'СЕТ СН'!$I$26</f>
        <v>2723.2900307</v>
      </c>
      <c r="Y181" s="36">
        <f>SUMIFS(СВЦЭМ!$D$39:$D$782,СВЦЭМ!$A$39:$A$782,$A181,СВЦЭМ!$B$39:$B$782,Y$155)+'СЕТ СН'!$I$14+СВЦЭМ!$D$10+'СЕТ СН'!$I$6-'СЕТ СН'!$I$26</f>
        <v>2755.3365163200001</v>
      </c>
    </row>
    <row r="182" spans="1:27" ht="15.75" x14ac:dyDescent="0.2">
      <c r="A182" s="35">
        <f t="shared" si="4"/>
        <v>44953</v>
      </c>
      <c r="B182" s="36">
        <f>SUMIFS(СВЦЭМ!$D$39:$D$782,СВЦЭМ!$A$39:$A$782,$A182,СВЦЭМ!$B$39:$B$782,B$155)+'СЕТ СН'!$I$14+СВЦЭМ!$D$10+'СЕТ СН'!$I$6-'СЕТ СН'!$I$26</f>
        <v>2797.2836418299999</v>
      </c>
      <c r="C182" s="36">
        <f>SUMIFS(СВЦЭМ!$D$39:$D$782,СВЦЭМ!$A$39:$A$782,$A182,СВЦЭМ!$B$39:$B$782,C$155)+'СЕТ СН'!$I$14+СВЦЭМ!$D$10+'СЕТ СН'!$I$6-'СЕТ СН'!$I$26</f>
        <v>2765.0173590099998</v>
      </c>
      <c r="D182" s="36">
        <f>SUMIFS(СВЦЭМ!$D$39:$D$782,СВЦЭМ!$A$39:$A$782,$A182,СВЦЭМ!$B$39:$B$782,D$155)+'СЕТ СН'!$I$14+СВЦЭМ!$D$10+'СЕТ СН'!$I$6-'СЕТ СН'!$I$26</f>
        <v>2762.57816611</v>
      </c>
      <c r="E182" s="36">
        <f>SUMIFS(СВЦЭМ!$D$39:$D$782,СВЦЭМ!$A$39:$A$782,$A182,СВЦЭМ!$B$39:$B$782,E$155)+'СЕТ СН'!$I$14+СВЦЭМ!$D$10+'СЕТ СН'!$I$6-'СЕТ СН'!$I$26</f>
        <v>2775.2060339099999</v>
      </c>
      <c r="F182" s="36">
        <f>SUMIFS(СВЦЭМ!$D$39:$D$782,СВЦЭМ!$A$39:$A$782,$A182,СВЦЭМ!$B$39:$B$782,F$155)+'СЕТ СН'!$I$14+СВЦЭМ!$D$10+'СЕТ СН'!$I$6-'СЕТ СН'!$I$26</f>
        <v>2782.8255387600002</v>
      </c>
      <c r="G182" s="36">
        <f>SUMIFS(СВЦЭМ!$D$39:$D$782,СВЦЭМ!$A$39:$A$782,$A182,СВЦЭМ!$B$39:$B$782,G$155)+'СЕТ СН'!$I$14+СВЦЭМ!$D$10+'СЕТ СН'!$I$6-'СЕТ СН'!$I$26</f>
        <v>2795.5568257300001</v>
      </c>
      <c r="H182" s="36">
        <f>SUMIFS(СВЦЭМ!$D$39:$D$782,СВЦЭМ!$A$39:$A$782,$A182,СВЦЭМ!$B$39:$B$782,H$155)+'СЕТ СН'!$I$14+СВЦЭМ!$D$10+'СЕТ СН'!$I$6-'СЕТ СН'!$I$26</f>
        <v>2783.4809890900001</v>
      </c>
      <c r="I182" s="36">
        <f>SUMIFS(СВЦЭМ!$D$39:$D$782,СВЦЭМ!$A$39:$A$782,$A182,СВЦЭМ!$B$39:$B$782,I$155)+'СЕТ СН'!$I$14+СВЦЭМ!$D$10+'СЕТ СН'!$I$6-'СЕТ СН'!$I$26</f>
        <v>2745.5636786200002</v>
      </c>
      <c r="J182" s="36">
        <f>SUMIFS(СВЦЭМ!$D$39:$D$782,СВЦЭМ!$A$39:$A$782,$A182,СВЦЭМ!$B$39:$B$782,J$155)+'СЕТ СН'!$I$14+СВЦЭМ!$D$10+'СЕТ СН'!$I$6-'СЕТ СН'!$I$26</f>
        <v>2704.0330658000003</v>
      </c>
      <c r="K182" s="36">
        <f>SUMIFS(СВЦЭМ!$D$39:$D$782,СВЦЭМ!$A$39:$A$782,$A182,СВЦЭМ!$B$39:$B$782,K$155)+'СЕТ СН'!$I$14+СВЦЭМ!$D$10+'СЕТ СН'!$I$6-'СЕТ СН'!$I$26</f>
        <v>2681.0202434900002</v>
      </c>
      <c r="L182" s="36">
        <f>SUMIFS(СВЦЭМ!$D$39:$D$782,СВЦЭМ!$A$39:$A$782,$A182,СВЦЭМ!$B$39:$B$782,L$155)+'СЕТ СН'!$I$14+СВЦЭМ!$D$10+'СЕТ СН'!$I$6-'СЕТ СН'!$I$26</f>
        <v>2665.6119423700002</v>
      </c>
      <c r="M182" s="36">
        <f>SUMIFS(СВЦЭМ!$D$39:$D$782,СВЦЭМ!$A$39:$A$782,$A182,СВЦЭМ!$B$39:$B$782,M$155)+'СЕТ СН'!$I$14+СВЦЭМ!$D$10+'СЕТ СН'!$I$6-'СЕТ СН'!$I$26</f>
        <v>2662.65003381</v>
      </c>
      <c r="N182" s="36">
        <f>SUMIFS(СВЦЭМ!$D$39:$D$782,СВЦЭМ!$A$39:$A$782,$A182,СВЦЭМ!$B$39:$B$782,N$155)+'СЕТ СН'!$I$14+СВЦЭМ!$D$10+'СЕТ СН'!$I$6-'СЕТ СН'!$I$26</f>
        <v>2694.2409383899999</v>
      </c>
      <c r="O182" s="36">
        <f>SUMIFS(СВЦЭМ!$D$39:$D$782,СВЦЭМ!$A$39:$A$782,$A182,СВЦЭМ!$B$39:$B$782,O$155)+'СЕТ СН'!$I$14+СВЦЭМ!$D$10+'СЕТ СН'!$I$6-'СЕТ СН'!$I$26</f>
        <v>2716.8682592800001</v>
      </c>
      <c r="P182" s="36">
        <f>SUMIFS(СВЦЭМ!$D$39:$D$782,СВЦЭМ!$A$39:$A$782,$A182,СВЦЭМ!$B$39:$B$782,P$155)+'СЕТ СН'!$I$14+СВЦЭМ!$D$10+'СЕТ СН'!$I$6-'СЕТ СН'!$I$26</f>
        <v>2747.0810219</v>
      </c>
      <c r="Q182" s="36">
        <f>SUMIFS(СВЦЭМ!$D$39:$D$782,СВЦЭМ!$A$39:$A$782,$A182,СВЦЭМ!$B$39:$B$782,Q$155)+'СЕТ СН'!$I$14+СВЦЭМ!$D$10+'СЕТ СН'!$I$6-'СЕТ СН'!$I$26</f>
        <v>2720.4540232300001</v>
      </c>
      <c r="R182" s="36">
        <f>SUMIFS(СВЦЭМ!$D$39:$D$782,СВЦЭМ!$A$39:$A$782,$A182,СВЦЭМ!$B$39:$B$782,R$155)+'СЕТ СН'!$I$14+СВЦЭМ!$D$10+'СЕТ СН'!$I$6-'СЕТ СН'!$I$26</f>
        <v>2739.8508270100001</v>
      </c>
      <c r="S182" s="36">
        <f>SUMIFS(СВЦЭМ!$D$39:$D$782,СВЦЭМ!$A$39:$A$782,$A182,СВЦЭМ!$B$39:$B$782,S$155)+'СЕТ СН'!$I$14+СВЦЭМ!$D$10+'СЕТ СН'!$I$6-'СЕТ СН'!$I$26</f>
        <v>2720.76395503</v>
      </c>
      <c r="T182" s="36">
        <f>SUMIFS(СВЦЭМ!$D$39:$D$782,СВЦЭМ!$A$39:$A$782,$A182,СВЦЭМ!$B$39:$B$782,T$155)+'СЕТ СН'!$I$14+СВЦЭМ!$D$10+'СЕТ СН'!$I$6-'СЕТ СН'!$I$26</f>
        <v>2678.1487791300001</v>
      </c>
      <c r="U182" s="36">
        <f>SUMIFS(СВЦЭМ!$D$39:$D$782,СВЦЭМ!$A$39:$A$782,$A182,СВЦЭМ!$B$39:$B$782,U$155)+'СЕТ СН'!$I$14+СВЦЭМ!$D$10+'СЕТ СН'!$I$6-'СЕТ СН'!$I$26</f>
        <v>2686.3756449100001</v>
      </c>
      <c r="V182" s="36">
        <f>SUMIFS(СВЦЭМ!$D$39:$D$782,СВЦЭМ!$A$39:$A$782,$A182,СВЦЭМ!$B$39:$B$782,V$155)+'СЕТ СН'!$I$14+СВЦЭМ!$D$10+'СЕТ СН'!$I$6-'СЕТ СН'!$I$26</f>
        <v>2711.9542488100001</v>
      </c>
      <c r="W182" s="36">
        <f>SUMIFS(СВЦЭМ!$D$39:$D$782,СВЦЭМ!$A$39:$A$782,$A182,СВЦЭМ!$B$39:$B$782,W$155)+'СЕТ СН'!$I$14+СВЦЭМ!$D$10+'СЕТ СН'!$I$6-'СЕТ СН'!$I$26</f>
        <v>2745.2376040600002</v>
      </c>
      <c r="X182" s="36">
        <f>SUMIFS(СВЦЭМ!$D$39:$D$782,СВЦЭМ!$A$39:$A$782,$A182,СВЦЭМ!$B$39:$B$782,X$155)+'СЕТ СН'!$I$14+СВЦЭМ!$D$10+'СЕТ СН'!$I$6-'СЕТ СН'!$I$26</f>
        <v>2757.5747437200002</v>
      </c>
      <c r="Y182" s="36">
        <f>SUMIFS(СВЦЭМ!$D$39:$D$782,СВЦЭМ!$A$39:$A$782,$A182,СВЦЭМ!$B$39:$B$782,Y$155)+'СЕТ СН'!$I$14+СВЦЭМ!$D$10+'СЕТ СН'!$I$6-'СЕТ СН'!$I$26</f>
        <v>2842.2718346199999</v>
      </c>
    </row>
    <row r="183" spans="1:27" ht="15.75" x14ac:dyDescent="0.2">
      <c r="A183" s="35">
        <f t="shared" si="4"/>
        <v>44954</v>
      </c>
      <c r="B183" s="36">
        <f>SUMIFS(СВЦЭМ!$D$39:$D$782,СВЦЭМ!$A$39:$A$782,$A183,СВЦЭМ!$B$39:$B$782,B$155)+'СЕТ СН'!$I$14+СВЦЭМ!$D$10+'СЕТ СН'!$I$6-'СЕТ СН'!$I$26</f>
        <v>2813.2500272500001</v>
      </c>
      <c r="C183" s="36">
        <f>SUMIFS(СВЦЭМ!$D$39:$D$782,СВЦЭМ!$A$39:$A$782,$A183,СВЦЭМ!$B$39:$B$782,C$155)+'СЕТ СН'!$I$14+СВЦЭМ!$D$10+'СЕТ СН'!$I$6-'СЕТ СН'!$I$26</f>
        <v>2853.65929822</v>
      </c>
      <c r="D183" s="36">
        <f>SUMIFS(СВЦЭМ!$D$39:$D$782,СВЦЭМ!$A$39:$A$782,$A183,СВЦЭМ!$B$39:$B$782,D$155)+'СЕТ СН'!$I$14+СВЦЭМ!$D$10+'СЕТ СН'!$I$6-'СЕТ СН'!$I$26</f>
        <v>2850.5114641800001</v>
      </c>
      <c r="E183" s="36">
        <f>SUMIFS(СВЦЭМ!$D$39:$D$782,СВЦЭМ!$A$39:$A$782,$A183,СВЦЭМ!$B$39:$B$782,E$155)+'СЕТ СН'!$I$14+СВЦЭМ!$D$10+'СЕТ СН'!$I$6-'СЕТ СН'!$I$26</f>
        <v>2846.6106832099999</v>
      </c>
      <c r="F183" s="36">
        <f>SUMIFS(СВЦЭМ!$D$39:$D$782,СВЦЭМ!$A$39:$A$782,$A183,СВЦЭМ!$B$39:$B$782,F$155)+'СЕТ СН'!$I$14+СВЦЭМ!$D$10+'СЕТ СН'!$I$6-'СЕТ СН'!$I$26</f>
        <v>2841.2210442199998</v>
      </c>
      <c r="G183" s="36">
        <f>SUMIFS(СВЦЭМ!$D$39:$D$782,СВЦЭМ!$A$39:$A$782,$A183,СВЦЭМ!$B$39:$B$782,G$155)+'СЕТ СН'!$I$14+СВЦЭМ!$D$10+'СЕТ СН'!$I$6-'СЕТ СН'!$I$26</f>
        <v>2844.2118179200002</v>
      </c>
      <c r="H183" s="36">
        <f>SUMIFS(СВЦЭМ!$D$39:$D$782,СВЦЭМ!$A$39:$A$782,$A183,СВЦЭМ!$B$39:$B$782,H$155)+'СЕТ СН'!$I$14+СВЦЭМ!$D$10+'СЕТ СН'!$I$6-'СЕТ СН'!$I$26</f>
        <v>2796.1884729500002</v>
      </c>
      <c r="I183" s="36">
        <f>SUMIFS(СВЦЭМ!$D$39:$D$782,СВЦЭМ!$A$39:$A$782,$A183,СВЦЭМ!$B$39:$B$782,I$155)+'СЕТ СН'!$I$14+СВЦЭМ!$D$10+'СЕТ СН'!$I$6-'СЕТ СН'!$I$26</f>
        <v>2799.3767557900001</v>
      </c>
      <c r="J183" s="36">
        <f>SUMIFS(СВЦЭМ!$D$39:$D$782,СВЦЭМ!$A$39:$A$782,$A183,СВЦЭМ!$B$39:$B$782,J$155)+'СЕТ СН'!$I$14+СВЦЭМ!$D$10+'СЕТ СН'!$I$6-'СЕТ СН'!$I$26</f>
        <v>2796.7156075900002</v>
      </c>
      <c r="K183" s="36">
        <f>SUMIFS(СВЦЭМ!$D$39:$D$782,СВЦЭМ!$A$39:$A$782,$A183,СВЦЭМ!$B$39:$B$782,K$155)+'СЕТ СН'!$I$14+СВЦЭМ!$D$10+'СЕТ СН'!$I$6-'СЕТ СН'!$I$26</f>
        <v>2713.4200467000001</v>
      </c>
      <c r="L183" s="36">
        <f>SUMIFS(СВЦЭМ!$D$39:$D$782,СВЦЭМ!$A$39:$A$782,$A183,СВЦЭМ!$B$39:$B$782,L$155)+'СЕТ СН'!$I$14+СВЦЭМ!$D$10+'СЕТ СН'!$I$6-'СЕТ СН'!$I$26</f>
        <v>2665.8830415100001</v>
      </c>
      <c r="M183" s="36">
        <f>SUMIFS(СВЦЭМ!$D$39:$D$782,СВЦЭМ!$A$39:$A$782,$A183,СВЦЭМ!$B$39:$B$782,M$155)+'СЕТ СН'!$I$14+СВЦЭМ!$D$10+'СЕТ СН'!$I$6-'СЕТ СН'!$I$26</f>
        <v>2658.7934575700001</v>
      </c>
      <c r="N183" s="36">
        <f>SUMIFS(СВЦЭМ!$D$39:$D$782,СВЦЭМ!$A$39:$A$782,$A183,СВЦЭМ!$B$39:$B$782,N$155)+'СЕТ СН'!$I$14+СВЦЭМ!$D$10+'СЕТ СН'!$I$6-'СЕТ СН'!$I$26</f>
        <v>2662.5137782199999</v>
      </c>
      <c r="O183" s="36">
        <f>SUMIFS(СВЦЭМ!$D$39:$D$782,СВЦЭМ!$A$39:$A$782,$A183,СВЦЭМ!$B$39:$B$782,O$155)+'СЕТ СН'!$I$14+СВЦЭМ!$D$10+'СЕТ СН'!$I$6-'СЕТ СН'!$I$26</f>
        <v>2672.34237472</v>
      </c>
      <c r="P183" s="36">
        <f>SUMIFS(СВЦЭМ!$D$39:$D$782,СВЦЭМ!$A$39:$A$782,$A183,СВЦЭМ!$B$39:$B$782,P$155)+'СЕТ СН'!$I$14+СВЦЭМ!$D$10+'СЕТ СН'!$I$6-'СЕТ СН'!$I$26</f>
        <v>2691.66682524</v>
      </c>
      <c r="Q183" s="36">
        <f>SUMIFS(СВЦЭМ!$D$39:$D$782,СВЦЭМ!$A$39:$A$782,$A183,СВЦЭМ!$B$39:$B$782,Q$155)+'СЕТ СН'!$I$14+СВЦЭМ!$D$10+'СЕТ СН'!$I$6-'СЕТ СН'!$I$26</f>
        <v>2703.50781968</v>
      </c>
      <c r="R183" s="36">
        <f>SUMIFS(СВЦЭМ!$D$39:$D$782,СВЦЭМ!$A$39:$A$782,$A183,СВЦЭМ!$B$39:$B$782,R$155)+'СЕТ СН'!$I$14+СВЦЭМ!$D$10+'СЕТ СН'!$I$6-'СЕТ СН'!$I$26</f>
        <v>2709.1043666300002</v>
      </c>
      <c r="S183" s="36">
        <f>SUMIFS(СВЦЭМ!$D$39:$D$782,СВЦЭМ!$A$39:$A$782,$A183,СВЦЭМ!$B$39:$B$782,S$155)+'СЕТ СН'!$I$14+СВЦЭМ!$D$10+'СЕТ СН'!$I$6-'СЕТ СН'!$I$26</f>
        <v>2683.60613212</v>
      </c>
      <c r="T183" s="36">
        <f>SUMIFS(СВЦЭМ!$D$39:$D$782,СВЦЭМ!$A$39:$A$782,$A183,СВЦЭМ!$B$39:$B$782,T$155)+'СЕТ СН'!$I$14+СВЦЭМ!$D$10+'СЕТ СН'!$I$6-'СЕТ СН'!$I$26</f>
        <v>2654.66036575</v>
      </c>
      <c r="U183" s="36">
        <f>SUMIFS(СВЦЭМ!$D$39:$D$782,СВЦЭМ!$A$39:$A$782,$A183,СВЦЭМ!$B$39:$B$782,U$155)+'СЕТ СН'!$I$14+СВЦЭМ!$D$10+'СЕТ СН'!$I$6-'СЕТ СН'!$I$26</f>
        <v>2653.1940558699998</v>
      </c>
      <c r="V183" s="36">
        <f>SUMIFS(СВЦЭМ!$D$39:$D$782,СВЦЭМ!$A$39:$A$782,$A183,СВЦЭМ!$B$39:$B$782,V$155)+'СЕТ СН'!$I$14+СВЦЭМ!$D$10+'СЕТ СН'!$I$6-'СЕТ СН'!$I$26</f>
        <v>2671.73804969</v>
      </c>
      <c r="W183" s="36">
        <f>SUMIFS(СВЦЭМ!$D$39:$D$782,СВЦЭМ!$A$39:$A$782,$A183,СВЦЭМ!$B$39:$B$782,W$155)+'СЕТ СН'!$I$14+СВЦЭМ!$D$10+'СЕТ СН'!$I$6-'СЕТ СН'!$I$26</f>
        <v>2680.52077878</v>
      </c>
      <c r="X183" s="36">
        <f>SUMIFS(СВЦЭМ!$D$39:$D$782,СВЦЭМ!$A$39:$A$782,$A183,СВЦЭМ!$B$39:$B$782,X$155)+'СЕТ СН'!$I$14+СВЦЭМ!$D$10+'СЕТ СН'!$I$6-'СЕТ СН'!$I$26</f>
        <v>2702.6543508499999</v>
      </c>
      <c r="Y183" s="36">
        <f>SUMIFS(СВЦЭМ!$D$39:$D$782,СВЦЭМ!$A$39:$A$782,$A183,СВЦЭМ!$B$39:$B$782,Y$155)+'СЕТ СН'!$I$14+СВЦЭМ!$D$10+'СЕТ СН'!$I$6-'СЕТ СН'!$I$26</f>
        <v>2738.4759990799998</v>
      </c>
    </row>
    <row r="184" spans="1:27" ht="15.75" x14ac:dyDescent="0.2">
      <c r="A184" s="35">
        <f t="shared" si="4"/>
        <v>44955</v>
      </c>
      <c r="B184" s="36">
        <f>SUMIFS(СВЦЭМ!$D$39:$D$782,СВЦЭМ!$A$39:$A$782,$A184,СВЦЭМ!$B$39:$B$782,B$155)+'СЕТ СН'!$I$14+СВЦЭМ!$D$10+'СЕТ СН'!$I$6-'СЕТ СН'!$I$26</f>
        <v>2738.6551017299998</v>
      </c>
      <c r="C184" s="36">
        <f>SUMIFS(СВЦЭМ!$D$39:$D$782,СВЦЭМ!$A$39:$A$782,$A184,СВЦЭМ!$B$39:$B$782,C$155)+'СЕТ СН'!$I$14+СВЦЭМ!$D$10+'СЕТ СН'!$I$6-'СЕТ СН'!$I$26</f>
        <v>2787.2978705800001</v>
      </c>
      <c r="D184" s="36">
        <f>SUMIFS(СВЦЭМ!$D$39:$D$782,СВЦЭМ!$A$39:$A$782,$A184,СВЦЭМ!$B$39:$B$782,D$155)+'СЕТ СН'!$I$14+СВЦЭМ!$D$10+'СЕТ СН'!$I$6-'СЕТ СН'!$I$26</f>
        <v>2807.75270611</v>
      </c>
      <c r="E184" s="36">
        <f>SUMIFS(СВЦЭМ!$D$39:$D$782,СВЦЭМ!$A$39:$A$782,$A184,СВЦЭМ!$B$39:$B$782,E$155)+'СЕТ СН'!$I$14+СВЦЭМ!$D$10+'СЕТ СН'!$I$6-'СЕТ СН'!$I$26</f>
        <v>2815.1729124899998</v>
      </c>
      <c r="F184" s="36">
        <f>SUMIFS(СВЦЭМ!$D$39:$D$782,СВЦЭМ!$A$39:$A$782,$A184,СВЦЭМ!$B$39:$B$782,F$155)+'СЕТ СН'!$I$14+СВЦЭМ!$D$10+'СЕТ СН'!$I$6-'СЕТ СН'!$I$26</f>
        <v>2819.40999035</v>
      </c>
      <c r="G184" s="36">
        <f>SUMIFS(СВЦЭМ!$D$39:$D$782,СВЦЭМ!$A$39:$A$782,$A184,СВЦЭМ!$B$39:$B$782,G$155)+'СЕТ СН'!$I$14+СВЦЭМ!$D$10+'СЕТ СН'!$I$6-'СЕТ СН'!$I$26</f>
        <v>2798.9632268300002</v>
      </c>
      <c r="H184" s="36">
        <f>SUMIFS(СВЦЭМ!$D$39:$D$782,СВЦЭМ!$A$39:$A$782,$A184,СВЦЭМ!$B$39:$B$782,H$155)+'СЕТ СН'!$I$14+СВЦЭМ!$D$10+'СЕТ СН'!$I$6-'СЕТ СН'!$I$26</f>
        <v>2790.96287876</v>
      </c>
      <c r="I184" s="36">
        <f>SUMIFS(СВЦЭМ!$D$39:$D$782,СВЦЭМ!$A$39:$A$782,$A184,СВЦЭМ!$B$39:$B$782,I$155)+'СЕТ СН'!$I$14+СВЦЭМ!$D$10+'СЕТ СН'!$I$6-'СЕТ СН'!$I$26</f>
        <v>2773.71643782</v>
      </c>
      <c r="J184" s="36">
        <f>SUMIFS(СВЦЭМ!$D$39:$D$782,СВЦЭМ!$A$39:$A$782,$A184,СВЦЭМ!$B$39:$B$782,J$155)+'СЕТ СН'!$I$14+СВЦЭМ!$D$10+'СЕТ СН'!$I$6-'СЕТ СН'!$I$26</f>
        <v>2724.6319920700003</v>
      </c>
      <c r="K184" s="36">
        <f>SUMIFS(СВЦЭМ!$D$39:$D$782,СВЦЭМ!$A$39:$A$782,$A184,СВЦЭМ!$B$39:$B$782,K$155)+'СЕТ СН'!$I$14+СВЦЭМ!$D$10+'СЕТ СН'!$I$6-'СЕТ СН'!$I$26</f>
        <v>2673.3923413400003</v>
      </c>
      <c r="L184" s="36">
        <f>SUMIFS(СВЦЭМ!$D$39:$D$782,СВЦЭМ!$A$39:$A$782,$A184,СВЦЭМ!$B$39:$B$782,L$155)+'СЕТ СН'!$I$14+СВЦЭМ!$D$10+'СЕТ СН'!$I$6-'СЕТ СН'!$I$26</f>
        <v>2656.2000200900002</v>
      </c>
      <c r="M184" s="36">
        <f>SUMIFS(СВЦЭМ!$D$39:$D$782,СВЦЭМ!$A$39:$A$782,$A184,СВЦЭМ!$B$39:$B$782,M$155)+'СЕТ СН'!$I$14+СВЦЭМ!$D$10+'СЕТ СН'!$I$6-'СЕТ СН'!$I$26</f>
        <v>2656.50685772</v>
      </c>
      <c r="N184" s="36">
        <f>SUMIFS(СВЦЭМ!$D$39:$D$782,СВЦЭМ!$A$39:$A$782,$A184,СВЦЭМ!$B$39:$B$782,N$155)+'СЕТ СН'!$I$14+СВЦЭМ!$D$10+'СЕТ СН'!$I$6-'СЕТ СН'!$I$26</f>
        <v>2668.7330627300003</v>
      </c>
      <c r="O184" s="36">
        <f>SUMIFS(СВЦЭМ!$D$39:$D$782,СВЦЭМ!$A$39:$A$782,$A184,СВЦЭМ!$B$39:$B$782,O$155)+'СЕТ СН'!$I$14+СВЦЭМ!$D$10+'СЕТ СН'!$I$6-'СЕТ СН'!$I$26</f>
        <v>2682.4961905700002</v>
      </c>
      <c r="P184" s="36">
        <f>SUMIFS(СВЦЭМ!$D$39:$D$782,СВЦЭМ!$A$39:$A$782,$A184,СВЦЭМ!$B$39:$B$782,P$155)+'СЕТ СН'!$I$14+СВЦЭМ!$D$10+'СЕТ СН'!$I$6-'СЕТ СН'!$I$26</f>
        <v>2698.7237295300001</v>
      </c>
      <c r="Q184" s="36">
        <f>SUMIFS(СВЦЭМ!$D$39:$D$782,СВЦЭМ!$A$39:$A$782,$A184,СВЦЭМ!$B$39:$B$782,Q$155)+'СЕТ СН'!$I$14+СВЦЭМ!$D$10+'СЕТ СН'!$I$6-'СЕТ СН'!$I$26</f>
        <v>2707.6637131400003</v>
      </c>
      <c r="R184" s="36">
        <f>SUMIFS(СВЦЭМ!$D$39:$D$782,СВЦЭМ!$A$39:$A$782,$A184,СВЦЭМ!$B$39:$B$782,R$155)+'СЕТ СН'!$I$14+СВЦЭМ!$D$10+'СЕТ СН'!$I$6-'СЕТ СН'!$I$26</f>
        <v>2702.1399672000002</v>
      </c>
      <c r="S184" s="36">
        <f>SUMIFS(СВЦЭМ!$D$39:$D$782,СВЦЭМ!$A$39:$A$782,$A184,СВЦЭМ!$B$39:$B$782,S$155)+'СЕТ СН'!$I$14+СВЦЭМ!$D$10+'СЕТ СН'!$I$6-'СЕТ СН'!$I$26</f>
        <v>2688.7344151400002</v>
      </c>
      <c r="T184" s="36">
        <f>SUMIFS(СВЦЭМ!$D$39:$D$782,СВЦЭМ!$A$39:$A$782,$A184,СВЦЭМ!$B$39:$B$782,T$155)+'СЕТ СН'!$I$14+СВЦЭМ!$D$10+'СЕТ СН'!$I$6-'СЕТ СН'!$I$26</f>
        <v>2644.5395273099998</v>
      </c>
      <c r="U184" s="36">
        <f>SUMIFS(СВЦЭМ!$D$39:$D$782,СВЦЭМ!$A$39:$A$782,$A184,СВЦЭМ!$B$39:$B$782,U$155)+'СЕТ СН'!$I$14+СВЦЭМ!$D$10+'СЕТ СН'!$I$6-'СЕТ СН'!$I$26</f>
        <v>2632.6120972399999</v>
      </c>
      <c r="V184" s="36">
        <f>SUMIFS(СВЦЭМ!$D$39:$D$782,СВЦЭМ!$A$39:$A$782,$A184,СВЦЭМ!$B$39:$B$782,V$155)+'СЕТ СН'!$I$14+СВЦЭМ!$D$10+'СЕТ СН'!$I$6-'СЕТ СН'!$I$26</f>
        <v>2648.39085234</v>
      </c>
      <c r="W184" s="36">
        <f>SUMIFS(СВЦЭМ!$D$39:$D$782,СВЦЭМ!$A$39:$A$782,$A184,СВЦЭМ!$B$39:$B$782,W$155)+'СЕТ СН'!$I$14+СВЦЭМ!$D$10+'СЕТ СН'!$I$6-'СЕТ СН'!$I$26</f>
        <v>2660.2934228399999</v>
      </c>
      <c r="X184" s="36">
        <f>SUMIFS(СВЦЭМ!$D$39:$D$782,СВЦЭМ!$A$39:$A$782,$A184,СВЦЭМ!$B$39:$B$782,X$155)+'СЕТ СН'!$I$14+СВЦЭМ!$D$10+'СЕТ СН'!$I$6-'СЕТ СН'!$I$26</f>
        <v>2690.2358214400001</v>
      </c>
      <c r="Y184" s="36">
        <f>SUMIFS(СВЦЭМ!$D$39:$D$782,СВЦЭМ!$A$39:$A$782,$A184,СВЦЭМ!$B$39:$B$782,Y$155)+'СЕТ СН'!$I$14+СВЦЭМ!$D$10+'СЕТ СН'!$I$6-'СЕТ СН'!$I$26</f>
        <v>2723.3035587099998</v>
      </c>
    </row>
    <row r="185" spans="1:27" ht="15.75" x14ac:dyDescent="0.2">
      <c r="A185" s="35">
        <f t="shared" si="4"/>
        <v>44956</v>
      </c>
      <c r="B185" s="36">
        <f>SUMIFS(СВЦЭМ!$D$39:$D$782,СВЦЭМ!$A$39:$A$782,$A185,СВЦЭМ!$B$39:$B$782,B$155)+'СЕТ СН'!$I$14+СВЦЭМ!$D$10+'СЕТ СН'!$I$6-'СЕТ СН'!$I$26</f>
        <v>2723.60807901</v>
      </c>
      <c r="C185" s="36">
        <f>SUMIFS(СВЦЭМ!$D$39:$D$782,СВЦЭМ!$A$39:$A$782,$A185,СВЦЭМ!$B$39:$B$782,C$155)+'СЕТ СН'!$I$14+СВЦЭМ!$D$10+'СЕТ СН'!$I$6-'СЕТ СН'!$I$26</f>
        <v>2750.4307891500002</v>
      </c>
      <c r="D185" s="36">
        <f>SUMIFS(СВЦЭМ!$D$39:$D$782,СВЦЭМ!$A$39:$A$782,$A185,СВЦЭМ!$B$39:$B$782,D$155)+'СЕТ СН'!$I$14+СВЦЭМ!$D$10+'СЕТ СН'!$I$6-'СЕТ СН'!$I$26</f>
        <v>2768.9681609700001</v>
      </c>
      <c r="E185" s="36">
        <f>SUMIFS(СВЦЭМ!$D$39:$D$782,СВЦЭМ!$A$39:$A$782,$A185,СВЦЭМ!$B$39:$B$782,E$155)+'СЕТ СН'!$I$14+СВЦЭМ!$D$10+'СЕТ СН'!$I$6-'СЕТ СН'!$I$26</f>
        <v>2760.1981145300001</v>
      </c>
      <c r="F185" s="36">
        <f>SUMIFS(СВЦЭМ!$D$39:$D$782,СВЦЭМ!$A$39:$A$782,$A185,СВЦЭМ!$B$39:$B$782,F$155)+'СЕТ СН'!$I$14+СВЦЭМ!$D$10+'СЕТ СН'!$I$6-'СЕТ СН'!$I$26</f>
        <v>2736.56637765</v>
      </c>
      <c r="G185" s="36">
        <f>SUMIFS(СВЦЭМ!$D$39:$D$782,СВЦЭМ!$A$39:$A$782,$A185,СВЦЭМ!$B$39:$B$782,G$155)+'СЕТ СН'!$I$14+СВЦЭМ!$D$10+'СЕТ СН'!$I$6-'СЕТ СН'!$I$26</f>
        <v>2757.0739080600001</v>
      </c>
      <c r="H185" s="36">
        <f>SUMIFS(СВЦЭМ!$D$39:$D$782,СВЦЭМ!$A$39:$A$782,$A185,СВЦЭМ!$B$39:$B$782,H$155)+'СЕТ СН'!$I$14+СВЦЭМ!$D$10+'СЕТ СН'!$I$6-'СЕТ СН'!$I$26</f>
        <v>2761.30733005</v>
      </c>
      <c r="I185" s="36">
        <f>SUMIFS(СВЦЭМ!$D$39:$D$782,СВЦЭМ!$A$39:$A$782,$A185,СВЦЭМ!$B$39:$B$782,I$155)+'СЕТ СН'!$I$14+СВЦЭМ!$D$10+'СЕТ СН'!$I$6-'СЕТ СН'!$I$26</f>
        <v>2741.91388912</v>
      </c>
      <c r="J185" s="36">
        <f>SUMIFS(СВЦЭМ!$D$39:$D$782,СВЦЭМ!$A$39:$A$782,$A185,СВЦЭМ!$B$39:$B$782,J$155)+'СЕТ СН'!$I$14+СВЦЭМ!$D$10+'СЕТ СН'!$I$6-'СЕТ СН'!$I$26</f>
        <v>2692.1773606199999</v>
      </c>
      <c r="K185" s="36">
        <f>SUMIFS(СВЦЭМ!$D$39:$D$782,СВЦЭМ!$A$39:$A$782,$A185,СВЦЭМ!$B$39:$B$782,K$155)+'СЕТ СН'!$I$14+СВЦЭМ!$D$10+'СЕТ СН'!$I$6-'СЕТ СН'!$I$26</f>
        <v>2665.3463414100002</v>
      </c>
      <c r="L185" s="36">
        <f>SUMIFS(СВЦЭМ!$D$39:$D$782,СВЦЭМ!$A$39:$A$782,$A185,СВЦЭМ!$B$39:$B$782,L$155)+'СЕТ СН'!$I$14+СВЦЭМ!$D$10+'СЕТ СН'!$I$6-'СЕТ СН'!$I$26</f>
        <v>2653.0072455</v>
      </c>
      <c r="M185" s="36">
        <f>SUMIFS(СВЦЭМ!$D$39:$D$782,СВЦЭМ!$A$39:$A$782,$A185,СВЦЭМ!$B$39:$B$782,M$155)+'СЕТ СН'!$I$14+СВЦЭМ!$D$10+'СЕТ СН'!$I$6-'СЕТ СН'!$I$26</f>
        <v>2657.16199271</v>
      </c>
      <c r="N185" s="36">
        <f>SUMIFS(СВЦЭМ!$D$39:$D$782,СВЦЭМ!$A$39:$A$782,$A185,СВЦЭМ!$B$39:$B$782,N$155)+'СЕТ СН'!$I$14+СВЦЭМ!$D$10+'СЕТ СН'!$I$6-'СЕТ СН'!$I$26</f>
        <v>2680.6589034899998</v>
      </c>
      <c r="O185" s="36">
        <f>SUMIFS(СВЦЭМ!$D$39:$D$782,СВЦЭМ!$A$39:$A$782,$A185,СВЦЭМ!$B$39:$B$782,O$155)+'СЕТ СН'!$I$14+СВЦЭМ!$D$10+'СЕТ СН'!$I$6-'СЕТ СН'!$I$26</f>
        <v>2666.5985584499999</v>
      </c>
      <c r="P185" s="36">
        <f>SUMIFS(СВЦЭМ!$D$39:$D$782,СВЦЭМ!$A$39:$A$782,$A185,СВЦЭМ!$B$39:$B$782,P$155)+'СЕТ СН'!$I$14+СВЦЭМ!$D$10+'СЕТ СН'!$I$6-'СЕТ СН'!$I$26</f>
        <v>2677.9689306800001</v>
      </c>
      <c r="Q185" s="36">
        <f>SUMIFS(СВЦЭМ!$D$39:$D$782,СВЦЭМ!$A$39:$A$782,$A185,СВЦЭМ!$B$39:$B$782,Q$155)+'СЕТ СН'!$I$14+СВЦЭМ!$D$10+'СЕТ СН'!$I$6-'СЕТ СН'!$I$26</f>
        <v>2682.28947518</v>
      </c>
      <c r="R185" s="36">
        <f>SUMIFS(СВЦЭМ!$D$39:$D$782,СВЦЭМ!$A$39:$A$782,$A185,СВЦЭМ!$B$39:$B$782,R$155)+'СЕТ СН'!$I$14+СВЦЭМ!$D$10+'СЕТ СН'!$I$6-'СЕТ СН'!$I$26</f>
        <v>2681.0918962199999</v>
      </c>
      <c r="S185" s="36">
        <f>SUMIFS(СВЦЭМ!$D$39:$D$782,СВЦЭМ!$A$39:$A$782,$A185,СВЦЭМ!$B$39:$B$782,S$155)+'СЕТ СН'!$I$14+СВЦЭМ!$D$10+'СЕТ СН'!$I$6-'СЕТ СН'!$I$26</f>
        <v>2657.67572552</v>
      </c>
      <c r="T185" s="36">
        <f>SUMIFS(СВЦЭМ!$D$39:$D$782,СВЦЭМ!$A$39:$A$782,$A185,СВЦЭМ!$B$39:$B$782,T$155)+'СЕТ СН'!$I$14+СВЦЭМ!$D$10+'СЕТ СН'!$I$6-'СЕТ СН'!$I$26</f>
        <v>2672.18249049</v>
      </c>
      <c r="U185" s="36">
        <f>SUMIFS(СВЦЭМ!$D$39:$D$782,СВЦЭМ!$A$39:$A$782,$A185,СВЦЭМ!$B$39:$B$782,U$155)+'СЕТ СН'!$I$14+СВЦЭМ!$D$10+'СЕТ СН'!$I$6-'СЕТ СН'!$I$26</f>
        <v>2680.7520231200001</v>
      </c>
      <c r="V185" s="36">
        <f>SUMIFS(СВЦЭМ!$D$39:$D$782,СВЦЭМ!$A$39:$A$782,$A185,СВЦЭМ!$B$39:$B$782,V$155)+'СЕТ СН'!$I$14+СВЦЭМ!$D$10+'СЕТ СН'!$I$6-'СЕТ СН'!$I$26</f>
        <v>2711.50274988</v>
      </c>
      <c r="W185" s="36">
        <f>SUMIFS(СВЦЭМ!$D$39:$D$782,СВЦЭМ!$A$39:$A$782,$A185,СВЦЭМ!$B$39:$B$782,W$155)+'СЕТ СН'!$I$14+СВЦЭМ!$D$10+'СЕТ СН'!$I$6-'СЕТ СН'!$I$26</f>
        <v>2727.5611934799999</v>
      </c>
      <c r="X185" s="36">
        <f>SUMIFS(СВЦЭМ!$D$39:$D$782,СВЦЭМ!$A$39:$A$782,$A185,СВЦЭМ!$B$39:$B$782,X$155)+'СЕТ СН'!$I$14+СВЦЭМ!$D$10+'СЕТ СН'!$I$6-'СЕТ СН'!$I$26</f>
        <v>2732.4022388100002</v>
      </c>
      <c r="Y185" s="36">
        <f>SUMIFS(СВЦЭМ!$D$39:$D$782,СВЦЭМ!$A$39:$A$782,$A185,СВЦЭМ!$B$39:$B$782,Y$155)+'СЕТ СН'!$I$14+СВЦЭМ!$D$10+'СЕТ СН'!$I$6-'СЕТ СН'!$I$26</f>
        <v>2740.5540168100001</v>
      </c>
    </row>
    <row r="186" spans="1:27" ht="15.75" x14ac:dyDescent="0.2">
      <c r="A186" s="35">
        <f t="shared" si="4"/>
        <v>44957</v>
      </c>
      <c r="B186" s="36">
        <f>SUMIFS(СВЦЭМ!$D$39:$D$782,СВЦЭМ!$A$39:$A$782,$A186,СВЦЭМ!$B$39:$B$782,B$155)+'СЕТ СН'!$I$14+СВЦЭМ!$D$10+'СЕТ СН'!$I$6-'СЕТ СН'!$I$26</f>
        <v>2737.4706405000002</v>
      </c>
      <c r="C186" s="36">
        <f>SUMIFS(СВЦЭМ!$D$39:$D$782,СВЦЭМ!$A$39:$A$782,$A186,СВЦЭМ!$B$39:$B$782,C$155)+'СЕТ СН'!$I$14+СВЦЭМ!$D$10+'СЕТ СН'!$I$6-'СЕТ СН'!$I$26</f>
        <v>2739.4938703299999</v>
      </c>
      <c r="D186" s="36">
        <f>SUMIFS(СВЦЭМ!$D$39:$D$782,СВЦЭМ!$A$39:$A$782,$A186,СВЦЭМ!$B$39:$B$782,D$155)+'СЕТ СН'!$I$14+СВЦЭМ!$D$10+'СЕТ СН'!$I$6-'СЕТ СН'!$I$26</f>
        <v>2749.6334375599999</v>
      </c>
      <c r="E186" s="36">
        <f>SUMIFS(СВЦЭМ!$D$39:$D$782,СВЦЭМ!$A$39:$A$782,$A186,СВЦЭМ!$B$39:$B$782,E$155)+'СЕТ СН'!$I$14+СВЦЭМ!$D$10+'СЕТ СН'!$I$6-'СЕТ СН'!$I$26</f>
        <v>2749.4302691100002</v>
      </c>
      <c r="F186" s="36">
        <f>SUMIFS(СВЦЭМ!$D$39:$D$782,СВЦЭМ!$A$39:$A$782,$A186,СВЦЭМ!$B$39:$B$782,F$155)+'СЕТ СН'!$I$14+СВЦЭМ!$D$10+'СЕТ СН'!$I$6-'СЕТ СН'!$I$26</f>
        <v>2749.2517177600002</v>
      </c>
      <c r="G186" s="36">
        <f>SUMIFS(СВЦЭМ!$D$39:$D$782,СВЦЭМ!$A$39:$A$782,$A186,СВЦЭМ!$B$39:$B$782,G$155)+'СЕТ СН'!$I$14+СВЦЭМ!$D$10+'СЕТ СН'!$I$6-'СЕТ СН'!$I$26</f>
        <v>2745.00888859</v>
      </c>
      <c r="H186" s="36">
        <f>SUMIFS(СВЦЭМ!$D$39:$D$782,СВЦЭМ!$A$39:$A$782,$A186,СВЦЭМ!$B$39:$B$782,H$155)+'СЕТ СН'!$I$14+СВЦЭМ!$D$10+'СЕТ СН'!$I$6-'СЕТ СН'!$I$26</f>
        <v>2712.3318098700001</v>
      </c>
      <c r="I186" s="36">
        <f>SUMIFS(СВЦЭМ!$D$39:$D$782,СВЦЭМ!$A$39:$A$782,$A186,СВЦЭМ!$B$39:$B$782,I$155)+'СЕТ СН'!$I$14+СВЦЭМ!$D$10+'СЕТ СН'!$I$6-'СЕТ СН'!$I$26</f>
        <v>2691.24609947</v>
      </c>
      <c r="J186" s="36">
        <f>SUMIFS(СВЦЭМ!$D$39:$D$782,СВЦЭМ!$A$39:$A$782,$A186,СВЦЭМ!$B$39:$B$782,J$155)+'СЕТ СН'!$I$14+СВЦЭМ!$D$10+'СЕТ СН'!$I$6-'СЕТ СН'!$I$26</f>
        <v>2658.92221552</v>
      </c>
      <c r="K186" s="36">
        <f>SUMIFS(СВЦЭМ!$D$39:$D$782,СВЦЭМ!$A$39:$A$782,$A186,СВЦЭМ!$B$39:$B$782,K$155)+'СЕТ СН'!$I$14+СВЦЭМ!$D$10+'СЕТ СН'!$I$6-'СЕТ СН'!$I$26</f>
        <v>2652.9291739599998</v>
      </c>
      <c r="L186" s="36">
        <f>SUMIFS(СВЦЭМ!$D$39:$D$782,СВЦЭМ!$A$39:$A$782,$A186,СВЦЭМ!$B$39:$B$782,L$155)+'СЕТ СН'!$I$14+СВЦЭМ!$D$10+'СЕТ СН'!$I$6-'СЕТ СН'!$I$26</f>
        <v>2649.2665891199999</v>
      </c>
      <c r="M186" s="36">
        <f>SUMIFS(СВЦЭМ!$D$39:$D$782,СВЦЭМ!$A$39:$A$782,$A186,СВЦЭМ!$B$39:$B$782,M$155)+'СЕТ СН'!$I$14+СВЦЭМ!$D$10+'СЕТ СН'!$I$6-'СЕТ СН'!$I$26</f>
        <v>2666.83726303</v>
      </c>
      <c r="N186" s="36">
        <f>SUMIFS(СВЦЭМ!$D$39:$D$782,СВЦЭМ!$A$39:$A$782,$A186,СВЦЭМ!$B$39:$B$782,N$155)+'СЕТ СН'!$I$14+СВЦЭМ!$D$10+'СЕТ СН'!$I$6-'СЕТ СН'!$I$26</f>
        <v>2682.0551847699999</v>
      </c>
      <c r="O186" s="36">
        <f>SUMIFS(СВЦЭМ!$D$39:$D$782,СВЦЭМ!$A$39:$A$782,$A186,СВЦЭМ!$B$39:$B$782,O$155)+'СЕТ СН'!$I$14+СВЦЭМ!$D$10+'СЕТ СН'!$I$6-'СЕТ СН'!$I$26</f>
        <v>2685.2449768699998</v>
      </c>
      <c r="P186" s="36">
        <f>SUMIFS(СВЦЭМ!$D$39:$D$782,СВЦЭМ!$A$39:$A$782,$A186,СВЦЭМ!$B$39:$B$782,P$155)+'СЕТ СН'!$I$14+СВЦЭМ!$D$10+'СЕТ СН'!$I$6-'СЕТ СН'!$I$26</f>
        <v>2701.1573434900001</v>
      </c>
      <c r="Q186" s="36">
        <f>SUMIFS(СВЦЭМ!$D$39:$D$782,СВЦЭМ!$A$39:$A$782,$A186,СВЦЭМ!$B$39:$B$782,Q$155)+'СЕТ СН'!$I$14+СВЦЭМ!$D$10+'СЕТ СН'!$I$6-'СЕТ СН'!$I$26</f>
        <v>2704.2199828799999</v>
      </c>
      <c r="R186" s="36">
        <f>SUMIFS(СВЦЭМ!$D$39:$D$782,СВЦЭМ!$A$39:$A$782,$A186,СВЦЭМ!$B$39:$B$782,R$155)+'СЕТ СН'!$I$14+СВЦЭМ!$D$10+'СЕТ СН'!$I$6-'СЕТ СН'!$I$26</f>
        <v>2706.12443811</v>
      </c>
      <c r="S186" s="36">
        <f>SUMIFS(СВЦЭМ!$D$39:$D$782,СВЦЭМ!$A$39:$A$782,$A186,СВЦЭМ!$B$39:$B$782,S$155)+'СЕТ СН'!$I$14+СВЦЭМ!$D$10+'СЕТ СН'!$I$6-'СЕТ СН'!$I$26</f>
        <v>2692.44645373</v>
      </c>
      <c r="T186" s="36">
        <f>SUMIFS(СВЦЭМ!$D$39:$D$782,СВЦЭМ!$A$39:$A$782,$A186,СВЦЭМ!$B$39:$B$782,T$155)+'СЕТ СН'!$I$14+СВЦЭМ!$D$10+'СЕТ СН'!$I$6-'СЕТ СН'!$I$26</f>
        <v>2664.71435423</v>
      </c>
      <c r="U186" s="36">
        <f>SUMIFS(СВЦЭМ!$D$39:$D$782,СВЦЭМ!$A$39:$A$782,$A186,СВЦЭМ!$B$39:$B$782,U$155)+'СЕТ СН'!$I$14+СВЦЭМ!$D$10+'СЕТ СН'!$I$6-'СЕТ СН'!$I$26</f>
        <v>2666.7472494799999</v>
      </c>
      <c r="V186" s="36">
        <f>SUMIFS(СВЦЭМ!$D$39:$D$782,СВЦЭМ!$A$39:$A$782,$A186,СВЦЭМ!$B$39:$B$782,V$155)+'СЕТ СН'!$I$14+СВЦЭМ!$D$10+'СЕТ СН'!$I$6-'СЕТ СН'!$I$26</f>
        <v>2676.85365237</v>
      </c>
      <c r="W186" s="36">
        <f>SUMIFS(СВЦЭМ!$D$39:$D$782,СВЦЭМ!$A$39:$A$782,$A186,СВЦЭМ!$B$39:$B$782,W$155)+'СЕТ СН'!$I$14+СВЦЭМ!$D$10+'СЕТ СН'!$I$6-'СЕТ СН'!$I$26</f>
        <v>2693.8854534000002</v>
      </c>
      <c r="X186" s="36">
        <f>SUMIFS(СВЦЭМ!$D$39:$D$782,СВЦЭМ!$A$39:$A$782,$A186,СВЦЭМ!$B$39:$B$782,X$155)+'СЕТ СН'!$I$14+СВЦЭМ!$D$10+'СЕТ СН'!$I$6-'СЕТ СН'!$I$26</f>
        <v>2683.5654027199998</v>
      </c>
      <c r="Y186" s="36">
        <f>SUMIFS(СВЦЭМ!$D$39:$D$782,СВЦЭМ!$A$39:$A$782,$A186,СВЦЭМ!$B$39:$B$782,Y$155)+'СЕТ СН'!$I$14+СВЦЭМ!$D$10+'СЕТ СН'!$I$6-'СЕТ СН'!$I$26</f>
        <v>2776.4324976799999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38" t="s">
        <v>7</v>
      </c>
      <c r="B189" s="132" t="s">
        <v>148</v>
      </c>
      <c r="C189" s="133"/>
      <c r="D189" s="133"/>
      <c r="E189" s="133"/>
      <c r="F189" s="133"/>
      <c r="G189" s="133"/>
      <c r="H189" s="133"/>
      <c r="I189" s="133"/>
      <c r="J189" s="133"/>
      <c r="K189" s="133"/>
      <c r="L189" s="133"/>
      <c r="M189" s="133"/>
      <c r="N189" s="133"/>
      <c r="O189" s="133"/>
      <c r="P189" s="133"/>
      <c r="Q189" s="133"/>
      <c r="R189" s="133"/>
      <c r="S189" s="133"/>
      <c r="T189" s="133"/>
      <c r="U189" s="133"/>
      <c r="V189" s="133"/>
      <c r="W189" s="133"/>
      <c r="X189" s="133"/>
      <c r="Y189" s="134"/>
    </row>
    <row r="190" spans="1:27" ht="12.75" customHeight="1" x14ac:dyDescent="0.2">
      <c r="A190" s="139"/>
      <c r="B190" s="135"/>
      <c r="C190" s="136"/>
      <c r="D190" s="136"/>
      <c r="E190" s="136"/>
      <c r="F190" s="136"/>
      <c r="G190" s="136"/>
      <c r="H190" s="136"/>
      <c r="I190" s="136"/>
      <c r="J190" s="136"/>
      <c r="K190" s="136"/>
      <c r="L190" s="136"/>
      <c r="M190" s="136"/>
      <c r="N190" s="136"/>
      <c r="O190" s="136"/>
      <c r="P190" s="136"/>
      <c r="Q190" s="136"/>
      <c r="R190" s="136"/>
      <c r="S190" s="136"/>
      <c r="T190" s="136"/>
      <c r="U190" s="136"/>
      <c r="V190" s="136"/>
      <c r="W190" s="136"/>
      <c r="X190" s="136"/>
      <c r="Y190" s="137"/>
    </row>
    <row r="191" spans="1:27" s="46" customFormat="1" ht="12.75" customHeight="1" x14ac:dyDescent="0.2">
      <c r="A191" s="140"/>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01.01.2023</v>
      </c>
      <c r="B192" s="36">
        <f>SUMIFS(СВЦЭМ!$E$39:$E$782,СВЦЭМ!$A$39:$A$782,$A192,СВЦЭМ!$B$39:$B$782,B$191)+'СЕТ СН'!$F$15</f>
        <v>324.64919673000003</v>
      </c>
      <c r="C192" s="36">
        <f>SUMIFS(СВЦЭМ!$E$39:$E$782,СВЦЭМ!$A$39:$A$782,$A192,СВЦЭМ!$B$39:$B$782,C$191)+'СЕТ СН'!$F$15</f>
        <v>327.69532600000002</v>
      </c>
      <c r="D192" s="36">
        <f>SUMIFS(СВЦЭМ!$E$39:$E$782,СВЦЭМ!$A$39:$A$782,$A192,СВЦЭМ!$B$39:$B$782,D$191)+'СЕТ СН'!$F$15</f>
        <v>319.12029720999999</v>
      </c>
      <c r="E192" s="36">
        <f>SUMIFS(СВЦЭМ!$E$39:$E$782,СВЦЭМ!$A$39:$A$782,$A192,СВЦЭМ!$B$39:$B$782,E$191)+'СЕТ СН'!$F$15</f>
        <v>319.18473583000002</v>
      </c>
      <c r="F192" s="36">
        <f>SUMIFS(СВЦЭМ!$E$39:$E$782,СВЦЭМ!$A$39:$A$782,$A192,СВЦЭМ!$B$39:$B$782,F$191)+'СЕТ СН'!$F$15</f>
        <v>318.99005431</v>
      </c>
      <c r="G192" s="36">
        <f>SUMIFS(СВЦЭМ!$E$39:$E$782,СВЦЭМ!$A$39:$A$782,$A192,СВЦЭМ!$B$39:$B$782,G$191)+'СЕТ СН'!$F$15</f>
        <v>319.78173930000003</v>
      </c>
      <c r="H192" s="36">
        <f>SUMIFS(СВЦЭМ!$E$39:$E$782,СВЦЭМ!$A$39:$A$782,$A192,СВЦЭМ!$B$39:$B$782,H$191)+'СЕТ СН'!$F$15</f>
        <v>319.9970854</v>
      </c>
      <c r="I192" s="36">
        <f>SUMIFS(СВЦЭМ!$E$39:$E$782,СВЦЭМ!$A$39:$A$782,$A192,СВЦЭМ!$B$39:$B$782,I$191)+'СЕТ СН'!$F$15</f>
        <v>319.55285436999998</v>
      </c>
      <c r="J192" s="36">
        <f>SUMIFS(СВЦЭМ!$E$39:$E$782,СВЦЭМ!$A$39:$A$782,$A192,СВЦЭМ!$B$39:$B$782,J$191)+'СЕТ СН'!$F$15</f>
        <v>319.63460860999999</v>
      </c>
      <c r="K192" s="36">
        <f>SUMIFS(СВЦЭМ!$E$39:$E$782,СВЦЭМ!$A$39:$A$782,$A192,СВЦЭМ!$B$39:$B$782,K$191)+'СЕТ СН'!$F$15</f>
        <v>324.4243821</v>
      </c>
      <c r="L192" s="36">
        <f>SUMIFS(СВЦЭМ!$E$39:$E$782,СВЦЭМ!$A$39:$A$782,$A192,СВЦЭМ!$B$39:$B$782,L$191)+'СЕТ СН'!$F$15</f>
        <v>322.19233924999997</v>
      </c>
      <c r="M192" s="36">
        <f>SUMIFS(СВЦЭМ!$E$39:$E$782,СВЦЭМ!$A$39:$A$782,$A192,СВЦЭМ!$B$39:$B$782,M$191)+'СЕТ СН'!$F$15</f>
        <v>318.55002912999998</v>
      </c>
      <c r="N192" s="36">
        <f>SUMIFS(СВЦЭМ!$E$39:$E$782,СВЦЭМ!$A$39:$A$782,$A192,СВЦЭМ!$B$39:$B$782,N$191)+'СЕТ СН'!$F$15</f>
        <v>316.14721711999999</v>
      </c>
      <c r="O192" s="36">
        <f>SUMIFS(СВЦЭМ!$E$39:$E$782,СВЦЭМ!$A$39:$A$782,$A192,СВЦЭМ!$B$39:$B$782,O$191)+'СЕТ СН'!$F$15</f>
        <v>314.44397315999998</v>
      </c>
      <c r="P192" s="36">
        <f>SUMIFS(СВЦЭМ!$E$39:$E$782,СВЦЭМ!$A$39:$A$782,$A192,СВЦЭМ!$B$39:$B$782,P$191)+'СЕТ СН'!$F$15</f>
        <v>318.60435851</v>
      </c>
      <c r="Q192" s="36">
        <f>SUMIFS(СВЦЭМ!$E$39:$E$782,СВЦЭМ!$A$39:$A$782,$A192,СВЦЭМ!$B$39:$B$782,Q$191)+'СЕТ СН'!$F$15</f>
        <v>316.91840395000003</v>
      </c>
      <c r="R192" s="36">
        <f>SUMIFS(СВЦЭМ!$E$39:$E$782,СВЦЭМ!$A$39:$A$782,$A192,СВЦЭМ!$B$39:$B$782,R$191)+'СЕТ СН'!$F$15</f>
        <v>314.81070093</v>
      </c>
      <c r="S192" s="36">
        <f>SUMIFS(СВЦЭМ!$E$39:$E$782,СВЦЭМ!$A$39:$A$782,$A192,СВЦЭМ!$B$39:$B$782,S$191)+'СЕТ СН'!$F$15</f>
        <v>304.52457945999998</v>
      </c>
      <c r="T192" s="36">
        <f>SUMIFS(СВЦЭМ!$E$39:$E$782,СВЦЭМ!$A$39:$A$782,$A192,СВЦЭМ!$B$39:$B$782,T$191)+'СЕТ СН'!$F$15</f>
        <v>301.70909225999998</v>
      </c>
      <c r="U192" s="36">
        <f>SUMIFS(СВЦЭМ!$E$39:$E$782,СВЦЭМ!$A$39:$A$782,$A192,СВЦЭМ!$B$39:$B$782,U$191)+'СЕТ СН'!$F$15</f>
        <v>304.69763171</v>
      </c>
      <c r="V192" s="36">
        <f>SUMIFS(СВЦЭМ!$E$39:$E$782,СВЦЭМ!$A$39:$A$782,$A192,СВЦЭМ!$B$39:$B$782,V$191)+'СЕТ СН'!$F$15</f>
        <v>305.44150380999997</v>
      </c>
      <c r="W192" s="36">
        <f>SUMIFS(СВЦЭМ!$E$39:$E$782,СВЦЭМ!$A$39:$A$782,$A192,СВЦЭМ!$B$39:$B$782,W$191)+'СЕТ СН'!$F$15</f>
        <v>309.64473305000001</v>
      </c>
      <c r="X192" s="36">
        <f>SUMIFS(СВЦЭМ!$E$39:$E$782,СВЦЭМ!$A$39:$A$782,$A192,СВЦЭМ!$B$39:$B$782,X$191)+'СЕТ СН'!$F$15</f>
        <v>315.54265027999998</v>
      </c>
      <c r="Y192" s="36">
        <f>SUMIFS(СВЦЭМ!$E$39:$E$782,СВЦЭМ!$A$39:$A$782,$A192,СВЦЭМ!$B$39:$B$782,Y$191)+'СЕТ СН'!$F$15</f>
        <v>330.32593197</v>
      </c>
      <c r="AA192" s="45"/>
    </row>
    <row r="193" spans="1:25" ht="15.75" x14ac:dyDescent="0.2">
      <c r="A193" s="35">
        <f>A192+1</f>
        <v>44928</v>
      </c>
      <c r="B193" s="36">
        <f>SUMIFS(СВЦЭМ!$E$39:$E$782,СВЦЭМ!$A$39:$A$782,$A193,СВЦЭМ!$B$39:$B$782,B$191)+'СЕТ СН'!$F$15</f>
        <v>327.84115593000001</v>
      </c>
      <c r="C193" s="36">
        <f>SUMIFS(СВЦЭМ!$E$39:$E$782,СВЦЭМ!$A$39:$A$782,$A193,СВЦЭМ!$B$39:$B$782,C$191)+'СЕТ СН'!$F$15</f>
        <v>326.21619885000001</v>
      </c>
      <c r="D193" s="36">
        <f>SUMIFS(СВЦЭМ!$E$39:$E$782,СВЦЭМ!$A$39:$A$782,$A193,СВЦЭМ!$B$39:$B$782,D$191)+'СЕТ СН'!$F$15</f>
        <v>328.01499314</v>
      </c>
      <c r="E193" s="36">
        <f>SUMIFS(СВЦЭМ!$E$39:$E$782,СВЦЭМ!$A$39:$A$782,$A193,СВЦЭМ!$B$39:$B$782,E$191)+'СЕТ СН'!$F$15</f>
        <v>328.12271771000002</v>
      </c>
      <c r="F193" s="36">
        <f>SUMIFS(СВЦЭМ!$E$39:$E$782,СВЦЭМ!$A$39:$A$782,$A193,СВЦЭМ!$B$39:$B$782,F$191)+'СЕТ СН'!$F$15</f>
        <v>325.47331064000002</v>
      </c>
      <c r="G193" s="36">
        <f>SUMIFS(СВЦЭМ!$E$39:$E$782,СВЦЭМ!$A$39:$A$782,$A193,СВЦЭМ!$B$39:$B$782,G$191)+'СЕТ СН'!$F$15</f>
        <v>324.74405299</v>
      </c>
      <c r="H193" s="36">
        <f>SUMIFS(СВЦЭМ!$E$39:$E$782,СВЦЭМ!$A$39:$A$782,$A193,СВЦЭМ!$B$39:$B$782,H$191)+'СЕТ СН'!$F$15</f>
        <v>320.29095196999998</v>
      </c>
      <c r="I193" s="36">
        <f>SUMIFS(СВЦЭМ!$E$39:$E$782,СВЦЭМ!$A$39:$A$782,$A193,СВЦЭМ!$B$39:$B$782,I$191)+'СЕТ СН'!$F$15</f>
        <v>316.96790996999999</v>
      </c>
      <c r="J193" s="36">
        <f>SUMIFS(СВЦЭМ!$E$39:$E$782,СВЦЭМ!$A$39:$A$782,$A193,СВЦЭМ!$B$39:$B$782,J$191)+'СЕТ СН'!$F$15</f>
        <v>312.9093977</v>
      </c>
      <c r="K193" s="36">
        <f>SUMIFS(СВЦЭМ!$E$39:$E$782,СВЦЭМ!$A$39:$A$782,$A193,СВЦЭМ!$B$39:$B$782,K$191)+'СЕТ СН'!$F$15</f>
        <v>311.79811610000002</v>
      </c>
      <c r="L193" s="36">
        <f>SUMIFS(СВЦЭМ!$E$39:$E$782,СВЦЭМ!$A$39:$A$782,$A193,СВЦЭМ!$B$39:$B$782,L$191)+'СЕТ СН'!$F$15</f>
        <v>310.88791142999997</v>
      </c>
      <c r="M193" s="36">
        <f>SUMIFS(СВЦЭМ!$E$39:$E$782,СВЦЭМ!$A$39:$A$782,$A193,СВЦЭМ!$B$39:$B$782,M$191)+'СЕТ СН'!$F$15</f>
        <v>314.00095768</v>
      </c>
      <c r="N193" s="36">
        <f>SUMIFS(СВЦЭМ!$E$39:$E$782,СВЦЭМ!$A$39:$A$782,$A193,СВЦЭМ!$B$39:$B$782,N$191)+'СЕТ СН'!$F$15</f>
        <v>312.99852765000003</v>
      </c>
      <c r="O193" s="36">
        <f>SUMIFS(СВЦЭМ!$E$39:$E$782,СВЦЭМ!$A$39:$A$782,$A193,СВЦЭМ!$B$39:$B$782,O$191)+'СЕТ СН'!$F$15</f>
        <v>313.60671991999999</v>
      </c>
      <c r="P193" s="36">
        <f>SUMIFS(СВЦЭМ!$E$39:$E$782,СВЦЭМ!$A$39:$A$782,$A193,СВЦЭМ!$B$39:$B$782,P$191)+'СЕТ СН'!$F$15</f>
        <v>314.30181327000003</v>
      </c>
      <c r="Q193" s="36">
        <f>SUMIFS(СВЦЭМ!$E$39:$E$782,СВЦЭМ!$A$39:$A$782,$A193,СВЦЭМ!$B$39:$B$782,Q$191)+'СЕТ СН'!$F$15</f>
        <v>311.46746100000001</v>
      </c>
      <c r="R193" s="36">
        <f>SUMIFS(СВЦЭМ!$E$39:$E$782,СВЦЭМ!$A$39:$A$782,$A193,СВЦЭМ!$B$39:$B$782,R$191)+'СЕТ СН'!$F$15</f>
        <v>307.04351309999998</v>
      </c>
      <c r="S193" s="36">
        <f>SUMIFS(СВЦЭМ!$E$39:$E$782,СВЦЭМ!$A$39:$A$782,$A193,СВЦЭМ!$B$39:$B$782,S$191)+'СЕТ СН'!$F$15</f>
        <v>300.99044663000001</v>
      </c>
      <c r="T193" s="36">
        <f>SUMIFS(СВЦЭМ!$E$39:$E$782,СВЦЭМ!$A$39:$A$782,$A193,СВЦЭМ!$B$39:$B$782,T$191)+'СЕТ СН'!$F$15</f>
        <v>297.58376014999999</v>
      </c>
      <c r="U193" s="36">
        <f>SUMIFS(СВЦЭМ!$E$39:$E$782,СВЦЭМ!$A$39:$A$782,$A193,СВЦЭМ!$B$39:$B$782,U$191)+'СЕТ СН'!$F$15</f>
        <v>301.77697061999999</v>
      </c>
      <c r="V193" s="36">
        <f>SUMIFS(СВЦЭМ!$E$39:$E$782,СВЦЭМ!$A$39:$A$782,$A193,СВЦЭМ!$B$39:$B$782,V$191)+'СЕТ СН'!$F$15</f>
        <v>304.99470223999998</v>
      </c>
      <c r="W193" s="36">
        <f>SUMIFS(СВЦЭМ!$E$39:$E$782,СВЦЭМ!$A$39:$A$782,$A193,СВЦЭМ!$B$39:$B$782,W$191)+'СЕТ СН'!$F$15</f>
        <v>307.38170380000003</v>
      </c>
      <c r="X193" s="36">
        <f>SUMIFS(СВЦЭМ!$E$39:$E$782,СВЦЭМ!$A$39:$A$782,$A193,СВЦЭМ!$B$39:$B$782,X$191)+'СЕТ СН'!$F$15</f>
        <v>313.64911366000001</v>
      </c>
      <c r="Y193" s="36">
        <f>SUMIFS(СВЦЭМ!$E$39:$E$782,СВЦЭМ!$A$39:$A$782,$A193,СВЦЭМ!$B$39:$B$782,Y$191)+'СЕТ СН'!$F$15</f>
        <v>322.83243155999997</v>
      </c>
    </row>
    <row r="194" spans="1:25" ht="15.75" x14ac:dyDescent="0.2">
      <c r="A194" s="35">
        <f t="shared" ref="A194:A222" si="5">A193+1</f>
        <v>44929</v>
      </c>
      <c r="B194" s="36">
        <f>SUMIFS(СВЦЭМ!$E$39:$E$782,СВЦЭМ!$A$39:$A$782,$A194,СВЦЭМ!$B$39:$B$782,B$191)+'СЕТ СН'!$F$15</f>
        <v>319.69687713000002</v>
      </c>
      <c r="C194" s="36">
        <f>SUMIFS(СВЦЭМ!$E$39:$E$782,СВЦЭМ!$A$39:$A$782,$A194,СВЦЭМ!$B$39:$B$782,C$191)+'СЕТ СН'!$F$15</f>
        <v>315.18553689999999</v>
      </c>
      <c r="D194" s="36">
        <f>SUMIFS(СВЦЭМ!$E$39:$E$782,СВЦЭМ!$A$39:$A$782,$A194,СВЦЭМ!$B$39:$B$782,D$191)+'СЕТ СН'!$F$15</f>
        <v>315.56767248</v>
      </c>
      <c r="E194" s="36">
        <f>SUMIFS(СВЦЭМ!$E$39:$E$782,СВЦЭМ!$A$39:$A$782,$A194,СВЦЭМ!$B$39:$B$782,E$191)+'СЕТ СН'!$F$15</f>
        <v>312.22999589</v>
      </c>
      <c r="F194" s="36">
        <f>SUMIFS(СВЦЭМ!$E$39:$E$782,СВЦЭМ!$A$39:$A$782,$A194,СВЦЭМ!$B$39:$B$782,F$191)+'СЕТ СН'!$F$15</f>
        <v>314.54784554000003</v>
      </c>
      <c r="G194" s="36">
        <f>SUMIFS(СВЦЭМ!$E$39:$E$782,СВЦЭМ!$A$39:$A$782,$A194,СВЦЭМ!$B$39:$B$782,G$191)+'СЕТ СН'!$F$15</f>
        <v>315.58688153999998</v>
      </c>
      <c r="H194" s="36">
        <f>SUMIFS(СВЦЭМ!$E$39:$E$782,СВЦЭМ!$A$39:$A$782,$A194,СВЦЭМ!$B$39:$B$782,H$191)+'СЕТ СН'!$F$15</f>
        <v>310.40028009999997</v>
      </c>
      <c r="I194" s="36">
        <f>SUMIFS(СВЦЭМ!$E$39:$E$782,СВЦЭМ!$A$39:$A$782,$A194,СВЦЭМ!$B$39:$B$782,I$191)+'СЕТ СН'!$F$15</f>
        <v>306.49198811000002</v>
      </c>
      <c r="J194" s="36">
        <f>SUMIFS(СВЦЭМ!$E$39:$E$782,СВЦЭМ!$A$39:$A$782,$A194,СВЦЭМ!$B$39:$B$782,J$191)+'СЕТ СН'!$F$15</f>
        <v>304.69161285000001</v>
      </c>
      <c r="K194" s="36">
        <f>SUMIFS(СВЦЭМ!$E$39:$E$782,СВЦЭМ!$A$39:$A$782,$A194,СВЦЭМ!$B$39:$B$782,K$191)+'СЕТ СН'!$F$15</f>
        <v>307.09248796000003</v>
      </c>
      <c r="L194" s="36">
        <f>SUMIFS(СВЦЭМ!$E$39:$E$782,СВЦЭМ!$A$39:$A$782,$A194,СВЦЭМ!$B$39:$B$782,L$191)+'СЕТ СН'!$F$15</f>
        <v>310.2136931</v>
      </c>
      <c r="M194" s="36">
        <f>SUMIFS(СВЦЭМ!$E$39:$E$782,СВЦЭМ!$A$39:$A$782,$A194,СВЦЭМ!$B$39:$B$782,M$191)+'СЕТ СН'!$F$15</f>
        <v>311.05443838999997</v>
      </c>
      <c r="N194" s="36">
        <f>SUMIFS(СВЦЭМ!$E$39:$E$782,СВЦЭМ!$A$39:$A$782,$A194,СВЦЭМ!$B$39:$B$782,N$191)+'СЕТ СН'!$F$15</f>
        <v>316.07997687</v>
      </c>
      <c r="O194" s="36">
        <f>SUMIFS(СВЦЭМ!$E$39:$E$782,СВЦЭМ!$A$39:$A$782,$A194,СВЦЭМ!$B$39:$B$782,O$191)+'СЕТ СН'!$F$15</f>
        <v>318.26791150999998</v>
      </c>
      <c r="P194" s="36">
        <f>SUMIFS(СВЦЭМ!$E$39:$E$782,СВЦЭМ!$A$39:$A$782,$A194,СВЦЭМ!$B$39:$B$782,P$191)+'СЕТ СН'!$F$15</f>
        <v>317.33656295999998</v>
      </c>
      <c r="Q194" s="36">
        <f>SUMIFS(СВЦЭМ!$E$39:$E$782,СВЦЭМ!$A$39:$A$782,$A194,СВЦЭМ!$B$39:$B$782,Q$191)+'СЕТ СН'!$F$15</f>
        <v>315.36329998000002</v>
      </c>
      <c r="R194" s="36">
        <f>SUMIFS(СВЦЭМ!$E$39:$E$782,СВЦЭМ!$A$39:$A$782,$A194,СВЦЭМ!$B$39:$B$782,R$191)+'СЕТ СН'!$F$15</f>
        <v>308.416312</v>
      </c>
      <c r="S194" s="36">
        <f>SUMIFS(СВЦЭМ!$E$39:$E$782,СВЦЭМ!$A$39:$A$782,$A194,СВЦЭМ!$B$39:$B$782,S$191)+'СЕТ СН'!$F$15</f>
        <v>304.42191444999997</v>
      </c>
      <c r="T194" s="36">
        <f>SUMIFS(СВЦЭМ!$E$39:$E$782,СВЦЭМ!$A$39:$A$782,$A194,СВЦЭМ!$B$39:$B$782,T$191)+'СЕТ СН'!$F$15</f>
        <v>305.21257815000001</v>
      </c>
      <c r="U194" s="36">
        <f>SUMIFS(СВЦЭМ!$E$39:$E$782,СВЦЭМ!$A$39:$A$782,$A194,СВЦЭМ!$B$39:$B$782,U$191)+'СЕТ СН'!$F$15</f>
        <v>305.90847607000001</v>
      </c>
      <c r="V194" s="36">
        <f>SUMIFS(СВЦЭМ!$E$39:$E$782,СВЦЭМ!$A$39:$A$782,$A194,СВЦЭМ!$B$39:$B$782,V$191)+'СЕТ СН'!$F$15</f>
        <v>307.39356462000001</v>
      </c>
      <c r="W194" s="36">
        <f>SUMIFS(СВЦЭМ!$E$39:$E$782,СВЦЭМ!$A$39:$A$782,$A194,СВЦЭМ!$B$39:$B$782,W$191)+'СЕТ СН'!$F$15</f>
        <v>312.09129290999999</v>
      </c>
      <c r="X194" s="36">
        <f>SUMIFS(СВЦЭМ!$E$39:$E$782,СВЦЭМ!$A$39:$A$782,$A194,СВЦЭМ!$B$39:$B$782,X$191)+'СЕТ СН'!$F$15</f>
        <v>315.80070790000002</v>
      </c>
      <c r="Y194" s="36">
        <f>SUMIFS(СВЦЭМ!$E$39:$E$782,СВЦЭМ!$A$39:$A$782,$A194,СВЦЭМ!$B$39:$B$782,Y$191)+'СЕТ СН'!$F$15</f>
        <v>324.03743480000003</v>
      </c>
    </row>
    <row r="195" spans="1:25" ht="15.75" x14ac:dyDescent="0.2">
      <c r="A195" s="35">
        <f t="shared" si="5"/>
        <v>44930</v>
      </c>
      <c r="B195" s="36">
        <f>SUMIFS(СВЦЭМ!$E$39:$E$782,СВЦЭМ!$A$39:$A$782,$A195,СВЦЭМ!$B$39:$B$782,B$191)+'СЕТ СН'!$F$15</f>
        <v>317.75976261</v>
      </c>
      <c r="C195" s="36">
        <f>SUMIFS(СВЦЭМ!$E$39:$E$782,СВЦЭМ!$A$39:$A$782,$A195,СВЦЭМ!$B$39:$B$782,C$191)+'СЕТ СН'!$F$15</f>
        <v>324.29725637000001</v>
      </c>
      <c r="D195" s="36">
        <f>SUMIFS(СВЦЭМ!$E$39:$E$782,СВЦЭМ!$A$39:$A$782,$A195,СВЦЭМ!$B$39:$B$782,D$191)+'СЕТ СН'!$F$15</f>
        <v>328.22802386000001</v>
      </c>
      <c r="E195" s="36">
        <f>SUMIFS(СВЦЭМ!$E$39:$E$782,СВЦЭМ!$A$39:$A$782,$A195,СВЦЭМ!$B$39:$B$782,E$191)+'СЕТ СН'!$F$15</f>
        <v>330.16764007</v>
      </c>
      <c r="F195" s="36">
        <f>SUMIFS(СВЦЭМ!$E$39:$E$782,СВЦЭМ!$A$39:$A$782,$A195,СВЦЭМ!$B$39:$B$782,F$191)+'СЕТ СН'!$F$15</f>
        <v>326.35031042999998</v>
      </c>
      <c r="G195" s="36">
        <f>SUMIFS(СВЦЭМ!$E$39:$E$782,СВЦЭМ!$A$39:$A$782,$A195,СВЦЭМ!$B$39:$B$782,G$191)+'СЕТ СН'!$F$15</f>
        <v>313.79472181</v>
      </c>
      <c r="H195" s="36">
        <f>SUMIFS(СВЦЭМ!$E$39:$E$782,СВЦЭМ!$A$39:$A$782,$A195,СВЦЭМ!$B$39:$B$782,H$191)+'СЕТ СН'!$F$15</f>
        <v>311.22569089000001</v>
      </c>
      <c r="I195" s="36">
        <f>SUMIFS(СВЦЭМ!$E$39:$E$782,СВЦЭМ!$A$39:$A$782,$A195,СВЦЭМ!$B$39:$B$782,I$191)+'СЕТ СН'!$F$15</f>
        <v>306.81344275999999</v>
      </c>
      <c r="J195" s="36">
        <f>SUMIFS(СВЦЭМ!$E$39:$E$782,СВЦЭМ!$A$39:$A$782,$A195,СВЦЭМ!$B$39:$B$782,J$191)+'СЕТ СН'!$F$15</f>
        <v>301.99509141999999</v>
      </c>
      <c r="K195" s="36">
        <f>SUMIFS(СВЦЭМ!$E$39:$E$782,СВЦЭМ!$A$39:$A$782,$A195,СВЦЭМ!$B$39:$B$782,K$191)+'СЕТ СН'!$F$15</f>
        <v>300.41489491999999</v>
      </c>
      <c r="L195" s="36">
        <f>SUMIFS(СВЦЭМ!$E$39:$E$782,СВЦЭМ!$A$39:$A$782,$A195,СВЦЭМ!$B$39:$B$782,L$191)+'СЕТ СН'!$F$15</f>
        <v>298.59884312999998</v>
      </c>
      <c r="M195" s="36">
        <f>SUMIFS(СВЦЭМ!$E$39:$E$782,СВЦЭМ!$A$39:$A$782,$A195,СВЦЭМ!$B$39:$B$782,M$191)+'СЕТ СН'!$F$15</f>
        <v>297.62965785</v>
      </c>
      <c r="N195" s="36">
        <f>SUMIFS(СВЦЭМ!$E$39:$E$782,СВЦЭМ!$A$39:$A$782,$A195,СВЦЭМ!$B$39:$B$782,N$191)+'СЕТ СН'!$F$15</f>
        <v>301.27595633999999</v>
      </c>
      <c r="O195" s="36">
        <f>SUMIFS(СВЦЭМ!$E$39:$E$782,СВЦЭМ!$A$39:$A$782,$A195,СВЦЭМ!$B$39:$B$782,O$191)+'СЕТ СН'!$F$15</f>
        <v>300.81114932999998</v>
      </c>
      <c r="P195" s="36">
        <f>SUMIFS(СВЦЭМ!$E$39:$E$782,СВЦЭМ!$A$39:$A$782,$A195,СВЦЭМ!$B$39:$B$782,P$191)+'СЕТ СН'!$F$15</f>
        <v>302.10711945000003</v>
      </c>
      <c r="Q195" s="36">
        <f>SUMIFS(СВЦЭМ!$E$39:$E$782,СВЦЭМ!$A$39:$A$782,$A195,СВЦЭМ!$B$39:$B$782,Q$191)+'СЕТ СН'!$F$15</f>
        <v>300.93923225999998</v>
      </c>
      <c r="R195" s="36">
        <f>SUMIFS(СВЦЭМ!$E$39:$E$782,СВЦЭМ!$A$39:$A$782,$A195,СВЦЭМ!$B$39:$B$782,R$191)+'СЕТ СН'!$F$15</f>
        <v>299.89112065</v>
      </c>
      <c r="S195" s="36">
        <f>SUMIFS(СВЦЭМ!$E$39:$E$782,СВЦЭМ!$A$39:$A$782,$A195,СВЦЭМ!$B$39:$B$782,S$191)+'СЕТ СН'!$F$15</f>
        <v>289.61976865000003</v>
      </c>
      <c r="T195" s="36">
        <f>SUMIFS(СВЦЭМ!$E$39:$E$782,СВЦЭМ!$A$39:$A$782,$A195,СВЦЭМ!$B$39:$B$782,T$191)+'СЕТ СН'!$F$15</f>
        <v>290.29772817000003</v>
      </c>
      <c r="U195" s="36">
        <f>SUMIFS(СВЦЭМ!$E$39:$E$782,СВЦЭМ!$A$39:$A$782,$A195,СВЦЭМ!$B$39:$B$782,U$191)+'СЕТ СН'!$F$15</f>
        <v>293.11689924000001</v>
      </c>
      <c r="V195" s="36">
        <f>SUMIFS(СВЦЭМ!$E$39:$E$782,СВЦЭМ!$A$39:$A$782,$A195,СВЦЭМ!$B$39:$B$782,V$191)+'СЕТ СН'!$F$15</f>
        <v>295.33354878</v>
      </c>
      <c r="W195" s="36">
        <f>SUMIFS(СВЦЭМ!$E$39:$E$782,СВЦЭМ!$A$39:$A$782,$A195,СВЦЭМ!$B$39:$B$782,W$191)+'СЕТ СН'!$F$15</f>
        <v>297.79196643</v>
      </c>
      <c r="X195" s="36">
        <f>SUMIFS(СВЦЭМ!$E$39:$E$782,СВЦЭМ!$A$39:$A$782,$A195,СВЦЭМ!$B$39:$B$782,X$191)+'СЕТ СН'!$F$15</f>
        <v>301.75339852000002</v>
      </c>
      <c r="Y195" s="36">
        <f>SUMIFS(СВЦЭМ!$E$39:$E$782,СВЦЭМ!$A$39:$A$782,$A195,СВЦЭМ!$B$39:$B$782,Y$191)+'СЕТ СН'!$F$15</f>
        <v>306.11869891999999</v>
      </c>
    </row>
    <row r="196" spans="1:25" ht="15.75" x14ac:dyDescent="0.2">
      <c r="A196" s="35">
        <f t="shared" si="5"/>
        <v>44931</v>
      </c>
      <c r="B196" s="36">
        <f>SUMIFS(СВЦЭМ!$E$39:$E$782,СВЦЭМ!$A$39:$A$782,$A196,СВЦЭМ!$B$39:$B$782,B$191)+'СЕТ СН'!$F$15</f>
        <v>306.14179940999998</v>
      </c>
      <c r="C196" s="36">
        <f>SUMIFS(СВЦЭМ!$E$39:$E$782,СВЦЭМ!$A$39:$A$782,$A196,СВЦЭМ!$B$39:$B$782,C$191)+'СЕТ СН'!$F$15</f>
        <v>302.39094711000001</v>
      </c>
      <c r="D196" s="36">
        <f>SUMIFS(СВЦЭМ!$E$39:$E$782,СВЦЭМ!$A$39:$A$782,$A196,СВЦЭМ!$B$39:$B$782,D$191)+'СЕТ СН'!$F$15</f>
        <v>304.54370900999999</v>
      </c>
      <c r="E196" s="36">
        <f>SUMIFS(СВЦЭМ!$E$39:$E$782,СВЦЭМ!$A$39:$A$782,$A196,СВЦЭМ!$B$39:$B$782,E$191)+'СЕТ СН'!$F$15</f>
        <v>307.47896752000003</v>
      </c>
      <c r="F196" s="36">
        <f>SUMIFS(СВЦЭМ!$E$39:$E$782,СВЦЭМ!$A$39:$A$782,$A196,СВЦЭМ!$B$39:$B$782,F$191)+'СЕТ СН'!$F$15</f>
        <v>315.67911644999998</v>
      </c>
      <c r="G196" s="36">
        <f>SUMIFS(СВЦЭМ!$E$39:$E$782,СВЦЭМ!$A$39:$A$782,$A196,СВЦЭМ!$B$39:$B$782,G$191)+'СЕТ СН'!$F$15</f>
        <v>314.88183893000001</v>
      </c>
      <c r="H196" s="36">
        <f>SUMIFS(СВЦЭМ!$E$39:$E$782,СВЦЭМ!$A$39:$A$782,$A196,СВЦЭМ!$B$39:$B$782,H$191)+'СЕТ СН'!$F$15</f>
        <v>314.93058425999999</v>
      </c>
      <c r="I196" s="36">
        <f>SUMIFS(СВЦЭМ!$E$39:$E$782,СВЦЭМ!$A$39:$A$782,$A196,СВЦЭМ!$B$39:$B$782,I$191)+'СЕТ СН'!$F$15</f>
        <v>312.69106003000002</v>
      </c>
      <c r="J196" s="36">
        <f>SUMIFS(СВЦЭМ!$E$39:$E$782,СВЦЭМ!$A$39:$A$782,$A196,СВЦЭМ!$B$39:$B$782,J$191)+'СЕТ СН'!$F$15</f>
        <v>309.54060466999999</v>
      </c>
      <c r="K196" s="36">
        <f>SUMIFS(СВЦЭМ!$E$39:$E$782,СВЦЭМ!$A$39:$A$782,$A196,СВЦЭМ!$B$39:$B$782,K$191)+'СЕТ СН'!$F$15</f>
        <v>302.16163389000002</v>
      </c>
      <c r="L196" s="36">
        <f>SUMIFS(СВЦЭМ!$E$39:$E$782,СВЦЭМ!$A$39:$A$782,$A196,СВЦЭМ!$B$39:$B$782,L$191)+'СЕТ СН'!$F$15</f>
        <v>299.30070764999999</v>
      </c>
      <c r="M196" s="36">
        <f>SUMIFS(СВЦЭМ!$E$39:$E$782,СВЦЭМ!$A$39:$A$782,$A196,СВЦЭМ!$B$39:$B$782,M$191)+'СЕТ СН'!$F$15</f>
        <v>298.19901628000002</v>
      </c>
      <c r="N196" s="36">
        <f>SUMIFS(СВЦЭМ!$E$39:$E$782,СВЦЭМ!$A$39:$A$782,$A196,СВЦЭМ!$B$39:$B$782,N$191)+'СЕТ СН'!$F$15</f>
        <v>300.19978791</v>
      </c>
      <c r="O196" s="36">
        <f>SUMIFS(СВЦЭМ!$E$39:$E$782,СВЦЭМ!$A$39:$A$782,$A196,СВЦЭМ!$B$39:$B$782,O$191)+'СЕТ СН'!$F$15</f>
        <v>303.83930206999997</v>
      </c>
      <c r="P196" s="36">
        <f>SUMIFS(СВЦЭМ!$E$39:$E$782,СВЦЭМ!$A$39:$A$782,$A196,СВЦЭМ!$B$39:$B$782,P$191)+'СЕТ СН'!$F$15</f>
        <v>303.42633453000002</v>
      </c>
      <c r="Q196" s="36">
        <f>SUMIFS(СВЦЭМ!$E$39:$E$782,СВЦЭМ!$A$39:$A$782,$A196,СВЦЭМ!$B$39:$B$782,Q$191)+'СЕТ СН'!$F$15</f>
        <v>304.58392099000002</v>
      </c>
      <c r="R196" s="36">
        <f>SUMIFS(СВЦЭМ!$E$39:$E$782,СВЦЭМ!$A$39:$A$782,$A196,СВЦЭМ!$B$39:$B$782,R$191)+'СЕТ СН'!$F$15</f>
        <v>305.72521540000002</v>
      </c>
      <c r="S196" s="36">
        <f>SUMIFS(СВЦЭМ!$E$39:$E$782,СВЦЭМ!$A$39:$A$782,$A196,СВЦЭМ!$B$39:$B$782,S$191)+'СЕТ СН'!$F$15</f>
        <v>309.77289064000001</v>
      </c>
      <c r="T196" s="36">
        <f>SUMIFS(СВЦЭМ!$E$39:$E$782,СВЦЭМ!$A$39:$A$782,$A196,СВЦЭМ!$B$39:$B$782,T$191)+'СЕТ СН'!$F$15</f>
        <v>295.80036288999997</v>
      </c>
      <c r="U196" s="36">
        <f>SUMIFS(СВЦЭМ!$E$39:$E$782,СВЦЭМ!$A$39:$A$782,$A196,СВЦЭМ!$B$39:$B$782,U$191)+'СЕТ СН'!$F$15</f>
        <v>298.33777562</v>
      </c>
      <c r="V196" s="36">
        <f>SUMIFS(СВЦЭМ!$E$39:$E$782,СВЦЭМ!$A$39:$A$782,$A196,СВЦЭМ!$B$39:$B$782,V$191)+'СЕТ СН'!$F$15</f>
        <v>300.32038104999998</v>
      </c>
      <c r="W196" s="36">
        <f>SUMIFS(СВЦЭМ!$E$39:$E$782,СВЦЭМ!$A$39:$A$782,$A196,СВЦЭМ!$B$39:$B$782,W$191)+'СЕТ СН'!$F$15</f>
        <v>301.93279335</v>
      </c>
      <c r="X196" s="36">
        <f>SUMIFS(СВЦЭМ!$E$39:$E$782,СВЦЭМ!$A$39:$A$782,$A196,СВЦЭМ!$B$39:$B$782,X$191)+'СЕТ СН'!$F$15</f>
        <v>306.39960067999999</v>
      </c>
      <c r="Y196" s="36">
        <f>SUMIFS(СВЦЭМ!$E$39:$E$782,СВЦЭМ!$A$39:$A$782,$A196,СВЦЭМ!$B$39:$B$782,Y$191)+'СЕТ СН'!$F$15</f>
        <v>309.25749287000002</v>
      </c>
    </row>
    <row r="197" spans="1:25" ht="15.75" x14ac:dyDescent="0.2">
      <c r="A197" s="35">
        <f t="shared" si="5"/>
        <v>44932</v>
      </c>
      <c r="B197" s="36">
        <f>SUMIFS(СВЦЭМ!$E$39:$E$782,СВЦЭМ!$A$39:$A$782,$A197,СВЦЭМ!$B$39:$B$782,B$191)+'СЕТ СН'!$F$15</f>
        <v>291.54776218000001</v>
      </c>
      <c r="C197" s="36">
        <f>SUMIFS(СВЦЭМ!$E$39:$E$782,СВЦЭМ!$A$39:$A$782,$A197,СВЦЭМ!$B$39:$B$782,C$191)+'СЕТ СН'!$F$15</f>
        <v>295.05470172000003</v>
      </c>
      <c r="D197" s="36">
        <f>SUMIFS(СВЦЭМ!$E$39:$E$782,СВЦЭМ!$A$39:$A$782,$A197,СВЦЭМ!$B$39:$B$782,D$191)+'СЕТ СН'!$F$15</f>
        <v>297.33688640000003</v>
      </c>
      <c r="E197" s="36">
        <f>SUMIFS(СВЦЭМ!$E$39:$E$782,СВЦЭМ!$A$39:$A$782,$A197,СВЦЭМ!$B$39:$B$782,E$191)+'СЕТ СН'!$F$15</f>
        <v>296.94559178999998</v>
      </c>
      <c r="F197" s="36">
        <f>SUMIFS(СВЦЭМ!$E$39:$E$782,СВЦЭМ!$A$39:$A$782,$A197,СВЦЭМ!$B$39:$B$782,F$191)+'СЕТ СН'!$F$15</f>
        <v>295.77425708999999</v>
      </c>
      <c r="G197" s="36">
        <f>SUMIFS(СВЦЭМ!$E$39:$E$782,СВЦЭМ!$A$39:$A$782,$A197,СВЦЭМ!$B$39:$B$782,G$191)+'СЕТ СН'!$F$15</f>
        <v>293.70929103999998</v>
      </c>
      <c r="H197" s="36">
        <f>SUMIFS(СВЦЭМ!$E$39:$E$782,СВЦЭМ!$A$39:$A$782,$A197,СВЦЭМ!$B$39:$B$782,H$191)+'СЕТ СН'!$F$15</f>
        <v>290.35286182999999</v>
      </c>
      <c r="I197" s="36">
        <f>SUMIFS(СВЦЭМ!$E$39:$E$782,СВЦЭМ!$A$39:$A$782,$A197,СВЦЭМ!$B$39:$B$782,I$191)+'СЕТ СН'!$F$15</f>
        <v>282.40919578</v>
      </c>
      <c r="J197" s="36">
        <f>SUMIFS(СВЦЭМ!$E$39:$E$782,СВЦЭМ!$A$39:$A$782,$A197,СВЦЭМ!$B$39:$B$782,J$191)+'СЕТ СН'!$F$15</f>
        <v>274.49051780999997</v>
      </c>
      <c r="K197" s="36">
        <f>SUMIFS(СВЦЭМ!$E$39:$E$782,СВЦЭМ!$A$39:$A$782,$A197,СВЦЭМ!$B$39:$B$782,K$191)+'СЕТ СН'!$F$15</f>
        <v>272.00941946</v>
      </c>
      <c r="L197" s="36">
        <f>SUMIFS(СВЦЭМ!$E$39:$E$782,СВЦЭМ!$A$39:$A$782,$A197,СВЦЭМ!$B$39:$B$782,L$191)+'СЕТ СН'!$F$15</f>
        <v>271.91727748</v>
      </c>
      <c r="M197" s="36">
        <f>SUMIFS(СВЦЭМ!$E$39:$E$782,СВЦЭМ!$A$39:$A$782,$A197,СВЦЭМ!$B$39:$B$782,M$191)+'СЕТ СН'!$F$15</f>
        <v>274.89152532999998</v>
      </c>
      <c r="N197" s="36">
        <f>SUMIFS(СВЦЭМ!$E$39:$E$782,СВЦЭМ!$A$39:$A$782,$A197,СВЦЭМ!$B$39:$B$782,N$191)+'СЕТ СН'!$F$15</f>
        <v>279.41432455</v>
      </c>
      <c r="O197" s="36">
        <f>SUMIFS(СВЦЭМ!$E$39:$E$782,СВЦЭМ!$A$39:$A$782,$A197,СВЦЭМ!$B$39:$B$782,O$191)+'СЕТ СН'!$F$15</f>
        <v>283.88353952</v>
      </c>
      <c r="P197" s="36">
        <f>SUMIFS(СВЦЭМ!$E$39:$E$782,СВЦЭМ!$A$39:$A$782,$A197,СВЦЭМ!$B$39:$B$782,P$191)+'СЕТ СН'!$F$15</f>
        <v>288.08526925000001</v>
      </c>
      <c r="Q197" s="36">
        <f>SUMIFS(СВЦЭМ!$E$39:$E$782,СВЦЭМ!$A$39:$A$782,$A197,СВЦЭМ!$B$39:$B$782,Q$191)+'СЕТ СН'!$F$15</f>
        <v>288.79398026000001</v>
      </c>
      <c r="R197" s="36">
        <f>SUMIFS(СВЦЭМ!$E$39:$E$782,СВЦЭМ!$A$39:$A$782,$A197,СВЦЭМ!$B$39:$B$782,R$191)+'СЕТ СН'!$F$15</f>
        <v>281.16674762999997</v>
      </c>
      <c r="S197" s="36">
        <f>SUMIFS(СВЦЭМ!$E$39:$E$782,СВЦЭМ!$A$39:$A$782,$A197,СВЦЭМ!$B$39:$B$782,S$191)+'СЕТ СН'!$F$15</f>
        <v>277.68367441999999</v>
      </c>
      <c r="T197" s="36">
        <f>SUMIFS(СВЦЭМ!$E$39:$E$782,СВЦЭМ!$A$39:$A$782,$A197,СВЦЭМ!$B$39:$B$782,T$191)+'СЕТ СН'!$F$15</f>
        <v>278.73654872999998</v>
      </c>
      <c r="U197" s="36">
        <f>SUMIFS(СВЦЭМ!$E$39:$E$782,СВЦЭМ!$A$39:$A$782,$A197,СВЦЭМ!$B$39:$B$782,U$191)+'СЕТ СН'!$F$15</f>
        <v>279.20257999</v>
      </c>
      <c r="V197" s="36">
        <f>SUMIFS(СВЦЭМ!$E$39:$E$782,СВЦЭМ!$A$39:$A$782,$A197,СВЦЭМ!$B$39:$B$782,V$191)+'СЕТ СН'!$F$15</f>
        <v>279.39527680999998</v>
      </c>
      <c r="W197" s="36">
        <f>SUMIFS(СВЦЭМ!$E$39:$E$782,СВЦЭМ!$A$39:$A$782,$A197,СВЦЭМ!$B$39:$B$782,W$191)+'СЕТ СН'!$F$15</f>
        <v>281.32727512999998</v>
      </c>
      <c r="X197" s="36">
        <f>SUMIFS(СВЦЭМ!$E$39:$E$782,СВЦЭМ!$A$39:$A$782,$A197,СВЦЭМ!$B$39:$B$782,X$191)+'СЕТ СН'!$F$15</f>
        <v>283.52170188999997</v>
      </c>
      <c r="Y197" s="36">
        <f>SUMIFS(СВЦЭМ!$E$39:$E$782,СВЦЭМ!$A$39:$A$782,$A197,СВЦЭМ!$B$39:$B$782,Y$191)+'СЕТ СН'!$F$15</f>
        <v>291.88046507000001</v>
      </c>
    </row>
    <row r="198" spans="1:25" ht="15.75" x14ac:dyDescent="0.2">
      <c r="A198" s="35">
        <f t="shared" si="5"/>
        <v>44933</v>
      </c>
      <c r="B198" s="36">
        <f>SUMIFS(СВЦЭМ!$E$39:$E$782,СВЦЭМ!$A$39:$A$782,$A198,СВЦЭМ!$B$39:$B$782,B$191)+'СЕТ СН'!$F$15</f>
        <v>305.17742887999998</v>
      </c>
      <c r="C198" s="36">
        <f>SUMIFS(СВЦЭМ!$E$39:$E$782,СВЦЭМ!$A$39:$A$782,$A198,СВЦЭМ!$B$39:$B$782,C$191)+'СЕТ СН'!$F$15</f>
        <v>312.44953218000001</v>
      </c>
      <c r="D198" s="36">
        <f>SUMIFS(СВЦЭМ!$E$39:$E$782,СВЦЭМ!$A$39:$A$782,$A198,СВЦЭМ!$B$39:$B$782,D$191)+'СЕТ СН'!$F$15</f>
        <v>315.01756476999998</v>
      </c>
      <c r="E198" s="36">
        <f>SUMIFS(СВЦЭМ!$E$39:$E$782,СВЦЭМ!$A$39:$A$782,$A198,СВЦЭМ!$B$39:$B$782,E$191)+'СЕТ СН'!$F$15</f>
        <v>316.22016471000001</v>
      </c>
      <c r="F198" s="36">
        <f>SUMIFS(СВЦЭМ!$E$39:$E$782,СВЦЭМ!$A$39:$A$782,$A198,СВЦЭМ!$B$39:$B$782,F$191)+'СЕТ СН'!$F$15</f>
        <v>313.89407890000001</v>
      </c>
      <c r="G198" s="36">
        <f>SUMIFS(СВЦЭМ!$E$39:$E$782,СВЦЭМ!$A$39:$A$782,$A198,СВЦЭМ!$B$39:$B$782,G$191)+'СЕТ СН'!$F$15</f>
        <v>312.84697008000001</v>
      </c>
      <c r="H198" s="36">
        <f>SUMIFS(СВЦЭМ!$E$39:$E$782,СВЦЭМ!$A$39:$A$782,$A198,СВЦЭМ!$B$39:$B$782,H$191)+'СЕТ СН'!$F$15</f>
        <v>308.76046022000003</v>
      </c>
      <c r="I198" s="36">
        <f>SUMIFS(СВЦЭМ!$E$39:$E$782,СВЦЭМ!$A$39:$A$782,$A198,СВЦЭМ!$B$39:$B$782,I$191)+'СЕТ СН'!$F$15</f>
        <v>307.86045211999999</v>
      </c>
      <c r="J198" s="36">
        <f>SUMIFS(СВЦЭМ!$E$39:$E$782,СВЦЭМ!$A$39:$A$782,$A198,СВЦЭМ!$B$39:$B$782,J$191)+'СЕТ СН'!$F$15</f>
        <v>298.84353879999998</v>
      </c>
      <c r="K198" s="36">
        <f>SUMIFS(СВЦЭМ!$E$39:$E$782,СВЦЭМ!$A$39:$A$782,$A198,СВЦЭМ!$B$39:$B$782,K$191)+'СЕТ СН'!$F$15</f>
        <v>296.05687628999999</v>
      </c>
      <c r="L198" s="36">
        <f>SUMIFS(СВЦЭМ!$E$39:$E$782,СВЦЭМ!$A$39:$A$782,$A198,СВЦЭМ!$B$39:$B$782,L$191)+'СЕТ СН'!$F$15</f>
        <v>292.38453966999998</v>
      </c>
      <c r="M198" s="36">
        <f>SUMIFS(СВЦЭМ!$E$39:$E$782,СВЦЭМ!$A$39:$A$782,$A198,СВЦЭМ!$B$39:$B$782,M$191)+'СЕТ СН'!$F$15</f>
        <v>295.53093611000003</v>
      </c>
      <c r="N198" s="36">
        <f>SUMIFS(СВЦЭМ!$E$39:$E$782,СВЦЭМ!$A$39:$A$782,$A198,СВЦЭМ!$B$39:$B$782,N$191)+'СЕТ СН'!$F$15</f>
        <v>300.11317666000002</v>
      </c>
      <c r="O198" s="36">
        <f>SUMIFS(СВЦЭМ!$E$39:$E$782,СВЦЭМ!$A$39:$A$782,$A198,СВЦЭМ!$B$39:$B$782,O$191)+'СЕТ СН'!$F$15</f>
        <v>301.34042882</v>
      </c>
      <c r="P198" s="36">
        <f>SUMIFS(СВЦЭМ!$E$39:$E$782,СВЦЭМ!$A$39:$A$782,$A198,СВЦЭМ!$B$39:$B$782,P$191)+'СЕТ СН'!$F$15</f>
        <v>304.1425413</v>
      </c>
      <c r="Q198" s="36">
        <f>SUMIFS(СВЦЭМ!$E$39:$E$782,СВЦЭМ!$A$39:$A$782,$A198,СВЦЭМ!$B$39:$B$782,Q$191)+'СЕТ СН'!$F$15</f>
        <v>302.63979962000002</v>
      </c>
      <c r="R198" s="36">
        <f>SUMIFS(СВЦЭМ!$E$39:$E$782,СВЦЭМ!$A$39:$A$782,$A198,СВЦЭМ!$B$39:$B$782,R$191)+'СЕТ СН'!$F$15</f>
        <v>298.09290885000001</v>
      </c>
      <c r="S198" s="36">
        <f>SUMIFS(СВЦЭМ!$E$39:$E$782,СВЦЭМ!$A$39:$A$782,$A198,СВЦЭМ!$B$39:$B$782,S$191)+'СЕТ СН'!$F$15</f>
        <v>296.00556111999998</v>
      </c>
      <c r="T198" s="36">
        <f>SUMIFS(СВЦЭМ!$E$39:$E$782,СВЦЭМ!$A$39:$A$782,$A198,СВЦЭМ!$B$39:$B$782,T$191)+'СЕТ СН'!$F$15</f>
        <v>295.20472675000002</v>
      </c>
      <c r="U198" s="36">
        <f>SUMIFS(СВЦЭМ!$E$39:$E$782,СВЦЭМ!$A$39:$A$782,$A198,СВЦЭМ!$B$39:$B$782,U$191)+'СЕТ СН'!$F$15</f>
        <v>296.10497478000002</v>
      </c>
      <c r="V198" s="36">
        <f>SUMIFS(СВЦЭМ!$E$39:$E$782,СВЦЭМ!$A$39:$A$782,$A198,СВЦЭМ!$B$39:$B$782,V$191)+'СЕТ СН'!$F$15</f>
        <v>299.74343596</v>
      </c>
      <c r="W198" s="36">
        <f>SUMIFS(СВЦЭМ!$E$39:$E$782,СВЦЭМ!$A$39:$A$782,$A198,СВЦЭМ!$B$39:$B$782,W$191)+'СЕТ СН'!$F$15</f>
        <v>301.03338944000001</v>
      </c>
      <c r="X198" s="36">
        <f>SUMIFS(СВЦЭМ!$E$39:$E$782,СВЦЭМ!$A$39:$A$782,$A198,СВЦЭМ!$B$39:$B$782,X$191)+'СЕТ СН'!$F$15</f>
        <v>298.82610525000001</v>
      </c>
      <c r="Y198" s="36">
        <f>SUMIFS(СВЦЭМ!$E$39:$E$782,СВЦЭМ!$A$39:$A$782,$A198,СВЦЭМ!$B$39:$B$782,Y$191)+'СЕТ СН'!$F$15</f>
        <v>309.50312270000001</v>
      </c>
    </row>
    <row r="199" spans="1:25" ht="15.75" x14ac:dyDescent="0.2">
      <c r="A199" s="35">
        <f t="shared" si="5"/>
        <v>44934</v>
      </c>
      <c r="B199" s="36">
        <f>SUMIFS(СВЦЭМ!$E$39:$E$782,СВЦЭМ!$A$39:$A$782,$A199,СВЦЭМ!$B$39:$B$782,B$191)+'СЕТ СН'!$F$15</f>
        <v>332.86098208999999</v>
      </c>
      <c r="C199" s="36">
        <f>SUMIFS(СВЦЭМ!$E$39:$E$782,СВЦЭМ!$A$39:$A$782,$A199,СВЦЭМ!$B$39:$B$782,C$191)+'СЕТ СН'!$F$15</f>
        <v>336.83113300999997</v>
      </c>
      <c r="D199" s="36">
        <f>SUMIFS(СВЦЭМ!$E$39:$E$782,СВЦЭМ!$A$39:$A$782,$A199,СВЦЭМ!$B$39:$B$782,D$191)+'СЕТ СН'!$F$15</f>
        <v>340.39686882000001</v>
      </c>
      <c r="E199" s="36">
        <f>SUMIFS(СВЦЭМ!$E$39:$E$782,СВЦЭМ!$A$39:$A$782,$A199,СВЦЭМ!$B$39:$B$782,E$191)+'СЕТ СН'!$F$15</f>
        <v>340.54882759999998</v>
      </c>
      <c r="F199" s="36">
        <f>SUMIFS(СВЦЭМ!$E$39:$E$782,СВЦЭМ!$A$39:$A$782,$A199,СВЦЭМ!$B$39:$B$782,F$191)+'СЕТ СН'!$F$15</f>
        <v>341.20499047999999</v>
      </c>
      <c r="G199" s="36">
        <f>SUMIFS(СВЦЭМ!$E$39:$E$782,СВЦЭМ!$A$39:$A$782,$A199,СВЦЭМ!$B$39:$B$782,G$191)+'СЕТ СН'!$F$15</f>
        <v>339.0172839</v>
      </c>
      <c r="H199" s="36">
        <f>SUMIFS(СВЦЭМ!$E$39:$E$782,СВЦЭМ!$A$39:$A$782,$A199,СВЦЭМ!$B$39:$B$782,H$191)+'СЕТ СН'!$F$15</f>
        <v>335.86285497</v>
      </c>
      <c r="I199" s="36">
        <f>SUMIFS(СВЦЭМ!$E$39:$E$782,СВЦЭМ!$A$39:$A$782,$A199,СВЦЭМ!$B$39:$B$782,I$191)+'СЕТ СН'!$F$15</f>
        <v>325.83797836999997</v>
      </c>
      <c r="J199" s="36">
        <f>SUMIFS(СВЦЭМ!$E$39:$E$782,СВЦЭМ!$A$39:$A$782,$A199,СВЦЭМ!$B$39:$B$782,J$191)+'СЕТ СН'!$F$15</f>
        <v>321.10052612999999</v>
      </c>
      <c r="K199" s="36">
        <f>SUMIFS(СВЦЭМ!$E$39:$E$782,СВЦЭМ!$A$39:$A$782,$A199,СВЦЭМ!$B$39:$B$782,K$191)+'СЕТ СН'!$F$15</f>
        <v>316.79590230000002</v>
      </c>
      <c r="L199" s="36">
        <f>SUMIFS(СВЦЭМ!$E$39:$E$782,СВЦЭМ!$A$39:$A$782,$A199,СВЦЭМ!$B$39:$B$782,L$191)+'СЕТ СН'!$F$15</f>
        <v>316.35067062000002</v>
      </c>
      <c r="M199" s="36">
        <f>SUMIFS(СВЦЭМ!$E$39:$E$782,СВЦЭМ!$A$39:$A$782,$A199,СВЦЭМ!$B$39:$B$782,M$191)+'СЕТ СН'!$F$15</f>
        <v>319.21234513000002</v>
      </c>
      <c r="N199" s="36">
        <f>SUMIFS(СВЦЭМ!$E$39:$E$782,СВЦЭМ!$A$39:$A$782,$A199,СВЦЭМ!$B$39:$B$782,N$191)+'СЕТ СН'!$F$15</f>
        <v>320.72279750000001</v>
      </c>
      <c r="O199" s="36">
        <f>SUMIFS(СВЦЭМ!$E$39:$E$782,СВЦЭМ!$A$39:$A$782,$A199,СВЦЭМ!$B$39:$B$782,O$191)+'СЕТ СН'!$F$15</f>
        <v>324.57350898999999</v>
      </c>
      <c r="P199" s="36">
        <f>SUMIFS(СВЦЭМ!$E$39:$E$782,СВЦЭМ!$A$39:$A$782,$A199,СВЦЭМ!$B$39:$B$782,P$191)+'СЕТ СН'!$F$15</f>
        <v>325.27864367000001</v>
      </c>
      <c r="Q199" s="36">
        <f>SUMIFS(СВЦЭМ!$E$39:$E$782,СВЦЭМ!$A$39:$A$782,$A199,СВЦЭМ!$B$39:$B$782,Q$191)+'СЕТ СН'!$F$15</f>
        <v>323.67645354000001</v>
      </c>
      <c r="R199" s="36">
        <f>SUMIFS(СВЦЭМ!$E$39:$E$782,СВЦЭМ!$A$39:$A$782,$A199,СВЦЭМ!$B$39:$B$782,R$191)+'СЕТ СН'!$F$15</f>
        <v>318.88088878999997</v>
      </c>
      <c r="S199" s="36">
        <f>SUMIFS(СВЦЭМ!$E$39:$E$782,СВЦЭМ!$A$39:$A$782,$A199,СВЦЭМ!$B$39:$B$782,S$191)+'СЕТ СН'!$F$15</f>
        <v>306.27744209999997</v>
      </c>
      <c r="T199" s="36">
        <f>SUMIFS(СВЦЭМ!$E$39:$E$782,СВЦЭМ!$A$39:$A$782,$A199,СВЦЭМ!$B$39:$B$782,T$191)+'СЕТ СН'!$F$15</f>
        <v>308.321867</v>
      </c>
      <c r="U199" s="36">
        <f>SUMIFS(СВЦЭМ!$E$39:$E$782,СВЦЭМ!$A$39:$A$782,$A199,СВЦЭМ!$B$39:$B$782,U$191)+'СЕТ СН'!$F$15</f>
        <v>310.52833769</v>
      </c>
      <c r="V199" s="36">
        <f>SUMIFS(СВЦЭМ!$E$39:$E$782,СВЦЭМ!$A$39:$A$782,$A199,СВЦЭМ!$B$39:$B$782,V$191)+'СЕТ СН'!$F$15</f>
        <v>314.71288092999998</v>
      </c>
      <c r="W199" s="36">
        <f>SUMIFS(СВЦЭМ!$E$39:$E$782,СВЦЭМ!$A$39:$A$782,$A199,СВЦЭМ!$B$39:$B$782,W$191)+'СЕТ СН'!$F$15</f>
        <v>319.48079473000001</v>
      </c>
      <c r="X199" s="36">
        <f>SUMIFS(СВЦЭМ!$E$39:$E$782,СВЦЭМ!$A$39:$A$782,$A199,СВЦЭМ!$B$39:$B$782,X$191)+'СЕТ СН'!$F$15</f>
        <v>324.29504266999999</v>
      </c>
      <c r="Y199" s="36">
        <f>SUMIFS(СВЦЭМ!$E$39:$E$782,СВЦЭМ!$A$39:$A$782,$A199,СВЦЭМ!$B$39:$B$782,Y$191)+'СЕТ СН'!$F$15</f>
        <v>332.12740568999999</v>
      </c>
    </row>
    <row r="200" spans="1:25" ht="15.75" x14ac:dyDescent="0.2">
      <c r="A200" s="35">
        <f t="shared" si="5"/>
        <v>44935</v>
      </c>
      <c r="B200" s="36">
        <f>SUMIFS(СВЦЭМ!$E$39:$E$782,СВЦЭМ!$A$39:$A$782,$A200,СВЦЭМ!$B$39:$B$782,B$191)+'СЕТ СН'!$F$15</f>
        <v>322.53824255000001</v>
      </c>
      <c r="C200" s="36">
        <f>SUMIFS(СВЦЭМ!$E$39:$E$782,СВЦЭМ!$A$39:$A$782,$A200,СВЦЭМ!$B$39:$B$782,C$191)+'СЕТ СН'!$F$15</f>
        <v>319.2726485</v>
      </c>
      <c r="D200" s="36">
        <f>SUMIFS(СВЦЭМ!$E$39:$E$782,СВЦЭМ!$A$39:$A$782,$A200,СВЦЭМ!$B$39:$B$782,D$191)+'СЕТ СН'!$F$15</f>
        <v>315.80786612999998</v>
      </c>
      <c r="E200" s="36">
        <f>SUMIFS(СВЦЭМ!$E$39:$E$782,СВЦЭМ!$A$39:$A$782,$A200,СВЦЭМ!$B$39:$B$782,E$191)+'СЕТ СН'!$F$15</f>
        <v>315.13961477999999</v>
      </c>
      <c r="F200" s="36">
        <f>SUMIFS(СВЦЭМ!$E$39:$E$782,СВЦЭМ!$A$39:$A$782,$A200,СВЦЭМ!$B$39:$B$782,F$191)+'СЕТ СН'!$F$15</f>
        <v>317.18411952999998</v>
      </c>
      <c r="G200" s="36">
        <f>SUMIFS(СВЦЭМ!$E$39:$E$782,СВЦЭМ!$A$39:$A$782,$A200,СВЦЭМ!$B$39:$B$782,G$191)+'СЕТ СН'!$F$15</f>
        <v>314.67516831</v>
      </c>
      <c r="H200" s="36">
        <f>SUMIFS(СВЦЭМ!$E$39:$E$782,СВЦЭМ!$A$39:$A$782,$A200,СВЦЭМ!$B$39:$B$782,H$191)+'СЕТ СН'!$F$15</f>
        <v>317.02881148</v>
      </c>
      <c r="I200" s="36">
        <f>SUMIFS(СВЦЭМ!$E$39:$E$782,СВЦЭМ!$A$39:$A$782,$A200,СВЦЭМ!$B$39:$B$782,I$191)+'СЕТ СН'!$F$15</f>
        <v>316.52781750000003</v>
      </c>
      <c r="J200" s="36">
        <f>SUMIFS(СВЦЭМ!$E$39:$E$782,СВЦЭМ!$A$39:$A$782,$A200,СВЦЭМ!$B$39:$B$782,J$191)+'СЕТ СН'!$F$15</f>
        <v>323.59274849000002</v>
      </c>
      <c r="K200" s="36">
        <f>SUMIFS(СВЦЭМ!$E$39:$E$782,СВЦЭМ!$A$39:$A$782,$A200,СВЦЭМ!$B$39:$B$782,K$191)+'СЕТ СН'!$F$15</f>
        <v>320.24913801000002</v>
      </c>
      <c r="L200" s="36">
        <f>SUMIFS(СВЦЭМ!$E$39:$E$782,СВЦЭМ!$A$39:$A$782,$A200,СВЦЭМ!$B$39:$B$782,L$191)+'СЕТ СН'!$F$15</f>
        <v>316.72275308000002</v>
      </c>
      <c r="M200" s="36">
        <f>SUMIFS(СВЦЭМ!$E$39:$E$782,СВЦЭМ!$A$39:$A$782,$A200,СВЦЭМ!$B$39:$B$782,M$191)+'СЕТ СН'!$F$15</f>
        <v>319.77614119999998</v>
      </c>
      <c r="N200" s="36">
        <f>SUMIFS(СВЦЭМ!$E$39:$E$782,СВЦЭМ!$A$39:$A$782,$A200,СВЦЭМ!$B$39:$B$782,N$191)+'СЕТ СН'!$F$15</f>
        <v>315.72156260000003</v>
      </c>
      <c r="O200" s="36">
        <f>SUMIFS(СВЦЭМ!$E$39:$E$782,СВЦЭМ!$A$39:$A$782,$A200,СВЦЭМ!$B$39:$B$782,O$191)+'СЕТ СН'!$F$15</f>
        <v>315.03007047</v>
      </c>
      <c r="P200" s="36">
        <f>SUMIFS(СВЦЭМ!$E$39:$E$782,СВЦЭМ!$A$39:$A$782,$A200,СВЦЭМ!$B$39:$B$782,P$191)+'СЕТ СН'!$F$15</f>
        <v>316.59364805000001</v>
      </c>
      <c r="Q200" s="36">
        <f>SUMIFS(СВЦЭМ!$E$39:$E$782,СВЦЭМ!$A$39:$A$782,$A200,СВЦЭМ!$B$39:$B$782,Q$191)+'СЕТ СН'!$F$15</f>
        <v>316.10013464000002</v>
      </c>
      <c r="R200" s="36">
        <f>SUMIFS(СВЦЭМ!$E$39:$E$782,СВЦЭМ!$A$39:$A$782,$A200,СВЦЭМ!$B$39:$B$782,R$191)+'СЕТ СН'!$F$15</f>
        <v>318.10909420000002</v>
      </c>
      <c r="S200" s="36">
        <f>SUMIFS(СВЦЭМ!$E$39:$E$782,СВЦЭМ!$A$39:$A$782,$A200,СВЦЭМ!$B$39:$B$782,S$191)+'СЕТ СН'!$F$15</f>
        <v>315.96136762999998</v>
      </c>
      <c r="T200" s="36">
        <f>SUMIFS(СВЦЭМ!$E$39:$E$782,СВЦЭМ!$A$39:$A$782,$A200,СВЦЭМ!$B$39:$B$782,T$191)+'СЕТ СН'!$F$15</f>
        <v>311.56635903</v>
      </c>
      <c r="U200" s="36">
        <f>SUMIFS(СВЦЭМ!$E$39:$E$782,СВЦЭМ!$A$39:$A$782,$A200,СВЦЭМ!$B$39:$B$782,U$191)+'СЕТ СН'!$F$15</f>
        <v>311.76794704999998</v>
      </c>
      <c r="V200" s="36">
        <f>SUMIFS(СВЦЭМ!$E$39:$E$782,СВЦЭМ!$A$39:$A$782,$A200,СВЦЭМ!$B$39:$B$782,V$191)+'СЕТ СН'!$F$15</f>
        <v>317.86771227000003</v>
      </c>
      <c r="W200" s="36">
        <f>SUMIFS(СВЦЭМ!$E$39:$E$782,СВЦЭМ!$A$39:$A$782,$A200,СВЦЭМ!$B$39:$B$782,W$191)+'СЕТ СН'!$F$15</f>
        <v>319.804216</v>
      </c>
      <c r="X200" s="36">
        <f>SUMIFS(СВЦЭМ!$E$39:$E$782,СВЦЭМ!$A$39:$A$782,$A200,СВЦЭМ!$B$39:$B$782,X$191)+'СЕТ СН'!$F$15</f>
        <v>320.48510836999998</v>
      </c>
      <c r="Y200" s="36">
        <f>SUMIFS(СВЦЭМ!$E$39:$E$782,СВЦЭМ!$A$39:$A$782,$A200,СВЦЭМ!$B$39:$B$782,Y$191)+'СЕТ СН'!$F$15</f>
        <v>327.12181671000002</v>
      </c>
    </row>
    <row r="201" spans="1:25" ht="15.75" x14ac:dyDescent="0.2">
      <c r="A201" s="35">
        <f t="shared" si="5"/>
        <v>44936</v>
      </c>
      <c r="B201" s="36">
        <f>SUMIFS(СВЦЭМ!$E$39:$E$782,СВЦЭМ!$A$39:$A$782,$A201,СВЦЭМ!$B$39:$B$782,B$191)+'СЕТ СН'!$F$15</f>
        <v>302.92915533000001</v>
      </c>
      <c r="C201" s="36">
        <f>SUMIFS(СВЦЭМ!$E$39:$E$782,СВЦЭМ!$A$39:$A$782,$A201,СВЦЭМ!$B$39:$B$782,C$191)+'СЕТ СН'!$F$15</f>
        <v>306.91394636000001</v>
      </c>
      <c r="D201" s="36">
        <f>SUMIFS(СВЦЭМ!$E$39:$E$782,СВЦЭМ!$A$39:$A$782,$A201,СВЦЭМ!$B$39:$B$782,D$191)+'СЕТ СН'!$F$15</f>
        <v>308.97440803000001</v>
      </c>
      <c r="E201" s="36">
        <f>SUMIFS(СВЦЭМ!$E$39:$E$782,СВЦЭМ!$A$39:$A$782,$A201,СВЦЭМ!$B$39:$B$782,E$191)+'СЕТ СН'!$F$15</f>
        <v>309.86923281000003</v>
      </c>
      <c r="F201" s="36">
        <f>SUMIFS(СВЦЭМ!$E$39:$E$782,СВЦЭМ!$A$39:$A$782,$A201,СВЦЭМ!$B$39:$B$782,F$191)+'СЕТ СН'!$F$15</f>
        <v>314.16094755</v>
      </c>
      <c r="G201" s="36">
        <f>SUMIFS(СВЦЭМ!$E$39:$E$782,СВЦЭМ!$A$39:$A$782,$A201,СВЦЭМ!$B$39:$B$782,G$191)+'СЕТ СН'!$F$15</f>
        <v>313.67655173999998</v>
      </c>
      <c r="H201" s="36">
        <f>SUMIFS(СВЦЭМ!$E$39:$E$782,СВЦЭМ!$A$39:$A$782,$A201,СВЦЭМ!$B$39:$B$782,H$191)+'СЕТ СН'!$F$15</f>
        <v>310.44571616000002</v>
      </c>
      <c r="I201" s="36">
        <f>SUMIFS(СВЦЭМ!$E$39:$E$782,СВЦЭМ!$A$39:$A$782,$A201,СВЦЭМ!$B$39:$B$782,I$191)+'СЕТ СН'!$F$15</f>
        <v>304.88947860000002</v>
      </c>
      <c r="J201" s="36">
        <f>SUMIFS(СВЦЭМ!$E$39:$E$782,СВЦЭМ!$A$39:$A$782,$A201,СВЦЭМ!$B$39:$B$782,J$191)+'СЕТ СН'!$F$15</f>
        <v>300.31858145000001</v>
      </c>
      <c r="K201" s="36">
        <f>SUMIFS(СВЦЭМ!$E$39:$E$782,СВЦЭМ!$A$39:$A$782,$A201,СВЦЭМ!$B$39:$B$782,K$191)+'СЕТ СН'!$F$15</f>
        <v>298.19949150999997</v>
      </c>
      <c r="L201" s="36">
        <f>SUMIFS(СВЦЭМ!$E$39:$E$782,СВЦЭМ!$A$39:$A$782,$A201,СВЦЭМ!$B$39:$B$782,L$191)+'СЕТ СН'!$F$15</f>
        <v>296.68226004000002</v>
      </c>
      <c r="M201" s="36">
        <f>SUMIFS(СВЦЭМ!$E$39:$E$782,СВЦЭМ!$A$39:$A$782,$A201,СВЦЭМ!$B$39:$B$782,M$191)+'СЕТ СН'!$F$15</f>
        <v>298.46599251999999</v>
      </c>
      <c r="N201" s="36">
        <f>SUMIFS(СВЦЭМ!$E$39:$E$782,СВЦЭМ!$A$39:$A$782,$A201,СВЦЭМ!$B$39:$B$782,N$191)+'СЕТ СН'!$F$15</f>
        <v>298.02544905000002</v>
      </c>
      <c r="O201" s="36">
        <f>SUMIFS(СВЦЭМ!$E$39:$E$782,СВЦЭМ!$A$39:$A$782,$A201,СВЦЭМ!$B$39:$B$782,O$191)+'СЕТ СН'!$F$15</f>
        <v>300.37015048000001</v>
      </c>
      <c r="P201" s="36">
        <f>SUMIFS(СВЦЭМ!$E$39:$E$782,СВЦЭМ!$A$39:$A$782,$A201,СВЦЭМ!$B$39:$B$782,P$191)+'СЕТ СН'!$F$15</f>
        <v>301.97803508999999</v>
      </c>
      <c r="Q201" s="36">
        <f>SUMIFS(СВЦЭМ!$E$39:$E$782,СВЦЭМ!$A$39:$A$782,$A201,СВЦЭМ!$B$39:$B$782,Q$191)+'СЕТ СН'!$F$15</f>
        <v>304.68974522000002</v>
      </c>
      <c r="R201" s="36">
        <f>SUMIFS(СВЦЭМ!$E$39:$E$782,СВЦЭМ!$A$39:$A$782,$A201,СВЦЭМ!$B$39:$B$782,R$191)+'СЕТ СН'!$F$15</f>
        <v>301.30012409</v>
      </c>
      <c r="S201" s="36">
        <f>SUMIFS(СВЦЭМ!$E$39:$E$782,СВЦЭМ!$A$39:$A$782,$A201,СВЦЭМ!$B$39:$B$782,S$191)+'СЕТ СН'!$F$15</f>
        <v>294.73049344999998</v>
      </c>
      <c r="T201" s="36">
        <f>SUMIFS(СВЦЭМ!$E$39:$E$782,СВЦЭМ!$A$39:$A$782,$A201,СВЦЭМ!$B$39:$B$782,T$191)+'СЕТ СН'!$F$15</f>
        <v>293.81388956000001</v>
      </c>
      <c r="U201" s="36">
        <f>SUMIFS(СВЦЭМ!$E$39:$E$782,СВЦЭМ!$A$39:$A$782,$A201,СВЦЭМ!$B$39:$B$782,U$191)+'СЕТ СН'!$F$15</f>
        <v>292.85866081</v>
      </c>
      <c r="V201" s="36">
        <f>SUMIFS(СВЦЭМ!$E$39:$E$782,СВЦЭМ!$A$39:$A$782,$A201,СВЦЭМ!$B$39:$B$782,V$191)+'СЕТ СН'!$F$15</f>
        <v>294.14135659999999</v>
      </c>
      <c r="W201" s="36">
        <f>SUMIFS(СВЦЭМ!$E$39:$E$782,СВЦЭМ!$A$39:$A$782,$A201,СВЦЭМ!$B$39:$B$782,W$191)+'СЕТ СН'!$F$15</f>
        <v>295.89399637000002</v>
      </c>
      <c r="X201" s="36">
        <f>SUMIFS(СВЦЭМ!$E$39:$E$782,СВЦЭМ!$A$39:$A$782,$A201,СВЦЭМ!$B$39:$B$782,X$191)+'СЕТ СН'!$F$15</f>
        <v>300.92902168000001</v>
      </c>
      <c r="Y201" s="36">
        <f>SUMIFS(СВЦЭМ!$E$39:$E$782,СВЦЭМ!$A$39:$A$782,$A201,СВЦЭМ!$B$39:$B$782,Y$191)+'СЕТ СН'!$F$15</f>
        <v>304.64896474</v>
      </c>
    </row>
    <row r="202" spans="1:25" ht="15.75" x14ac:dyDescent="0.2">
      <c r="A202" s="35">
        <f t="shared" si="5"/>
        <v>44937</v>
      </c>
      <c r="B202" s="36">
        <f>SUMIFS(СВЦЭМ!$E$39:$E$782,СВЦЭМ!$A$39:$A$782,$A202,СВЦЭМ!$B$39:$B$782,B$191)+'СЕТ СН'!$F$15</f>
        <v>293.46399498</v>
      </c>
      <c r="C202" s="36">
        <f>SUMIFS(СВЦЭМ!$E$39:$E$782,СВЦЭМ!$A$39:$A$782,$A202,СВЦЭМ!$B$39:$B$782,C$191)+'СЕТ СН'!$F$15</f>
        <v>294.64752325000001</v>
      </c>
      <c r="D202" s="36">
        <f>SUMIFS(СВЦЭМ!$E$39:$E$782,СВЦЭМ!$A$39:$A$782,$A202,СВЦЭМ!$B$39:$B$782,D$191)+'СЕТ СН'!$F$15</f>
        <v>293.31843644999998</v>
      </c>
      <c r="E202" s="36">
        <f>SUMIFS(СВЦЭМ!$E$39:$E$782,СВЦЭМ!$A$39:$A$782,$A202,СВЦЭМ!$B$39:$B$782,E$191)+'СЕТ СН'!$F$15</f>
        <v>292.63895457000001</v>
      </c>
      <c r="F202" s="36">
        <f>SUMIFS(СВЦЭМ!$E$39:$E$782,СВЦЭМ!$A$39:$A$782,$A202,СВЦЭМ!$B$39:$B$782,F$191)+'СЕТ СН'!$F$15</f>
        <v>291.84280526999999</v>
      </c>
      <c r="G202" s="36">
        <f>SUMIFS(СВЦЭМ!$E$39:$E$782,СВЦЭМ!$A$39:$A$782,$A202,СВЦЭМ!$B$39:$B$782,G$191)+'СЕТ СН'!$F$15</f>
        <v>292.73638846</v>
      </c>
      <c r="H202" s="36">
        <f>SUMIFS(СВЦЭМ!$E$39:$E$782,СВЦЭМ!$A$39:$A$782,$A202,СВЦЭМ!$B$39:$B$782,H$191)+'СЕТ СН'!$F$15</f>
        <v>290.82608060000001</v>
      </c>
      <c r="I202" s="36">
        <f>SUMIFS(СВЦЭМ!$E$39:$E$782,СВЦЭМ!$A$39:$A$782,$A202,СВЦЭМ!$B$39:$B$782,I$191)+'СЕТ СН'!$F$15</f>
        <v>288.79322057000002</v>
      </c>
      <c r="J202" s="36">
        <f>SUMIFS(СВЦЭМ!$E$39:$E$782,СВЦЭМ!$A$39:$A$782,$A202,СВЦЭМ!$B$39:$B$782,J$191)+'СЕТ СН'!$F$15</f>
        <v>284.79266713999999</v>
      </c>
      <c r="K202" s="36">
        <f>SUMIFS(СВЦЭМ!$E$39:$E$782,СВЦЭМ!$A$39:$A$782,$A202,СВЦЭМ!$B$39:$B$782,K$191)+'СЕТ СН'!$F$15</f>
        <v>283.09358655</v>
      </c>
      <c r="L202" s="36">
        <f>SUMIFS(СВЦЭМ!$E$39:$E$782,СВЦЭМ!$A$39:$A$782,$A202,СВЦЭМ!$B$39:$B$782,L$191)+'СЕТ СН'!$F$15</f>
        <v>284.76498655</v>
      </c>
      <c r="M202" s="36">
        <f>SUMIFS(СВЦЭМ!$E$39:$E$782,СВЦЭМ!$A$39:$A$782,$A202,СВЦЭМ!$B$39:$B$782,M$191)+'СЕТ СН'!$F$15</f>
        <v>286.42237127999999</v>
      </c>
      <c r="N202" s="36">
        <f>SUMIFS(СВЦЭМ!$E$39:$E$782,СВЦЭМ!$A$39:$A$782,$A202,СВЦЭМ!$B$39:$B$782,N$191)+'СЕТ СН'!$F$15</f>
        <v>290.66286583999999</v>
      </c>
      <c r="O202" s="36">
        <f>SUMIFS(СВЦЭМ!$E$39:$E$782,СВЦЭМ!$A$39:$A$782,$A202,СВЦЭМ!$B$39:$B$782,O$191)+'СЕТ СН'!$F$15</f>
        <v>286.81428067000002</v>
      </c>
      <c r="P202" s="36">
        <f>SUMIFS(СВЦЭМ!$E$39:$E$782,СВЦЭМ!$A$39:$A$782,$A202,СВЦЭМ!$B$39:$B$782,P$191)+'СЕТ СН'!$F$15</f>
        <v>288.98267802999999</v>
      </c>
      <c r="Q202" s="36">
        <f>SUMIFS(СВЦЭМ!$E$39:$E$782,СВЦЭМ!$A$39:$A$782,$A202,СВЦЭМ!$B$39:$B$782,Q$191)+'СЕТ СН'!$F$15</f>
        <v>290.86917212999998</v>
      </c>
      <c r="R202" s="36">
        <f>SUMIFS(СВЦЭМ!$E$39:$E$782,СВЦЭМ!$A$39:$A$782,$A202,СВЦЭМ!$B$39:$B$782,R$191)+'СЕТ СН'!$F$15</f>
        <v>293.27346947000001</v>
      </c>
      <c r="S202" s="36">
        <f>SUMIFS(СВЦЭМ!$E$39:$E$782,СВЦЭМ!$A$39:$A$782,$A202,СВЦЭМ!$B$39:$B$782,S$191)+'СЕТ СН'!$F$15</f>
        <v>288.66125012999998</v>
      </c>
      <c r="T202" s="36">
        <f>SUMIFS(СВЦЭМ!$E$39:$E$782,СВЦЭМ!$A$39:$A$782,$A202,СВЦЭМ!$B$39:$B$782,T$191)+'СЕТ СН'!$F$15</f>
        <v>282.87015616000002</v>
      </c>
      <c r="U202" s="36">
        <f>SUMIFS(СВЦЭМ!$E$39:$E$782,СВЦЭМ!$A$39:$A$782,$A202,СВЦЭМ!$B$39:$B$782,U$191)+'СЕТ СН'!$F$15</f>
        <v>284.41645181000001</v>
      </c>
      <c r="V202" s="36">
        <f>SUMIFS(СВЦЭМ!$E$39:$E$782,СВЦЭМ!$A$39:$A$782,$A202,СВЦЭМ!$B$39:$B$782,V$191)+'СЕТ СН'!$F$15</f>
        <v>288.02769690999997</v>
      </c>
      <c r="W202" s="36">
        <f>SUMIFS(СВЦЭМ!$E$39:$E$782,СВЦЭМ!$A$39:$A$782,$A202,СВЦЭМ!$B$39:$B$782,W$191)+'СЕТ СН'!$F$15</f>
        <v>289.65510449999999</v>
      </c>
      <c r="X202" s="36">
        <f>SUMIFS(СВЦЭМ!$E$39:$E$782,СВЦЭМ!$A$39:$A$782,$A202,СВЦЭМ!$B$39:$B$782,X$191)+'СЕТ СН'!$F$15</f>
        <v>291.14807851</v>
      </c>
      <c r="Y202" s="36">
        <f>SUMIFS(СВЦЭМ!$E$39:$E$782,СВЦЭМ!$A$39:$A$782,$A202,СВЦЭМ!$B$39:$B$782,Y$191)+'СЕТ СН'!$F$15</f>
        <v>296.116916</v>
      </c>
    </row>
    <row r="203" spans="1:25" ht="15.75" x14ac:dyDescent="0.2">
      <c r="A203" s="35">
        <f t="shared" si="5"/>
        <v>44938</v>
      </c>
      <c r="B203" s="36">
        <f>SUMIFS(СВЦЭМ!$E$39:$E$782,СВЦЭМ!$A$39:$A$782,$A203,СВЦЭМ!$B$39:$B$782,B$191)+'СЕТ СН'!$F$15</f>
        <v>299.12152200999998</v>
      </c>
      <c r="C203" s="36">
        <f>SUMIFS(СВЦЭМ!$E$39:$E$782,СВЦЭМ!$A$39:$A$782,$A203,СВЦЭМ!$B$39:$B$782,C$191)+'СЕТ СН'!$F$15</f>
        <v>304.52805195000002</v>
      </c>
      <c r="D203" s="36">
        <f>SUMIFS(СВЦЭМ!$E$39:$E$782,СВЦЭМ!$A$39:$A$782,$A203,СВЦЭМ!$B$39:$B$782,D$191)+'СЕТ СН'!$F$15</f>
        <v>308.17525610000001</v>
      </c>
      <c r="E203" s="36">
        <f>SUMIFS(СВЦЭМ!$E$39:$E$782,СВЦЭМ!$A$39:$A$782,$A203,СВЦЭМ!$B$39:$B$782,E$191)+'СЕТ СН'!$F$15</f>
        <v>308.70018520000002</v>
      </c>
      <c r="F203" s="36">
        <f>SUMIFS(СВЦЭМ!$E$39:$E$782,СВЦЭМ!$A$39:$A$782,$A203,СВЦЭМ!$B$39:$B$782,F$191)+'СЕТ СН'!$F$15</f>
        <v>308.82806190999997</v>
      </c>
      <c r="G203" s="36">
        <f>SUMIFS(СВЦЭМ!$E$39:$E$782,СВЦЭМ!$A$39:$A$782,$A203,СВЦЭМ!$B$39:$B$782,G$191)+'СЕТ СН'!$F$15</f>
        <v>307.14390271000002</v>
      </c>
      <c r="H203" s="36">
        <f>SUMIFS(СВЦЭМ!$E$39:$E$782,СВЦЭМ!$A$39:$A$782,$A203,СВЦЭМ!$B$39:$B$782,H$191)+'СЕТ СН'!$F$15</f>
        <v>302.71055511999998</v>
      </c>
      <c r="I203" s="36">
        <f>SUMIFS(СВЦЭМ!$E$39:$E$782,СВЦЭМ!$A$39:$A$782,$A203,СВЦЭМ!$B$39:$B$782,I$191)+'СЕТ СН'!$F$15</f>
        <v>295.30297034</v>
      </c>
      <c r="J203" s="36">
        <f>SUMIFS(СВЦЭМ!$E$39:$E$782,СВЦЭМ!$A$39:$A$782,$A203,СВЦЭМ!$B$39:$B$782,J$191)+'СЕТ СН'!$F$15</f>
        <v>287.76205909999999</v>
      </c>
      <c r="K203" s="36">
        <f>SUMIFS(СВЦЭМ!$E$39:$E$782,СВЦЭМ!$A$39:$A$782,$A203,СВЦЭМ!$B$39:$B$782,K$191)+'СЕТ СН'!$F$15</f>
        <v>287.68115705999998</v>
      </c>
      <c r="L203" s="36">
        <f>SUMIFS(СВЦЭМ!$E$39:$E$782,СВЦЭМ!$A$39:$A$782,$A203,СВЦЭМ!$B$39:$B$782,L$191)+'СЕТ СН'!$F$15</f>
        <v>285.99752703000001</v>
      </c>
      <c r="M203" s="36">
        <f>SUMIFS(СВЦЭМ!$E$39:$E$782,СВЦЭМ!$A$39:$A$782,$A203,СВЦЭМ!$B$39:$B$782,M$191)+'СЕТ СН'!$F$15</f>
        <v>285.96026977999998</v>
      </c>
      <c r="N203" s="36">
        <f>SUMIFS(СВЦЭМ!$E$39:$E$782,СВЦЭМ!$A$39:$A$782,$A203,СВЦЭМ!$B$39:$B$782,N$191)+'СЕТ СН'!$F$15</f>
        <v>289.92954624999999</v>
      </c>
      <c r="O203" s="36">
        <f>SUMIFS(СВЦЭМ!$E$39:$E$782,СВЦЭМ!$A$39:$A$782,$A203,СВЦЭМ!$B$39:$B$782,O$191)+'СЕТ СН'!$F$15</f>
        <v>291.12126699999999</v>
      </c>
      <c r="P203" s="36">
        <f>SUMIFS(СВЦЭМ!$E$39:$E$782,СВЦЭМ!$A$39:$A$782,$A203,СВЦЭМ!$B$39:$B$782,P$191)+'СЕТ СН'!$F$15</f>
        <v>288.52864038000001</v>
      </c>
      <c r="Q203" s="36">
        <f>SUMIFS(СВЦЭМ!$E$39:$E$782,СВЦЭМ!$A$39:$A$782,$A203,СВЦЭМ!$B$39:$B$782,Q$191)+'СЕТ СН'!$F$15</f>
        <v>290.00141251999997</v>
      </c>
      <c r="R203" s="36">
        <f>SUMIFS(СВЦЭМ!$E$39:$E$782,СВЦЭМ!$A$39:$A$782,$A203,СВЦЭМ!$B$39:$B$782,R$191)+'СЕТ СН'!$F$15</f>
        <v>291.81279247999998</v>
      </c>
      <c r="S203" s="36">
        <f>SUMIFS(СВЦЭМ!$E$39:$E$782,СВЦЭМ!$A$39:$A$782,$A203,СВЦЭМ!$B$39:$B$782,S$191)+'СЕТ СН'!$F$15</f>
        <v>291.66723066999998</v>
      </c>
      <c r="T203" s="36">
        <f>SUMIFS(СВЦЭМ!$E$39:$E$782,СВЦЭМ!$A$39:$A$782,$A203,СВЦЭМ!$B$39:$B$782,T$191)+'СЕТ СН'!$F$15</f>
        <v>287.06005218000001</v>
      </c>
      <c r="U203" s="36">
        <f>SUMIFS(СВЦЭМ!$E$39:$E$782,СВЦЭМ!$A$39:$A$782,$A203,СВЦЭМ!$B$39:$B$782,U$191)+'СЕТ СН'!$F$15</f>
        <v>284.74393803999999</v>
      </c>
      <c r="V203" s="36">
        <f>SUMIFS(СВЦЭМ!$E$39:$E$782,СВЦЭМ!$A$39:$A$782,$A203,СВЦЭМ!$B$39:$B$782,V$191)+'СЕТ СН'!$F$15</f>
        <v>285.93141426</v>
      </c>
      <c r="W203" s="36">
        <f>SUMIFS(СВЦЭМ!$E$39:$E$782,СВЦЭМ!$A$39:$A$782,$A203,СВЦЭМ!$B$39:$B$782,W$191)+'СЕТ СН'!$F$15</f>
        <v>287.62287595999999</v>
      </c>
      <c r="X203" s="36">
        <f>SUMIFS(СВЦЭМ!$E$39:$E$782,СВЦЭМ!$A$39:$A$782,$A203,СВЦЭМ!$B$39:$B$782,X$191)+'СЕТ СН'!$F$15</f>
        <v>291.12507087</v>
      </c>
      <c r="Y203" s="36">
        <f>SUMIFS(СВЦЭМ!$E$39:$E$782,СВЦЭМ!$A$39:$A$782,$A203,СВЦЭМ!$B$39:$B$782,Y$191)+'СЕТ СН'!$F$15</f>
        <v>292.23031387999998</v>
      </c>
    </row>
    <row r="204" spans="1:25" ht="15.75" x14ac:dyDescent="0.2">
      <c r="A204" s="35">
        <f t="shared" si="5"/>
        <v>44939</v>
      </c>
      <c r="B204" s="36">
        <f>SUMIFS(СВЦЭМ!$E$39:$E$782,СВЦЭМ!$A$39:$A$782,$A204,СВЦЭМ!$B$39:$B$782,B$191)+'СЕТ СН'!$F$15</f>
        <v>313.45092670999998</v>
      </c>
      <c r="C204" s="36">
        <f>SUMIFS(СВЦЭМ!$E$39:$E$782,СВЦЭМ!$A$39:$A$782,$A204,СВЦЭМ!$B$39:$B$782,C$191)+'СЕТ СН'!$F$15</f>
        <v>316.48486923000002</v>
      </c>
      <c r="D204" s="36">
        <f>SUMIFS(СВЦЭМ!$E$39:$E$782,СВЦЭМ!$A$39:$A$782,$A204,СВЦЭМ!$B$39:$B$782,D$191)+'СЕТ СН'!$F$15</f>
        <v>316.69708527</v>
      </c>
      <c r="E204" s="36">
        <f>SUMIFS(СВЦЭМ!$E$39:$E$782,СВЦЭМ!$A$39:$A$782,$A204,СВЦЭМ!$B$39:$B$782,E$191)+'СЕТ СН'!$F$15</f>
        <v>317.96836351000002</v>
      </c>
      <c r="F204" s="36">
        <f>SUMIFS(СВЦЭМ!$E$39:$E$782,СВЦЭМ!$A$39:$A$782,$A204,СВЦЭМ!$B$39:$B$782,F$191)+'СЕТ СН'!$F$15</f>
        <v>315.93903232000002</v>
      </c>
      <c r="G204" s="36">
        <f>SUMIFS(СВЦЭМ!$E$39:$E$782,СВЦЭМ!$A$39:$A$782,$A204,СВЦЭМ!$B$39:$B$782,G$191)+'СЕТ СН'!$F$15</f>
        <v>309.48347645000001</v>
      </c>
      <c r="H204" s="36">
        <f>SUMIFS(СВЦЭМ!$E$39:$E$782,СВЦЭМ!$A$39:$A$782,$A204,СВЦЭМ!$B$39:$B$782,H$191)+'СЕТ СН'!$F$15</f>
        <v>298.92718365000002</v>
      </c>
      <c r="I204" s="36">
        <f>SUMIFS(СВЦЭМ!$E$39:$E$782,СВЦЭМ!$A$39:$A$782,$A204,СВЦЭМ!$B$39:$B$782,I$191)+'СЕТ СН'!$F$15</f>
        <v>294.90950484000001</v>
      </c>
      <c r="J204" s="36">
        <f>SUMIFS(СВЦЭМ!$E$39:$E$782,СВЦЭМ!$A$39:$A$782,$A204,СВЦЭМ!$B$39:$B$782,J$191)+'СЕТ СН'!$F$15</f>
        <v>291.88113134999998</v>
      </c>
      <c r="K204" s="36">
        <f>SUMIFS(СВЦЭМ!$E$39:$E$782,СВЦЭМ!$A$39:$A$782,$A204,СВЦЭМ!$B$39:$B$782,K$191)+'СЕТ СН'!$F$15</f>
        <v>287.92427936000001</v>
      </c>
      <c r="L204" s="36">
        <f>SUMIFS(СВЦЭМ!$E$39:$E$782,СВЦЭМ!$A$39:$A$782,$A204,СВЦЭМ!$B$39:$B$782,L$191)+'СЕТ СН'!$F$15</f>
        <v>286.25205922999999</v>
      </c>
      <c r="M204" s="36">
        <f>SUMIFS(СВЦЭМ!$E$39:$E$782,СВЦЭМ!$A$39:$A$782,$A204,СВЦЭМ!$B$39:$B$782,M$191)+'СЕТ СН'!$F$15</f>
        <v>290.26739772000002</v>
      </c>
      <c r="N204" s="36">
        <f>SUMIFS(СВЦЭМ!$E$39:$E$782,СВЦЭМ!$A$39:$A$782,$A204,СВЦЭМ!$B$39:$B$782,N$191)+'СЕТ СН'!$F$15</f>
        <v>294.76251710999998</v>
      </c>
      <c r="O204" s="36">
        <f>SUMIFS(СВЦЭМ!$E$39:$E$782,СВЦЭМ!$A$39:$A$782,$A204,СВЦЭМ!$B$39:$B$782,O$191)+'СЕТ СН'!$F$15</f>
        <v>297.69630672</v>
      </c>
      <c r="P204" s="36">
        <f>SUMIFS(СВЦЭМ!$E$39:$E$782,СВЦЭМ!$A$39:$A$782,$A204,СВЦЭМ!$B$39:$B$782,P$191)+'СЕТ СН'!$F$15</f>
        <v>295.37584353</v>
      </c>
      <c r="Q204" s="36">
        <f>SUMIFS(СВЦЭМ!$E$39:$E$782,СВЦЭМ!$A$39:$A$782,$A204,СВЦЭМ!$B$39:$B$782,Q$191)+'СЕТ СН'!$F$15</f>
        <v>295.10042814000002</v>
      </c>
      <c r="R204" s="36">
        <f>SUMIFS(СВЦЭМ!$E$39:$E$782,СВЦЭМ!$A$39:$A$782,$A204,СВЦЭМ!$B$39:$B$782,R$191)+'СЕТ СН'!$F$15</f>
        <v>292.49809053000001</v>
      </c>
      <c r="S204" s="36">
        <f>SUMIFS(СВЦЭМ!$E$39:$E$782,СВЦЭМ!$A$39:$A$782,$A204,СВЦЭМ!$B$39:$B$782,S$191)+'СЕТ СН'!$F$15</f>
        <v>288.60999163999998</v>
      </c>
      <c r="T204" s="36">
        <f>SUMIFS(СВЦЭМ!$E$39:$E$782,СВЦЭМ!$A$39:$A$782,$A204,СВЦЭМ!$B$39:$B$782,T$191)+'СЕТ СН'!$F$15</f>
        <v>287.90784803000003</v>
      </c>
      <c r="U204" s="36">
        <f>SUMIFS(СВЦЭМ!$E$39:$E$782,СВЦЭМ!$A$39:$A$782,$A204,СВЦЭМ!$B$39:$B$782,U$191)+'СЕТ СН'!$F$15</f>
        <v>290.30160174000002</v>
      </c>
      <c r="V204" s="36">
        <f>SUMIFS(СВЦЭМ!$E$39:$E$782,СВЦЭМ!$A$39:$A$782,$A204,СВЦЭМ!$B$39:$B$782,V$191)+'СЕТ СН'!$F$15</f>
        <v>291.08938943999999</v>
      </c>
      <c r="W204" s="36">
        <f>SUMIFS(СВЦЭМ!$E$39:$E$782,СВЦЭМ!$A$39:$A$782,$A204,СВЦЭМ!$B$39:$B$782,W$191)+'СЕТ СН'!$F$15</f>
        <v>294.14431338999998</v>
      </c>
      <c r="X204" s="36">
        <f>SUMIFS(СВЦЭМ!$E$39:$E$782,СВЦЭМ!$A$39:$A$782,$A204,СВЦЭМ!$B$39:$B$782,X$191)+'СЕТ СН'!$F$15</f>
        <v>300.80996524</v>
      </c>
      <c r="Y204" s="36">
        <f>SUMIFS(СВЦЭМ!$E$39:$E$782,СВЦЭМ!$A$39:$A$782,$A204,СВЦЭМ!$B$39:$B$782,Y$191)+'СЕТ СН'!$F$15</f>
        <v>314.61066517</v>
      </c>
    </row>
    <row r="205" spans="1:25" ht="15.75" x14ac:dyDescent="0.2">
      <c r="A205" s="35">
        <f t="shared" si="5"/>
        <v>44940</v>
      </c>
      <c r="B205" s="36">
        <f>SUMIFS(СВЦЭМ!$E$39:$E$782,СВЦЭМ!$A$39:$A$782,$A205,СВЦЭМ!$B$39:$B$782,B$191)+'СЕТ СН'!$F$15</f>
        <v>292.89139917</v>
      </c>
      <c r="C205" s="36">
        <f>SUMIFS(СВЦЭМ!$E$39:$E$782,СВЦЭМ!$A$39:$A$782,$A205,СВЦЭМ!$B$39:$B$782,C$191)+'СЕТ СН'!$F$15</f>
        <v>289.22195857999998</v>
      </c>
      <c r="D205" s="36">
        <f>SUMIFS(СВЦЭМ!$E$39:$E$782,СВЦЭМ!$A$39:$A$782,$A205,СВЦЭМ!$B$39:$B$782,D$191)+'СЕТ СН'!$F$15</f>
        <v>291.54071176000002</v>
      </c>
      <c r="E205" s="36">
        <f>SUMIFS(СВЦЭМ!$E$39:$E$782,СВЦЭМ!$A$39:$A$782,$A205,СВЦЭМ!$B$39:$B$782,E$191)+'СЕТ СН'!$F$15</f>
        <v>288.94383629999999</v>
      </c>
      <c r="F205" s="36">
        <f>SUMIFS(СВЦЭМ!$E$39:$E$782,СВЦЭМ!$A$39:$A$782,$A205,СВЦЭМ!$B$39:$B$782,F$191)+'СЕТ СН'!$F$15</f>
        <v>288.63687392999998</v>
      </c>
      <c r="G205" s="36">
        <f>SUMIFS(СВЦЭМ!$E$39:$E$782,СВЦЭМ!$A$39:$A$782,$A205,СВЦЭМ!$B$39:$B$782,G$191)+'СЕТ СН'!$F$15</f>
        <v>284.58513851999999</v>
      </c>
      <c r="H205" s="36">
        <f>SUMIFS(СВЦЭМ!$E$39:$E$782,СВЦЭМ!$A$39:$A$782,$A205,СВЦЭМ!$B$39:$B$782,H$191)+'СЕТ СН'!$F$15</f>
        <v>286.03696229000002</v>
      </c>
      <c r="I205" s="36">
        <f>SUMIFS(СВЦЭМ!$E$39:$E$782,СВЦЭМ!$A$39:$A$782,$A205,СВЦЭМ!$B$39:$B$782,I$191)+'СЕТ СН'!$F$15</f>
        <v>290.18315482999998</v>
      </c>
      <c r="J205" s="36">
        <f>SUMIFS(СВЦЭМ!$E$39:$E$782,СВЦЭМ!$A$39:$A$782,$A205,СВЦЭМ!$B$39:$B$782,J$191)+'СЕТ СН'!$F$15</f>
        <v>287.04250915</v>
      </c>
      <c r="K205" s="36">
        <f>SUMIFS(СВЦЭМ!$E$39:$E$782,СВЦЭМ!$A$39:$A$782,$A205,СВЦЭМ!$B$39:$B$782,K$191)+'СЕТ СН'!$F$15</f>
        <v>286.94325433</v>
      </c>
      <c r="L205" s="36">
        <f>SUMIFS(СВЦЭМ!$E$39:$E$782,СВЦЭМ!$A$39:$A$782,$A205,СВЦЭМ!$B$39:$B$782,L$191)+'СЕТ СН'!$F$15</f>
        <v>281.43543964999998</v>
      </c>
      <c r="M205" s="36">
        <f>SUMIFS(СВЦЭМ!$E$39:$E$782,СВЦЭМ!$A$39:$A$782,$A205,СВЦЭМ!$B$39:$B$782,M$191)+'СЕТ СН'!$F$15</f>
        <v>281.19984463999998</v>
      </c>
      <c r="N205" s="36">
        <f>SUMIFS(СВЦЭМ!$E$39:$E$782,СВЦЭМ!$A$39:$A$782,$A205,СВЦЭМ!$B$39:$B$782,N$191)+'СЕТ СН'!$F$15</f>
        <v>284.17066994999999</v>
      </c>
      <c r="O205" s="36">
        <f>SUMIFS(СВЦЭМ!$E$39:$E$782,СВЦЭМ!$A$39:$A$782,$A205,СВЦЭМ!$B$39:$B$782,O$191)+'СЕТ СН'!$F$15</f>
        <v>287.28125134999999</v>
      </c>
      <c r="P205" s="36">
        <f>SUMIFS(СВЦЭМ!$E$39:$E$782,СВЦЭМ!$A$39:$A$782,$A205,СВЦЭМ!$B$39:$B$782,P$191)+'СЕТ СН'!$F$15</f>
        <v>288.90719410000003</v>
      </c>
      <c r="Q205" s="36">
        <f>SUMIFS(СВЦЭМ!$E$39:$E$782,СВЦЭМ!$A$39:$A$782,$A205,СВЦЭМ!$B$39:$B$782,Q$191)+'СЕТ СН'!$F$15</f>
        <v>285.60051014999999</v>
      </c>
      <c r="R205" s="36">
        <f>SUMIFS(СВЦЭМ!$E$39:$E$782,СВЦЭМ!$A$39:$A$782,$A205,СВЦЭМ!$B$39:$B$782,R$191)+'СЕТ СН'!$F$15</f>
        <v>279.27556771000002</v>
      </c>
      <c r="S205" s="36">
        <f>SUMIFS(СВЦЭМ!$E$39:$E$782,СВЦЭМ!$A$39:$A$782,$A205,СВЦЭМ!$B$39:$B$782,S$191)+'СЕТ СН'!$F$15</f>
        <v>272.51963519999998</v>
      </c>
      <c r="T205" s="36">
        <f>SUMIFS(СВЦЭМ!$E$39:$E$782,СВЦЭМ!$A$39:$A$782,$A205,СВЦЭМ!$B$39:$B$782,T$191)+'СЕТ СН'!$F$15</f>
        <v>270.12178236</v>
      </c>
      <c r="U205" s="36">
        <f>SUMIFS(СВЦЭМ!$E$39:$E$782,СВЦЭМ!$A$39:$A$782,$A205,СВЦЭМ!$B$39:$B$782,U$191)+'СЕТ СН'!$F$15</f>
        <v>270.95331728999997</v>
      </c>
      <c r="V205" s="36">
        <f>SUMIFS(СВЦЭМ!$E$39:$E$782,СВЦЭМ!$A$39:$A$782,$A205,СВЦЭМ!$B$39:$B$782,V$191)+'СЕТ СН'!$F$15</f>
        <v>272.32441043</v>
      </c>
      <c r="W205" s="36">
        <f>SUMIFS(СВЦЭМ!$E$39:$E$782,СВЦЭМ!$A$39:$A$782,$A205,СВЦЭМ!$B$39:$B$782,W$191)+'СЕТ СН'!$F$15</f>
        <v>273.98988704999999</v>
      </c>
      <c r="X205" s="36">
        <f>SUMIFS(СВЦЭМ!$E$39:$E$782,СВЦЭМ!$A$39:$A$782,$A205,СВЦЭМ!$B$39:$B$782,X$191)+'СЕТ СН'!$F$15</f>
        <v>278.57623883000002</v>
      </c>
      <c r="Y205" s="36">
        <f>SUMIFS(СВЦЭМ!$E$39:$E$782,СВЦЭМ!$A$39:$A$782,$A205,СВЦЭМ!$B$39:$B$782,Y$191)+'СЕТ СН'!$F$15</f>
        <v>282.16990945999999</v>
      </c>
    </row>
    <row r="206" spans="1:25" ht="15.75" x14ac:dyDescent="0.2">
      <c r="A206" s="35">
        <f t="shared" si="5"/>
        <v>44941</v>
      </c>
      <c r="B206" s="36">
        <f>SUMIFS(СВЦЭМ!$E$39:$E$782,СВЦЭМ!$A$39:$A$782,$A206,СВЦЭМ!$B$39:$B$782,B$191)+'СЕТ СН'!$F$15</f>
        <v>320.63449226</v>
      </c>
      <c r="C206" s="36">
        <f>SUMIFS(СВЦЭМ!$E$39:$E$782,СВЦЭМ!$A$39:$A$782,$A206,СВЦЭМ!$B$39:$B$782,C$191)+'СЕТ СН'!$F$15</f>
        <v>323.59877482000002</v>
      </c>
      <c r="D206" s="36">
        <f>SUMIFS(СВЦЭМ!$E$39:$E$782,СВЦЭМ!$A$39:$A$782,$A206,СВЦЭМ!$B$39:$B$782,D$191)+'СЕТ СН'!$F$15</f>
        <v>326.57215318999999</v>
      </c>
      <c r="E206" s="36">
        <f>SUMIFS(СВЦЭМ!$E$39:$E$782,СВЦЭМ!$A$39:$A$782,$A206,СВЦЭМ!$B$39:$B$782,E$191)+'СЕТ СН'!$F$15</f>
        <v>328.36284389000002</v>
      </c>
      <c r="F206" s="36">
        <f>SUMIFS(СВЦЭМ!$E$39:$E$782,СВЦЭМ!$A$39:$A$782,$A206,СВЦЭМ!$B$39:$B$782,F$191)+'СЕТ СН'!$F$15</f>
        <v>326.69030606000001</v>
      </c>
      <c r="G206" s="36">
        <f>SUMIFS(СВЦЭМ!$E$39:$E$782,СВЦЭМ!$A$39:$A$782,$A206,СВЦЭМ!$B$39:$B$782,G$191)+'СЕТ СН'!$F$15</f>
        <v>330.96488427999998</v>
      </c>
      <c r="H206" s="36">
        <f>SUMIFS(СВЦЭМ!$E$39:$E$782,СВЦЭМ!$A$39:$A$782,$A206,СВЦЭМ!$B$39:$B$782,H$191)+'СЕТ СН'!$F$15</f>
        <v>328.18538339999998</v>
      </c>
      <c r="I206" s="36">
        <f>SUMIFS(СВЦЭМ!$E$39:$E$782,СВЦЭМ!$A$39:$A$782,$A206,СВЦЭМ!$B$39:$B$782,I$191)+'СЕТ СН'!$F$15</f>
        <v>318.76647923000002</v>
      </c>
      <c r="J206" s="36">
        <f>SUMIFS(СВЦЭМ!$E$39:$E$782,СВЦЭМ!$A$39:$A$782,$A206,СВЦЭМ!$B$39:$B$782,J$191)+'СЕТ СН'!$F$15</f>
        <v>307.89118364000001</v>
      </c>
      <c r="K206" s="36">
        <f>SUMIFS(СВЦЭМ!$E$39:$E$782,СВЦЭМ!$A$39:$A$782,$A206,СВЦЭМ!$B$39:$B$782,K$191)+'СЕТ СН'!$F$15</f>
        <v>304.38346217999998</v>
      </c>
      <c r="L206" s="36">
        <f>SUMIFS(СВЦЭМ!$E$39:$E$782,СВЦЭМ!$A$39:$A$782,$A206,СВЦЭМ!$B$39:$B$782,L$191)+'СЕТ СН'!$F$15</f>
        <v>302.74999580999997</v>
      </c>
      <c r="M206" s="36">
        <f>SUMIFS(СВЦЭМ!$E$39:$E$782,СВЦЭМ!$A$39:$A$782,$A206,СВЦЭМ!$B$39:$B$782,M$191)+'СЕТ СН'!$F$15</f>
        <v>303.34032940999998</v>
      </c>
      <c r="N206" s="36">
        <f>SUMIFS(СВЦЭМ!$E$39:$E$782,СВЦЭМ!$A$39:$A$782,$A206,СВЦЭМ!$B$39:$B$782,N$191)+'СЕТ СН'!$F$15</f>
        <v>303.74023145000001</v>
      </c>
      <c r="O206" s="36">
        <f>SUMIFS(СВЦЭМ!$E$39:$E$782,СВЦЭМ!$A$39:$A$782,$A206,СВЦЭМ!$B$39:$B$782,O$191)+'СЕТ СН'!$F$15</f>
        <v>304.14912783</v>
      </c>
      <c r="P206" s="36">
        <f>SUMIFS(СВЦЭМ!$E$39:$E$782,СВЦЭМ!$A$39:$A$782,$A206,СВЦЭМ!$B$39:$B$782,P$191)+'СЕТ СН'!$F$15</f>
        <v>306.37756682000003</v>
      </c>
      <c r="Q206" s="36">
        <f>SUMIFS(СВЦЭМ!$E$39:$E$782,СВЦЭМ!$A$39:$A$782,$A206,СВЦЭМ!$B$39:$B$782,Q$191)+'СЕТ СН'!$F$15</f>
        <v>304.07221658999998</v>
      </c>
      <c r="R206" s="36">
        <f>SUMIFS(СВЦЭМ!$E$39:$E$782,СВЦЭМ!$A$39:$A$782,$A206,СВЦЭМ!$B$39:$B$782,R$191)+'СЕТ СН'!$F$15</f>
        <v>300.81529429</v>
      </c>
      <c r="S206" s="36">
        <f>SUMIFS(СВЦЭМ!$E$39:$E$782,СВЦЭМ!$A$39:$A$782,$A206,СВЦЭМ!$B$39:$B$782,S$191)+'СЕТ СН'!$F$15</f>
        <v>293.98593727000002</v>
      </c>
      <c r="T206" s="36">
        <f>SUMIFS(СВЦЭМ!$E$39:$E$782,СВЦЭМ!$A$39:$A$782,$A206,СВЦЭМ!$B$39:$B$782,T$191)+'СЕТ СН'!$F$15</f>
        <v>288.69660850999998</v>
      </c>
      <c r="U206" s="36">
        <f>SUMIFS(СВЦЭМ!$E$39:$E$782,СВЦЭМ!$A$39:$A$782,$A206,СВЦЭМ!$B$39:$B$782,U$191)+'СЕТ СН'!$F$15</f>
        <v>288.26135119999998</v>
      </c>
      <c r="V206" s="36">
        <f>SUMIFS(СВЦЭМ!$E$39:$E$782,СВЦЭМ!$A$39:$A$782,$A206,СВЦЭМ!$B$39:$B$782,V$191)+'СЕТ СН'!$F$15</f>
        <v>293.70363134000002</v>
      </c>
      <c r="W206" s="36">
        <f>SUMIFS(СВЦЭМ!$E$39:$E$782,СВЦЭМ!$A$39:$A$782,$A206,СВЦЭМ!$B$39:$B$782,W$191)+'СЕТ СН'!$F$15</f>
        <v>296.89390358000003</v>
      </c>
      <c r="X206" s="36">
        <f>SUMIFS(СВЦЭМ!$E$39:$E$782,СВЦЭМ!$A$39:$A$782,$A206,СВЦЭМ!$B$39:$B$782,X$191)+'СЕТ СН'!$F$15</f>
        <v>300.94809810999999</v>
      </c>
      <c r="Y206" s="36">
        <f>SUMIFS(СВЦЭМ!$E$39:$E$782,СВЦЭМ!$A$39:$A$782,$A206,СВЦЭМ!$B$39:$B$782,Y$191)+'СЕТ СН'!$F$15</f>
        <v>310.33586634</v>
      </c>
    </row>
    <row r="207" spans="1:25" ht="15.75" x14ac:dyDescent="0.2">
      <c r="A207" s="35">
        <f t="shared" si="5"/>
        <v>44942</v>
      </c>
      <c r="B207" s="36">
        <f>SUMIFS(СВЦЭМ!$E$39:$E$782,СВЦЭМ!$A$39:$A$782,$A207,СВЦЭМ!$B$39:$B$782,B$191)+'СЕТ СН'!$F$15</f>
        <v>308.99879470000002</v>
      </c>
      <c r="C207" s="36">
        <f>SUMIFS(СВЦЭМ!$E$39:$E$782,СВЦЭМ!$A$39:$A$782,$A207,СВЦЭМ!$B$39:$B$782,C$191)+'СЕТ СН'!$F$15</f>
        <v>312.45106972999997</v>
      </c>
      <c r="D207" s="36">
        <f>SUMIFS(СВЦЭМ!$E$39:$E$782,СВЦЭМ!$A$39:$A$782,$A207,СВЦЭМ!$B$39:$B$782,D$191)+'СЕТ СН'!$F$15</f>
        <v>313.27784452999998</v>
      </c>
      <c r="E207" s="36">
        <f>SUMIFS(СВЦЭМ!$E$39:$E$782,СВЦЭМ!$A$39:$A$782,$A207,СВЦЭМ!$B$39:$B$782,E$191)+'СЕТ СН'!$F$15</f>
        <v>314.24629607999998</v>
      </c>
      <c r="F207" s="36">
        <f>SUMIFS(СВЦЭМ!$E$39:$E$782,СВЦЭМ!$A$39:$A$782,$A207,СВЦЭМ!$B$39:$B$782,F$191)+'СЕТ СН'!$F$15</f>
        <v>313.71655584000001</v>
      </c>
      <c r="G207" s="36">
        <f>SUMIFS(СВЦЭМ!$E$39:$E$782,СВЦЭМ!$A$39:$A$782,$A207,СВЦЭМ!$B$39:$B$782,G$191)+'СЕТ СН'!$F$15</f>
        <v>312.35668623999999</v>
      </c>
      <c r="H207" s="36">
        <f>SUMIFS(СВЦЭМ!$E$39:$E$782,СВЦЭМ!$A$39:$A$782,$A207,СВЦЭМ!$B$39:$B$782,H$191)+'СЕТ СН'!$F$15</f>
        <v>306.19065763999998</v>
      </c>
      <c r="I207" s="36">
        <f>SUMIFS(СВЦЭМ!$E$39:$E$782,СВЦЭМ!$A$39:$A$782,$A207,СВЦЭМ!$B$39:$B$782,I$191)+'СЕТ СН'!$F$15</f>
        <v>301.61567710999998</v>
      </c>
      <c r="J207" s="36">
        <f>SUMIFS(СВЦЭМ!$E$39:$E$782,СВЦЭМ!$A$39:$A$782,$A207,СВЦЭМ!$B$39:$B$782,J$191)+'СЕТ СН'!$F$15</f>
        <v>295.77202835000003</v>
      </c>
      <c r="K207" s="36">
        <f>SUMIFS(СВЦЭМ!$E$39:$E$782,СВЦЭМ!$A$39:$A$782,$A207,СВЦЭМ!$B$39:$B$782,K$191)+'СЕТ СН'!$F$15</f>
        <v>293.80088544</v>
      </c>
      <c r="L207" s="36">
        <f>SUMIFS(СВЦЭМ!$E$39:$E$782,СВЦЭМ!$A$39:$A$782,$A207,СВЦЭМ!$B$39:$B$782,L$191)+'СЕТ СН'!$F$15</f>
        <v>295.78705769999999</v>
      </c>
      <c r="M207" s="36">
        <f>SUMIFS(СВЦЭМ!$E$39:$E$782,СВЦЭМ!$A$39:$A$782,$A207,СВЦЭМ!$B$39:$B$782,M$191)+'СЕТ СН'!$F$15</f>
        <v>298.68566582</v>
      </c>
      <c r="N207" s="36">
        <f>SUMIFS(СВЦЭМ!$E$39:$E$782,СВЦЭМ!$A$39:$A$782,$A207,СВЦЭМ!$B$39:$B$782,N$191)+'СЕТ СН'!$F$15</f>
        <v>300.16305998000001</v>
      </c>
      <c r="O207" s="36">
        <f>SUMIFS(СВЦЭМ!$E$39:$E$782,СВЦЭМ!$A$39:$A$782,$A207,СВЦЭМ!$B$39:$B$782,O$191)+'СЕТ СН'!$F$15</f>
        <v>302.35830519000001</v>
      </c>
      <c r="P207" s="36">
        <f>SUMIFS(СВЦЭМ!$E$39:$E$782,СВЦЭМ!$A$39:$A$782,$A207,СВЦЭМ!$B$39:$B$782,P$191)+'СЕТ СН'!$F$15</f>
        <v>304.53830479999999</v>
      </c>
      <c r="Q207" s="36">
        <f>SUMIFS(СВЦЭМ!$E$39:$E$782,СВЦЭМ!$A$39:$A$782,$A207,СВЦЭМ!$B$39:$B$782,Q$191)+'СЕТ СН'!$F$15</f>
        <v>305.02129547999999</v>
      </c>
      <c r="R207" s="36">
        <f>SUMIFS(СВЦЭМ!$E$39:$E$782,СВЦЭМ!$A$39:$A$782,$A207,СВЦЭМ!$B$39:$B$782,R$191)+'СЕТ СН'!$F$15</f>
        <v>305.44665126000001</v>
      </c>
      <c r="S207" s="36">
        <f>SUMIFS(СВЦЭМ!$E$39:$E$782,СВЦЭМ!$A$39:$A$782,$A207,СВЦЭМ!$B$39:$B$782,S$191)+'СЕТ СН'!$F$15</f>
        <v>299.09860121999998</v>
      </c>
      <c r="T207" s="36">
        <f>SUMIFS(СВЦЭМ!$E$39:$E$782,СВЦЭМ!$A$39:$A$782,$A207,СВЦЭМ!$B$39:$B$782,T$191)+'СЕТ СН'!$F$15</f>
        <v>299.27146436999999</v>
      </c>
      <c r="U207" s="36">
        <f>SUMIFS(СВЦЭМ!$E$39:$E$782,СВЦЭМ!$A$39:$A$782,$A207,СВЦЭМ!$B$39:$B$782,U$191)+'СЕТ СН'!$F$15</f>
        <v>298.50520225000002</v>
      </c>
      <c r="V207" s="36">
        <f>SUMIFS(СВЦЭМ!$E$39:$E$782,СВЦЭМ!$A$39:$A$782,$A207,СВЦЭМ!$B$39:$B$782,V$191)+'СЕТ СН'!$F$15</f>
        <v>299.96968076000002</v>
      </c>
      <c r="W207" s="36">
        <f>SUMIFS(СВЦЭМ!$E$39:$E$782,СВЦЭМ!$A$39:$A$782,$A207,СВЦЭМ!$B$39:$B$782,W$191)+'СЕТ СН'!$F$15</f>
        <v>302.52305097999999</v>
      </c>
      <c r="X207" s="36">
        <f>SUMIFS(СВЦЭМ!$E$39:$E$782,СВЦЭМ!$A$39:$A$782,$A207,СВЦЭМ!$B$39:$B$782,X$191)+'СЕТ СН'!$F$15</f>
        <v>304.76104356000002</v>
      </c>
      <c r="Y207" s="36">
        <f>SUMIFS(СВЦЭМ!$E$39:$E$782,СВЦЭМ!$A$39:$A$782,$A207,СВЦЭМ!$B$39:$B$782,Y$191)+'СЕТ СН'!$F$15</f>
        <v>310.20708327</v>
      </c>
    </row>
    <row r="208" spans="1:25" ht="15.75" x14ac:dyDescent="0.2">
      <c r="A208" s="35">
        <f t="shared" si="5"/>
        <v>44943</v>
      </c>
      <c r="B208" s="36">
        <f>SUMIFS(СВЦЭМ!$E$39:$E$782,СВЦЭМ!$A$39:$A$782,$A208,СВЦЭМ!$B$39:$B$782,B$191)+'СЕТ СН'!$F$15</f>
        <v>313.04315387000003</v>
      </c>
      <c r="C208" s="36">
        <f>SUMIFS(СВЦЭМ!$E$39:$E$782,СВЦЭМ!$A$39:$A$782,$A208,СВЦЭМ!$B$39:$B$782,C$191)+'СЕТ СН'!$F$15</f>
        <v>317.60242751999999</v>
      </c>
      <c r="D208" s="36">
        <f>SUMIFS(СВЦЭМ!$E$39:$E$782,СВЦЭМ!$A$39:$A$782,$A208,СВЦЭМ!$B$39:$B$782,D$191)+'СЕТ СН'!$F$15</f>
        <v>318.83975436999998</v>
      </c>
      <c r="E208" s="36">
        <f>SUMIFS(СВЦЭМ!$E$39:$E$782,СВЦЭМ!$A$39:$A$782,$A208,СВЦЭМ!$B$39:$B$782,E$191)+'СЕТ СН'!$F$15</f>
        <v>318.56628826999997</v>
      </c>
      <c r="F208" s="36">
        <f>SUMIFS(СВЦЭМ!$E$39:$E$782,СВЦЭМ!$A$39:$A$782,$A208,СВЦЭМ!$B$39:$B$782,F$191)+'СЕТ СН'!$F$15</f>
        <v>318.50989985000001</v>
      </c>
      <c r="G208" s="36">
        <f>SUMIFS(СВЦЭМ!$E$39:$E$782,СВЦЭМ!$A$39:$A$782,$A208,СВЦЭМ!$B$39:$B$782,G$191)+'СЕТ СН'!$F$15</f>
        <v>317.56334830999998</v>
      </c>
      <c r="H208" s="36">
        <f>SUMIFS(СВЦЭМ!$E$39:$E$782,СВЦЭМ!$A$39:$A$782,$A208,СВЦЭМ!$B$39:$B$782,H$191)+'СЕТ СН'!$F$15</f>
        <v>313.54978161999998</v>
      </c>
      <c r="I208" s="36">
        <f>SUMIFS(СВЦЭМ!$E$39:$E$782,СВЦЭМ!$A$39:$A$782,$A208,СВЦЭМ!$B$39:$B$782,I$191)+'СЕТ СН'!$F$15</f>
        <v>305.70953711999999</v>
      </c>
      <c r="J208" s="36">
        <f>SUMIFS(СВЦЭМ!$E$39:$E$782,СВЦЭМ!$A$39:$A$782,$A208,СВЦЭМ!$B$39:$B$782,J$191)+'СЕТ СН'!$F$15</f>
        <v>299.18057386999999</v>
      </c>
      <c r="K208" s="36">
        <f>SUMIFS(СВЦЭМ!$E$39:$E$782,СВЦЭМ!$A$39:$A$782,$A208,СВЦЭМ!$B$39:$B$782,K$191)+'СЕТ СН'!$F$15</f>
        <v>297.56787002999999</v>
      </c>
      <c r="L208" s="36">
        <f>SUMIFS(СВЦЭМ!$E$39:$E$782,СВЦЭМ!$A$39:$A$782,$A208,СВЦЭМ!$B$39:$B$782,L$191)+'СЕТ СН'!$F$15</f>
        <v>294.92586546000001</v>
      </c>
      <c r="M208" s="36">
        <f>SUMIFS(СВЦЭМ!$E$39:$E$782,СВЦЭМ!$A$39:$A$782,$A208,СВЦЭМ!$B$39:$B$782,M$191)+'СЕТ СН'!$F$15</f>
        <v>295.37230178999999</v>
      </c>
      <c r="N208" s="36">
        <f>SUMIFS(СВЦЭМ!$E$39:$E$782,СВЦЭМ!$A$39:$A$782,$A208,СВЦЭМ!$B$39:$B$782,N$191)+'СЕТ СН'!$F$15</f>
        <v>298.13370221999998</v>
      </c>
      <c r="O208" s="36">
        <f>SUMIFS(СВЦЭМ!$E$39:$E$782,СВЦЭМ!$A$39:$A$782,$A208,СВЦЭМ!$B$39:$B$782,O$191)+'СЕТ СН'!$F$15</f>
        <v>300.37978633</v>
      </c>
      <c r="P208" s="36">
        <f>SUMIFS(СВЦЭМ!$E$39:$E$782,СВЦЭМ!$A$39:$A$782,$A208,СВЦЭМ!$B$39:$B$782,P$191)+'СЕТ СН'!$F$15</f>
        <v>303.40604954999998</v>
      </c>
      <c r="Q208" s="36">
        <f>SUMIFS(СВЦЭМ!$E$39:$E$782,СВЦЭМ!$A$39:$A$782,$A208,СВЦЭМ!$B$39:$B$782,Q$191)+'СЕТ СН'!$F$15</f>
        <v>304.64701701000001</v>
      </c>
      <c r="R208" s="36">
        <f>SUMIFS(СВЦЭМ!$E$39:$E$782,СВЦЭМ!$A$39:$A$782,$A208,СВЦЭМ!$B$39:$B$782,R$191)+'СЕТ СН'!$F$15</f>
        <v>298.43230987999999</v>
      </c>
      <c r="S208" s="36">
        <f>SUMIFS(СВЦЭМ!$E$39:$E$782,СВЦЭМ!$A$39:$A$782,$A208,СВЦЭМ!$B$39:$B$782,S$191)+'СЕТ СН'!$F$15</f>
        <v>298.14139511000002</v>
      </c>
      <c r="T208" s="36">
        <f>SUMIFS(СВЦЭМ!$E$39:$E$782,СВЦЭМ!$A$39:$A$782,$A208,СВЦЭМ!$B$39:$B$782,T$191)+'СЕТ СН'!$F$15</f>
        <v>293.89191223</v>
      </c>
      <c r="U208" s="36">
        <f>SUMIFS(СВЦЭМ!$E$39:$E$782,СВЦЭМ!$A$39:$A$782,$A208,СВЦЭМ!$B$39:$B$782,U$191)+'СЕТ СН'!$F$15</f>
        <v>295.86144718999998</v>
      </c>
      <c r="V208" s="36">
        <f>SUMIFS(СВЦЭМ!$E$39:$E$782,СВЦЭМ!$A$39:$A$782,$A208,СВЦЭМ!$B$39:$B$782,V$191)+'СЕТ СН'!$F$15</f>
        <v>299.54568124999997</v>
      </c>
      <c r="W208" s="36">
        <f>SUMIFS(СВЦЭМ!$E$39:$E$782,СВЦЭМ!$A$39:$A$782,$A208,СВЦЭМ!$B$39:$B$782,W$191)+'СЕТ СН'!$F$15</f>
        <v>301.26381091000002</v>
      </c>
      <c r="X208" s="36">
        <f>SUMIFS(СВЦЭМ!$E$39:$E$782,СВЦЭМ!$A$39:$A$782,$A208,СВЦЭМ!$B$39:$B$782,X$191)+'СЕТ СН'!$F$15</f>
        <v>302.95204493</v>
      </c>
      <c r="Y208" s="36">
        <f>SUMIFS(СВЦЭМ!$E$39:$E$782,СВЦЭМ!$A$39:$A$782,$A208,СВЦЭМ!$B$39:$B$782,Y$191)+'СЕТ СН'!$F$15</f>
        <v>307.78454880999999</v>
      </c>
    </row>
    <row r="209" spans="1:25" ht="15.75" x14ac:dyDescent="0.2">
      <c r="A209" s="35">
        <f t="shared" si="5"/>
        <v>44944</v>
      </c>
      <c r="B209" s="36">
        <f>SUMIFS(СВЦЭМ!$E$39:$E$782,СВЦЭМ!$A$39:$A$782,$A209,СВЦЭМ!$B$39:$B$782,B$191)+'СЕТ СН'!$F$15</f>
        <v>313.21584115000002</v>
      </c>
      <c r="C209" s="36">
        <f>SUMIFS(СВЦЭМ!$E$39:$E$782,СВЦЭМ!$A$39:$A$782,$A209,СВЦЭМ!$B$39:$B$782,C$191)+'СЕТ СН'!$F$15</f>
        <v>316.48503890000001</v>
      </c>
      <c r="D209" s="36">
        <f>SUMIFS(СВЦЭМ!$E$39:$E$782,СВЦЭМ!$A$39:$A$782,$A209,СВЦЭМ!$B$39:$B$782,D$191)+'СЕТ СН'!$F$15</f>
        <v>313.86432146999999</v>
      </c>
      <c r="E209" s="36">
        <f>SUMIFS(СВЦЭМ!$E$39:$E$782,СВЦЭМ!$A$39:$A$782,$A209,СВЦЭМ!$B$39:$B$782,E$191)+'СЕТ СН'!$F$15</f>
        <v>314.50982442999998</v>
      </c>
      <c r="F209" s="36">
        <f>SUMIFS(СВЦЭМ!$E$39:$E$782,СВЦЭМ!$A$39:$A$782,$A209,СВЦЭМ!$B$39:$B$782,F$191)+'СЕТ СН'!$F$15</f>
        <v>309.62583093000001</v>
      </c>
      <c r="G209" s="36">
        <f>SUMIFS(СВЦЭМ!$E$39:$E$782,СВЦЭМ!$A$39:$A$782,$A209,СВЦЭМ!$B$39:$B$782,G$191)+'СЕТ СН'!$F$15</f>
        <v>301.37206959999997</v>
      </c>
      <c r="H209" s="36">
        <f>SUMIFS(СВЦЭМ!$E$39:$E$782,СВЦЭМ!$A$39:$A$782,$A209,СВЦЭМ!$B$39:$B$782,H$191)+'СЕТ СН'!$F$15</f>
        <v>293.35042414999998</v>
      </c>
      <c r="I209" s="36">
        <f>SUMIFS(СВЦЭМ!$E$39:$E$782,СВЦЭМ!$A$39:$A$782,$A209,СВЦЭМ!$B$39:$B$782,I$191)+'СЕТ СН'!$F$15</f>
        <v>288.77385973999998</v>
      </c>
      <c r="J209" s="36">
        <f>SUMIFS(СВЦЭМ!$E$39:$E$782,СВЦЭМ!$A$39:$A$782,$A209,СВЦЭМ!$B$39:$B$782,J$191)+'СЕТ СН'!$F$15</f>
        <v>287.3351432</v>
      </c>
      <c r="K209" s="36">
        <f>SUMIFS(СВЦЭМ!$E$39:$E$782,СВЦЭМ!$A$39:$A$782,$A209,СВЦЭМ!$B$39:$B$782,K$191)+'СЕТ СН'!$F$15</f>
        <v>286.49718853000002</v>
      </c>
      <c r="L209" s="36">
        <f>SUMIFS(СВЦЭМ!$E$39:$E$782,СВЦЭМ!$A$39:$A$782,$A209,СВЦЭМ!$B$39:$B$782,L$191)+'СЕТ СН'!$F$15</f>
        <v>288.78329840999999</v>
      </c>
      <c r="M209" s="36">
        <f>SUMIFS(СВЦЭМ!$E$39:$E$782,СВЦЭМ!$A$39:$A$782,$A209,СВЦЭМ!$B$39:$B$782,M$191)+'СЕТ СН'!$F$15</f>
        <v>289.0860629</v>
      </c>
      <c r="N209" s="36">
        <f>SUMIFS(СВЦЭМ!$E$39:$E$782,СВЦЭМ!$A$39:$A$782,$A209,СВЦЭМ!$B$39:$B$782,N$191)+'СЕТ СН'!$F$15</f>
        <v>293.26536035999999</v>
      </c>
      <c r="O209" s="36">
        <f>SUMIFS(СВЦЭМ!$E$39:$E$782,СВЦЭМ!$A$39:$A$782,$A209,СВЦЭМ!$B$39:$B$782,O$191)+'СЕТ СН'!$F$15</f>
        <v>299.19243781</v>
      </c>
      <c r="P209" s="36">
        <f>SUMIFS(СВЦЭМ!$E$39:$E$782,СВЦЭМ!$A$39:$A$782,$A209,СВЦЭМ!$B$39:$B$782,P$191)+'СЕТ СН'!$F$15</f>
        <v>302.27363479000002</v>
      </c>
      <c r="Q209" s="36">
        <f>SUMIFS(СВЦЭМ!$E$39:$E$782,СВЦЭМ!$A$39:$A$782,$A209,СВЦЭМ!$B$39:$B$782,Q$191)+'СЕТ СН'!$F$15</f>
        <v>303.0622477</v>
      </c>
      <c r="R209" s="36">
        <f>SUMIFS(СВЦЭМ!$E$39:$E$782,СВЦЭМ!$A$39:$A$782,$A209,СВЦЭМ!$B$39:$B$782,R$191)+'СЕТ СН'!$F$15</f>
        <v>300.90701094999997</v>
      </c>
      <c r="S209" s="36">
        <f>SUMIFS(СВЦЭМ!$E$39:$E$782,СВЦЭМ!$A$39:$A$782,$A209,СВЦЭМ!$B$39:$B$782,S$191)+'СЕТ СН'!$F$15</f>
        <v>295.04987086</v>
      </c>
      <c r="T209" s="36">
        <f>SUMIFS(СВЦЭМ!$E$39:$E$782,СВЦЭМ!$A$39:$A$782,$A209,СВЦЭМ!$B$39:$B$782,T$191)+'СЕТ СН'!$F$15</f>
        <v>291.60414945000002</v>
      </c>
      <c r="U209" s="36">
        <f>SUMIFS(СВЦЭМ!$E$39:$E$782,СВЦЭМ!$A$39:$A$782,$A209,СВЦЭМ!$B$39:$B$782,U$191)+'СЕТ СН'!$F$15</f>
        <v>292.21513428999998</v>
      </c>
      <c r="V209" s="36">
        <f>SUMIFS(СВЦЭМ!$E$39:$E$782,СВЦЭМ!$A$39:$A$782,$A209,СВЦЭМ!$B$39:$B$782,V$191)+'СЕТ СН'!$F$15</f>
        <v>296.35089149999999</v>
      </c>
      <c r="W209" s="36">
        <f>SUMIFS(СВЦЭМ!$E$39:$E$782,СВЦЭМ!$A$39:$A$782,$A209,СВЦЭМ!$B$39:$B$782,W$191)+'СЕТ СН'!$F$15</f>
        <v>299.20597323999999</v>
      </c>
      <c r="X209" s="36">
        <f>SUMIFS(СВЦЭМ!$E$39:$E$782,СВЦЭМ!$A$39:$A$782,$A209,СВЦЭМ!$B$39:$B$782,X$191)+'СЕТ СН'!$F$15</f>
        <v>304.06342549999999</v>
      </c>
      <c r="Y209" s="36">
        <f>SUMIFS(СВЦЭМ!$E$39:$E$782,СВЦЭМ!$A$39:$A$782,$A209,СВЦЭМ!$B$39:$B$782,Y$191)+'СЕТ СН'!$F$15</f>
        <v>310.21683259999998</v>
      </c>
    </row>
    <row r="210" spans="1:25" ht="15.75" x14ac:dyDescent="0.2">
      <c r="A210" s="35">
        <f t="shared" si="5"/>
        <v>44945</v>
      </c>
      <c r="B210" s="36">
        <f>SUMIFS(СВЦЭМ!$E$39:$E$782,СВЦЭМ!$A$39:$A$782,$A210,СВЦЭМ!$B$39:$B$782,B$191)+'СЕТ СН'!$F$15</f>
        <v>301.45540120999999</v>
      </c>
      <c r="C210" s="36">
        <f>SUMIFS(СВЦЭМ!$E$39:$E$782,СВЦЭМ!$A$39:$A$782,$A210,СВЦЭМ!$B$39:$B$782,C$191)+'СЕТ СН'!$F$15</f>
        <v>309.25697498</v>
      </c>
      <c r="D210" s="36">
        <f>SUMIFS(СВЦЭМ!$E$39:$E$782,СВЦЭМ!$A$39:$A$782,$A210,СВЦЭМ!$B$39:$B$782,D$191)+'СЕТ СН'!$F$15</f>
        <v>308.14414914000002</v>
      </c>
      <c r="E210" s="36">
        <f>SUMIFS(СВЦЭМ!$E$39:$E$782,СВЦЭМ!$A$39:$A$782,$A210,СВЦЭМ!$B$39:$B$782,E$191)+'СЕТ СН'!$F$15</f>
        <v>306.92827183999998</v>
      </c>
      <c r="F210" s="36">
        <f>SUMIFS(СВЦЭМ!$E$39:$E$782,СВЦЭМ!$A$39:$A$782,$A210,СВЦЭМ!$B$39:$B$782,F$191)+'СЕТ СН'!$F$15</f>
        <v>305.71649446999999</v>
      </c>
      <c r="G210" s="36">
        <f>SUMIFS(СВЦЭМ!$E$39:$E$782,СВЦЭМ!$A$39:$A$782,$A210,СВЦЭМ!$B$39:$B$782,G$191)+'СЕТ СН'!$F$15</f>
        <v>294.97257594000001</v>
      </c>
      <c r="H210" s="36">
        <f>SUMIFS(СВЦЭМ!$E$39:$E$782,СВЦЭМ!$A$39:$A$782,$A210,СВЦЭМ!$B$39:$B$782,H$191)+'СЕТ СН'!$F$15</f>
        <v>293.84849517999999</v>
      </c>
      <c r="I210" s="36">
        <f>SUMIFS(СВЦЭМ!$E$39:$E$782,СВЦЭМ!$A$39:$A$782,$A210,СВЦЭМ!$B$39:$B$782,I$191)+'СЕТ СН'!$F$15</f>
        <v>288.01433281999999</v>
      </c>
      <c r="J210" s="36">
        <f>SUMIFS(СВЦЭМ!$E$39:$E$782,СВЦЭМ!$A$39:$A$782,$A210,СВЦЭМ!$B$39:$B$782,J$191)+'СЕТ СН'!$F$15</f>
        <v>283.46878113000002</v>
      </c>
      <c r="K210" s="36">
        <f>SUMIFS(СВЦЭМ!$E$39:$E$782,СВЦЭМ!$A$39:$A$782,$A210,СВЦЭМ!$B$39:$B$782,K$191)+'СЕТ СН'!$F$15</f>
        <v>283.60459655</v>
      </c>
      <c r="L210" s="36">
        <f>SUMIFS(СВЦЭМ!$E$39:$E$782,СВЦЭМ!$A$39:$A$782,$A210,СВЦЭМ!$B$39:$B$782,L$191)+'СЕТ СН'!$F$15</f>
        <v>286.53221079999997</v>
      </c>
      <c r="M210" s="36">
        <f>SUMIFS(СВЦЭМ!$E$39:$E$782,СВЦЭМ!$A$39:$A$782,$A210,СВЦЭМ!$B$39:$B$782,M$191)+'СЕТ СН'!$F$15</f>
        <v>285.60760062000003</v>
      </c>
      <c r="N210" s="36">
        <f>SUMIFS(СВЦЭМ!$E$39:$E$782,СВЦЭМ!$A$39:$A$782,$A210,СВЦЭМ!$B$39:$B$782,N$191)+'СЕТ СН'!$F$15</f>
        <v>289.12330445999999</v>
      </c>
      <c r="O210" s="36">
        <f>SUMIFS(СВЦЭМ!$E$39:$E$782,СВЦЭМ!$A$39:$A$782,$A210,СВЦЭМ!$B$39:$B$782,O$191)+'СЕТ СН'!$F$15</f>
        <v>290.89272652</v>
      </c>
      <c r="P210" s="36">
        <f>SUMIFS(СВЦЭМ!$E$39:$E$782,СВЦЭМ!$A$39:$A$782,$A210,СВЦЭМ!$B$39:$B$782,P$191)+'СЕТ СН'!$F$15</f>
        <v>292.05233657999997</v>
      </c>
      <c r="Q210" s="36">
        <f>SUMIFS(СВЦЭМ!$E$39:$E$782,СВЦЭМ!$A$39:$A$782,$A210,СВЦЭМ!$B$39:$B$782,Q$191)+'СЕТ СН'!$F$15</f>
        <v>293.10799417999999</v>
      </c>
      <c r="R210" s="36">
        <f>SUMIFS(СВЦЭМ!$E$39:$E$782,СВЦЭМ!$A$39:$A$782,$A210,СВЦЭМ!$B$39:$B$782,R$191)+'СЕТ СН'!$F$15</f>
        <v>292.31632499</v>
      </c>
      <c r="S210" s="36">
        <f>SUMIFS(СВЦЭМ!$E$39:$E$782,СВЦЭМ!$A$39:$A$782,$A210,СВЦЭМ!$B$39:$B$782,S$191)+'СЕТ СН'!$F$15</f>
        <v>289.45365966999998</v>
      </c>
      <c r="T210" s="36">
        <f>SUMIFS(СВЦЭМ!$E$39:$E$782,СВЦЭМ!$A$39:$A$782,$A210,СВЦЭМ!$B$39:$B$782,T$191)+'СЕТ СН'!$F$15</f>
        <v>284.07920818000002</v>
      </c>
      <c r="U210" s="36">
        <f>SUMIFS(СВЦЭМ!$E$39:$E$782,СВЦЭМ!$A$39:$A$782,$A210,СВЦЭМ!$B$39:$B$782,U$191)+'СЕТ СН'!$F$15</f>
        <v>286.26376991000001</v>
      </c>
      <c r="V210" s="36">
        <f>SUMIFS(СВЦЭМ!$E$39:$E$782,СВЦЭМ!$A$39:$A$782,$A210,СВЦЭМ!$B$39:$B$782,V$191)+'СЕТ СН'!$F$15</f>
        <v>288.27228550000001</v>
      </c>
      <c r="W210" s="36">
        <f>SUMIFS(СВЦЭМ!$E$39:$E$782,СВЦЭМ!$A$39:$A$782,$A210,СВЦЭМ!$B$39:$B$782,W$191)+'СЕТ СН'!$F$15</f>
        <v>289.61065616000002</v>
      </c>
      <c r="X210" s="36">
        <f>SUMIFS(СВЦЭМ!$E$39:$E$782,СВЦЭМ!$A$39:$A$782,$A210,СВЦЭМ!$B$39:$B$782,X$191)+'СЕТ СН'!$F$15</f>
        <v>291.42828738999998</v>
      </c>
      <c r="Y210" s="36">
        <f>SUMIFS(СВЦЭМ!$E$39:$E$782,СВЦЭМ!$A$39:$A$782,$A210,СВЦЭМ!$B$39:$B$782,Y$191)+'СЕТ СН'!$F$15</f>
        <v>300.75754117999998</v>
      </c>
    </row>
    <row r="211" spans="1:25" ht="15.75" x14ac:dyDescent="0.2">
      <c r="A211" s="35">
        <f t="shared" si="5"/>
        <v>44946</v>
      </c>
      <c r="B211" s="36">
        <f>SUMIFS(СВЦЭМ!$E$39:$E$782,СВЦЭМ!$A$39:$A$782,$A211,СВЦЭМ!$B$39:$B$782,B$191)+'СЕТ СН'!$F$15</f>
        <v>322.15933532000003</v>
      </c>
      <c r="C211" s="36">
        <f>SUMIFS(СВЦЭМ!$E$39:$E$782,СВЦЭМ!$A$39:$A$782,$A211,СВЦЭМ!$B$39:$B$782,C$191)+'СЕТ СН'!$F$15</f>
        <v>326.50939539000001</v>
      </c>
      <c r="D211" s="36">
        <f>SUMIFS(СВЦЭМ!$E$39:$E$782,СВЦЭМ!$A$39:$A$782,$A211,СВЦЭМ!$B$39:$B$782,D$191)+'СЕТ СН'!$F$15</f>
        <v>324.59663071</v>
      </c>
      <c r="E211" s="36">
        <f>SUMIFS(СВЦЭМ!$E$39:$E$782,СВЦЭМ!$A$39:$A$782,$A211,СВЦЭМ!$B$39:$B$782,E$191)+'СЕТ СН'!$F$15</f>
        <v>322.76708150000002</v>
      </c>
      <c r="F211" s="36">
        <f>SUMIFS(СВЦЭМ!$E$39:$E$782,СВЦЭМ!$A$39:$A$782,$A211,СВЦЭМ!$B$39:$B$782,F$191)+'СЕТ СН'!$F$15</f>
        <v>318.09563986000001</v>
      </c>
      <c r="G211" s="36">
        <f>SUMIFS(СВЦЭМ!$E$39:$E$782,СВЦЭМ!$A$39:$A$782,$A211,СВЦЭМ!$B$39:$B$782,G$191)+'СЕТ СН'!$F$15</f>
        <v>309.52363358999997</v>
      </c>
      <c r="H211" s="36">
        <f>SUMIFS(СВЦЭМ!$E$39:$E$782,СВЦЭМ!$A$39:$A$782,$A211,СВЦЭМ!$B$39:$B$782,H$191)+'СЕТ СН'!$F$15</f>
        <v>303.69485888000003</v>
      </c>
      <c r="I211" s="36">
        <f>SUMIFS(СВЦЭМ!$E$39:$E$782,СВЦЭМ!$A$39:$A$782,$A211,СВЦЭМ!$B$39:$B$782,I$191)+'СЕТ СН'!$F$15</f>
        <v>298.91368273</v>
      </c>
      <c r="J211" s="36">
        <f>SUMIFS(СВЦЭМ!$E$39:$E$782,СВЦЭМ!$A$39:$A$782,$A211,СВЦЭМ!$B$39:$B$782,J$191)+'СЕТ СН'!$F$15</f>
        <v>293.98466043000002</v>
      </c>
      <c r="K211" s="36">
        <f>SUMIFS(СВЦЭМ!$E$39:$E$782,СВЦЭМ!$A$39:$A$782,$A211,СВЦЭМ!$B$39:$B$782,K$191)+'СЕТ СН'!$F$15</f>
        <v>293.16785096000001</v>
      </c>
      <c r="L211" s="36">
        <f>SUMIFS(СВЦЭМ!$E$39:$E$782,СВЦЭМ!$A$39:$A$782,$A211,СВЦЭМ!$B$39:$B$782,L$191)+'СЕТ СН'!$F$15</f>
        <v>294.08281862000001</v>
      </c>
      <c r="M211" s="36">
        <f>SUMIFS(СВЦЭМ!$E$39:$E$782,СВЦЭМ!$A$39:$A$782,$A211,СВЦЭМ!$B$39:$B$782,M$191)+'СЕТ СН'!$F$15</f>
        <v>300.07018672999999</v>
      </c>
      <c r="N211" s="36">
        <f>SUMIFS(СВЦЭМ!$E$39:$E$782,СВЦЭМ!$A$39:$A$782,$A211,СВЦЭМ!$B$39:$B$782,N$191)+'СЕТ СН'!$F$15</f>
        <v>302.40419616000003</v>
      </c>
      <c r="O211" s="36">
        <f>SUMIFS(СВЦЭМ!$E$39:$E$782,СВЦЭМ!$A$39:$A$782,$A211,СВЦЭМ!$B$39:$B$782,O$191)+'СЕТ СН'!$F$15</f>
        <v>304.33707883</v>
      </c>
      <c r="P211" s="36">
        <f>SUMIFS(СВЦЭМ!$E$39:$E$782,СВЦЭМ!$A$39:$A$782,$A211,СВЦЭМ!$B$39:$B$782,P$191)+'СЕТ СН'!$F$15</f>
        <v>306.54026051</v>
      </c>
      <c r="Q211" s="36">
        <f>SUMIFS(СВЦЭМ!$E$39:$E$782,СВЦЭМ!$A$39:$A$782,$A211,СВЦЭМ!$B$39:$B$782,Q$191)+'СЕТ СН'!$F$15</f>
        <v>305.80764241000003</v>
      </c>
      <c r="R211" s="36">
        <f>SUMIFS(СВЦЭМ!$E$39:$E$782,СВЦЭМ!$A$39:$A$782,$A211,СВЦЭМ!$B$39:$B$782,R$191)+'СЕТ СН'!$F$15</f>
        <v>306.53564046999998</v>
      </c>
      <c r="S211" s="36">
        <f>SUMIFS(СВЦЭМ!$E$39:$E$782,СВЦЭМ!$A$39:$A$782,$A211,СВЦЭМ!$B$39:$B$782,S$191)+'СЕТ СН'!$F$15</f>
        <v>299.78026076999998</v>
      </c>
      <c r="T211" s="36">
        <f>SUMIFS(СВЦЭМ!$E$39:$E$782,СВЦЭМ!$A$39:$A$782,$A211,СВЦЭМ!$B$39:$B$782,T$191)+'СЕТ СН'!$F$15</f>
        <v>297.76585169999998</v>
      </c>
      <c r="U211" s="36">
        <f>SUMIFS(СВЦЭМ!$E$39:$E$782,СВЦЭМ!$A$39:$A$782,$A211,СВЦЭМ!$B$39:$B$782,U$191)+'СЕТ СН'!$F$15</f>
        <v>300.83733260000002</v>
      </c>
      <c r="V211" s="36">
        <f>SUMIFS(СВЦЭМ!$E$39:$E$782,СВЦЭМ!$A$39:$A$782,$A211,СВЦЭМ!$B$39:$B$782,V$191)+'СЕТ СН'!$F$15</f>
        <v>302.42075053999997</v>
      </c>
      <c r="W211" s="36">
        <f>SUMIFS(СВЦЭМ!$E$39:$E$782,СВЦЭМ!$A$39:$A$782,$A211,СВЦЭМ!$B$39:$B$782,W$191)+'СЕТ СН'!$F$15</f>
        <v>305.32800666999998</v>
      </c>
      <c r="X211" s="36">
        <f>SUMIFS(СВЦЭМ!$E$39:$E$782,СВЦЭМ!$A$39:$A$782,$A211,СВЦЭМ!$B$39:$B$782,X$191)+'СЕТ СН'!$F$15</f>
        <v>307.43423362999999</v>
      </c>
      <c r="Y211" s="36">
        <f>SUMIFS(СВЦЭМ!$E$39:$E$782,СВЦЭМ!$A$39:$A$782,$A211,СВЦЭМ!$B$39:$B$782,Y$191)+'СЕТ СН'!$F$15</f>
        <v>320.76879078000002</v>
      </c>
    </row>
    <row r="212" spans="1:25" ht="15.75" x14ac:dyDescent="0.2">
      <c r="A212" s="35">
        <f t="shared" si="5"/>
        <v>44947</v>
      </c>
      <c r="B212" s="36">
        <f>SUMIFS(СВЦЭМ!$E$39:$E$782,СВЦЭМ!$A$39:$A$782,$A212,СВЦЭМ!$B$39:$B$782,B$191)+'СЕТ СН'!$F$15</f>
        <v>323.57338496</v>
      </c>
      <c r="C212" s="36">
        <f>SUMIFS(СВЦЭМ!$E$39:$E$782,СВЦЭМ!$A$39:$A$782,$A212,СВЦЭМ!$B$39:$B$782,C$191)+'СЕТ СН'!$F$15</f>
        <v>326.21761586999997</v>
      </c>
      <c r="D212" s="36">
        <f>SUMIFS(СВЦЭМ!$E$39:$E$782,СВЦЭМ!$A$39:$A$782,$A212,СВЦЭМ!$B$39:$B$782,D$191)+'СЕТ СН'!$F$15</f>
        <v>326.30921013</v>
      </c>
      <c r="E212" s="36">
        <f>SUMIFS(СВЦЭМ!$E$39:$E$782,СВЦЭМ!$A$39:$A$782,$A212,СВЦЭМ!$B$39:$B$782,E$191)+'СЕТ СН'!$F$15</f>
        <v>327.67519750000002</v>
      </c>
      <c r="F212" s="36">
        <f>SUMIFS(СВЦЭМ!$E$39:$E$782,СВЦЭМ!$A$39:$A$782,$A212,СВЦЭМ!$B$39:$B$782,F$191)+'СЕТ СН'!$F$15</f>
        <v>325.50158075000002</v>
      </c>
      <c r="G212" s="36">
        <f>SUMIFS(СВЦЭМ!$E$39:$E$782,СВЦЭМ!$A$39:$A$782,$A212,СВЦЭМ!$B$39:$B$782,G$191)+'СЕТ СН'!$F$15</f>
        <v>321.92280420999998</v>
      </c>
      <c r="H212" s="36">
        <f>SUMIFS(СВЦЭМ!$E$39:$E$782,СВЦЭМ!$A$39:$A$782,$A212,СВЦЭМ!$B$39:$B$782,H$191)+'СЕТ СН'!$F$15</f>
        <v>314.88330213</v>
      </c>
      <c r="I212" s="36">
        <f>SUMIFS(СВЦЭМ!$E$39:$E$782,СВЦЭМ!$A$39:$A$782,$A212,СВЦЭМ!$B$39:$B$782,I$191)+'СЕТ СН'!$F$15</f>
        <v>304.02405204000002</v>
      </c>
      <c r="J212" s="36">
        <f>SUMIFS(СВЦЭМ!$E$39:$E$782,СВЦЭМ!$A$39:$A$782,$A212,СВЦЭМ!$B$39:$B$782,J$191)+'СЕТ СН'!$F$15</f>
        <v>295.25924977</v>
      </c>
      <c r="K212" s="36">
        <f>SUMIFS(СВЦЭМ!$E$39:$E$782,СВЦЭМ!$A$39:$A$782,$A212,СВЦЭМ!$B$39:$B$782,K$191)+'СЕТ СН'!$F$15</f>
        <v>297.91974141999998</v>
      </c>
      <c r="L212" s="36">
        <f>SUMIFS(СВЦЭМ!$E$39:$E$782,СВЦЭМ!$A$39:$A$782,$A212,СВЦЭМ!$B$39:$B$782,L$191)+'СЕТ СН'!$F$15</f>
        <v>296.74080250999998</v>
      </c>
      <c r="M212" s="36">
        <f>SUMIFS(СВЦЭМ!$E$39:$E$782,СВЦЭМ!$A$39:$A$782,$A212,СВЦЭМ!$B$39:$B$782,M$191)+'СЕТ СН'!$F$15</f>
        <v>300.25849593999999</v>
      </c>
      <c r="N212" s="36">
        <f>SUMIFS(СВЦЭМ!$E$39:$E$782,СВЦЭМ!$A$39:$A$782,$A212,СВЦЭМ!$B$39:$B$782,N$191)+'СЕТ СН'!$F$15</f>
        <v>303.85825851999999</v>
      </c>
      <c r="O212" s="36">
        <f>SUMIFS(СВЦЭМ!$E$39:$E$782,СВЦЭМ!$A$39:$A$782,$A212,СВЦЭМ!$B$39:$B$782,O$191)+'СЕТ СН'!$F$15</f>
        <v>306.66146633</v>
      </c>
      <c r="P212" s="36">
        <f>SUMIFS(СВЦЭМ!$E$39:$E$782,СВЦЭМ!$A$39:$A$782,$A212,СВЦЭМ!$B$39:$B$782,P$191)+'СЕТ СН'!$F$15</f>
        <v>310.03995319000001</v>
      </c>
      <c r="Q212" s="36">
        <f>SUMIFS(СВЦЭМ!$E$39:$E$782,СВЦЭМ!$A$39:$A$782,$A212,СВЦЭМ!$B$39:$B$782,Q$191)+'СЕТ СН'!$F$15</f>
        <v>310.52058557999999</v>
      </c>
      <c r="R212" s="36">
        <f>SUMIFS(СВЦЭМ!$E$39:$E$782,СВЦЭМ!$A$39:$A$782,$A212,СВЦЭМ!$B$39:$B$782,R$191)+'СЕТ СН'!$F$15</f>
        <v>306.19775155999997</v>
      </c>
      <c r="S212" s="36">
        <f>SUMIFS(СВЦЭМ!$E$39:$E$782,СВЦЭМ!$A$39:$A$782,$A212,СВЦЭМ!$B$39:$B$782,S$191)+'СЕТ СН'!$F$15</f>
        <v>301.13580494000001</v>
      </c>
      <c r="T212" s="36">
        <f>SUMIFS(СВЦЭМ!$E$39:$E$782,СВЦЭМ!$A$39:$A$782,$A212,СВЦЭМ!$B$39:$B$782,T$191)+'СЕТ СН'!$F$15</f>
        <v>301.66314586999999</v>
      </c>
      <c r="U212" s="36">
        <f>SUMIFS(СВЦЭМ!$E$39:$E$782,СВЦЭМ!$A$39:$A$782,$A212,СВЦЭМ!$B$39:$B$782,U$191)+'СЕТ СН'!$F$15</f>
        <v>303.92031145999999</v>
      </c>
      <c r="V212" s="36">
        <f>SUMIFS(СВЦЭМ!$E$39:$E$782,СВЦЭМ!$A$39:$A$782,$A212,СВЦЭМ!$B$39:$B$782,V$191)+'СЕТ СН'!$F$15</f>
        <v>306.11515865000001</v>
      </c>
      <c r="W212" s="36">
        <f>SUMIFS(СВЦЭМ!$E$39:$E$782,СВЦЭМ!$A$39:$A$782,$A212,СВЦЭМ!$B$39:$B$782,W$191)+'СЕТ СН'!$F$15</f>
        <v>308.51262650000001</v>
      </c>
      <c r="X212" s="36">
        <f>SUMIFS(СВЦЭМ!$E$39:$E$782,СВЦЭМ!$A$39:$A$782,$A212,СВЦЭМ!$B$39:$B$782,X$191)+'СЕТ СН'!$F$15</f>
        <v>314.23822102999998</v>
      </c>
      <c r="Y212" s="36">
        <f>SUMIFS(СВЦЭМ!$E$39:$E$782,СВЦЭМ!$A$39:$A$782,$A212,СВЦЭМ!$B$39:$B$782,Y$191)+'СЕТ СН'!$F$15</f>
        <v>318.21699586</v>
      </c>
    </row>
    <row r="213" spans="1:25" ht="15.75" x14ac:dyDescent="0.2">
      <c r="A213" s="35">
        <f t="shared" si="5"/>
        <v>44948</v>
      </c>
      <c r="B213" s="36">
        <f>SUMIFS(СВЦЭМ!$E$39:$E$782,СВЦЭМ!$A$39:$A$782,$A213,СВЦЭМ!$B$39:$B$782,B$191)+'СЕТ СН'!$F$15</f>
        <v>321.12302706999998</v>
      </c>
      <c r="C213" s="36">
        <f>SUMIFS(СВЦЭМ!$E$39:$E$782,СВЦЭМ!$A$39:$A$782,$A213,СВЦЭМ!$B$39:$B$782,C$191)+'СЕТ СН'!$F$15</f>
        <v>327.55031194999998</v>
      </c>
      <c r="D213" s="36">
        <f>SUMIFS(СВЦЭМ!$E$39:$E$782,СВЦЭМ!$A$39:$A$782,$A213,СВЦЭМ!$B$39:$B$782,D$191)+'СЕТ СН'!$F$15</f>
        <v>329.29631017999998</v>
      </c>
      <c r="E213" s="36">
        <f>SUMIFS(СВЦЭМ!$E$39:$E$782,СВЦЭМ!$A$39:$A$782,$A213,СВЦЭМ!$B$39:$B$782,E$191)+'СЕТ СН'!$F$15</f>
        <v>332.03107381000001</v>
      </c>
      <c r="F213" s="36">
        <f>SUMIFS(СВЦЭМ!$E$39:$E$782,СВЦЭМ!$A$39:$A$782,$A213,СВЦЭМ!$B$39:$B$782,F$191)+'СЕТ СН'!$F$15</f>
        <v>329.57795539</v>
      </c>
      <c r="G213" s="36">
        <f>SUMIFS(СВЦЭМ!$E$39:$E$782,СВЦЭМ!$A$39:$A$782,$A213,СВЦЭМ!$B$39:$B$782,G$191)+'СЕТ СН'!$F$15</f>
        <v>328.92032934999997</v>
      </c>
      <c r="H213" s="36">
        <f>SUMIFS(СВЦЭМ!$E$39:$E$782,СВЦЭМ!$A$39:$A$782,$A213,СВЦЭМ!$B$39:$B$782,H$191)+'СЕТ СН'!$F$15</f>
        <v>329.02315350999999</v>
      </c>
      <c r="I213" s="36">
        <f>SUMIFS(СВЦЭМ!$E$39:$E$782,СВЦЭМ!$A$39:$A$782,$A213,СВЦЭМ!$B$39:$B$782,I$191)+'СЕТ СН'!$F$15</f>
        <v>328.35179636999999</v>
      </c>
      <c r="J213" s="36">
        <f>SUMIFS(СВЦЭМ!$E$39:$E$782,СВЦЭМ!$A$39:$A$782,$A213,СВЦЭМ!$B$39:$B$782,J$191)+'СЕТ СН'!$F$15</f>
        <v>320.69767501000001</v>
      </c>
      <c r="K213" s="36">
        <f>SUMIFS(СВЦЭМ!$E$39:$E$782,СВЦЭМ!$A$39:$A$782,$A213,СВЦЭМ!$B$39:$B$782,K$191)+'СЕТ СН'!$F$15</f>
        <v>311.42552101000001</v>
      </c>
      <c r="L213" s="36">
        <f>SUMIFS(СВЦЭМ!$E$39:$E$782,СВЦЭМ!$A$39:$A$782,$A213,СВЦЭМ!$B$39:$B$782,L$191)+'СЕТ СН'!$F$15</f>
        <v>305.5097596</v>
      </c>
      <c r="M213" s="36">
        <f>SUMIFS(СВЦЭМ!$E$39:$E$782,СВЦЭМ!$A$39:$A$782,$A213,СВЦЭМ!$B$39:$B$782,M$191)+'СЕТ СН'!$F$15</f>
        <v>303.60443591000001</v>
      </c>
      <c r="N213" s="36">
        <f>SUMIFS(СВЦЭМ!$E$39:$E$782,СВЦЭМ!$A$39:$A$782,$A213,СВЦЭМ!$B$39:$B$782,N$191)+'СЕТ СН'!$F$15</f>
        <v>303.52018535000002</v>
      </c>
      <c r="O213" s="36">
        <f>SUMIFS(СВЦЭМ!$E$39:$E$782,СВЦЭМ!$A$39:$A$782,$A213,СВЦЭМ!$B$39:$B$782,O$191)+'СЕТ СН'!$F$15</f>
        <v>307.69816963</v>
      </c>
      <c r="P213" s="36">
        <f>SUMIFS(СВЦЭМ!$E$39:$E$782,СВЦЭМ!$A$39:$A$782,$A213,СВЦЭМ!$B$39:$B$782,P$191)+'СЕТ СН'!$F$15</f>
        <v>310.13810165000001</v>
      </c>
      <c r="Q213" s="36">
        <f>SUMIFS(СВЦЭМ!$E$39:$E$782,СВЦЭМ!$A$39:$A$782,$A213,СВЦЭМ!$B$39:$B$782,Q$191)+'СЕТ СН'!$F$15</f>
        <v>312.36248354999998</v>
      </c>
      <c r="R213" s="36">
        <f>SUMIFS(СВЦЭМ!$E$39:$E$782,СВЦЭМ!$A$39:$A$782,$A213,СВЦЭМ!$B$39:$B$782,R$191)+'СЕТ СН'!$F$15</f>
        <v>312.37029804999997</v>
      </c>
      <c r="S213" s="36">
        <f>SUMIFS(СВЦЭМ!$E$39:$E$782,СВЦЭМ!$A$39:$A$782,$A213,СВЦЭМ!$B$39:$B$782,S$191)+'СЕТ СН'!$F$15</f>
        <v>305.67424856000002</v>
      </c>
      <c r="T213" s="36">
        <f>SUMIFS(СВЦЭМ!$E$39:$E$782,СВЦЭМ!$A$39:$A$782,$A213,СВЦЭМ!$B$39:$B$782,T$191)+'СЕТ СН'!$F$15</f>
        <v>298.26317948000002</v>
      </c>
      <c r="U213" s="36">
        <f>SUMIFS(СВЦЭМ!$E$39:$E$782,СВЦЭМ!$A$39:$A$782,$A213,СВЦЭМ!$B$39:$B$782,U$191)+'СЕТ СН'!$F$15</f>
        <v>299.57189829999999</v>
      </c>
      <c r="V213" s="36">
        <f>SUMIFS(СВЦЭМ!$E$39:$E$782,СВЦЭМ!$A$39:$A$782,$A213,СВЦЭМ!$B$39:$B$782,V$191)+'СЕТ СН'!$F$15</f>
        <v>302.11557929999998</v>
      </c>
      <c r="W213" s="36">
        <f>SUMIFS(СВЦЭМ!$E$39:$E$782,СВЦЭМ!$A$39:$A$782,$A213,СВЦЭМ!$B$39:$B$782,W$191)+'СЕТ СН'!$F$15</f>
        <v>302.73921401000001</v>
      </c>
      <c r="X213" s="36">
        <f>SUMIFS(СВЦЭМ!$E$39:$E$782,СВЦЭМ!$A$39:$A$782,$A213,СВЦЭМ!$B$39:$B$782,X$191)+'СЕТ СН'!$F$15</f>
        <v>308.60912546999998</v>
      </c>
      <c r="Y213" s="36">
        <f>SUMIFS(СВЦЭМ!$E$39:$E$782,СВЦЭМ!$A$39:$A$782,$A213,СВЦЭМ!$B$39:$B$782,Y$191)+'СЕТ СН'!$F$15</f>
        <v>314.64506129</v>
      </c>
    </row>
    <row r="214" spans="1:25" ht="15.75" x14ac:dyDescent="0.2">
      <c r="A214" s="35">
        <f t="shared" si="5"/>
        <v>44949</v>
      </c>
      <c r="B214" s="36">
        <f>SUMIFS(СВЦЭМ!$E$39:$E$782,СВЦЭМ!$A$39:$A$782,$A214,СВЦЭМ!$B$39:$B$782,B$191)+'СЕТ СН'!$F$15</f>
        <v>317.96949826999997</v>
      </c>
      <c r="C214" s="36">
        <f>SUMIFS(СВЦЭМ!$E$39:$E$782,СВЦЭМ!$A$39:$A$782,$A214,СВЦЭМ!$B$39:$B$782,C$191)+'СЕТ СН'!$F$15</f>
        <v>317.21925561</v>
      </c>
      <c r="D214" s="36">
        <f>SUMIFS(СВЦЭМ!$E$39:$E$782,СВЦЭМ!$A$39:$A$782,$A214,СВЦЭМ!$B$39:$B$782,D$191)+'СЕТ СН'!$F$15</f>
        <v>314.64103247999998</v>
      </c>
      <c r="E214" s="36">
        <f>SUMIFS(СВЦЭМ!$E$39:$E$782,СВЦЭМ!$A$39:$A$782,$A214,СВЦЭМ!$B$39:$B$782,E$191)+'СЕТ СН'!$F$15</f>
        <v>317.6021586</v>
      </c>
      <c r="F214" s="36">
        <f>SUMIFS(СВЦЭМ!$E$39:$E$782,СВЦЭМ!$A$39:$A$782,$A214,СВЦЭМ!$B$39:$B$782,F$191)+'СЕТ СН'!$F$15</f>
        <v>317.12618212000001</v>
      </c>
      <c r="G214" s="36">
        <f>SUMIFS(СВЦЭМ!$E$39:$E$782,СВЦЭМ!$A$39:$A$782,$A214,СВЦЭМ!$B$39:$B$782,G$191)+'СЕТ СН'!$F$15</f>
        <v>315.34524336999999</v>
      </c>
      <c r="H214" s="36">
        <f>SUMIFS(СВЦЭМ!$E$39:$E$782,СВЦЭМ!$A$39:$A$782,$A214,СВЦЭМ!$B$39:$B$782,H$191)+'СЕТ СН'!$F$15</f>
        <v>320.30571814000001</v>
      </c>
      <c r="I214" s="36">
        <f>SUMIFS(СВЦЭМ!$E$39:$E$782,СВЦЭМ!$A$39:$A$782,$A214,СВЦЭМ!$B$39:$B$782,I$191)+'СЕТ СН'!$F$15</f>
        <v>311.78383315000002</v>
      </c>
      <c r="J214" s="36">
        <f>SUMIFS(СВЦЭМ!$E$39:$E$782,СВЦЭМ!$A$39:$A$782,$A214,СВЦЭМ!$B$39:$B$782,J$191)+'СЕТ СН'!$F$15</f>
        <v>303.85082287</v>
      </c>
      <c r="K214" s="36">
        <f>SUMIFS(СВЦЭМ!$E$39:$E$782,СВЦЭМ!$A$39:$A$782,$A214,СВЦЭМ!$B$39:$B$782,K$191)+'СЕТ СН'!$F$15</f>
        <v>300.49817737000001</v>
      </c>
      <c r="L214" s="36">
        <f>SUMIFS(СВЦЭМ!$E$39:$E$782,СВЦЭМ!$A$39:$A$782,$A214,СВЦЭМ!$B$39:$B$782,L$191)+'СЕТ СН'!$F$15</f>
        <v>297.46404389999998</v>
      </c>
      <c r="M214" s="36">
        <f>SUMIFS(СВЦЭМ!$E$39:$E$782,СВЦЭМ!$A$39:$A$782,$A214,СВЦЭМ!$B$39:$B$782,M$191)+'СЕТ СН'!$F$15</f>
        <v>300.12871226999999</v>
      </c>
      <c r="N214" s="36">
        <f>SUMIFS(СВЦЭМ!$E$39:$E$782,СВЦЭМ!$A$39:$A$782,$A214,СВЦЭМ!$B$39:$B$782,N$191)+'СЕТ СН'!$F$15</f>
        <v>304.17091713999997</v>
      </c>
      <c r="O214" s="36">
        <f>SUMIFS(СВЦЭМ!$E$39:$E$782,СВЦЭМ!$A$39:$A$782,$A214,СВЦЭМ!$B$39:$B$782,O$191)+'СЕТ СН'!$F$15</f>
        <v>306.30080161000001</v>
      </c>
      <c r="P214" s="36">
        <f>SUMIFS(СВЦЭМ!$E$39:$E$782,СВЦЭМ!$A$39:$A$782,$A214,СВЦЭМ!$B$39:$B$782,P$191)+'СЕТ СН'!$F$15</f>
        <v>308.57853660000001</v>
      </c>
      <c r="Q214" s="36">
        <f>SUMIFS(СВЦЭМ!$E$39:$E$782,СВЦЭМ!$A$39:$A$782,$A214,СВЦЭМ!$B$39:$B$782,Q$191)+'СЕТ СН'!$F$15</f>
        <v>311.87117746000001</v>
      </c>
      <c r="R214" s="36">
        <f>SUMIFS(СВЦЭМ!$E$39:$E$782,СВЦЭМ!$A$39:$A$782,$A214,СВЦЭМ!$B$39:$B$782,R$191)+'СЕТ СН'!$F$15</f>
        <v>310.84953575999998</v>
      </c>
      <c r="S214" s="36">
        <f>SUMIFS(СВЦЭМ!$E$39:$E$782,СВЦЭМ!$A$39:$A$782,$A214,СВЦЭМ!$B$39:$B$782,S$191)+'СЕТ СН'!$F$15</f>
        <v>308.01547876000001</v>
      </c>
      <c r="T214" s="36">
        <f>SUMIFS(СВЦЭМ!$E$39:$E$782,СВЦЭМ!$A$39:$A$782,$A214,СВЦЭМ!$B$39:$B$782,T$191)+'СЕТ СН'!$F$15</f>
        <v>299.74869598999999</v>
      </c>
      <c r="U214" s="36">
        <f>SUMIFS(СВЦЭМ!$E$39:$E$782,СВЦЭМ!$A$39:$A$782,$A214,СВЦЭМ!$B$39:$B$782,U$191)+'СЕТ СН'!$F$15</f>
        <v>300.53604374000003</v>
      </c>
      <c r="V214" s="36">
        <f>SUMIFS(СВЦЭМ!$E$39:$E$782,СВЦЭМ!$A$39:$A$782,$A214,СВЦЭМ!$B$39:$B$782,V$191)+'СЕТ СН'!$F$15</f>
        <v>303.20220336</v>
      </c>
      <c r="W214" s="36">
        <f>SUMIFS(СВЦЭМ!$E$39:$E$782,СВЦЭМ!$A$39:$A$782,$A214,СВЦЭМ!$B$39:$B$782,W$191)+'СЕТ СН'!$F$15</f>
        <v>305.90701754000003</v>
      </c>
      <c r="X214" s="36">
        <f>SUMIFS(СВЦЭМ!$E$39:$E$782,СВЦЭМ!$A$39:$A$782,$A214,СВЦЭМ!$B$39:$B$782,X$191)+'СЕТ СН'!$F$15</f>
        <v>305.77288471000003</v>
      </c>
      <c r="Y214" s="36">
        <f>SUMIFS(СВЦЭМ!$E$39:$E$782,СВЦЭМ!$A$39:$A$782,$A214,СВЦЭМ!$B$39:$B$782,Y$191)+'СЕТ СН'!$F$15</f>
        <v>309.64925770000002</v>
      </c>
    </row>
    <row r="215" spans="1:25" ht="15.75" x14ac:dyDescent="0.2">
      <c r="A215" s="35">
        <f t="shared" si="5"/>
        <v>44950</v>
      </c>
      <c r="B215" s="36">
        <f>SUMIFS(СВЦЭМ!$E$39:$E$782,СВЦЭМ!$A$39:$A$782,$A215,СВЦЭМ!$B$39:$B$782,B$191)+'СЕТ СН'!$F$15</f>
        <v>303.30289211000002</v>
      </c>
      <c r="C215" s="36">
        <f>SUMIFS(СВЦЭМ!$E$39:$E$782,СВЦЭМ!$A$39:$A$782,$A215,СВЦЭМ!$B$39:$B$782,C$191)+'СЕТ СН'!$F$15</f>
        <v>302.83809014000002</v>
      </c>
      <c r="D215" s="36">
        <f>SUMIFS(СВЦЭМ!$E$39:$E$782,СВЦЭМ!$A$39:$A$782,$A215,СВЦЭМ!$B$39:$B$782,D$191)+'СЕТ СН'!$F$15</f>
        <v>301.31599583000002</v>
      </c>
      <c r="E215" s="36">
        <f>SUMIFS(СВЦЭМ!$E$39:$E$782,СВЦЭМ!$A$39:$A$782,$A215,СВЦЭМ!$B$39:$B$782,E$191)+'СЕТ СН'!$F$15</f>
        <v>300.64277992000001</v>
      </c>
      <c r="F215" s="36">
        <f>SUMIFS(СВЦЭМ!$E$39:$E$782,СВЦЭМ!$A$39:$A$782,$A215,СВЦЭМ!$B$39:$B$782,F$191)+'СЕТ СН'!$F$15</f>
        <v>302.53898943000002</v>
      </c>
      <c r="G215" s="36">
        <f>SUMIFS(СВЦЭМ!$E$39:$E$782,СВЦЭМ!$A$39:$A$782,$A215,СВЦЭМ!$B$39:$B$782,G$191)+'СЕТ СН'!$F$15</f>
        <v>300.00166665</v>
      </c>
      <c r="H215" s="36">
        <f>SUMIFS(СВЦЭМ!$E$39:$E$782,СВЦЭМ!$A$39:$A$782,$A215,СВЦЭМ!$B$39:$B$782,H$191)+'СЕТ СН'!$F$15</f>
        <v>298.19252561000002</v>
      </c>
      <c r="I215" s="36">
        <f>SUMIFS(СВЦЭМ!$E$39:$E$782,СВЦЭМ!$A$39:$A$782,$A215,СВЦЭМ!$B$39:$B$782,I$191)+'СЕТ СН'!$F$15</f>
        <v>294.12171440999998</v>
      </c>
      <c r="J215" s="36">
        <f>SUMIFS(СВЦЭМ!$E$39:$E$782,СВЦЭМ!$A$39:$A$782,$A215,СВЦЭМ!$B$39:$B$782,J$191)+'СЕТ СН'!$F$15</f>
        <v>288.11252261999999</v>
      </c>
      <c r="K215" s="36">
        <f>SUMIFS(СВЦЭМ!$E$39:$E$782,СВЦЭМ!$A$39:$A$782,$A215,СВЦЭМ!$B$39:$B$782,K$191)+'СЕТ СН'!$F$15</f>
        <v>284.39742389000003</v>
      </c>
      <c r="L215" s="36">
        <f>SUMIFS(СВЦЭМ!$E$39:$E$782,СВЦЭМ!$A$39:$A$782,$A215,СВЦЭМ!$B$39:$B$782,L$191)+'СЕТ СН'!$F$15</f>
        <v>283.91774591000001</v>
      </c>
      <c r="M215" s="36">
        <f>SUMIFS(СВЦЭМ!$E$39:$E$782,СВЦЭМ!$A$39:$A$782,$A215,СВЦЭМ!$B$39:$B$782,M$191)+'СЕТ СН'!$F$15</f>
        <v>285.79385502000002</v>
      </c>
      <c r="N215" s="36">
        <f>SUMIFS(СВЦЭМ!$E$39:$E$782,СВЦЭМ!$A$39:$A$782,$A215,СВЦЭМ!$B$39:$B$782,N$191)+'СЕТ СН'!$F$15</f>
        <v>288.71757276</v>
      </c>
      <c r="O215" s="36">
        <f>SUMIFS(СВЦЭМ!$E$39:$E$782,СВЦЭМ!$A$39:$A$782,$A215,СВЦЭМ!$B$39:$B$782,O$191)+'СЕТ СН'!$F$15</f>
        <v>290.27864370999998</v>
      </c>
      <c r="P215" s="36">
        <f>SUMIFS(СВЦЭМ!$E$39:$E$782,СВЦЭМ!$A$39:$A$782,$A215,СВЦЭМ!$B$39:$B$782,P$191)+'СЕТ СН'!$F$15</f>
        <v>294.70151909999998</v>
      </c>
      <c r="Q215" s="36">
        <f>SUMIFS(СВЦЭМ!$E$39:$E$782,СВЦЭМ!$A$39:$A$782,$A215,СВЦЭМ!$B$39:$B$782,Q$191)+'СЕТ СН'!$F$15</f>
        <v>295.73491378</v>
      </c>
      <c r="R215" s="36">
        <f>SUMIFS(СВЦЭМ!$E$39:$E$782,СВЦЭМ!$A$39:$A$782,$A215,СВЦЭМ!$B$39:$B$782,R$191)+'СЕТ СН'!$F$15</f>
        <v>295.10674617000001</v>
      </c>
      <c r="S215" s="36">
        <f>SUMIFS(СВЦЭМ!$E$39:$E$782,СВЦЭМ!$A$39:$A$782,$A215,СВЦЭМ!$B$39:$B$782,S$191)+'СЕТ СН'!$F$15</f>
        <v>290.38775741000001</v>
      </c>
      <c r="T215" s="36">
        <f>SUMIFS(СВЦЭМ!$E$39:$E$782,СВЦЭМ!$A$39:$A$782,$A215,СВЦЭМ!$B$39:$B$782,T$191)+'СЕТ СН'!$F$15</f>
        <v>283.36763680000001</v>
      </c>
      <c r="U215" s="36">
        <f>SUMIFS(СВЦЭМ!$E$39:$E$782,СВЦЭМ!$A$39:$A$782,$A215,СВЦЭМ!$B$39:$B$782,U$191)+'СЕТ СН'!$F$15</f>
        <v>285.05056724999997</v>
      </c>
      <c r="V215" s="36">
        <f>SUMIFS(СВЦЭМ!$E$39:$E$782,СВЦЭМ!$A$39:$A$782,$A215,СВЦЭМ!$B$39:$B$782,V$191)+'СЕТ СН'!$F$15</f>
        <v>288.55184405</v>
      </c>
      <c r="W215" s="36">
        <f>SUMIFS(СВЦЭМ!$E$39:$E$782,СВЦЭМ!$A$39:$A$782,$A215,СВЦЭМ!$B$39:$B$782,W$191)+'СЕТ СН'!$F$15</f>
        <v>290.16783967999999</v>
      </c>
      <c r="X215" s="36">
        <f>SUMIFS(СВЦЭМ!$E$39:$E$782,СВЦЭМ!$A$39:$A$782,$A215,СВЦЭМ!$B$39:$B$782,X$191)+'СЕТ СН'!$F$15</f>
        <v>293.11773284999998</v>
      </c>
      <c r="Y215" s="36">
        <f>SUMIFS(СВЦЭМ!$E$39:$E$782,СВЦЭМ!$A$39:$A$782,$A215,СВЦЭМ!$B$39:$B$782,Y$191)+'СЕТ СН'!$F$15</f>
        <v>295.96690626999998</v>
      </c>
    </row>
    <row r="216" spans="1:25" ht="15.75" x14ac:dyDescent="0.2">
      <c r="A216" s="35">
        <f t="shared" si="5"/>
        <v>44951</v>
      </c>
      <c r="B216" s="36">
        <f>SUMIFS(СВЦЭМ!$E$39:$E$782,СВЦЭМ!$A$39:$A$782,$A216,СВЦЭМ!$B$39:$B$782,B$191)+'СЕТ СН'!$F$15</f>
        <v>305.55002241</v>
      </c>
      <c r="C216" s="36">
        <f>SUMIFS(СВЦЭМ!$E$39:$E$782,СВЦЭМ!$A$39:$A$782,$A216,СВЦЭМ!$B$39:$B$782,C$191)+'СЕТ СН'!$F$15</f>
        <v>310.85203446000003</v>
      </c>
      <c r="D216" s="36">
        <f>SUMIFS(СВЦЭМ!$E$39:$E$782,СВЦЭМ!$A$39:$A$782,$A216,СВЦЭМ!$B$39:$B$782,D$191)+'СЕТ СН'!$F$15</f>
        <v>312.46721273999998</v>
      </c>
      <c r="E216" s="36">
        <f>SUMIFS(СВЦЭМ!$E$39:$E$782,СВЦЭМ!$A$39:$A$782,$A216,СВЦЭМ!$B$39:$B$782,E$191)+'СЕТ СН'!$F$15</f>
        <v>314.32751194000002</v>
      </c>
      <c r="F216" s="36">
        <f>SUMIFS(СВЦЭМ!$E$39:$E$782,СВЦЭМ!$A$39:$A$782,$A216,СВЦЭМ!$B$39:$B$782,F$191)+'СЕТ СН'!$F$15</f>
        <v>313.81928065</v>
      </c>
      <c r="G216" s="36">
        <f>SUMIFS(СВЦЭМ!$E$39:$E$782,СВЦЭМ!$A$39:$A$782,$A216,СВЦЭМ!$B$39:$B$782,G$191)+'СЕТ СН'!$F$15</f>
        <v>312.08893007</v>
      </c>
      <c r="H216" s="36">
        <f>SUMIFS(СВЦЭМ!$E$39:$E$782,СВЦЭМ!$A$39:$A$782,$A216,СВЦЭМ!$B$39:$B$782,H$191)+'СЕТ СН'!$F$15</f>
        <v>312.04036057000002</v>
      </c>
      <c r="I216" s="36">
        <f>SUMIFS(СВЦЭМ!$E$39:$E$782,СВЦЭМ!$A$39:$A$782,$A216,СВЦЭМ!$B$39:$B$782,I$191)+'СЕТ СН'!$F$15</f>
        <v>311.65541259000003</v>
      </c>
      <c r="J216" s="36">
        <f>SUMIFS(СВЦЭМ!$E$39:$E$782,СВЦЭМ!$A$39:$A$782,$A216,СВЦЭМ!$B$39:$B$782,J$191)+'СЕТ СН'!$F$15</f>
        <v>308.25711125999999</v>
      </c>
      <c r="K216" s="36">
        <f>SUMIFS(СВЦЭМ!$E$39:$E$782,СВЦЭМ!$A$39:$A$782,$A216,СВЦЭМ!$B$39:$B$782,K$191)+'СЕТ СН'!$F$15</f>
        <v>304.21880736000003</v>
      </c>
      <c r="L216" s="36">
        <f>SUMIFS(СВЦЭМ!$E$39:$E$782,СВЦЭМ!$A$39:$A$782,$A216,СВЦЭМ!$B$39:$B$782,L$191)+'СЕТ СН'!$F$15</f>
        <v>298.60650264999998</v>
      </c>
      <c r="M216" s="36">
        <f>SUMIFS(СВЦЭМ!$E$39:$E$782,СВЦЭМ!$A$39:$A$782,$A216,СВЦЭМ!$B$39:$B$782,M$191)+'СЕТ СН'!$F$15</f>
        <v>293.09136353999997</v>
      </c>
      <c r="N216" s="36">
        <f>SUMIFS(СВЦЭМ!$E$39:$E$782,СВЦЭМ!$A$39:$A$782,$A216,СВЦЭМ!$B$39:$B$782,N$191)+'СЕТ СН'!$F$15</f>
        <v>295.09273078000001</v>
      </c>
      <c r="O216" s="36">
        <f>SUMIFS(СВЦЭМ!$E$39:$E$782,СВЦЭМ!$A$39:$A$782,$A216,СВЦЭМ!$B$39:$B$782,O$191)+'СЕТ СН'!$F$15</f>
        <v>296.10697299999998</v>
      </c>
      <c r="P216" s="36">
        <f>SUMIFS(СВЦЭМ!$E$39:$E$782,СВЦЭМ!$A$39:$A$782,$A216,СВЦЭМ!$B$39:$B$782,P$191)+'СЕТ СН'!$F$15</f>
        <v>297.69317378</v>
      </c>
      <c r="Q216" s="36">
        <f>SUMIFS(СВЦЭМ!$E$39:$E$782,СВЦЭМ!$A$39:$A$782,$A216,СВЦЭМ!$B$39:$B$782,Q$191)+'СЕТ СН'!$F$15</f>
        <v>297.48575535999998</v>
      </c>
      <c r="R216" s="36">
        <f>SUMIFS(СВЦЭМ!$E$39:$E$782,СВЦЭМ!$A$39:$A$782,$A216,СВЦЭМ!$B$39:$B$782,R$191)+'СЕТ СН'!$F$15</f>
        <v>295.85310167</v>
      </c>
      <c r="S216" s="36">
        <f>SUMIFS(СВЦЭМ!$E$39:$E$782,СВЦЭМ!$A$39:$A$782,$A216,СВЦЭМ!$B$39:$B$782,S$191)+'СЕТ СН'!$F$15</f>
        <v>292.82589598999999</v>
      </c>
      <c r="T216" s="36">
        <f>SUMIFS(СВЦЭМ!$E$39:$E$782,СВЦЭМ!$A$39:$A$782,$A216,СВЦЭМ!$B$39:$B$782,T$191)+'СЕТ СН'!$F$15</f>
        <v>289.67860322000001</v>
      </c>
      <c r="U216" s="36">
        <f>SUMIFS(СВЦЭМ!$E$39:$E$782,СВЦЭМ!$A$39:$A$782,$A216,СВЦЭМ!$B$39:$B$782,U$191)+'СЕТ СН'!$F$15</f>
        <v>290.35996951999999</v>
      </c>
      <c r="V216" s="36">
        <f>SUMIFS(СВЦЭМ!$E$39:$E$782,СВЦЭМ!$A$39:$A$782,$A216,СВЦЭМ!$B$39:$B$782,V$191)+'СЕТ СН'!$F$15</f>
        <v>292.38443289999998</v>
      </c>
      <c r="W216" s="36">
        <f>SUMIFS(СВЦЭМ!$E$39:$E$782,СВЦЭМ!$A$39:$A$782,$A216,СВЦЭМ!$B$39:$B$782,W$191)+'СЕТ СН'!$F$15</f>
        <v>294.52895867000001</v>
      </c>
      <c r="X216" s="36">
        <f>SUMIFS(СВЦЭМ!$E$39:$E$782,СВЦЭМ!$A$39:$A$782,$A216,СВЦЭМ!$B$39:$B$782,X$191)+'СЕТ СН'!$F$15</f>
        <v>297.67901516000001</v>
      </c>
      <c r="Y216" s="36">
        <f>SUMIFS(СВЦЭМ!$E$39:$E$782,СВЦЭМ!$A$39:$A$782,$A216,СВЦЭМ!$B$39:$B$782,Y$191)+'СЕТ СН'!$F$15</f>
        <v>301.94909876000003</v>
      </c>
    </row>
    <row r="217" spans="1:25" ht="15.75" x14ac:dyDescent="0.2">
      <c r="A217" s="35">
        <f t="shared" si="5"/>
        <v>44952</v>
      </c>
      <c r="B217" s="36">
        <f>SUMIFS(СВЦЭМ!$E$39:$E$782,СВЦЭМ!$A$39:$A$782,$A217,СВЦЭМ!$B$39:$B$782,B$191)+'СЕТ СН'!$F$15</f>
        <v>310.70876719</v>
      </c>
      <c r="C217" s="36">
        <f>SUMIFS(СВЦЭМ!$E$39:$E$782,СВЦЭМ!$A$39:$A$782,$A217,СВЦЭМ!$B$39:$B$782,C$191)+'СЕТ СН'!$F$15</f>
        <v>317.94208280999999</v>
      </c>
      <c r="D217" s="36">
        <f>SUMIFS(СВЦЭМ!$E$39:$E$782,СВЦЭМ!$A$39:$A$782,$A217,СВЦЭМ!$B$39:$B$782,D$191)+'СЕТ СН'!$F$15</f>
        <v>321.12962530999999</v>
      </c>
      <c r="E217" s="36">
        <f>SUMIFS(СВЦЭМ!$E$39:$E$782,СВЦЭМ!$A$39:$A$782,$A217,СВЦЭМ!$B$39:$B$782,E$191)+'СЕТ СН'!$F$15</f>
        <v>318.62482347000002</v>
      </c>
      <c r="F217" s="36">
        <f>SUMIFS(СВЦЭМ!$E$39:$E$782,СВЦЭМ!$A$39:$A$782,$A217,СВЦЭМ!$B$39:$B$782,F$191)+'СЕТ СН'!$F$15</f>
        <v>316.95344425000002</v>
      </c>
      <c r="G217" s="36">
        <f>SUMIFS(СВЦЭМ!$E$39:$E$782,СВЦЭМ!$A$39:$A$782,$A217,СВЦЭМ!$B$39:$B$782,G$191)+'СЕТ СН'!$F$15</f>
        <v>317.32670024999999</v>
      </c>
      <c r="H217" s="36">
        <f>SUMIFS(СВЦЭМ!$E$39:$E$782,СВЦЭМ!$A$39:$A$782,$A217,СВЦЭМ!$B$39:$B$782,H$191)+'СЕТ СН'!$F$15</f>
        <v>310.48412552000002</v>
      </c>
      <c r="I217" s="36">
        <f>SUMIFS(СВЦЭМ!$E$39:$E$782,СВЦЭМ!$A$39:$A$782,$A217,СВЦЭМ!$B$39:$B$782,I$191)+'СЕТ СН'!$F$15</f>
        <v>305.16122204999999</v>
      </c>
      <c r="J217" s="36">
        <f>SUMIFS(СВЦЭМ!$E$39:$E$782,СВЦЭМ!$A$39:$A$782,$A217,СВЦЭМ!$B$39:$B$782,J$191)+'СЕТ СН'!$F$15</f>
        <v>299.67897854</v>
      </c>
      <c r="K217" s="36">
        <f>SUMIFS(СВЦЭМ!$E$39:$E$782,СВЦЭМ!$A$39:$A$782,$A217,СВЦЭМ!$B$39:$B$782,K$191)+'СЕТ СН'!$F$15</f>
        <v>292.62578116999998</v>
      </c>
      <c r="L217" s="36">
        <f>SUMIFS(СВЦЭМ!$E$39:$E$782,СВЦЭМ!$A$39:$A$782,$A217,СВЦЭМ!$B$39:$B$782,L$191)+'СЕТ СН'!$F$15</f>
        <v>288.63531448999998</v>
      </c>
      <c r="M217" s="36">
        <f>SUMIFS(СВЦЭМ!$E$39:$E$782,СВЦЭМ!$A$39:$A$782,$A217,СВЦЭМ!$B$39:$B$782,M$191)+'СЕТ СН'!$F$15</f>
        <v>288.87752485999999</v>
      </c>
      <c r="N217" s="36">
        <f>SUMIFS(СВЦЭМ!$E$39:$E$782,СВЦЭМ!$A$39:$A$782,$A217,СВЦЭМ!$B$39:$B$782,N$191)+'СЕТ СН'!$F$15</f>
        <v>290.69969076000001</v>
      </c>
      <c r="O217" s="36">
        <f>SUMIFS(СВЦЭМ!$E$39:$E$782,СВЦЭМ!$A$39:$A$782,$A217,СВЦЭМ!$B$39:$B$782,O$191)+'СЕТ СН'!$F$15</f>
        <v>290.42480442999999</v>
      </c>
      <c r="P217" s="36">
        <f>SUMIFS(СВЦЭМ!$E$39:$E$782,СВЦЭМ!$A$39:$A$782,$A217,СВЦЭМ!$B$39:$B$782,P$191)+'СЕТ СН'!$F$15</f>
        <v>292.66835775999999</v>
      </c>
      <c r="Q217" s="36">
        <f>SUMIFS(СВЦЭМ!$E$39:$E$782,СВЦЭМ!$A$39:$A$782,$A217,СВЦЭМ!$B$39:$B$782,Q$191)+'СЕТ СН'!$F$15</f>
        <v>295.18843270000002</v>
      </c>
      <c r="R217" s="36">
        <f>SUMIFS(СВЦЭМ!$E$39:$E$782,СВЦЭМ!$A$39:$A$782,$A217,СВЦЭМ!$B$39:$B$782,R$191)+'СЕТ СН'!$F$15</f>
        <v>295.87979332999998</v>
      </c>
      <c r="S217" s="36">
        <f>SUMIFS(СВЦЭМ!$E$39:$E$782,СВЦЭМ!$A$39:$A$782,$A217,СВЦЭМ!$B$39:$B$782,S$191)+'СЕТ СН'!$F$15</f>
        <v>293.99490350999997</v>
      </c>
      <c r="T217" s="36">
        <f>SUMIFS(СВЦЭМ!$E$39:$E$782,СВЦЭМ!$A$39:$A$782,$A217,СВЦЭМ!$B$39:$B$782,T$191)+'СЕТ СН'!$F$15</f>
        <v>285.90432845999999</v>
      </c>
      <c r="U217" s="36">
        <f>SUMIFS(СВЦЭМ!$E$39:$E$782,СВЦЭМ!$A$39:$A$782,$A217,СВЦЭМ!$B$39:$B$782,U$191)+'СЕТ СН'!$F$15</f>
        <v>286.37839685</v>
      </c>
      <c r="V217" s="36">
        <f>SUMIFS(СВЦЭМ!$E$39:$E$782,СВЦЭМ!$A$39:$A$782,$A217,СВЦЭМ!$B$39:$B$782,V$191)+'СЕТ СН'!$F$15</f>
        <v>287.74270575000003</v>
      </c>
      <c r="W217" s="36">
        <f>SUMIFS(СВЦЭМ!$E$39:$E$782,СВЦЭМ!$A$39:$A$782,$A217,СВЦЭМ!$B$39:$B$782,W$191)+'СЕТ СН'!$F$15</f>
        <v>290.55526458999998</v>
      </c>
      <c r="X217" s="36">
        <f>SUMIFS(СВЦЭМ!$E$39:$E$782,СВЦЭМ!$A$39:$A$782,$A217,СВЦЭМ!$B$39:$B$782,X$191)+'СЕТ СН'!$F$15</f>
        <v>295.49511517000002</v>
      </c>
      <c r="Y217" s="36">
        <f>SUMIFS(СВЦЭМ!$E$39:$E$782,СВЦЭМ!$A$39:$A$782,$A217,СВЦЭМ!$B$39:$B$782,Y$191)+'СЕТ СН'!$F$15</f>
        <v>300.69031404999998</v>
      </c>
    </row>
    <row r="218" spans="1:25" ht="15.75" x14ac:dyDescent="0.2">
      <c r="A218" s="35">
        <f t="shared" si="5"/>
        <v>44953</v>
      </c>
      <c r="B218" s="36">
        <f>SUMIFS(СВЦЭМ!$E$39:$E$782,СВЦЭМ!$A$39:$A$782,$A218,СВЦЭМ!$B$39:$B$782,B$191)+'СЕТ СН'!$F$15</f>
        <v>307.49054985999999</v>
      </c>
      <c r="C218" s="36">
        <f>SUMIFS(СВЦЭМ!$E$39:$E$782,СВЦЭМ!$A$39:$A$782,$A218,СВЦЭМ!$B$39:$B$782,C$191)+'СЕТ СН'!$F$15</f>
        <v>302.25971867999999</v>
      </c>
      <c r="D218" s="36">
        <f>SUMIFS(СВЦЭМ!$E$39:$E$782,СВЦЭМ!$A$39:$A$782,$A218,СВЦЭМ!$B$39:$B$782,D$191)+'СЕТ СН'!$F$15</f>
        <v>301.86429022999999</v>
      </c>
      <c r="E218" s="36">
        <f>SUMIFS(СВЦЭМ!$E$39:$E$782,СВЦЭМ!$A$39:$A$782,$A218,СВЦЭМ!$B$39:$B$782,E$191)+'СЕТ СН'!$F$15</f>
        <v>303.91145025999998</v>
      </c>
      <c r="F218" s="36">
        <f>SUMIFS(СВЦЭМ!$E$39:$E$782,СВЦЭМ!$A$39:$A$782,$A218,СВЦЭМ!$B$39:$B$782,F$191)+'СЕТ СН'!$F$15</f>
        <v>305.14668220999999</v>
      </c>
      <c r="G218" s="36">
        <f>SUMIFS(СВЦЭМ!$E$39:$E$782,СВЦЭМ!$A$39:$A$782,$A218,СВЦЭМ!$B$39:$B$782,G$191)+'СЕТ СН'!$F$15</f>
        <v>307.21060799000003</v>
      </c>
      <c r="H218" s="36">
        <f>SUMIFS(СВЦЭМ!$E$39:$E$782,СВЦЭМ!$A$39:$A$782,$A218,СВЦЭМ!$B$39:$B$782,H$191)+'СЕТ СН'!$F$15</f>
        <v>305.25294019</v>
      </c>
      <c r="I218" s="36">
        <f>SUMIFS(СВЦЭМ!$E$39:$E$782,СВЦЭМ!$A$39:$A$782,$A218,СВЦЭМ!$B$39:$B$782,I$191)+'СЕТ СН'!$F$15</f>
        <v>299.10599568999999</v>
      </c>
      <c r="J218" s="36">
        <f>SUMIFS(СВЦЭМ!$E$39:$E$782,СВЦЭМ!$A$39:$A$782,$A218,СВЦЭМ!$B$39:$B$782,J$191)+'СЕТ СН'!$F$15</f>
        <v>292.37328260999999</v>
      </c>
      <c r="K218" s="36">
        <f>SUMIFS(СВЦЭМ!$E$39:$E$782,СВЦЭМ!$A$39:$A$782,$A218,СВЦЭМ!$B$39:$B$782,K$191)+'СЕТ СН'!$F$15</f>
        <v>288.64257122999999</v>
      </c>
      <c r="L218" s="36">
        <f>SUMIFS(СВЦЭМ!$E$39:$E$782,СВЦЭМ!$A$39:$A$782,$A218,СВЦЭМ!$B$39:$B$782,L$191)+'СЕТ СН'!$F$15</f>
        <v>286.14466272999999</v>
      </c>
      <c r="M218" s="36">
        <f>SUMIFS(СВЦЭМ!$E$39:$E$782,СВЦЭМ!$A$39:$A$782,$A218,СВЦЭМ!$B$39:$B$782,M$191)+'СЕТ СН'!$F$15</f>
        <v>285.66449451</v>
      </c>
      <c r="N218" s="36">
        <f>SUMIFS(СВЦЭМ!$E$39:$E$782,СВЦЭМ!$A$39:$A$782,$A218,СВЦЭМ!$B$39:$B$782,N$191)+'СЕТ СН'!$F$15</f>
        <v>290.78583710999999</v>
      </c>
      <c r="O218" s="36">
        <f>SUMIFS(СВЦЭМ!$E$39:$E$782,СВЦЭМ!$A$39:$A$782,$A218,СВЦЭМ!$B$39:$B$782,O$191)+'СЕТ СН'!$F$15</f>
        <v>294.45405312999998</v>
      </c>
      <c r="P218" s="36">
        <f>SUMIFS(СВЦЭМ!$E$39:$E$782,СВЦЭМ!$A$39:$A$782,$A218,СВЦЭМ!$B$39:$B$782,P$191)+'СЕТ СН'!$F$15</f>
        <v>299.35197898000001</v>
      </c>
      <c r="Q218" s="36">
        <f>SUMIFS(СВЦЭМ!$E$39:$E$782,СВЦЭМ!$A$39:$A$782,$A218,СВЦЭМ!$B$39:$B$782,Q$191)+'СЕТ СН'!$F$15</f>
        <v>295.03535734000002</v>
      </c>
      <c r="R218" s="36">
        <f>SUMIFS(СВЦЭМ!$E$39:$E$782,СВЦЭМ!$A$39:$A$782,$A218,СВЦЭМ!$B$39:$B$782,R$191)+'СЕТ СН'!$F$15</f>
        <v>298.17985980999998</v>
      </c>
      <c r="S218" s="36">
        <f>SUMIFS(СВЦЭМ!$E$39:$E$782,СВЦЭМ!$A$39:$A$782,$A218,СВЦЭМ!$B$39:$B$782,S$191)+'СЕТ СН'!$F$15</f>
        <v>295.08560175999997</v>
      </c>
      <c r="T218" s="36">
        <f>SUMIFS(СВЦЭМ!$E$39:$E$782,СВЦЭМ!$A$39:$A$782,$A218,СВЦЭМ!$B$39:$B$782,T$191)+'СЕТ СН'!$F$15</f>
        <v>288.17706532</v>
      </c>
      <c r="U218" s="36">
        <f>SUMIFS(СВЦЭМ!$E$39:$E$782,СВЦЭМ!$A$39:$A$782,$A218,СВЦЭМ!$B$39:$B$782,U$191)+'СЕТ СН'!$F$15</f>
        <v>289.51075925999999</v>
      </c>
      <c r="V218" s="36">
        <f>SUMIFS(СВЦЭМ!$E$39:$E$782,СВЦЭМ!$A$39:$A$782,$A218,СВЦЭМ!$B$39:$B$782,V$191)+'СЕТ СН'!$F$15</f>
        <v>293.65742095000002</v>
      </c>
      <c r="W218" s="36">
        <f>SUMIFS(СВЦЭМ!$E$39:$E$782,СВЦЭМ!$A$39:$A$782,$A218,СВЦЭМ!$B$39:$B$782,W$191)+'СЕТ СН'!$F$15</f>
        <v>299.05313429</v>
      </c>
      <c r="X218" s="36">
        <f>SUMIFS(СВЦЭМ!$E$39:$E$782,СВЦЭМ!$A$39:$A$782,$A218,СВЦЭМ!$B$39:$B$782,X$191)+'СЕТ СН'!$F$15</f>
        <v>301.05316307999999</v>
      </c>
      <c r="Y218" s="36">
        <f>SUMIFS(СВЦЭМ!$E$39:$E$782,СВЦЭМ!$A$39:$A$782,$A218,СВЦЭМ!$B$39:$B$782,Y$191)+'СЕТ СН'!$F$15</f>
        <v>314.78378666999998</v>
      </c>
    </row>
    <row r="219" spans="1:25" ht="15.75" x14ac:dyDescent="0.2">
      <c r="A219" s="35">
        <f t="shared" si="5"/>
        <v>44954</v>
      </c>
      <c r="B219" s="36">
        <f>SUMIFS(СВЦЭМ!$E$39:$E$782,СВЦЭМ!$A$39:$A$782,$A219,СВЦЭМ!$B$39:$B$782,B$191)+'СЕТ СН'!$F$15</f>
        <v>310.07893188999998</v>
      </c>
      <c r="C219" s="36">
        <f>SUMIFS(СВЦЭМ!$E$39:$E$782,СВЦЭМ!$A$39:$A$782,$A219,СВЦЭМ!$B$39:$B$782,C$191)+'СЕТ СН'!$F$15</f>
        <v>316.62985923999997</v>
      </c>
      <c r="D219" s="36">
        <f>SUMIFS(СВЦЭМ!$E$39:$E$782,СВЦЭМ!$A$39:$A$782,$A219,СВЦЭМ!$B$39:$B$782,D$191)+'СЕТ СН'!$F$15</f>
        <v>316.11954981000002</v>
      </c>
      <c r="E219" s="36">
        <f>SUMIFS(СВЦЭМ!$E$39:$E$782,СВЦЭМ!$A$39:$A$782,$A219,СВЦЭМ!$B$39:$B$782,E$191)+'СЕТ СН'!$F$15</f>
        <v>315.48717678999998</v>
      </c>
      <c r="F219" s="36">
        <f>SUMIFS(СВЦЭМ!$E$39:$E$782,СВЦЭМ!$A$39:$A$782,$A219,СВЦЭМ!$B$39:$B$782,F$191)+'СЕТ СН'!$F$15</f>
        <v>314.61343835000002</v>
      </c>
      <c r="G219" s="36">
        <f>SUMIFS(СВЦЭМ!$E$39:$E$782,СВЦЭМ!$A$39:$A$782,$A219,СВЦЭМ!$B$39:$B$782,G$191)+'СЕТ СН'!$F$15</f>
        <v>315.09828601999999</v>
      </c>
      <c r="H219" s="36">
        <f>SUMIFS(СВЦЭМ!$E$39:$E$782,СВЦЭМ!$A$39:$A$782,$A219,СВЦЭМ!$B$39:$B$782,H$191)+'СЕТ СН'!$F$15</f>
        <v>307.31300714000002</v>
      </c>
      <c r="I219" s="36">
        <f>SUMIFS(СВЦЭМ!$E$39:$E$782,СВЦЭМ!$A$39:$A$782,$A219,СВЦЭМ!$B$39:$B$782,I$191)+'СЕТ СН'!$F$15</f>
        <v>307.82987391</v>
      </c>
      <c r="J219" s="36">
        <f>SUMIFS(СВЦЭМ!$E$39:$E$782,СВЦЭМ!$A$39:$A$782,$A219,СВЦЭМ!$B$39:$B$782,J$191)+'СЕТ СН'!$F$15</f>
        <v>307.39846329</v>
      </c>
      <c r="K219" s="36">
        <f>SUMIFS(СВЦЭМ!$E$39:$E$782,СВЦЭМ!$A$39:$A$782,$A219,СВЦЭМ!$B$39:$B$782,K$191)+'СЕТ СН'!$F$15</f>
        <v>293.89504799000002</v>
      </c>
      <c r="L219" s="36">
        <f>SUMIFS(СВЦЭМ!$E$39:$E$782,СВЦЭМ!$A$39:$A$782,$A219,СВЦЭМ!$B$39:$B$782,L$191)+'СЕТ СН'!$F$15</f>
        <v>286.18861183000001</v>
      </c>
      <c r="M219" s="36">
        <f>SUMIFS(СВЦЭМ!$E$39:$E$782,СВЦЭМ!$A$39:$A$782,$A219,СВЦЭМ!$B$39:$B$782,M$191)+'СЕТ СН'!$F$15</f>
        <v>285.03928772</v>
      </c>
      <c r="N219" s="36">
        <f>SUMIFS(СВЦЭМ!$E$39:$E$782,СВЦЭМ!$A$39:$A$782,$A219,СВЦЭМ!$B$39:$B$782,N$191)+'СЕТ СН'!$F$15</f>
        <v>285.64240551</v>
      </c>
      <c r="O219" s="36">
        <f>SUMIFS(СВЦЭМ!$E$39:$E$782,СВЦЭМ!$A$39:$A$782,$A219,СВЦЭМ!$B$39:$B$782,O$191)+'СЕТ СН'!$F$15</f>
        <v>287.23576316999998</v>
      </c>
      <c r="P219" s="36">
        <f>SUMIFS(СВЦЭМ!$E$39:$E$782,СВЦЭМ!$A$39:$A$782,$A219,СВЦЭМ!$B$39:$B$782,P$191)+'СЕТ СН'!$F$15</f>
        <v>290.36853613</v>
      </c>
      <c r="Q219" s="36">
        <f>SUMIFS(СВЦЭМ!$E$39:$E$782,СВЦЭМ!$A$39:$A$782,$A219,СВЦЭМ!$B$39:$B$782,Q$191)+'СЕТ СН'!$F$15</f>
        <v>292.28813260999999</v>
      </c>
      <c r="R219" s="36">
        <f>SUMIFS(СВЦЭМ!$E$39:$E$782,СВЦЭМ!$A$39:$A$782,$A219,СВЦЭМ!$B$39:$B$782,R$191)+'СЕТ СН'!$F$15</f>
        <v>293.19541383000001</v>
      </c>
      <c r="S219" s="36">
        <f>SUMIFS(СВЦЭМ!$E$39:$E$782,СВЦЭМ!$A$39:$A$782,$A219,СВЦЭМ!$B$39:$B$782,S$191)+'СЕТ СН'!$F$15</f>
        <v>289.06178118000003</v>
      </c>
      <c r="T219" s="36">
        <f>SUMIFS(СВЦЭМ!$E$39:$E$782,СВЦЭМ!$A$39:$A$782,$A219,СВЦЭМ!$B$39:$B$782,T$191)+'СЕТ СН'!$F$15</f>
        <v>284.36925374999998</v>
      </c>
      <c r="U219" s="36">
        <f>SUMIFS(СВЦЭМ!$E$39:$E$782,СВЦЭМ!$A$39:$A$782,$A219,СВЦЭМ!$B$39:$B$782,U$191)+'СЕТ СН'!$F$15</f>
        <v>284.13154371000002</v>
      </c>
      <c r="V219" s="36">
        <f>SUMIFS(СВЦЭМ!$E$39:$E$782,СВЦЭМ!$A$39:$A$782,$A219,СВЦЭМ!$B$39:$B$782,V$191)+'СЕТ СН'!$F$15</f>
        <v>287.13779333999997</v>
      </c>
      <c r="W219" s="36">
        <f>SUMIFS(СВЦЭМ!$E$39:$E$782,СВЦЭМ!$A$39:$A$782,$A219,СВЦЭМ!$B$39:$B$782,W$191)+'СЕТ СН'!$F$15</f>
        <v>288.56160076999998</v>
      </c>
      <c r="X219" s="36">
        <f>SUMIFS(СВЦЭМ!$E$39:$E$782,СВЦЭМ!$A$39:$A$782,$A219,СВЦЭМ!$B$39:$B$782,X$191)+'СЕТ СН'!$F$15</f>
        <v>292.14977297000001</v>
      </c>
      <c r="Y219" s="36">
        <f>SUMIFS(СВЦЭМ!$E$39:$E$782,СВЦЭМ!$A$39:$A$782,$A219,СВЦЭМ!$B$39:$B$782,Y$191)+'СЕТ СН'!$F$15</f>
        <v>297.95698031000001</v>
      </c>
    </row>
    <row r="220" spans="1:25" ht="15.75" x14ac:dyDescent="0.2">
      <c r="A220" s="35">
        <f t="shared" si="5"/>
        <v>44955</v>
      </c>
      <c r="B220" s="36">
        <f>SUMIFS(СВЦЭМ!$E$39:$E$782,СВЦЭМ!$A$39:$A$782,$A220,СВЦЭМ!$B$39:$B$782,B$191)+'СЕТ СН'!$F$15</f>
        <v>297.98601544000002</v>
      </c>
      <c r="C220" s="36">
        <f>SUMIFS(СВЦЭМ!$E$39:$E$782,СВЦЭМ!$A$39:$A$782,$A220,СВЦЭМ!$B$39:$B$782,C$191)+'СЕТ СН'!$F$15</f>
        <v>305.87171189999998</v>
      </c>
      <c r="D220" s="36">
        <f>SUMIFS(СВЦЭМ!$E$39:$E$782,СВЦЭМ!$A$39:$A$782,$A220,СВЦЭМ!$B$39:$B$782,D$191)+'СЕТ СН'!$F$15</f>
        <v>309.18773662000001</v>
      </c>
      <c r="E220" s="36">
        <f>SUMIFS(СВЦЭМ!$E$39:$E$782,СВЦЭМ!$A$39:$A$782,$A220,СВЦЭМ!$B$39:$B$782,E$191)+'СЕТ СН'!$F$15</f>
        <v>310.3906594</v>
      </c>
      <c r="F220" s="36">
        <f>SUMIFS(СВЦЭМ!$E$39:$E$782,СВЦЭМ!$A$39:$A$782,$A220,СВЦЭМ!$B$39:$B$782,F$191)+'СЕТ СН'!$F$15</f>
        <v>311.07755100999998</v>
      </c>
      <c r="G220" s="36">
        <f>SUMIFS(СВЦЭМ!$E$39:$E$782,СВЦЭМ!$A$39:$A$782,$A220,СВЦЭМ!$B$39:$B$782,G$191)+'СЕТ СН'!$F$15</f>
        <v>307.76283488000001</v>
      </c>
      <c r="H220" s="36">
        <f>SUMIFS(СВЦЭМ!$E$39:$E$782,СВЦЭМ!$A$39:$A$782,$A220,СВЦЭМ!$B$39:$B$782,H$191)+'СЕТ СН'!$F$15</f>
        <v>306.46586273999998</v>
      </c>
      <c r="I220" s="36">
        <f>SUMIFS(СВЦЭМ!$E$39:$E$782,СВЦЭМ!$A$39:$A$782,$A220,СВЦЭМ!$B$39:$B$782,I$191)+'СЕТ СН'!$F$15</f>
        <v>303.66996519000003</v>
      </c>
      <c r="J220" s="36">
        <f>SUMIFS(СВЦЭМ!$E$39:$E$782,СВЦЭМ!$A$39:$A$782,$A220,СВЦЭМ!$B$39:$B$782,J$191)+'СЕТ СН'!$F$15</f>
        <v>295.71266652000003</v>
      </c>
      <c r="K220" s="36">
        <f>SUMIFS(СВЦЭМ!$E$39:$E$782,СВЦЭМ!$A$39:$A$782,$A220,СВЦЭМ!$B$39:$B$782,K$191)+'СЕТ СН'!$F$15</f>
        <v>287.40597795000002</v>
      </c>
      <c r="L220" s="36">
        <f>SUMIFS(СВЦЭМ!$E$39:$E$782,СВЦЭМ!$A$39:$A$782,$A220,СВЦЭМ!$B$39:$B$782,L$191)+'СЕТ СН'!$F$15</f>
        <v>284.61885398999999</v>
      </c>
      <c r="M220" s="36">
        <f>SUMIFS(СВЦЭМ!$E$39:$E$782,СВЦЭМ!$A$39:$A$782,$A220,СВЦЭМ!$B$39:$B$782,M$191)+'СЕТ СН'!$F$15</f>
        <v>284.66859681</v>
      </c>
      <c r="N220" s="36">
        <f>SUMIFS(СВЦЭМ!$E$39:$E$782,СВЦЭМ!$A$39:$A$782,$A220,СВЦЭМ!$B$39:$B$782,N$191)+'СЕТ СН'!$F$15</f>
        <v>286.65064149</v>
      </c>
      <c r="O220" s="36">
        <f>SUMIFS(СВЦЭМ!$E$39:$E$782,СВЦЭМ!$A$39:$A$782,$A220,СВЦЭМ!$B$39:$B$782,O$191)+'СЕТ СН'!$F$15</f>
        <v>288.88184360000002</v>
      </c>
      <c r="P220" s="36">
        <f>SUMIFS(СВЦЭМ!$E$39:$E$782,СВЦЭМ!$A$39:$A$782,$A220,СВЦЭМ!$B$39:$B$782,P$191)+'СЕТ СН'!$F$15</f>
        <v>291.51256239999998</v>
      </c>
      <c r="Q220" s="36">
        <f>SUMIFS(СВЦЭМ!$E$39:$E$782,СВЦЭМ!$A$39:$A$782,$A220,СВЦЭМ!$B$39:$B$782,Q$191)+'СЕТ СН'!$F$15</f>
        <v>292.96186305999998</v>
      </c>
      <c r="R220" s="36">
        <f>SUMIFS(СВЦЭМ!$E$39:$E$782,СВЦЭМ!$A$39:$A$782,$A220,СВЦЭМ!$B$39:$B$782,R$191)+'СЕТ СН'!$F$15</f>
        <v>292.06638393999998</v>
      </c>
      <c r="S220" s="36">
        <f>SUMIFS(СВЦЭМ!$E$39:$E$782,СВЦЭМ!$A$39:$A$782,$A220,СВЦЭМ!$B$39:$B$782,S$191)+'СЕТ СН'!$F$15</f>
        <v>289.89315004000002</v>
      </c>
      <c r="T220" s="36">
        <f>SUMIFS(СВЦЭМ!$E$39:$E$782,СВЦЭМ!$A$39:$A$782,$A220,СВЦЭМ!$B$39:$B$782,T$191)+'СЕТ СН'!$F$15</f>
        <v>282.72851944000001</v>
      </c>
      <c r="U220" s="36">
        <f>SUMIFS(СВЦЭМ!$E$39:$E$782,СВЦЭМ!$A$39:$A$782,$A220,СВЦЭМ!$B$39:$B$782,U$191)+'СЕТ СН'!$F$15</f>
        <v>280.79491049000001</v>
      </c>
      <c r="V220" s="36">
        <f>SUMIFS(СВЦЭМ!$E$39:$E$782,СВЦЭМ!$A$39:$A$782,$A220,СВЦЭМ!$B$39:$B$782,V$191)+'СЕТ СН'!$F$15</f>
        <v>283.35287492999998</v>
      </c>
      <c r="W220" s="36">
        <f>SUMIFS(СВЦЭМ!$E$39:$E$782,СВЦЭМ!$A$39:$A$782,$A220,СВЦЭМ!$B$39:$B$782,W$191)+'СЕТ СН'!$F$15</f>
        <v>285.28245378000003</v>
      </c>
      <c r="X220" s="36">
        <f>SUMIFS(СВЦЭМ!$E$39:$E$782,СВЦЭМ!$A$39:$A$782,$A220,СВЦЭМ!$B$39:$B$782,X$191)+'СЕТ СН'!$F$15</f>
        <v>290.13654972</v>
      </c>
      <c r="Y220" s="36">
        <f>SUMIFS(СВЦЭМ!$E$39:$E$782,СВЦЭМ!$A$39:$A$782,$A220,СВЦЭМ!$B$39:$B$782,Y$191)+'СЕТ СН'!$F$15</f>
        <v>295.49730826000001</v>
      </c>
    </row>
    <row r="221" spans="1:25" ht="15.75" x14ac:dyDescent="0.2">
      <c r="A221" s="35">
        <f t="shared" si="5"/>
        <v>44956</v>
      </c>
      <c r="B221" s="36">
        <f>SUMIFS(СВЦЭМ!$E$39:$E$782,СВЦЭМ!$A$39:$A$782,$A221,СВЦЭМ!$B$39:$B$782,B$191)+'СЕТ СН'!$F$15</f>
        <v>295.54667540000003</v>
      </c>
      <c r="C221" s="36">
        <f>SUMIFS(СВЦЭМ!$E$39:$E$782,СВЦЭМ!$A$39:$A$782,$A221,СВЦЭМ!$B$39:$B$782,C$191)+'СЕТ СН'!$F$15</f>
        <v>299.89502470999997</v>
      </c>
      <c r="D221" s="36">
        <f>SUMIFS(СВЦЭМ!$E$39:$E$782,СВЦЭМ!$A$39:$A$782,$A221,СВЦЭМ!$B$39:$B$782,D$191)+'СЕТ СН'!$F$15</f>
        <v>302.90020083000002</v>
      </c>
      <c r="E221" s="36">
        <f>SUMIFS(СВЦЭМ!$E$39:$E$782,СВЦЭМ!$A$39:$A$782,$A221,СВЦЭМ!$B$39:$B$782,E$191)+'СЕТ СН'!$F$15</f>
        <v>301.47844944000002</v>
      </c>
      <c r="F221" s="36">
        <f>SUMIFS(СВЦЭМ!$E$39:$E$782,СВЦЭМ!$A$39:$A$782,$A221,СВЦЭМ!$B$39:$B$782,F$191)+'СЕТ СН'!$F$15</f>
        <v>297.64740305999999</v>
      </c>
      <c r="G221" s="36">
        <f>SUMIFS(СВЦЭМ!$E$39:$E$782,СВЦЭМ!$A$39:$A$782,$A221,СВЦЭМ!$B$39:$B$782,G$191)+'СЕТ СН'!$F$15</f>
        <v>300.97197038000002</v>
      </c>
      <c r="H221" s="36">
        <f>SUMIFS(СВЦЭМ!$E$39:$E$782,СВЦЭМ!$A$39:$A$782,$A221,СВЦЭМ!$B$39:$B$782,H$191)+'СЕТ СН'!$F$15</f>
        <v>301.65826931999999</v>
      </c>
      <c r="I221" s="36">
        <f>SUMIFS(СВЦЭМ!$E$39:$E$782,СВЦЭМ!$A$39:$A$782,$A221,СВЦЭМ!$B$39:$B$782,I$191)+'СЕТ СН'!$F$15</f>
        <v>298.51431201999998</v>
      </c>
      <c r="J221" s="36">
        <f>SUMIFS(СВЦЭМ!$E$39:$E$782,СВЦЭМ!$A$39:$A$782,$A221,СВЦЭМ!$B$39:$B$782,J$191)+'СЕТ СН'!$F$15</f>
        <v>290.45130130000001</v>
      </c>
      <c r="K221" s="36">
        <f>SUMIFS(СВЦЭМ!$E$39:$E$782,СВЦЭМ!$A$39:$A$782,$A221,СВЦЭМ!$B$39:$B$782,K$191)+'СЕТ СН'!$F$15</f>
        <v>286.10160497999999</v>
      </c>
      <c r="L221" s="36">
        <f>SUMIFS(СВЦЭМ!$E$39:$E$782,СВЦЭМ!$A$39:$A$782,$A221,СВЦЭМ!$B$39:$B$782,L$191)+'СЕТ СН'!$F$15</f>
        <v>284.10125904</v>
      </c>
      <c r="M221" s="36">
        <f>SUMIFS(СВЦЭМ!$E$39:$E$782,СВЦЭМ!$A$39:$A$782,$A221,СВЦЭМ!$B$39:$B$782,M$191)+'СЕТ СН'!$F$15</f>
        <v>284.77480365999998</v>
      </c>
      <c r="N221" s="36">
        <f>SUMIFS(СВЦЭМ!$E$39:$E$782,СВЦЭМ!$A$39:$A$782,$A221,СВЦЭМ!$B$39:$B$782,N$191)+'СЕТ СН'!$F$15</f>
        <v>288.58399279000002</v>
      </c>
      <c r="O221" s="36">
        <f>SUMIFS(СВЦЭМ!$E$39:$E$782,СВЦЭМ!$A$39:$A$782,$A221,СВЦЭМ!$B$39:$B$782,O$191)+'СЕТ СН'!$F$15</f>
        <v>286.30460747000001</v>
      </c>
      <c r="P221" s="36">
        <f>SUMIFS(СВЦЭМ!$E$39:$E$782,СВЦЭМ!$A$39:$A$782,$A221,СВЦЭМ!$B$39:$B$782,P$191)+'СЕТ СН'!$F$15</f>
        <v>288.14790928000002</v>
      </c>
      <c r="Q221" s="36">
        <f>SUMIFS(СВЦЭМ!$E$39:$E$782,СВЦЭМ!$A$39:$A$782,$A221,СВЦЭМ!$B$39:$B$782,Q$191)+'СЕТ СН'!$F$15</f>
        <v>288.84833204</v>
      </c>
      <c r="R221" s="36">
        <f>SUMIFS(СВЦЭМ!$E$39:$E$782,СВЦЭМ!$A$39:$A$782,$A221,СВЦЭМ!$B$39:$B$782,R$191)+'СЕТ СН'!$F$15</f>
        <v>288.65418717</v>
      </c>
      <c r="S221" s="36">
        <f>SUMIFS(СВЦЭМ!$E$39:$E$782,СВЦЭМ!$A$39:$A$782,$A221,СВЦЭМ!$B$39:$B$782,S$191)+'СЕТ СН'!$F$15</f>
        <v>284.85808717999998</v>
      </c>
      <c r="T221" s="36">
        <f>SUMIFS(СВЦЭМ!$E$39:$E$782,СВЦЭМ!$A$39:$A$782,$A221,СВЦЭМ!$B$39:$B$782,T$191)+'СЕТ СН'!$F$15</f>
        <v>287.20984363000002</v>
      </c>
      <c r="U221" s="36">
        <f>SUMIFS(СВЦЭМ!$E$39:$E$782,СВЦЭМ!$A$39:$A$782,$A221,СВЦЭМ!$B$39:$B$782,U$191)+'СЕТ СН'!$F$15</f>
        <v>288.59908883000003</v>
      </c>
      <c r="V221" s="36">
        <f>SUMIFS(СВЦЭМ!$E$39:$E$782,СВЦЭМ!$A$39:$A$782,$A221,СВЦЭМ!$B$39:$B$782,V$191)+'СЕТ СН'!$F$15</f>
        <v>293.58422645000002</v>
      </c>
      <c r="W221" s="36">
        <f>SUMIFS(СВЦЭМ!$E$39:$E$782,СВЦЭМ!$A$39:$A$782,$A221,СВЦЭМ!$B$39:$B$782,W$191)+'СЕТ СН'!$F$15</f>
        <v>296.18753243999998</v>
      </c>
      <c r="X221" s="36">
        <f>SUMIFS(СВЦЭМ!$E$39:$E$782,СВЦЭМ!$A$39:$A$782,$A221,СВЦЭМ!$B$39:$B$782,X$191)+'СЕТ СН'!$F$15</f>
        <v>296.97233591000003</v>
      </c>
      <c r="Y221" s="36">
        <f>SUMIFS(СВЦЭМ!$E$39:$E$782,СВЦЭМ!$A$39:$A$782,$A221,СВЦЭМ!$B$39:$B$782,Y$191)+'СЕТ СН'!$F$15</f>
        <v>298.29385703999998</v>
      </c>
    </row>
    <row r="222" spans="1:25" ht="15.75" x14ac:dyDescent="0.2">
      <c r="A222" s="35">
        <f t="shared" si="5"/>
        <v>44957</v>
      </c>
      <c r="B222" s="36">
        <f>SUMIFS(СВЦЭМ!$E$39:$E$782,СВЦЭМ!$A$39:$A$782,$A222,СВЦЭМ!$B$39:$B$782,B$191)+'СЕТ СН'!$F$15</f>
        <v>297.79399713999999</v>
      </c>
      <c r="C222" s="36">
        <f>SUMIFS(СВЦЭМ!$E$39:$E$782,СВЦЭМ!$A$39:$A$782,$A222,СВЦЭМ!$B$39:$B$782,C$191)+'СЕТ СН'!$F$15</f>
        <v>298.12199196</v>
      </c>
      <c r="D222" s="36">
        <f>SUMIFS(СВЦЭМ!$E$39:$E$782,СВЦЭМ!$A$39:$A$782,$A222,СВЦЭМ!$B$39:$B$782,D$191)+'СЕТ СН'!$F$15</f>
        <v>299.76576247999998</v>
      </c>
      <c r="E222" s="36">
        <f>SUMIFS(СВЦЭМ!$E$39:$E$782,СВЦЭМ!$A$39:$A$782,$A222,СВЦЭМ!$B$39:$B$782,E$191)+'СЕТ СН'!$F$15</f>
        <v>299.73282594</v>
      </c>
      <c r="F222" s="36">
        <f>SUMIFS(СВЦЭМ!$E$39:$E$782,СВЦЭМ!$A$39:$A$782,$A222,СВЦЭМ!$B$39:$B$782,F$191)+'СЕТ СН'!$F$15</f>
        <v>299.70388018</v>
      </c>
      <c r="G222" s="36">
        <f>SUMIFS(СВЦЭМ!$E$39:$E$782,СВЦЭМ!$A$39:$A$782,$A222,СВЦЭМ!$B$39:$B$782,G$191)+'СЕТ СН'!$F$15</f>
        <v>299.01605619999998</v>
      </c>
      <c r="H222" s="36">
        <f>SUMIFS(СВЦЭМ!$E$39:$E$782,СВЦЭМ!$A$39:$A$782,$A222,СВЦЭМ!$B$39:$B$782,H$191)+'СЕТ СН'!$F$15</f>
        <v>293.71862906000001</v>
      </c>
      <c r="I222" s="36">
        <f>SUMIFS(СВЦЭМ!$E$39:$E$782,СВЦЭМ!$A$39:$A$782,$A222,СВЦЭМ!$B$39:$B$782,I$191)+'СЕТ СН'!$F$15</f>
        <v>290.30033040000001</v>
      </c>
      <c r="J222" s="36">
        <f>SUMIFS(СВЦЭМ!$E$39:$E$782,СВЦЭМ!$A$39:$A$782,$A222,СВЦЭМ!$B$39:$B$782,J$191)+'СЕТ СН'!$F$15</f>
        <v>285.06016124000001</v>
      </c>
      <c r="K222" s="36">
        <f>SUMIFS(СВЦЭМ!$E$39:$E$782,СВЦЭМ!$A$39:$A$782,$A222,СВЦЭМ!$B$39:$B$782,K$191)+'СЕТ СН'!$F$15</f>
        <v>284.08860251999999</v>
      </c>
      <c r="L222" s="36">
        <f>SUMIFS(СВЦЭМ!$E$39:$E$782,СВЦЭМ!$A$39:$A$782,$A222,СВЦЭМ!$B$39:$B$782,L$191)+'СЕТ СН'!$F$15</f>
        <v>283.49484453000002</v>
      </c>
      <c r="M222" s="36">
        <f>SUMIFS(СВЦЭМ!$E$39:$E$782,СВЦЭМ!$A$39:$A$782,$A222,СВЦЭМ!$B$39:$B$782,M$191)+'СЕТ СН'!$F$15</f>
        <v>286.34330494</v>
      </c>
      <c r="N222" s="36">
        <f>SUMIFS(СВЦЭМ!$E$39:$E$782,СВЦЭМ!$A$39:$A$782,$A222,СВЦЭМ!$B$39:$B$782,N$191)+'СЕТ СН'!$F$15</f>
        <v>288.81035018</v>
      </c>
      <c r="O222" s="36">
        <f>SUMIFS(СВЦЭМ!$E$39:$E$782,СВЦЭМ!$A$39:$A$782,$A222,СВЦЭМ!$B$39:$B$782,O$191)+'СЕТ СН'!$F$15</f>
        <v>289.32746162000001</v>
      </c>
      <c r="P222" s="36">
        <f>SUMIFS(СВЦЭМ!$E$39:$E$782,СВЦЭМ!$A$39:$A$782,$A222,СВЦЭМ!$B$39:$B$782,P$191)+'СЕТ СН'!$F$15</f>
        <v>291.90708641999998</v>
      </c>
      <c r="Q222" s="36">
        <f>SUMIFS(СВЦЭМ!$E$39:$E$782,СВЦЭМ!$A$39:$A$782,$A222,СВЦЭМ!$B$39:$B$782,Q$191)+'СЕТ СН'!$F$15</f>
        <v>292.40358457000002</v>
      </c>
      <c r="R222" s="36">
        <f>SUMIFS(СВЦЭМ!$E$39:$E$782,СВЦЭМ!$A$39:$A$782,$A222,СВЦЭМ!$B$39:$B$782,R$191)+'СЕТ СН'!$F$15</f>
        <v>292.71232430999999</v>
      </c>
      <c r="S222" s="36">
        <f>SUMIFS(СВЦЭМ!$E$39:$E$782,СВЦЭМ!$A$39:$A$782,$A222,СВЦЭМ!$B$39:$B$782,S$191)+'СЕТ СН'!$F$15</f>
        <v>290.49492519</v>
      </c>
      <c r="T222" s="36">
        <f>SUMIFS(СВЦЭМ!$E$39:$E$782,СВЦЭМ!$A$39:$A$782,$A222,СВЦЭМ!$B$39:$B$782,T$191)+'СЕТ СН'!$F$15</f>
        <v>285.99915070999998</v>
      </c>
      <c r="U222" s="36">
        <f>SUMIFS(СВЦЭМ!$E$39:$E$782,СВЦЭМ!$A$39:$A$782,$A222,СВЦЭМ!$B$39:$B$782,U$191)+'СЕТ СН'!$F$15</f>
        <v>286.32871244</v>
      </c>
      <c r="V222" s="36">
        <f>SUMIFS(СВЦЭМ!$E$39:$E$782,СВЦЭМ!$A$39:$A$782,$A222,СВЦЭМ!$B$39:$B$782,V$191)+'СЕТ СН'!$F$15</f>
        <v>287.96710653999997</v>
      </c>
      <c r="W222" s="36">
        <f>SUMIFS(СВЦЭМ!$E$39:$E$782,СВЦЭМ!$A$39:$A$782,$A222,СВЦЭМ!$B$39:$B$782,W$191)+'СЕТ СН'!$F$15</f>
        <v>290.72820784999999</v>
      </c>
      <c r="X222" s="36">
        <f>SUMIFS(СВЦЭМ!$E$39:$E$782,СВЦЭМ!$A$39:$A$782,$A222,СВЦЭМ!$B$39:$B$782,X$191)+'СЕТ СН'!$F$15</f>
        <v>289.05517835000001</v>
      </c>
      <c r="Y222" s="36">
        <f>SUMIFS(СВЦЭМ!$E$39:$E$782,СВЦЭМ!$A$39:$A$782,$A222,СВЦЭМ!$B$39:$B$782,Y$191)+'СЕТ СН'!$F$15</f>
        <v>304.11027777999999</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38" t="s">
        <v>7</v>
      </c>
      <c r="B224" s="132" t="s">
        <v>147</v>
      </c>
      <c r="C224" s="133"/>
      <c r="D224" s="133"/>
      <c r="E224" s="133"/>
      <c r="F224" s="133"/>
      <c r="G224" s="133"/>
      <c r="H224" s="133"/>
      <c r="I224" s="133"/>
      <c r="J224" s="133"/>
      <c r="K224" s="133"/>
      <c r="L224" s="133"/>
      <c r="M224" s="133"/>
      <c r="N224" s="133"/>
      <c r="O224" s="133"/>
      <c r="P224" s="133"/>
      <c r="Q224" s="133"/>
      <c r="R224" s="133"/>
      <c r="S224" s="133"/>
      <c r="T224" s="133"/>
      <c r="U224" s="133"/>
      <c r="V224" s="133"/>
      <c r="W224" s="133"/>
      <c r="X224" s="133"/>
      <c r="Y224" s="134"/>
    </row>
    <row r="225" spans="1:27" ht="12.75" customHeight="1" x14ac:dyDescent="0.2">
      <c r="A225" s="139"/>
      <c r="B225" s="135"/>
      <c r="C225" s="136"/>
      <c r="D225" s="136"/>
      <c r="E225" s="136"/>
      <c r="F225" s="136"/>
      <c r="G225" s="136"/>
      <c r="H225" s="136"/>
      <c r="I225" s="136"/>
      <c r="J225" s="136"/>
      <c r="K225" s="136"/>
      <c r="L225" s="136"/>
      <c r="M225" s="136"/>
      <c r="N225" s="136"/>
      <c r="O225" s="136"/>
      <c r="P225" s="136"/>
      <c r="Q225" s="136"/>
      <c r="R225" s="136"/>
      <c r="S225" s="136"/>
      <c r="T225" s="136"/>
      <c r="U225" s="136"/>
      <c r="V225" s="136"/>
      <c r="W225" s="136"/>
      <c r="X225" s="136"/>
      <c r="Y225" s="137"/>
    </row>
    <row r="226" spans="1:27" s="46" customFormat="1" ht="12.75" customHeight="1" x14ac:dyDescent="0.2">
      <c r="A226" s="140"/>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01.01.2023</v>
      </c>
      <c r="B227" s="36">
        <f>SUMIFS(СВЦЭМ!$F$39:$F$782,СВЦЭМ!$A$39:$A$782,$A227,СВЦЭМ!$B$39:$B$782,B$226)+'СЕТ СН'!$F$15</f>
        <v>324.64919673000003</v>
      </c>
      <c r="C227" s="36">
        <f>SUMIFS(СВЦЭМ!$F$39:$F$782,СВЦЭМ!$A$39:$A$782,$A227,СВЦЭМ!$B$39:$B$782,C$226)+'СЕТ СН'!$F$15</f>
        <v>327.69532600000002</v>
      </c>
      <c r="D227" s="36">
        <f>SUMIFS(СВЦЭМ!$F$39:$F$782,СВЦЭМ!$A$39:$A$782,$A227,СВЦЭМ!$B$39:$B$782,D$226)+'СЕТ СН'!$F$15</f>
        <v>319.12029720999999</v>
      </c>
      <c r="E227" s="36">
        <f>SUMIFS(СВЦЭМ!$F$39:$F$782,СВЦЭМ!$A$39:$A$782,$A227,СВЦЭМ!$B$39:$B$782,E$226)+'СЕТ СН'!$F$15</f>
        <v>319.18473583000002</v>
      </c>
      <c r="F227" s="36">
        <f>SUMIFS(СВЦЭМ!$F$39:$F$782,СВЦЭМ!$A$39:$A$782,$A227,СВЦЭМ!$B$39:$B$782,F$226)+'СЕТ СН'!$F$15</f>
        <v>318.99005431</v>
      </c>
      <c r="G227" s="36">
        <f>SUMIFS(СВЦЭМ!$F$39:$F$782,СВЦЭМ!$A$39:$A$782,$A227,СВЦЭМ!$B$39:$B$782,G$226)+'СЕТ СН'!$F$15</f>
        <v>319.78173930000003</v>
      </c>
      <c r="H227" s="36">
        <f>SUMIFS(СВЦЭМ!$F$39:$F$782,СВЦЭМ!$A$39:$A$782,$A227,СВЦЭМ!$B$39:$B$782,H$226)+'СЕТ СН'!$F$15</f>
        <v>319.9970854</v>
      </c>
      <c r="I227" s="36">
        <f>SUMIFS(СВЦЭМ!$F$39:$F$782,СВЦЭМ!$A$39:$A$782,$A227,СВЦЭМ!$B$39:$B$782,I$226)+'СЕТ СН'!$F$15</f>
        <v>319.55285436999998</v>
      </c>
      <c r="J227" s="36">
        <f>SUMIFS(СВЦЭМ!$F$39:$F$782,СВЦЭМ!$A$39:$A$782,$A227,СВЦЭМ!$B$39:$B$782,J$226)+'СЕТ СН'!$F$15</f>
        <v>319.63460860999999</v>
      </c>
      <c r="K227" s="36">
        <f>SUMIFS(СВЦЭМ!$F$39:$F$782,СВЦЭМ!$A$39:$A$782,$A227,СВЦЭМ!$B$39:$B$782,K$226)+'СЕТ СН'!$F$15</f>
        <v>324.4243821</v>
      </c>
      <c r="L227" s="36">
        <f>SUMIFS(СВЦЭМ!$F$39:$F$782,СВЦЭМ!$A$39:$A$782,$A227,СВЦЭМ!$B$39:$B$782,L$226)+'СЕТ СН'!$F$15</f>
        <v>322.19233924999997</v>
      </c>
      <c r="M227" s="36">
        <f>SUMIFS(СВЦЭМ!$F$39:$F$782,СВЦЭМ!$A$39:$A$782,$A227,СВЦЭМ!$B$39:$B$782,M$226)+'СЕТ СН'!$F$15</f>
        <v>318.55002912999998</v>
      </c>
      <c r="N227" s="36">
        <f>SUMIFS(СВЦЭМ!$F$39:$F$782,СВЦЭМ!$A$39:$A$782,$A227,СВЦЭМ!$B$39:$B$782,N$226)+'СЕТ СН'!$F$15</f>
        <v>316.14721711999999</v>
      </c>
      <c r="O227" s="36">
        <f>SUMIFS(СВЦЭМ!$F$39:$F$782,СВЦЭМ!$A$39:$A$782,$A227,СВЦЭМ!$B$39:$B$782,O$226)+'СЕТ СН'!$F$15</f>
        <v>314.44397315999998</v>
      </c>
      <c r="P227" s="36">
        <f>SUMIFS(СВЦЭМ!$F$39:$F$782,СВЦЭМ!$A$39:$A$782,$A227,СВЦЭМ!$B$39:$B$782,P$226)+'СЕТ СН'!$F$15</f>
        <v>318.60435851</v>
      </c>
      <c r="Q227" s="36">
        <f>SUMIFS(СВЦЭМ!$F$39:$F$782,СВЦЭМ!$A$39:$A$782,$A227,СВЦЭМ!$B$39:$B$782,Q$226)+'СЕТ СН'!$F$15</f>
        <v>316.91840395000003</v>
      </c>
      <c r="R227" s="36">
        <f>SUMIFS(СВЦЭМ!$F$39:$F$782,СВЦЭМ!$A$39:$A$782,$A227,СВЦЭМ!$B$39:$B$782,R$226)+'СЕТ СН'!$F$15</f>
        <v>314.81070093</v>
      </c>
      <c r="S227" s="36">
        <f>SUMIFS(СВЦЭМ!$F$39:$F$782,СВЦЭМ!$A$39:$A$782,$A227,СВЦЭМ!$B$39:$B$782,S$226)+'СЕТ СН'!$F$15</f>
        <v>304.52457945999998</v>
      </c>
      <c r="T227" s="36">
        <f>SUMIFS(СВЦЭМ!$F$39:$F$782,СВЦЭМ!$A$39:$A$782,$A227,СВЦЭМ!$B$39:$B$782,T$226)+'СЕТ СН'!$F$15</f>
        <v>301.70909225999998</v>
      </c>
      <c r="U227" s="36">
        <f>SUMIFS(СВЦЭМ!$F$39:$F$782,СВЦЭМ!$A$39:$A$782,$A227,СВЦЭМ!$B$39:$B$782,U$226)+'СЕТ СН'!$F$15</f>
        <v>304.69763171</v>
      </c>
      <c r="V227" s="36">
        <f>SUMIFS(СВЦЭМ!$F$39:$F$782,СВЦЭМ!$A$39:$A$782,$A227,СВЦЭМ!$B$39:$B$782,V$226)+'СЕТ СН'!$F$15</f>
        <v>305.44150380999997</v>
      </c>
      <c r="W227" s="36">
        <f>SUMIFS(СВЦЭМ!$F$39:$F$782,СВЦЭМ!$A$39:$A$782,$A227,СВЦЭМ!$B$39:$B$782,W$226)+'СЕТ СН'!$F$15</f>
        <v>309.64473305000001</v>
      </c>
      <c r="X227" s="36">
        <f>SUMIFS(СВЦЭМ!$F$39:$F$782,СВЦЭМ!$A$39:$A$782,$A227,СВЦЭМ!$B$39:$B$782,X$226)+'СЕТ СН'!$F$15</f>
        <v>315.54265027999998</v>
      </c>
      <c r="Y227" s="36">
        <f>SUMIFS(СВЦЭМ!$F$39:$F$782,СВЦЭМ!$A$39:$A$782,$A227,СВЦЭМ!$B$39:$B$782,Y$226)+'СЕТ СН'!$F$15</f>
        <v>330.32593197</v>
      </c>
      <c r="AA227" s="45"/>
    </row>
    <row r="228" spans="1:27" ht="15.75" x14ac:dyDescent="0.2">
      <c r="A228" s="35">
        <f>A227+1</f>
        <v>44928</v>
      </c>
      <c r="B228" s="36">
        <f>SUMIFS(СВЦЭМ!$F$39:$F$782,СВЦЭМ!$A$39:$A$782,$A228,СВЦЭМ!$B$39:$B$782,B$226)+'СЕТ СН'!$F$15</f>
        <v>327.84115593000001</v>
      </c>
      <c r="C228" s="36">
        <f>SUMIFS(СВЦЭМ!$F$39:$F$782,СВЦЭМ!$A$39:$A$782,$A228,СВЦЭМ!$B$39:$B$782,C$226)+'СЕТ СН'!$F$15</f>
        <v>326.21619885000001</v>
      </c>
      <c r="D228" s="36">
        <f>SUMIFS(СВЦЭМ!$F$39:$F$782,СВЦЭМ!$A$39:$A$782,$A228,СВЦЭМ!$B$39:$B$782,D$226)+'СЕТ СН'!$F$15</f>
        <v>328.01499314</v>
      </c>
      <c r="E228" s="36">
        <f>SUMIFS(СВЦЭМ!$F$39:$F$782,СВЦЭМ!$A$39:$A$782,$A228,СВЦЭМ!$B$39:$B$782,E$226)+'СЕТ СН'!$F$15</f>
        <v>328.12271771000002</v>
      </c>
      <c r="F228" s="36">
        <f>SUMIFS(СВЦЭМ!$F$39:$F$782,СВЦЭМ!$A$39:$A$782,$A228,СВЦЭМ!$B$39:$B$782,F$226)+'СЕТ СН'!$F$15</f>
        <v>325.47331064000002</v>
      </c>
      <c r="G228" s="36">
        <f>SUMIFS(СВЦЭМ!$F$39:$F$782,СВЦЭМ!$A$39:$A$782,$A228,СВЦЭМ!$B$39:$B$782,G$226)+'СЕТ СН'!$F$15</f>
        <v>324.74405299</v>
      </c>
      <c r="H228" s="36">
        <f>SUMIFS(СВЦЭМ!$F$39:$F$782,СВЦЭМ!$A$39:$A$782,$A228,СВЦЭМ!$B$39:$B$782,H$226)+'СЕТ СН'!$F$15</f>
        <v>320.29095196999998</v>
      </c>
      <c r="I228" s="36">
        <f>SUMIFS(СВЦЭМ!$F$39:$F$782,СВЦЭМ!$A$39:$A$782,$A228,СВЦЭМ!$B$39:$B$782,I$226)+'СЕТ СН'!$F$15</f>
        <v>316.96790996999999</v>
      </c>
      <c r="J228" s="36">
        <f>SUMIFS(СВЦЭМ!$F$39:$F$782,СВЦЭМ!$A$39:$A$782,$A228,СВЦЭМ!$B$39:$B$782,J$226)+'СЕТ СН'!$F$15</f>
        <v>312.9093977</v>
      </c>
      <c r="K228" s="36">
        <f>SUMIFS(СВЦЭМ!$F$39:$F$782,СВЦЭМ!$A$39:$A$782,$A228,СВЦЭМ!$B$39:$B$782,K$226)+'СЕТ СН'!$F$15</f>
        <v>311.79811610000002</v>
      </c>
      <c r="L228" s="36">
        <f>SUMIFS(СВЦЭМ!$F$39:$F$782,СВЦЭМ!$A$39:$A$782,$A228,СВЦЭМ!$B$39:$B$782,L$226)+'СЕТ СН'!$F$15</f>
        <v>310.88791142999997</v>
      </c>
      <c r="M228" s="36">
        <f>SUMIFS(СВЦЭМ!$F$39:$F$782,СВЦЭМ!$A$39:$A$782,$A228,СВЦЭМ!$B$39:$B$782,M$226)+'СЕТ СН'!$F$15</f>
        <v>314.00095768</v>
      </c>
      <c r="N228" s="36">
        <f>SUMIFS(СВЦЭМ!$F$39:$F$782,СВЦЭМ!$A$39:$A$782,$A228,СВЦЭМ!$B$39:$B$782,N$226)+'СЕТ СН'!$F$15</f>
        <v>312.99852765000003</v>
      </c>
      <c r="O228" s="36">
        <f>SUMIFS(СВЦЭМ!$F$39:$F$782,СВЦЭМ!$A$39:$A$782,$A228,СВЦЭМ!$B$39:$B$782,O$226)+'СЕТ СН'!$F$15</f>
        <v>313.60671991999999</v>
      </c>
      <c r="P228" s="36">
        <f>SUMIFS(СВЦЭМ!$F$39:$F$782,СВЦЭМ!$A$39:$A$782,$A228,СВЦЭМ!$B$39:$B$782,P$226)+'СЕТ СН'!$F$15</f>
        <v>314.30181327000003</v>
      </c>
      <c r="Q228" s="36">
        <f>SUMIFS(СВЦЭМ!$F$39:$F$782,СВЦЭМ!$A$39:$A$782,$A228,СВЦЭМ!$B$39:$B$782,Q$226)+'СЕТ СН'!$F$15</f>
        <v>311.46746100000001</v>
      </c>
      <c r="R228" s="36">
        <f>SUMIFS(СВЦЭМ!$F$39:$F$782,СВЦЭМ!$A$39:$A$782,$A228,СВЦЭМ!$B$39:$B$782,R$226)+'СЕТ СН'!$F$15</f>
        <v>307.04351309999998</v>
      </c>
      <c r="S228" s="36">
        <f>SUMIFS(СВЦЭМ!$F$39:$F$782,СВЦЭМ!$A$39:$A$782,$A228,СВЦЭМ!$B$39:$B$782,S$226)+'СЕТ СН'!$F$15</f>
        <v>300.99044663000001</v>
      </c>
      <c r="T228" s="36">
        <f>SUMIFS(СВЦЭМ!$F$39:$F$782,СВЦЭМ!$A$39:$A$782,$A228,СВЦЭМ!$B$39:$B$782,T$226)+'СЕТ СН'!$F$15</f>
        <v>297.58376014999999</v>
      </c>
      <c r="U228" s="36">
        <f>SUMIFS(СВЦЭМ!$F$39:$F$782,СВЦЭМ!$A$39:$A$782,$A228,СВЦЭМ!$B$39:$B$782,U$226)+'СЕТ СН'!$F$15</f>
        <v>301.77697061999999</v>
      </c>
      <c r="V228" s="36">
        <f>SUMIFS(СВЦЭМ!$F$39:$F$782,СВЦЭМ!$A$39:$A$782,$A228,СВЦЭМ!$B$39:$B$782,V$226)+'СЕТ СН'!$F$15</f>
        <v>304.99470223999998</v>
      </c>
      <c r="W228" s="36">
        <f>SUMIFS(СВЦЭМ!$F$39:$F$782,СВЦЭМ!$A$39:$A$782,$A228,СВЦЭМ!$B$39:$B$782,W$226)+'СЕТ СН'!$F$15</f>
        <v>307.38170380000003</v>
      </c>
      <c r="X228" s="36">
        <f>SUMIFS(СВЦЭМ!$F$39:$F$782,СВЦЭМ!$A$39:$A$782,$A228,СВЦЭМ!$B$39:$B$782,X$226)+'СЕТ СН'!$F$15</f>
        <v>313.64911366000001</v>
      </c>
      <c r="Y228" s="36">
        <f>SUMIFS(СВЦЭМ!$F$39:$F$782,СВЦЭМ!$A$39:$A$782,$A228,СВЦЭМ!$B$39:$B$782,Y$226)+'СЕТ СН'!$F$15</f>
        <v>322.83243155999997</v>
      </c>
    </row>
    <row r="229" spans="1:27" ht="15.75" x14ac:dyDescent="0.2">
      <c r="A229" s="35">
        <f t="shared" ref="A229:A257" si="6">A228+1</f>
        <v>44929</v>
      </c>
      <c r="B229" s="36">
        <f>SUMIFS(СВЦЭМ!$F$39:$F$782,СВЦЭМ!$A$39:$A$782,$A229,СВЦЭМ!$B$39:$B$782,B$226)+'СЕТ СН'!$F$15</f>
        <v>319.69687713000002</v>
      </c>
      <c r="C229" s="36">
        <f>SUMIFS(СВЦЭМ!$F$39:$F$782,СВЦЭМ!$A$39:$A$782,$A229,СВЦЭМ!$B$39:$B$782,C$226)+'СЕТ СН'!$F$15</f>
        <v>315.18553689999999</v>
      </c>
      <c r="D229" s="36">
        <f>SUMIFS(СВЦЭМ!$F$39:$F$782,СВЦЭМ!$A$39:$A$782,$A229,СВЦЭМ!$B$39:$B$782,D$226)+'СЕТ СН'!$F$15</f>
        <v>315.56767248</v>
      </c>
      <c r="E229" s="36">
        <f>SUMIFS(СВЦЭМ!$F$39:$F$782,СВЦЭМ!$A$39:$A$782,$A229,СВЦЭМ!$B$39:$B$782,E$226)+'СЕТ СН'!$F$15</f>
        <v>312.22999589</v>
      </c>
      <c r="F229" s="36">
        <f>SUMIFS(СВЦЭМ!$F$39:$F$782,СВЦЭМ!$A$39:$A$782,$A229,СВЦЭМ!$B$39:$B$782,F$226)+'СЕТ СН'!$F$15</f>
        <v>314.54784554000003</v>
      </c>
      <c r="G229" s="36">
        <f>SUMIFS(СВЦЭМ!$F$39:$F$782,СВЦЭМ!$A$39:$A$782,$A229,СВЦЭМ!$B$39:$B$782,G$226)+'СЕТ СН'!$F$15</f>
        <v>315.58688153999998</v>
      </c>
      <c r="H229" s="36">
        <f>SUMIFS(СВЦЭМ!$F$39:$F$782,СВЦЭМ!$A$39:$A$782,$A229,СВЦЭМ!$B$39:$B$782,H$226)+'СЕТ СН'!$F$15</f>
        <v>310.40028009999997</v>
      </c>
      <c r="I229" s="36">
        <f>SUMIFS(СВЦЭМ!$F$39:$F$782,СВЦЭМ!$A$39:$A$782,$A229,СВЦЭМ!$B$39:$B$782,I$226)+'СЕТ СН'!$F$15</f>
        <v>306.49198811000002</v>
      </c>
      <c r="J229" s="36">
        <f>SUMIFS(СВЦЭМ!$F$39:$F$782,СВЦЭМ!$A$39:$A$782,$A229,СВЦЭМ!$B$39:$B$782,J$226)+'СЕТ СН'!$F$15</f>
        <v>304.69161285000001</v>
      </c>
      <c r="K229" s="36">
        <f>SUMIFS(СВЦЭМ!$F$39:$F$782,СВЦЭМ!$A$39:$A$782,$A229,СВЦЭМ!$B$39:$B$782,K$226)+'СЕТ СН'!$F$15</f>
        <v>307.09248796000003</v>
      </c>
      <c r="L229" s="36">
        <f>SUMIFS(СВЦЭМ!$F$39:$F$782,СВЦЭМ!$A$39:$A$782,$A229,СВЦЭМ!$B$39:$B$782,L$226)+'СЕТ СН'!$F$15</f>
        <v>310.2136931</v>
      </c>
      <c r="M229" s="36">
        <f>SUMIFS(СВЦЭМ!$F$39:$F$782,СВЦЭМ!$A$39:$A$782,$A229,СВЦЭМ!$B$39:$B$782,M$226)+'СЕТ СН'!$F$15</f>
        <v>311.05443838999997</v>
      </c>
      <c r="N229" s="36">
        <f>SUMIFS(СВЦЭМ!$F$39:$F$782,СВЦЭМ!$A$39:$A$782,$A229,СВЦЭМ!$B$39:$B$782,N$226)+'СЕТ СН'!$F$15</f>
        <v>316.07997687</v>
      </c>
      <c r="O229" s="36">
        <f>SUMIFS(СВЦЭМ!$F$39:$F$782,СВЦЭМ!$A$39:$A$782,$A229,СВЦЭМ!$B$39:$B$782,O$226)+'СЕТ СН'!$F$15</f>
        <v>318.26791150999998</v>
      </c>
      <c r="P229" s="36">
        <f>SUMIFS(СВЦЭМ!$F$39:$F$782,СВЦЭМ!$A$39:$A$782,$A229,СВЦЭМ!$B$39:$B$782,P$226)+'СЕТ СН'!$F$15</f>
        <v>317.33656295999998</v>
      </c>
      <c r="Q229" s="36">
        <f>SUMIFS(СВЦЭМ!$F$39:$F$782,СВЦЭМ!$A$39:$A$782,$A229,СВЦЭМ!$B$39:$B$782,Q$226)+'СЕТ СН'!$F$15</f>
        <v>315.36329998000002</v>
      </c>
      <c r="R229" s="36">
        <f>SUMIFS(СВЦЭМ!$F$39:$F$782,СВЦЭМ!$A$39:$A$782,$A229,СВЦЭМ!$B$39:$B$782,R$226)+'СЕТ СН'!$F$15</f>
        <v>308.416312</v>
      </c>
      <c r="S229" s="36">
        <f>SUMIFS(СВЦЭМ!$F$39:$F$782,СВЦЭМ!$A$39:$A$782,$A229,СВЦЭМ!$B$39:$B$782,S$226)+'СЕТ СН'!$F$15</f>
        <v>304.42191444999997</v>
      </c>
      <c r="T229" s="36">
        <f>SUMIFS(СВЦЭМ!$F$39:$F$782,СВЦЭМ!$A$39:$A$782,$A229,СВЦЭМ!$B$39:$B$782,T$226)+'СЕТ СН'!$F$15</f>
        <v>305.21257815000001</v>
      </c>
      <c r="U229" s="36">
        <f>SUMIFS(СВЦЭМ!$F$39:$F$782,СВЦЭМ!$A$39:$A$782,$A229,СВЦЭМ!$B$39:$B$782,U$226)+'СЕТ СН'!$F$15</f>
        <v>305.90847607000001</v>
      </c>
      <c r="V229" s="36">
        <f>SUMIFS(СВЦЭМ!$F$39:$F$782,СВЦЭМ!$A$39:$A$782,$A229,СВЦЭМ!$B$39:$B$782,V$226)+'СЕТ СН'!$F$15</f>
        <v>307.39356462000001</v>
      </c>
      <c r="W229" s="36">
        <f>SUMIFS(СВЦЭМ!$F$39:$F$782,СВЦЭМ!$A$39:$A$782,$A229,СВЦЭМ!$B$39:$B$782,W$226)+'СЕТ СН'!$F$15</f>
        <v>312.09129290999999</v>
      </c>
      <c r="X229" s="36">
        <f>SUMIFS(СВЦЭМ!$F$39:$F$782,СВЦЭМ!$A$39:$A$782,$A229,СВЦЭМ!$B$39:$B$782,X$226)+'СЕТ СН'!$F$15</f>
        <v>315.80070790000002</v>
      </c>
      <c r="Y229" s="36">
        <f>SUMIFS(СВЦЭМ!$F$39:$F$782,СВЦЭМ!$A$39:$A$782,$A229,СВЦЭМ!$B$39:$B$782,Y$226)+'СЕТ СН'!$F$15</f>
        <v>324.03743480000003</v>
      </c>
    </row>
    <row r="230" spans="1:27" ht="15.75" x14ac:dyDescent="0.2">
      <c r="A230" s="35">
        <f t="shared" si="6"/>
        <v>44930</v>
      </c>
      <c r="B230" s="36">
        <f>SUMIFS(СВЦЭМ!$F$39:$F$782,СВЦЭМ!$A$39:$A$782,$A230,СВЦЭМ!$B$39:$B$782,B$226)+'СЕТ СН'!$F$15</f>
        <v>317.75976261</v>
      </c>
      <c r="C230" s="36">
        <f>SUMIFS(СВЦЭМ!$F$39:$F$782,СВЦЭМ!$A$39:$A$782,$A230,СВЦЭМ!$B$39:$B$782,C$226)+'СЕТ СН'!$F$15</f>
        <v>324.29725637000001</v>
      </c>
      <c r="D230" s="36">
        <f>SUMIFS(СВЦЭМ!$F$39:$F$782,СВЦЭМ!$A$39:$A$782,$A230,СВЦЭМ!$B$39:$B$782,D$226)+'СЕТ СН'!$F$15</f>
        <v>328.22802386000001</v>
      </c>
      <c r="E230" s="36">
        <f>SUMIFS(СВЦЭМ!$F$39:$F$782,СВЦЭМ!$A$39:$A$782,$A230,СВЦЭМ!$B$39:$B$782,E$226)+'СЕТ СН'!$F$15</f>
        <v>330.16764007</v>
      </c>
      <c r="F230" s="36">
        <f>SUMIFS(СВЦЭМ!$F$39:$F$782,СВЦЭМ!$A$39:$A$782,$A230,СВЦЭМ!$B$39:$B$782,F$226)+'СЕТ СН'!$F$15</f>
        <v>326.35031042999998</v>
      </c>
      <c r="G230" s="36">
        <f>SUMIFS(СВЦЭМ!$F$39:$F$782,СВЦЭМ!$A$39:$A$782,$A230,СВЦЭМ!$B$39:$B$782,G$226)+'СЕТ СН'!$F$15</f>
        <v>313.79472181</v>
      </c>
      <c r="H230" s="36">
        <f>SUMIFS(СВЦЭМ!$F$39:$F$782,СВЦЭМ!$A$39:$A$782,$A230,СВЦЭМ!$B$39:$B$782,H$226)+'СЕТ СН'!$F$15</f>
        <v>311.22569089000001</v>
      </c>
      <c r="I230" s="36">
        <f>SUMIFS(СВЦЭМ!$F$39:$F$782,СВЦЭМ!$A$39:$A$782,$A230,СВЦЭМ!$B$39:$B$782,I$226)+'СЕТ СН'!$F$15</f>
        <v>306.81344275999999</v>
      </c>
      <c r="J230" s="36">
        <f>SUMIFS(СВЦЭМ!$F$39:$F$782,СВЦЭМ!$A$39:$A$782,$A230,СВЦЭМ!$B$39:$B$782,J$226)+'СЕТ СН'!$F$15</f>
        <v>301.99509141999999</v>
      </c>
      <c r="K230" s="36">
        <f>SUMIFS(СВЦЭМ!$F$39:$F$782,СВЦЭМ!$A$39:$A$782,$A230,СВЦЭМ!$B$39:$B$782,K$226)+'СЕТ СН'!$F$15</f>
        <v>300.41489491999999</v>
      </c>
      <c r="L230" s="36">
        <f>SUMIFS(СВЦЭМ!$F$39:$F$782,СВЦЭМ!$A$39:$A$782,$A230,СВЦЭМ!$B$39:$B$782,L$226)+'СЕТ СН'!$F$15</f>
        <v>298.59884312999998</v>
      </c>
      <c r="M230" s="36">
        <f>SUMIFS(СВЦЭМ!$F$39:$F$782,СВЦЭМ!$A$39:$A$782,$A230,СВЦЭМ!$B$39:$B$782,M$226)+'СЕТ СН'!$F$15</f>
        <v>297.62965785</v>
      </c>
      <c r="N230" s="36">
        <f>SUMIFS(СВЦЭМ!$F$39:$F$782,СВЦЭМ!$A$39:$A$782,$A230,СВЦЭМ!$B$39:$B$782,N$226)+'СЕТ СН'!$F$15</f>
        <v>301.27595633999999</v>
      </c>
      <c r="O230" s="36">
        <f>SUMIFS(СВЦЭМ!$F$39:$F$782,СВЦЭМ!$A$39:$A$782,$A230,СВЦЭМ!$B$39:$B$782,O$226)+'СЕТ СН'!$F$15</f>
        <v>300.81114932999998</v>
      </c>
      <c r="P230" s="36">
        <f>SUMIFS(СВЦЭМ!$F$39:$F$782,СВЦЭМ!$A$39:$A$782,$A230,СВЦЭМ!$B$39:$B$782,P$226)+'СЕТ СН'!$F$15</f>
        <v>302.10711945000003</v>
      </c>
      <c r="Q230" s="36">
        <f>SUMIFS(СВЦЭМ!$F$39:$F$782,СВЦЭМ!$A$39:$A$782,$A230,СВЦЭМ!$B$39:$B$782,Q$226)+'СЕТ СН'!$F$15</f>
        <v>300.93923225999998</v>
      </c>
      <c r="R230" s="36">
        <f>SUMIFS(СВЦЭМ!$F$39:$F$782,СВЦЭМ!$A$39:$A$782,$A230,СВЦЭМ!$B$39:$B$782,R$226)+'СЕТ СН'!$F$15</f>
        <v>299.89112065</v>
      </c>
      <c r="S230" s="36">
        <f>SUMIFS(СВЦЭМ!$F$39:$F$782,СВЦЭМ!$A$39:$A$782,$A230,СВЦЭМ!$B$39:$B$782,S$226)+'СЕТ СН'!$F$15</f>
        <v>289.61976865000003</v>
      </c>
      <c r="T230" s="36">
        <f>SUMIFS(СВЦЭМ!$F$39:$F$782,СВЦЭМ!$A$39:$A$782,$A230,СВЦЭМ!$B$39:$B$782,T$226)+'СЕТ СН'!$F$15</f>
        <v>290.29772817000003</v>
      </c>
      <c r="U230" s="36">
        <f>SUMIFS(СВЦЭМ!$F$39:$F$782,СВЦЭМ!$A$39:$A$782,$A230,СВЦЭМ!$B$39:$B$782,U$226)+'СЕТ СН'!$F$15</f>
        <v>293.11689924000001</v>
      </c>
      <c r="V230" s="36">
        <f>SUMIFS(СВЦЭМ!$F$39:$F$782,СВЦЭМ!$A$39:$A$782,$A230,СВЦЭМ!$B$39:$B$782,V$226)+'СЕТ СН'!$F$15</f>
        <v>295.33354878</v>
      </c>
      <c r="W230" s="36">
        <f>SUMIFS(СВЦЭМ!$F$39:$F$782,СВЦЭМ!$A$39:$A$782,$A230,СВЦЭМ!$B$39:$B$782,W$226)+'СЕТ СН'!$F$15</f>
        <v>297.79196643</v>
      </c>
      <c r="X230" s="36">
        <f>SUMIFS(СВЦЭМ!$F$39:$F$782,СВЦЭМ!$A$39:$A$782,$A230,СВЦЭМ!$B$39:$B$782,X$226)+'СЕТ СН'!$F$15</f>
        <v>301.75339852000002</v>
      </c>
      <c r="Y230" s="36">
        <f>SUMIFS(СВЦЭМ!$F$39:$F$782,СВЦЭМ!$A$39:$A$782,$A230,СВЦЭМ!$B$39:$B$782,Y$226)+'СЕТ СН'!$F$15</f>
        <v>306.11869891999999</v>
      </c>
    </row>
    <row r="231" spans="1:27" ht="15.75" x14ac:dyDescent="0.2">
      <c r="A231" s="35">
        <f t="shared" si="6"/>
        <v>44931</v>
      </c>
      <c r="B231" s="36">
        <f>SUMIFS(СВЦЭМ!$F$39:$F$782,СВЦЭМ!$A$39:$A$782,$A231,СВЦЭМ!$B$39:$B$782,B$226)+'СЕТ СН'!$F$15</f>
        <v>306.14179940999998</v>
      </c>
      <c r="C231" s="36">
        <f>SUMIFS(СВЦЭМ!$F$39:$F$782,СВЦЭМ!$A$39:$A$782,$A231,СВЦЭМ!$B$39:$B$782,C$226)+'СЕТ СН'!$F$15</f>
        <v>302.39094711000001</v>
      </c>
      <c r="D231" s="36">
        <f>SUMIFS(СВЦЭМ!$F$39:$F$782,СВЦЭМ!$A$39:$A$782,$A231,СВЦЭМ!$B$39:$B$782,D$226)+'СЕТ СН'!$F$15</f>
        <v>304.54370900999999</v>
      </c>
      <c r="E231" s="36">
        <f>SUMIFS(СВЦЭМ!$F$39:$F$782,СВЦЭМ!$A$39:$A$782,$A231,СВЦЭМ!$B$39:$B$782,E$226)+'СЕТ СН'!$F$15</f>
        <v>307.47896752000003</v>
      </c>
      <c r="F231" s="36">
        <f>SUMIFS(СВЦЭМ!$F$39:$F$782,СВЦЭМ!$A$39:$A$782,$A231,СВЦЭМ!$B$39:$B$782,F$226)+'СЕТ СН'!$F$15</f>
        <v>315.67911644999998</v>
      </c>
      <c r="G231" s="36">
        <f>SUMIFS(СВЦЭМ!$F$39:$F$782,СВЦЭМ!$A$39:$A$782,$A231,СВЦЭМ!$B$39:$B$782,G$226)+'СЕТ СН'!$F$15</f>
        <v>314.88183893000001</v>
      </c>
      <c r="H231" s="36">
        <f>SUMIFS(СВЦЭМ!$F$39:$F$782,СВЦЭМ!$A$39:$A$782,$A231,СВЦЭМ!$B$39:$B$782,H$226)+'СЕТ СН'!$F$15</f>
        <v>314.93058425999999</v>
      </c>
      <c r="I231" s="36">
        <f>SUMIFS(СВЦЭМ!$F$39:$F$782,СВЦЭМ!$A$39:$A$782,$A231,СВЦЭМ!$B$39:$B$782,I$226)+'СЕТ СН'!$F$15</f>
        <v>312.69106003000002</v>
      </c>
      <c r="J231" s="36">
        <f>SUMIFS(СВЦЭМ!$F$39:$F$782,СВЦЭМ!$A$39:$A$782,$A231,СВЦЭМ!$B$39:$B$782,J$226)+'СЕТ СН'!$F$15</f>
        <v>309.54060466999999</v>
      </c>
      <c r="K231" s="36">
        <f>SUMIFS(СВЦЭМ!$F$39:$F$782,СВЦЭМ!$A$39:$A$782,$A231,СВЦЭМ!$B$39:$B$782,K$226)+'СЕТ СН'!$F$15</f>
        <v>302.16163389000002</v>
      </c>
      <c r="L231" s="36">
        <f>SUMIFS(СВЦЭМ!$F$39:$F$782,СВЦЭМ!$A$39:$A$782,$A231,СВЦЭМ!$B$39:$B$782,L$226)+'СЕТ СН'!$F$15</f>
        <v>299.30070764999999</v>
      </c>
      <c r="M231" s="36">
        <f>SUMIFS(СВЦЭМ!$F$39:$F$782,СВЦЭМ!$A$39:$A$782,$A231,СВЦЭМ!$B$39:$B$782,M$226)+'СЕТ СН'!$F$15</f>
        <v>298.19901628000002</v>
      </c>
      <c r="N231" s="36">
        <f>SUMIFS(СВЦЭМ!$F$39:$F$782,СВЦЭМ!$A$39:$A$782,$A231,СВЦЭМ!$B$39:$B$782,N$226)+'СЕТ СН'!$F$15</f>
        <v>300.19978791</v>
      </c>
      <c r="O231" s="36">
        <f>SUMIFS(СВЦЭМ!$F$39:$F$782,СВЦЭМ!$A$39:$A$782,$A231,СВЦЭМ!$B$39:$B$782,O$226)+'СЕТ СН'!$F$15</f>
        <v>303.83930206999997</v>
      </c>
      <c r="P231" s="36">
        <f>SUMIFS(СВЦЭМ!$F$39:$F$782,СВЦЭМ!$A$39:$A$782,$A231,СВЦЭМ!$B$39:$B$782,P$226)+'СЕТ СН'!$F$15</f>
        <v>303.42633453000002</v>
      </c>
      <c r="Q231" s="36">
        <f>SUMIFS(СВЦЭМ!$F$39:$F$782,СВЦЭМ!$A$39:$A$782,$A231,СВЦЭМ!$B$39:$B$782,Q$226)+'СЕТ СН'!$F$15</f>
        <v>304.58392099000002</v>
      </c>
      <c r="R231" s="36">
        <f>SUMIFS(СВЦЭМ!$F$39:$F$782,СВЦЭМ!$A$39:$A$782,$A231,СВЦЭМ!$B$39:$B$782,R$226)+'СЕТ СН'!$F$15</f>
        <v>305.72521540000002</v>
      </c>
      <c r="S231" s="36">
        <f>SUMIFS(СВЦЭМ!$F$39:$F$782,СВЦЭМ!$A$39:$A$782,$A231,СВЦЭМ!$B$39:$B$782,S$226)+'СЕТ СН'!$F$15</f>
        <v>309.77289064000001</v>
      </c>
      <c r="T231" s="36">
        <f>SUMIFS(СВЦЭМ!$F$39:$F$782,СВЦЭМ!$A$39:$A$782,$A231,СВЦЭМ!$B$39:$B$782,T$226)+'СЕТ СН'!$F$15</f>
        <v>295.80036288999997</v>
      </c>
      <c r="U231" s="36">
        <f>SUMIFS(СВЦЭМ!$F$39:$F$782,СВЦЭМ!$A$39:$A$782,$A231,СВЦЭМ!$B$39:$B$782,U$226)+'СЕТ СН'!$F$15</f>
        <v>298.33777562</v>
      </c>
      <c r="V231" s="36">
        <f>SUMIFS(СВЦЭМ!$F$39:$F$782,СВЦЭМ!$A$39:$A$782,$A231,СВЦЭМ!$B$39:$B$782,V$226)+'СЕТ СН'!$F$15</f>
        <v>300.32038104999998</v>
      </c>
      <c r="W231" s="36">
        <f>SUMIFS(СВЦЭМ!$F$39:$F$782,СВЦЭМ!$A$39:$A$782,$A231,СВЦЭМ!$B$39:$B$782,W$226)+'СЕТ СН'!$F$15</f>
        <v>301.93279335</v>
      </c>
      <c r="X231" s="36">
        <f>SUMIFS(СВЦЭМ!$F$39:$F$782,СВЦЭМ!$A$39:$A$782,$A231,СВЦЭМ!$B$39:$B$782,X$226)+'СЕТ СН'!$F$15</f>
        <v>306.39960067999999</v>
      </c>
      <c r="Y231" s="36">
        <f>SUMIFS(СВЦЭМ!$F$39:$F$782,СВЦЭМ!$A$39:$A$782,$A231,СВЦЭМ!$B$39:$B$782,Y$226)+'СЕТ СН'!$F$15</f>
        <v>309.25749287000002</v>
      </c>
    </row>
    <row r="232" spans="1:27" ht="15.75" x14ac:dyDescent="0.2">
      <c r="A232" s="35">
        <f t="shared" si="6"/>
        <v>44932</v>
      </c>
      <c r="B232" s="36">
        <f>SUMIFS(СВЦЭМ!$F$39:$F$782,СВЦЭМ!$A$39:$A$782,$A232,СВЦЭМ!$B$39:$B$782,B$226)+'СЕТ СН'!$F$15</f>
        <v>291.54776218000001</v>
      </c>
      <c r="C232" s="36">
        <f>SUMIFS(СВЦЭМ!$F$39:$F$782,СВЦЭМ!$A$39:$A$782,$A232,СВЦЭМ!$B$39:$B$782,C$226)+'СЕТ СН'!$F$15</f>
        <v>295.05470172000003</v>
      </c>
      <c r="D232" s="36">
        <f>SUMIFS(СВЦЭМ!$F$39:$F$782,СВЦЭМ!$A$39:$A$782,$A232,СВЦЭМ!$B$39:$B$782,D$226)+'СЕТ СН'!$F$15</f>
        <v>297.33688640000003</v>
      </c>
      <c r="E232" s="36">
        <f>SUMIFS(СВЦЭМ!$F$39:$F$782,СВЦЭМ!$A$39:$A$782,$A232,СВЦЭМ!$B$39:$B$782,E$226)+'СЕТ СН'!$F$15</f>
        <v>296.94559178999998</v>
      </c>
      <c r="F232" s="36">
        <f>SUMIFS(СВЦЭМ!$F$39:$F$782,СВЦЭМ!$A$39:$A$782,$A232,СВЦЭМ!$B$39:$B$782,F$226)+'СЕТ СН'!$F$15</f>
        <v>295.77425708999999</v>
      </c>
      <c r="G232" s="36">
        <f>SUMIFS(СВЦЭМ!$F$39:$F$782,СВЦЭМ!$A$39:$A$782,$A232,СВЦЭМ!$B$39:$B$782,G$226)+'СЕТ СН'!$F$15</f>
        <v>293.70929103999998</v>
      </c>
      <c r="H232" s="36">
        <f>SUMIFS(СВЦЭМ!$F$39:$F$782,СВЦЭМ!$A$39:$A$782,$A232,СВЦЭМ!$B$39:$B$782,H$226)+'СЕТ СН'!$F$15</f>
        <v>290.35286182999999</v>
      </c>
      <c r="I232" s="36">
        <f>SUMIFS(СВЦЭМ!$F$39:$F$782,СВЦЭМ!$A$39:$A$782,$A232,СВЦЭМ!$B$39:$B$782,I$226)+'СЕТ СН'!$F$15</f>
        <v>282.40919578</v>
      </c>
      <c r="J232" s="36">
        <f>SUMIFS(СВЦЭМ!$F$39:$F$782,СВЦЭМ!$A$39:$A$782,$A232,СВЦЭМ!$B$39:$B$782,J$226)+'СЕТ СН'!$F$15</f>
        <v>274.49051780999997</v>
      </c>
      <c r="K232" s="36">
        <f>SUMIFS(СВЦЭМ!$F$39:$F$782,СВЦЭМ!$A$39:$A$782,$A232,СВЦЭМ!$B$39:$B$782,K$226)+'СЕТ СН'!$F$15</f>
        <v>272.00941946</v>
      </c>
      <c r="L232" s="36">
        <f>SUMIFS(СВЦЭМ!$F$39:$F$782,СВЦЭМ!$A$39:$A$782,$A232,СВЦЭМ!$B$39:$B$782,L$226)+'СЕТ СН'!$F$15</f>
        <v>271.91727748</v>
      </c>
      <c r="M232" s="36">
        <f>SUMIFS(СВЦЭМ!$F$39:$F$782,СВЦЭМ!$A$39:$A$782,$A232,СВЦЭМ!$B$39:$B$782,M$226)+'СЕТ СН'!$F$15</f>
        <v>274.89152532999998</v>
      </c>
      <c r="N232" s="36">
        <f>SUMIFS(СВЦЭМ!$F$39:$F$782,СВЦЭМ!$A$39:$A$782,$A232,СВЦЭМ!$B$39:$B$782,N$226)+'СЕТ СН'!$F$15</f>
        <v>279.41432455</v>
      </c>
      <c r="O232" s="36">
        <f>SUMIFS(СВЦЭМ!$F$39:$F$782,СВЦЭМ!$A$39:$A$782,$A232,СВЦЭМ!$B$39:$B$782,O$226)+'СЕТ СН'!$F$15</f>
        <v>283.88353952</v>
      </c>
      <c r="P232" s="36">
        <f>SUMIFS(СВЦЭМ!$F$39:$F$782,СВЦЭМ!$A$39:$A$782,$A232,СВЦЭМ!$B$39:$B$782,P$226)+'СЕТ СН'!$F$15</f>
        <v>288.08526925000001</v>
      </c>
      <c r="Q232" s="36">
        <f>SUMIFS(СВЦЭМ!$F$39:$F$782,СВЦЭМ!$A$39:$A$782,$A232,СВЦЭМ!$B$39:$B$782,Q$226)+'СЕТ СН'!$F$15</f>
        <v>288.79398026000001</v>
      </c>
      <c r="R232" s="36">
        <f>SUMIFS(СВЦЭМ!$F$39:$F$782,СВЦЭМ!$A$39:$A$782,$A232,СВЦЭМ!$B$39:$B$782,R$226)+'СЕТ СН'!$F$15</f>
        <v>281.16674762999997</v>
      </c>
      <c r="S232" s="36">
        <f>SUMIFS(СВЦЭМ!$F$39:$F$782,СВЦЭМ!$A$39:$A$782,$A232,СВЦЭМ!$B$39:$B$782,S$226)+'СЕТ СН'!$F$15</f>
        <v>277.68367441999999</v>
      </c>
      <c r="T232" s="36">
        <f>SUMIFS(СВЦЭМ!$F$39:$F$782,СВЦЭМ!$A$39:$A$782,$A232,СВЦЭМ!$B$39:$B$782,T$226)+'СЕТ СН'!$F$15</f>
        <v>278.73654872999998</v>
      </c>
      <c r="U232" s="36">
        <f>SUMIFS(СВЦЭМ!$F$39:$F$782,СВЦЭМ!$A$39:$A$782,$A232,СВЦЭМ!$B$39:$B$782,U$226)+'СЕТ СН'!$F$15</f>
        <v>279.20257999</v>
      </c>
      <c r="V232" s="36">
        <f>SUMIFS(СВЦЭМ!$F$39:$F$782,СВЦЭМ!$A$39:$A$782,$A232,СВЦЭМ!$B$39:$B$782,V$226)+'СЕТ СН'!$F$15</f>
        <v>279.39527680999998</v>
      </c>
      <c r="W232" s="36">
        <f>SUMIFS(СВЦЭМ!$F$39:$F$782,СВЦЭМ!$A$39:$A$782,$A232,СВЦЭМ!$B$39:$B$782,W$226)+'СЕТ СН'!$F$15</f>
        <v>281.32727512999998</v>
      </c>
      <c r="X232" s="36">
        <f>SUMIFS(СВЦЭМ!$F$39:$F$782,СВЦЭМ!$A$39:$A$782,$A232,СВЦЭМ!$B$39:$B$782,X$226)+'СЕТ СН'!$F$15</f>
        <v>283.52170188999997</v>
      </c>
      <c r="Y232" s="36">
        <f>SUMIFS(СВЦЭМ!$F$39:$F$782,СВЦЭМ!$A$39:$A$782,$A232,СВЦЭМ!$B$39:$B$782,Y$226)+'СЕТ СН'!$F$15</f>
        <v>291.88046507000001</v>
      </c>
    </row>
    <row r="233" spans="1:27" ht="15.75" x14ac:dyDescent="0.2">
      <c r="A233" s="35">
        <f t="shared" si="6"/>
        <v>44933</v>
      </c>
      <c r="B233" s="36">
        <f>SUMIFS(СВЦЭМ!$F$39:$F$782,СВЦЭМ!$A$39:$A$782,$A233,СВЦЭМ!$B$39:$B$782,B$226)+'СЕТ СН'!$F$15</f>
        <v>305.17742887999998</v>
      </c>
      <c r="C233" s="36">
        <f>SUMIFS(СВЦЭМ!$F$39:$F$782,СВЦЭМ!$A$39:$A$782,$A233,СВЦЭМ!$B$39:$B$782,C$226)+'СЕТ СН'!$F$15</f>
        <v>312.44953218000001</v>
      </c>
      <c r="D233" s="36">
        <f>SUMIFS(СВЦЭМ!$F$39:$F$782,СВЦЭМ!$A$39:$A$782,$A233,СВЦЭМ!$B$39:$B$782,D$226)+'СЕТ СН'!$F$15</f>
        <v>315.01756476999998</v>
      </c>
      <c r="E233" s="36">
        <f>SUMIFS(СВЦЭМ!$F$39:$F$782,СВЦЭМ!$A$39:$A$782,$A233,СВЦЭМ!$B$39:$B$782,E$226)+'СЕТ СН'!$F$15</f>
        <v>316.22016471000001</v>
      </c>
      <c r="F233" s="36">
        <f>SUMIFS(СВЦЭМ!$F$39:$F$782,СВЦЭМ!$A$39:$A$782,$A233,СВЦЭМ!$B$39:$B$782,F$226)+'СЕТ СН'!$F$15</f>
        <v>313.89407890000001</v>
      </c>
      <c r="G233" s="36">
        <f>SUMIFS(СВЦЭМ!$F$39:$F$782,СВЦЭМ!$A$39:$A$782,$A233,СВЦЭМ!$B$39:$B$782,G$226)+'СЕТ СН'!$F$15</f>
        <v>312.84697008000001</v>
      </c>
      <c r="H233" s="36">
        <f>SUMIFS(СВЦЭМ!$F$39:$F$782,СВЦЭМ!$A$39:$A$782,$A233,СВЦЭМ!$B$39:$B$782,H$226)+'СЕТ СН'!$F$15</f>
        <v>308.76046022000003</v>
      </c>
      <c r="I233" s="36">
        <f>SUMIFS(СВЦЭМ!$F$39:$F$782,СВЦЭМ!$A$39:$A$782,$A233,СВЦЭМ!$B$39:$B$782,I$226)+'СЕТ СН'!$F$15</f>
        <v>307.86045211999999</v>
      </c>
      <c r="J233" s="36">
        <f>SUMIFS(СВЦЭМ!$F$39:$F$782,СВЦЭМ!$A$39:$A$782,$A233,СВЦЭМ!$B$39:$B$782,J$226)+'СЕТ СН'!$F$15</f>
        <v>298.84353879999998</v>
      </c>
      <c r="K233" s="36">
        <f>SUMIFS(СВЦЭМ!$F$39:$F$782,СВЦЭМ!$A$39:$A$782,$A233,СВЦЭМ!$B$39:$B$782,K$226)+'СЕТ СН'!$F$15</f>
        <v>296.05687628999999</v>
      </c>
      <c r="L233" s="36">
        <f>SUMIFS(СВЦЭМ!$F$39:$F$782,СВЦЭМ!$A$39:$A$782,$A233,СВЦЭМ!$B$39:$B$782,L$226)+'СЕТ СН'!$F$15</f>
        <v>292.38453966999998</v>
      </c>
      <c r="M233" s="36">
        <f>SUMIFS(СВЦЭМ!$F$39:$F$782,СВЦЭМ!$A$39:$A$782,$A233,СВЦЭМ!$B$39:$B$782,M$226)+'СЕТ СН'!$F$15</f>
        <v>295.53093611000003</v>
      </c>
      <c r="N233" s="36">
        <f>SUMIFS(СВЦЭМ!$F$39:$F$782,СВЦЭМ!$A$39:$A$782,$A233,СВЦЭМ!$B$39:$B$782,N$226)+'СЕТ СН'!$F$15</f>
        <v>300.11317666000002</v>
      </c>
      <c r="O233" s="36">
        <f>SUMIFS(СВЦЭМ!$F$39:$F$782,СВЦЭМ!$A$39:$A$782,$A233,СВЦЭМ!$B$39:$B$782,O$226)+'СЕТ СН'!$F$15</f>
        <v>301.34042882</v>
      </c>
      <c r="P233" s="36">
        <f>SUMIFS(СВЦЭМ!$F$39:$F$782,СВЦЭМ!$A$39:$A$782,$A233,СВЦЭМ!$B$39:$B$782,P$226)+'СЕТ СН'!$F$15</f>
        <v>304.1425413</v>
      </c>
      <c r="Q233" s="36">
        <f>SUMIFS(СВЦЭМ!$F$39:$F$782,СВЦЭМ!$A$39:$A$782,$A233,СВЦЭМ!$B$39:$B$782,Q$226)+'СЕТ СН'!$F$15</f>
        <v>302.63979962000002</v>
      </c>
      <c r="R233" s="36">
        <f>SUMIFS(СВЦЭМ!$F$39:$F$782,СВЦЭМ!$A$39:$A$782,$A233,СВЦЭМ!$B$39:$B$782,R$226)+'СЕТ СН'!$F$15</f>
        <v>298.09290885000001</v>
      </c>
      <c r="S233" s="36">
        <f>SUMIFS(СВЦЭМ!$F$39:$F$782,СВЦЭМ!$A$39:$A$782,$A233,СВЦЭМ!$B$39:$B$782,S$226)+'СЕТ СН'!$F$15</f>
        <v>296.00556111999998</v>
      </c>
      <c r="T233" s="36">
        <f>SUMIFS(СВЦЭМ!$F$39:$F$782,СВЦЭМ!$A$39:$A$782,$A233,СВЦЭМ!$B$39:$B$782,T$226)+'СЕТ СН'!$F$15</f>
        <v>295.20472675000002</v>
      </c>
      <c r="U233" s="36">
        <f>SUMIFS(СВЦЭМ!$F$39:$F$782,СВЦЭМ!$A$39:$A$782,$A233,СВЦЭМ!$B$39:$B$782,U$226)+'СЕТ СН'!$F$15</f>
        <v>296.10497478000002</v>
      </c>
      <c r="V233" s="36">
        <f>SUMIFS(СВЦЭМ!$F$39:$F$782,СВЦЭМ!$A$39:$A$782,$A233,СВЦЭМ!$B$39:$B$782,V$226)+'СЕТ СН'!$F$15</f>
        <v>299.74343596</v>
      </c>
      <c r="W233" s="36">
        <f>SUMIFS(СВЦЭМ!$F$39:$F$782,СВЦЭМ!$A$39:$A$782,$A233,СВЦЭМ!$B$39:$B$782,W$226)+'СЕТ СН'!$F$15</f>
        <v>301.03338944000001</v>
      </c>
      <c r="X233" s="36">
        <f>SUMIFS(СВЦЭМ!$F$39:$F$782,СВЦЭМ!$A$39:$A$782,$A233,СВЦЭМ!$B$39:$B$782,X$226)+'СЕТ СН'!$F$15</f>
        <v>298.82610525000001</v>
      </c>
      <c r="Y233" s="36">
        <f>SUMIFS(СВЦЭМ!$F$39:$F$782,СВЦЭМ!$A$39:$A$782,$A233,СВЦЭМ!$B$39:$B$782,Y$226)+'СЕТ СН'!$F$15</f>
        <v>309.50312270000001</v>
      </c>
    </row>
    <row r="234" spans="1:27" ht="15.75" x14ac:dyDescent="0.2">
      <c r="A234" s="35">
        <f t="shared" si="6"/>
        <v>44934</v>
      </c>
      <c r="B234" s="36">
        <f>SUMIFS(СВЦЭМ!$F$39:$F$782,СВЦЭМ!$A$39:$A$782,$A234,СВЦЭМ!$B$39:$B$782,B$226)+'СЕТ СН'!$F$15</f>
        <v>332.86098208999999</v>
      </c>
      <c r="C234" s="36">
        <f>SUMIFS(СВЦЭМ!$F$39:$F$782,СВЦЭМ!$A$39:$A$782,$A234,СВЦЭМ!$B$39:$B$782,C$226)+'СЕТ СН'!$F$15</f>
        <v>336.83113300999997</v>
      </c>
      <c r="D234" s="36">
        <f>SUMIFS(СВЦЭМ!$F$39:$F$782,СВЦЭМ!$A$39:$A$782,$A234,СВЦЭМ!$B$39:$B$782,D$226)+'СЕТ СН'!$F$15</f>
        <v>340.39686882000001</v>
      </c>
      <c r="E234" s="36">
        <f>SUMIFS(СВЦЭМ!$F$39:$F$782,СВЦЭМ!$A$39:$A$782,$A234,СВЦЭМ!$B$39:$B$782,E$226)+'СЕТ СН'!$F$15</f>
        <v>340.54882759999998</v>
      </c>
      <c r="F234" s="36">
        <f>SUMIFS(СВЦЭМ!$F$39:$F$782,СВЦЭМ!$A$39:$A$782,$A234,СВЦЭМ!$B$39:$B$782,F$226)+'СЕТ СН'!$F$15</f>
        <v>341.20499047999999</v>
      </c>
      <c r="G234" s="36">
        <f>SUMIFS(СВЦЭМ!$F$39:$F$782,СВЦЭМ!$A$39:$A$782,$A234,СВЦЭМ!$B$39:$B$782,G$226)+'СЕТ СН'!$F$15</f>
        <v>339.0172839</v>
      </c>
      <c r="H234" s="36">
        <f>SUMIFS(СВЦЭМ!$F$39:$F$782,СВЦЭМ!$A$39:$A$782,$A234,СВЦЭМ!$B$39:$B$782,H$226)+'СЕТ СН'!$F$15</f>
        <v>335.86285497</v>
      </c>
      <c r="I234" s="36">
        <f>SUMIFS(СВЦЭМ!$F$39:$F$782,СВЦЭМ!$A$39:$A$782,$A234,СВЦЭМ!$B$39:$B$782,I$226)+'СЕТ СН'!$F$15</f>
        <v>325.83797836999997</v>
      </c>
      <c r="J234" s="36">
        <f>SUMIFS(СВЦЭМ!$F$39:$F$782,СВЦЭМ!$A$39:$A$782,$A234,СВЦЭМ!$B$39:$B$782,J$226)+'СЕТ СН'!$F$15</f>
        <v>321.10052612999999</v>
      </c>
      <c r="K234" s="36">
        <f>SUMIFS(СВЦЭМ!$F$39:$F$782,СВЦЭМ!$A$39:$A$782,$A234,СВЦЭМ!$B$39:$B$782,K$226)+'СЕТ СН'!$F$15</f>
        <v>316.79590230000002</v>
      </c>
      <c r="L234" s="36">
        <f>SUMIFS(СВЦЭМ!$F$39:$F$782,СВЦЭМ!$A$39:$A$782,$A234,СВЦЭМ!$B$39:$B$782,L$226)+'СЕТ СН'!$F$15</f>
        <v>316.35067062000002</v>
      </c>
      <c r="M234" s="36">
        <f>SUMIFS(СВЦЭМ!$F$39:$F$782,СВЦЭМ!$A$39:$A$782,$A234,СВЦЭМ!$B$39:$B$782,M$226)+'СЕТ СН'!$F$15</f>
        <v>319.21234513000002</v>
      </c>
      <c r="N234" s="36">
        <f>SUMIFS(СВЦЭМ!$F$39:$F$782,СВЦЭМ!$A$39:$A$782,$A234,СВЦЭМ!$B$39:$B$782,N$226)+'СЕТ СН'!$F$15</f>
        <v>320.72279750000001</v>
      </c>
      <c r="O234" s="36">
        <f>SUMIFS(СВЦЭМ!$F$39:$F$782,СВЦЭМ!$A$39:$A$782,$A234,СВЦЭМ!$B$39:$B$782,O$226)+'СЕТ СН'!$F$15</f>
        <v>324.57350898999999</v>
      </c>
      <c r="P234" s="36">
        <f>SUMIFS(СВЦЭМ!$F$39:$F$782,СВЦЭМ!$A$39:$A$782,$A234,СВЦЭМ!$B$39:$B$782,P$226)+'СЕТ СН'!$F$15</f>
        <v>325.27864367000001</v>
      </c>
      <c r="Q234" s="36">
        <f>SUMIFS(СВЦЭМ!$F$39:$F$782,СВЦЭМ!$A$39:$A$782,$A234,СВЦЭМ!$B$39:$B$782,Q$226)+'СЕТ СН'!$F$15</f>
        <v>323.67645354000001</v>
      </c>
      <c r="R234" s="36">
        <f>SUMIFS(СВЦЭМ!$F$39:$F$782,СВЦЭМ!$A$39:$A$782,$A234,СВЦЭМ!$B$39:$B$782,R$226)+'СЕТ СН'!$F$15</f>
        <v>318.88088878999997</v>
      </c>
      <c r="S234" s="36">
        <f>SUMIFS(СВЦЭМ!$F$39:$F$782,СВЦЭМ!$A$39:$A$782,$A234,СВЦЭМ!$B$39:$B$782,S$226)+'СЕТ СН'!$F$15</f>
        <v>306.27744209999997</v>
      </c>
      <c r="T234" s="36">
        <f>SUMIFS(СВЦЭМ!$F$39:$F$782,СВЦЭМ!$A$39:$A$782,$A234,СВЦЭМ!$B$39:$B$782,T$226)+'СЕТ СН'!$F$15</f>
        <v>308.321867</v>
      </c>
      <c r="U234" s="36">
        <f>SUMIFS(СВЦЭМ!$F$39:$F$782,СВЦЭМ!$A$39:$A$782,$A234,СВЦЭМ!$B$39:$B$782,U$226)+'СЕТ СН'!$F$15</f>
        <v>310.52833769</v>
      </c>
      <c r="V234" s="36">
        <f>SUMIFS(СВЦЭМ!$F$39:$F$782,СВЦЭМ!$A$39:$A$782,$A234,СВЦЭМ!$B$39:$B$782,V$226)+'СЕТ СН'!$F$15</f>
        <v>314.71288092999998</v>
      </c>
      <c r="W234" s="36">
        <f>SUMIFS(СВЦЭМ!$F$39:$F$782,СВЦЭМ!$A$39:$A$782,$A234,СВЦЭМ!$B$39:$B$782,W$226)+'СЕТ СН'!$F$15</f>
        <v>319.48079473000001</v>
      </c>
      <c r="X234" s="36">
        <f>SUMIFS(СВЦЭМ!$F$39:$F$782,СВЦЭМ!$A$39:$A$782,$A234,СВЦЭМ!$B$39:$B$782,X$226)+'СЕТ СН'!$F$15</f>
        <v>324.29504266999999</v>
      </c>
      <c r="Y234" s="36">
        <f>SUMIFS(СВЦЭМ!$F$39:$F$782,СВЦЭМ!$A$39:$A$782,$A234,СВЦЭМ!$B$39:$B$782,Y$226)+'СЕТ СН'!$F$15</f>
        <v>332.12740568999999</v>
      </c>
    </row>
    <row r="235" spans="1:27" ht="15.75" x14ac:dyDescent="0.2">
      <c r="A235" s="35">
        <f t="shared" si="6"/>
        <v>44935</v>
      </c>
      <c r="B235" s="36">
        <f>SUMIFS(СВЦЭМ!$F$39:$F$782,СВЦЭМ!$A$39:$A$782,$A235,СВЦЭМ!$B$39:$B$782,B$226)+'СЕТ СН'!$F$15</f>
        <v>322.53824255000001</v>
      </c>
      <c r="C235" s="36">
        <f>SUMIFS(СВЦЭМ!$F$39:$F$782,СВЦЭМ!$A$39:$A$782,$A235,СВЦЭМ!$B$39:$B$782,C$226)+'СЕТ СН'!$F$15</f>
        <v>319.2726485</v>
      </c>
      <c r="D235" s="36">
        <f>SUMIFS(СВЦЭМ!$F$39:$F$782,СВЦЭМ!$A$39:$A$782,$A235,СВЦЭМ!$B$39:$B$782,D$226)+'СЕТ СН'!$F$15</f>
        <v>315.80786612999998</v>
      </c>
      <c r="E235" s="36">
        <f>SUMIFS(СВЦЭМ!$F$39:$F$782,СВЦЭМ!$A$39:$A$782,$A235,СВЦЭМ!$B$39:$B$782,E$226)+'СЕТ СН'!$F$15</f>
        <v>315.13961477999999</v>
      </c>
      <c r="F235" s="36">
        <f>SUMIFS(СВЦЭМ!$F$39:$F$782,СВЦЭМ!$A$39:$A$782,$A235,СВЦЭМ!$B$39:$B$782,F$226)+'СЕТ СН'!$F$15</f>
        <v>317.18411952999998</v>
      </c>
      <c r="G235" s="36">
        <f>SUMIFS(СВЦЭМ!$F$39:$F$782,СВЦЭМ!$A$39:$A$782,$A235,СВЦЭМ!$B$39:$B$782,G$226)+'СЕТ СН'!$F$15</f>
        <v>314.67516831</v>
      </c>
      <c r="H235" s="36">
        <f>SUMIFS(СВЦЭМ!$F$39:$F$782,СВЦЭМ!$A$39:$A$782,$A235,СВЦЭМ!$B$39:$B$782,H$226)+'СЕТ СН'!$F$15</f>
        <v>317.02881148</v>
      </c>
      <c r="I235" s="36">
        <f>SUMIFS(СВЦЭМ!$F$39:$F$782,СВЦЭМ!$A$39:$A$782,$A235,СВЦЭМ!$B$39:$B$782,I$226)+'СЕТ СН'!$F$15</f>
        <v>316.52781750000003</v>
      </c>
      <c r="J235" s="36">
        <f>SUMIFS(СВЦЭМ!$F$39:$F$782,СВЦЭМ!$A$39:$A$782,$A235,СВЦЭМ!$B$39:$B$782,J$226)+'СЕТ СН'!$F$15</f>
        <v>323.59274849000002</v>
      </c>
      <c r="K235" s="36">
        <f>SUMIFS(СВЦЭМ!$F$39:$F$782,СВЦЭМ!$A$39:$A$782,$A235,СВЦЭМ!$B$39:$B$782,K$226)+'СЕТ СН'!$F$15</f>
        <v>320.24913801000002</v>
      </c>
      <c r="L235" s="36">
        <f>SUMIFS(СВЦЭМ!$F$39:$F$782,СВЦЭМ!$A$39:$A$782,$A235,СВЦЭМ!$B$39:$B$782,L$226)+'СЕТ СН'!$F$15</f>
        <v>316.72275308000002</v>
      </c>
      <c r="M235" s="36">
        <f>SUMIFS(СВЦЭМ!$F$39:$F$782,СВЦЭМ!$A$39:$A$782,$A235,СВЦЭМ!$B$39:$B$782,M$226)+'СЕТ СН'!$F$15</f>
        <v>319.77614119999998</v>
      </c>
      <c r="N235" s="36">
        <f>SUMIFS(СВЦЭМ!$F$39:$F$782,СВЦЭМ!$A$39:$A$782,$A235,СВЦЭМ!$B$39:$B$782,N$226)+'СЕТ СН'!$F$15</f>
        <v>315.72156260000003</v>
      </c>
      <c r="O235" s="36">
        <f>SUMIFS(СВЦЭМ!$F$39:$F$782,СВЦЭМ!$A$39:$A$782,$A235,СВЦЭМ!$B$39:$B$782,O$226)+'СЕТ СН'!$F$15</f>
        <v>315.03007047</v>
      </c>
      <c r="P235" s="36">
        <f>SUMIFS(СВЦЭМ!$F$39:$F$782,СВЦЭМ!$A$39:$A$782,$A235,СВЦЭМ!$B$39:$B$782,P$226)+'СЕТ СН'!$F$15</f>
        <v>316.59364805000001</v>
      </c>
      <c r="Q235" s="36">
        <f>SUMIFS(СВЦЭМ!$F$39:$F$782,СВЦЭМ!$A$39:$A$782,$A235,СВЦЭМ!$B$39:$B$782,Q$226)+'СЕТ СН'!$F$15</f>
        <v>316.10013464000002</v>
      </c>
      <c r="R235" s="36">
        <f>SUMIFS(СВЦЭМ!$F$39:$F$782,СВЦЭМ!$A$39:$A$782,$A235,СВЦЭМ!$B$39:$B$782,R$226)+'СЕТ СН'!$F$15</f>
        <v>318.10909420000002</v>
      </c>
      <c r="S235" s="36">
        <f>SUMIFS(СВЦЭМ!$F$39:$F$782,СВЦЭМ!$A$39:$A$782,$A235,СВЦЭМ!$B$39:$B$782,S$226)+'СЕТ СН'!$F$15</f>
        <v>315.96136762999998</v>
      </c>
      <c r="T235" s="36">
        <f>SUMIFS(СВЦЭМ!$F$39:$F$782,СВЦЭМ!$A$39:$A$782,$A235,СВЦЭМ!$B$39:$B$782,T$226)+'СЕТ СН'!$F$15</f>
        <v>311.56635903</v>
      </c>
      <c r="U235" s="36">
        <f>SUMIFS(СВЦЭМ!$F$39:$F$782,СВЦЭМ!$A$39:$A$782,$A235,СВЦЭМ!$B$39:$B$782,U$226)+'СЕТ СН'!$F$15</f>
        <v>311.76794704999998</v>
      </c>
      <c r="V235" s="36">
        <f>SUMIFS(СВЦЭМ!$F$39:$F$782,СВЦЭМ!$A$39:$A$782,$A235,СВЦЭМ!$B$39:$B$782,V$226)+'СЕТ СН'!$F$15</f>
        <v>317.86771227000003</v>
      </c>
      <c r="W235" s="36">
        <f>SUMIFS(СВЦЭМ!$F$39:$F$782,СВЦЭМ!$A$39:$A$782,$A235,СВЦЭМ!$B$39:$B$782,W$226)+'СЕТ СН'!$F$15</f>
        <v>319.804216</v>
      </c>
      <c r="X235" s="36">
        <f>SUMIFS(СВЦЭМ!$F$39:$F$782,СВЦЭМ!$A$39:$A$782,$A235,СВЦЭМ!$B$39:$B$782,X$226)+'СЕТ СН'!$F$15</f>
        <v>320.48510836999998</v>
      </c>
      <c r="Y235" s="36">
        <f>SUMIFS(СВЦЭМ!$F$39:$F$782,СВЦЭМ!$A$39:$A$782,$A235,СВЦЭМ!$B$39:$B$782,Y$226)+'СЕТ СН'!$F$15</f>
        <v>327.12181671000002</v>
      </c>
    </row>
    <row r="236" spans="1:27" ht="15.75" x14ac:dyDescent="0.2">
      <c r="A236" s="35">
        <f t="shared" si="6"/>
        <v>44936</v>
      </c>
      <c r="B236" s="36">
        <f>SUMIFS(СВЦЭМ!$F$39:$F$782,СВЦЭМ!$A$39:$A$782,$A236,СВЦЭМ!$B$39:$B$782,B$226)+'СЕТ СН'!$F$15</f>
        <v>302.92915533000001</v>
      </c>
      <c r="C236" s="36">
        <f>SUMIFS(СВЦЭМ!$F$39:$F$782,СВЦЭМ!$A$39:$A$782,$A236,СВЦЭМ!$B$39:$B$782,C$226)+'СЕТ СН'!$F$15</f>
        <v>306.91394636000001</v>
      </c>
      <c r="D236" s="36">
        <f>SUMIFS(СВЦЭМ!$F$39:$F$782,СВЦЭМ!$A$39:$A$782,$A236,СВЦЭМ!$B$39:$B$782,D$226)+'СЕТ СН'!$F$15</f>
        <v>308.97440803000001</v>
      </c>
      <c r="E236" s="36">
        <f>SUMIFS(СВЦЭМ!$F$39:$F$782,СВЦЭМ!$A$39:$A$782,$A236,СВЦЭМ!$B$39:$B$782,E$226)+'СЕТ СН'!$F$15</f>
        <v>309.86923281000003</v>
      </c>
      <c r="F236" s="36">
        <f>SUMIFS(СВЦЭМ!$F$39:$F$782,СВЦЭМ!$A$39:$A$782,$A236,СВЦЭМ!$B$39:$B$782,F$226)+'СЕТ СН'!$F$15</f>
        <v>314.16094755</v>
      </c>
      <c r="G236" s="36">
        <f>SUMIFS(СВЦЭМ!$F$39:$F$782,СВЦЭМ!$A$39:$A$782,$A236,СВЦЭМ!$B$39:$B$782,G$226)+'СЕТ СН'!$F$15</f>
        <v>313.67655173999998</v>
      </c>
      <c r="H236" s="36">
        <f>SUMIFS(СВЦЭМ!$F$39:$F$782,СВЦЭМ!$A$39:$A$782,$A236,СВЦЭМ!$B$39:$B$782,H$226)+'СЕТ СН'!$F$15</f>
        <v>310.44571616000002</v>
      </c>
      <c r="I236" s="36">
        <f>SUMIFS(СВЦЭМ!$F$39:$F$782,СВЦЭМ!$A$39:$A$782,$A236,СВЦЭМ!$B$39:$B$782,I$226)+'СЕТ СН'!$F$15</f>
        <v>304.88947860000002</v>
      </c>
      <c r="J236" s="36">
        <f>SUMIFS(СВЦЭМ!$F$39:$F$782,СВЦЭМ!$A$39:$A$782,$A236,СВЦЭМ!$B$39:$B$782,J$226)+'СЕТ СН'!$F$15</f>
        <v>300.31858145000001</v>
      </c>
      <c r="K236" s="36">
        <f>SUMIFS(СВЦЭМ!$F$39:$F$782,СВЦЭМ!$A$39:$A$782,$A236,СВЦЭМ!$B$39:$B$782,K$226)+'СЕТ СН'!$F$15</f>
        <v>298.19949150999997</v>
      </c>
      <c r="L236" s="36">
        <f>SUMIFS(СВЦЭМ!$F$39:$F$782,СВЦЭМ!$A$39:$A$782,$A236,СВЦЭМ!$B$39:$B$782,L$226)+'СЕТ СН'!$F$15</f>
        <v>296.68226004000002</v>
      </c>
      <c r="M236" s="36">
        <f>SUMIFS(СВЦЭМ!$F$39:$F$782,СВЦЭМ!$A$39:$A$782,$A236,СВЦЭМ!$B$39:$B$782,M$226)+'СЕТ СН'!$F$15</f>
        <v>298.46599251999999</v>
      </c>
      <c r="N236" s="36">
        <f>SUMIFS(СВЦЭМ!$F$39:$F$782,СВЦЭМ!$A$39:$A$782,$A236,СВЦЭМ!$B$39:$B$782,N$226)+'СЕТ СН'!$F$15</f>
        <v>298.02544905000002</v>
      </c>
      <c r="O236" s="36">
        <f>SUMIFS(СВЦЭМ!$F$39:$F$782,СВЦЭМ!$A$39:$A$782,$A236,СВЦЭМ!$B$39:$B$782,O$226)+'СЕТ СН'!$F$15</f>
        <v>300.37015048000001</v>
      </c>
      <c r="P236" s="36">
        <f>SUMIFS(СВЦЭМ!$F$39:$F$782,СВЦЭМ!$A$39:$A$782,$A236,СВЦЭМ!$B$39:$B$782,P$226)+'СЕТ СН'!$F$15</f>
        <v>301.97803508999999</v>
      </c>
      <c r="Q236" s="36">
        <f>SUMIFS(СВЦЭМ!$F$39:$F$782,СВЦЭМ!$A$39:$A$782,$A236,СВЦЭМ!$B$39:$B$782,Q$226)+'СЕТ СН'!$F$15</f>
        <v>304.68974522000002</v>
      </c>
      <c r="R236" s="36">
        <f>SUMIFS(СВЦЭМ!$F$39:$F$782,СВЦЭМ!$A$39:$A$782,$A236,СВЦЭМ!$B$39:$B$782,R$226)+'СЕТ СН'!$F$15</f>
        <v>301.30012409</v>
      </c>
      <c r="S236" s="36">
        <f>SUMIFS(СВЦЭМ!$F$39:$F$782,СВЦЭМ!$A$39:$A$782,$A236,СВЦЭМ!$B$39:$B$782,S$226)+'СЕТ СН'!$F$15</f>
        <v>294.73049344999998</v>
      </c>
      <c r="T236" s="36">
        <f>SUMIFS(СВЦЭМ!$F$39:$F$782,СВЦЭМ!$A$39:$A$782,$A236,СВЦЭМ!$B$39:$B$782,T$226)+'СЕТ СН'!$F$15</f>
        <v>293.81388956000001</v>
      </c>
      <c r="U236" s="36">
        <f>SUMIFS(СВЦЭМ!$F$39:$F$782,СВЦЭМ!$A$39:$A$782,$A236,СВЦЭМ!$B$39:$B$782,U$226)+'СЕТ СН'!$F$15</f>
        <v>292.85866081</v>
      </c>
      <c r="V236" s="36">
        <f>SUMIFS(СВЦЭМ!$F$39:$F$782,СВЦЭМ!$A$39:$A$782,$A236,СВЦЭМ!$B$39:$B$782,V$226)+'СЕТ СН'!$F$15</f>
        <v>294.14135659999999</v>
      </c>
      <c r="W236" s="36">
        <f>SUMIFS(СВЦЭМ!$F$39:$F$782,СВЦЭМ!$A$39:$A$782,$A236,СВЦЭМ!$B$39:$B$782,W$226)+'СЕТ СН'!$F$15</f>
        <v>295.89399637000002</v>
      </c>
      <c r="X236" s="36">
        <f>SUMIFS(СВЦЭМ!$F$39:$F$782,СВЦЭМ!$A$39:$A$782,$A236,СВЦЭМ!$B$39:$B$782,X$226)+'СЕТ СН'!$F$15</f>
        <v>300.92902168000001</v>
      </c>
      <c r="Y236" s="36">
        <f>SUMIFS(СВЦЭМ!$F$39:$F$782,СВЦЭМ!$A$39:$A$782,$A236,СВЦЭМ!$B$39:$B$782,Y$226)+'СЕТ СН'!$F$15</f>
        <v>304.64896474</v>
      </c>
    </row>
    <row r="237" spans="1:27" ht="15.75" x14ac:dyDescent="0.2">
      <c r="A237" s="35">
        <f t="shared" si="6"/>
        <v>44937</v>
      </c>
      <c r="B237" s="36">
        <f>SUMIFS(СВЦЭМ!$F$39:$F$782,СВЦЭМ!$A$39:$A$782,$A237,СВЦЭМ!$B$39:$B$782,B$226)+'СЕТ СН'!$F$15</f>
        <v>293.46399498</v>
      </c>
      <c r="C237" s="36">
        <f>SUMIFS(СВЦЭМ!$F$39:$F$782,СВЦЭМ!$A$39:$A$782,$A237,СВЦЭМ!$B$39:$B$782,C$226)+'СЕТ СН'!$F$15</f>
        <v>294.64752325000001</v>
      </c>
      <c r="D237" s="36">
        <f>SUMIFS(СВЦЭМ!$F$39:$F$782,СВЦЭМ!$A$39:$A$782,$A237,СВЦЭМ!$B$39:$B$782,D$226)+'СЕТ СН'!$F$15</f>
        <v>293.31843644999998</v>
      </c>
      <c r="E237" s="36">
        <f>SUMIFS(СВЦЭМ!$F$39:$F$782,СВЦЭМ!$A$39:$A$782,$A237,СВЦЭМ!$B$39:$B$782,E$226)+'СЕТ СН'!$F$15</f>
        <v>292.63895457000001</v>
      </c>
      <c r="F237" s="36">
        <f>SUMIFS(СВЦЭМ!$F$39:$F$782,СВЦЭМ!$A$39:$A$782,$A237,СВЦЭМ!$B$39:$B$782,F$226)+'СЕТ СН'!$F$15</f>
        <v>291.84280526999999</v>
      </c>
      <c r="G237" s="36">
        <f>SUMIFS(СВЦЭМ!$F$39:$F$782,СВЦЭМ!$A$39:$A$782,$A237,СВЦЭМ!$B$39:$B$782,G$226)+'СЕТ СН'!$F$15</f>
        <v>292.73638846</v>
      </c>
      <c r="H237" s="36">
        <f>SUMIFS(СВЦЭМ!$F$39:$F$782,СВЦЭМ!$A$39:$A$782,$A237,СВЦЭМ!$B$39:$B$782,H$226)+'СЕТ СН'!$F$15</f>
        <v>290.82608060000001</v>
      </c>
      <c r="I237" s="36">
        <f>SUMIFS(СВЦЭМ!$F$39:$F$782,СВЦЭМ!$A$39:$A$782,$A237,СВЦЭМ!$B$39:$B$782,I$226)+'СЕТ СН'!$F$15</f>
        <v>288.79322057000002</v>
      </c>
      <c r="J237" s="36">
        <f>SUMIFS(СВЦЭМ!$F$39:$F$782,СВЦЭМ!$A$39:$A$782,$A237,СВЦЭМ!$B$39:$B$782,J$226)+'СЕТ СН'!$F$15</f>
        <v>284.79266713999999</v>
      </c>
      <c r="K237" s="36">
        <f>SUMIFS(СВЦЭМ!$F$39:$F$782,СВЦЭМ!$A$39:$A$782,$A237,СВЦЭМ!$B$39:$B$782,K$226)+'СЕТ СН'!$F$15</f>
        <v>283.09358655</v>
      </c>
      <c r="L237" s="36">
        <f>SUMIFS(СВЦЭМ!$F$39:$F$782,СВЦЭМ!$A$39:$A$782,$A237,СВЦЭМ!$B$39:$B$782,L$226)+'СЕТ СН'!$F$15</f>
        <v>284.76498655</v>
      </c>
      <c r="M237" s="36">
        <f>SUMIFS(СВЦЭМ!$F$39:$F$782,СВЦЭМ!$A$39:$A$782,$A237,СВЦЭМ!$B$39:$B$782,M$226)+'СЕТ СН'!$F$15</f>
        <v>286.42237127999999</v>
      </c>
      <c r="N237" s="36">
        <f>SUMIFS(СВЦЭМ!$F$39:$F$782,СВЦЭМ!$A$39:$A$782,$A237,СВЦЭМ!$B$39:$B$782,N$226)+'СЕТ СН'!$F$15</f>
        <v>290.66286583999999</v>
      </c>
      <c r="O237" s="36">
        <f>SUMIFS(СВЦЭМ!$F$39:$F$782,СВЦЭМ!$A$39:$A$782,$A237,СВЦЭМ!$B$39:$B$782,O$226)+'СЕТ СН'!$F$15</f>
        <v>286.81428067000002</v>
      </c>
      <c r="P237" s="36">
        <f>SUMIFS(СВЦЭМ!$F$39:$F$782,СВЦЭМ!$A$39:$A$782,$A237,СВЦЭМ!$B$39:$B$782,P$226)+'СЕТ СН'!$F$15</f>
        <v>288.98267802999999</v>
      </c>
      <c r="Q237" s="36">
        <f>SUMIFS(СВЦЭМ!$F$39:$F$782,СВЦЭМ!$A$39:$A$782,$A237,СВЦЭМ!$B$39:$B$782,Q$226)+'СЕТ СН'!$F$15</f>
        <v>290.86917212999998</v>
      </c>
      <c r="R237" s="36">
        <f>SUMIFS(СВЦЭМ!$F$39:$F$782,СВЦЭМ!$A$39:$A$782,$A237,СВЦЭМ!$B$39:$B$782,R$226)+'СЕТ СН'!$F$15</f>
        <v>293.27346947000001</v>
      </c>
      <c r="S237" s="36">
        <f>SUMIFS(СВЦЭМ!$F$39:$F$782,СВЦЭМ!$A$39:$A$782,$A237,СВЦЭМ!$B$39:$B$782,S$226)+'СЕТ СН'!$F$15</f>
        <v>288.66125012999998</v>
      </c>
      <c r="T237" s="36">
        <f>SUMIFS(СВЦЭМ!$F$39:$F$782,СВЦЭМ!$A$39:$A$782,$A237,СВЦЭМ!$B$39:$B$782,T$226)+'СЕТ СН'!$F$15</f>
        <v>282.87015616000002</v>
      </c>
      <c r="U237" s="36">
        <f>SUMIFS(СВЦЭМ!$F$39:$F$782,СВЦЭМ!$A$39:$A$782,$A237,СВЦЭМ!$B$39:$B$782,U$226)+'СЕТ СН'!$F$15</f>
        <v>284.41645181000001</v>
      </c>
      <c r="V237" s="36">
        <f>SUMIFS(СВЦЭМ!$F$39:$F$782,СВЦЭМ!$A$39:$A$782,$A237,СВЦЭМ!$B$39:$B$782,V$226)+'СЕТ СН'!$F$15</f>
        <v>288.02769690999997</v>
      </c>
      <c r="W237" s="36">
        <f>SUMIFS(СВЦЭМ!$F$39:$F$782,СВЦЭМ!$A$39:$A$782,$A237,СВЦЭМ!$B$39:$B$782,W$226)+'СЕТ СН'!$F$15</f>
        <v>289.65510449999999</v>
      </c>
      <c r="X237" s="36">
        <f>SUMIFS(СВЦЭМ!$F$39:$F$782,СВЦЭМ!$A$39:$A$782,$A237,СВЦЭМ!$B$39:$B$782,X$226)+'СЕТ СН'!$F$15</f>
        <v>291.14807851</v>
      </c>
      <c r="Y237" s="36">
        <f>SUMIFS(СВЦЭМ!$F$39:$F$782,СВЦЭМ!$A$39:$A$782,$A237,СВЦЭМ!$B$39:$B$782,Y$226)+'СЕТ СН'!$F$15</f>
        <v>296.116916</v>
      </c>
    </row>
    <row r="238" spans="1:27" ht="15.75" x14ac:dyDescent="0.2">
      <c r="A238" s="35">
        <f t="shared" si="6"/>
        <v>44938</v>
      </c>
      <c r="B238" s="36">
        <f>SUMIFS(СВЦЭМ!$F$39:$F$782,СВЦЭМ!$A$39:$A$782,$A238,СВЦЭМ!$B$39:$B$782,B$226)+'СЕТ СН'!$F$15</f>
        <v>299.12152200999998</v>
      </c>
      <c r="C238" s="36">
        <f>SUMIFS(СВЦЭМ!$F$39:$F$782,СВЦЭМ!$A$39:$A$782,$A238,СВЦЭМ!$B$39:$B$782,C$226)+'СЕТ СН'!$F$15</f>
        <v>304.52805195000002</v>
      </c>
      <c r="D238" s="36">
        <f>SUMIFS(СВЦЭМ!$F$39:$F$782,СВЦЭМ!$A$39:$A$782,$A238,СВЦЭМ!$B$39:$B$782,D$226)+'СЕТ СН'!$F$15</f>
        <v>308.17525610000001</v>
      </c>
      <c r="E238" s="36">
        <f>SUMIFS(СВЦЭМ!$F$39:$F$782,СВЦЭМ!$A$39:$A$782,$A238,СВЦЭМ!$B$39:$B$782,E$226)+'СЕТ СН'!$F$15</f>
        <v>308.70018520000002</v>
      </c>
      <c r="F238" s="36">
        <f>SUMIFS(СВЦЭМ!$F$39:$F$782,СВЦЭМ!$A$39:$A$782,$A238,СВЦЭМ!$B$39:$B$782,F$226)+'СЕТ СН'!$F$15</f>
        <v>308.82806190999997</v>
      </c>
      <c r="G238" s="36">
        <f>SUMIFS(СВЦЭМ!$F$39:$F$782,СВЦЭМ!$A$39:$A$782,$A238,СВЦЭМ!$B$39:$B$782,G$226)+'СЕТ СН'!$F$15</f>
        <v>307.14390271000002</v>
      </c>
      <c r="H238" s="36">
        <f>SUMIFS(СВЦЭМ!$F$39:$F$782,СВЦЭМ!$A$39:$A$782,$A238,СВЦЭМ!$B$39:$B$782,H$226)+'СЕТ СН'!$F$15</f>
        <v>302.71055511999998</v>
      </c>
      <c r="I238" s="36">
        <f>SUMIFS(СВЦЭМ!$F$39:$F$782,СВЦЭМ!$A$39:$A$782,$A238,СВЦЭМ!$B$39:$B$782,I$226)+'СЕТ СН'!$F$15</f>
        <v>295.30297034</v>
      </c>
      <c r="J238" s="36">
        <f>SUMIFS(СВЦЭМ!$F$39:$F$782,СВЦЭМ!$A$39:$A$782,$A238,СВЦЭМ!$B$39:$B$782,J$226)+'СЕТ СН'!$F$15</f>
        <v>287.76205909999999</v>
      </c>
      <c r="K238" s="36">
        <f>SUMIFS(СВЦЭМ!$F$39:$F$782,СВЦЭМ!$A$39:$A$782,$A238,СВЦЭМ!$B$39:$B$782,K$226)+'СЕТ СН'!$F$15</f>
        <v>287.68115705999998</v>
      </c>
      <c r="L238" s="36">
        <f>SUMIFS(СВЦЭМ!$F$39:$F$782,СВЦЭМ!$A$39:$A$782,$A238,СВЦЭМ!$B$39:$B$782,L$226)+'СЕТ СН'!$F$15</f>
        <v>285.99752703000001</v>
      </c>
      <c r="M238" s="36">
        <f>SUMIFS(СВЦЭМ!$F$39:$F$782,СВЦЭМ!$A$39:$A$782,$A238,СВЦЭМ!$B$39:$B$782,M$226)+'СЕТ СН'!$F$15</f>
        <v>285.96026977999998</v>
      </c>
      <c r="N238" s="36">
        <f>SUMIFS(СВЦЭМ!$F$39:$F$782,СВЦЭМ!$A$39:$A$782,$A238,СВЦЭМ!$B$39:$B$782,N$226)+'СЕТ СН'!$F$15</f>
        <v>289.92954624999999</v>
      </c>
      <c r="O238" s="36">
        <f>SUMIFS(СВЦЭМ!$F$39:$F$782,СВЦЭМ!$A$39:$A$782,$A238,СВЦЭМ!$B$39:$B$782,O$226)+'СЕТ СН'!$F$15</f>
        <v>291.12126699999999</v>
      </c>
      <c r="P238" s="36">
        <f>SUMIFS(СВЦЭМ!$F$39:$F$782,СВЦЭМ!$A$39:$A$782,$A238,СВЦЭМ!$B$39:$B$782,P$226)+'СЕТ СН'!$F$15</f>
        <v>288.52864038000001</v>
      </c>
      <c r="Q238" s="36">
        <f>SUMIFS(СВЦЭМ!$F$39:$F$782,СВЦЭМ!$A$39:$A$782,$A238,СВЦЭМ!$B$39:$B$782,Q$226)+'СЕТ СН'!$F$15</f>
        <v>290.00141251999997</v>
      </c>
      <c r="R238" s="36">
        <f>SUMIFS(СВЦЭМ!$F$39:$F$782,СВЦЭМ!$A$39:$A$782,$A238,СВЦЭМ!$B$39:$B$782,R$226)+'СЕТ СН'!$F$15</f>
        <v>291.81279247999998</v>
      </c>
      <c r="S238" s="36">
        <f>SUMIFS(СВЦЭМ!$F$39:$F$782,СВЦЭМ!$A$39:$A$782,$A238,СВЦЭМ!$B$39:$B$782,S$226)+'СЕТ СН'!$F$15</f>
        <v>291.66723066999998</v>
      </c>
      <c r="T238" s="36">
        <f>SUMIFS(СВЦЭМ!$F$39:$F$782,СВЦЭМ!$A$39:$A$782,$A238,СВЦЭМ!$B$39:$B$782,T$226)+'СЕТ СН'!$F$15</f>
        <v>287.06005218000001</v>
      </c>
      <c r="U238" s="36">
        <f>SUMIFS(СВЦЭМ!$F$39:$F$782,СВЦЭМ!$A$39:$A$782,$A238,СВЦЭМ!$B$39:$B$782,U$226)+'СЕТ СН'!$F$15</f>
        <v>284.74393803999999</v>
      </c>
      <c r="V238" s="36">
        <f>SUMIFS(СВЦЭМ!$F$39:$F$782,СВЦЭМ!$A$39:$A$782,$A238,СВЦЭМ!$B$39:$B$782,V$226)+'СЕТ СН'!$F$15</f>
        <v>285.93141426</v>
      </c>
      <c r="W238" s="36">
        <f>SUMIFS(СВЦЭМ!$F$39:$F$782,СВЦЭМ!$A$39:$A$782,$A238,СВЦЭМ!$B$39:$B$782,W$226)+'СЕТ СН'!$F$15</f>
        <v>287.62287595999999</v>
      </c>
      <c r="X238" s="36">
        <f>SUMIFS(СВЦЭМ!$F$39:$F$782,СВЦЭМ!$A$39:$A$782,$A238,СВЦЭМ!$B$39:$B$782,X$226)+'СЕТ СН'!$F$15</f>
        <v>291.12507087</v>
      </c>
      <c r="Y238" s="36">
        <f>SUMIFS(СВЦЭМ!$F$39:$F$782,СВЦЭМ!$A$39:$A$782,$A238,СВЦЭМ!$B$39:$B$782,Y$226)+'СЕТ СН'!$F$15</f>
        <v>292.23031387999998</v>
      </c>
    </row>
    <row r="239" spans="1:27" ht="15.75" x14ac:dyDescent="0.2">
      <c r="A239" s="35">
        <f t="shared" si="6"/>
        <v>44939</v>
      </c>
      <c r="B239" s="36">
        <f>SUMIFS(СВЦЭМ!$F$39:$F$782,СВЦЭМ!$A$39:$A$782,$A239,СВЦЭМ!$B$39:$B$782,B$226)+'СЕТ СН'!$F$15</f>
        <v>313.45092670999998</v>
      </c>
      <c r="C239" s="36">
        <f>SUMIFS(СВЦЭМ!$F$39:$F$782,СВЦЭМ!$A$39:$A$782,$A239,СВЦЭМ!$B$39:$B$782,C$226)+'СЕТ СН'!$F$15</f>
        <v>316.48486923000002</v>
      </c>
      <c r="D239" s="36">
        <f>SUMIFS(СВЦЭМ!$F$39:$F$782,СВЦЭМ!$A$39:$A$782,$A239,СВЦЭМ!$B$39:$B$782,D$226)+'СЕТ СН'!$F$15</f>
        <v>316.69708527</v>
      </c>
      <c r="E239" s="36">
        <f>SUMIFS(СВЦЭМ!$F$39:$F$782,СВЦЭМ!$A$39:$A$782,$A239,СВЦЭМ!$B$39:$B$782,E$226)+'СЕТ СН'!$F$15</f>
        <v>317.96836351000002</v>
      </c>
      <c r="F239" s="36">
        <f>SUMIFS(СВЦЭМ!$F$39:$F$782,СВЦЭМ!$A$39:$A$782,$A239,СВЦЭМ!$B$39:$B$782,F$226)+'СЕТ СН'!$F$15</f>
        <v>315.93903232000002</v>
      </c>
      <c r="G239" s="36">
        <f>SUMIFS(СВЦЭМ!$F$39:$F$782,СВЦЭМ!$A$39:$A$782,$A239,СВЦЭМ!$B$39:$B$782,G$226)+'СЕТ СН'!$F$15</f>
        <v>309.48347645000001</v>
      </c>
      <c r="H239" s="36">
        <f>SUMIFS(СВЦЭМ!$F$39:$F$782,СВЦЭМ!$A$39:$A$782,$A239,СВЦЭМ!$B$39:$B$782,H$226)+'СЕТ СН'!$F$15</f>
        <v>298.92718365000002</v>
      </c>
      <c r="I239" s="36">
        <f>SUMIFS(СВЦЭМ!$F$39:$F$782,СВЦЭМ!$A$39:$A$782,$A239,СВЦЭМ!$B$39:$B$782,I$226)+'СЕТ СН'!$F$15</f>
        <v>294.90950484000001</v>
      </c>
      <c r="J239" s="36">
        <f>SUMIFS(СВЦЭМ!$F$39:$F$782,СВЦЭМ!$A$39:$A$782,$A239,СВЦЭМ!$B$39:$B$782,J$226)+'СЕТ СН'!$F$15</f>
        <v>291.88113134999998</v>
      </c>
      <c r="K239" s="36">
        <f>SUMIFS(СВЦЭМ!$F$39:$F$782,СВЦЭМ!$A$39:$A$782,$A239,СВЦЭМ!$B$39:$B$782,K$226)+'СЕТ СН'!$F$15</f>
        <v>287.92427936000001</v>
      </c>
      <c r="L239" s="36">
        <f>SUMIFS(СВЦЭМ!$F$39:$F$782,СВЦЭМ!$A$39:$A$782,$A239,СВЦЭМ!$B$39:$B$782,L$226)+'СЕТ СН'!$F$15</f>
        <v>286.25205922999999</v>
      </c>
      <c r="M239" s="36">
        <f>SUMIFS(СВЦЭМ!$F$39:$F$782,СВЦЭМ!$A$39:$A$782,$A239,СВЦЭМ!$B$39:$B$782,M$226)+'СЕТ СН'!$F$15</f>
        <v>290.26739772000002</v>
      </c>
      <c r="N239" s="36">
        <f>SUMIFS(СВЦЭМ!$F$39:$F$782,СВЦЭМ!$A$39:$A$782,$A239,СВЦЭМ!$B$39:$B$782,N$226)+'СЕТ СН'!$F$15</f>
        <v>294.76251710999998</v>
      </c>
      <c r="O239" s="36">
        <f>SUMIFS(СВЦЭМ!$F$39:$F$782,СВЦЭМ!$A$39:$A$782,$A239,СВЦЭМ!$B$39:$B$782,O$226)+'СЕТ СН'!$F$15</f>
        <v>297.69630672</v>
      </c>
      <c r="P239" s="36">
        <f>SUMIFS(СВЦЭМ!$F$39:$F$782,СВЦЭМ!$A$39:$A$782,$A239,СВЦЭМ!$B$39:$B$782,P$226)+'СЕТ СН'!$F$15</f>
        <v>295.37584353</v>
      </c>
      <c r="Q239" s="36">
        <f>SUMIFS(СВЦЭМ!$F$39:$F$782,СВЦЭМ!$A$39:$A$782,$A239,СВЦЭМ!$B$39:$B$782,Q$226)+'СЕТ СН'!$F$15</f>
        <v>295.10042814000002</v>
      </c>
      <c r="R239" s="36">
        <f>SUMIFS(СВЦЭМ!$F$39:$F$782,СВЦЭМ!$A$39:$A$782,$A239,СВЦЭМ!$B$39:$B$782,R$226)+'СЕТ СН'!$F$15</f>
        <v>292.49809053000001</v>
      </c>
      <c r="S239" s="36">
        <f>SUMIFS(СВЦЭМ!$F$39:$F$782,СВЦЭМ!$A$39:$A$782,$A239,СВЦЭМ!$B$39:$B$782,S$226)+'СЕТ СН'!$F$15</f>
        <v>288.60999163999998</v>
      </c>
      <c r="T239" s="36">
        <f>SUMIFS(СВЦЭМ!$F$39:$F$782,СВЦЭМ!$A$39:$A$782,$A239,СВЦЭМ!$B$39:$B$782,T$226)+'СЕТ СН'!$F$15</f>
        <v>287.90784803000003</v>
      </c>
      <c r="U239" s="36">
        <f>SUMIFS(СВЦЭМ!$F$39:$F$782,СВЦЭМ!$A$39:$A$782,$A239,СВЦЭМ!$B$39:$B$782,U$226)+'СЕТ СН'!$F$15</f>
        <v>290.30160174000002</v>
      </c>
      <c r="V239" s="36">
        <f>SUMIFS(СВЦЭМ!$F$39:$F$782,СВЦЭМ!$A$39:$A$782,$A239,СВЦЭМ!$B$39:$B$782,V$226)+'СЕТ СН'!$F$15</f>
        <v>291.08938943999999</v>
      </c>
      <c r="W239" s="36">
        <f>SUMIFS(СВЦЭМ!$F$39:$F$782,СВЦЭМ!$A$39:$A$782,$A239,СВЦЭМ!$B$39:$B$782,W$226)+'СЕТ СН'!$F$15</f>
        <v>294.14431338999998</v>
      </c>
      <c r="X239" s="36">
        <f>SUMIFS(СВЦЭМ!$F$39:$F$782,СВЦЭМ!$A$39:$A$782,$A239,СВЦЭМ!$B$39:$B$782,X$226)+'СЕТ СН'!$F$15</f>
        <v>300.80996524</v>
      </c>
      <c r="Y239" s="36">
        <f>SUMIFS(СВЦЭМ!$F$39:$F$782,СВЦЭМ!$A$39:$A$782,$A239,СВЦЭМ!$B$39:$B$782,Y$226)+'СЕТ СН'!$F$15</f>
        <v>314.61066517</v>
      </c>
    </row>
    <row r="240" spans="1:27" ht="15.75" x14ac:dyDescent="0.2">
      <c r="A240" s="35">
        <f t="shared" si="6"/>
        <v>44940</v>
      </c>
      <c r="B240" s="36">
        <f>SUMIFS(СВЦЭМ!$F$39:$F$782,СВЦЭМ!$A$39:$A$782,$A240,СВЦЭМ!$B$39:$B$782,B$226)+'СЕТ СН'!$F$15</f>
        <v>292.89139917</v>
      </c>
      <c r="C240" s="36">
        <f>SUMIFS(СВЦЭМ!$F$39:$F$782,СВЦЭМ!$A$39:$A$782,$A240,СВЦЭМ!$B$39:$B$782,C$226)+'СЕТ СН'!$F$15</f>
        <v>289.22195857999998</v>
      </c>
      <c r="D240" s="36">
        <f>SUMIFS(СВЦЭМ!$F$39:$F$782,СВЦЭМ!$A$39:$A$782,$A240,СВЦЭМ!$B$39:$B$782,D$226)+'СЕТ СН'!$F$15</f>
        <v>291.54071176000002</v>
      </c>
      <c r="E240" s="36">
        <f>SUMIFS(СВЦЭМ!$F$39:$F$782,СВЦЭМ!$A$39:$A$782,$A240,СВЦЭМ!$B$39:$B$782,E$226)+'СЕТ СН'!$F$15</f>
        <v>288.94383629999999</v>
      </c>
      <c r="F240" s="36">
        <f>SUMIFS(СВЦЭМ!$F$39:$F$782,СВЦЭМ!$A$39:$A$782,$A240,СВЦЭМ!$B$39:$B$782,F$226)+'СЕТ СН'!$F$15</f>
        <v>288.63687392999998</v>
      </c>
      <c r="G240" s="36">
        <f>SUMIFS(СВЦЭМ!$F$39:$F$782,СВЦЭМ!$A$39:$A$782,$A240,СВЦЭМ!$B$39:$B$782,G$226)+'СЕТ СН'!$F$15</f>
        <v>284.58513851999999</v>
      </c>
      <c r="H240" s="36">
        <f>SUMIFS(СВЦЭМ!$F$39:$F$782,СВЦЭМ!$A$39:$A$782,$A240,СВЦЭМ!$B$39:$B$782,H$226)+'СЕТ СН'!$F$15</f>
        <v>286.03696229000002</v>
      </c>
      <c r="I240" s="36">
        <f>SUMIFS(СВЦЭМ!$F$39:$F$782,СВЦЭМ!$A$39:$A$782,$A240,СВЦЭМ!$B$39:$B$782,I$226)+'СЕТ СН'!$F$15</f>
        <v>290.18315482999998</v>
      </c>
      <c r="J240" s="36">
        <f>SUMIFS(СВЦЭМ!$F$39:$F$782,СВЦЭМ!$A$39:$A$782,$A240,СВЦЭМ!$B$39:$B$782,J$226)+'СЕТ СН'!$F$15</f>
        <v>287.04250915</v>
      </c>
      <c r="K240" s="36">
        <f>SUMIFS(СВЦЭМ!$F$39:$F$782,СВЦЭМ!$A$39:$A$782,$A240,СВЦЭМ!$B$39:$B$782,K$226)+'СЕТ СН'!$F$15</f>
        <v>286.94325433</v>
      </c>
      <c r="L240" s="36">
        <f>SUMIFS(СВЦЭМ!$F$39:$F$782,СВЦЭМ!$A$39:$A$782,$A240,СВЦЭМ!$B$39:$B$782,L$226)+'СЕТ СН'!$F$15</f>
        <v>281.43543964999998</v>
      </c>
      <c r="M240" s="36">
        <f>SUMIFS(СВЦЭМ!$F$39:$F$782,СВЦЭМ!$A$39:$A$782,$A240,СВЦЭМ!$B$39:$B$782,M$226)+'СЕТ СН'!$F$15</f>
        <v>281.19984463999998</v>
      </c>
      <c r="N240" s="36">
        <f>SUMIFS(СВЦЭМ!$F$39:$F$782,СВЦЭМ!$A$39:$A$782,$A240,СВЦЭМ!$B$39:$B$782,N$226)+'СЕТ СН'!$F$15</f>
        <v>284.17066994999999</v>
      </c>
      <c r="O240" s="36">
        <f>SUMIFS(СВЦЭМ!$F$39:$F$782,СВЦЭМ!$A$39:$A$782,$A240,СВЦЭМ!$B$39:$B$782,O$226)+'СЕТ СН'!$F$15</f>
        <v>287.28125134999999</v>
      </c>
      <c r="P240" s="36">
        <f>SUMIFS(СВЦЭМ!$F$39:$F$782,СВЦЭМ!$A$39:$A$782,$A240,СВЦЭМ!$B$39:$B$782,P$226)+'СЕТ СН'!$F$15</f>
        <v>288.90719410000003</v>
      </c>
      <c r="Q240" s="36">
        <f>SUMIFS(СВЦЭМ!$F$39:$F$782,СВЦЭМ!$A$39:$A$782,$A240,СВЦЭМ!$B$39:$B$782,Q$226)+'СЕТ СН'!$F$15</f>
        <v>285.60051014999999</v>
      </c>
      <c r="R240" s="36">
        <f>SUMIFS(СВЦЭМ!$F$39:$F$782,СВЦЭМ!$A$39:$A$782,$A240,СВЦЭМ!$B$39:$B$782,R$226)+'СЕТ СН'!$F$15</f>
        <v>279.27556771000002</v>
      </c>
      <c r="S240" s="36">
        <f>SUMIFS(СВЦЭМ!$F$39:$F$782,СВЦЭМ!$A$39:$A$782,$A240,СВЦЭМ!$B$39:$B$782,S$226)+'СЕТ СН'!$F$15</f>
        <v>272.51963519999998</v>
      </c>
      <c r="T240" s="36">
        <f>SUMIFS(СВЦЭМ!$F$39:$F$782,СВЦЭМ!$A$39:$A$782,$A240,СВЦЭМ!$B$39:$B$782,T$226)+'СЕТ СН'!$F$15</f>
        <v>270.12178236</v>
      </c>
      <c r="U240" s="36">
        <f>SUMIFS(СВЦЭМ!$F$39:$F$782,СВЦЭМ!$A$39:$A$782,$A240,СВЦЭМ!$B$39:$B$782,U$226)+'СЕТ СН'!$F$15</f>
        <v>270.95331728999997</v>
      </c>
      <c r="V240" s="36">
        <f>SUMIFS(СВЦЭМ!$F$39:$F$782,СВЦЭМ!$A$39:$A$782,$A240,СВЦЭМ!$B$39:$B$782,V$226)+'СЕТ СН'!$F$15</f>
        <v>272.32441043</v>
      </c>
      <c r="W240" s="36">
        <f>SUMIFS(СВЦЭМ!$F$39:$F$782,СВЦЭМ!$A$39:$A$782,$A240,СВЦЭМ!$B$39:$B$782,W$226)+'СЕТ СН'!$F$15</f>
        <v>273.98988704999999</v>
      </c>
      <c r="X240" s="36">
        <f>SUMIFS(СВЦЭМ!$F$39:$F$782,СВЦЭМ!$A$39:$A$782,$A240,СВЦЭМ!$B$39:$B$782,X$226)+'СЕТ СН'!$F$15</f>
        <v>278.57623883000002</v>
      </c>
      <c r="Y240" s="36">
        <f>SUMIFS(СВЦЭМ!$F$39:$F$782,СВЦЭМ!$A$39:$A$782,$A240,СВЦЭМ!$B$39:$B$782,Y$226)+'СЕТ СН'!$F$15</f>
        <v>282.16990945999999</v>
      </c>
    </row>
    <row r="241" spans="1:25" ht="15.75" x14ac:dyDescent="0.2">
      <c r="A241" s="35">
        <f t="shared" si="6"/>
        <v>44941</v>
      </c>
      <c r="B241" s="36">
        <f>SUMIFS(СВЦЭМ!$F$39:$F$782,СВЦЭМ!$A$39:$A$782,$A241,СВЦЭМ!$B$39:$B$782,B$226)+'СЕТ СН'!$F$15</f>
        <v>320.63449226</v>
      </c>
      <c r="C241" s="36">
        <f>SUMIFS(СВЦЭМ!$F$39:$F$782,СВЦЭМ!$A$39:$A$782,$A241,СВЦЭМ!$B$39:$B$782,C$226)+'СЕТ СН'!$F$15</f>
        <v>323.59877482000002</v>
      </c>
      <c r="D241" s="36">
        <f>SUMIFS(СВЦЭМ!$F$39:$F$782,СВЦЭМ!$A$39:$A$782,$A241,СВЦЭМ!$B$39:$B$782,D$226)+'СЕТ СН'!$F$15</f>
        <v>326.57215318999999</v>
      </c>
      <c r="E241" s="36">
        <f>SUMIFS(СВЦЭМ!$F$39:$F$782,СВЦЭМ!$A$39:$A$782,$A241,СВЦЭМ!$B$39:$B$782,E$226)+'СЕТ СН'!$F$15</f>
        <v>328.36284389000002</v>
      </c>
      <c r="F241" s="36">
        <f>SUMIFS(СВЦЭМ!$F$39:$F$782,СВЦЭМ!$A$39:$A$782,$A241,СВЦЭМ!$B$39:$B$782,F$226)+'СЕТ СН'!$F$15</f>
        <v>326.69030606000001</v>
      </c>
      <c r="G241" s="36">
        <f>SUMIFS(СВЦЭМ!$F$39:$F$782,СВЦЭМ!$A$39:$A$782,$A241,СВЦЭМ!$B$39:$B$782,G$226)+'СЕТ СН'!$F$15</f>
        <v>330.96488427999998</v>
      </c>
      <c r="H241" s="36">
        <f>SUMIFS(СВЦЭМ!$F$39:$F$782,СВЦЭМ!$A$39:$A$782,$A241,СВЦЭМ!$B$39:$B$782,H$226)+'СЕТ СН'!$F$15</f>
        <v>328.18538339999998</v>
      </c>
      <c r="I241" s="36">
        <f>SUMIFS(СВЦЭМ!$F$39:$F$782,СВЦЭМ!$A$39:$A$782,$A241,СВЦЭМ!$B$39:$B$782,I$226)+'СЕТ СН'!$F$15</f>
        <v>318.76647923000002</v>
      </c>
      <c r="J241" s="36">
        <f>SUMIFS(СВЦЭМ!$F$39:$F$782,СВЦЭМ!$A$39:$A$782,$A241,СВЦЭМ!$B$39:$B$782,J$226)+'СЕТ СН'!$F$15</f>
        <v>307.89118364000001</v>
      </c>
      <c r="K241" s="36">
        <f>SUMIFS(СВЦЭМ!$F$39:$F$782,СВЦЭМ!$A$39:$A$782,$A241,СВЦЭМ!$B$39:$B$782,K$226)+'СЕТ СН'!$F$15</f>
        <v>304.38346217999998</v>
      </c>
      <c r="L241" s="36">
        <f>SUMIFS(СВЦЭМ!$F$39:$F$782,СВЦЭМ!$A$39:$A$782,$A241,СВЦЭМ!$B$39:$B$782,L$226)+'СЕТ СН'!$F$15</f>
        <v>302.74999580999997</v>
      </c>
      <c r="M241" s="36">
        <f>SUMIFS(СВЦЭМ!$F$39:$F$782,СВЦЭМ!$A$39:$A$782,$A241,СВЦЭМ!$B$39:$B$782,M$226)+'СЕТ СН'!$F$15</f>
        <v>303.34032940999998</v>
      </c>
      <c r="N241" s="36">
        <f>SUMIFS(СВЦЭМ!$F$39:$F$782,СВЦЭМ!$A$39:$A$782,$A241,СВЦЭМ!$B$39:$B$782,N$226)+'СЕТ СН'!$F$15</f>
        <v>303.74023145000001</v>
      </c>
      <c r="O241" s="36">
        <f>SUMIFS(СВЦЭМ!$F$39:$F$782,СВЦЭМ!$A$39:$A$782,$A241,СВЦЭМ!$B$39:$B$782,O$226)+'СЕТ СН'!$F$15</f>
        <v>304.14912783</v>
      </c>
      <c r="P241" s="36">
        <f>SUMIFS(СВЦЭМ!$F$39:$F$782,СВЦЭМ!$A$39:$A$782,$A241,СВЦЭМ!$B$39:$B$782,P$226)+'СЕТ СН'!$F$15</f>
        <v>306.37756682000003</v>
      </c>
      <c r="Q241" s="36">
        <f>SUMIFS(СВЦЭМ!$F$39:$F$782,СВЦЭМ!$A$39:$A$782,$A241,СВЦЭМ!$B$39:$B$782,Q$226)+'СЕТ СН'!$F$15</f>
        <v>304.07221658999998</v>
      </c>
      <c r="R241" s="36">
        <f>SUMIFS(СВЦЭМ!$F$39:$F$782,СВЦЭМ!$A$39:$A$782,$A241,СВЦЭМ!$B$39:$B$782,R$226)+'СЕТ СН'!$F$15</f>
        <v>300.81529429</v>
      </c>
      <c r="S241" s="36">
        <f>SUMIFS(СВЦЭМ!$F$39:$F$782,СВЦЭМ!$A$39:$A$782,$A241,СВЦЭМ!$B$39:$B$782,S$226)+'СЕТ СН'!$F$15</f>
        <v>293.98593727000002</v>
      </c>
      <c r="T241" s="36">
        <f>SUMIFS(СВЦЭМ!$F$39:$F$782,СВЦЭМ!$A$39:$A$782,$A241,СВЦЭМ!$B$39:$B$782,T$226)+'СЕТ СН'!$F$15</f>
        <v>288.69660850999998</v>
      </c>
      <c r="U241" s="36">
        <f>SUMIFS(СВЦЭМ!$F$39:$F$782,СВЦЭМ!$A$39:$A$782,$A241,СВЦЭМ!$B$39:$B$782,U$226)+'СЕТ СН'!$F$15</f>
        <v>288.26135119999998</v>
      </c>
      <c r="V241" s="36">
        <f>SUMIFS(СВЦЭМ!$F$39:$F$782,СВЦЭМ!$A$39:$A$782,$A241,СВЦЭМ!$B$39:$B$782,V$226)+'СЕТ СН'!$F$15</f>
        <v>293.70363134000002</v>
      </c>
      <c r="W241" s="36">
        <f>SUMIFS(СВЦЭМ!$F$39:$F$782,СВЦЭМ!$A$39:$A$782,$A241,СВЦЭМ!$B$39:$B$782,W$226)+'СЕТ СН'!$F$15</f>
        <v>296.89390358000003</v>
      </c>
      <c r="X241" s="36">
        <f>SUMIFS(СВЦЭМ!$F$39:$F$782,СВЦЭМ!$A$39:$A$782,$A241,СВЦЭМ!$B$39:$B$782,X$226)+'СЕТ СН'!$F$15</f>
        <v>300.94809810999999</v>
      </c>
      <c r="Y241" s="36">
        <f>SUMIFS(СВЦЭМ!$F$39:$F$782,СВЦЭМ!$A$39:$A$782,$A241,СВЦЭМ!$B$39:$B$782,Y$226)+'СЕТ СН'!$F$15</f>
        <v>310.33586634</v>
      </c>
    </row>
    <row r="242" spans="1:25" ht="15.75" x14ac:dyDescent="0.2">
      <c r="A242" s="35">
        <f t="shared" si="6"/>
        <v>44942</v>
      </c>
      <c r="B242" s="36">
        <f>SUMIFS(СВЦЭМ!$F$39:$F$782,СВЦЭМ!$A$39:$A$782,$A242,СВЦЭМ!$B$39:$B$782,B$226)+'СЕТ СН'!$F$15</f>
        <v>308.99879470000002</v>
      </c>
      <c r="C242" s="36">
        <f>SUMIFS(СВЦЭМ!$F$39:$F$782,СВЦЭМ!$A$39:$A$782,$A242,СВЦЭМ!$B$39:$B$782,C$226)+'СЕТ СН'!$F$15</f>
        <v>312.45106972999997</v>
      </c>
      <c r="D242" s="36">
        <f>SUMIFS(СВЦЭМ!$F$39:$F$782,СВЦЭМ!$A$39:$A$782,$A242,СВЦЭМ!$B$39:$B$782,D$226)+'СЕТ СН'!$F$15</f>
        <v>313.27784452999998</v>
      </c>
      <c r="E242" s="36">
        <f>SUMIFS(СВЦЭМ!$F$39:$F$782,СВЦЭМ!$A$39:$A$782,$A242,СВЦЭМ!$B$39:$B$782,E$226)+'СЕТ СН'!$F$15</f>
        <v>314.24629607999998</v>
      </c>
      <c r="F242" s="36">
        <f>SUMIFS(СВЦЭМ!$F$39:$F$782,СВЦЭМ!$A$39:$A$782,$A242,СВЦЭМ!$B$39:$B$782,F$226)+'СЕТ СН'!$F$15</f>
        <v>313.71655584000001</v>
      </c>
      <c r="G242" s="36">
        <f>SUMIFS(СВЦЭМ!$F$39:$F$782,СВЦЭМ!$A$39:$A$782,$A242,СВЦЭМ!$B$39:$B$782,G$226)+'СЕТ СН'!$F$15</f>
        <v>312.35668623999999</v>
      </c>
      <c r="H242" s="36">
        <f>SUMIFS(СВЦЭМ!$F$39:$F$782,СВЦЭМ!$A$39:$A$782,$A242,СВЦЭМ!$B$39:$B$782,H$226)+'СЕТ СН'!$F$15</f>
        <v>306.19065763999998</v>
      </c>
      <c r="I242" s="36">
        <f>SUMIFS(СВЦЭМ!$F$39:$F$782,СВЦЭМ!$A$39:$A$782,$A242,СВЦЭМ!$B$39:$B$782,I$226)+'СЕТ СН'!$F$15</f>
        <v>301.61567710999998</v>
      </c>
      <c r="J242" s="36">
        <f>SUMIFS(СВЦЭМ!$F$39:$F$782,СВЦЭМ!$A$39:$A$782,$A242,СВЦЭМ!$B$39:$B$782,J$226)+'СЕТ СН'!$F$15</f>
        <v>295.77202835000003</v>
      </c>
      <c r="K242" s="36">
        <f>SUMIFS(СВЦЭМ!$F$39:$F$782,СВЦЭМ!$A$39:$A$782,$A242,СВЦЭМ!$B$39:$B$782,K$226)+'СЕТ СН'!$F$15</f>
        <v>293.80088544</v>
      </c>
      <c r="L242" s="36">
        <f>SUMIFS(СВЦЭМ!$F$39:$F$782,СВЦЭМ!$A$39:$A$782,$A242,СВЦЭМ!$B$39:$B$782,L$226)+'СЕТ СН'!$F$15</f>
        <v>295.78705769999999</v>
      </c>
      <c r="M242" s="36">
        <f>SUMIFS(СВЦЭМ!$F$39:$F$782,СВЦЭМ!$A$39:$A$782,$A242,СВЦЭМ!$B$39:$B$782,M$226)+'СЕТ СН'!$F$15</f>
        <v>298.68566582</v>
      </c>
      <c r="N242" s="36">
        <f>SUMIFS(СВЦЭМ!$F$39:$F$782,СВЦЭМ!$A$39:$A$782,$A242,СВЦЭМ!$B$39:$B$782,N$226)+'СЕТ СН'!$F$15</f>
        <v>300.16305998000001</v>
      </c>
      <c r="O242" s="36">
        <f>SUMIFS(СВЦЭМ!$F$39:$F$782,СВЦЭМ!$A$39:$A$782,$A242,СВЦЭМ!$B$39:$B$782,O$226)+'СЕТ СН'!$F$15</f>
        <v>302.35830519000001</v>
      </c>
      <c r="P242" s="36">
        <f>SUMIFS(СВЦЭМ!$F$39:$F$782,СВЦЭМ!$A$39:$A$782,$A242,СВЦЭМ!$B$39:$B$782,P$226)+'СЕТ СН'!$F$15</f>
        <v>304.53830479999999</v>
      </c>
      <c r="Q242" s="36">
        <f>SUMIFS(СВЦЭМ!$F$39:$F$782,СВЦЭМ!$A$39:$A$782,$A242,СВЦЭМ!$B$39:$B$782,Q$226)+'СЕТ СН'!$F$15</f>
        <v>305.02129547999999</v>
      </c>
      <c r="R242" s="36">
        <f>SUMIFS(СВЦЭМ!$F$39:$F$782,СВЦЭМ!$A$39:$A$782,$A242,СВЦЭМ!$B$39:$B$782,R$226)+'СЕТ СН'!$F$15</f>
        <v>305.44665126000001</v>
      </c>
      <c r="S242" s="36">
        <f>SUMIFS(СВЦЭМ!$F$39:$F$782,СВЦЭМ!$A$39:$A$782,$A242,СВЦЭМ!$B$39:$B$782,S$226)+'СЕТ СН'!$F$15</f>
        <v>299.09860121999998</v>
      </c>
      <c r="T242" s="36">
        <f>SUMIFS(СВЦЭМ!$F$39:$F$782,СВЦЭМ!$A$39:$A$782,$A242,СВЦЭМ!$B$39:$B$782,T$226)+'СЕТ СН'!$F$15</f>
        <v>299.27146436999999</v>
      </c>
      <c r="U242" s="36">
        <f>SUMIFS(СВЦЭМ!$F$39:$F$782,СВЦЭМ!$A$39:$A$782,$A242,СВЦЭМ!$B$39:$B$782,U$226)+'СЕТ СН'!$F$15</f>
        <v>298.50520225000002</v>
      </c>
      <c r="V242" s="36">
        <f>SUMIFS(СВЦЭМ!$F$39:$F$782,СВЦЭМ!$A$39:$A$782,$A242,СВЦЭМ!$B$39:$B$782,V$226)+'СЕТ СН'!$F$15</f>
        <v>299.96968076000002</v>
      </c>
      <c r="W242" s="36">
        <f>SUMIFS(СВЦЭМ!$F$39:$F$782,СВЦЭМ!$A$39:$A$782,$A242,СВЦЭМ!$B$39:$B$782,W$226)+'СЕТ СН'!$F$15</f>
        <v>302.52305097999999</v>
      </c>
      <c r="X242" s="36">
        <f>SUMIFS(СВЦЭМ!$F$39:$F$782,СВЦЭМ!$A$39:$A$782,$A242,СВЦЭМ!$B$39:$B$782,X$226)+'СЕТ СН'!$F$15</f>
        <v>304.76104356000002</v>
      </c>
      <c r="Y242" s="36">
        <f>SUMIFS(СВЦЭМ!$F$39:$F$782,СВЦЭМ!$A$39:$A$782,$A242,СВЦЭМ!$B$39:$B$782,Y$226)+'СЕТ СН'!$F$15</f>
        <v>310.20708327</v>
      </c>
    </row>
    <row r="243" spans="1:25" ht="15.75" x14ac:dyDescent="0.2">
      <c r="A243" s="35">
        <f t="shared" si="6"/>
        <v>44943</v>
      </c>
      <c r="B243" s="36">
        <f>SUMIFS(СВЦЭМ!$F$39:$F$782,СВЦЭМ!$A$39:$A$782,$A243,СВЦЭМ!$B$39:$B$782,B$226)+'СЕТ СН'!$F$15</f>
        <v>313.04315387000003</v>
      </c>
      <c r="C243" s="36">
        <f>SUMIFS(СВЦЭМ!$F$39:$F$782,СВЦЭМ!$A$39:$A$782,$A243,СВЦЭМ!$B$39:$B$782,C$226)+'СЕТ СН'!$F$15</f>
        <v>317.60242751999999</v>
      </c>
      <c r="D243" s="36">
        <f>SUMIFS(СВЦЭМ!$F$39:$F$782,СВЦЭМ!$A$39:$A$782,$A243,СВЦЭМ!$B$39:$B$782,D$226)+'СЕТ СН'!$F$15</f>
        <v>318.83975436999998</v>
      </c>
      <c r="E243" s="36">
        <f>SUMIFS(СВЦЭМ!$F$39:$F$782,СВЦЭМ!$A$39:$A$782,$A243,СВЦЭМ!$B$39:$B$782,E$226)+'СЕТ СН'!$F$15</f>
        <v>318.56628826999997</v>
      </c>
      <c r="F243" s="36">
        <f>SUMIFS(СВЦЭМ!$F$39:$F$782,СВЦЭМ!$A$39:$A$782,$A243,СВЦЭМ!$B$39:$B$782,F$226)+'СЕТ СН'!$F$15</f>
        <v>318.50989985000001</v>
      </c>
      <c r="G243" s="36">
        <f>SUMIFS(СВЦЭМ!$F$39:$F$782,СВЦЭМ!$A$39:$A$782,$A243,СВЦЭМ!$B$39:$B$782,G$226)+'СЕТ СН'!$F$15</f>
        <v>317.56334830999998</v>
      </c>
      <c r="H243" s="36">
        <f>SUMIFS(СВЦЭМ!$F$39:$F$782,СВЦЭМ!$A$39:$A$782,$A243,СВЦЭМ!$B$39:$B$782,H$226)+'СЕТ СН'!$F$15</f>
        <v>313.54978161999998</v>
      </c>
      <c r="I243" s="36">
        <f>SUMIFS(СВЦЭМ!$F$39:$F$782,СВЦЭМ!$A$39:$A$782,$A243,СВЦЭМ!$B$39:$B$782,I$226)+'СЕТ СН'!$F$15</f>
        <v>305.70953711999999</v>
      </c>
      <c r="J243" s="36">
        <f>SUMIFS(СВЦЭМ!$F$39:$F$782,СВЦЭМ!$A$39:$A$782,$A243,СВЦЭМ!$B$39:$B$782,J$226)+'СЕТ СН'!$F$15</f>
        <v>299.18057386999999</v>
      </c>
      <c r="K243" s="36">
        <f>SUMIFS(СВЦЭМ!$F$39:$F$782,СВЦЭМ!$A$39:$A$782,$A243,СВЦЭМ!$B$39:$B$782,K$226)+'СЕТ СН'!$F$15</f>
        <v>297.56787002999999</v>
      </c>
      <c r="L243" s="36">
        <f>SUMIFS(СВЦЭМ!$F$39:$F$782,СВЦЭМ!$A$39:$A$782,$A243,СВЦЭМ!$B$39:$B$782,L$226)+'СЕТ СН'!$F$15</f>
        <v>294.92586546000001</v>
      </c>
      <c r="M243" s="36">
        <f>SUMIFS(СВЦЭМ!$F$39:$F$782,СВЦЭМ!$A$39:$A$782,$A243,СВЦЭМ!$B$39:$B$782,M$226)+'СЕТ СН'!$F$15</f>
        <v>295.37230178999999</v>
      </c>
      <c r="N243" s="36">
        <f>SUMIFS(СВЦЭМ!$F$39:$F$782,СВЦЭМ!$A$39:$A$782,$A243,СВЦЭМ!$B$39:$B$782,N$226)+'СЕТ СН'!$F$15</f>
        <v>298.13370221999998</v>
      </c>
      <c r="O243" s="36">
        <f>SUMIFS(СВЦЭМ!$F$39:$F$782,СВЦЭМ!$A$39:$A$782,$A243,СВЦЭМ!$B$39:$B$782,O$226)+'СЕТ СН'!$F$15</f>
        <v>300.37978633</v>
      </c>
      <c r="P243" s="36">
        <f>SUMIFS(СВЦЭМ!$F$39:$F$782,СВЦЭМ!$A$39:$A$782,$A243,СВЦЭМ!$B$39:$B$782,P$226)+'СЕТ СН'!$F$15</f>
        <v>303.40604954999998</v>
      </c>
      <c r="Q243" s="36">
        <f>SUMIFS(СВЦЭМ!$F$39:$F$782,СВЦЭМ!$A$39:$A$782,$A243,СВЦЭМ!$B$39:$B$782,Q$226)+'СЕТ СН'!$F$15</f>
        <v>304.64701701000001</v>
      </c>
      <c r="R243" s="36">
        <f>SUMIFS(СВЦЭМ!$F$39:$F$782,СВЦЭМ!$A$39:$A$782,$A243,СВЦЭМ!$B$39:$B$782,R$226)+'СЕТ СН'!$F$15</f>
        <v>298.43230987999999</v>
      </c>
      <c r="S243" s="36">
        <f>SUMIFS(СВЦЭМ!$F$39:$F$782,СВЦЭМ!$A$39:$A$782,$A243,СВЦЭМ!$B$39:$B$782,S$226)+'СЕТ СН'!$F$15</f>
        <v>298.14139511000002</v>
      </c>
      <c r="T243" s="36">
        <f>SUMIFS(СВЦЭМ!$F$39:$F$782,СВЦЭМ!$A$39:$A$782,$A243,СВЦЭМ!$B$39:$B$782,T$226)+'СЕТ СН'!$F$15</f>
        <v>293.89191223</v>
      </c>
      <c r="U243" s="36">
        <f>SUMIFS(СВЦЭМ!$F$39:$F$782,СВЦЭМ!$A$39:$A$782,$A243,СВЦЭМ!$B$39:$B$782,U$226)+'СЕТ СН'!$F$15</f>
        <v>295.86144718999998</v>
      </c>
      <c r="V243" s="36">
        <f>SUMIFS(СВЦЭМ!$F$39:$F$782,СВЦЭМ!$A$39:$A$782,$A243,СВЦЭМ!$B$39:$B$782,V$226)+'СЕТ СН'!$F$15</f>
        <v>299.54568124999997</v>
      </c>
      <c r="W243" s="36">
        <f>SUMIFS(СВЦЭМ!$F$39:$F$782,СВЦЭМ!$A$39:$A$782,$A243,СВЦЭМ!$B$39:$B$782,W$226)+'СЕТ СН'!$F$15</f>
        <v>301.26381091000002</v>
      </c>
      <c r="X243" s="36">
        <f>SUMIFS(СВЦЭМ!$F$39:$F$782,СВЦЭМ!$A$39:$A$782,$A243,СВЦЭМ!$B$39:$B$782,X$226)+'СЕТ СН'!$F$15</f>
        <v>302.95204493</v>
      </c>
      <c r="Y243" s="36">
        <f>SUMIFS(СВЦЭМ!$F$39:$F$782,СВЦЭМ!$A$39:$A$782,$A243,СВЦЭМ!$B$39:$B$782,Y$226)+'СЕТ СН'!$F$15</f>
        <v>307.78454880999999</v>
      </c>
    </row>
    <row r="244" spans="1:25" ht="15.75" x14ac:dyDescent="0.2">
      <c r="A244" s="35">
        <f t="shared" si="6"/>
        <v>44944</v>
      </c>
      <c r="B244" s="36">
        <f>SUMIFS(СВЦЭМ!$F$39:$F$782,СВЦЭМ!$A$39:$A$782,$A244,СВЦЭМ!$B$39:$B$782,B$226)+'СЕТ СН'!$F$15</f>
        <v>313.21584115000002</v>
      </c>
      <c r="C244" s="36">
        <f>SUMIFS(СВЦЭМ!$F$39:$F$782,СВЦЭМ!$A$39:$A$782,$A244,СВЦЭМ!$B$39:$B$782,C$226)+'СЕТ СН'!$F$15</f>
        <v>316.48503890000001</v>
      </c>
      <c r="D244" s="36">
        <f>SUMIFS(СВЦЭМ!$F$39:$F$782,СВЦЭМ!$A$39:$A$782,$A244,СВЦЭМ!$B$39:$B$782,D$226)+'СЕТ СН'!$F$15</f>
        <v>313.86432146999999</v>
      </c>
      <c r="E244" s="36">
        <f>SUMIFS(СВЦЭМ!$F$39:$F$782,СВЦЭМ!$A$39:$A$782,$A244,СВЦЭМ!$B$39:$B$782,E$226)+'СЕТ СН'!$F$15</f>
        <v>314.50982442999998</v>
      </c>
      <c r="F244" s="36">
        <f>SUMIFS(СВЦЭМ!$F$39:$F$782,СВЦЭМ!$A$39:$A$782,$A244,СВЦЭМ!$B$39:$B$782,F$226)+'СЕТ СН'!$F$15</f>
        <v>309.62583093000001</v>
      </c>
      <c r="G244" s="36">
        <f>SUMIFS(СВЦЭМ!$F$39:$F$782,СВЦЭМ!$A$39:$A$782,$A244,СВЦЭМ!$B$39:$B$782,G$226)+'СЕТ СН'!$F$15</f>
        <v>301.37206959999997</v>
      </c>
      <c r="H244" s="36">
        <f>SUMIFS(СВЦЭМ!$F$39:$F$782,СВЦЭМ!$A$39:$A$782,$A244,СВЦЭМ!$B$39:$B$782,H$226)+'СЕТ СН'!$F$15</f>
        <v>293.35042414999998</v>
      </c>
      <c r="I244" s="36">
        <f>SUMIFS(СВЦЭМ!$F$39:$F$782,СВЦЭМ!$A$39:$A$782,$A244,СВЦЭМ!$B$39:$B$782,I$226)+'СЕТ СН'!$F$15</f>
        <v>288.77385973999998</v>
      </c>
      <c r="J244" s="36">
        <f>SUMIFS(СВЦЭМ!$F$39:$F$782,СВЦЭМ!$A$39:$A$782,$A244,СВЦЭМ!$B$39:$B$782,J$226)+'СЕТ СН'!$F$15</f>
        <v>287.3351432</v>
      </c>
      <c r="K244" s="36">
        <f>SUMIFS(СВЦЭМ!$F$39:$F$782,СВЦЭМ!$A$39:$A$782,$A244,СВЦЭМ!$B$39:$B$782,K$226)+'СЕТ СН'!$F$15</f>
        <v>286.49718853000002</v>
      </c>
      <c r="L244" s="36">
        <f>SUMIFS(СВЦЭМ!$F$39:$F$782,СВЦЭМ!$A$39:$A$782,$A244,СВЦЭМ!$B$39:$B$782,L$226)+'СЕТ СН'!$F$15</f>
        <v>288.78329840999999</v>
      </c>
      <c r="M244" s="36">
        <f>SUMIFS(СВЦЭМ!$F$39:$F$782,СВЦЭМ!$A$39:$A$782,$A244,СВЦЭМ!$B$39:$B$782,M$226)+'СЕТ СН'!$F$15</f>
        <v>289.0860629</v>
      </c>
      <c r="N244" s="36">
        <f>SUMIFS(СВЦЭМ!$F$39:$F$782,СВЦЭМ!$A$39:$A$782,$A244,СВЦЭМ!$B$39:$B$782,N$226)+'СЕТ СН'!$F$15</f>
        <v>293.26536035999999</v>
      </c>
      <c r="O244" s="36">
        <f>SUMIFS(СВЦЭМ!$F$39:$F$782,СВЦЭМ!$A$39:$A$782,$A244,СВЦЭМ!$B$39:$B$782,O$226)+'СЕТ СН'!$F$15</f>
        <v>299.19243781</v>
      </c>
      <c r="P244" s="36">
        <f>SUMIFS(СВЦЭМ!$F$39:$F$782,СВЦЭМ!$A$39:$A$782,$A244,СВЦЭМ!$B$39:$B$782,P$226)+'СЕТ СН'!$F$15</f>
        <v>302.27363479000002</v>
      </c>
      <c r="Q244" s="36">
        <f>SUMIFS(СВЦЭМ!$F$39:$F$782,СВЦЭМ!$A$39:$A$782,$A244,СВЦЭМ!$B$39:$B$782,Q$226)+'СЕТ СН'!$F$15</f>
        <v>303.0622477</v>
      </c>
      <c r="R244" s="36">
        <f>SUMIFS(СВЦЭМ!$F$39:$F$782,СВЦЭМ!$A$39:$A$782,$A244,СВЦЭМ!$B$39:$B$782,R$226)+'СЕТ СН'!$F$15</f>
        <v>300.90701094999997</v>
      </c>
      <c r="S244" s="36">
        <f>SUMIFS(СВЦЭМ!$F$39:$F$782,СВЦЭМ!$A$39:$A$782,$A244,СВЦЭМ!$B$39:$B$782,S$226)+'СЕТ СН'!$F$15</f>
        <v>295.04987086</v>
      </c>
      <c r="T244" s="36">
        <f>SUMIFS(СВЦЭМ!$F$39:$F$782,СВЦЭМ!$A$39:$A$782,$A244,СВЦЭМ!$B$39:$B$782,T$226)+'СЕТ СН'!$F$15</f>
        <v>291.60414945000002</v>
      </c>
      <c r="U244" s="36">
        <f>SUMIFS(СВЦЭМ!$F$39:$F$782,СВЦЭМ!$A$39:$A$782,$A244,СВЦЭМ!$B$39:$B$782,U$226)+'СЕТ СН'!$F$15</f>
        <v>292.21513428999998</v>
      </c>
      <c r="V244" s="36">
        <f>SUMIFS(СВЦЭМ!$F$39:$F$782,СВЦЭМ!$A$39:$A$782,$A244,СВЦЭМ!$B$39:$B$782,V$226)+'СЕТ СН'!$F$15</f>
        <v>296.35089149999999</v>
      </c>
      <c r="W244" s="36">
        <f>SUMIFS(СВЦЭМ!$F$39:$F$782,СВЦЭМ!$A$39:$A$782,$A244,СВЦЭМ!$B$39:$B$782,W$226)+'СЕТ СН'!$F$15</f>
        <v>299.20597323999999</v>
      </c>
      <c r="X244" s="36">
        <f>SUMIFS(СВЦЭМ!$F$39:$F$782,СВЦЭМ!$A$39:$A$782,$A244,СВЦЭМ!$B$39:$B$782,X$226)+'СЕТ СН'!$F$15</f>
        <v>304.06342549999999</v>
      </c>
      <c r="Y244" s="36">
        <f>SUMIFS(СВЦЭМ!$F$39:$F$782,СВЦЭМ!$A$39:$A$782,$A244,СВЦЭМ!$B$39:$B$782,Y$226)+'СЕТ СН'!$F$15</f>
        <v>310.21683259999998</v>
      </c>
    </row>
    <row r="245" spans="1:25" ht="15.75" x14ac:dyDescent="0.2">
      <c r="A245" s="35">
        <f t="shared" si="6"/>
        <v>44945</v>
      </c>
      <c r="B245" s="36">
        <f>SUMIFS(СВЦЭМ!$F$39:$F$782,СВЦЭМ!$A$39:$A$782,$A245,СВЦЭМ!$B$39:$B$782,B$226)+'СЕТ СН'!$F$15</f>
        <v>301.45540120999999</v>
      </c>
      <c r="C245" s="36">
        <f>SUMIFS(СВЦЭМ!$F$39:$F$782,СВЦЭМ!$A$39:$A$782,$A245,СВЦЭМ!$B$39:$B$782,C$226)+'СЕТ СН'!$F$15</f>
        <v>309.25697498</v>
      </c>
      <c r="D245" s="36">
        <f>SUMIFS(СВЦЭМ!$F$39:$F$782,СВЦЭМ!$A$39:$A$782,$A245,СВЦЭМ!$B$39:$B$782,D$226)+'СЕТ СН'!$F$15</f>
        <v>308.14414914000002</v>
      </c>
      <c r="E245" s="36">
        <f>SUMIFS(СВЦЭМ!$F$39:$F$782,СВЦЭМ!$A$39:$A$782,$A245,СВЦЭМ!$B$39:$B$782,E$226)+'СЕТ СН'!$F$15</f>
        <v>306.92827183999998</v>
      </c>
      <c r="F245" s="36">
        <f>SUMIFS(СВЦЭМ!$F$39:$F$782,СВЦЭМ!$A$39:$A$782,$A245,СВЦЭМ!$B$39:$B$782,F$226)+'СЕТ СН'!$F$15</f>
        <v>305.71649446999999</v>
      </c>
      <c r="G245" s="36">
        <f>SUMIFS(СВЦЭМ!$F$39:$F$782,СВЦЭМ!$A$39:$A$782,$A245,СВЦЭМ!$B$39:$B$782,G$226)+'СЕТ СН'!$F$15</f>
        <v>294.97257594000001</v>
      </c>
      <c r="H245" s="36">
        <f>SUMIFS(СВЦЭМ!$F$39:$F$782,СВЦЭМ!$A$39:$A$782,$A245,СВЦЭМ!$B$39:$B$782,H$226)+'СЕТ СН'!$F$15</f>
        <v>293.84849517999999</v>
      </c>
      <c r="I245" s="36">
        <f>SUMIFS(СВЦЭМ!$F$39:$F$782,СВЦЭМ!$A$39:$A$782,$A245,СВЦЭМ!$B$39:$B$782,I$226)+'СЕТ СН'!$F$15</f>
        <v>288.01433281999999</v>
      </c>
      <c r="J245" s="36">
        <f>SUMIFS(СВЦЭМ!$F$39:$F$782,СВЦЭМ!$A$39:$A$782,$A245,СВЦЭМ!$B$39:$B$782,J$226)+'СЕТ СН'!$F$15</f>
        <v>283.46878113000002</v>
      </c>
      <c r="K245" s="36">
        <f>SUMIFS(СВЦЭМ!$F$39:$F$782,СВЦЭМ!$A$39:$A$782,$A245,СВЦЭМ!$B$39:$B$782,K$226)+'СЕТ СН'!$F$15</f>
        <v>283.60459655</v>
      </c>
      <c r="L245" s="36">
        <f>SUMIFS(СВЦЭМ!$F$39:$F$782,СВЦЭМ!$A$39:$A$782,$A245,СВЦЭМ!$B$39:$B$782,L$226)+'СЕТ СН'!$F$15</f>
        <v>286.53221079999997</v>
      </c>
      <c r="M245" s="36">
        <f>SUMIFS(СВЦЭМ!$F$39:$F$782,СВЦЭМ!$A$39:$A$782,$A245,СВЦЭМ!$B$39:$B$782,M$226)+'СЕТ СН'!$F$15</f>
        <v>285.60760062000003</v>
      </c>
      <c r="N245" s="36">
        <f>SUMIFS(СВЦЭМ!$F$39:$F$782,СВЦЭМ!$A$39:$A$782,$A245,СВЦЭМ!$B$39:$B$782,N$226)+'СЕТ СН'!$F$15</f>
        <v>289.12330445999999</v>
      </c>
      <c r="O245" s="36">
        <f>SUMIFS(СВЦЭМ!$F$39:$F$782,СВЦЭМ!$A$39:$A$782,$A245,СВЦЭМ!$B$39:$B$782,O$226)+'СЕТ СН'!$F$15</f>
        <v>290.89272652</v>
      </c>
      <c r="P245" s="36">
        <f>SUMIFS(СВЦЭМ!$F$39:$F$782,СВЦЭМ!$A$39:$A$782,$A245,СВЦЭМ!$B$39:$B$782,P$226)+'СЕТ СН'!$F$15</f>
        <v>292.05233657999997</v>
      </c>
      <c r="Q245" s="36">
        <f>SUMIFS(СВЦЭМ!$F$39:$F$782,СВЦЭМ!$A$39:$A$782,$A245,СВЦЭМ!$B$39:$B$782,Q$226)+'СЕТ СН'!$F$15</f>
        <v>293.10799417999999</v>
      </c>
      <c r="R245" s="36">
        <f>SUMIFS(СВЦЭМ!$F$39:$F$782,СВЦЭМ!$A$39:$A$782,$A245,СВЦЭМ!$B$39:$B$782,R$226)+'СЕТ СН'!$F$15</f>
        <v>292.31632499</v>
      </c>
      <c r="S245" s="36">
        <f>SUMIFS(СВЦЭМ!$F$39:$F$782,СВЦЭМ!$A$39:$A$782,$A245,СВЦЭМ!$B$39:$B$782,S$226)+'СЕТ СН'!$F$15</f>
        <v>289.45365966999998</v>
      </c>
      <c r="T245" s="36">
        <f>SUMIFS(СВЦЭМ!$F$39:$F$782,СВЦЭМ!$A$39:$A$782,$A245,СВЦЭМ!$B$39:$B$782,T$226)+'СЕТ СН'!$F$15</f>
        <v>284.07920818000002</v>
      </c>
      <c r="U245" s="36">
        <f>SUMIFS(СВЦЭМ!$F$39:$F$782,СВЦЭМ!$A$39:$A$782,$A245,СВЦЭМ!$B$39:$B$782,U$226)+'СЕТ СН'!$F$15</f>
        <v>286.26376991000001</v>
      </c>
      <c r="V245" s="36">
        <f>SUMIFS(СВЦЭМ!$F$39:$F$782,СВЦЭМ!$A$39:$A$782,$A245,СВЦЭМ!$B$39:$B$782,V$226)+'СЕТ СН'!$F$15</f>
        <v>288.27228550000001</v>
      </c>
      <c r="W245" s="36">
        <f>SUMIFS(СВЦЭМ!$F$39:$F$782,СВЦЭМ!$A$39:$A$782,$A245,СВЦЭМ!$B$39:$B$782,W$226)+'СЕТ СН'!$F$15</f>
        <v>289.61065616000002</v>
      </c>
      <c r="X245" s="36">
        <f>SUMIFS(СВЦЭМ!$F$39:$F$782,СВЦЭМ!$A$39:$A$782,$A245,СВЦЭМ!$B$39:$B$782,X$226)+'СЕТ СН'!$F$15</f>
        <v>291.42828738999998</v>
      </c>
      <c r="Y245" s="36">
        <f>SUMIFS(СВЦЭМ!$F$39:$F$782,СВЦЭМ!$A$39:$A$782,$A245,СВЦЭМ!$B$39:$B$782,Y$226)+'СЕТ СН'!$F$15</f>
        <v>300.75754117999998</v>
      </c>
    </row>
    <row r="246" spans="1:25" ht="15.75" x14ac:dyDescent="0.2">
      <c r="A246" s="35">
        <f t="shared" si="6"/>
        <v>44946</v>
      </c>
      <c r="B246" s="36">
        <f>SUMIFS(СВЦЭМ!$F$39:$F$782,СВЦЭМ!$A$39:$A$782,$A246,СВЦЭМ!$B$39:$B$782,B$226)+'СЕТ СН'!$F$15</f>
        <v>322.15933532000003</v>
      </c>
      <c r="C246" s="36">
        <f>SUMIFS(СВЦЭМ!$F$39:$F$782,СВЦЭМ!$A$39:$A$782,$A246,СВЦЭМ!$B$39:$B$782,C$226)+'СЕТ СН'!$F$15</f>
        <v>326.50939539000001</v>
      </c>
      <c r="D246" s="36">
        <f>SUMIFS(СВЦЭМ!$F$39:$F$782,СВЦЭМ!$A$39:$A$782,$A246,СВЦЭМ!$B$39:$B$782,D$226)+'СЕТ СН'!$F$15</f>
        <v>324.59663071</v>
      </c>
      <c r="E246" s="36">
        <f>SUMIFS(СВЦЭМ!$F$39:$F$782,СВЦЭМ!$A$39:$A$782,$A246,СВЦЭМ!$B$39:$B$782,E$226)+'СЕТ СН'!$F$15</f>
        <v>322.76708150000002</v>
      </c>
      <c r="F246" s="36">
        <f>SUMIFS(СВЦЭМ!$F$39:$F$782,СВЦЭМ!$A$39:$A$782,$A246,СВЦЭМ!$B$39:$B$782,F$226)+'СЕТ СН'!$F$15</f>
        <v>318.09563986000001</v>
      </c>
      <c r="G246" s="36">
        <f>SUMIFS(СВЦЭМ!$F$39:$F$782,СВЦЭМ!$A$39:$A$782,$A246,СВЦЭМ!$B$39:$B$782,G$226)+'СЕТ СН'!$F$15</f>
        <v>309.52363358999997</v>
      </c>
      <c r="H246" s="36">
        <f>SUMIFS(СВЦЭМ!$F$39:$F$782,СВЦЭМ!$A$39:$A$782,$A246,СВЦЭМ!$B$39:$B$782,H$226)+'СЕТ СН'!$F$15</f>
        <v>303.69485888000003</v>
      </c>
      <c r="I246" s="36">
        <f>SUMIFS(СВЦЭМ!$F$39:$F$782,СВЦЭМ!$A$39:$A$782,$A246,СВЦЭМ!$B$39:$B$782,I$226)+'СЕТ СН'!$F$15</f>
        <v>298.91368273</v>
      </c>
      <c r="J246" s="36">
        <f>SUMIFS(СВЦЭМ!$F$39:$F$782,СВЦЭМ!$A$39:$A$782,$A246,СВЦЭМ!$B$39:$B$782,J$226)+'СЕТ СН'!$F$15</f>
        <v>293.98466043000002</v>
      </c>
      <c r="K246" s="36">
        <f>SUMIFS(СВЦЭМ!$F$39:$F$782,СВЦЭМ!$A$39:$A$782,$A246,СВЦЭМ!$B$39:$B$782,K$226)+'СЕТ СН'!$F$15</f>
        <v>293.16785096000001</v>
      </c>
      <c r="L246" s="36">
        <f>SUMIFS(СВЦЭМ!$F$39:$F$782,СВЦЭМ!$A$39:$A$782,$A246,СВЦЭМ!$B$39:$B$782,L$226)+'СЕТ СН'!$F$15</f>
        <v>294.08281862000001</v>
      </c>
      <c r="M246" s="36">
        <f>SUMIFS(СВЦЭМ!$F$39:$F$782,СВЦЭМ!$A$39:$A$782,$A246,СВЦЭМ!$B$39:$B$782,M$226)+'СЕТ СН'!$F$15</f>
        <v>300.07018672999999</v>
      </c>
      <c r="N246" s="36">
        <f>SUMIFS(СВЦЭМ!$F$39:$F$782,СВЦЭМ!$A$39:$A$782,$A246,СВЦЭМ!$B$39:$B$782,N$226)+'СЕТ СН'!$F$15</f>
        <v>302.40419616000003</v>
      </c>
      <c r="O246" s="36">
        <f>SUMIFS(СВЦЭМ!$F$39:$F$782,СВЦЭМ!$A$39:$A$782,$A246,СВЦЭМ!$B$39:$B$782,O$226)+'СЕТ СН'!$F$15</f>
        <v>304.33707883</v>
      </c>
      <c r="P246" s="36">
        <f>SUMIFS(СВЦЭМ!$F$39:$F$782,СВЦЭМ!$A$39:$A$782,$A246,СВЦЭМ!$B$39:$B$782,P$226)+'СЕТ СН'!$F$15</f>
        <v>306.54026051</v>
      </c>
      <c r="Q246" s="36">
        <f>SUMIFS(СВЦЭМ!$F$39:$F$782,СВЦЭМ!$A$39:$A$782,$A246,СВЦЭМ!$B$39:$B$782,Q$226)+'СЕТ СН'!$F$15</f>
        <v>305.80764241000003</v>
      </c>
      <c r="R246" s="36">
        <f>SUMIFS(СВЦЭМ!$F$39:$F$782,СВЦЭМ!$A$39:$A$782,$A246,СВЦЭМ!$B$39:$B$782,R$226)+'СЕТ СН'!$F$15</f>
        <v>306.53564046999998</v>
      </c>
      <c r="S246" s="36">
        <f>SUMIFS(СВЦЭМ!$F$39:$F$782,СВЦЭМ!$A$39:$A$782,$A246,СВЦЭМ!$B$39:$B$782,S$226)+'СЕТ СН'!$F$15</f>
        <v>299.78026076999998</v>
      </c>
      <c r="T246" s="36">
        <f>SUMIFS(СВЦЭМ!$F$39:$F$782,СВЦЭМ!$A$39:$A$782,$A246,СВЦЭМ!$B$39:$B$782,T$226)+'СЕТ СН'!$F$15</f>
        <v>297.76585169999998</v>
      </c>
      <c r="U246" s="36">
        <f>SUMIFS(СВЦЭМ!$F$39:$F$782,СВЦЭМ!$A$39:$A$782,$A246,СВЦЭМ!$B$39:$B$782,U$226)+'СЕТ СН'!$F$15</f>
        <v>300.83733260000002</v>
      </c>
      <c r="V246" s="36">
        <f>SUMIFS(СВЦЭМ!$F$39:$F$782,СВЦЭМ!$A$39:$A$782,$A246,СВЦЭМ!$B$39:$B$782,V$226)+'СЕТ СН'!$F$15</f>
        <v>302.42075053999997</v>
      </c>
      <c r="W246" s="36">
        <f>SUMIFS(СВЦЭМ!$F$39:$F$782,СВЦЭМ!$A$39:$A$782,$A246,СВЦЭМ!$B$39:$B$782,W$226)+'СЕТ СН'!$F$15</f>
        <v>305.32800666999998</v>
      </c>
      <c r="X246" s="36">
        <f>SUMIFS(СВЦЭМ!$F$39:$F$782,СВЦЭМ!$A$39:$A$782,$A246,СВЦЭМ!$B$39:$B$782,X$226)+'СЕТ СН'!$F$15</f>
        <v>307.43423362999999</v>
      </c>
      <c r="Y246" s="36">
        <f>SUMIFS(СВЦЭМ!$F$39:$F$782,СВЦЭМ!$A$39:$A$782,$A246,СВЦЭМ!$B$39:$B$782,Y$226)+'СЕТ СН'!$F$15</f>
        <v>320.76879078000002</v>
      </c>
    </row>
    <row r="247" spans="1:25" ht="15.75" x14ac:dyDescent="0.2">
      <c r="A247" s="35">
        <f t="shared" si="6"/>
        <v>44947</v>
      </c>
      <c r="B247" s="36">
        <f>SUMIFS(СВЦЭМ!$F$39:$F$782,СВЦЭМ!$A$39:$A$782,$A247,СВЦЭМ!$B$39:$B$782,B$226)+'СЕТ СН'!$F$15</f>
        <v>323.57338496</v>
      </c>
      <c r="C247" s="36">
        <f>SUMIFS(СВЦЭМ!$F$39:$F$782,СВЦЭМ!$A$39:$A$782,$A247,СВЦЭМ!$B$39:$B$782,C$226)+'СЕТ СН'!$F$15</f>
        <v>326.21761586999997</v>
      </c>
      <c r="D247" s="36">
        <f>SUMIFS(СВЦЭМ!$F$39:$F$782,СВЦЭМ!$A$39:$A$782,$A247,СВЦЭМ!$B$39:$B$782,D$226)+'СЕТ СН'!$F$15</f>
        <v>326.30921013</v>
      </c>
      <c r="E247" s="36">
        <f>SUMIFS(СВЦЭМ!$F$39:$F$782,СВЦЭМ!$A$39:$A$782,$A247,СВЦЭМ!$B$39:$B$782,E$226)+'СЕТ СН'!$F$15</f>
        <v>327.67519750000002</v>
      </c>
      <c r="F247" s="36">
        <f>SUMIFS(СВЦЭМ!$F$39:$F$782,СВЦЭМ!$A$39:$A$782,$A247,СВЦЭМ!$B$39:$B$782,F$226)+'СЕТ СН'!$F$15</f>
        <v>325.50158075000002</v>
      </c>
      <c r="G247" s="36">
        <f>SUMIFS(СВЦЭМ!$F$39:$F$782,СВЦЭМ!$A$39:$A$782,$A247,СВЦЭМ!$B$39:$B$782,G$226)+'СЕТ СН'!$F$15</f>
        <v>321.92280420999998</v>
      </c>
      <c r="H247" s="36">
        <f>SUMIFS(СВЦЭМ!$F$39:$F$782,СВЦЭМ!$A$39:$A$782,$A247,СВЦЭМ!$B$39:$B$782,H$226)+'СЕТ СН'!$F$15</f>
        <v>314.88330213</v>
      </c>
      <c r="I247" s="36">
        <f>SUMIFS(СВЦЭМ!$F$39:$F$782,СВЦЭМ!$A$39:$A$782,$A247,СВЦЭМ!$B$39:$B$782,I$226)+'СЕТ СН'!$F$15</f>
        <v>304.02405204000002</v>
      </c>
      <c r="J247" s="36">
        <f>SUMIFS(СВЦЭМ!$F$39:$F$782,СВЦЭМ!$A$39:$A$782,$A247,СВЦЭМ!$B$39:$B$782,J$226)+'СЕТ СН'!$F$15</f>
        <v>295.25924977</v>
      </c>
      <c r="K247" s="36">
        <f>SUMIFS(СВЦЭМ!$F$39:$F$782,СВЦЭМ!$A$39:$A$782,$A247,СВЦЭМ!$B$39:$B$782,K$226)+'СЕТ СН'!$F$15</f>
        <v>297.91974141999998</v>
      </c>
      <c r="L247" s="36">
        <f>SUMIFS(СВЦЭМ!$F$39:$F$782,СВЦЭМ!$A$39:$A$782,$A247,СВЦЭМ!$B$39:$B$782,L$226)+'СЕТ СН'!$F$15</f>
        <v>296.74080250999998</v>
      </c>
      <c r="M247" s="36">
        <f>SUMIFS(СВЦЭМ!$F$39:$F$782,СВЦЭМ!$A$39:$A$782,$A247,СВЦЭМ!$B$39:$B$782,M$226)+'СЕТ СН'!$F$15</f>
        <v>300.25849593999999</v>
      </c>
      <c r="N247" s="36">
        <f>SUMIFS(СВЦЭМ!$F$39:$F$782,СВЦЭМ!$A$39:$A$782,$A247,СВЦЭМ!$B$39:$B$782,N$226)+'СЕТ СН'!$F$15</f>
        <v>303.85825851999999</v>
      </c>
      <c r="O247" s="36">
        <f>SUMIFS(СВЦЭМ!$F$39:$F$782,СВЦЭМ!$A$39:$A$782,$A247,СВЦЭМ!$B$39:$B$782,O$226)+'СЕТ СН'!$F$15</f>
        <v>306.66146633</v>
      </c>
      <c r="P247" s="36">
        <f>SUMIFS(СВЦЭМ!$F$39:$F$782,СВЦЭМ!$A$39:$A$782,$A247,СВЦЭМ!$B$39:$B$782,P$226)+'СЕТ СН'!$F$15</f>
        <v>310.03995319000001</v>
      </c>
      <c r="Q247" s="36">
        <f>SUMIFS(СВЦЭМ!$F$39:$F$782,СВЦЭМ!$A$39:$A$782,$A247,СВЦЭМ!$B$39:$B$782,Q$226)+'СЕТ СН'!$F$15</f>
        <v>310.52058557999999</v>
      </c>
      <c r="R247" s="36">
        <f>SUMIFS(СВЦЭМ!$F$39:$F$782,СВЦЭМ!$A$39:$A$782,$A247,СВЦЭМ!$B$39:$B$782,R$226)+'СЕТ СН'!$F$15</f>
        <v>306.19775155999997</v>
      </c>
      <c r="S247" s="36">
        <f>SUMIFS(СВЦЭМ!$F$39:$F$782,СВЦЭМ!$A$39:$A$782,$A247,СВЦЭМ!$B$39:$B$782,S$226)+'СЕТ СН'!$F$15</f>
        <v>301.13580494000001</v>
      </c>
      <c r="T247" s="36">
        <f>SUMIFS(СВЦЭМ!$F$39:$F$782,СВЦЭМ!$A$39:$A$782,$A247,СВЦЭМ!$B$39:$B$782,T$226)+'СЕТ СН'!$F$15</f>
        <v>301.66314586999999</v>
      </c>
      <c r="U247" s="36">
        <f>SUMIFS(СВЦЭМ!$F$39:$F$782,СВЦЭМ!$A$39:$A$782,$A247,СВЦЭМ!$B$39:$B$782,U$226)+'СЕТ СН'!$F$15</f>
        <v>303.92031145999999</v>
      </c>
      <c r="V247" s="36">
        <f>SUMIFS(СВЦЭМ!$F$39:$F$782,СВЦЭМ!$A$39:$A$782,$A247,СВЦЭМ!$B$39:$B$782,V$226)+'СЕТ СН'!$F$15</f>
        <v>306.11515865000001</v>
      </c>
      <c r="W247" s="36">
        <f>SUMIFS(СВЦЭМ!$F$39:$F$782,СВЦЭМ!$A$39:$A$782,$A247,СВЦЭМ!$B$39:$B$782,W$226)+'СЕТ СН'!$F$15</f>
        <v>308.51262650000001</v>
      </c>
      <c r="X247" s="36">
        <f>SUMIFS(СВЦЭМ!$F$39:$F$782,СВЦЭМ!$A$39:$A$782,$A247,СВЦЭМ!$B$39:$B$782,X$226)+'СЕТ СН'!$F$15</f>
        <v>314.23822102999998</v>
      </c>
      <c r="Y247" s="36">
        <f>SUMIFS(СВЦЭМ!$F$39:$F$782,СВЦЭМ!$A$39:$A$782,$A247,СВЦЭМ!$B$39:$B$782,Y$226)+'СЕТ СН'!$F$15</f>
        <v>318.21699586</v>
      </c>
    </row>
    <row r="248" spans="1:25" ht="15.75" x14ac:dyDescent="0.2">
      <c r="A248" s="35">
        <f t="shared" si="6"/>
        <v>44948</v>
      </c>
      <c r="B248" s="36">
        <f>SUMIFS(СВЦЭМ!$F$39:$F$782,СВЦЭМ!$A$39:$A$782,$A248,СВЦЭМ!$B$39:$B$782,B$226)+'СЕТ СН'!$F$15</f>
        <v>321.12302706999998</v>
      </c>
      <c r="C248" s="36">
        <f>SUMIFS(СВЦЭМ!$F$39:$F$782,СВЦЭМ!$A$39:$A$782,$A248,СВЦЭМ!$B$39:$B$782,C$226)+'СЕТ СН'!$F$15</f>
        <v>327.55031194999998</v>
      </c>
      <c r="D248" s="36">
        <f>SUMIFS(СВЦЭМ!$F$39:$F$782,СВЦЭМ!$A$39:$A$782,$A248,СВЦЭМ!$B$39:$B$782,D$226)+'СЕТ СН'!$F$15</f>
        <v>329.29631017999998</v>
      </c>
      <c r="E248" s="36">
        <f>SUMIFS(СВЦЭМ!$F$39:$F$782,СВЦЭМ!$A$39:$A$782,$A248,СВЦЭМ!$B$39:$B$782,E$226)+'СЕТ СН'!$F$15</f>
        <v>332.03107381000001</v>
      </c>
      <c r="F248" s="36">
        <f>SUMIFS(СВЦЭМ!$F$39:$F$782,СВЦЭМ!$A$39:$A$782,$A248,СВЦЭМ!$B$39:$B$782,F$226)+'СЕТ СН'!$F$15</f>
        <v>329.57795539</v>
      </c>
      <c r="G248" s="36">
        <f>SUMIFS(СВЦЭМ!$F$39:$F$782,СВЦЭМ!$A$39:$A$782,$A248,СВЦЭМ!$B$39:$B$782,G$226)+'СЕТ СН'!$F$15</f>
        <v>328.92032934999997</v>
      </c>
      <c r="H248" s="36">
        <f>SUMIFS(СВЦЭМ!$F$39:$F$782,СВЦЭМ!$A$39:$A$782,$A248,СВЦЭМ!$B$39:$B$782,H$226)+'СЕТ СН'!$F$15</f>
        <v>329.02315350999999</v>
      </c>
      <c r="I248" s="36">
        <f>SUMIFS(СВЦЭМ!$F$39:$F$782,СВЦЭМ!$A$39:$A$782,$A248,СВЦЭМ!$B$39:$B$782,I$226)+'СЕТ СН'!$F$15</f>
        <v>328.35179636999999</v>
      </c>
      <c r="J248" s="36">
        <f>SUMIFS(СВЦЭМ!$F$39:$F$782,СВЦЭМ!$A$39:$A$782,$A248,СВЦЭМ!$B$39:$B$782,J$226)+'СЕТ СН'!$F$15</f>
        <v>320.69767501000001</v>
      </c>
      <c r="K248" s="36">
        <f>SUMIFS(СВЦЭМ!$F$39:$F$782,СВЦЭМ!$A$39:$A$782,$A248,СВЦЭМ!$B$39:$B$782,K$226)+'СЕТ СН'!$F$15</f>
        <v>311.42552101000001</v>
      </c>
      <c r="L248" s="36">
        <f>SUMIFS(СВЦЭМ!$F$39:$F$782,СВЦЭМ!$A$39:$A$782,$A248,СВЦЭМ!$B$39:$B$782,L$226)+'СЕТ СН'!$F$15</f>
        <v>305.5097596</v>
      </c>
      <c r="M248" s="36">
        <f>SUMIFS(СВЦЭМ!$F$39:$F$782,СВЦЭМ!$A$39:$A$782,$A248,СВЦЭМ!$B$39:$B$782,M$226)+'СЕТ СН'!$F$15</f>
        <v>303.60443591000001</v>
      </c>
      <c r="N248" s="36">
        <f>SUMIFS(СВЦЭМ!$F$39:$F$782,СВЦЭМ!$A$39:$A$782,$A248,СВЦЭМ!$B$39:$B$782,N$226)+'СЕТ СН'!$F$15</f>
        <v>303.52018535000002</v>
      </c>
      <c r="O248" s="36">
        <f>SUMIFS(СВЦЭМ!$F$39:$F$782,СВЦЭМ!$A$39:$A$782,$A248,СВЦЭМ!$B$39:$B$782,O$226)+'СЕТ СН'!$F$15</f>
        <v>307.69816963</v>
      </c>
      <c r="P248" s="36">
        <f>SUMIFS(СВЦЭМ!$F$39:$F$782,СВЦЭМ!$A$39:$A$782,$A248,СВЦЭМ!$B$39:$B$782,P$226)+'СЕТ СН'!$F$15</f>
        <v>310.13810165000001</v>
      </c>
      <c r="Q248" s="36">
        <f>SUMIFS(СВЦЭМ!$F$39:$F$782,СВЦЭМ!$A$39:$A$782,$A248,СВЦЭМ!$B$39:$B$782,Q$226)+'СЕТ СН'!$F$15</f>
        <v>312.36248354999998</v>
      </c>
      <c r="R248" s="36">
        <f>SUMIFS(СВЦЭМ!$F$39:$F$782,СВЦЭМ!$A$39:$A$782,$A248,СВЦЭМ!$B$39:$B$782,R$226)+'СЕТ СН'!$F$15</f>
        <v>312.37029804999997</v>
      </c>
      <c r="S248" s="36">
        <f>SUMIFS(СВЦЭМ!$F$39:$F$782,СВЦЭМ!$A$39:$A$782,$A248,СВЦЭМ!$B$39:$B$782,S$226)+'СЕТ СН'!$F$15</f>
        <v>305.67424856000002</v>
      </c>
      <c r="T248" s="36">
        <f>SUMIFS(СВЦЭМ!$F$39:$F$782,СВЦЭМ!$A$39:$A$782,$A248,СВЦЭМ!$B$39:$B$782,T$226)+'СЕТ СН'!$F$15</f>
        <v>298.26317948000002</v>
      </c>
      <c r="U248" s="36">
        <f>SUMIFS(СВЦЭМ!$F$39:$F$782,СВЦЭМ!$A$39:$A$782,$A248,СВЦЭМ!$B$39:$B$782,U$226)+'СЕТ СН'!$F$15</f>
        <v>299.57189829999999</v>
      </c>
      <c r="V248" s="36">
        <f>SUMIFS(СВЦЭМ!$F$39:$F$782,СВЦЭМ!$A$39:$A$782,$A248,СВЦЭМ!$B$39:$B$782,V$226)+'СЕТ СН'!$F$15</f>
        <v>302.11557929999998</v>
      </c>
      <c r="W248" s="36">
        <f>SUMIFS(СВЦЭМ!$F$39:$F$782,СВЦЭМ!$A$39:$A$782,$A248,СВЦЭМ!$B$39:$B$782,W$226)+'СЕТ СН'!$F$15</f>
        <v>302.73921401000001</v>
      </c>
      <c r="X248" s="36">
        <f>SUMIFS(СВЦЭМ!$F$39:$F$782,СВЦЭМ!$A$39:$A$782,$A248,СВЦЭМ!$B$39:$B$782,X$226)+'СЕТ СН'!$F$15</f>
        <v>308.60912546999998</v>
      </c>
      <c r="Y248" s="36">
        <f>SUMIFS(СВЦЭМ!$F$39:$F$782,СВЦЭМ!$A$39:$A$782,$A248,СВЦЭМ!$B$39:$B$782,Y$226)+'СЕТ СН'!$F$15</f>
        <v>314.64506129</v>
      </c>
    </row>
    <row r="249" spans="1:25" ht="15.75" x14ac:dyDescent="0.2">
      <c r="A249" s="35">
        <f t="shared" si="6"/>
        <v>44949</v>
      </c>
      <c r="B249" s="36">
        <f>SUMIFS(СВЦЭМ!$F$39:$F$782,СВЦЭМ!$A$39:$A$782,$A249,СВЦЭМ!$B$39:$B$782,B$226)+'СЕТ СН'!$F$15</f>
        <v>317.96949826999997</v>
      </c>
      <c r="C249" s="36">
        <f>SUMIFS(СВЦЭМ!$F$39:$F$782,СВЦЭМ!$A$39:$A$782,$A249,СВЦЭМ!$B$39:$B$782,C$226)+'СЕТ СН'!$F$15</f>
        <v>317.21925561</v>
      </c>
      <c r="D249" s="36">
        <f>SUMIFS(СВЦЭМ!$F$39:$F$782,СВЦЭМ!$A$39:$A$782,$A249,СВЦЭМ!$B$39:$B$782,D$226)+'СЕТ СН'!$F$15</f>
        <v>314.64103247999998</v>
      </c>
      <c r="E249" s="36">
        <f>SUMIFS(СВЦЭМ!$F$39:$F$782,СВЦЭМ!$A$39:$A$782,$A249,СВЦЭМ!$B$39:$B$782,E$226)+'СЕТ СН'!$F$15</f>
        <v>317.6021586</v>
      </c>
      <c r="F249" s="36">
        <f>SUMIFS(СВЦЭМ!$F$39:$F$782,СВЦЭМ!$A$39:$A$782,$A249,СВЦЭМ!$B$39:$B$782,F$226)+'СЕТ СН'!$F$15</f>
        <v>317.12618212000001</v>
      </c>
      <c r="G249" s="36">
        <f>SUMIFS(СВЦЭМ!$F$39:$F$782,СВЦЭМ!$A$39:$A$782,$A249,СВЦЭМ!$B$39:$B$782,G$226)+'СЕТ СН'!$F$15</f>
        <v>315.34524336999999</v>
      </c>
      <c r="H249" s="36">
        <f>SUMIFS(СВЦЭМ!$F$39:$F$782,СВЦЭМ!$A$39:$A$782,$A249,СВЦЭМ!$B$39:$B$782,H$226)+'СЕТ СН'!$F$15</f>
        <v>320.30571814000001</v>
      </c>
      <c r="I249" s="36">
        <f>SUMIFS(СВЦЭМ!$F$39:$F$782,СВЦЭМ!$A$39:$A$782,$A249,СВЦЭМ!$B$39:$B$782,I$226)+'СЕТ СН'!$F$15</f>
        <v>311.78383315000002</v>
      </c>
      <c r="J249" s="36">
        <f>SUMIFS(СВЦЭМ!$F$39:$F$782,СВЦЭМ!$A$39:$A$782,$A249,СВЦЭМ!$B$39:$B$782,J$226)+'СЕТ СН'!$F$15</f>
        <v>303.85082287</v>
      </c>
      <c r="K249" s="36">
        <f>SUMIFS(СВЦЭМ!$F$39:$F$782,СВЦЭМ!$A$39:$A$782,$A249,СВЦЭМ!$B$39:$B$782,K$226)+'СЕТ СН'!$F$15</f>
        <v>300.49817737000001</v>
      </c>
      <c r="L249" s="36">
        <f>SUMIFS(СВЦЭМ!$F$39:$F$782,СВЦЭМ!$A$39:$A$782,$A249,СВЦЭМ!$B$39:$B$782,L$226)+'СЕТ СН'!$F$15</f>
        <v>297.46404389999998</v>
      </c>
      <c r="M249" s="36">
        <f>SUMIFS(СВЦЭМ!$F$39:$F$782,СВЦЭМ!$A$39:$A$782,$A249,СВЦЭМ!$B$39:$B$782,M$226)+'СЕТ СН'!$F$15</f>
        <v>300.12871226999999</v>
      </c>
      <c r="N249" s="36">
        <f>SUMIFS(СВЦЭМ!$F$39:$F$782,СВЦЭМ!$A$39:$A$782,$A249,СВЦЭМ!$B$39:$B$782,N$226)+'СЕТ СН'!$F$15</f>
        <v>304.17091713999997</v>
      </c>
      <c r="O249" s="36">
        <f>SUMIFS(СВЦЭМ!$F$39:$F$782,СВЦЭМ!$A$39:$A$782,$A249,СВЦЭМ!$B$39:$B$782,O$226)+'СЕТ СН'!$F$15</f>
        <v>306.30080161000001</v>
      </c>
      <c r="P249" s="36">
        <f>SUMIFS(СВЦЭМ!$F$39:$F$782,СВЦЭМ!$A$39:$A$782,$A249,СВЦЭМ!$B$39:$B$782,P$226)+'СЕТ СН'!$F$15</f>
        <v>308.57853660000001</v>
      </c>
      <c r="Q249" s="36">
        <f>SUMIFS(СВЦЭМ!$F$39:$F$782,СВЦЭМ!$A$39:$A$782,$A249,СВЦЭМ!$B$39:$B$782,Q$226)+'СЕТ СН'!$F$15</f>
        <v>311.87117746000001</v>
      </c>
      <c r="R249" s="36">
        <f>SUMIFS(СВЦЭМ!$F$39:$F$782,СВЦЭМ!$A$39:$A$782,$A249,СВЦЭМ!$B$39:$B$782,R$226)+'СЕТ СН'!$F$15</f>
        <v>310.84953575999998</v>
      </c>
      <c r="S249" s="36">
        <f>SUMIFS(СВЦЭМ!$F$39:$F$782,СВЦЭМ!$A$39:$A$782,$A249,СВЦЭМ!$B$39:$B$782,S$226)+'СЕТ СН'!$F$15</f>
        <v>308.01547876000001</v>
      </c>
      <c r="T249" s="36">
        <f>SUMIFS(СВЦЭМ!$F$39:$F$782,СВЦЭМ!$A$39:$A$782,$A249,СВЦЭМ!$B$39:$B$782,T$226)+'СЕТ СН'!$F$15</f>
        <v>299.74869598999999</v>
      </c>
      <c r="U249" s="36">
        <f>SUMIFS(СВЦЭМ!$F$39:$F$782,СВЦЭМ!$A$39:$A$782,$A249,СВЦЭМ!$B$39:$B$782,U$226)+'СЕТ СН'!$F$15</f>
        <v>300.53604374000003</v>
      </c>
      <c r="V249" s="36">
        <f>SUMIFS(СВЦЭМ!$F$39:$F$782,СВЦЭМ!$A$39:$A$782,$A249,СВЦЭМ!$B$39:$B$782,V$226)+'СЕТ СН'!$F$15</f>
        <v>303.20220336</v>
      </c>
      <c r="W249" s="36">
        <f>SUMIFS(СВЦЭМ!$F$39:$F$782,СВЦЭМ!$A$39:$A$782,$A249,СВЦЭМ!$B$39:$B$782,W$226)+'СЕТ СН'!$F$15</f>
        <v>305.90701754000003</v>
      </c>
      <c r="X249" s="36">
        <f>SUMIFS(СВЦЭМ!$F$39:$F$782,СВЦЭМ!$A$39:$A$782,$A249,СВЦЭМ!$B$39:$B$782,X$226)+'СЕТ СН'!$F$15</f>
        <v>305.77288471000003</v>
      </c>
      <c r="Y249" s="36">
        <f>SUMIFS(СВЦЭМ!$F$39:$F$782,СВЦЭМ!$A$39:$A$782,$A249,СВЦЭМ!$B$39:$B$782,Y$226)+'СЕТ СН'!$F$15</f>
        <v>309.64925770000002</v>
      </c>
    </row>
    <row r="250" spans="1:25" ht="15.75" x14ac:dyDescent="0.2">
      <c r="A250" s="35">
        <f t="shared" si="6"/>
        <v>44950</v>
      </c>
      <c r="B250" s="36">
        <f>SUMIFS(СВЦЭМ!$F$39:$F$782,СВЦЭМ!$A$39:$A$782,$A250,СВЦЭМ!$B$39:$B$782,B$226)+'СЕТ СН'!$F$15</f>
        <v>303.30289211000002</v>
      </c>
      <c r="C250" s="36">
        <f>SUMIFS(СВЦЭМ!$F$39:$F$782,СВЦЭМ!$A$39:$A$782,$A250,СВЦЭМ!$B$39:$B$782,C$226)+'СЕТ СН'!$F$15</f>
        <v>302.83809014000002</v>
      </c>
      <c r="D250" s="36">
        <f>SUMIFS(СВЦЭМ!$F$39:$F$782,СВЦЭМ!$A$39:$A$782,$A250,СВЦЭМ!$B$39:$B$782,D$226)+'СЕТ СН'!$F$15</f>
        <v>301.31599583000002</v>
      </c>
      <c r="E250" s="36">
        <f>SUMIFS(СВЦЭМ!$F$39:$F$782,СВЦЭМ!$A$39:$A$782,$A250,СВЦЭМ!$B$39:$B$782,E$226)+'СЕТ СН'!$F$15</f>
        <v>300.64277992000001</v>
      </c>
      <c r="F250" s="36">
        <f>SUMIFS(СВЦЭМ!$F$39:$F$782,СВЦЭМ!$A$39:$A$782,$A250,СВЦЭМ!$B$39:$B$782,F$226)+'СЕТ СН'!$F$15</f>
        <v>302.53898943000002</v>
      </c>
      <c r="G250" s="36">
        <f>SUMIFS(СВЦЭМ!$F$39:$F$782,СВЦЭМ!$A$39:$A$782,$A250,СВЦЭМ!$B$39:$B$782,G$226)+'СЕТ СН'!$F$15</f>
        <v>300.00166665</v>
      </c>
      <c r="H250" s="36">
        <f>SUMIFS(СВЦЭМ!$F$39:$F$782,СВЦЭМ!$A$39:$A$782,$A250,СВЦЭМ!$B$39:$B$782,H$226)+'СЕТ СН'!$F$15</f>
        <v>298.19252561000002</v>
      </c>
      <c r="I250" s="36">
        <f>SUMIFS(СВЦЭМ!$F$39:$F$782,СВЦЭМ!$A$39:$A$782,$A250,СВЦЭМ!$B$39:$B$782,I$226)+'СЕТ СН'!$F$15</f>
        <v>294.12171440999998</v>
      </c>
      <c r="J250" s="36">
        <f>SUMIFS(СВЦЭМ!$F$39:$F$782,СВЦЭМ!$A$39:$A$782,$A250,СВЦЭМ!$B$39:$B$782,J$226)+'СЕТ СН'!$F$15</f>
        <v>288.11252261999999</v>
      </c>
      <c r="K250" s="36">
        <f>SUMIFS(СВЦЭМ!$F$39:$F$782,СВЦЭМ!$A$39:$A$782,$A250,СВЦЭМ!$B$39:$B$782,K$226)+'СЕТ СН'!$F$15</f>
        <v>284.39742389000003</v>
      </c>
      <c r="L250" s="36">
        <f>SUMIFS(СВЦЭМ!$F$39:$F$782,СВЦЭМ!$A$39:$A$782,$A250,СВЦЭМ!$B$39:$B$782,L$226)+'СЕТ СН'!$F$15</f>
        <v>283.91774591000001</v>
      </c>
      <c r="M250" s="36">
        <f>SUMIFS(СВЦЭМ!$F$39:$F$782,СВЦЭМ!$A$39:$A$782,$A250,СВЦЭМ!$B$39:$B$782,M$226)+'СЕТ СН'!$F$15</f>
        <v>285.79385502000002</v>
      </c>
      <c r="N250" s="36">
        <f>SUMIFS(СВЦЭМ!$F$39:$F$782,СВЦЭМ!$A$39:$A$782,$A250,СВЦЭМ!$B$39:$B$782,N$226)+'СЕТ СН'!$F$15</f>
        <v>288.71757276</v>
      </c>
      <c r="O250" s="36">
        <f>SUMIFS(СВЦЭМ!$F$39:$F$782,СВЦЭМ!$A$39:$A$782,$A250,СВЦЭМ!$B$39:$B$782,O$226)+'СЕТ СН'!$F$15</f>
        <v>290.27864370999998</v>
      </c>
      <c r="P250" s="36">
        <f>SUMIFS(СВЦЭМ!$F$39:$F$782,СВЦЭМ!$A$39:$A$782,$A250,СВЦЭМ!$B$39:$B$782,P$226)+'СЕТ СН'!$F$15</f>
        <v>294.70151909999998</v>
      </c>
      <c r="Q250" s="36">
        <f>SUMIFS(СВЦЭМ!$F$39:$F$782,СВЦЭМ!$A$39:$A$782,$A250,СВЦЭМ!$B$39:$B$782,Q$226)+'СЕТ СН'!$F$15</f>
        <v>295.73491378</v>
      </c>
      <c r="R250" s="36">
        <f>SUMIFS(СВЦЭМ!$F$39:$F$782,СВЦЭМ!$A$39:$A$782,$A250,СВЦЭМ!$B$39:$B$782,R$226)+'СЕТ СН'!$F$15</f>
        <v>295.10674617000001</v>
      </c>
      <c r="S250" s="36">
        <f>SUMIFS(СВЦЭМ!$F$39:$F$782,СВЦЭМ!$A$39:$A$782,$A250,СВЦЭМ!$B$39:$B$782,S$226)+'СЕТ СН'!$F$15</f>
        <v>290.38775741000001</v>
      </c>
      <c r="T250" s="36">
        <f>SUMIFS(СВЦЭМ!$F$39:$F$782,СВЦЭМ!$A$39:$A$782,$A250,СВЦЭМ!$B$39:$B$782,T$226)+'СЕТ СН'!$F$15</f>
        <v>283.36763680000001</v>
      </c>
      <c r="U250" s="36">
        <f>SUMIFS(СВЦЭМ!$F$39:$F$782,СВЦЭМ!$A$39:$A$782,$A250,СВЦЭМ!$B$39:$B$782,U$226)+'СЕТ СН'!$F$15</f>
        <v>285.05056724999997</v>
      </c>
      <c r="V250" s="36">
        <f>SUMIFS(СВЦЭМ!$F$39:$F$782,СВЦЭМ!$A$39:$A$782,$A250,СВЦЭМ!$B$39:$B$782,V$226)+'СЕТ СН'!$F$15</f>
        <v>288.55184405</v>
      </c>
      <c r="W250" s="36">
        <f>SUMIFS(СВЦЭМ!$F$39:$F$782,СВЦЭМ!$A$39:$A$782,$A250,СВЦЭМ!$B$39:$B$782,W$226)+'СЕТ СН'!$F$15</f>
        <v>290.16783967999999</v>
      </c>
      <c r="X250" s="36">
        <f>SUMIFS(СВЦЭМ!$F$39:$F$782,СВЦЭМ!$A$39:$A$782,$A250,СВЦЭМ!$B$39:$B$782,X$226)+'СЕТ СН'!$F$15</f>
        <v>293.11773284999998</v>
      </c>
      <c r="Y250" s="36">
        <f>SUMIFS(СВЦЭМ!$F$39:$F$782,СВЦЭМ!$A$39:$A$782,$A250,СВЦЭМ!$B$39:$B$782,Y$226)+'СЕТ СН'!$F$15</f>
        <v>295.96690626999998</v>
      </c>
    </row>
    <row r="251" spans="1:25" ht="15.75" x14ac:dyDescent="0.2">
      <c r="A251" s="35">
        <f t="shared" si="6"/>
        <v>44951</v>
      </c>
      <c r="B251" s="36">
        <f>SUMIFS(СВЦЭМ!$F$39:$F$782,СВЦЭМ!$A$39:$A$782,$A251,СВЦЭМ!$B$39:$B$782,B$226)+'СЕТ СН'!$F$15</f>
        <v>305.55002241</v>
      </c>
      <c r="C251" s="36">
        <f>SUMIFS(СВЦЭМ!$F$39:$F$782,СВЦЭМ!$A$39:$A$782,$A251,СВЦЭМ!$B$39:$B$782,C$226)+'СЕТ СН'!$F$15</f>
        <v>310.85203446000003</v>
      </c>
      <c r="D251" s="36">
        <f>SUMIFS(СВЦЭМ!$F$39:$F$782,СВЦЭМ!$A$39:$A$782,$A251,СВЦЭМ!$B$39:$B$782,D$226)+'СЕТ СН'!$F$15</f>
        <v>312.46721273999998</v>
      </c>
      <c r="E251" s="36">
        <f>SUMIFS(СВЦЭМ!$F$39:$F$782,СВЦЭМ!$A$39:$A$782,$A251,СВЦЭМ!$B$39:$B$782,E$226)+'СЕТ СН'!$F$15</f>
        <v>314.32751194000002</v>
      </c>
      <c r="F251" s="36">
        <f>SUMIFS(СВЦЭМ!$F$39:$F$782,СВЦЭМ!$A$39:$A$782,$A251,СВЦЭМ!$B$39:$B$782,F$226)+'СЕТ СН'!$F$15</f>
        <v>313.81928065</v>
      </c>
      <c r="G251" s="36">
        <f>SUMIFS(СВЦЭМ!$F$39:$F$782,СВЦЭМ!$A$39:$A$782,$A251,СВЦЭМ!$B$39:$B$782,G$226)+'СЕТ СН'!$F$15</f>
        <v>312.08893007</v>
      </c>
      <c r="H251" s="36">
        <f>SUMIFS(СВЦЭМ!$F$39:$F$782,СВЦЭМ!$A$39:$A$782,$A251,СВЦЭМ!$B$39:$B$782,H$226)+'СЕТ СН'!$F$15</f>
        <v>312.04036057000002</v>
      </c>
      <c r="I251" s="36">
        <f>SUMIFS(СВЦЭМ!$F$39:$F$782,СВЦЭМ!$A$39:$A$782,$A251,СВЦЭМ!$B$39:$B$782,I$226)+'СЕТ СН'!$F$15</f>
        <v>311.65541259000003</v>
      </c>
      <c r="J251" s="36">
        <f>SUMIFS(СВЦЭМ!$F$39:$F$782,СВЦЭМ!$A$39:$A$782,$A251,СВЦЭМ!$B$39:$B$782,J$226)+'СЕТ СН'!$F$15</f>
        <v>308.25711125999999</v>
      </c>
      <c r="K251" s="36">
        <f>SUMIFS(СВЦЭМ!$F$39:$F$782,СВЦЭМ!$A$39:$A$782,$A251,СВЦЭМ!$B$39:$B$782,K$226)+'СЕТ СН'!$F$15</f>
        <v>304.21880736000003</v>
      </c>
      <c r="L251" s="36">
        <f>SUMIFS(СВЦЭМ!$F$39:$F$782,СВЦЭМ!$A$39:$A$782,$A251,СВЦЭМ!$B$39:$B$782,L$226)+'СЕТ СН'!$F$15</f>
        <v>298.60650264999998</v>
      </c>
      <c r="M251" s="36">
        <f>SUMIFS(СВЦЭМ!$F$39:$F$782,СВЦЭМ!$A$39:$A$782,$A251,СВЦЭМ!$B$39:$B$782,M$226)+'СЕТ СН'!$F$15</f>
        <v>293.09136353999997</v>
      </c>
      <c r="N251" s="36">
        <f>SUMIFS(СВЦЭМ!$F$39:$F$782,СВЦЭМ!$A$39:$A$782,$A251,СВЦЭМ!$B$39:$B$782,N$226)+'СЕТ СН'!$F$15</f>
        <v>295.09273078000001</v>
      </c>
      <c r="O251" s="36">
        <f>SUMIFS(СВЦЭМ!$F$39:$F$782,СВЦЭМ!$A$39:$A$782,$A251,СВЦЭМ!$B$39:$B$782,O$226)+'СЕТ СН'!$F$15</f>
        <v>296.10697299999998</v>
      </c>
      <c r="P251" s="36">
        <f>SUMIFS(СВЦЭМ!$F$39:$F$782,СВЦЭМ!$A$39:$A$782,$A251,СВЦЭМ!$B$39:$B$782,P$226)+'СЕТ СН'!$F$15</f>
        <v>297.69317378</v>
      </c>
      <c r="Q251" s="36">
        <f>SUMIFS(СВЦЭМ!$F$39:$F$782,СВЦЭМ!$A$39:$A$782,$A251,СВЦЭМ!$B$39:$B$782,Q$226)+'СЕТ СН'!$F$15</f>
        <v>297.48575535999998</v>
      </c>
      <c r="R251" s="36">
        <f>SUMIFS(СВЦЭМ!$F$39:$F$782,СВЦЭМ!$A$39:$A$782,$A251,СВЦЭМ!$B$39:$B$782,R$226)+'СЕТ СН'!$F$15</f>
        <v>295.85310167</v>
      </c>
      <c r="S251" s="36">
        <f>SUMIFS(СВЦЭМ!$F$39:$F$782,СВЦЭМ!$A$39:$A$782,$A251,СВЦЭМ!$B$39:$B$782,S$226)+'СЕТ СН'!$F$15</f>
        <v>292.82589598999999</v>
      </c>
      <c r="T251" s="36">
        <f>SUMIFS(СВЦЭМ!$F$39:$F$782,СВЦЭМ!$A$39:$A$782,$A251,СВЦЭМ!$B$39:$B$782,T$226)+'СЕТ СН'!$F$15</f>
        <v>289.67860322000001</v>
      </c>
      <c r="U251" s="36">
        <f>SUMIFS(СВЦЭМ!$F$39:$F$782,СВЦЭМ!$A$39:$A$782,$A251,СВЦЭМ!$B$39:$B$782,U$226)+'СЕТ СН'!$F$15</f>
        <v>290.35996951999999</v>
      </c>
      <c r="V251" s="36">
        <f>SUMIFS(СВЦЭМ!$F$39:$F$782,СВЦЭМ!$A$39:$A$782,$A251,СВЦЭМ!$B$39:$B$782,V$226)+'СЕТ СН'!$F$15</f>
        <v>292.38443289999998</v>
      </c>
      <c r="W251" s="36">
        <f>SUMIFS(СВЦЭМ!$F$39:$F$782,СВЦЭМ!$A$39:$A$782,$A251,СВЦЭМ!$B$39:$B$782,W$226)+'СЕТ СН'!$F$15</f>
        <v>294.52895867000001</v>
      </c>
      <c r="X251" s="36">
        <f>SUMIFS(СВЦЭМ!$F$39:$F$782,СВЦЭМ!$A$39:$A$782,$A251,СВЦЭМ!$B$39:$B$782,X$226)+'СЕТ СН'!$F$15</f>
        <v>297.67901516000001</v>
      </c>
      <c r="Y251" s="36">
        <f>SUMIFS(СВЦЭМ!$F$39:$F$782,СВЦЭМ!$A$39:$A$782,$A251,СВЦЭМ!$B$39:$B$782,Y$226)+'СЕТ СН'!$F$15</f>
        <v>301.94909876000003</v>
      </c>
    </row>
    <row r="252" spans="1:25" ht="15.75" x14ac:dyDescent="0.2">
      <c r="A252" s="35">
        <f t="shared" si="6"/>
        <v>44952</v>
      </c>
      <c r="B252" s="36">
        <f>SUMIFS(СВЦЭМ!$F$39:$F$782,СВЦЭМ!$A$39:$A$782,$A252,СВЦЭМ!$B$39:$B$782,B$226)+'СЕТ СН'!$F$15</f>
        <v>310.70876719</v>
      </c>
      <c r="C252" s="36">
        <f>SUMIFS(СВЦЭМ!$F$39:$F$782,СВЦЭМ!$A$39:$A$782,$A252,СВЦЭМ!$B$39:$B$782,C$226)+'СЕТ СН'!$F$15</f>
        <v>317.94208280999999</v>
      </c>
      <c r="D252" s="36">
        <f>SUMIFS(СВЦЭМ!$F$39:$F$782,СВЦЭМ!$A$39:$A$782,$A252,СВЦЭМ!$B$39:$B$782,D$226)+'СЕТ СН'!$F$15</f>
        <v>321.12962530999999</v>
      </c>
      <c r="E252" s="36">
        <f>SUMIFS(СВЦЭМ!$F$39:$F$782,СВЦЭМ!$A$39:$A$782,$A252,СВЦЭМ!$B$39:$B$782,E$226)+'СЕТ СН'!$F$15</f>
        <v>318.62482347000002</v>
      </c>
      <c r="F252" s="36">
        <f>SUMIFS(СВЦЭМ!$F$39:$F$782,СВЦЭМ!$A$39:$A$782,$A252,СВЦЭМ!$B$39:$B$782,F$226)+'СЕТ СН'!$F$15</f>
        <v>316.95344425000002</v>
      </c>
      <c r="G252" s="36">
        <f>SUMIFS(СВЦЭМ!$F$39:$F$782,СВЦЭМ!$A$39:$A$782,$A252,СВЦЭМ!$B$39:$B$782,G$226)+'СЕТ СН'!$F$15</f>
        <v>317.32670024999999</v>
      </c>
      <c r="H252" s="36">
        <f>SUMIFS(СВЦЭМ!$F$39:$F$782,СВЦЭМ!$A$39:$A$782,$A252,СВЦЭМ!$B$39:$B$782,H$226)+'СЕТ СН'!$F$15</f>
        <v>310.48412552000002</v>
      </c>
      <c r="I252" s="36">
        <f>SUMIFS(СВЦЭМ!$F$39:$F$782,СВЦЭМ!$A$39:$A$782,$A252,СВЦЭМ!$B$39:$B$782,I$226)+'СЕТ СН'!$F$15</f>
        <v>305.16122204999999</v>
      </c>
      <c r="J252" s="36">
        <f>SUMIFS(СВЦЭМ!$F$39:$F$782,СВЦЭМ!$A$39:$A$782,$A252,СВЦЭМ!$B$39:$B$782,J$226)+'СЕТ СН'!$F$15</f>
        <v>299.67897854</v>
      </c>
      <c r="K252" s="36">
        <f>SUMIFS(СВЦЭМ!$F$39:$F$782,СВЦЭМ!$A$39:$A$782,$A252,СВЦЭМ!$B$39:$B$782,K$226)+'СЕТ СН'!$F$15</f>
        <v>292.62578116999998</v>
      </c>
      <c r="L252" s="36">
        <f>SUMIFS(СВЦЭМ!$F$39:$F$782,СВЦЭМ!$A$39:$A$782,$A252,СВЦЭМ!$B$39:$B$782,L$226)+'СЕТ СН'!$F$15</f>
        <v>288.63531448999998</v>
      </c>
      <c r="M252" s="36">
        <f>SUMIFS(СВЦЭМ!$F$39:$F$782,СВЦЭМ!$A$39:$A$782,$A252,СВЦЭМ!$B$39:$B$782,M$226)+'СЕТ СН'!$F$15</f>
        <v>288.87752485999999</v>
      </c>
      <c r="N252" s="36">
        <f>SUMIFS(СВЦЭМ!$F$39:$F$782,СВЦЭМ!$A$39:$A$782,$A252,СВЦЭМ!$B$39:$B$782,N$226)+'СЕТ СН'!$F$15</f>
        <v>290.69969076000001</v>
      </c>
      <c r="O252" s="36">
        <f>SUMIFS(СВЦЭМ!$F$39:$F$782,СВЦЭМ!$A$39:$A$782,$A252,СВЦЭМ!$B$39:$B$782,O$226)+'СЕТ СН'!$F$15</f>
        <v>290.42480442999999</v>
      </c>
      <c r="P252" s="36">
        <f>SUMIFS(СВЦЭМ!$F$39:$F$782,СВЦЭМ!$A$39:$A$782,$A252,СВЦЭМ!$B$39:$B$782,P$226)+'СЕТ СН'!$F$15</f>
        <v>292.66835775999999</v>
      </c>
      <c r="Q252" s="36">
        <f>SUMIFS(СВЦЭМ!$F$39:$F$782,СВЦЭМ!$A$39:$A$782,$A252,СВЦЭМ!$B$39:$B$782,Q$226)+'СЕТ СН'!$F$15</f>
        <v>295.18843270000002</v>
      </c>
      <c r="R252" s="36">
        <f>SUMIFS(СВЦЭМ!$F$39:$F$782,СВЦЭМ!$A$39:$A$782,$A252,СВЦЭМ!$B$39:$B$782,R$226)+'СЕТ СН'!$F$15</f>
        <v>295.87979332999998</v>
      </c>
      <c r="S252" s="36">
        <f>SUMIFS(СВЦЭМ!$F$39:$F$782,СВЦЭМ!$A$39:$A$782,$A252,СВЦЭМ!$B$39:$B$782,S$226)+'СЕТ СН'!$F$15</f>
        <v>293.99490350999997</v>
      </c>
      <c r="T252" s="36">
        <f>SUMIFS(СВЦЭМ!$F$39:$F$782,СВЦЭМ!$A$39:$A$782,$A252,СВЦЭМ!$B$39:$B$782,T$226)+'СЕТ СН'!$F$15</f>
        <v>285.90432845999999</v>
      </c>
      <c r="U252" s="36">
        <f>SUMIFS(СВЦЭМ!$F$39:$F$782,СВЦЭМ!$A$39:$A$782,$A252,СВЦЭМ!$B$39:$B$782,U$226)+'СЕТ СН'!$F$15</f>
        <v>286.37839685</v>
      </c>
      <c r="V252" s="36">
        <f>SUMIFS(СВЦЭМ!$F$39:$F$782,СВЦЭМ!$A$39:$A$782,$A252,СВЦЭМ!$B$39:$B$782,V$226)+'СЕТ СН'!$F$15</f>
        <v>287.74270575000003</v>
      </c>
      <c r="W252" s="36">
        <f>SUMIFS(СВЦЭМ!$F$39:$F$782,СВЦЭМ!$A$39:$A$782,$A252,СВЦЭМ!$B$39:$B$782,W$226)+'СЕТ СН'!$F$15</f>
        <v>290.55526458999998</v>
      </c>
      <c r="X252" s="36">
        <f>SUMIFS(СВЦЭМ!$F$39:$F$782,СВЦЭМ!$A$39:$A$782,$A252,СВЦЭМ!$B$39:$B$782,X$226)+'СЕТ СН'!$F$15</f>
        <v>295.49511517000002</v>
      </c>
      <c r="Y252" s="36">
        <f>SUMIFS(СВЦЭМ!$F$39:$F$782,СВЦЭМ!$A$39:$A$782,$A252,СВЦЭМ!$B$39:$B$782,Y$226)+'СЕТ СН'!$F$15</f>
        <v>300.69031404999998</v>
      </c>
    </row>
    <row r="253" spans="1:25" ht="15.75" x14ac:dyDescent="0.2">
      <c r="A253" s="35">
        <f t="shared" si="6"/>
        <v>44953</v>
      </c>
      <c r="B253" s="36">
        <f>SUMIFS(СВЦЭМ!$F$39:$F$782,СВЦЭМ!$A$39:$A$782,$A253,СВЦЭМ!$B$39:$B$782,B$226)+'СЕТ СН'!$F$15</f>
        <v>307.49054985999999</v>
      </c>
      <c r="C253" s="36">
        <f>SUMIFS(СВЦЭМ!$F$39:$F$782,СВЦЭМ!$A$39:$A$782,$A253,СВЦЭМ!$B$39:$B$782,C$226)+'СЕТ СН'!$F$15</f>
        <v>302.25971867999999</v>
      </c>
      <c r="D253" s="36">
        <f>SUMIFS(СВЦЭМ!$F$39:$F$782,СВЦЭМ!$A$39:$A$782,$A253,СВЦЭМ!$B$39:$B$782,D$226)+'СЕТ СН'!$F$15</f>
        <v>301.86429022999999</v>
      </c>
      <c r="E253" s="36">
        <f>SUMIFS(СВЦЭМ!$F$39:$F$782,СВЦЭМ!$A$39:$A$782,$A253,СВЦЭМ!$B$39:$B$782,E$226)+'СЕТ СН'!$F$15</f>
        <v>303.91145025999998</v>
      </c>
      <c r="F253" s="36">
        <f>SUMIFS(СВЦЭМ!$F$39:$F$782,СВЦЭМ!$A$39:$A$782,$A253,СВЦЭМ!$B$39:$B$782,F$226)+'СЕТ СН'!$F$15</f>
        <v>305.14668220999999</v>
      </c>
      <c r="G253" s="36">
        <f>SUMIFS(СВЦЭМ!$F$39:$F$782,СВЦЭМ!$A$39:$A$782,$A253,СВЦЭМ!$B$39:$B$782,G$226)+'СЕТ СН'!$F$15</f>
        <v>307.21060799000003</v>
      </c>
      <c r="H253" s="36">
        <f>SUMIFS(СВЦЭМ!$F$39:$F$782,СВЦЭМ!$A$39:$A$782,$A253,СВЦЭМ!$B$39:$B$782,H$226)+'СЕТ СН'!$F$15</f>
        <v>305.25294019</v>
      </c>
      <c r="I253" s="36">
        <f>SUMIFS(СВЦЭМ!$F$39:$F$782,СВЦЭМ!$A$39:$A$782,$A253,СВЦЭМ!$B$39:$B$782,I$226)+'СЕТ СН'!$F$15</f>
        <v>299.10599568999999</v>
      </c>
      <c r="J253" s="36">
        <f>SUMIFS(СВЦЭМ!$F$39:$F$782,СВЦЭМ!$A$39:$A$782,$A253,СВЦЭМ!$B$39:$B$782,J$226)+'СЕТ СН'!$F$15</f>
        <v>292.37328260999999</v>
      </c>
      <c r="K253" s="36">
        <f>SUMIFS(СВЦЭМ!$F$39:$F$782,СВЦЭМ!$A$39:$A$782,$A253,СВЦЭМ!$B$39:$B$782,K$226)+'СЕТ СН'!$F$15</f>
        <v>288.64257122999999</v>
      </c>
      <c r="L253" s="36">
        <f>SUMIFS(СВЦЭМ!$F$39:$F$782,СВЦЭМ!$A$39:$A$782,$A253,СВЦЭМ!$B$39:$B$782,L$226)+'СЕТ СН'!$F$15</f>
        <v>286.14466272999999</v>
      </c>
      <c r="M253" s="36">
        <f>SUMIFS(СВЦЭМ!$F$39:$F$782,СВЦЭМ!$A$39:$A$782,$A253,СВЦЭМ!$B$39:$B$782,M$226)+'СЕТ СН'!$F$15</f>
        <v>285.66449451</v>
      </c>
      <c r="N253" s="36">
        <f>SUMIFS(СВЦЭМ!$F$39:$F$782,СВЦЭМ!$A$39:$A$782,$A253,СВЦЭМ!$B$39:$B$782,N$226)+'СЕТ СН'!$F$15</f>
        <v>290.78583710999999</v>
      </c>
      <c r="O253" s="36">
        <f>SUMIFS(СВЦЭМ!$F$39:$F$782,СВЦЭМ!$A$39:$A$782,$A253,СВЦЭМ!$B$39:$B$782,O$226)+'СЕТ СН'!$F$15</f>
        <v>294.45405312999998</v>
      </c>
      <c r="P253" s="36">
        <f>SUMIFS(СВЦЭМ!$F$39:$F$782,СВЦЭМ!$A$39:$A$782,$A253,СВЦЭМ!$B$39:$B$782,P$226)+'СЕТ СН'!$F$15</f>
        <v>299.35197898000001</v>
      </c>
      <c r="Q253" s="36">
        <f>SUMIFS(СВЦЭМ!$F$39:$F$782,СВЦЭМ!$A$39:$A$782,$A253,СВЦЭМ!$B$39:$B$782,Q$226)+'СЕТ СН'!$F$15</f>
        <v>295.03535734000002</v>
      </c>
      <c r="R253" s="36">
        <f>SUMIFS(СВЦЭМ!$F$39:$F$782,СВЦЭМ!$A$39:$A$782,$A253,СВЦЭМ!$B$39:$B$782,R$226)+'СЕТ СН'!$F$15</f>
        <v>298.17985980999998</v>
      </c>
      <c r="S253" s="36">
        <f>SUMIFS(СВЦЭМ!$F$39:$F$782,СВЦЭМ!$A$39:$A$782,$A253,СВЦЭМ!$B$39:$B$782,S$226)+'СЕТ СН'!$F$15</f>
        <v>295.08560175999997</v>
      </c>
      <c r="T253" s="36">
        <f>SUMIFS(СВЦЭМ!$F$39:$F$782,СВЦЭМ!$A$39:$A$782,$A253,СВЦЭМ!$B$39:$B$782,T$226)+'СЕТ СН'!$F$15</f>
        <v>288.17706532</v>
      </c>
      <c r="U253" s="36">
        <f>SUMIFS(СВЦЭМ!$F$39:$F$782,СВЦЭМ!$A$39:$A$782,$A253,СВЦЭМ!$B$39:$B$782,U$226)+'СЕТ СН'!$F$15</f>
        <v>289.51075925999999</v>
      </c>
      <c r="V253" s="36">
        <f>SUMIFS(СВЦЭМ!$F$39:$F$782,СВЦЭМ!$A$39:$A$782,$A253,СВЦЭМ!$B$39:$B$782,V$226)+'СЕТ СН'!$F$15</f>
        <v>293.65742095000002</v>
      </c>
      <c r="W253" s="36">
        <f>SUMIFS(СВЦЭМ!$F$39:$F$782,СВЦЭМ!$A$39:$A$782,$A253,СВЦЭМ!$B$39:$B$782,W$226)+'СЕТ СН'!$F$15</f>
        <v>299.05313429</v>
      </c>
      <c r="X253" s="36">
        <f>SUMIFS(СВЦЭМ!$F$39:$F$782,СВЦЭМ!$A$39:$A$782,$A253,СВЦЭМ!$B$39:$B$782,X$226)+'СЕТ СН'!$F$15</f>
        <v>301.05316307999999</v>
      </c>
      <c r="Y253" s="36">
        <f>SUMIFS(СВЦЭМ!$F$39:$F$782,СВЦЭМ!$A$39:$A$782,$A253,СВЦЭМ!$B$39:$B$782,Y$226)+'СЕТ СН'!$F$15</f>
        <v>314.78378666999998</v>
      </c>
    </row>
    <row r="254" spans="1:25" ht="15.75" x14ac:dyDescent="0.2">
      <c r="A254" s="35">
        <f t="shared" si="6"/>
        <v>44954</v>
      </c>
      <c r="B254" s="36">
        <f>SUMIFS(СВЦЭМ!$F$39:$F$782,СВЦЭМ!$A$39:$A$782,$A254,СВЦЭМ!$B$39:$B$782,B$226)+'СЕТ СН'!$F$15</f>
        <v>310.07893188999998</v>
      </c>
      <c r="C254" s="36">
        <f>SUMIFS(СВЦЭМ!$F$39:$F$782,СВЦЭМ!$A$39:$A$782,$A254,СВЦЭМ!$B$39:$B$782,C$226)+'СЕТ СН'!$F$15</f>
        <v>316.62985923999997</v>
      </c>
      <c r="D254" s="36">
        <f>SUMIFS(СВЦЭМ!$F$39:$F$782,СВЦЭМ!$A$39:$A$782,$A254,СВЦЭМ!$B$39:$B$782,D$226)+'СЕТ СН'!$F$15</f>
        <v>316.11954981000002</v>
      </c>
      <c r="E254" s="36">
        <f>SUMIFS(СВЦЭМ!$F$39:$F$782,СВЦЭМ!$A$39:$A$782,$A254,СВЦЭМ!$B$39:$B$782,E$226)+'СЕТ СН'!$F$15</f>
        <v>315.48717678999998</v>
      </c>
      <c r="F254" s="36">
        <f>SUMIFS(СВЦЭМ!$F$39:$F$782,СВЦЭМ!$A$39:$A$782,$A254,СВЦЭМ!$B$39:$B$782,F$226)+'СЕТ СН'!$F$15</f>
        <v>314.61343835000002</v>
      </c>
      <c r="G254" s="36">
        <f>SUMIFS(СВЦЭМ!$F$39:$F$782,СВЦЭМ!$A$39:$A$782,$A254,СВЦЭМ!$B$39:$B$782,G$226)+'СЕТ СН'!$F$15</f>
        <v>315.09828601999999</v>
      </c>
      <c r="H254" s="36">
        <f>SUMIFS(СВЦЭМ!$F$39:$F$782,СВЦЭМ!$A$39:$A$782,$A254,СВЦЭМ!$B$39:$B$782,H$226)+'СЕТ СН'!$F$15</f>
        <v>307.31300714000002</v>
      </c>
      <c r="I254" s="36">
        <f>SUMIFS(СВЦЭМ!$F$39:$F$782,СВЦЭМ!$A$39:$A$782,$A254,СВЦЭМ!$B$39:$B$782,I$226)+'СЕТ СН'!$F$15</f>
        <v>307.82987391</v>
      </c>
      <c r="J254" s="36">
        <f>SUMIFS(СВЦЭМ!$F$39:$F$782,СВЦЭМ!$A$39:$A$782,$A254,СВЦЭМ!$B$39:$B$782,J$226)+'СЕТ СН'!$F$15</f>
        <v>307.39846329</v>
      </c>
      <c r="K254" s="36">
        <f>SUMIFS(СВЦЭМ!$F$39:$F$782,СВЦЭМ!$A$39:$A$782,$A254,СВЦЭМ!$B$39:$B$782,K$226)+'СЕТ СН'!$F$15</f>
        <v>293.89504799000002</v>
      </c>
      <c r="L254" s="36">
        <f>SUMIFS(СВЦЭМ!$F$39:$F$782,СВЦЭМ!$A$39:$A$782,$A254,СВЦЭМ!$B$39:$B$782,L$226)+'СЕТ СН'!$F$15</f>
        <v>286.18861183000001</v>
      </c>
      <c r="M254" s="36">
        <f>SUMIFS(СВЦЭМ!$F$39:$F$782,СВЦЭМ!$A$39:$A$782,$A254,СВЦЭМ!$B$39:$B$782,M$226)+'СЕТ СН'!$F$15</f>
        <v>285.03928772</v>
      </c>
      <c r="N254" s="36">
        <f>SUMIFS(СВЦЭМ!$F$39:$F$782,СВЦЭМ!$A$39:$A$782,$A254,СВЦЭМ!$B$39:$B$782,N$226)+'СЕТ СН'!$F$15</f>
        <v>285.64240551</v>
      </c>
      <c r="O254" s="36">
        <f>SUMIFS(СВЦЭМ!$F$39:$F$782,СВЦЭМ!$A$39:$A$782,$A254,СВЦЭМ!$B$39:$B$782,O$226)+'СЕТ СН'!$F$15</f>
        <v>287.23576316999998</v>
      </c>
      <c r="P254" s="36">
        <f>SUMIFS(СВЦЭМ!$F$39:$F$782,СВЦЭМ!$A$39:$A$782,$A254,СВЦЭМ!$B$39:$B$782,P$226)+'СЕТ СН'!$F$15</f>
        <v>290.36853613</v>
      </c>
      <c r="Q254" s="36">
        <f>SUMIFS(СВЦЭМ!$F$39:$F$782,СВЦЭМ!$A$39:$A$782,$A254,СВЦЭМ!$B$39:$B$782,Q$226)+'СЕТ СН'!$F$15</f>
        <v>292.28813260999999</v>
      </c>
      <c r="R254" s="36">
        <f>SUMIFS(СВЦЭМ!$F$39:$F$782,СВЦЭМ!$A$39:$A$782,$A254,СВЦЭМ!$B$39:$B$782,R$226)+'СЕТ СН'!$F$15</f>
        <v>293.19541383000001</v>
      </c>
      <c r="S254" s="36">
        <f>SUMIFS(СВЦЭМ!$F$39:$F$782,СВЦЭМ!$A$39:$A$782,$A254,СВЦЭМ!$B$39:$B$782,S$226)+'СЕТ СН'!$F$15</f>
        <v>289.06178118000003</v>
      </c>
      <c r="T254" s="36">
        <f>SUMIFS(СВЦЭМ!$F$39:$F$782,СВЦЭМ!$A$39:$A$782,$A254,СВЦЭМ!$B$39:$B$782,T$226)+'СЕТ СН'!$F$15</f>
        <v>284.36925374999998</v>
      </c>
      <c r="U254" s="36">
        <f>SUMIFS(СВЦЭМ!$F$39:$F$782,СВЦЭМ!$A$39:$A$782,$A254,СВЦЭМ!$B$39:$B$782,U$226)+'СЕТ СН'!$F$15</f>
        <v>284.13154371000002</v>
      </c>
      <c r="V254" s="36">
        <f>SUMIFS(СВЦЭМ!$F$39:$F$782,СВЦЭМ!$A$39:$A$782,$A254,СВЦЭМ!$B$39:$B$782,V$226)+'СЕТ СН'!$F$15</f>
        <v>287.13779333999997</v>
      </c>
      <c r="W254" s="36">
        <f>SUMIFS(СВЦЭМ!$F$39:$F$782,СВЦЭМ!$A$39:$A$782,$A254,СВЦЭМ!$B$39:$B$782,W$226)+'СЕТ СН'!$F$15</f>
        <v>288.56160076999998</v>
      </c>
      <c r="X254" s="36">
        <f>SUMIFS(СВЦЭМ!$F$39:$F$782,СВЦЭМ!$A$39:$A$782,$A254,СВЦЭМ!$B$39:$B$782,X$226)+'СЕТ СН'!$F$15</f>
        <v>292.14977297000001</v>
      </c>
      <c r="Y254" s="36">
        <f>SUMIFS(СВЦЭМ!$F$39:$F$782,СВЦЭМ!$A$39:$A$782,$A254,СВЦЭМ!$B$39:$B$782,Y$226)+'СЕТ СН'!$F$15</f>
        <v>297.95698031000001</v>
      </c>
    </row>
    <row r="255" spans="1:25" ht="15.75" x14ac:dyDescent="0.2">
      <c r="A255" s="35">
        <f t="shared" si="6"/>
        <v>44955</v>
      </c>
      <c r="B255" s="36">
        <f>SUMIFS(СВЦЭМ!$F$39:$F$782,СВЦЭМ!$A$39:$A$782,$A255,СВЦЭМ!$B$39:$B$782,B$226)+'СЕТ СН'!$F$15</f>
        <v>297.98601544000002</v>
      </c>
      <c r="C255" s="36">
        <f>SUMIFS(СВЦЭМ!$F$39:$F$782,СВЦЭМ!$A$39:$A$782,$A255,СВЦЭМ!$B$39:$B$782,C$226)+'СЕТ СН'!$F$15</f>
        <v>305.87171189999998</v>
      </c>
      <c r="D255" s="36">
        <f>SUMIFS(СВЦЭМ!$F$39:$F$782,СВЦЭМ!$A$39:$A$782,$A255,СВЦЭМ!$B$39:$B$782,D$226)+'СЕТ СН'!$F$15</f>
        <v>309.18773662000001</v>
      </c>
      <c r="E255" s="36">
        <f>SUMIFS(СВЦЭМ!$F$39:$F$782,СВЦЭМ!$A$39:$A$782,$A255,СВЦЭМ!$B$39:$B$782,E$226)+'СЕТ СН'!$F$15</f>
        <v>310.3906594</v>
      </c>
      <c r="F255" s="36">
        <f>SUMIFS(СВЦЭМ!$F$39:$F$782,СВЦЭМ!$A$39:$A$782,$A255,СВЦЭМ!$B$39:$B$782,F$226)+'СЕТ СН'!$F$15</f>
        <v>311.07755100999998</v>
      </c>
      <c r="G255" s="36">
        <f>SUMIFS(СВЦЭМ!$F$39:$F$782,СВЦЭМ!$A$39:$A$782,$A255,СВЦЭМ!$B$39:$B$782,G$226)+'СЕТ СН'!$F$15</f>
        <v>307.76283488000001</v>
      </c>
      <c r="H255" s="36">
        <f>SUMIFS(СВЦЭМ!$F$39:$F$782,СВЦЭМ!$A$39:$A$782,$A255,СВЦЭМ!$B$39:$B$782,H$226)+'СЕТ СН'!$F$15</f>
        <v>306.46586273999998</v>
      </c>
      <c r="I255" s="36">
        <f>SUMIFS(СВЦЭМ!$F$39:$F$782,СВЦЭМ!$A$39:$A$782,$A255,СВЦЭМ!$B$39:$B$782,I$226)+'СЕТ СН'!$F$15</f>
        <v>303.66996519000003</v>
      </c>
      <c r="J255" s="36">
        <f>SUMIFS(СВЦЭМ!$F$39:$F$782,СВЦЭМ!$A$39:$A$782,$A255,СВЦЭМ!$B$39:$B$782,J$226)+'СЕТ СН'!$F$15</f>
        <v>295.71266652000003</v>
      </c>
      <c r="K255" s="36">
        <f>SUMIFS(СВЦЭМ!$F$39:$F$782,СВЦЭМ!$A$39:$A$782,$A255,СВЦЭМ!$B$39:$B$782,K$226)+'СЕТ СН'!$F$15</f>
        <v>287.40597795000002</v>
      </c>
      <c r="L255" s="36">
        <f>SUMIFS(СВЦЭМ!$F$39:$F$782,СВЦЭМ!$A$39:$A$782,$A255,СВЦЭМ!$B$39:$B$782,L$226)+'СЕТ СН'!$F$15</f>
        <v>284.61885398999999</v>
      </c>
      <c r="M255" s="36">
        <f>SUMIFS(СВЦЭМ!$F$39:$F$782,СВЦЭМ!$A$39:$A$782,$A255,СВЦЭМ!$B$39:$B$782,M$226)+'СЕТ СН'!$F$15</f>
        <v>284.66859681</v>
      </c>
      <c r="N255" s="36">
        <f>SUMIFS(СВЦЭМ!$F$39:$F$782,СВЦЭМ!$A$39:$A$782,$A255,СВЦЭМ!$B$39:$B$782,N$226)+'СЕТ СН'!$F$15</f>
        <v>286.65064149</v>
      </c>
      <c r="O255" s="36">
        <f>SUMIFS(СВЦЭМ!$F$39:$F$782,СВЦЭМ!$A$39:$A$782,$A255,СВЦЭМ!$B$39:$B$782,O$226)+'СЕТ СН'!$F$15</f>
        <v>288.88184360000002</v>
      </c>
      <c r="P255" s="36">
        <f>SUMIFS(СВЦЭМ!$F$39:$F$782,СВЦЭМ!$A$39:$A$782,$A255,СВЦЭМ!$B$39:$B$782,P$226)+'СЕТ СН'!$F$15</f>
        <v>291.51256239999998</v>
      </c>
      <c r="Q255" s="36">
        <f>SUMIFS(СВЦЭМ!$F$39:$F$782,СВЦЭМ!$A$39:$A$782,$A255,СВЦЭМ!$B$39:$B$782,Q$226)+'СЕТ СН'!$F$15</f>
        <v>292.96186305999998</v>
      </c>
      <c r="R255" s="36">
        <f>SUMIFS(СВЦЭМ!$F$39:$F$782,СВЦЭМ!$A$39:$A$782,$A255,СВЦЭМ!$B$39:$B$782,R$226)+'СЕТ СН'!$F$15</f>
        <v>292.06638393999998</v>
      </c>
      <c r="S255" s="36">
        <f>SUMIFS(СВЦЭМ!$F$39:$F$782,СВЦЭМ!$A$39:$A$782,$A255,СВЦЭМ!$B$39:$B$782,S$226)+'СЕТ СН'!$F$15</f>
        <v>289.89315004000002</v>
      </c>
      <c r="T255" s="36">
        <f>SUMIFS(СВЦЭМ!$F$39:$F$782,СВЦЭМ!$A$39:$A$782,$A255,СВЦЭМ!$B$39:$B$782,T$226)+'СЕТ СН'!$F$15</f>
        <v>282.72851944000001</v>
      </c>
      <c r="U255" s="36">
        <f>SUMIFS(СВЦЭМ!$F$39:$F$782,СВЦЭМ!$A$39:$A$782,$A255,СВЦЭМ!$B$39:$B$782,U$226)+'СЕТ СН'!$F$15</f>
        <v>280.79491049000001</v>
      </c>
      <c r="V255" s="36">
        <f>SUMIFS(СВЦЭМ!$F$39:$F$782,СВЦЭМ!$A$39:$A$782,$A255,СВЦЭМ!$B$39:$B$782,V$226)+'СЕТ СН'!$F$15</f>
        <v>283.35287492999998</v>
      </c>
      <c r="W255" s="36">
        <f>SUMIFS(СВЦЭМ!$F$39:$F$782,СВЦЭМ!$A$39:$A$782,$A255,СВЦЭМ!$B$39:$B$782,W$226)+'СЕТ СН'!$F$15</f>
        <v>285.28245378000003</v>
      </c>
      <c r="X255" s="36">
        <f>SUMIFS(СВЦЭМ!$F$39:$F$782,СВЦЭМ!$A$39:$A$782,$A255,СВЦЭМ!$B$39:$B$782,X$226)+'СЕТ СН'!$F$15</f>
        <v>290.13654972</v>
      </c>
      <c r="Y255" s="36">
        <f>SUMIFS(СВЦЭМ!$F$39:$F$782,СВЦЭМ!$A$39:$A$782,$A255,СВЦЭМ!$B$39:$B$782,Y$226)+'СЕТ СН'!$F$15</f>
        <v>295.49730826000001</v>
      </c>
    </row>
    <row r="256" spans="1:25" ht="15.75" x14ac:dyDescent="0.2">
      <c r="A256" s="35">
        <f t="shared" si="6"/>
        <v>44956</v>
      </c>
      <c r="B256" s="36">
        <f>SUMIFS(СВЦЭМ!$F$39:$F$782,СВЦЭМ!$A$39:$A$782,$A256,СВЦЭМ!$B$39:$B$782,B$226)+'СЕТ СН'!$F$15</f>
        <v>295.54667540000003</v>
      </c>
      <c r="C256" s="36">
        <f>SUMIFS(СВЦЭМ!$F$39:$F$782,СВЦЭМ!$A$39:$A$782,$A256,СВЦЭМ!$B$39:$B$782,C$226)+'СЕТ СН'!$F$15</f>
        <v>299.89502470999997</v>
      </c>
      <c r="D256" s="36">
        <f>SUMIFS(СВЦЭМ!$F$39:$F$782,СВЦЭМ!$A$39:$A$782,$A256,СВЦЭМ!$B$39:$B$782,D$226)+'СЕТ СН'!$F$15</f>
        <v>302.90020083000002</v>
      </c>
      <c r="E256" s="36">
        <f>SUMIFS(СВЦЭМ!$F$39:$F$782,СВЦЭМ!$A$39:$A$782,$A256,СВЦЭМ!$B$39:$B$782,E$226)+'СЕТ СН'!$F$15</f>
        <v>301.47844944000002</v>
      </c>
      <c r="F256" s="36">
        <f>SUMIFS(СВЦЭМ!$F$39:$F$782,СВЦЭМ!$A$39:$A$782,$A256,СВЦЭМ!$B$39:$B$782,F$226)+'СЕТ СН'!$F$15</f>
        <v>297.64740305999999</v>
      </c>
      <c r="G256" s="36">
        <f>SUMIFS(СВЦЭМ!$F$39:$F$782,СВЦЭМ!$A$39:$A$782,$A256,СВЦЭМ!$B$39:$B$782,G$226)+'СЕТ СН'!$F$15</f>
        <v>300.97197038000002</v>
      </c>
      <c r="H256" s="36">
        <f>SUMIFS(СВЦЭМ!$F$39:$F$782,СВЦЭМ!$A$39:$A$782,$A256,СВЦЭМ!$B$39:$B$782,H$226)+'СЕТ СН'!$F$15</f>
        <v>301.65826931999999</v>
      </c>
      <c r="I256" s="36">
        <f>SUMIFS(СВЦЭМ!$F$39:$F$782,СВЦЭМ!$A$39:$A$782,$A256,СВЦЭМ!$B$39:$B$782,I$226)+'СЕТ СН'!$F$15</f>
        <v>298.51431201999998</v>
      </c>
      <c r="J256" s="36">
        <f>SUMIFS(СВЦЭМ!$F$39:$F$782,СВЦЭМ!$A$39:$A$782,$A256,СВЦЭМ!$B$39:$B$782,J$226)+'СЕТ СН'!$F$15</f>
        <v>290.45130130000001</v>
      </c>
      <c r="K256" s="36">
        <f>SUMIFS(СВЦЭМ!$F$39:$F$782,СВЦЭМ!$A$39:$A$782,$A256,СВЦЭМ!$B$39:$B$782,K$226)+'СЕТ СН'!$F$15</f>
        <v>286.10160497999999</v>
      </c>
      <c r="L256" s="36">
        <f>SUMIFS(СВЦЭМ!$F$39:$F$782,СВЦЭМ!$A$39:$A$782,$A256,СВЦЭМ!$B$39:$B$782,L$226)+'СЕТ СН'!$F$15</f>
        <v>284.10125904</v>
      </c>
      <c r="M256" s="36">
        <f>SUMIFS(СВЦЭМ!$F$39:$F$782,СВЦЭМ!$A$39:$A$782,$A256,СВЦЭМ!$B$39:$B$782,M$226)+'СЕТ СН'!$F$15</f>
        <v>284.77480365999998</v>
      </c>
      <c r="N256" s="36">
        <f>SUMIFS(СВЦЭМ!$F$39:$F$782,СВЦЭМ!$A$39:$A$782,$A256,СВЦЭМ!$B$39:$B$782,N$226)+'СЕТ СН'!$F$15</f>
        <v>288.58399279000002</v>
      </c>
      <c r="O256" s="36">
        <f>SUMIFS(СВЦЭМ!$F$39:$F$782,СВЦЭМ!$A$39:$A$782,$A256,СВЦЭМ!$B$39:$B$782,O$226)+'СЕТ СН'!$F$15</f>
        <v>286.30460747000001</v>
      </c>
      <c r="P256" s="36">
        <f>SUMIFS(СВЦЭМ!$F$39:$F$782,СВЦЭМ!$A$39:$A$782,$A256,СВЦЭМ!$B$39:$B$782,P$226)+'СЕТ СН'!$F$15</f>
        <v>288.14790928000002</v>
      </c>
      <c r="Q256" s="36">
        <f>SUMIFS(СВЦЭМ!$F$39:$F$782,СВЦЭМ!$A$39:$A$782,$A256,СВЦЭМ!$B$39:$B$782,Q$226)+'СЕТ СН'!$F$15</f>
        <v>288.84833204</v>
      </c>
      <c r="R256" s="36">
        <f>SUMIFS(СВЦЭМ!$F$39:$F$782,СВЦЭМ!$A$39:$A$782,$A256,СВЦЭМ!$B$39:$B$782,R$226)+'СЕТ СН'!$F$15</f>
        <v>288.65418717</v>
      </c>
      <c r="S256" s="36">
        <f>SUMIFS(СВЦЭМ!$F$39:$F$782,СВЦЭМ!$A$39:$A$782,$A256,СВЦЭМ!$B$39:$B$782,S$226)+'СЕТ СН'!$F$15</f>
        <v>284.85808717999998</v>
      </c>
      <c r="T256" s="36">
        <f>SUMIFS(СВЦЭМ!$F$39:$F$782,СВЦЭМ!$A$39:$A$782,$A256,СВЦЭМ!$B$39:$B$782,T$226)+'СЕТ СН'!$F$15</f>
        <v>287.20984363000002</v>
      </c>
      <c r="U256" s="36">
        <f>SUMIFS(СВЦЭМ!$F$39:$F$782,СВЦЭМ!$A$39:$A$782,$A256,СВЦЭМ!$B$39:$B$782,U$226)+'СЕТ СН'!$F$15</f>
        <v>288.59908883000003</v>
      </c>
      <c r="V256" s="36">
        <f>SUMIFS(СВЦЭМ!$F$39:$F$782,СВЦЭМ!$A$39:$A$782,$A256,СВЦЭМ!$B$39:$B$782,V$226)+'СЕТ СН'!$F$15</f>
        <v>293.58422645000002</v>
      </c>
      <c r="W256" s="36">
        <f>SUMIFS(СВЦЭМ!$F$39:$F$782,СВЦЭМ!$A$39:$A$782,$A256,СВЦЭМ!$B$39:$B$782,W$226)+'СЕТ СН'!$F$15</f>
        <v>296.18753243999998</v>
      </c>
      <c r="X256" s="36">
        <f>SUMIFS(СВЦЭМ!$F$39:$F$782,СВЦЭМ!$A$39:$A$782,$A256,СВЦЭМ!$B$39:$B$782,X$226)+'СЕТ СН'!$F$15</f>
        <v>296.97233591000003</v>
      </c>
      <c r="Y256" s="36">
        <f>SUMIFS(СВЦЭМ!$F$39:$F$782,СВЦЭМ!$A$39:$A$782,$A256,СВЦЭМ!$B$39:$B$782,Y$226)+'СЕТ СН'!$F$15</f>
        <v>298.29385703999998</v>
      </c>
    </row>
    <row r="257" spans="1:27" ht="15.75" x14ac:dyDescent="0.2">
      <c r="A257" s="35">
        <f t="shared" si="6"/>
        <v>44957</v>
      </c>
      <c r="B257" s="36">
        <f>SUMIFS(СВЦЭМ!$F$39:$F$782,СВЦЭМ!$A$39:$A$782,$A257,СВЦЭМ!$B$39:$B$782,B$226)+'СЕТ СН'!$F$15</f>
        <v>297.79399713999999</v>
      </c>
      <c r="C257" s="36">
        <f>SUMIFS(СВЦЭМ!$F$39:$F$782,СВЦЭМ!$A$39:$A$782,$A257,СВЦЭМ!$B$39:$B$782,C$226)+'СЕТ СН'!$F$15</f>
        <v>298.12199196</v>
      </c>
      <c r="D257" s="36">
        <f>SUMIFS(СВЦЭМ!$F$39:$F$782,СВЦЭМ!$A$39:$A$782,$A257,СВЦЭМ!$B$39:$B$782,D$226)+'СЕТ СН'!$F$15</f>
        <v>299.76576247999998</v>
      </c>
      <c r="E257" s="36">
        <f>SUMIFS(СВЦЭМ!$F$39:$F$782,СВЦЭМ!$A$39:$A$782,$A257,СВЦЭМ!$B$39:$B$782,E$226)+'СЕТ СН'!$F$15</f>
        <v>299.73282594</v>
      </c>
      <c r="F257" s="36">
        <f>SUMIFS(СВЦЭМ!$F$39:$F$782,СВЦЭМ!$A$39:$A$782,$A257,СВЦЭМ!$B$39:$B$782,F$226)+'СЕТ СН'!$F$15</f>
        <v>299.70388018</v>
      </c>
      <c r="G257" s="36">
        <f>SUMIFS(СВЦЭМ!$F$39:$F$782,СВЦЭМ!$A$39:$A$782,$A257,СВЦЭМ!$B$39:$B$782,G$226)+'СЕТ СН'!$F$15</f>
        <v>299.01605619999998</v>
      </c>
      <c r="H257" s="36">
        <f>SUMIFS(СВЦЭМ!$F$39:$F$782,СВЦЭМ!$A$39:$A$782,$A257,СВЦЭМ!$B$39:$B$782,H$226)+'СЕТ СН'!$F$15</f>
        <v>293.71862906000001</v>
      </c>
      <c r="I257" s="36">
        <f>SUMIFS(СВЦЭМ!$F$39:$F$782,СВЦЭМ!$A$39:$A$782,$A257,СВЦЭМ!$B$39:$B$782,I$226)+'СЕТ СН'!$F$15</f>
        <v>290.30033040000001</v>
      </c>
      <c r="J257" s="36">
        <f>SUMIFS(СВЦЭМ!$F$39:$F$782,СВЦЭМ!$A$39:$A$782,$A257,СВЦЭМ!$B$39:$B$782,J$226)+'СЕТ СН'!$F$15</f>
        <v>285.06016124000001</v>
      </c>
      <c r="K257" s="36">
        <f>SUMIFS(СВЦЭМ!$F$39:$F$782,СВЦЭМ!$A$39:$A$782,$A257,СВЦЭМ!$B$39:$B$782,K$226)+'СЕТ СН'!$F$15</f>
        <v>284.08860251999999</v>
      </c>
      <c r="L257" s="36">
        <f>SUMIFS(СВЦЭМ!$F$39:$F$782,СВЦЭМ!$A$39:$A$782,$A257,СВЦЭМ!$B$39:$B$782,L$226)+'СЕТ СН'!$F$15</f>
        <v>283.49484453000002</v>
      </c>
      <c r="M257" s="36">
        <f>SUMIFS(СВЦЭМ!$F$39:$F$782,СВЦЭМ!$A$39:$A$782,$A257,СВЦЭМ!$B$39:$B$782,M$226)+'СЕТ СН'!$F$15</f>
        <v>286.34330494</v>
      </c>
      <c r="N257" s="36">
        <f>SUMIFS(СВЦЭМ!$F$39:$F$782,СВЦЭМ!$A$39:$A$782,$A257,СВЦЭМ!$B$39:$B$782,N$226)+'СЕТ СН'!$F$15</f>
        <v>288.81035018</v>
      </c>
      <c r="O257" s="36">
        <f>SUMIFS(СВЦЭМ!$F$39:$F$782,СВЦЭМ!$A$39:$A$782,$A257,СВЦЭМ!$B$39:$B$782,O$226)+'СЕТ СН'!$F$15</f>
        <v>289.32746162000001</v>
      </c>
      <c r="P257" s="36">
        <f>SUMIFS(СВЦЭМ!$F$39:$F$782,СВЦЭМ!$A$39:$A$782,$A257,СВЦЭМ!$B$39:$B$782,P$226)+'СЕТ СН'!$F$15</f>
        <v>291.90708641999998</v>
      </c>
      <c r="Q257" s="36">
        <f>SUMIFS(СВЦЭМ!$F$39:$F$782,СВЦЭМ!$A$39:$A$782,$A257,СВЦЭМ!$B$39:$B$782,Q$226)+'СЕТ СН'!$F$15</f>
        <v>292.40358457000002</v>
      </c>
      <c r="R257" s="36">
        <f>SUMIFS(СВЦЭМ!$F$39:$F$782,СВЦЭМ!$A$39:$A$782,$A257,СВЦЭМ!$B$39:$B$782,R$226)+'СЕТ СН'!$F$15</f>
        <v>292.71232430999999</v>
      </c>
      <c r="S257" s="36">
        <f>SUMIFS(СВЦЭМ!$F$39:$F$782,СВЦЭМ!$A$39:$A$782,$A257,СВЦЭМ!$B$39:$B$782,S$226)+'СЕТ СН'!$F$15</f>
        <v>290.49492519</v>
      </c>
      <c r="T257" s="36">
        <f>SUMIFS(СВЦЭМ!$F$39:$F$782,СВЦЭМ!$A$39:$A$782,$A257,СВЦЭМ!$B$39:$B$782,T$226)+'СЕТ СН'!$F$15</f>
        <v>285.99915070999998</v>
      </c>
      <c r="U257" s="36">
        <f>SUMIFS(СВЦЭМ!$F$39:$F$782,СВЦЭМ!$A$39:$A$782,$A257,СВЦЭМ!$B$39:$B$782,U$226)+'СЕТ СН'!$F$15</f>
        <v>286.32871244</v>
      </c>
      <c r="V257" s="36">
        <f>SUMIFS(СВЦЭМ!$F$39:$F$782,СВЦЭМ!$A$39:$A$782,$A257,СВЦЭМ!$B$39:$B$782,V$226)+'СЕТ СН'!$F$15</f>
        <v>287.96710653999997</v>
      </c>
      <c r="W257" s="36">
        <f>SUMIFS(СВЦЭМ!$F$39:$F$782,СВЦЭМ!$A$39:$A$782,$A257,СВЦЭМ!$B$39:$B$782,W$226)+'СЕТ СН'!$F$15</f>
        <v>290.72820784999999</v>
      </c>
      <c r="X257" s="36">
        <f>SUMIFS(СВЦЭМ!$F$39:$F$782,СВЦЭМ!$A$39:$A$782,$A257,СВЦЭМ!$B$39:$B$782,X$226)+'СЕТ СН'!$F$15</f>
        <v>289.05517835000001</v>
      </c>
      <c r="Y257" s="36">
        <f>SUMIFS(СВЦЭМ!$F$39:$F$782,СВЦЭМ!$A$39:$A$782,$A257,СВЦЭМ!$B$39:$B$782,Y$226)+'СЕТ СН'!$F$15</f>
        <v>304.11027777999999</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38" t="s">
        <v>7</v>
      </c>
      <c r="B259" s="132" t="s">
        <v>116</v>
      </c>
      <c r="C259" s="133"/>
      <c r="D259" s="133"/>
      <c r="E259" s="133"/>
      <c r="F259" s="133"/>
      <c r="G259" s="133"/>
      <c r="H259" s="133"/>
      <c r="I259" s="133"/>
      <c r="J259" s="133"/>
      <c r="K259" s="133"/>
      <c r="L259" s="133"/>
      <c r="M259" s="133"/>
      <c r="N259" s="133"/>
      <c r="O259" s="133"/>
      <c r="P259" s="133"/>
      <c r="Q259" s="133"/>
      <c r="R259" s="133"/>
      <c r="S259" s="133"/>
      <c r="T259" s="133"/>
      <c r="U259" s="133"/>
      <c r="V259" s="133"/>
      <c r="W259" s="133"/>
      <c r="X259" s="133"/>
      <c r="Y259" s="134"/>
    </row>
    <row r="260" spans="1:27" ht="12.75" hidden="1" customHeight="1" x14ac:dyDescent="0.2">
      <c r="A260" s="139"/>
      <c r="B260" s="135"/>
      <c r="C260" s="136"/>
      <c r="D260" s="136"/>
      <c r="E260" s="136"/>
      <c r="F260" s="136"/>
      <c r="G260" s="136"/>
      <c r="H260" s="136"/>
      <c r="I260" s="136"/>
      <c r="J260" s="136"/>
      <c r="K260" s="136"/>
      <c r="L260" s="136"/>
      <c r="M260" s="136"/>
      <c r="N260" s="136"/>
      <c r="O260" s="136"/>
      <c r="P260" s="136"/>
      <c r="Q260" s="136"/>
      <c r="R260" s="136"/>
      <c r="S260" s="136"/>
      <c r="T260" s="136"/>
      <c r="U260" s="136"/>
      <c r="V260" s="136"/>
      <c r="W260" s="136"/>
      <c r="X260" s="136"/>
      <c r="Y260" s="137"/>
    </row>
    <row r="261" spans="1:27" s="46" customFormat="1" ht="12.75" hidden="1" customHeight="1" x14ac:dyDescent="0.2">
      <c r="A261" s="140"/>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01.01.2023</v>
      </c>
      <c r="B262" s="36">
        <f ca="1">SUMIFS(СВЦЭМ!$G$40:$G$783,СВЦЭМ!$A$40:$A$783,$A262,СВЦЭМ!$B$40:$B$783,B$261)+'СЕТ СН'!$F$15</f>
        <v>0</v>
      </c>
      <c r="C262" s="36">
        <f ca="1">SUMIFS(СВЦЭМ!$G$40:$G$783,СВЦЭМ!$A$40:$A$783,$A262,СВЦЭМ!$B$40:$B$783,C$261)+'СЕТ СН'!$F$15</f>
        <v>0</v>
      </c>
      <c r="D262" s="36">
        <f ca="1">SUMIFS(СВЦЭМ!$G$40:$G$783,СВЦЭМ!$A$40:$A$783,$A262,СВЦЭМ!$B$40:$B$783,D$261)+'СЕТ СН'!$F$15</f>
        <v>0</v>
      </c>
      <c r="E262" s="36">
        <f ca="1">SUMIFS(СВЦЭМ!$G$40:$G$783,СВЦЭМ!$A$40:$A$783,$A262,СВЦЭМ!$B$40:$B$783,E$261)+'СЕТ СН'!$F$15</f>
        <v>0</v>
      </c>
      <c r="F262" s="36">
        <f ca="1">SUMIFS(СВЦЭМ!$G$40:$G$783,СВЦЭМ!$A$40:$A$783,$A262,СВЦЭМ!$B$40:$B$783,F$261)+'СЕТ СН'!$F$15</f>
        <v>0</v>
      </c>
      <c r="G262" s="36">
        <f ca="1">SUMIFS(СВЦЭМ!$G$40:$G$783,СВЦЭМ!$A$40:$A$783,$A262,СВЦЭМ!$B$40:$B$783,G$261)+'СЕТ СН'!$F$15</f>
        <v>0</v>
      </c>
      <c r="H262" s="36">
        <f ca="1">SUMIFS(СВЦЭМ!$G$40:$G$783,СВЦЭМ!$A$40:$A$783,$A262,СВЦЭМ!$B$40:$B$783,H$261)+'СЕТ СН'!$F$15</f>
        <v>0</v>
      </c>
      <c r="I262" s="36">
        <f ca="1">SUMIFS(СВЦЭМ!$G$40:$G$783,СВЦЭМ!$A$40:$A$783,$A262,СВЦЭМ!$B$40:$B$783,I$261)+'СЕТ СН'!$F$15</f>
        <v>0</v>
      </c>
      <c r="J262" s="36">
        <f ca="1">SUMIFS(СВЦЭМ!$G$40:$G$783,СВЦЭМ!$A$40:$A$783,$A262,СВЦЭМ!$B$40:$B$783,J$261)+'СЕТ СН'!$F$15</f>
        <v>0</v>
      </c>
      <c r="K262" s="36">
        <f ca="1">SUMIFS(СВЦЭМ!$G$40:$G$783,СВЦЭМ!$A$40:$A$783,$A262,СВЦЭМ!$B$40:$B$783,K$261)+'СЕТ СН'!$F$15</f>
        <v>0</v>
      </c>
      <c r="L262" s="36">
        <f ca="1">SUMIFS(СВЦЭМ!$G$40:$G$783,СВЦЭМ!$A$40:$A$783,$A262,СВЦЭМ!$B$40:$B$783,L$261)+'СЕТ СН'!$F$15</f>
        <v>0</v>
      </c>
      <c r="M262" s="36">
        <f ca="1">SUMIFS(СВЦЭМ!$G$40:$G$783,СВЦЭМ!$A$40:$A$783,$A262,СВЦЭМ!$B$40:$B$783,M$261)+'СЕТ СН'!$F$15</f>
        <v>0</v>
      </c>
      <c r="N262" s="36">
        <f ca="1">SUMIFS(СВЦЭМ!$G$40:$G$783,СВЦЭМ!$A$40:$A$783,$A262,СВЦЭМ!$B$40:$B$783,N$261)+'СЕТ СН'!$F$15</f>
        <v>0</v>
      </c>
      <c r="O262" s="36">
        <f ca="1">SUMIFS(СВЦЭМ!$G$40:$G$783,СВЦЭМ!$A$40:$A$783,$A262,СВЦЭМ!$B$40:$B$783,O$261)+'СЕТ СН'!$F$15</f>
        <v>0</v>
      </c>
      <c r="P262" s="36">
        <f ca="1">SUMIFS(СВЦЭМ!$G$40:$G$783,СВЦЭМ!$A$40:$A$783,$A262,СВЦЭМ!$B$40:$B$783,P$261)+'СЕТ СН'!$F$15</f>
        <v>0</v>
      </c>
      <c r="Q262" s="36">
        <f ca="1">SUMIFS(СВЦЭМ!$G$40:$G$783,СВЦЭМ!$A$40:$A$783,$A262,СВЦЭМ!$B$40:$B$783,Q$261)+'СЕТ СН'!$F$15</f>
        <v>0</v>
      </c>
      <c r="R262" s="36">
        <f ca="1">SUMIFS(СВЦЭМ!$G$40:$G$783,СВЦЭМ!$A$40:$A$783,$A262,СВЦЭМ!$B$40:$B$783,R$261)+'СЕТ СН'!$F$15</f>
        <v>0</v>
      </c>
      <c r="S262" s="36">
        <f ca="1">SUMIFS(СВЦЭМ!$G$40:$G$783,СВЦЭМ!$A$40:$A$783,$A262,СВЦЭМ!$B$40:$B$783,S$261)+'СЕТ СН'!$F$15</f>
        <v>0</v>
      </c>
      <c r="T262" s="36">
        <f ca="1">SUMIFS(СВЦЭМ!$G$40:$G$783,СВЦЭМ!$A$40:$A$783,$A262,СВЦЭМ!$B$40:$B$783,T$261)+'СЕТ СН'!$F$15</f>
        <v>0</v>
      </c>
      <c r="U262" s="36">
        <f ca="1">SUMIFS(СВЦЭМ!$G$40:$G$783,СВЦЭМ!$A$40:$A$783,$A262,СВЦЭМ!$B$40:$B$783,U$261)+'СЕТ СН'!$F$15</f>
        <v>0</v>
      </c>
      <c r="V262" s="36">
        <f ca="1">SUMIFS(СВЦЭМ!$G$40:$G$783,СВЦЭМ!$A$40:$A$783,$A262,СВЦЭМ!$B$40:$B$783,V$261)+'СЕТ СН'!$F$15</f>
        <v>0</v>
      </c>
      <c r="W262" s="36">
        <f ca="1">SUMIFS(СВЦЭМ!$G$40:$G$783,СВЦЭМ!$A$40:$A$783,$A262,СВЦЭМ!$B$40:$B$783,W$261)+'СЕТ СН'!$F$15</f>
        <v>0</v>
      </c>
      <c r="X262" s="36">
        <f ca="1">SUMIFS(СВЦЭМ!$G$40:$G$783,СВЦЭМ!$A$40:$A$783,$A262,СВЦЭМ!$B$40:$B$783,X$261)+'СЕТ СН'!$F$15</f>
        <v>0</v>
      </c>
      <c r="Y262" s="36">
        <f ca="1">SUMIFS(СВЦЭМ!$G$40:$G$783,СВЦЭМ!$A$40:$A$783,$A262,СВЦЭМ!$B$40:$B$783,Y$261)+'СЕТ СН'!$F$15</f>
        <v>0</v>
      </c>
      <c r="AA262" s="45"/>
    </row>
    <row r="263" spans="1:27" ht="15.75" hidden="1" x14ac:dyDescent="0.2">
      <c r="A263" s="35">
        <f>A262+1</f>
        <v>44928</v>
      </c>
      <c r="B263" s="36">
        <f ca="1">SUMIFS(СВЦЭМ!$G$40:$G$783,СВЦЭМ!$A$40:$A$783,$A263,СВЦЭМ!$B$40:$B$783,B$261)+'СЕТ СН'!$F$15</f>
        <v>0</v>
      </c>
      <c r="C263" s="36">
        <f ca="1">SUMIFS(СВЦЭМ!$G$40:$G$783,СВЦЭМ!$A$40:$A$783,$A263,СВЦЭМ!$B$40:$B$783,C$261)+'СЕТ СН'!$F$15</f>
        <v>0</v>
      </c>
      <c r="D263" s="36">
        <f ca="1">SUMIFS(СВЦЭМ!$G$40:$G$783,СВЦЭМ!$A$40:$A$783,$A263,СВЦЭМ!$B$40:$B$783,D$261)+'СЕТ СН'!$F$15</f>
        <v>0</v>
      </c>
      <c r="E263" s="36">
        <f ca="1">SUMIFS(СВЦЭМ!$G$40:$G$783,СВЦЭМ!$A$40:$A$783,$A263,СВЦЭМ!$B$40:$B$783,E$261)+'СЕТ СН'!$F$15</f>
        <v>0</v>
      </c>
      <c r="F263" s="36">
        <f ca="1">SUMIFS(СВЦЭМ!$G$40:$G$783,СВЦЭМ!$A$40:$A$783,$A263,СВЦЭМ!$B$40:$B$783,F$261)+'СЕТ СН'!$F$15</f>
        <v>0</v>
      </c>
      <c r="G263" s="36">
        <f ca="1">SUMIFS(СВЦЭМ!$G$40:$G$783,СВЦЭМ!$A$40:$A$783,$A263,СВЦЭМ!$B$40:$B$783,G$261)+'СЕТ СН'!$F$15</f>
        <v>0</v>
      </c>
      <c r="H263" s="36">
        <f ca="1">SUMIFS(СВЦЭМ!$G$40:$G$783,СВЦЭМ!$A$40:$A$783,$A263,СВЦЭМ!$B$40:$B$783,H$261)+'СЕТ СН'!$F$15</f>
        <v>0</v>
      </c>
      <c r="I263" s="36">
        <f ca="1">SUMIFS(СВЦЭМ!$G$40:$G$783,СВЦЭМ!$A$40:$A$783,$A263,СВЦЭМ!$B$40:$B$783,I$261)+'СЕТ СН'!$F$15</f>
        <v>0</v>
      </c>
      <c r="J263" s="36">
        <f ca="1">SUMIFS(СВЦЭМ!$G$40:$G$783,СВЦЭМ!$A$40:$A$783,$A263,СВЦЭМ!$B$40:$B$783,J$261)+'СЕТ СН'!$F$15</f>
        <v>0</v>
      </c>
      <c r="K263" s="36">
        <f ca="1">SUMIFS(СВЦЭМ!$G$40:$G$783,СВЦЭМ!$A$40:$A$783,$A263,СВЦЭМ!$B$40:$B$783,K$261)+'СЕТ СН'!$F$15</f>
        <v>0</v>
      </c>
      <c r="L263" s="36">
        <f ca="1">SUMIFS(СВЦЭМ!$G$40:$G$783,СВЦЭМ!$A$40:$A$783,$A263,СВЦЭМ!$B$40:$B$783,L$261)+'СЕТ СН'!$F$15</f>
        <v>0</v>
      </c>
      <c r="M263" s="36">
        <f ca="1">SUMIFS(СВЦЭМ!$G$40:$G$783,СВЦЭМ!$A$40:$A$783,$A263,СВЦЭМ!$B$40:$B$783,M$261)+'СЕТ СН'!$F$15</f>
        <v>0</v>
      </c>
      <c r="N263" s="36">
        <f ca="1">SUMIFS(СВЦЭМ!$G$40:$G$783,СВЦЭМ!$A$40:$A$783,$A263,СВЦЭМ!$B$40:$B$783,N$261)+'СЕТ СН'!$F$15</f>
        <v>0</v>
      </c>
      <c r="O263" s="36">
        <f ca="1">SUMIFS(СВЦЭМ!$G$40:$G$783,СВЦЭМ!$A$40:$A$783,$A263,СВЦЭМ!$B$40:$B$783,O$261)+'СЕТ СН'!$F$15</f>
        <v>0</v>
      </c>
      <c r="P263" s="36">
        <f ca="1">SUMIFS(СВЦЭМ!$G$40:$G$783,СВЦЭМ!$A$40:$A$783,$A263,СВЦЭМ!$B$40:$B$783,P$261)+'СЕТ СН'!$F$15</f>
        <v>0</v>
      </c>
      <c r="Q263" s="36">
        <f ca="1">SUMIFS(СВЦЭМ!$G$40:$G$783,СВЦЭМ!$A$40:$A$783,$A263,СВЦЭМ!$B$40:$B$783,Q$261)+'СЕТ СН'!$F$15</f>
        <v>0</v>
      </c>
      <c r="R263" s="36">
        <f ca="1">SUMIFS(СВЦЭМ!$G$40:$G$783,СВЦЭМ!$A$40:$A$783,$A263,СВЦЭМ!$B$40:$B$783,R$261)+'СЕТ СН'!$F$15</f>
        <v>0</v>
      </c>
      <c r="S263" s="36">
        <f ca="1">SUMIFS(СВЦЭМ!$G$40:$G$783,СВЦЭМ!$A$40:$A$783,$A263,СВЦЭМ!$B$40:$B$783,S$261)+'СЕТ СН'!$F$15</f>
        <v>0</v>
      </c>
      <c r="T263" s="36">
        <f ca="1">SUMIFS(СВЦЭМ!$G$40:$G$783,СВЦЭМ!$A$40:$A$783,$A263,СВЦЭМ!$B$40:$B$783,T$261)+'СЕТ СН'!$F$15</f>
        <v>0</v>
      </c>
      <c r="U263" s="36">
        <f ca="1">SUMIFS(СВЦЭМ!$G$40:$G$783,СВЦЭМ!$A$40:$A$783,$A263,СВЦЭМ!$B$40:$B$783,U$261)+'СЕТ СН'!$F$15</f>
        <v>0</v>
      </c>
      <c r="V263" s="36">
        <f ca="1">SUMIFS(СВЦЭМ!$G$40:$G$783,СВЦЭМ!$A$40:$A$783,$A263,СВЦЭМ!$B$40:$B$783,V$261)+'СЕТ СН'!$F$15</f>
        <v>0</v>
      </c>
      <c r="W263" s="36">
        <f ca="1">SUMIFS(СВЦЭМ!$G$40:$G$783,СВЦЭМ!$A$40:$A$783,$A263,СВЦЭМ!$B$40:$B$783,W$261)+'СЕТ СН'!$F$15</f>
        <v>0</v>
      </c>
      <c r="X263" s="36">
        <f ca="1">SUMIFS(СВЦЭМ!$G$40:$G$783,СВЦЭМ!$A$40:$A$783,$A263,СВЦЭМ!$B$40:$B$783,X$261)+'СЕТ СН'!$F$15</f>
        <v>0</v>
      </c>
      <c r="Y263" s="36">
        <f ca="1">SUMIFS(СВЦЭМ!$G$40:$G$783,СВЦЭМ!$A$40:$A$783,$A263,СВЦЭМ!$B$40:$B$783,Y$261)+'СЕТ СН'!$F$15</f>
        <v>0</v>
      </c>
    </row>
    <row r="264" spans="1:27" ht="15.75" hidden="1" x14ac:dyDescent="0.2">
      <c r="A264" s="35">
        <f t="shared" ref="A264:A292" si="7">A263+1</f>
        <v>44929</v>
      </c>
      <c r="B264" s="36">
        <f ca="1">SUMIFS(СВЦЭМ!$G$40:$G$783,СВЦЭМ!$A$40:$A$783,$A264,СВЦЭМ!$B$40:$B$783,B$261)+'СЕТ СН'!$F$15</f>
        <v>0</v>
      </c>
      <c r="C264" s="36">
        <f ca="1">SUMIFS(СВЦЭМ!$G$40:$G$783,СВЦЭМ!$A$40:$A$783,$A264,СВЦЭМ!$B$40:$B$783,C$261)+'СЕТ СН'!$F$15</f>
        <v>0</v>
      </c>
      <c r="D264" s="36">
        <f ca="1">SUMIFS(СВЦЭМ!$G$40:$G$783,СВЦЭМ!$A$40:$A$783,$A264,СВЦЭМ!$B$40:$B$783,D$261)+'СЕТ СН'!$F$15</f>
        <v>0</v>
      </c>
      <c r="E264" s="36">
        <f ca="1">SUMIFS(СВЦЭМ!$G$40:$G$783,СВЦЭМ!$A$40:$A$783,$A264,СВЦЭМ!$B$40:$B$783,E$261)+'СЕТ СН'!$F$15</f>
        <v>0</v>
      </c>
      <c r="F264" s="36">
        <f ca="1">SUMIFS(СВЦЭМ!$G$40:$G$783,СВЦЭМ!$A$40:$A$783,$A264,СВЦЭМ!$B$40:$B$783,F$261)+'СЕТ СН'!$F$15</f>
        <v>0</v>
      </c>
      <c r="G264" s="36">
        <f ca="1">SUMIFS(СВЦЭМ!$G$40:$G$783,СВЦЭМ!$A$40:$A$783,$A264,СВЦЭМ!$B$40:$B$783,G$261)+'СЕТ СН'!$F$15</f>
        <v>0</v>
      </c>
      <c r="H264" s="36">
        <f ca="1">SUMIFS(СВЦЭМ!$G$40:$G$783,СВЦЭМ!$A$40:$A$783,$A264,СВЦЭМ!$B$40:$B$783,H$261)+'СЕТ СН'!$F$15</f>
        <v>0</v>
      </c>
      <c r="I264" s="36">
        <f ca="1">SUMIFS(СВЦЭМ!$G$40:$G$783,СВЦЭМ!$A$40:$A$783,$A264,СВЦЭМ!$B$40:$B$783,I$261)+'СЕТ СН'!$F$15</f>
        <v>0</v>
      </c>
      <c r="J264" s="36">
        <f ca="1">SUMIFS(СВЦЭМ!$G$40:$G$783,СВЦЭМ!$A$40:$A$783,$A264,СВЦЭМ!$B$40:$B$783,J$261)+'СЕТ СН'!$F$15</f>
        <v>0</v>
      </c>
      <c r="K264" s="36">
        <f ca="1">SUMIFS(СВЦЭМ!$G$40:$G$783,СВЦЭМ!$A$40:$A$783,$A264,СВЦЭМ!$B$40:$B$783,K$261)+'СЕТ СН'!$F$15</f>
        <v>0</v>
      </c>
      <c r="L264" s="36">
        <f ca="1">SUMIFS(СВЦЭМ!$G$40:$G$783,СВЦЭМ!$A$40:$A$783,$A264,СВЦЭМ!$B$40:$B$783,L$261)+'СЕТ СН'!$F$15</f>
        <v>0</v>
      </c>
      <c r="M264" s="36">
        <f ca="1">SUMIFS(СВЦЭМ!$G$40:$G$783,СВЦЭМ!$A$40:$A$783,$A264,СВЦЭМ!$B$40:$B$783,M$261)+'СЕТ СН'!$F$15</f>
        <v>0</v>
      </c>
      <c r="N264" s="36">
        <f ca="1">SUMIFS(СВЦЭМ!$G$40:$G$783,СВЦЭМ!$A$40:$A$783,$A264,СВЦЭМ!$B$40:$B$783,N$261)+'СЕТ СН'!$F$15</f>
        <v>0</v>
      </c>
      <c r="O264" s="36">
        <f ca="1">SUMIFS(СВЦЭМ!$G$40:$G$783,СВЦЭМ!$A$40:$A$783,$A264,СВЦЭМ!$B$40:$B$783,O$261)+'СЕТ СН'!$F$15</f>
        <v>0</v>
      </c>
      <c r="P264" s="36">
        <f ca="1">SUMIFS(СВЦЭМ!$G$40:$G$783,СВЦЭМ!$A$40:$A$783,$A264,СВЦЭМ!$B$40:$B$783,P$261)+'СЕТ СН'!$F$15</f>
        <v>0</v>
      </c>
      <c r="Q264" s="36">
        <f ca="1">SUMIFS(СВЦЭМ!$G$40:$G$783,СВЦЭМ!$A$40:$A$783,$A264,СВЦЭМ!$B$40:$B$783,Q$261)+'СЕТ СН'!$F$15</f>
        <v>0</v>
      </c>
      <c r="R264" s="36">
        <f ca="1">SUMIFS(СВЦЭМ!$G$40:$G$783,СВЦЭМ!$A$40:$A$783,$A264,СВЦЭМ!$B$40:$B$783,R$261)+'СЕТ СН'!$F$15</f>
        <v>0</v>
      </c>
      <c r="S264" s="36">
        <f ca="1">SUMIFS(СВЦЭМ!$G$40:$G$783,СВЦЭМ!$A$40:$A$783,$A264,СВЦЭМ!$B$40:$B$783,S$261)+'СЕТ СН'!$F$15</f>
        <v>0</v>
      </c>
      <c r="T264" s="36">
        <f ca="1">SUMIFS(СВЦЭМ!$G$40:$G$783,СВЦЭМ!$A$40:$A$783,$A264,СВЦЭМ!$B$40:$B$783,T$261)+'СЕТ СН'!$F$15</f>
        <v>0</v>
      </c>
      <c r="U264" s="36">
        <f ca="1">SUMIFS(СВЦЭМ!$G$40:$G$783,СВЦЭМ!$A$40:$A$783,$A264,СВЦЭМ!$B$40:$B$783,U$261)+'СЕТ СН'!$F$15</f>
        <v>0</v>
      </c>
      <c r="V264" s="36">
        <f ca="1">SUMIFS(СВЦЭМ!$G$40:$G$783,СВЦЭМ!$A$40:$A$783,$A264,СВЦЭМ!$B$40:$B$783,V$261)+'СЕТ СН'!$F$15</f>
        <v>0</v>
      </c>
      <c r="W264" s="36">
        <f ca="1">SUMIFS(СВЦЭМ!$G$40:$G$783,СВЦЭМ!$A$40:$A$783,$A264,СВЦЭМ!$B$40:$B$783,W$261)+'СЕТ СН'!$F$15</f>
        <v>0</v>
      </c>
      <c r="X264" s="36">
        <f ca="1">SUMIFS(СВЦЭМ!$G$40:$G$783,СВЦЭМ!$A$40:$A$783,$A264,СВЦЭМ!$B$40:$B$783,X$261)+'СЕТ СН'!$F$15</f>
        <v>0</v>
      </c>
      <c r="Y264" s="36">
        <f ca="1">SUMIFS(СВЦЭМ!$G$40:$G$783,СВЦЭМ!$A$40:$A$783,$A264,СВЦЭМ!$B$40:$B$783,Y$261)+'СЕТ СН'!$F$15</f>
        <v>0</v>
      </c>
    </row>
    <row r="265" spans="1:27" ht="15.75" hidden="1" x14ac:dyDescent="0.2">
      <c r="A265" s="35">
        <f t="shared" si="7"/>
        <v>44930</v>
      </c>
      <c r="B265" s="36">
        <f ca="1">SUMIFS(СВЦЭМ!$G$40:$G$783,СВЦЭМ!$A$40:$A$783,$A265,СВЦЭМ!$B$40:$B$783,B$261)+'СЕТ СН'!$F$15</f>
        <v>0</v>
      </c>
      <c r="C265" s="36">
        <f ca="1">SUMIFS(СВЦЭМ!$G$40:$G$783,СВЦЭМ!$A$40:$A$783,$A265,СВЦЭМ!$B$40:$B$783,C$261)+'СЕТ СН'!$F$15</f>
        <v>0</v>
      </c>
      <c r="D265" s="36">
        <f ca="1">SUMIFS(СВЦЭМ!$G$40:$G$783,СВЦЭМ!$A$40:$A$783,$A265,СВЦЭМ!$B$40:$B$783,D$261)+'СЕТ СН'!$F$15</f>
        <v>0</v>
      </c>
      <c r="E265" s="36">
        <f ca="1">SUMIFS(СВЦЭМ!$G$40:$G$783,СВЦЭМ!$A$40:$A$783,$A265,СВЦЭМ!$B$40:$B$783,E$261)+'СЕТ СН'!$F$15</f>
        <v>0</v>
      </c>
      <c r="F265" s="36">
        <f ca="1">SUMIFS(СВЦЭМ!$G$40:$G$783,СВЦЭМ!$A$40:$A$783,$A265,СВЦЭМ!$B$40:$B$783,F$261)+'СЕТ СН'!$F$15</f>
        <v>0</v>
      </c>
      <c r="G265" s="36">
        <f ca="1">SUMIFS(СВЦЭМ!$G$40:$G$783,СВЦЭМ!$A$40:$A$783,$A265,СВЦЭМ!$B$40:$B$783,G$261)+'СЕТ СН'!$F$15</f>
        <v>0</v>
      </c>
      <c r="H265" s="36">
        <f ca="1">SUMIFS(СВЦЭМ!$G$40:$G$783,СВЦЭМ!$A$40:$A$783,$A265,СВЦЭМ!$B$40:$B$783,H$261)+'СЕТ СН'!$F$15</f>
        <v>0</v>
      </c>
      <c r="I265" s="36">
        <f ca="1">SUMIFS(СВЦЭМ!$G$40:$G$783,СВЦЭМ!$A$40:$A$783,$A265,СВЦЭМ!$B$40:$B$783,I$261)+'СЕТ СН'!$F$15</f>
        <v>0</v>
      </c>
      <c r="J265" s="36">
        <f ca="1">SUMIFS(СВЦЭМ!$G$40:$G$783,СВЦЭМ!$A$40:$A$783,$A265,СВЦЭМ!$B$40:$B$783,J$261)+'СЕТ СН'!$F$15</f>
        <v>0</v>
      </c>
      <c r="K265" s="36">
        <f ca="1">SUMIFS(СВЦЭМ!$G$40:$G$783,СВЦЭМ!$A$40:$A$783,$A265,СВЦЭМ!$B$40:$B$783,K$261)+'СЕТ СН'!$F$15</f>
        <v>0</v>
      </c>
      <c r="L265" s="36">
        <f ca="1">SUMIFS(СВЦЭМ!$G$40:$G$783,СВЦЭМ!$A$40:$A$783,$A265,СВЦЭМ!$B$40:$B$783,L$261)+'СЕТ СН'!$F$15</f>
        <v>0</v>
      </c>
      <c r="M265" s="36">
        <f ca="1">SUMIFS(СВЦЭМ!$G$40:$G$783,СВЦЭМ!$A$40:$A$783,$A265,СВЦЭМ!$B$40:$B$783,M$261)+'СЕТ СН'!$F$15</f>
        <v>0</v>
      </c>
      <c r="N265" s="36">
        <f ca="1">SUMIFS(СВЦЭМ!$G$40:$G$783,СВЦЭМ!$A$40:$A$783,$A265,СВЦЭМ!$B$40:$B$783,N$261)+'СЕТ СН'!$F$15</f>
        <v>0</v>
      </c>
      <c r="O265" s="36">
        <f ca="1">SUMIFS(СВЦЭМ!$G$40:$G$783,СВЦЭМ!$A$40:$A$783,$A265,СВЦЭМ!$B$40:$B$783,O$261)+'СЕТ СН'!$F$15</f>
        <v>0</v>
      </c>
      <c r="P265" s="36">
        <f ca="1">SUMIFS(СВЦЭМ!$G$40:$G$783,СВЦЭМ!$A$40:$A$783,$A265,СВЦЭМ!$B$40:$B$783,P$261)+'СЕТ СН'!$F$15</f>
        <v>0</v>
      </c>
      <c r="Q265" s="36">
        <f ca="1">SUMIFS(СВЦЭМ!$G$40:$G$783,СВЦЭМ!$A$40:$A$783,$A265,СВЦЭМ!$B$40:$B$783,Q$261)+'СЕТ СН'!$F$15</f>
        <v>0</v>
      </c>
      <c r="R265" s="36">
        <f ca="1">SUMIFS(СВЦЭМ!$G$40:$G$783,СВЦЭМ!$A$40:$A$783,$A265,СВЦЭМ!$B$40:$B$783,R$261)+'СЕТ СН'!$F$15</f>
        <v>0</v>
      </c>
      <c r="S265" s="36">
        <f ca="1">SUMIFS(СВЦЭМ!$G$40:$G$783,СВЦЭМ!$A$40:$A$783,$A265,СВЦЭМ!$B$40:$B$783,S$261)+'СЕТ СН'!$F$15</f>
        <v>0</v>
      </c>
      <c r="T265" s="36">
        <f ca="1">SUMIFS(СВЦЭМ!$G$40:$G$783,СВЦЭМ!$A$40:$A$783,$A265,СВЦЭМ!$B$40:$B$783,T$261)+'СЕТ СН'!$F$15</f>
        <v>0</v>
      </c>
      <c r="U265" s="36">
        <f ca="1">SUMIFS(СВЦЭМ!$G$40:$G$783,СВЦЭМ!$A$40:$A$783,$A265,СВЦЭМ!$B$40:$B$783,U$261)+'СЕТ СН'!$F$15</f>
        <v>0</v>
      </c>
      <c r="V265" s="36">
        <f ca="1">SUMIFS(СВЦЭМ!$G$40:$G$783,СВЦЭМ!$A$40:$A$783,$A265,СВЦЭМ!$B$40:$B$783,V$261)+'СЕТ СН'!$F$15</f>
        <v>0</v>
      </c>
      <c r="W265" s="36">
        <f ca="1">SUMIFS(СВЦЭМ!$G$40:$G$783,СВЦЭМ!$A$40:$A$783,$A265,СВЦЭМ!$B$40:$B$783,W$261)+'СЕТ СН'!$F$15</f>
        <v>0</v>
      </c>
      <c r="X265" s="36">
        <f ca="1">SUMIFS(СВЦЭМ!$G$40:$G$783,СВЦЭМ!$A$40:$A$783,$A265,СВЦЭМ!$B$40:$B$783,X$261)+'СЕТ СН'!$F$15</f>
        <v>0</v>
      </c>
      <c r="Y265" s="36">
        <f ca="1">SUMIFS(СВЦЭМ!$G$40:$G$783,СВЦЭМ!$A$40:$A$783,$A265,СВЦЭМ!$B$40:$B$783,Y$261)+'СЕТ СН'!$F$15</f>
        <v>0</v>
      </c>
    </row>
    <row r="266" spans="1:27" ht="15.75" hidden="1" x14ac:dyDescent="0.2">
      <c r="A266" s="35">
        <f t="shared" si="7"/>
        <v>44931</v>
      </c>
      <c r="B266" s="36">
        <f ca="1">SUMIFS(СВЦЭМ!$G$40:$G$783,СВЦЭМ!$A$40:$A$783,$A266,СВЦЭМ!$B$40:$B$783,B$261)+'СЕТ СН'!$F$15</f>
        <v>0</v>
      </c>
      <c r="C266" s="36">
        <f ca="1">SUMIFS(СВЦЭМ!$G$40:$G$783,СВЦЭМ!$A$40:$A$783,$A266,СВЦЭМ!$B$40:$B$783,C$261)+'СЕТ СН'!$F$15</f>
        <v>0</v>
      </c>
      <c r="D266" s="36">
        <f ca="1">SUMIFS(СВЦЭМ!$G$40:$G$783,СВЦЭМ!$A$40:$A$783,$A266,СВЦЭМ!$B$40:$B$783,D$261)+'СЕТ СН'!$F$15</f>
        <v>0</v>
      </c>
      <c r="E266" s="36">
        <f ca="1">SUMIFS(СВЦЭМ!$G$40:$G$783,СВЦЭМ!$A$40:$A$783,$A266,СВЦЭМ!$B$40:$B$783,E$261)+'СЕТ СН'!$F$15</f>
        <v>0</v>
      </c>
      <c r="F266" s="36">
        <f ca="1">SUMIFS(СВЦЭМ!$G$40:$G$783,СВЦЭМ!$A$40:$A$783,$A266,СВЦЭМ!$B$40:$B$783,F$261)+'СЕТ СН'!$F$15</f>
        <v>0</v>
      </c>
      <c r="G266" s="36">
        <f ca="1">SUMIFS(СВЦЭМ!$G$40:$G$783,СВЦЭМ!$A$40:$A$783,$A266,СВЦЭМ!$B$40:$B$783,G$261)+'СЕТ СН'!$F$15</f>
        <v>0</v>
      </c>
      <c r="H266" s="36">
        <f ca="1">SUMIFS(СВЦЭМ!$G$40:$G$783,СВЦЭМ!$A$40:$A$783,$A266,СВЦЭМ!$B$40:$B$783,H$261)+'СЕТ СН'!$F$15</f>
        <v>0</v>
      </c>
      <c r="I266" s="36">
        <f ca="1">SUMIFS(СВЦЭМ!$G$40:$G$783,СВЦЭМ!$A$40:$A$783,$A266,СВЦЭМ!$B$40:$B$783,I$261)+'СЕТ СН'!$F$15</f>
        <v>0</v>
      </c>
      <c r="J266" s="36">
        <f ca="1">SUMIFS(СВЦЭМ!$G$40:$G$783,СВЦЭМ!$A$40:$A$783,$A266,СВЦЭМ!$B$40:$B$783,J$261)+'СЕТ СН'!$F$15</f>
        <v>0</v>
      </c>
      <c r="K266" s="36">
        <f ca="1">SUMIFS(СВЦЭМ!$G$40:$G$783,СВЦЭМ!$A$40:$A$783,$A266,СВЦЭМ!$B$40:$B$783,K$261)+'СЕТ СН'!$F$15</f>
        <v>0</v>
      </c>
      <c r="L266" s="36">
        <f ca="1">SUMIFS(СВЦЭМ!$G$40:$G$783,СВЦЭМ!$A$40:$A$783,$A266,СВЦЭМ!$B$40:$B$783,L$261)+'СЕТ СН'!$F$15</f>
        <v>0</v>
      </c>
      <c r="M266" s="36">
        <f ca="1">SUMIFS(СВЦЭМ!$G$40:$G$783,СВЦЭМ!$A$40:$A$783,$A266,СВЦЭМ!$B$40:$B$783,M$261)+'СЕТ СН'!$F$15</f>
        <v>0</v>
      </c>
      <c r="N266" s="36">
        <f ca="1">SUMIFS(СВЦЭМ!$G$40:$G$783,СВЦЭМ!$A$40:$A$783,$A266,СВЦЭМ!$B$40:$B$783,N$261)+'СЕТ СН'!$F$15</f>
        <v>0</v>
      </c>
      <c r="O266" s="36">
        <f ca="1">SUMIFS(СВЦЭМ!$G$40:$G$783,СВЦЭМ!$A$40:$A$783,$A266,СВЦЭМ!$B$40:$B$783,O$261)+'СЕТ СН'!$F$15</f>
        <v>0</v>
      </c>
      <c r="P266" s="36">
        <f ca="1">SUMIFS(СВЦЭМ!$G$40:$G$783,СВЦЭМ!$A$40:$A$783,$A266,СВЦЭМ!$B$40:$B$783,P$261)+'СЕТ СН'!$F$15</f>
        <v>0</v>
      </c>
      <c r="Q266" s="36">
        <f ca="1">SUMIFS(СВЦЭМ!$G$40:$G$783,СВЦЭМ!$A$40:$A$783,$A266,СВЦЭМ!$B$40:$B$783,Q$261)+'СЕТ СН'!$F$15</f>
        <v>0</v>
      </c>
      <c r="R266" s="36">
        <f ca="1">SUMIFS(СВЦЭМ!$G$40:$G$783,СВЦЭМ!$A$40:$A$783,$A266,СВЦЭМ!$B$40:$B$783,R$261)+'СЕТ СН'!$F$15</f>
        <v>0</v>
      </c>
      <c r="S266" s="36">
        <f ca="1">SUMIFS(СВЦЭМ!$G$40:$G$783,СВЦЭМ!$A$40:$A$783,$A266,СВЦЭМ!$B$40:$B$783,S$261)+'СЕТ СН'!$F$15</f>
        <v>0</v>
      </c>
      <c r="T266" s="36">
        <f ca="1">SUMIFS(СВЦЭМ!$G$40:$G$783,СВЦЭМ!$A$40:$A$783,$A266,СВЦЭМ!$B$40:$B$783,T$261)+'СЕТ СН'!$F$15</f>
        <v>0</v>
      </c>
      <c r="U266" s="36">
        <f ca="1">SUMIFS(СВЦЭМ!$G$40:$G$783,СВЦЭМ!$A$40:$A$783,$A266,СВЦЭМ!$B$40:$B$783,U$261)+'СЕТ СН'!$F$15</f>
        <v>0</v>
      </c>
      <c r="V266" s="36">
        <f ca="1">SUMIFS(СВЦЭМ!$G$40:$G$783,СВЦЭМ!$A$40:$A$783,$A266,СВЦЭМ!$B$40:$B$783,V$261)+'СЕТ СН'!$F$15</f>
        <v>0</v>
      </c>
      <c r="W266" s="36">
        <f ca="1">SUMIFS(СВЦЭМ!$G$40:$G$783,СВЦЭМ!$A$40:$A$783,$A266,СВЦЭМ!$B$40:$B$783,W$261)+'СЕТ СН'!$F$15</f>
        <v>0</v>
      </c>
      <c r="X266" s="36">
        <f ca="1">SUMIFS(СВЦЭМ!$G$40:$G$783,СВЦЭМ!$A$40:$A$783,$A266,СВЦЭМ!$B$40:$B$783,X$261)+'СЕТ СН'!$F$15</f>
        <v>0</v>
      </c>
      <c r="Y266" s="36">
        <f ca="1">SUMIFS(СВЦЭМ!$G$40:$G$783,СВЦЭМ!$A$40:$A$783,$A266,СВЦЭМ!$B$40:$B$783,Y$261)+'СЕТ СН'!$F$15</f>
        <v>0</v>
      </c>
    </row>
    <row r="267" spans="1:27" ht="15.75" hidden="1" x14ac:dyDescent="0.2">
      <c r="A267" s="35">
        <f t="shared" si="7"/>
        <v>44932</v>
      </c>
      <c r="B267" s="36">
        <f ca="1">SUMIFS(СВЦЭМ!$G$40:$G$783,СВЦЭМ!$A$40:$A$783,$A267,СВЦЭМ!$B$40:$B$783,B$261)+'СЕТ СН'!$F$15</f>
        <v>0</v>
      </c>
      <c r="C267" s="36">
        <f ca="1">SUMIFS(СВЦЭМ!$G$40:$G$783,СВЦЭМ!$A$40:$A$783,$A267,СВЦЭМ!$B$40:$B$783,C$261)+'СЕТ СН'!$F$15</f>
        <v>0</v>
      </c>
      <c r="D267" s="36">
        <f ca="1">SUMIFS(СВЦЭМ!$G$40:$G$783,СВЦЭМ!$A$40:$A$783,$A267,СВЦЭМ!$B$40:$B$783,D$261)+'СЕТ СН'!$F$15</f>
        <v>0</v>
      </c>
      <c r="E267" s="36">
        <f ca="1">SUMIFS(СВЦЭМ!$G$40:$G$783,СВЦЭМ!$A$40:$A$783,$A267,СВЦЭМ!$B$40:$B$783,E$261)+'СЕТ СН'!$F$15</f>
        <v>0</v>
      </c>
      <c r="F267" s="36">
        <f ca="1">SUMIFS(СВЦЭМ!$G$40:$G$783,СВЦЭМ!$A$40:$A$783,$A267,СВЦЭМ!$B$40:$B$783,F$261)+'СЕТ СН'!$F$15</f>
        <v>0</v>
      </c>
      <c r="G267" s="36">
        <f ca="1">SUMIFS(СВЦЭМ!$G$40:$G$783,СВЦЭМ!$A$40:$A$783,$A267,СВЦЭМ!$B$40:$B$783,G$261)+'СЕТ СН'!$F$15</f>
        <v>0</v>
      </c>
      <c r="H267" s="36">
        <f ca="1">SUMIFS(СВЦЭМ!$G$40:$G$783,СВЦЭМ!$A$40:$A$783,$A267,СВЦЭМ!$B$40:$B$783,H$261)+'СЕТ СН'!$F$15</f>
        <v>0</v>
      </c>
      <c r="I267" s="36">
        <f ca="1">SUMIFS(СВЦЭМ!$G$40:$G$783,СВЦЭМ!$A$40:$A$783,$A267,СВЦЭМ!$B$40:$B$783,I$261)+'СЕТ СН'!$F$15</f>
        <v>0</v>
      </c>
      <c r="J267" s="36">
        <f ca="1">SUMIFS(СВЦЭМ!$G$40:$G$783,СВЦЭМ!$A$40:$A$783,$A267,СВЦЭМ!$B$40:$B$783,J$261)+'СЕТ СН'!$F$15</f>
        <v>0</v>
      </c>
      <c r="K267" s="36">
        <f ca="1">SUMIFS(СВЦЭМ!$G$40:$G$783,СВЦЭМ!$A$40:$A$783,$A267,СВЦЭМ!$B$40:$B$783,K$261)+'СЕТ СН'!$F$15</f>
        <v>0</v>
      </c>
      <c r="L267" s="36">
        <f ca="1">SUMIFS(СВЦЭМ!$G$40:$G$783,СВЦЭМ!$A$40:$A$783,$A267,СВЦЭМ!$B$40:$B$783,L$261)+'СЕТ СН'!$F$15</f>
        <v>0</v>
      </c>
      <c r="M267" s="36">
        <f ca="1">SUMIFS(СВЦЭМ!$G$40:$G$783,СВЦЭМ!$A$40:$A$783,$A267,СВЦЭМ!$B$40:$B$783,M$261)+'СЕТ СН'!$F$15</f>
        <v>0</v>
      </c>
      <c r="N267" s="36">
        <f ca="1">SUMIFS(СВЦЭМ!$G$40:$G$783,СВЦЭМ!$A$40:$A$783,$A267,СВЦЭМ!$B$40:$B$783,N$261)+'СЕТ СН'!$F$15</f>
        <v>0</v>
      </c>
      <c r="O267" s="36">
        <f ca="1">SUMIFS(СВЦЭМ!$G$40:$G$783,СВЦЭМ!$A$40:$A$783,$A267,СВЦЭМ!$B$40:$B$783,O$261)+'СЕТ СН'!$F$15</f>
        <v>0</v>
      </c>
      <c r="P267" s="36">
        <f ca="1">SUMIFS(СВЦЭМ!$G$40:$G$783,СВЦЭМ!$A$40:$A$783,$A267,СВЦЭМ!$B$40:$B$783,P$261)+'СЕТ СН'!$F$15</f>
        <v>0</v>
      </c>
      <c r="Q267" s="36">
        <f ca="1">SUMIFS(СВЦЭМ!$G$40:$G$783,СВЦЭМ!$A$40:$A$783,$A267,СВЦЭМ!$B$40:$B$783,Q$261)+'СЕТ СН'!$F$15</f>
        <v>0</v>
      </c>
      <c r="R267" s="36">
        <f ca="1">SUMIFS(СВЦЭМ!$G$40:$G$783,СВЦЭМ!$A$40:$A$783,$A267,СВЦЭМ!$B$40:$B$783,R$261)+'СЕТ СН'!$F$15</f>
        <v>0</v>
      </c>
      <c r="S267" s="36">
        <f ca="1">SUMIFS(СВЦЭМ!$G$40:$G$783,СВЦЭМ!$A$40:$A$783,$A267,СВЦЭМ!$B$40:$B$783,S$261)+'СЕТ СН'!$F$15</f>
        <v>0</v>
      </c>
      <c r="T267" s="36">
        <f ca="1">SUMIFS(СВЦЭМ!$G$40:$G$783,СВЦЭМ!$A$40:$A$783,$A267,СВЦЭМ!$B$40:$B$783,T$261)+'СЕТ СН'!$F$15</f>
        <v>0</v>
      </c>
      <c r="U267" s="36">
        <f ca="1">SUMIFS(СВЦЭМ!$G$40:$G$783,СВЦЭМ!$A$40:$A$783,$A267,СВЦЭМ!$B$40:$B$783,U$261)+'СЕТ СН'!$F$15</f>
        <v>0</v>
      </c>
      <c r="V267" s="36">
        <f ca="1">SUMIFS(СВЦЭМ!$G$40:$G$783,СВЦЭМ!$A$40:$A$783,$A267,СВЦЭМ!$B$40:$B$783,V$261)+'СЕТ СН'!$F$15</f>
        <v>0</v>
      </c>
      <c r="W267" s="36">
        <f ca="1">SUMIFS(СВЦЭМ!$G$40:$G$783,СВЦЭМ!$A$40:$A$783,$A267,СВЦЭМ!$B$40:$B$783,W$261)+'СЕТ СН'!$F$15</f>
        <v>0</v>
      </c>
      <c r="X267" s="36">
        <f ca="1">SUMIFS(СВЦЭМ!$G$40:$G$783,СВЦЭМ!$A$40:$A$783,$A267,СВЦЭМ!$B$40:$B$783,X$261)+'СЕТ СН'!$F$15</f>
        <v>0</v>
      </c>
      <c r="Y267" s="36">
        <f ca="1">SUMIFS(СВЦЭМ!$G$40:$G$783,СВЦЭМ!$A$40:$A$783,$A267,СВЦЭМ!$B$40:$B$783,Y$261)+'СЕТ СН'!$F$15</f>
        <v>0</v>
      </c>
    </row>
    <row r="268" spans="1:27" ht="15.75" hidden="1" x14ac:dyDescent="0.2">
      <c r="A268" s="35">
        <f t="shared" si="7"/>
        <v>44933</v>
      </c>
      <c r="B268" s="36">
        <f ca="1">SUMIFS(СВЦЭМ!$G$40:$G$783,СВЦЭМ!$A$40:$A$783,$A268,СВЦЭМ!$B$40:$B$783,B$261)+'СЕТ СН'!$F$15</f>
        <v>0</v>
      </c>
      <c r="C268" s="36">
        <f ca="1">SUMIFS(СВЦЭМ!$G$40:$G$783,СВЦЭМ!$A$40:$A$783,$A268,СВЦЭМ!$B$40:$B$783,C$261)+'СЕТ СН'!$F$15</f>
        <v>0</v>
      </c>
      <c r="D268" s="36">
        <f ca="1">SUMIFS(СВЦЭМ!$G$40:$G$783,СВЦЭМ!$A$40:$A$783,$A268,СВЦЭМ!$B$40:$B$783,D$261)+'СЕТ СН'!$F$15</f>
        <v>0</v>
      </c>
      <c r="E268" s="36">
        <f ca="1">SUMIFS(СВЦЭМ!$G$40:$G$783,СВЦЭМ!$A$40:$A$783,$A268,СВЦЭМ!$B$40:$B$783,E$261)+'СЕТ СН'!$F$15</f>
        <v>0</v>
      </c>
      <c r="F268" s="36">
        <f ca="1">SUMIFS(СВЦЭМ!$G$40:$G$783,СВЦЭМ!$A$40:$A$783,$A268,СВЦЭМ!$B$40:$B$783,F$261)+'СЕТ СН'!$F$15</f>
        <v>0</v>
      </c>
      <c r="G268" s="36">
        <f ca="1">SUMIFS(СВЦЭМ!$G$40:$G$783,СВЦЭМ!$A$40:$A$783,$A268,СВЦЭМ!$B$40:$B$783,G$261)+'СЕТ СН'!$F$15</f>
        <v>0</v>
      </c>
      <c r="H268" s="36">
        <f ca="1">SUMIFS(СВЦЭМ!$G$40:$G$783,СВЦЭМ!$A$40:$A$783,$A268,СВЦЭМ!$B$40:$B$783,H$261)+'СЕТ СН'!$F$15</f>
        <v>0</v>
      </c>
      <c r="I268" s="36">
        <f ca="1">SUMIFS(СВЦЭМ!$G$40:$G$783,СВЦЭМ!$A$40:$A$783,$A268,СВЦЭМ!$B$40:$B$783,I$261)+'СЕТ СН'!$F$15</f>
        <v>0</v>
      </c>
      <c r="J268" s="36">
        <f ca="1">SUMIFS(СВЦЭМ!$G$40:$G$783,СВЦЭМ!$A$40:$A$783,$A268,СВЦЭМ!$B$40:$B$783,J$261)+'СЕТ СН'!$F$15</f>
        <v>0</v>
      </c>
      <c r="K268" s="36">
        <f ca="1">SUMIFS(СВЦЭМ!$G$40:$G$783,СВЦЭМ!$A$40:$A$783,$A268,СВЦЭМ!$B$40:$B$783,K$261)+'СЕТ СН'!$F$15</f>
        <v>0</v>
      </c>
      <c r="L268" s="36">
        <f ca="1">SUMIFS(СВЦЭМ!$G$40:$G$783,СВЦЭМ!$A$40:$A$783,$A268,СВЦЭМ!$B$40:$B$783,L$261)+'СЕТ СН'!$F$15</f>
        <v>0</v>
      </c>
      <c r="M268" s="36">
        <f ca="1">SUMIFS(СВЦЭМ!$G$40:$G$783,СВЦЭМ!$A$40:$A$783,$A268,СВЦЭМ!$B$40:$B$783,M$261)+'СЕТ СН'!$F$15</f>
        <v>0</v>
      </c>
      <c r="N268" s="36">
        <f ca="1">SUMIFS(СВЦЭМ!$G$40:$G$783,СВЦЭМ!$A$40:$A$783,$A268,СВЦЭМ!$B$40:$B$783,N$261)+'СЕТ СН'!$F$15</f>
        <v>0</v>
      </c>
      <c r="O268" s="36">
        <f ca="1">SUMIFS(СВЦЭМ!$G$40:$G$783,СВЦЭМ!$A$40:$A$783,$A268,СВЦЭМ!$B$40:$B$783,O$261)+'СЕТ СН'!$F$15</f>
        <v>0</v>
      </c>
      <c r="P268" s="36">
        <f ca="1">SUMIFS(СВЦЭМ!$G$40:$G$783,СВЦЭМ!$A$40:$A$783,$A268,СВЦЭМ!$B$40:$B$783,P$261)+'СЕТ СН'!$F$15</f>
        <v>0</v>
      </c>
      <c r="Q268" s="36">
        <f ca="1">SUMIFS(СВЦЭМ!$G$40:$G$783,СВЦЭМ!$A$40:$A$783,$A268,СВЦЭМ!$B$40:$B$783,Q$261)+'СЕТ СН'!$F$15</f>
        <v>0</v>
      </c>
      <c r="R268" s="36">
        <f ca="1">SUMIFS(СВЦЭМ!$G$40:$G$783,СВЦЭМ!$A$40:$A$783,$A268,СВЦЭМ!$B$40:$B$783,R$261)+'СЕТ СН'!$F$15</f>
        <v>0</v>
      </c>
      <c r="S268" s="36">
        <f ca="1">SUMIFS(СВЦЭМ!$G$40:$G$783,СВЦЭМ!$A$40:$A$783,$A268,СВЦЭМ!$B$40:$B$783,S$261)+'СЕТ СН'!$F$15</f>
        <v>0</v>
      </c>
      <c r="T268" s="36">
        <f ca="1">SUMIFS(СВЦЭМ!$G$40:$G$783,СВЦЭМ!$A$40:$A$783,$A268,СВЦЭМ!$B$40:$B$783,T$261)+'СЕТ СН'!$F$15</f>
        <v>0</v>
      </c>
      <c r="U268" s="36">
        <f ca="1">SUMIFS(СВЦЭМ!$G$40:$G$783,СВЦЭМ!$A$40:$A$783,$A268,СВЦЭМ!$B$40:$B$783,U$261)+'СЕТ СН'!$F$15</f>
        <v>0</v>
      </c>
      <c r="V268" s="36">
        <f ca="1">SUMIFS(СВЦЭМ!$G$40:$G$783,СВЦЭМ!$A$40:$A$783,$A268,СВЦЭМ!$B$40:$B$783,V$261)+'СЕТ СН'!$F$15</f>
        <v>0</v>
      </c>
      <c r="W268" s="36">
        <f ca="1">SUMIFS(СВЦЭМ!$G$40:$G$783,СВЦЭМ!$A$40:$A$783,$A268,СВЦЭМ!$B$40:$B$783,W$261)+'СЕТ СН'!$F$15</f>
        <v>0</v>
      </c>
      <c r="X268" s="36">
        <f ca="1">SUMIFS(СВЦЭМ!$G$40:$G$783,СВЦЭМ!$A$40:$A$783,$A268,СВЦЭМ!$B$40:$B$783,X$261)+'СЕТ СН'!$F$15</f>
        <v>0</v>
      </c>
      <c r="Y268" s="36">
        <f ca="1">SUMIFS(СВЦЭМ!$G$40:$G$783,СВЦЭМ!$A$40:$A$783,$A268,СВЦЭМ!$B$40:$B$783,Y$261)+'СЕТ СН'!$F$15</f>
        <v>0</v>
      </c>
    </row>
    <row r="269" spans="1:27" ht="15.75" hidden="1" x14ac:dyDescent="0.2">
      <c r="A269" s="35">
        <f t="shared" si="7"/>
        <v>44934</v>
      </c>
      <c r="B269" s="36">
        <f ca="1">SUMIFS(СВЦЭМ!$G$40:$G$783,СВЦЭМ!$A$40:$A$783,$A269,СВЦЭМ!$B$40:$B$783,B$261)+'СЕТ СН'!$F$15</f>
        <v>0</v>
      </c>
      <c r="C269" s="36">
        <f ca="1">SUMIFS(СВЦЭМ!$G$40:$G$783,СВЦЭМ!$A$40:$A$783,$A269,СВЦЭМ!$B$40:$B$783,C$261)+'СЕТ СН'!$F$15</f>
        <v>0</v>
      </c>
      <c r="D269" s="36">
        <f ca="1">SUMIFS(СВЦЭМ!$G$40:$G$783,СВЦЭМ!$A$40:$A$783,$A269,СВЦЭМ!$B$40:$B$783,D$261)+'СЕТ СН'!$F$15</f>
        <v>0</v>
      </c>
      <c r="E269" s="36">
        <f ca="1">SUMIFS(СВЦЭМ!$G$40:$G$783,СВЦЭМ!$A$40:$A$783,$A269,СВЦЭМ!$B$40:$B$783,E$261)+'СЕТ СН'!$F$15</f>
        <v>0</v>
      </c>
      <c r="F269" s="36">
        <f ca="1">SUMIFS(СВЦЭМ!$G$40:$G$783,СВЦЭМ!$A$40:$A$783,$A269,СВЦЭМ!$B$40:$B$783,F$261)+'СЕТ СН'!$F$15</f>
        <v>0</v>
      </c>
      <c r="G269" s="36">
        <f ca="1">SUMIFS(СВЦЭМ!$G$40:$G$783,СВЦЭМ!$A$40:$A$783,$A269,СВЦЭМ!$B$40:$B$783,G$261)+'СЕТ СН'!$F$15</f>
        <v>0</v>
      </c>
      <c r="H269" s="36">
        <f ca="1">SUMIFS(СВЦЭМ!$G$40:$G$783,СВЦЭМ!$A$40:$A$783,$A269,СВЦЭМ!$B$40:$B$783,H$261)+'СЕТ СН'!$F$15</f>
        <v>0</v>
      </c>
      <c r="I269" s="36">
        <f ca="1">SUMIFS(СВЦЭМ!$G$40:$G$783,СВЦЭМ!$A$40:$A$783,$A269,СВЦЭМ!$B$40:$B$783,I$261)+'СЕТ СН'!$F$15</f>
        <v>0</v>
      </c>
      <c r="J269" s="36">
        <f ca="1">SUMIFS(СВЦЭМ!$G$40:$G$783,СВЦЭМ!$A$40:$A$783,$A269,СВЦЭМ!$B$40:$B$783,J$261)+'СЕТ СН'!$F$15</f>
        <v>0</v>
      </c>
      <c r="K269" s="36">
        <f ca="1">SUMIFS(СВЦЭМ!$G$40:$G$783,СВЦЭМ!$A$40:$A$783,$A269,СВЦЭМ!$B$40:$B$783,K$261)+'СЕТ СН'!$F$15</f>
        <v>0</v>
      </c>
      <c r="L269" s="36">
        <f ca="1">SUMIFS(СВЦЭМ!$G$40:$G$783,СВЦЭМ!$A$40:$A$783,$A269,СВЦЭМ!$B$40:$B$783,L$261)+'СЕТ СН'!$F$15</f>
        <v>0</v>
      </c>
      <c r="M269" s="36">
        <f ca="1">SUMIFS(СВЦЭМ!$G$40:$G$783,СВЦЭМ!$A$40:$A$783,$A269,СВЦЭМ!$B$40:$B$783,M$261)+'СЕТ СН'!$F$15</f>
        <v>0</v>
      </c>
      <c r="N269" s="36">
        <f ca="1">SUMIFS(СВЦЭМ!$G$40:$G$783,СВЦЭМ!$A$40:$A$783,$A269,СВЦЭМ!$B$40:$B$783,N$261)+'СЕТ СН'!$F$15</f>
        <v>0</v>
      </c>
      <c r="O269" s="36">
        <f ca="1">SUMIFS(СВЦЭМ!$G$40:$G$783,СВЦЭМ!$A$40:$A$783,$A269,СВЦЭМ!$B$40:$B$783,O$261)+'СЕТ СН'!$F$15</f>
        <v>0</v>
      </c>
      <c r="P269" s="36">
        <f ca="1">SUMIFS(СВЦЭМ!$G$40:$G$783,СВЦЭМ!$A$40:$A$783,$A269,СВЦЭМ!$B$40:$B$783,P$261)+'СЕТ СН'!$F$15</f>
        <v>0</v>
      </c>
      <c r="Q269" s="36">
        <f ca="1">SUMIFS(СВЦЭМ!$G$40:$G$783,СВЦЭМ!$A$40:$A$783,$A269,СВЦЭМ!$B$40:$B$783,Q$261)+'СЕТ СН'!$F$15</f>
        <v>0</v>
      </c>
      <c r="R269" s="36">
        <f ca="1">SUMIFS(СВЦЭМ!$G$40:$G$783,СВЦЭМ!$A$40:$A$783,$A269,СВЦЭМ!$B$40:$B$783,R$261)+'СЕТ СН'!$F$15</f>
        <v>0</v>
      </c>
      <c r="S269" s="36">
        <f ca="1">SUMIFS(СВЦЭМ!$G$40:$G$783,СВЦЭМ!$A$40:$A$783,$A269,СВЦЭМ!$B$40:$B$783,S$261)+'СЕТ СН'!$F$15</f>
        <v>0</v>
      </c>
      <c r="T269" s="36">
        <f ca="1">SUMIFS(СВЦЭМ!$G$40:$G$783,СВЦЭМ!$A$40:$A$783,$A269,СВЦЭМ!$B$40:$B$783,T$261)+'СЕТ СН'!$F$15</f>
        <v>0</v>
      </c>
      <c r="U269" s="36">
        <f ca="1">SUMIFS(СВЦЭМ!$G$40:$G$783,СВЦЭМ!$A$40:$A$783,$A269,СВЦЭМ!$B$40:$B$783,U$261)+'СЕТ СН'!$F$15</f>
        <v>0</v>
      </c>
      <c r="V269" s="36">
        <f ca="1">SUMIFS(СВЦЭМ!$G$40:$G$783,СВЦЭМ!$A$40:$A$783,$A269,СВЦЭМ!$B$40:$B$783,V$261)+'СЕТ СН'!$F$15</f>
        <v>0</v>
      </c>
      <c r="W269" s="36">
        <f ca="1">SUMIFS(СВЦЭМ!$G$40:$G$783,СВЦЭМ!$A$40:$A$783,$A269,СВЦЭМ!$B$40:$B$783,W$261)+'СЕТ СН'!$F$15</f>
        <v>0</v>
      </c>
      <c r="X269" s="36">
        <f ca="1">SUMIFS(СВЦЭМ!$G$40:$G$783,СВЦЭМ!$A$40:$A$783,$A269,СВЦЭМ!$B$40:$B$783,X$261)+'СЕТ СН'!$F$15</f>
        <v>0</v>
      </c>
      <c r="Y269" s="36">
        <f ca="1">SUMIFS(СВЦЭМ!$G$40:$G$783,СВЦЭМ!$A$40:$A$783,$A269,СВЦЭМ!$B$40:$B$783,Y$261)+'СЕТ СН'!$F$15</f>
        <v>0</v>
      </c>
    </row>
    <row r="270" spans="1:27" ht="15.75" hidden="1" x14ac:dyDescent="0.2">
      <c r="A270" s="35">
        <f t="shared" si="7"/>
        <v>44935</v>
      </c>
      <c r="B270" s="36">
        <f ca="1">SUMIFS(СВЦЭМ!$G$40:$G$783,СВЦЭМ!$A$40:$A$783,$A270,СВЦЭМ!$B$40:$B$783,B$261)+'СЕТ СН'!$F$15</f>
        <v>0</v>
      </c>
      <c r="C270" s="36">
        <f ca="1">SUMIFS(СВЦЭМ!$G$40:$G$783,СВЦЭМ!$A$40:$A$783,$A270,СВЦЭМ!$B$40:$B$783,C$261)+'СЕТ СН'!$F$15</f>
        <v>0</v>
      </c>
      <c r="D270" s="36">
        <f ca="1">SUMIFS(СВЦЭМ!$G$40:$G$783,СВЦЭМ!$A$40:$A$783,$A270,СВЦЭМ!$B$40:$B$783,D$261)+'СЕТ СН'!$F$15</f>
        <v>0</v>
      </c>
      <c r="E270" s="36">
        <f ca="1">SUMIFS(СВЦЭМ!$G$40:$G$783,СВЦЭМ!$A$40:$A$783,$A270,СВЦЭМ!$B$40:$B$783,E$261)+'СЕТ СН'!$F$15</f>
        <v>0</v>
      </c>
      <c r="F270" s="36">
        <f ca="1">SUMIFS(СВЦЭМ!$G$40:$G$783,СВЦЭМ!$A$40:$A$783,$A270,СВЦЭМ!$B$40:$B$783,F$261)+'СЕТ СН'!$F$15</f>
        <v>0</v>
      </c>
      <c r="G270" s="36">
        <f ca="1">SUMIFS(СВЦЭМ!$G$40:$G$783,СВЦЭМ!$A$40:$A$783,$A270,СВЦЭМ!$B$40:$B$783,G$261)+'СЕТ СН'!$F$15</f>
        <v>0</v>
      </c>
      <c r="H270" s="36">
        <f ca="1">SUMIFS(СВЦЭМ!$G$40:$G$783,СВЦЭМ!$A$40:$A$783,$A270,СВЦЭМ!$B$40:$B$783,H$261)+'СЕТ СН'!$F$15</f>
        <v>0</v>
      </c>
      <c r="I270" s="36">
        <f ca="1">SUMIFS(СВЦЭМ!$G$40:$G$783,СВЦЭМ!$A$40:$A$783,$A270,СВЦЭМ!$B$40:$B$783,I$261)+'СЕТ СН'!$F$15</f>
        <v>0</v>
      </c>
      <c r="J270" s="36">
        <f ca="1">SUMIFS(СВЦЭМ!$G$40:$G$783,СВЦЭМ!$A$40:$A$783,$A270,СВЦЭМ!$B$40:$B$783,J$261)+'СЕТ СН'!$F$15</f>
        <v>0</v>
      </c>
      <c r="K270" s="36">
        <f ca="1">SUMIFS(СВЦЭМ!$G$40:$G$783,СВЦЭМ!$A$40:$A$783,$A270,СВЦЭМ!$B$40:$B$783,K$261)+'СЕТ СН'!$F$15</f>
        <v>0</v>
      </c>
      <c r="L270" s="36">
        <f ca="1">SUMIFS(СВЦЭМ!$G$40:$G$783,СВЦЭМ!$A$40:$A$783,$A270,СВЦЭМ!$B$40:$B$783,L$261)+'СЕТ СН'!$F$15</f>
        <v>0</v>
      </c>
      <c r="M270" s="36">
        <f ca="1">SUMIFS(СВЦЭМ!$G$40:$G$783,СВЦЭМ!$A$40:$A$783,$A270,СВЦЭМ!$B$40:$B$783,M$261)+'СЕТ СН'!$F$15</f>
        <v>0</v>
      </c>
      <c r="N270" s="36">
        <f ca="1">SUMIFS(СВЦЭМ!$G$40:$G$783,СВЦЭМ!$A$40:$A$783,$A270,СВЦЭМ!$B$40:$B$783,N$261)+'СЕТ СН'!$F$15</f>
        <v>0</v>
      </c>
      <c r="O270" s="36">
        <f ca="1">SUMIFS(СВЦЭМ!$G$40:$G$783,СВЦЭМ!$A$40:$A$783,$A270,СВЦЭМ!$B$40:$B$783,O$261)+'СЕТ СН'!$F$15</f>
        <v>0</v>
      </c>
      <c r="P270" s="36">
        <f ca="1">SUMIFS(СВЦЭМ!$G$40:$G$783,СВЦЭМ!$A$40:$A$783,$A270,СВЦЭМ!$B$40:$B$783,P$261)+'СЕТ СН'!$F$15</f>
        <v>0</v>
      </c>
      <c r="Q270" s="36">
        <f ca="1">SUMIFS(СВЦЭМ!$G$40:$G$783,СВЦЭМ!$A$40:$A$783,$A270,СВЦЭМ!$B$40:$B$783,Q$261)+'СЕТ СН'!$F$15</f>
        <v>0</v>
      </c>
      <c r="R270" s="36">
        <f ca="1">SUMIFS(СВЦЭМ!$G$40:$G$783,СВЦЭМ!$A$40:$A$783,$A270,СВЦЭМ!$B$40:$B$783,R$261)+'СЕТ СН'!$F$15</f>
        <v>0</v>
      </c>
      <c r="S270" s="36">
        <f ca="1">SUMIFS(СВЦЭМ!$G$40:$G$783,СВЦЭМ!$A$40:$A$783,$A270,СВЦЭМ!$B$40:$B$783,S$261)+'СЕТ СН'!$F$15</f>
        <v>0</v>
      </c>
      <c r="T270" s="36">
        <f ca="1">SUMIFS(СВЦЭМ!$G$40:$G$783,СВЦЭМ!$A$40:$A$783,$A270,СВЦЭМ!$B$40:$B$783,T$261)+'СЕТ СН'!$F$15</f>
        <v>0</v>
      </c>
      <c r="U270" s="36">
        <f ca="1">SUMIFS(СВЦЭМ!$G$40:$G$783,СВЦЭМ!$A$40:$A$783,$A270,СВЦЭМ!$B$40:$B$783,U$261)+'СЕТ СН'!$F$15</f>
        <v>0</v>
      </c>
      <c r="V270" s="36">
        <f ca="1">SUMIFS(СВЦЭМ!$G$40:$G$783,СВЦЭМ!$A$40:$A$783,$A270,СВЦЭМ!$B$40:$B$783,V$261)+'СЕТ СН'!$F$15</f>
        <v>0</v>
      </c>
      <c r="W270" s="36">
        <f ca="1">SUMIFS(СВЦЭМ!$G$40:$G$783,СВЦЭМ!$A$40:$A$783,$A270,СВЦЭМ!$B$40:$B$783,W$261)+'СЕТ СН'!$F$15</f>
        <v>0</v>
      </c>
      <c r="X270" s="36">
        <f ca="1">SUMIFS(СВЦЭМ!$G$40:$G$783,СВЦЭМ!$A$40:$A$783,$A270,СВЦЭМ!$B$40:$B$783,X$261)+'СЕТ СН'!$F$15</f>
        <v>0</v>
      </c>
      <c r="Y270" s="36">
        <f ca="1">SUMIFS(СВЦЭМ!$G$40:$G$783,СВЦЭМ!$A$40:$A$783,$A270,СВЦЭМ!$B$40:$B$783,Y$261)+'СЕТ СН'!$F$15</f>
        <v>0</v>
      </c>
    </row>
    <row r="271" spans="1:27" ht="15.75" hidden="1" x14ac:dyDescent="0.2">
      <c r="A271" s="35">
        <f t="shared" si="7"/>
        <v>44936</v>
      </c>
      <c r="B271" s="36">
        <f ca="1">SUMIFS(СВЦЭМ!$G$40:$G$783,СВЦЭМ!$A$40:$A$783,$A271,СВЦЭМ!$B$40:$B$783,B$261)+'СЕТ СН'!$F$15</f>
        <v>0</v>
      </c>
      <c r="C271" s="36">
        <f ca="1">SUMIFS(СВЦЭМ!$G$40:$G$783,СВЦЭМ!$A$40:$A$783,$A271,СВЦЭМ!$B$40:$B$783,C$261)+'СЕТ СН'!$F$15</f>
        <v>0</v>
      </c>
      <c r="D271" s="36">
        <f ca="1">SUMIFS(СВЦЭМ!$G$40:$G$783,СВЦЭМ!$A$40:$A$783,$A271,СВЦЭМ!$B$40:$B$783,D$261)+'СЕТ СН'!$F$15</f>
        <v>0</v>
      </c>
      <c r="E271" s="36">
        <f ca="1">SUMIFS(СВЦЭМ!$G$40:$G$783,СВЦЭМ!$A$40:$A$783,$A271,СВЦЭМ!$B$40:$B$783,E$261)+'СЕТ СН'!$F$15</f>
        <v>0</v>
      </c>
      <c r="F271" s="36">
        <f ca="1">SUMIFS(СВЦЭМ!$G$40:$G$783,СВЦЭМ!$A$40:$A$783,$A271,СВЦЭМ!$B$40:$B$783,F$261)+'СЕТ СН'!$F$15</f>
        <v>0</v>
      </c>
      <c r="G271" s="36">
        <f ca="1">SUMIFS(СВЦЭМ!$G$40:$G$783,СВЦЭМ!$A$40:$A$783,$A271,СВЦЭМ!$B$40:$B$783,G$261)+'СЕТ СН'!$F$15</f>
        <v>0</v>
      </c>
      <c r="H271" s="36">
        <f ca="1">SUMIFS(СВЦЭМ!$G$40:$G$783,СВЦЭМ!$A$40:$A$783,$A271,СВЦЭМ!$B$40:$B$783,H$261)+'СЕТ СН'!$F$15</f>
        <v>0</v>
      </c>
      <c r="I271" s="36">
        <f ca="1">SUMIFS(СВЦЭМ!$G$40:$G$783,СВЦЭМ!$A$40:$A$783,$A271,СВЦЭМ!$B$40:$B$783,I$261)+'СЕТ СН'!$F$15</f>
        <v>0</v>
      </c>
      <c r="J271" s="36">
        <f ca="1">SUMIFS(СВЦЭМ!$G$40:$G$783,СВЦЭМ!$A$40:$A$783,$A271,СВЦЭМ!$B$40:$B$783,J$261)+'СЕТ СН'!$F$15</f>
        <v>0</v>
      </c>
      <c r="K271" s="36">
        <f ca="1">SUMIFS(СВЦЭМ!$G$40:$G$783,СВЦЭМ!$A$40:$A$783,$A271,СВЦЭМ!$B$40:$B$783,K$261)+'СЕТ СН'!$F$15</f>
        <v>0</v>
      </c>
      <c r="L271" s="36">
        <f ca="1">SUMIFS(СВЦЭМ!$G$40:$G$783,СВЦЭМ!$A$40:$A$783,$A271,СВЦЭМ!$B$40:$B$783,L$261)+'СЕТ СН'!$F$15</f>
        <v>0</v>
      </c>
      <c r="M271" s="36">
        <f ca="1">SUMIFS(СВЦЭМ!$G$40:$G$783,СВЦЭМ!$A$40:$A$783,$A271,СВЦЭМ!$B$40:$B$783,M$261)+'СЕТ СН'!$F$15</f>
        <v>0</v>
      </c>
      <c r="N271" s="36">
        <f ca="1">SUMIFS(СВЦЭМ!$G$40:$G$783,СВЦЭМ!$A$40:$A$783,$A271,СВЦЭМ!$B$40:$B$783,N$261)+'СЕТ СН'!$F$15</f>
        <v>0</v>
      </c>
      <c r="O271" s="36">
        <f ca="1">SUMIFS(СВЦЭМ!$G$40:$G$783,СВЦЭМ!$A$40:$A$783,$A271,СВЦЭМ!$B$40:$B$783,O$261)+'СЕТ СН'!$F$15</f>
        <v>0</v>
      </c>
      <c r="P271" s="36">
        <f ca="1">SUMIFS(СВЦЭМ!$G$40:$G$783,СВЦЭМ!$A$40:$A$783,$A271,СВЦЭМ!$B$40:$B$783,P$261)+'СЕТ СН'!$F$15</f>
        <v>0</v>
      </c>
      <c r="Q271" s="36">
        <f ca="1">SUMIFS(СВЦЭМ!$G$40:$G$783,СВЦЭМ!$A$40:$A$783,$A271,СВЦЭМ!$B$40:$B$783,Q$261)+'СЕТ СН'!$F$15</f>
        <v>0</v>
      </c>
      <c r="R271" s="36">
        <f ca="1">SUMIFS(СВЦЭМ!$G$40:$G$783,СВЦЭМ!$A$40:$A$783,$A271,СВЦЭМ!$B$40:$B$783,R$261)+'СЕТ СН'!$F$15</f>
        <v>0</v>
      </c>
      <c r="S271" s="36">
        <f ca="1">SUMIFS(СВЦЭМ!$G$40:$G$783,СВЦЭМ!$A$40:$A$783,$A271,СВЦЭМ!$B$40:$B$783,S$261)+'СЕТ СН'!$F$15</f>
        <v>0</v>
      </c>
      <c r="T271" s="36">
        <f ca="1">SUMIFS(СВЦЭМ!$G$40:$G$783,СВЦЭМ!$A$40:$A$783,$A271,СВЦЭМ!$B$40:$B$783,T$261)+'СЕТ СН'!$F$15</f>
        <v>0</v>
      </c>
      <c r="U271" s="36">
        <f ca="1">SUMIFS(СВЦЭМ!$G$40:$G$783,СВЦЭМ!$A$40:$A$783,$A271,СВЦЭМ!$B$40:$B$783,U$261)+'СЕТ СН'!$F$15</f>
        <v>0</v>
      </c>
      <c r="V271" s="36">
        <f ca="1">SUMIFS(СВЦЭМ!$G$40:$G$783,СВЦЭМ!$A$40:$A$783,$A271,СВЦЭМ!$B$40:$B$783,V$261)+'СЕТ СН'!$F$15</f>
        <v>0</v>
      </c>
      <c r="W271" s="36">
        <f ca="1">SUMIFS(СВЦЭМ!$G$40:$G$783,СВЦЭМ!$A$40:$A$783,$A271,СВЦЭМ!$B$40:$B$783,W$261)+'СЕТ СН'!$F$15</f>
        <v>0</v>
      </c>
      <c r="X271" s="36">
        <f ca="1">SUMIFS(СВЦЭМ!$G$40:$G$783,СВЦЭМ!$A$40:$A$783,$A271,СВЦЭМ!$B$40:$B$783,X$261)+'СЕТ СН'!$F$15</f>
        <v>0</v>
      </c>
      <c r="Y271" s="36">
        <f ca="1">SUMIFS(СВЦЭМ!$G$40:$G$783,СВЦЭМ!$A$40:$A$783,$A271,СВЦЭМ!$B$40:$B$783,Y$261)+'СЕТ СН'!$F$15</f>
        <v>0</v>
      </c>
    </row>
    <row r="272" spans="1:27" ht="15.75" hidden="1" x14ac:dyDescent="0.2">
      <c r="A272" s="35">
        <f t="shared" si="7"/>
        <v>44937</v>
      </c>
      <c r="B272" s="36">
        <f ca="1">SUMIFS(СВЦЭМ!$G$40:$G$783,СВЦЭМ!$A$40:$A$783,$A272,СВЦЭМ!$B$40:$B$783,B$261)+'СЕТ СН'!$F$15</f>
        <v>0</v>
      </c>
      <c r="C272" s="36">
        <f ca="1">SUMIFS(СВЦЭМ!$G$40:$G$783,СВЦЭМ!$A$40:$A$783,$A272,СВЦЭМ!$B$40:$B$783,C$261)+'СЕТ СН'!$F$15</f>
        <v>0</v>
      </c>
      <c r="D272" s="36">
        <f ca="1">SUMIFS(СВЦЭМ!$G$40:$G$783,СВЦЭМ!$A$40:$A$783,$A272,СВЦЭМ!$B$40:$B$783,D$261)+'СЕТ СН'!$F$15</f>
        <v>0</v>
      </c>
      <c r="E272" s="36">
        <f ca="1">SUMIFS(СВЦЭМ!$G$40:$G$783,СВЦЭМ!$A$40:$A$783,$A272,СВЦЭМ!$B$40:$B$783,E$261)+'СЕТ СН'!$F$15</f>
        <v>0</v>
      </c>
      <c r="F272" s="36">
        <f ca="1">SUMIFS(СВЦЭМ!$G$40:$G$783,СВЦЭМ!$A$40:$A$783,$A272,СВЦЭМ!$B$40:$B$783,F$261)+'СЕТ СН'!$F$15</f>
        <v>0</v>
      </c>
      <c r="G272" s="36">
        <f ca="1">SUMIFS(СВЦЭМ!$G$40:$G$783,СВЦЭМ!$A$40:$A$783,$A272,СВЦЭМ!$B$40:$B$783,G$261)+'СЕТ СН'!$F$15</f>
        <v>0</v>
      </c>
      <c r="H272" s="36">
        <f ca="1">SUMIFS(СВЦЭМ!$G$40:$G$783,СВЦЭМ!$A$40:$A$783,$A272,СВЦЭМ!$B$40:$B$783,H$261)+'СЕТ СН'!$F$15</f>
        <v>0</v>
      </c>
      <c r="I272" s="36">
        <f ca="1">SUMIFS(СВЦЭМ!$G$40:$G$783,СВЦЭМ!$A$40:$A$783,$A272,СВЦЭМ!$B$40:$B$783,I$261)+'СЕТ СН'!$F$15</f>
        <v>0</v>
      </c>
      <c r="J272" s="36">
        <f ca="1">SUMIFS(СВЦЭМ!$G$40:$G$783,СВЦЭМ!$A$40:$A$783,$A272,СВЦЭМ!$B$40:$B$783,J$261)+'СЕТ СН'!$F$15</f>
        <v>0</v>
      </c>
      <c r="K272" s="36">
        <f ca="1">SUMIFS(СВЦЭМ!$G$40:$G$783,СВЦЭМ!$A$40:$A$783,$A272,СВЦЭМ!$B$40:$B$783,K$261)+'СЕТ СН'!$F$15</f>
        <v>0</v>
      </c>
      <c r="L272" s="36">
        <f ca="1">SUMIFS(СВЦЭМ!$G$40:$G$783,СВЦЭМ!$A$40:$A$783,$A272,СВЦЭМ!$B$40:$B$783,L$261)+'СЕТ СН'!$F$15</f>
        <v>0</v>
      </c>
      <c r="M272" s="36">
        <f ca="1">SUMIFS(СВЦЭМ!$G$40:$G$783,СВЦЭМ!$A$40:$A$783,$A272,СВЦЭМ!$B$40:$B$783,M$261)+'СЕТ СН'!$F$15</f>
        <v>0</v>
      </c>
      <c r="N272" s="36">
        <f ca="1">SUMIFS(СВЦЭМ!$G$40:$G$783,СВЦЭМ!$A$40:$A$783,$A272,СВЦЭМ!$B$40:$B$783,N$261)+'СЕТ СН'!$F$15</f>
        <v>0</v>
      </c>
      <c r="O272" s="36">
        <f ca="1">SUMIFS(СВЦЭМ!$G$40:$G$783,СВЦЭМ!$A$40:$A$783,$A272,СВЦЭМ!$B$40:$B$783,O$261)+'СЕТ СН'!$F$15</f>
        <v>0</v>
      </c>
      <c r="P272" s="36">
        <f ca="1">SUMIFS(СВЦЭМ!$G$40:$G$783,СВЦЭМ!$A$40:$A$783,$A272,СВЦЭМ!$B$40:$B$783,P$261)+'СЕТ СН'!$F$15</f>
        <v>0</v>
      </c>
      <c r="Q272" s="36">
        <f ca="1">SUMIFS(СВЦЭМ!$G$40:$G$783,СВЦЭМ!$A$40:$A$783,$A272,СВЦЭМ!$B$40:$B$783,Q$261)+'СЕТ СН'!$F$15</f>
        <v>0</v>
      </c>
      <c r="R272" s="36">
        <f ca="1">SUMIFS(СВЦЭМ!$G$40:$G$783,СВЦЭМ!$A$40:$A$783,$A272,СВЦЭМ!$B$40:$B$783,R$261)+'СЕТ СН'!$F$15</f>
        <v>0</v>
      </c>
      <c r="S272" s="36">
        <f ca="1">SUMIFS(СВЦЭМ!$G$40:$G$783,СВЦЭМ!$A$40:$A$783,$A272,СВЦЭМ!$B$40:$B$783,S$261)+'СЕТ СН'!$F$15</f>
        <v>0</v>
      </c>
      <c r="T272" s="36">
        <f ca="1">SUMIFS(СВЦЭМ!$G$40:$G$783,СВЦЭМ!$A$40:$A$783,$A272,СВЦЭМ!$B$40:$B$783,T$261)+'СЕТ СН'!$F$15</f>
        <v>0</v>
      </c>
      <c r="U272" s="36">
        <f ca="1">SUMIFS(СВЦЭМ!$G$40:$G$783,СВЦЭМ!$A$40:$A$783,$A272,СВЦЭМ!$B$40:$B$783,U$261)+'СЕТ СН'!$F$15</f>
        <v>0</v>
      </c>
      <c r="V272" s="36">
        <f ca="1">SUMIFS(СВЦЭМ!$G$40:$G$783,СВЦЭМ!$A$40:$A$783,$A272,СВЦЭМ!$B$40:$B$783,V$261)+'СЕТ СН'!$F$15</f>
        <v>0</v>
      </c>
      <c r="W272" s="36">
        <f ca="1">SUMIFS(СВЦЭМ!$G$40:$G$783,СВЦЭМ!$A$40:$A$783,$A272,СВЦЭМ!$B$40:$B$783,W$261)+'СЕТ СН'!$F$15</f>
        <v>0</v>
      </c>
      <c r="X272" s="36">
        <f ca="1">SUMIFS(СВЦЭМ!$G$40:$G$783,СВЦЭМ!$A$40:$A$783,$A272,СВЦЭМ!$B$40:$B$783,X$261)+'СЕТ СН'!$F$15</f>
        <v>0</v>
      </c>
      <c r="Y272" s="36">
        <f ca="1">SUMIFS(СВЦЭМ!$G$40:$G$783,СВЦЭМ!$A$40:$A$783,$A272,СВЦЭМ!$B$40:$B$783,Y$261)+'СЕТ СН'!$F$15</f>
        <v>0</v>
      </c>
    </row>
    <row r="273" spans="1:25" ht="15.75" hidden="1" x14ac:dyDescent="0.2">
      <c r="A273" s="35">
        <f t="shared" si="7"/>
        <v>44938</v>
      </c>
      <c r="B273" s="36">
        <f ca="1">SUMIFS(СВЦЭМ!$G$40:$G$783,СВЦЭМ!$A$40:$A$783,$A273,СВЦЭМ!$B$40:$B$783,B$261)+'СЕТ СН'!$F$15</f>
        <v>0</v>
      </c>
      <c r="C273" s="36">
        <f ca="1">SUMIFS(СВЦЭМ!$G$40:$G$783,СВЦЭМ!$A$40:$A$783,$A273,СВЦЭМ!$B$40:$B$783,C$261)+'СЕТ СН'!$F$15</f>
        <v>0</v>
      </c>
      <c r="D273" s="36">
        <f ca="1">SUMIFS(СВЦЭМ!$G$40:$G$783,СВЦЭМ!$A$40:$A$783,$A273,СВЦЭМ!$B$40:$B$783,D$261)+'СЕТ СН'!$F$15</f>
        <v>0</v>
      </c>
      <c r="E273" s="36">
        <f ca="1">SUMIFS(СВЦЭМ!$G$40:$G$783,СВЦЭМ!$A$40:$A$783,$A273,СВЦЭМ!$B$40:$B$783,E$261)+'СЕТ СН'!$F$15</f>
        <v>0</v>
      </c>
      <c r="F273" s="36">
        <f ca="1">SUMIFS(СВЦЭМ!$G$40:$G$783,СВЦЭМ!$A$40:$A$783,$A273,СВЦЭМ!$B$40:$B$783,F$261)+'СЕТ СН'!$F$15</f>
        <v>0</v>
      </c>
      <c r="G273" s="36">
        <f ca="1">SUMIFS(СВЦЭМ!$G$40:$G$783,СВЦЭМ!$A$40:$A$783,$A273,СВЦЭМ!$B$40:$B$783,G$261)+'СЕТ СН'!$F$15</f>
        <v>0</v>
      </c>
      <c r="H273" s="36">
        <f ca="1">SUMIFS(СВЦЭМ!$G$40:$G$783,СВЦЭМ!$A$40:$A$783,$A273,СВЦЭМ!$B$40:$B$783,H$261)+'СЕТ СН'!$F$15</f>
        <v>0</v>
      </c>
      <c r="I273" s="36">
        <f ca="1">SUMIFS(СВЦЭМ!$G$40:$G$783,СВЦЭМ!$A$40:$A$783,$A273,СВЦЭМ!$B$40:$B$783,I$261)+'СЕТ СН'!$F$15</f>
        <v>0</v>
      </c>
      <c r="J273" s="36">
        <f ca="1">SUMIFS(СВЦЭМ!$G$40:$G$783,СВЦЭМ!$A$40:$A$783,$A273,СВЦЭМ!$B$40:$B$783,J$261)+'СЕТ СН'!$F$15</f>
        <v>0</v>
      </c>
      <c r="K273" s="36">
        <f ca="1">SUMIFS(СВЦЭМ!$G$40:$G$783,СВЦЭМ!$A$40:$A$783,$A273,СВЦЭМ!$B$40:$B$783,K$261)+'СЕТ СН'!$F$15</f>
        <v>0</v>
      </c>
      <c r="L273" s="36">
        <f ca="1">SUMIFS(СВЦЭМ!$G$40:$G$783,СВЦЭМ!$A$40:$A$783,$A273,СВЦЭМ!$B$40:$B$783,L$261)+'СЕТ СН'!$F$15</f>
        <v>0</v>
      </c>
      <c r="M273" s="36">
        <f ca="1">SUMIFS(СВЦЭМ!$G$40:$G$783,СВЦЭМ!$A$40:$A$783,$A273,СВЦЭМ!$B$40:$B$783,M$261)+'СЕТ СН'!$F$15</f>
        <v>0</v>
      </c>
      <c r="N273" s="36">
        <f ca="1">SUMIFS(СВЦЭМ!$G$40:$G$783,СВЦЭМ!$A$40:$A$783,$A273,СВЦЭМ!$B$40:$B$783,N$261)+'СЕТ СН'!$F$15</f>
        <v>0</v>
      </c>
      <c r="O273" s="36">
        <f ca="1">SUMIFS(СВЦЭМ!$G$40:$G$783,СВЦЭМ!$A$40:$A$783,$A273,СВЦЭМ!$B$40:$B$783,O$261)+'СЕТ СН'!$F$15</f>
        <v>0</v>
      </c>
      <c r="P273" s="36">
        <f ca="1">SUMIFS(СВЦЭМ!$G$40:$G$783,СВЦЭМ!$A$40:$A$783,$A273,СВЦЭМ!$B$40:$B$783,P$261)+'СЕТ СН'!$F$15</f>
        <v>0</v>
      </c>
      <c r="Q273" s="36">
        <f ca="1">SUMIFS(СВЦЭМ!$G$40:$G$783,СВЦЭМ!$A$40:$A$783,$A273,СВЦЭМ!$B$40:$B$783,Q$261)+'СЕТ СН'!$F$15</f>
        <v>0</v>
      </c>
      <c r="R273" s="36">
        <f ca="1">SUMIFS(СВЦЭМ!$G$40:$G$783,СВЦЭМ!$A$40:$A$783,$A273,СВЦЭМ!$B$40:$B$783,R$261)+'СЕТ СН'!$F$15</f>
        <v>0</v>
      </c>
      <c r="S273" s="36">
        <f ca="1">SUMIFS(СВЦЭМ!$G$40:$G$783,СВЦЭМ!$A$40:$A$783,$A273,СВЦЭМ!$B$40:$B$783,S$261)+'СЕТ СН'!$F$15</f>
        <v>0</v>
      </c>
      <c r="T273" s="36">
        <f ca="1">SUMIFS(СВЦЭМ!$G$40:$G$783,СВЦЭМ!$A$40:$A$783,$A273,СВЦЭМ!$B$40:$B$783,T$261)+'СЕТ СН'!$F$15</f>
        <v>0</v>
      </c>
      <c r="U273" s="36">
        <f ca="1">SUMIFS(СВЦЭМ!$G$40:$G$783,СВЦЭМ!$A$40:$A$783,$A273,СВЦЭМ!$B$40:$B$783,U$261)+'СЕТ СН'!$F$15</f>
        <v>0</v>
      </c>
      <c r="V273" s="36">
        <f ca="1">SUMIFS(СВЦЭМ!$G$40:$G$783,СВЦЭМ!$A$40:$A$783,$A273,СВЦЭМ!$B$40:$B$783,V$261)+'СЕТ СН'!$F$15</f>
        <v>0</v>
      </c>
      <c r="W273" s="36">
        <f ca="1">SUMIFS(СВЦЭМ!$G$40:$G$783,СВЦЭМ!$A$40:$A$783,$A273,СВЦЭМ!$B$40:$B$783,W$261)+'СЕТ СН'!$F$15</f>
        <v>0</v>
      </c>
      <c r="X273" s="36">
        <f ca="1">SUMIFS(СВЦЭМ!$G$40:$G$783,СВЦЭМ!$A$40:$A$783,$A273,СВЦЭМ!$B$40:$B$783,X$261)+'СЕТ СН'!$F$15</f>
        <v>0</v>
      </c>
      <c r="Y273" s="36">
        <f ca="1">SUMIFS(СВЦЭМ!$G$40:$G$783,СВЦЭМ!$A$40:$A$783,$A273,СВЦЭМ!$B$40:$B$783,Y$261)+'СЕТ СН'!$F$15</f>
        <v>0</v>
      </c>
    </row>
    <row r="274" spans="1:25" ht="15.75" hidden="1" x14ac:dyDescent="0.2">
      <c r="A274" s="35">
        <f t="shared" si="7"/>
        <v>44939</v>
      </c>
      <c r="B274" s="36">
        <f ca="1">SUMIFS(СВЦЭМ!$G$40:$G$783,СВЦЭМ!$A$40:$A$783,$A274,СВЦЭМ!$B$40:$B$783,B$261)+'СЕТ СН'!$F$15</f>
        <v>0</v>
      </c>
      <c r="C274" s="36">
        <f ca="1">SUMIFS(СВЦЭМ!$G$40:$G$783,СВЦЭМ!$A$40:$A$783,$A274,СВЦЭМ!$B$40:$B$783,C$261)+'СЕТ СН'!$F$15</f>
        <v>0</v>
      </c>
      <c r="D274" s="36">
        <f ca="1">SUMIFS(СВЦЭМ!$G$40:$G$783,СВЦЭМ!$A$40:$A$783,$A274,СВЦЭМ!$B$40:$B$783,D$261)+'СЕТ СН'!$F$15</f>
        <v>0</v>
      </c>
      <c r="E274" s="36">
        <f ca="1">SUMIFS(СВЦЭМ!$G$40:$G$783,СВЦЭМ!$A$40:$A$783,$A274,СВЦЭМ!$B$40:$B$783,E$261)+'СЕТ СН'!$F$15</f>
        <v>0</v>
      </c>
      <c r="F274" s="36">
        <f ca="1">SUMIFS(СВЦЭМ!$G$40:$G$783,СВЦЭМ!$A$40:$A$783,$A274,СВЦЭМ!$B$40:$B$783,F$261)+'СЕТ СН'!$F$15</f>
        <v>0</v>
      </c>
      <c r="G274" s="36">
        <f ca="1">SUMIFS(СВЦЭМ!$G$40:$G$783,СВЦЭМ!$A$40:$A$783,$A274,СВЦЭМ!$B$40:$B$783,G$261)+'СЕТ СН'!$F$15</f>
        <v>0</v>
      </c>
      <c r="H274" s="36">
        <f ca="1">SUMIFS(СВЦЭМ!$G$40:$G$783,СВЦЭМ!$A$40:$A$783,$A274,СВЦЭМ!$B$40:$B$783,H$261)+'СЕТ СН'!$F$15</f>
        <v>0</v>
      </c>
      <c r="I274" s="36">
        <f ca="1">SUMIFS(СВЦЭМ!$G$40:$G$783,СВЦЭМ!$A$40:$A$783,$A274,СВЦЭМ!$B$40:$B$783,I$261)+'СЕТ СН'!$F$15</f>
        <v>0</v>
      </c>
      <c r="J274" s="36">
        <f ca="1">SUMIFS(СВЦЭМ!$G$40:$G$783,СВЦЭМ!$A$40:$A$783,$A274,СВЦЭМ!$B$40:$B$783,J$261)+'СЕТ СН'!$F$15</f>
        <v>0</v>
      </c>
      <c r="K274" s="36">
        <f ca="1">SUMIFS(СВЦЭМ!$G$40:$G$783,СВЦЭМ!$A$40:$A$783,$A274,СВЦЭМ!$B$40:$B$783,K$261)+'СЕТ СН'!$F$15</f>
        <v>0</v>
      </c>
      <c r="L274" s="36">
        <f ca="1">SUMIFS(СВЦЭМ!$G$40:$G$783,СВЦЭМ!$A$40:$A$783,$A274,СВЦЭМ!$B$40:$B$783,L$261)+'СЕТ СН'!$F$15</f>
        <v>0</v>
      </c>
      <c r="M274" s="36">
        <f ca="1">SUMIFS(СВЦЭМ!$G$40:$G$783,СВЦЭМ!$A$40:$A$783,$A274,СВЦЭМ!$B$40:$B$783,M$261)+'СЕТ СН'!$F$15</f>
        <v>0</v>
      </c>
      <c r="N274" s="36">
        <f ca="1">SUMIFS(СВЦЭМ!$G$40:$G$783,СВЦЭМ!$A$40:$A$783,$A274,СВЦЭМ!$B$40:$B$783,N$261)+'СЕТ СН'!$F$15</f>
        <v>0</v>
      </c>
      <c r="O274" s="36">
        <f ca="1">SUMIFS(СВЦЭМ!$G$40:$G$783,СВЦЭМ!$A$40:$A$783,$A274,СВЦЭМ!$B$40:$B$783,O$261)+'СЕТ СН'!$F$15</f>
        <v>0</v>
      </c>
      <c r="P274" s="36">
        <f ca="1">SUMIFS(СВЦЭМ!$G$40:$G$783,СВЦЭМ!$A$40:$A$783,$A274,СВЦЭМ!$B$40:$B$783,P$261)+'СЕТ СН'!$F$15</f>
        <v>0</v>
      </c>
      <c r="Q274" s="36">
        <f ca="1">SUMIFS(СВЦЭМ!$G$40:$G$783,СВЦЭМ!$A$40:$A$783,$A274,СВЦЭМ!$B$40:$B$783,Q$261)+'СЕТ СН'!$F$15</f>
        <v>0</v>
      </c>
      <c r="R274" s="36">
        <f ca="1">SUMIFS(СВЦЭМ!$G$40:$G$783,СВЦЭМ!$A$40:$A$783,$A274,СВЦЭМ!$B$40:$B$783,R$261)+'СЕТ СН'!$F$15</f>
        <v>0</v>
      </c>
      <c r="S274" s="36">
        <f ca="1">SUMIFS(СВЦЭМ!$G$40:$G$783,СВЦЭМ!$A$40:$A$783,$A274,СВЦЭМ!$B$40:$B$783,S$261)+'СЕТ СН'!$F$15</f>
        <v>0</v>
      </c>
      <c r="T274" s="36">
        <f ca="1">SUMIFS(СВЦЭМ!$G$40:$G$783,СВЦЭМ!$A$40:$A$783,$A274,СВЦЭМ!$B$40:$B$783,T$261)+'СЕТ СН'!$F$15</f>
        <v>0</v>
      </c>
      <c r="U274" s="36">
        <f ca="1">SUMIFS(СВЦЭМ!$G$40:$G$783,СВЦЭМ!$A$40:$A$783,$A274,СВЦЭМ!$B$40:$B$783,U$261)+'СЕТ СН'!$F$15</f>
        <v>0</v>
      </c>
      <c r="V274" s="36">
        <f ca="1">SUMIFS(СВЦЭМ!$G$40:$G$783,СВЦЭМ!$A$40:$A$783,$A274,СВЦЭМ!$B$40:$B$783,V$261)+'СЕТ СН'!$F$15</f>
        <v>0</v>
      </c>
      <c r="W274" s="36">
        <f ca="1">SUMIFS(СВЦЭМ!$G$40:$G$783,СВЦЭМ!$A$40:$A$783,$A274,СВЦЭМ!$B$40:$B$783,W$261)+'СЕТ СН'!$F$15</f>
        <v>0</v>
      </c>
      <c r="X274" s="36">
        <f ca="1">SUMIFS(СВЦЭМ!$G$40:$G$783,СВЦЭМ!$A$40:$A$783,$A274,СВЦЭМ!$B$40:$B$783,X$261)+'СЕТ СН'!$F$15</f>
        <v>0</v>
      </c>
      <c r="Y274" s="36">
        <f ca="1">SUMIFS(СВЦЭМ!$G$40:$G$783,СВЦЭМ!$A$40:$A$783,$A274,СВЦЭМ!$B$40:$B$783,Y$261)+'СЕТ СН'!$F$15</f>
        <v>0</v>
      </c>
    </row>
    <row r="275" spans="1:25" ht="15.75" hidden="1" x14ac:dyDescent="0.2">
      <c r="A275" s="35">
        <f t="shared" si="7"/>
        <v>44940</v>
      </c>
      <c r="B275" s="36">
        <f ca="1">SUMIFS(СВЦЭМ!$G$40:$G$783,СВЦЭМ!$A$40:$A$783,$A275,СВЦЭМ!$B$40:$B$783,B$261)+'СЕТ СН'!$F$15</f>
        <v>0</v>
      </c>
      <c r="C275" s="36">
        <f ca="1">SUMIFS(СВЦЭМ!$G$40:$G$783,СВЦЭМ!$A$40:$A$783,$A275,СВЦЭМ!$B$40:$B$783,C$261)+'СЕТ СН'!$F$15</f>
        <v>0</v>
      </c>
      <c r="D275" s="36">
        <f ca="1">SUMIFS(СВЦЭМ!$G$40:$G$783,СВЦЭМ!$A$40:$A$783,$A275,СВЦЭМ!$B$40:$B$783,D$261)+'СЕТ СН'!$F$15</f>
        <v>0</v>
      </c>
      <c r="E275" s="36">
        <f ca="1">SUMIFS(СВЦЭМ!$G$40:$G$783,СВЦЭМ!$A$40:$A$783,$A275,СВЦЭМ!$B$40:$B$783,E$261)+'СЕТ СН'!$F$15</f>
        <v>0</v>
      </c>
      <c r="F275" s="36">
        <f ca="1">SUMIFS(СВЦЭМ!$G$40:$G$783,СВЦЭМ!$A$40:$A$783,$A275,СВЦЭМ!$B$40:$B$783,F$261)+'СЕТ СН'!$F$15</f>
        <v>0</v>
      </c>
      <c r="G275" s="36">
        <f ca="1">SUMIFS(СВЦЭМ!$G$40:$G$783,СВЦЭМ!$A$40:$A$783,$A275,СВЦЭМ!$B$40:$B$783,G$261)+'СЕТ СН'!$F$15</f>
        <v>0</v>
      </c>
      <c r="H275" s="36">
        <f ca="1">SUMIFS(СВЦЭМ!$G$40:$G$783,СВЦЭМ!$A$40:$A$783,$A275,СВЦЭМ!$B$40:$B$783,H$261)+'СЕТ СН'!$F$15</f>
        <v>0</v>
      </c>
      <c r="I275" s="36">
        <f ca="1">SUMIFS(СВЦЭМ!$G$40:$G$783,СВЦЭМ!$A$40:$A$783,$A275,СВЦЭМ!$B$40:$B$783,I$261)+'СЕТ СН'!$F$15</f>
        <v>0</v>
      </c>
      <c r="J275" s="36">
        <f ca="1">SUMIFS(СВЦЭМ!$G$40:$G$783,СВЦЭМ!$A$40:$A$783,$A275,СВЦЭМ!$B$40:$B$783,J$261)+'СЕТ СН'!$F$15</f>
        <v>0</v>
      </c>
      <c r="K275" s="36">
        <f ca="1">SUMIFS(СВЦЭМ!$G$40:$G$783,СВЦЭМ!$A$40:$A$783,$A275,СВЦЭМ!$B$40:$B$783,K$261)+'СЕТ СН'!$F$15</f>
        <v>0</v>
      </c>
      <c r="L275" s="36">
        <f ca="1">SUMIFS(СВЦЭМ!$G$40:$G$783,СВЦЭМ!$A$40:$A$783,$A275,СВЦЭМ!$B$40:$B$783,L$261)+'СЕТ СН'!$F$15</f>
        <v>0</v>
      </c>
      <c r="M275" s="36">
        <f ca="1">SUMIFS(СВЦЭМ!$G$40:$G$783,СВЦЭМ!$A$40:$A$783,$A275,СВЦЭМ!$B$40:$B$783,M$261)+'СЕТ СН'!$F$15</f>
        <v>0</v>
      </c>
      <c r="N275" s="36">
        <f ca="1">SUMIFS(СВЦЭМ!$G$40:$G$783,СВЦЭМ!$A$40:$A$783,$A275,СВЦЭМ!$B$40:$B$783,N$261)+'СЕТ СН'!$F$15</f>
        <v>0</v>
      </c>
      <c r="O275" s="36">
        <f ca="1">SUMIFS(СВЦЭМ!$G$40:$G$783,СВЦЭМ!$A$40:$A$783,$A275,СВЦЭМ!$B$40:$B$783,O$261)+'СЕТ СН'!$F$15</f>
        <v>0</v>
      </c>
      <c r="P275" s="36">
        <f ca="1">SUMIFS(СВЦЭМ!$G$40:$G$783,СВЦЭМ!$A$40:$A$783,$A275,СВЦЭМ!$B$40:$B$783,P$261)+'СЕТ СН'!$F$15</f>
        <v>0</v>
      </c>
      <c r="Q275" s="36">
        <f ca="1">SUMIFS(СВЦЭМ!$G$40:$G$783,СВЦЭМ!$A$40:$A$783,$A275,СВЦЭМ!$B$40:$B$783,Q$261)+'СЕТ СН'!$F$15</f>
        <v>0</v>
      </c>
      <c r="R275" s="36">
        <f ca="1">SUMIFS(СВЦЭМ!$G$40:$G$783,СВЦЭМ!$A$40:$A$783,$A275,СВЦЭМ!$B$40:$B$783,R$261)+'СЕТ СН'!$F$15</f>
        <v>0</v>
      </c>
      <c r="S275" s="36">
        <f ca="1">SUMIFS(СВЦЭМ!$G$40:$G$783,СВЦЭМ!$A$40:$A$783,$A275,СВЦЭМ!$B$40:$B$783,S$261)+'СЕТ СН'!$F$15</f>
        <v>0</v>
      </c>
      <c r="T275" s="36">
        <f ca="1">SUMIFS(СВЦЭМ!$G$40:$G$783,СВЦЭМ!$A$40:$A$783,$A275,СВЦЭМ!$B$40:$B$783,T$261)+'СЕТ СН'!$F$15</f>
        <v>0</v>
      </c>
      <c r="U275" s="36">
        <f ca="1">SUMIFS(СВЦЭМ!$G$40:$G$783,СВЦЭМ!$A$40:$A$783,$A275,СВЦЭМ!$B$40:$B$783,U$261)+'СЕТ СН'!$F$15</f>
        <v>0</v>
      </c>
      <c r="V275" s="36">
        <f ca="1">SUMIFS(СВЦЭМ!$G$40:$G$783,СВЦЭМ!$A$40:$A$783,$A275,СВЦЭМ!$B$40:$B$783,V$261)+'СЕТ СН'!$F$15</f>
        <v>0</v>
      </c>
      <c r="W275" s="36">
        <f ca="1">SUMIFS(СВЦЭМ!$G$40:$G$783,СВЦЭМ!$A$40:$A$783,$A275,СВЦЭМ!$B$40:$B$783,W$261)+'СЕТ СН'!$F$15</f>
        <v>0</v>
      </c>
      <c r="X275" s="36">
        <f ca="1">SUMIFS(СВЦЭМ!$G$40:$G$783,СВЦЭМ!$A$40:$A$783,$A275,СВЦЭМ!$B$40:$B$783,X$261)+'СЕТ СН'!$F$15</f>
        <v>0</v>
      </c>
      <c r="Y275" s="36">
        <f ca="1">SUMIFS(СВЦЭМ!$G$40:$G$783,СВЦЭМ!$A$40:$A$783,$A275,СВЦЭМ!$B$40:$B$783,Y$261)+'СЕТ СН'!$F$15</f>
        <v>0</v>
      </c>
    </row>
    <row r="276" spans="1:25" ht="15.75" hidden="1" x14ac:dyDescent="0.2">
      <c r="A276" s="35">
        <f t="shared" si="7"/>
        <v>44941</v>
      </c>
      <c r="B276" s="36">
        <f ca="1">SUMIFS(СВЦЭМ!$G$40:$G$783,СВЦЭМ!$A$40:$A$783,$A276,СВЦЭМ!$B$40:$B$783,B$261)+'СЕТ СН'!$F$15</f>
        <v>0</v>
      </c>
      <c r="C276" s="36">
        <f ca="1">SUMIFS(СВЦЭМ!$G$40:$G$783,СВЦЭМ!$A$40:$A$783,$A276,СВЦЭМ!$B$40:$B$783,C$261)+'СЕТ СН'!$F$15</f>
        <v>0</v>
      </c>
      <c r="D276" s="36">
        <f ca="1">SUMIFS(СВЦЭМ!$G$40:$G$783,СВЦЭМ!$A$40:$A$783,$A276,СВЦЭМ!$B$40:$B$783,D$261)+'СЕТ СН'!$F$15</f>
        <v>0</v>
      </c>
      <c r="E276" s="36">
        <f ca="1">SUMIFS(СВЦЭМ!$G$40:$G$783,СВЦЭМ!$A$40:$A$783,$A276,СВЦЭМ!$B$40:$B$783,E$261)+'СЕТ СН'!$F$15</f>
        <v>0</v>
      </c>
      <c r="F276" s="36">
        <f ca="1">SUMIFS(СВЦЭМ!$G$40:$G$783,СВЦЭМ!$A$40:$A$783,$A276,СВЦЭМ!$B$40:$B$783,F$261)+'СЕТ СН'!$F$15</f>
        <v>0</v>
      </c>
      <c r="G276" s="36">
        <f ca="1">SUMIFS(СВЦЭМ!$G$40:$G$783,СВЦЭМ!$A$40:$A$783,$A276,СВЦЭМ!$B$40:$B$783,G$261)+'СЕТ СН'!$F$15</f>
        <v>0</v>
      </c>
      <c r="H276" s="36">
        <f ca="1">SUMIFS(СВЦЭМ!$G$40:$G$783,СВЦЭМ!$A$40:$A$783,$A276,СВЦЭМ!$B$40:$B$783,H$261)+'СЕТ СН'!$F$15</f>
        <v>0</v>
      </c>
      <c r="I276" s="36">
        <f ca="1">SUMIFS(СВЦЭМ!$G$40:$G$783,СВЦЭМ!$A$40:$A$783,$A276,СВЦЭМ!$B$40:$B$783,I$261)+'СЕТ СН'!$F$15</f>
        <v>0</v>
      </c>
      <c r="J276" s="36">
        <f ca="1">SUMIFS(СВЦЭМ!$G$40:$G$783,СВЦЭМ!$A$40:$A$783,$A276,СВЦЭМ!$B$40:$B$783,J$261)+'СЕТ СН'!$F$15</f>
        <v>0</v>
      </c>
      <c r="K276" s="36">
        <f ca="1">SUMIFS(СВЦЭМ!$G$40:$G$783,СВЦЭМ!$A$40:$A$783,$A276,СВЦЭМ!$B$40:$B$783,K$261)+'СЕТ СН'!$F$15</f>
        <v>0</v>
      </c>
      <c r="L276" s="36">
        <f ca="1">SUMIFS(СВЦЭМ!$G$40:$G$783,СВЦЭМ!$A$40:$A$783,$A276,СВЦЭМ!$B$40:$B$783,L$261)+'СЕТ СН'!$F$15</f>
        <v>0</v>
      </c>
      <c r="M276" s="36">
        <f ca="1">SUMIFS(СВЦЭМ!$G$40:$G$783,СВЦЭМ!$A$40:$A$783,$A276,СВЦЭМ!$B$40:$B$783,M$261)+'СЕТ СН'!$F$15</f>
        <v>0</v>
      </c>
      <c r="N276" s="36">
        <f ca="1">SUMIFS(СВЦЭМ!$G$40:$G$783,СВЦЭМ!$A$40:$A$783,$A276,СВЦЭМ!$B$40:$B$783,N$261)+'СЕТ СН'!$F$15</f>
        <v>0</v>
      </c>
      <c r="O276" s="36">
        <f ca="1">SUMIFS(СВЦЭМ!$G$40:$G$783,СВЦЭМ!$A$40:$A$783,$A276,СВЦЭМ!$B$40:$B$783,O$261)+'СЕТ СН'!$F$15</f>
        <v>0</v>
      </c>
      <c r="P276" s="36">
        <f ca="1">SUMIFS(СВЦЭМ!$G$40:$G$783,СВЦЭМ!$A$40:$A$783,$A276,СВЦЭМ!$B$40:$B$783,P$261)+'СЕТ СН'!$F$15</f>
        <v>0</v>
      </c>
      <c r="Q276" s="36">
        <f ca="1">SUMIFS(СВЦЭМ!$G$40:$G$783,СВЦЭМ!$A$40:$A$783,$A276,СВЦЭМ!$B$40:$B$783,Q$261)+'СЕТ СН'!$F$15</f>
        <v>0</v>
      </c>
      <c r="R276" s="36">
        <f ca="1">SUMIFS(СВЦЭМ!$G$40:$G$783,СВЦЭМ!$A$40:$A$783,$A276,СВЦЭМ!$B$40:$B$783,R$261)+'СЕТ СН'!$F$15</f>
        <v>0</v>
      </c>
      <c r="S276" s="36">
        <f ca="1">SUMIFS(СВЦЭМ!$G$40:$G$783,СВЦЭМ!$A$40:$A$783,$A276,СВЦЭМ!$B$40:$B$783,S$261)+'СЕТ СН'!$F$15</f>
        <v>0</v>
      </c>
      <c r="T276" s="36">
        <f ca="1">SUMIFS(СВЦЭМ!$G$40:$G$783,СВЦЭМ!$A$40:$A$783,$A276,СВЦЭМ!$B$40:$B$783,T$261)+'СЕТ СН'!$F$15</f>
        <v>0</v>
      </c>
      <c r="U276" s="36">
        <f ca="1">SUMIFS(СВЦЭМ!$G$40:$G$783,СВЦЭМ!$A$40:$A$783,$A276,СВЦЭМ!$B$40:$B$783,U$261)+'СЕТ СН'!$F$15</f>
        <v>0</v>
      </c>
      <c r="V276" s="36">
        <f ca="1">SUMIFS(СВЦЭМ!$G$40:$G$783,СВЦЭМ!$A$40:$A$783,$A276,СВЦЭМ!$B$40:$B$783,V$261)+'СЕТ СН'!$F$15</f>
        <v>0</v>
      </c>
      <c r="W276" s="36">
        <f ca="1">SUMIFS(СВЦЭМ!$G$40:$G$783,СВЦЭМ!$A$40:$A$783,$A276,СВЦЭМ!$B$40:$B$783,W$261)+'СЕТ СН'!$F$15</f>
        <v>0</v>
      </c>
      <c r="X276" s="36">
        <f ca="1">SUMIFS(СВЦЭМ!$G$40:$G$783,СВЦЭМ!$A$40:$A$783,$A276,СВЦЭМ!$B$40:$B$783,X$261)+'СЕТ СН'!$F$15</f>
        <v>0</v>
      </c>
      <c r="Y276" s="36">
        <f ca="1">SUMIFS(СВЦЭМ!$G$40:$G$783,СВЦЭМ!$A$40:$A$783,$A276,СВЦЭМ!$B$40:$B$783,Y$261)+'СЕТ СН'!$F$15</f>
        <v>0</v>
      </c>
    </row>
    <row r="277" spans="1:25" ht="15.75" hidden="1" x14ac:dyDescent="0.2">
      <c r="A277" s="35">
        <f t="shared" si="7"/>
        <v>44942</v>
      </c>
      <c r="B277" s="36">
        <f ca="1">SUMIFS(СВЦЭМ!$G$40:$G$783,СВЦЭМ!$A$40:$A$783,$A277,СВЦЭМ!$B$40:$B$783,B$261)+'СЕТ СН'!$F$15</f>
        <v>0</v>
      </c>
      <c r="C277" s="36">
        <f ca="1">SUMIFS(СВЦЭМ!$G$40:$G$783,СВЦЭМ!$A$40:$A$783,$A277,СВЦЭМ!$B$40:$B$783,C$261)+'СЕТ СН'!$F$15</f>
        <v>0</v>
      </c>
      <c r="D277" s="36">
        <f ca="1">SUMIFS(СВЦЭМ!$G$40:$G$783,СВЦЭМ!$A$40:$A$783,$A277,СВЦЭМ!$B$40:$B$783,D$261)+'СЕТ СН'!$F$15</f>
        <v>0</v>
      </c>
      <c r="E277" s="36">
        <f ca="1">SUMIFS(СВЦЭМ!$G$40:$G$783,СВЦЭМ!$A$40:$A$783,$A277,СВЦЭМ!$B$40:$B$783,E$261)+'СЕТ СН'!$F$15</f>
        <v>0</v>
      </c>
      <c r="F277" s="36">
        <f ca="1">SUMIFS(СВЦЭМ!$G$40:$G$783,СВЦЭМ!$A$40:$A$783,$A277,СВЦЭМ!$B$40:$B$783,F$261)+'СЕТ СН'!$F$15</f>
        <v>0</v>
      </c>
      <c r="G277" s="36">
        <f ca="1">SUMIFS(СВЦЭМ!$G$40:$G$783,СВЦЭМ!$A$40:$A$783,$A277,СВЦЭМ!$B$40:$B$783,G$261)+'СЕТ СН'!$F$15</f>
        <v>0</v>
      </c>
      <c r="H277" s="36">
        <f ca="1">SUMIFS(СВЦЭМ!$G$40:$G$783,СВЦЭМ!$A$40:$A$783,$A277,СВЦЭМ!$B$40:$B$783,H$261)+'СЕТ СН'!$F$15</f>
        <v>0</v>
      </c>
      <c r="I277" s="36">
        <f ca="1">SUMIFS(СВЦЭМ!$G$40:$G$783,СВЦЭМ!$A$40:$A$783,$A277,СВЦЭМ!$B$40:$B$783,I$261)+'СЕТ СН'!$F$15</f>
        <v>0</v>
      </c>
      <c r="J277" s="36">
        <f ca="1">SUMIFS(СВЦЭМ!$G$40:$G$783,СВЦЭМ!$A$40:$A$783,$A277,СВЦЭМ!$B$40:$B$783,J$261)+'СЕТ СН'!$F$15</f>
        <v>0</v>
      </c>
      <c r="K277" s="36">
        <f ca="1">SUMIFS(СВЦЭМ!$G$40:$G$783,СВЦЭМ!$A$40:$A$783,$A277,СВЦЭМ!$B$40:$B$783,K$261)+'СЕТ СН'!$F$15</f>
        <v>0</v>
      </c>
      <c r="L277" s="36">
        <f ca="1">SUMIFS(СВЦЭМ!$G$40:$G$783,СВЦЭМ!$A$40:$A$783,$A277,СВЦЭМ!$B$40:$B$783,L$261)+'СЕТ СН'!$F$15</f>
        <v>0</v>
      </c>
      <c r="M277" s="36">
        <f ca="1">SUMIFS(СВЦЭМ!$G$40:$G$783,СВЦЭМ!$A$40:$A$783,$A277,СВЦЭМ!$B$40:$B$783,M$261)+'СЕТ СН'!$F$15</f>
        <v>0</v>
      </c>
      <c r="N277" s="36">
        <f ca="1">SUMIFS(СВЦЭМ!$G$40:$G$783,СВЦЭМ!$A$40:$A$783,$A277,СВЦЭМ!$B$40:$B$783,N$261)+'СЕТ СН'!$F$15</f>
        <v>0</v>
      </c>
      <c r="O277" s="36">
        <f ca="1">SUMIFS(СВЦЭМ!$G$40:$G$783,СВЦЭМ!$A$40:$A$783,$A277,СВЦЭМ!$B$40:$B$783,O$261)+'СЕТ СН'!$F$15</f>
        <v>0</v>
      </c>
      <c r="P277" s="36">
        <f ca="1">SUMIFS(СВЦЭМ!$G$40:$G$783,СВЦЭМ!$A$40:$A$783,$A277,СВЦЭМ!$B$40:$B$783,P$261)+'СЕТ СН'!$F$15</f>
        <v>0</v>
      </c>
      <c r="Q277" s="36">
        <f ca="1">SUMIFS(СВЦЭМ!$G$40:$G$783,СВЦЭМ!$A$40:$A$783,$A277,СВЦЭМ!$B$40:$B$783,Q$261)+'СЕТ СН'!$F$15</f>
        <v>0</v>
      </c>
      <c r="R277" s="36">
        <f ca="1">SUMIFS(СВЦЭМ!$G$40:$G$783,СВЦЭМ!$A$40:$A$783,$A277,СВЦЭМ!$B$40:$B$783,R$261)+'СЕТ СН'!$F$15</f>
        <v>0</v>
      </c>
      <c r="S277" s="36">
        <f ca="1">SUMIFS(СВЦЭМ!$G$40:$G$783,СВЦЭМ!$A$40:$A$783,$A277,СВЦЭМ!$B$40:$B$783,S$261)+'СЕТ СН'!$F$15</f>
        <v>0</v>
      </c>
      <c r="T277" s="36">
        <f ca="1">SUMIFS(СВЦЭМ!$G$40:$G$783,СВЦЭМ!$A$40:$A$783,$A277,СВЦЭМ!$B$40:$B$783,T$261)+'СЕТ СН'!$F$15</f>
        <v>0</v>
      </c>
      <c r="U277" s="36">
        <f ca="1">SUMIFS(СВЦЭМ!$G$40:$G$783,СВЦЭМ!$A$40:$A$783,$A277,СВЦЭМ!$B$40:$B$783,U$261)+'СЕТ СН'!$F$15</f>
        <v>0</v>
      </c>
      <c r="V277" s="36">
        <f ca="1">SUMIFS(СВЦЭМ!$G$40:$G$783,СВЦЭМ!$A$40:$A$783,$A277,СВЦЭМ!$B$40:$B$783,V$261)+'СЕТ СН'!$F$15</f>
        <v>0</v>
      </c>
      <c r="W277" s="36">
        <f ca="1">SUMIFS(СВЦЭМ!$G$40:$G$783,СВЦЭМ!$A$40:$A$783,$A277,СВЦЭМ!$B$40:$B$783,W$261)+'СЕТ СН'!$F$15</f>
        <v>0</v>
      </c>
      <c r="X277" s="36">
        <f ca="1">SUMIFS(СВЦЭМ!$G$40:$G$783,СВЦЭМ!$A$40:$A$783,$A277,СВЦЭМ!$B$40:$B$783,X$261)+'СЕТ СН'!$F$15</f>
        <v>0</v>
      </c>
      <c r="Y277" s="36">
        <f ca="1">SUMIFS(СВЦЭМ!$G$40:$G$783,СВЦЭМ!$A$40:$A$783,$A277,СВЦЭМ!$B$40:$B$783,Y$261)+'СЕТ СН'!$F$15</f>
        <v>0</v>
      </c>
    </row>
    <row r="278" spans="1:25" ht="15.75" hidden="1" x14ac:dyDescent="0.2">
      <c r="A278" s="35">
        <f t="shared" si="7"/>
        <v>44943</v>
      </c>
      <c r="B278" s="36">
        <f ca="1">SUMIFS(СВЦЭМ!$G$40:$G$783,СВЦЭМ!$A$40:$A$783,$A278,СВЦЭМ!$B$40:$B$783,B$261)+'СЕТ СН'!$F$15</f>
        <v>0</v>
      </c>
      <c r="C278" s="36">
        <f ca="1">SUMIFS(СВЦЭМ!$G$40:$G$783,СВЦЭМ!$A$40:$A$783,$A278,СВЦЭМ!$B$40:$B$783,C$261)+'СЕТ СН'!$F$15</f>
        <v>0</v>
      </c>
      <c r="D278" s="36">
        <f ca="1">SUMIFS(СВЦЭМ!$G$40:$G$783,СВЦЭМ!$A$40:$A$783,$A278,СВЦЭМ!$B$40:$B$783,D$261)+'СЕТ СН'!$F$15</f>
        <v>0</v>
      </c>
      <c r="E278" s="36">
        <f ca="1">SUMIFS(СВЦЭМ!$G$40:$G$783,СВЦЭМ!$A$40:$A$783,$A278,СВЦЭМ!$B$40:$B$783,E$261)+'СЕТ СН'!$F$15</f>
        <v>0</v>
      </c>
      <c r="F278" s="36">
        <f ca="1">SUMIFS(СВЦЭМ!$G$40:$G$783,СВЦЭМ!$A$40:$A$783,$A278,СВЦЭМ!$B$40:$B$783,F$261)+'СЕТ СН'!$F$15</f>
        <v>0</v>
      </c>
      <c r="G278" s="36">
        <f ca="1">SUMIFS(СВЦЭМ!$G$40:$G$783,СВЦЭМ!$A$40:$A$783,$A278,СВЦЭМ!$B$40:$B$783,G$261)+'СЕТ СН'!$F$15</f>
        <v>0</v>
      </c>
      <c r="H278" s="36">
        <f ca="1">SUMIFS(СВЦЭМ!$G$40:$G$783,СВЦЭМ!$A$40:$A$783,$A278,СВЦЭМ!$B$40:$B$783,H$261)+'СЕТ СН'!$F$15</f>
        <v>0</v>
      </c>
      <c r="I278" s="36">
        <f ca="1">SUMIFS(СВЦЭМ!$G$40:$G$783,СВЦЭМ!$A$40:$A$783,$A278,СВЦЭМ!$B$40:$B$783,I$261)+'СЕТ СН'!$F$15</f>
        <v>0</v>
      </c>
      <c r="J278" s="36">
        <f ca="1">SUMIFS(СВЦЭМ!$G$40:$G$783,СВЦЭМ!$A$40:$A$783,$A278,СВЦЭМ!$B$40:$B$783,J$261)+'СЕТ СН'!$F$15</f>
        <v>0</v>
      </c>
      <c r="K278" s="36">
        <f ca="1">SUMIFS(СВЦЭМ!$G$40:$G$783,СВЦЭМ!$A$40:$A$783,$A278,СВЦЭМ!$B$40:$B$783,K$261)+'СЕТ СН'!$F$15</f>
        <v>0</v>
      </c>
      <c r="L278" s="36">
        <f ca="1">SUMIFS(СВЦЭМ!$G$40:$G$783,СВЦЭМ!$A$40:$A$783,$A278,СВЦЭМ!$B$40:$B$783,L$261)+'СЕТ СН'!$F$15</f>
        <v>0</v>
      </c>
      <c r="M278" s="36">
        <f ca="1">SUMIFS(СВЦЭМ!$G$40:$G$783,СВЦЭМ!$A$40:$A$783,$A278,СВЦЭМ!$B$40:$B$783,M$261)+'СЕТ СН'!$F$15</f>
        <v>0</v>
      </c>
      <c r="N278" s="36">
        <f ca="1">SUMIFS(СВЦЭМ!$G$40:$G$783,СВЦЭМ!$A$40:$A$783,$A278,СВЦЭМ!$B$40:$B$783,N$261)+'СЕТ СН'!$F$15</f>
        <v>0</v>
      </c>
      <c r="O278" s="36">
        <f ca="1">SUMIFS(СВЦЭМ!$G$40:$G$783,СВЦЭМ!$A$40:$A$783,$A278,СВЦЭМ!$B$40:$B$783,O$261)+'СЕТ СН'!$F$15</f>
        <v>0</v>
      </c>
      <c r="P278" s="36">
        <f ca="1">SUMIFS(СВЦЭМ!$G$40:$G$783,СВЦЭМ!$A$40:$A$783,$A278,СВЦЭМ!$B$40:$B$783,P$261)+'СЕТ СН'!$F$15</f>
        <v>0</v>
      </c>
      <c r="Q278" s="36">
        <f ca="1">SUMIFS(СВЦЭМ!$G$40:$G$783,СВЦЭМ!$A$40:$A$783,$A278,СВЦЭМ!$B$40:$B$783,Q$261)+'СЕТ СН'!$F$15</f>
        <v>0</v>
      </c>
      <c r="R278" s="36">
        <f ca="1">SUMIFS(СВЦЭМ!$G$40:$G$783,СВЦЭМ!$A$40:$A$783,$A278,СВЦЭМ!$B$40:$B$783,R$261)+'СЕТ СН'!$F$15</f>
        <v>0</v>
      </c>
      <c r="S278" s="36">
        <f ca="1">SUMIFS(СВЦЭМ!$G$40:$G$783,СВЦЭМ!$A$40:$A$783,$A278,СВЦЭМ!$B$40:$B$783,S$261)+'СЕТ СН'!$F$15</f>
        <v>0</v>
      </c>
      <c r="T278" s="36">
        <f ca="1">SUMIFS(СВЦЭМ!$G$40:$G$783,СВЦЭМ!$A$40:$A$783,$A278,СВЦЭМ!$B$40:$B$783,T$261)+'СЕТ СН'!$F$15</f>
        <v>0</v>
      </c>
      <c r="U278" s="36">
        <f ca="1">SUMIFS(СВЦЭМ!$G$40:$G$783,СВЦЭМ!$A$40:$A$783,$A278,СВЦЭМ!$B$40:$B$783,U$261)+'СЕТ СН'!$F$15</f>
        <v>0</v>
      </c>
      <c r="V278" s="36">
        <f ca="1">SUMIFS(СВЦЭМ!$G$40:$G$783,СВЦЭМ!$A$40:$A$783,$A278,СВЦЭМ!$B$40:$B$783,V$261)+'СЕТ СН'!$F$15</f>
        <v>0</v>
      </c>
      <c r="W278" s="36">
        <f ca="1">SUMIFS(СВЦЭМ!$G$40:$G$783,СВЦЭМ!$A$40:$A$783,$A278,СВЦЭМ!$B$40:$B$783,W$261)+'СЕТ СН'!$F$15</f>
        <v>0</v>
      </c>
      <c r="X278" s="36">
        <f ca="1">SUMIFS(СВЦЭМ!$G$40:$G$783,СВЦЭМ!$A$40:$A$783,$A278,СВЦЭМ!$B$40:$B$783,X$261)+'СЕТ СН'!$F$15</f>
        <v>0</v>
      </c>
      <c r="Y278" s="36">
        <f ca="1">SUMIFS(СВЦЭМ!$G$40:$G$783,СВЦЭМ!$A$40:$A$783,$A278,СВЦЭМ!$B$40:$B$783,Y$261)+'СЕТ СН'!$F$15</f>
        <v>0</v>
      </c>
    </row>
    <row r="279" spans="1:25" ht="15.75" hidden="1" x14ac:dyDescent="0.2">
      <c r="A279" s="35">
        <f t="shared" si="7"/>
        <v>44944</v>
      </c>
      <c r="B279" s="36">
        <f ca="1">SUMIFS(СВЦЭМ!$G$40:$G$783,СВЦЭМ!$A$40:$A$783,$A279,СВЦЭМ!$B$40:$B$783,B$261)+'СЕТ СН'!$F$15</f>
        <v>0</v>
      </c>
      <c r="C279" s="36">
        <f ca="1">SUMIFS(СВЦЭМ!$G$40:$G$783,СВЦЭМ!$A$40:$A$783,$A279,СВЦЭМ!$B$40:$B$783,C$261)+'СЕТ СН'!$F$15</f>
        <v>0</v>
      </c>
      <c r="D279" s="36">
        <f ca="1">SUMIFS(СВЦЭМ!$G$40:$G$783,СВЦЭМ!$A$40:$A$783,$A279,СВЦЭМ!$B$40:$B$783,D$261)+'СЕТ СН'!$F$15</f>
        <v>0</v>
      </c>
      <c r="E279" s="36">
        <f ca="1">SUMIFS(СВЦЭМ!$G$40:$G$783,СВЦЭМ!$A$40:$A$783,$A279,СВЦЭМ!$B$40:$B$783,E$261)+'СЕТ СН'!$F$15</f>
        <v>0</v>
      </c>
      <c r="F279" s="36">
        <f ca="1">SUMIFS(СВЦЭМ!$G$40:$G$783,СВЦЭМ!$A$40:$A$783,$A279,СВЦЭМ!$B$40:$B$783,F$261)+'СЕТ СН'!$F$15</f>
        <v>0</v>
      </c>
      <c r="G279" s="36">
        <f ca="1">SUMIFS(СВЦЭМ!$G$40:$G$783,СВЦЭМ!$A$40:$A$783,$A279,СВЦЭМ!$B$40:$B$783,G$261)+'СЕТ СН'!$F$15</f>
        <v>0</v>
      </c>
      <c r="H279" s="36">
        <f ca="1">SUMIFS(СВЦЭМ!$G$40:$G$783,СВЦЭМ!$A$40:$A$783,$A279,СВЦЭМ!$B$40:$B$783,H$261)+'СЕТ СН'!$F$15</f>
        <v>0</v>
      </c>
      <c r="I279" s="36">
        <f ca="1">SUMIFS(СВЦЭМ!$G$40:$G$783,СВЦЭМ!$A$40:$A$783,$A279,СВЦЭМ!$B$40:$B$783,I$261)+'СЕТ СН'!$F$15</f>
        <v>0</v>
      </c>
      <c r="J279" s="36">
        <f ca="1">SUMIFS(СВЦЭМ!$G$40:$G$783,СВЦЭМ!$A$40:$A$783,$A279,СВЦЭМ!$B$40:$B$783,J$261)+'СЕТ СН'!$F$15</f>
        <v>0</v>
      </c>
      <c r="K279" s="36">
        <f ca="1">SUMIFS(СВЦЭМ!$G$40:$G$783,СВЦЭМ!$A$40:$A$783,$A279,СВЦЭМ!$B$40:$B$783,K$261)+'СЕТ СН'!$F$15</f>
        <v>0</v>
      </c>
      <c r="L279" s="36">
        <f ca="1">SUMIFS(СВЦЭМ!$G$40:$G$783,СВЦЭМ!$A$40:$A$783,$A279,СВЦЭМ!$B$40:$B$783,L$261)+'СЕТ СН'!$F$15</f>
        <v>0</v>
      </c>
      <c r="M279" s="36">
        <f ca="1">SUMIFS(СВЦЭМ!$G$40:$G$783,СВЦЭМ!$A$40:$A$783,$A279,СВЦЭМ!$B$40:$B$783,M$261)+'СЕТ СН'!$F$15</f>
        <v>0</v>
      </c>
      <c r="N279" s="36">
        <f ca="1">SUMIFS(СВЦЭМ!$G$40:$G$783,СВЦЭМ!$A$40:$A$783,$A279,СВЦЭМ!$B$40:$B$783,N$261)+'СЕТ СН'!$F$15</f>
        <v>0</v>
      </c>
      <c r="O279" s="36">
        <f ca="1">SUMIFS(СВЦЭМ!$G$40:$G$783,СВЦЭМ!$A$40:$A$783,$A279,СВЦЭМ!$B$40:$B$783,O$261)+'СЕТ СН'!$F$15</f>
        <v>0</v>
      </c>
      <c r="P279" s="36">
        <f ca="1">SUMIFS(СВЦЭМ!$G$40:$G$783,СВЦЭМ!$A$40:$A$783,$A279,СВЦЭМ!$B$40:$B$783,P$261)+'СЕТ СН'!$F$15</f>
        <v>0</v>
      </c>
      <c r="Q279" s="36">
        <f ca="1">SUMIFS(СВЦЭМ!$G$40:$G$783,СВЦЭМ!$A$40:$A$783,$A279,СВЦЭМ!$B$40:$B$783,Q$261)+'СЕТ СН'!$F$15</f>
        <v>0</v>
      </c>
      <c r="R279" s="36">
        <f ca="1">SUMIFS(СВЦЭМ!$G$40:$G$783,СВЦЭМ!$A$40:$A$783,$A279,СВЦЭМ!$B$40:$B$783,R$261)+'СЕТ СН'!$F$15</f>
        <v>0</v>
      </c>
      <c r="S279" s="36">
        <f ca="1">SUMIFS(СВЦЭМ!$G$40:$G$783,СВЦЭМ!$A$40:$A$783,$A279,СВЦЭМ!$B$40:$B$783,S$261)+'СЕТ СН'!$F$15</f>
        <v>0</v>
      </c>
      <c r="T279" s="36">
        <f ca="1">SUMIFS(СВЦЭМ!$G$40:$G$783,СВЦЭМ!$A$40:$A$783,$A279,СВЦЭМ!$B$40:$B$783,T$261)+'СЕТ СН'!$F$15</f>
        <v>0</v>
      </c>
      <c r="U279" s="36">
        <f ca="1">SUMIFS(СВЦЭМ!$G$40:$G$783,СВЦЭМ!$A$40:$A$783,$A279,СВЦЭМ!$B$40:$B$783,U$261)+'СЕТ СН'!$F$15</f>
        <v>0</v>
      </c>
      <c r="V279" s="36">
        <f ca="1">SUMIFS(СВЦЭМ!$G$40:$G$783,СВЦЭМ!$A$40:$A$783,$A279,СВЦЭМ!$B$40:$B$783,V$261)+'СЕТ СН'!$F$15</f>
        <v>0</v>
      </c>
      <c r="W279" s="36">
        <f ca="1">SUMIFS(СВЦЭМ!$G$40:$G$783,СВЦЭМ!$A$40:$A$783,$A279,СВЦЭМ!$B$40:$B$783,W$261)+'СЕТ СН'!$F$15</f>
        <v>0</v>
      </c>
      <c r="X279" s="36">
        <f ca="1">SUMIFS(СВЦЭМ!$G$40:$G$783,СВЦЭМ!$A$40:$A$783,$A279,СВЦЭМ!$B$40:$B$783,X$261)+'СЕТ СН'!$F$15</f>
        <v>0</v>
      </c>
      <c r="Y279" s="36">
        <f ca="1">SUMIFS(СВЦЭМ!$G$40:$G$783,СВЦЭМ!$A$40:$A$783,$A279,СВЦЭМ!$B$40:$B$783,Y$261)+'СЕТ СН'!$F$15</f>
        <v>0</v>
      </c>
    </row>
    <row r="280" spans="1:25" ht="15.75" hidden="1" x14ac:dyDescent="0.2">
      <c r="A280" s="35">
        <f t="shared" si="7"/>
        <v>44945</v>
      </c>
      <c r="B280" s="36">
        <f ca="1">SUMIFS(СВЦЭМ!$G$40:$G$783,СВЦЭМ!$A$40:$A$783,$A280,СВЦЭМ!$B$40:$B$783,B$261)+'СЕТ СН'!$F$15</f>
        <v>0</v>
      </c>
      <c r="C280" s="36">
        <f ca="1">SUMIFS(СВЦЭМ!$G$40:$G$783,СВЦЭМ!$A$40:$A$783,$A280,СВЦЭМ!$B$40:$B$783,C$261)+'СЕТ СН'!$F$15</f>
        <v>0</v>
      </c>
      <c r="D280" s="36">
        <f ca="1">SUMIFS(СВЦЭМ!$G$40:$G$783,СВЦЭМ!$A$40:$A$783,$A280,СВЦЭМ!$B$40:$B$783,D$261)+'СЕТ СН'!$F$15</f>
        <v>0</v>
      </c>
      <c r="E280" s="36">
        <f ca="1">SUMIFS(СВЦЭМ!$G$40:$G$783,СВЦЭМ!$A$40:$A$783,$A280,СВЦЭМ!$B$40:$B$783,E$261)+'СЕТ СН'!$F$15</f>
        <v>0</v>
      </c>
      <c r="F280" s="36">
        <f ca="1">SUMIFS(СВЦЭМ!$G$40:$G$783,СВЦЭМ!$A$40:$A$783,$A280,СВЦЭМ!$B$40:$B$783,F$261)+'СЕТ СН'!$F$15</f>
        <v>0</v>
      </c>
      <c r="G280" s="36">
        <f ca="1">SUMIFS(СВЦЭМ!$G$40:$G$783,СВЦЭМ!$A$40:$A$783,$A280,СВЦЭМ!$B$40:$B$783,G$261)+'СЕТ СН'!$F$15</f>
        <v>0</v>
      </c>
      <c r="H280" s="36">
        <f ca="1">SUMIFS(СВЦЭМ!$G$40:$G$783,СВЦЭМ!$A$40:$A$783,$A280,СВЦЭМ!$B$40:$B$783,H$261)+'СЕТ СН'!$F$15</f>
        <v>0</v>
      </c>
      <c r="I280" s="36">
        <f ca="1">SUMIFS(СВЦЭМ!$G$40:$G$783,СВЦЭМ!$A$40:$A$783,$A280,СВЦЭМ!$B$40:$B$783,I$261)+'СЕТ СН'!$F$15</f>
        <v>0</v>
      </c>
      <c r="J280" s="36">
        <f ca="1">SUMIFS(СВЦЭМ!$G$40:$G$783,СВЦЭМ!$A$40:$A$783,$A280,СВЦЭМ!$B$40:$B$783,J$261)+'СЕТ СН'!$F$15</f>
        <v>0</v>
      </c>
      <c r="K280" s="36">
        <f ca="1">SUMIFS(СВЦЭМ!$G$40:$G$783,СВЦЭМ!$A$40:$A$783,$A280,СВЦЭМ!$B$40:$B$783,K$261)+'СЕТ СН'!$F$15</f>
        <v>0</v>
      </c>
      <c r="L280" s="36">
        <f ca="1">SUMIFS(СВЦЭМ!$G$40:$G$783,СВЦЭМ!$A$40:$A$783,$A280,СВЦЭМ!$B$40:$B$783,L$261)+'СЕТ СН'!$F$15</f>
        <v>0</v>
      </c>
      <c r="M280" s="36">
        <f ca="1">SUMIFS(СВЦЭМ!$G$40:$G$783,СВЦЭМ!$A$40:$A$783,$A280,СВЦЭМ!$B$40:$B$783,M$261)+'СЕТ СН'!$F$15</f>
        <v>0</v>
      </c>
      <c r="N280" s="36">
        <f ca="1">SUMIFS(СВЦЭМ!$G$40:$G$783,СВЦЭМ!$A$40:$A$783,$A280,СВЦЭМ!$B$40:$B$783,N$261)+'СЕТ СН'!$F$15</f>
        <v>0</v>
      </c>
      <c r="O280" s="36">
        <f ca="1">SUMIFS(СВЦЭМ!$G$40:$G$783,СВЦЭМ!$A$40:$A$783,$A280,СВЦЭМ!$B$40:$B$783,O$261)+'СЕТ СН'!$F$15</f>
        <v>0</v>
      </c>
      <c r="P280" s="36">
        <f ca="1">SUMIFS(СВЦЭМ!$G$40:$G$783,СВЦЭМ!$A$40:$A$783,$A280,СВЦЭМ!$B$40:$B$783,P$261)+'СЕТ СН'!$F$15</f>
        <v>0</v>
      </c>
      <c r="Q280" s="36">
        <f ca="1">SUMIFS(СВЦЭМ!$G$40:$G$783,СВЦЭМ!$A$40:$A$783,$A280,СВЦЭМ!$B$40:$B$783,Q$261)+'СЕТ СН'!$F$15</f>
        <v>0</v>
      </c>
      <c r="R280" s="36">
        <f ca="1">SUMIFS(СВЦЭМ!$G$40:$G$783,СВЦЭМ!$A$40:$A$783,$A280,СВЦЭМ!$B$40:$B$783,R$261)+'СЕТ СН'!$F$15</f>
        <v>0</v>
      </c>
      <c r="S280" s="36">
        <f ca="1">SUMIFS(СВЦЭМ!$G$40:$G$783,СВЦЭМ!$A$40:$A$783,$A280,СВЦЭМ!$B$40:$B$783,S$261)+'СЕТ СН'!$F$15</f>
        <v>0</v>
      </c>
      <c r="T280" s="36">
        <f ca="1">SUMIFS(СВЦЭМ!$G$40:$G$783,СВЦЭМ!$A$40:$A$783,$A280,СВЦЭМ!$B$40:$B$783,T$261)+'СЕТ СН'!$F$15</f>
        <v>0</v>
      </c>
      <c r="U280" s="36">
        <f ca="1">SUMIFS(СВЦЭМ!$G$40:$G$783,СВЦЭМ!$A$40:$A$783,$A280,СВЦЭМ!$B$40:$B$783,U$261)+'СЕТ СН'!$F$15</f>
        <v>0</v>
      </c>
      <c r="V280" s="36">
        <f ca="1">SUMIFS(СВЦЭМ!$G$40:$G$783,СВЦЭМ!$A$40:$A$783,$A280,СВЦЭМ!$B$40:$B$783,V$261)+'СЕТ СН'!$F$15</f>
        <v>0</v>
      </c>
      <c r="W280" s="36">
        <f ca="1">SUMIFS(СВЦЭМ!$G$40:$G$783,СВЦЭМ!$A$40:$A$783,$A280,СВЦЭМ!$B$40:$B$783,W$261)+'СЕТ СН'!$F$15</f>
        <v>0</v>
      </c>
      <c r="X280" s="36">
        <f ca="1">SUMIFS(СВЦЭМ!$G$40:$G$783,СВЦЭМ!$A$40:$A$783,$A280,СВЦЭМ!$B$40:$B$783,X$261)+'СЕТ СН'!$F$15</f>
        <v>0</v>
      </c>
      <c r="Y280" s="36">
        <f ca="1">SUMIFS(СВЦЭМ!$G$40:$G$783,СВЦЭМ!$A$40:$A$783,$A280,СВЦЭМ!$B$40:$B$783,Y$261)+'СЕТ СН'!$F$15</f>
        <v>0</v>
      </c>
    </row>
    <row r="281" spans="1:25" ht="15.75" hidden="1" x14ac:dyDescent="0.2">
      <c r="A281" s="35">
        <f t="shared" si="7"/>
        <v>44946</v>
      </c>
      <c r="B281" s="36">
        <f ca="1">SUMIFS(СВЦЭМ!$G$40:$G$783,СВЦЭМ!$A$40:$A$783,$A281,СВЦЭМ!$B$40:$B$783,B$261)+'СЕТ СН'!$F$15</f>
        <v>0</v>
      </c>
      <c r="C281" s="36">
        <f ca="1">SUMIFS(СВЦЭМ!$G$40:$G$783,СВЦЭМ!$A$40:$A$783,$A281,СВЦЭМ!$B$40:$B$783,C$261)+'СЕТ СН'!$F$15</f>
        <v>0</v>
      </c>
      <c r="D281" s="36">
        <f ca="1">SUMIFS(СВЦЭМ!$G$40:$G$783,СВЦЭМ!$A$40:$A$783,$A281,СВЦЭМ!$B$40:$B$783,D$261)+'СЕТ СН'!$F$15</f>
        <v>0</v>
      </c>
      <c r="E281" s="36">
        <f ca="1">SUMIFS(СВЦЭМ!$G$40:$G$783,СВЦЭМ!$A$40:$A$783,$A281,СВЦЭМ!$B$40:$B$783,E$261)+'СЕТ СН'!$F$15</f>
        <v>0</v>
      </c>
      <c r="F281" s="36">
        <f ca="1">SUMIFS(СВЦЭМ!$G$40:$G$783,СВЦЭМ!$A$40:$A$783,$A281,СВЦЭМ!$B$40:$B$783,F$261)+'СЕТ СН'!$F$15</f>
        <v>0</v>
      </c>
      <c r="G281" s="36">
        <f ca="1">SUMIFS(СВЦЭМ!$G$40:$G$783,СВЦЭМ!$A$40:$A$783,$A281,СВЦЭМ!$B$40:$B$783,G$261)+'СЕТ СН'!$F$15</f>
        <v>0</v>
      </c>
      <c r="H281" s="36">
        <f ca="1">SUMIFS(СВЦЭМ!$G$40:$G$783,СВЦЭМ!$A$40:$A$783,$A281,СВЦЭМ!$B$40:$B$783,H$261)+'СЕТ СН'!$F$15</f>
        <v>0</v>
      </c>
      <c r="I281" s="36">
        <f ca="1">SUMIFS(СВЦЭМ!$G$40:$G$783,СВЦЭМ!$A$40:$A$783,$A281,СВЦЭМ!$B$40:$B$783,I$261)+'СЕТ СН'!$F$15</f>
        <v>0</v>
      </c>
      <c r="J281" s="36">
        <f ca="1">SUMIFS(СВЦЭМ!$G$40:$G$783,СВЦЭМ!$A$40:$A$783,$A281,СВЦЭМ!$B$40:$B$783,J$261)+'СЕТ СН'!$F$15</f>
        <v>0</v>
      </c>
      <c r="K281" s="36">
        <f ca="1">SUMIFS(СВЦЭМ!$G$40:$G$783,СВЦЭМ!$A$40:$A$783,$A281,СВЦЭМ!$B$40:$B$783,K$261)+'СЕТ СН'!$F$15</f>
        <v>0</v>
      </c>
      <c r="L281" s="36">
        <f ca="1">SUMIFS(СВЦЭМ!$G$40:$G$783,СВЦЭМ!$A$40:$A$783,$A281,СВЦЭМ!$B$40:$B$783,L$261)+'СЕТ СН'!$F$15</f>
        <v>0</v>
      </c>
      <c r="M281" s="36">
        <f ca="1">SUMIFS(СВЦЭМ!$G$40:$G$783,СВЦЭМ!$A$40:$A$783,$A281,СВЦЭМ!$B$40:$B$783,M$261)+'СЕТ СН'!$F$15</f>
        <v>0</v>
      </c>
      <c r="N281" s="36">
        <f ca="1">SUMIFS(СВЦЭМ!$G$40:$G$783,СВЦЭМ!$A$40:$A$783,$A281,СВЦЭМ!$B$40:$B$783,N$261)+'СЕТ СН'!$F$15</f>
        <v>0</v>
      </c>
      <c r="O281" s="36">
        <f ca="1">SUMIFS(СВЦЭМ!$G$40:$G$783,СВЦЭМ!$A$40:$A$783,$A281,СВЦЭМ!$B$40:$B$783,O$261)+'СЕТ СН'!$F$15</f>
        <v>0</v>
      </c>
      <c r="P281" s="36">
        <f ca="1">SUMIFS(СВЦЭМ!$G$40:$G$783,СВЦЭМ!$A$40:$A$783,$A281,СВЦЭМ!$B$40:$B$783,P$261)+'СЕТ СН'!$F$15</f>
        <v>0</v>
      </c>
      <c r="Q281" s="36">
        <f ca="1">SUMIFS(СВЦЭМ!$G$40:$G$783,СВЦЭМ!$A$40:$A$783,$A281,СВЦЭМ!$B$40:$B$783,Q$261)+'СЕТ СН'!$F$15</f>
        <v>0</v>
      </c>
      <c r="R281" s="36">
        <f ca="1">SUMIFS(СВЦЭМ!$G$40:$G$783,СВЦЭМ!$A$40:$A$783,$A281,СВЦЭМ!$B$40:$B$783,R$261)+'СЕТ СН'!$F$15</f>
        <v>0</v>
      </c>
      <c r="S281" s="36">
        <f ca="1">SUMIFS(СВЦЭМ!$G$40:$G$783,СВЦЭМ!$A$40:$A$783,$A281,СВЦЭМ!$B$40:$B$783,S$261)+'СЕТ СН'!$F$15</f>
        <v>0</v>
      </c>
      <c r="T281" s="36">
        <f ca="1">SUMIFS(СВЦЭМ!$G$40:$G$783,СВЦЭМ!$A$40:$A$783,$A281,СВЦЭМ!$B$40:$B$783,T$261)+'СЕТ СН'!$F$15</f>
        <v>0</v>
      </c>
      <c r="U281" s="36">
        <f ca="1">SUMIFS(СВЦЭМ!$G$40:$G$783,СВЦЭМ!$A$40:$A$783,$A281,СВЦЭМ!$B$40:$B$783,U$261)+'СЕТ СН'!$F$15</f>
        <v>0</v>
      </c>
      <c r="V281" s="36">
        <f ca="1">SUMIFS(СВЦЭМ!$G$40:$G$783,СВЦЭМ!$A$40:$A$783,$A281,СВЦЭМ!$B$40:$B$783,V$261)+'СЕТ СН'!$F$15</f>
        <v>0</v>
      </c>
      <c r="W281" s="36">
        <f ca="1">SUMIFS(СВЦЭМ!$G$40:$G$783,СВЦЭМ!$A$40:$A$783,$A281,СВЦЭМ!$B$40:$B$783,W$261)+'СЕТ СН'!$F$15</f>
        <v>0</v>
      </c>
      <c r="X281" s="36">
        <f ca="1">SUMIFS(СВЦЭМ!$G$40:$G$783,СВЦЭМ!$A$40:$A$783,$A281,СВЦЭМ!$B$40:$B$783,X$261)+'СЕТ СН'!$F$15</f>
        <v>0</v>
      </c>
      <c r="Y281" s="36">
        <f ca="1">SUMIFS(СВЦЭМ!$G$40:$G$783,СВЦЭМ!$A$40:$A$783,$A281,СВЦЭМ!$B$40:$B$783,Y$261)+'СЕТ СН'!$F$15</f>
        <v>0</v>
      </c>
    </row>
    <row r="282" spans="1:25" ht="15.75" hidden="1" x14ac:dyDescent="0.2">
      <c r="A282" s="35">
        <f t="shared" si="7"/>
        <v>44947</v>
      </c>
      <c r="B282" s="36">
        <f ca="1">SUMIFS(СВЦЭМ!$G$40:$G$783,СВЦЭМ!$A$40:$A$783,$A282,СВЦЭМ!$B$40:$B$783,B$261)+'СЕТ СН'!$F$15</f>
        <v>0</v>
      </c>
      <c r="C282" s="36">
        <f ca="1">SUMIFS(СВЦЭМ!$G$40:$G$783,СВЦЭМ!$A$40:$A$783,$A282,СВЦЭМ!$B$40:$B$783,C$261)+'СЕТ СН'!$F$15</f>
        <v>0</v>
      </c>
      <c r="D282" s="36">
        <f ca="1">SUMIFS(СВЦЭМ!$G$40:$G$783,СВЦЭМ!$A$40:$A$783,$A282,СВЦЭМ!$B$40:$B$783,D$261)+'СЕТ СН'!$F$15</f>
        <v>0</v>
      </c>
      <c r="E282" s="36">
        <f ca="1">SUMIFS(СВЦЭМ!$G$40:$G$783,СВЦЭМ!$A$40:$A$783,$A282,СВЦЭМ!$B$40:$B$783,E$261)+'СЕТ СН'!$F$15</f>
        <v>0</v>
      </c>
      <c r="F282" s="36">
        <f ca="1">SUMIFS(СВЦЭМ!$G$40:$G$783,СВЦЭМ!$A$40:$A$783,$A282,СВЦЭМ!$B$40:$B$783,F$261)+'СЕТ СН'!$F$15</f>
        <v>0</v>
      </c>
      <c r="G282" s="36">
        <f ca="1">SUMIFS(СВЦЭМ!$G$40:$G$783,СВЦЭМ!$A$40:$A$783,$A282,СВЦЭМ!$B$40:$B$783,G$261)+'СЕТ СН'!$F$15</f>
        <v>0</v>
      </c>
      <c r="H282" s="36">
        <f ca="1">SUMIFS(СВЦЭМ!$G$40:$G$783,СВЦЭМ!$A$40:$A$783,$A282,СВЦЭМ!$B$40:$B$783,H$261)+'СЕТ СН'!$F$15</f>
        <v>0</v>
      </c>
      <c r="I282" s="36">
        <f ca="1">SUMIFS(СВЦЭМ!$G$40:$G$783,СВЦЭМ!$A$40:$A$783,$A282,СВЦЭМ!$B$40:$B$783,I$261)+'СЕТ СН'!$F$15</f>
        <v>0</v>
      </c>
      <c r="J282" s="36">
        <f ca="1">SUMIFS(СВЦЭМ!$G$40:$G$783,СВЦЭМ!$A$40:$A$783,$A282,СВЦЭМ!$B$40:$B$783,J$261)+'СЕТ СН'!$F$15</f>
        <v>0</v>
      </c>
      <c r="K282" s="36">
        <f ca="1">SUMIFS(СВЦЭМ!$G$40:$G$783,СВЦЭМ!$A$40:$A$783,$A282,СВЦЭМ!$B$40:$B$783,K$261)+'СЕТ СН'!$F$15</f>
        <v>0</v>
      </c>
      <c r="L282" s="36">
        <f ca="1">SUMIFS(СВЦЭМ!$G$40:$G$783,СВЦЭМ!$A$40:$A$783,$A282,СВЦЭМ!$B$40:$B$783,L$261)+'СЕТ СН'!$F$15</f>
        <v>0</v>
      </c>
      <c r="M282" s="36">
        <f ca="1">SUMIFS(СВЦЭМ!$G$40:$G$783,СВЦЭМ!$A$40:$A$783,$A282,СВЦЭМ!$B$40:$B$783,M$261)+'СЕТ СН'!$F$15</f>
        <v>0</v>
      </c>
      <c r="N282" s="36">
        <f ca="1">SUMIFS(СВЦЭМ!$G$40:$G$783,СВЦЭМ!$A$40:$A$783,$A282,СВЦЭМ!$B$40:$B$783,N$261)+'СЕТ СН'!$F$15</f>
        <v>0</v>
      </c>
      <c r="O282" s="36">
        <f ca="1">SUMIFS(СВЦЭМ!$G$40:$G$783,СВЦЭМ!$A$40:$A$783,$A282,СВЦЭМ!$B$40:$B$783,O$261)+'СЕТ СН'!$F$15</f>
        <v>0</v>
      </c>
      <c r="P282" s="36">
        <f ca="1">SUMIFS(СВЦЭМ!$G$40:$G$783,СВЦЭМ!$A$40:$A$783,$A282,СВЦЭМ!$B$40:$B$783,P$261)+'СЕТ СН'!$F$15</f>
        <v>0</v>
      </c>
      <c r="Q282" s="36">
        <f ca="1">SUMIFS(СВЦЭМ!$G$40:$G$783,СВЦЭМ!$A$40:$A$783,$A282,СВЦЭМ!$B$40:$B$783,Q$261)+'СЕТ СН'!$F$15</f>
        <v>0</v>
      </c>
      <c r="R282" s="36">
        <f ca="1">SUMIFS(СВЦЭМ!$G$40:$G$783,СВЦЭМ!$A$40:$A$783,$A282,СВЦЭМ!$B$40:$B$783,R$261)+'СЕТ СН'!$F$15</f>
        <v>0</v>
      </c>
      <c r="S282" s="36">
        <f ca="1">SUMIFS(СВЦЭМ!$G$40:$G$783,СВЦЭМ!$A$40:$A$783,$A282,СВЦЭМ!$B$40:$B$783,S$261)+'СЕТ СН'!$F$15</f>
        <v>0</v>
      </c>
      <c r="T282" s="36">
        <f ca="1">SUMIFS(СВЦЭМ!$G$40:$G$783,СВЦЭМ!$A$40:$A$783,$A282,СВЦЭМ!$B$40:$B$783,T$261)+'СЕТ СН'!$F$15</f>
        <v>0</v>
      </c>
      <c r="U282" s="36">
        <f ca="1">SUMIFS(СВЦЭМ!$G$40:$G$783,СВЦЭМ!$A$40:$A$783,$A282,СВЦЭМ!$B$40:$B$783,U$261)+'СЕТ СН'!$F$15</f>
        <v>0</v>
      </c>
      <c r="V282" s="36">
        <f ca="1">SUMIFS(СВЦЭМ!$G$40:$G$783,СВЦЭМ!$A$40:$A$783,$A282,СВЦЭМ!$B$40:$B$783,V$261)+'СЕТ СН'!$F$15</f>
        <v>0</v>
      </c>
      <c r="W282" s="36">
        <f ca="1">SUMIFS(СВЦЭМ!$G$40:$G$783,СВЦЭМ!$A$40:$A$783,$A282,СВЦЭМ!$B$40:$B$783,W$261)+'СЕТ СН'!$F$15</f>
        <v>0</v>
      </c>
      <c r="X282" s="36">
        <f ca="1">SUMIFS(СВЦЭМ!$G$40:$G$783,СВЦЭМ!$A$40:$A$783,$A282,СВЦЭМ!$B$40:$B$783,X$261)+'СЕТ СН'!$F$15</f>
        <v>0</v>
      </c>
      <c r="Y282" s="36">
        <f ca="1">SUMIFS(СВЦЭМ!$G$40:$G$783,СВЦЭМ!$A$40:$A$783,$A282,СВЦЭМ!$B$40:$B$783,Y$261)+'СЕТ СН'!$F$15</f>
        <v>0</v>
      </c>
    </row>
    <row r="283" spans="1:25" ht="15.75" hidden="1" x14ac:dyDescent="0.2">
      <c r="A283" s="35">
        <f t="shared" si="7"/>
        <v>44948</v>
      </c>
      <c r="B283" s="36">
        <f ca="1">SUMIFS(СВЦЭМ!$G$40:$G$783,СВЦЭМ!$A$40:$A$783,$A283,СВЦЭМ!$B$40:$B$783,B$261)+'СЕТ СН'!$F$15</f>
        <v>0</v>
      </c>
      <c r="C283" s="36">
        <f ca="1">SUMIFS(СВЦЭМ!$G$40:$G$783,СВЦЭМ!$A$40:$A$783,$A283,СВЦЭМ!$B$40:$B$783,C$261)+'СЕТ СН'!$F$15</f>
        <v>0</v>
      </c>
      <c r="D283" s="36">
        <f ca="1">SUMIFS(СВЦЭМ!$G$40:$G$783,СВЦЭМ!$A$40:$A$783,$A283,СВЦЭМ!$B$40:$B$783,D$261)+'СЕТ СН'!$F$15</f>
        <v>0</v>
      </c>
      <c r="E283" s="36">
        <f ca="1">SUMIFS(СВЦЭМ!$G$40:$G$783,СВЦЭМ!$A$40:$A$783,$A283,СВЦЭМ!$B$40:$B$783,E$261)+'СЕТ СН'!$F$15</f>
        <v>0</v>
      </c>
      <c r="F283" s="36">
        <f ca="1">SUMIFS(СВЦЭМ!$G$40:$G$783,СВЦЭМ!$A$40:$A$783,$A283,СВЦЭМ!$B$40:$B$783,F$261)+'СЕТ СН'!$F$15</f>
        <v>0</v>
      </c>
      <c r="G283" s="36">
        <f ca="1">SUMIFS(СВЦЭМ!$G$40:$G$783,СВЦЭМ!$A$40:$A$783,$A283,СВЦЭМ!$B$40:$B$783,G$261)+'СЕТ СН'!$F$15</f>
        <v>0</v>
      </c>
      <c r="H283" s="36">
        <f ca="1">SUMIFS(СВЦЭМ!$G$40:$G$783,СВЦЭМ!$A$40:$A$783,$A283,СВЦЭМ!$B$40:$B$783,H$261)+'СЕТ СН'!$F$15</f>
        <v>0</v>
      </c>
      <c r="I283" s="36">
        <f ca="1">SUMIFS(СВЦЭМ!$G$40:$G$783,СВЦЭМ!$A$40:$A$783,$A283,СВЦЭМ!$B$40:$B$783,I$261)+'СЕТ СН'!$F$15</f>
        <v>0</v>
      </c>
      <c r="J283" s="36">
        <f ca="1">SUMIFS(СВЦЭМ!$G$40:$G$783,СВЦЭМ!$A$40:$A$783,$A283,СВЦЭМ!$B$40:$B$783,J$261)+'СЕТ СН'!$F$15</f>
        <v>0</v>
      </c>
      <c r="K283" s="36">
        <f ca="1">SUMIFS(СВЦЭМ!$G$40:$G$783,СВЦЭМ!$A$40:$A$783,$A283,СВЦЭМ!$B$40:$B$783,K$261)+'СЕТ СН'!$F$15</f>
        <v>0</v>
      </c>
      <c r="L283" s="36">
        <f ca="1">SUMIFS(СВЦЭМ!$G$40:$G$783,СВЦЭМ!$A$40:$A$783,$A283,СВЦЭМ!$B$40:$B$783,L$261)+'СЕТ СН'!$F$15</f>
        <v>0</v>
      </c>
      <c r="M283" s="36">
        <f ca="1">SUMIFS(СВЦЭМ!$G$40:$G$783,СВЦЭМ!$A$40:$A$783,$A283,СВЦЭМ!$B$40:$B$783,M$261)+'СЕТ СН'!$F$15</f>
        <v>0</v>
      </c>
      <c r="N283" s="36">
        <f ca="1">SUMIFS(СВЦЭМ!$G$40:$G$783,СВЦЭМ!$A$40:$A$783,$A283,СВЦЭМ!$B$40:$B$783,N$261)+'СЕТ СН'!$F$15</f>
        <v>0</v>
      </c>
      <c r="O283" s="36">
        <f ca="1">SUMIFS(СВЦЭМ!$G$40:$G$783,СВЦЭМ!$A$40:$A$783,$A283,СВЦЭМ!$B$40:$B$783,O$261)+'СЕТ СН'!$F$15</f>
        <v>0</v>
      </c>
      <c r="P283" s="36">
        <f ca="1">SUMIFS(СВЦЭМ!$G$40:$G$783,СВЦЭМ!$A$40:$A$783,$A283,СВЦЭМ!$B$40:$B$783,P$261)+'СЕТ СН'!$F$15</f>
        <v>0</v>
      </c>
      <c r="Q283" s="36">
        <f ca="1">SUMIFS(СВЦЭМ!$G$40:$G$783,СВЦЭМ!$A$40:$A$783,$A283,СВЦЭМ!$B$40:$B$783,Q$261)+'СЕТ СН'!$F$15</f>
        <v>0</v>
      </c>
      <c r="R283" s="36">
        <f ca="1">SUMIFS(СВЦЭМ!$G$40:$G$783,СВЦЭМ!$A$40:$A$783,$A283,СВЦЭМ!$B$40:$B$783,R$261)+'СЕТ СН'!$F$15</f>
        <v>0</v>
      </c>
      <c r="S283" s="36">
        <f ca="1">SUMIFS(СВЦЭМ!$G$40:$G$783,СВЦЭМ!$A$40:$A$783,$A283,СВЦЭМ!$B$40:$B$783,S$261)+'СЕТ СН'!$F$15</f>
        <v>0</v>
      </c>
      <c r="T283" s="36">
        <f ca="1">SUMIFS(СВЦЭМ!$G$40:$G$783,СВЦЭМ!$A$40:$A$783,$A283,СВЦЭМ!$B$40:$B$783,T$261)+'СЕТ СН'!$F$15</f>
        <v>0</v>
      </c>
      <c r="U283" s="36">
        <f ca="1">SUMIFS(СВЦЭМ!$G$40:$G$783,СВЦЭМ!$A$40:$A$783,$A283,СВЦЭМ!$B$40:$B$783,U$261)+'СЕТ СН'!$F$15</f>
        <v>0</v>
      </c>
      <c r="V283" s="36">
        <f ca="1">SUMIFS(СВЦЭМ!$G$40:$G$783,СВЦЭМ!$A$40:$A$783,$A283,СВЦЭМ!$B$40:$B$783,V$261)+'СЕТ СН'!$F$15</f>
        <v>0</v>
      </c>
      <c r="W283" s="36">
        <f ca="1">SUMIFS(СВЦЭМ!$G$40:$G$783,СВЦЭМ!$A$40:$A$783,$A283,СВЦЭМ!$B$40:$B$783,W$261)+'СЕТ СН'!$F$15</f>
        <v>0</v>
      </c>
      <c r="X283" s="36">
        <f ca="1">SUMIFS(СВЦЭМ!$G$40:$G$783,СВЦЭМ!$A$40:$A$783,$A283,СВЦЭМ!$B$40:$B$783,X$261)+'СЕТ СН'!$F$15</f>
        <v>0</v>
      </c>
      <c r="Y283" s="36">
        <f ca="1">SUMIFS(СВЦЭМ!$G$40:$G$783,СВЦЭМ!$A$40:$A$783,$A283,СВЦЭМ!$B$40:$B$783,Y$261)+'СЕТ СН'!$F$15</f>
        <v>0</v>
      </c>
    </row>
    <row r="284" spans="1:25" ht="15.75" hidden="1" x14ac:dyDescent="0.2">
      <c r="A284" s="35">
        <f t="shared" si="7"/>
        <v>44949</v>
      </c>
      <c r="B284" s="36">
        <f ca="1">SUMIFS(СВЦЭМ!$G$40:$G$783,СВЦЭМ!$A$40:$A$783,$A284,СВЦЭМ!$B$40:$B$783,B$261)+'СЕТ СН'!$F$15</f>
        <v>0</v>
      </c>
      <c r="C284" s="36">
        <f ca="1">SUMIFS(СВЦЭМ!$G$40:$G$783,СВЦЭМ!$A$40:$A$783,$A284,СВЦЭМ!$B$40:$B$783,C$261)+'СЕТ СН'!$F$15</f>
        <v>0</v>
      </c>
      <c r="D284" s="36">
        <f ca="1">SUMIFS(СВЦЭМ!$G$40:$G$783,СВЦЭМ!$A$40:$A$783,$A284,СВЦЭМ!$B$40:$B$783,D$261)+'СЕТ СН'!$F$15</f>
        <v>0</v>
      </c>
      <c r="E284" s="36">
        <f ca="1">SUMIFS(СВЦЭМ!$G$40:$G$783,СВЦЭМ!$A$40:$A$783,$A284,СВЦЭМ!$B$40:$B$783,E$261)+'СЕТ СН'!$F$15</f>
        <v>0</v>
      </c>
      <c r="F284" s="36">
        <f ca="1">SUMIFS(СВЦЭМ!$G$40:$G$783,СВЦЭМ!$A$40:$A$783,$A284,СВЦЭМ!$B$40:$B$783,F$261)+'СЕТ СН'!$F$15</f>
        <v>0</v>
      </c>
      <c r="G284" s="36">
        <f ca="1">SUMIFS(СВЦЭМ!$G$40:$G$783,СВЦЭМ!$A$40:$A$783,$A284,СВЦЭМ!$B$40:$B$783,G$261)+'СЕТ СН'!$F$15</f>
        <v>0</v>
      </c>
      <c r="H284" s="36">
        <f ca="1">SUMIFS(СВЦЭМ!$G$40:$G$783,СВЦЭМ!$A$40:$A$783,$A284,СВЦЭМ!$B$40:$B$783,H$261)+'СЕТ СН'!$F$15</f>
        <v>0</v>
      </c>
      <c r="I284" s="36">
        <f ca="1">SUMIFS(СВЦЭМ!$G$40:$G$783,СВЦЭМ!$A$40:$A$783,$A284,СВЦЭМ!$B$40:$B$783,I$261)+'СЕТ СН'!$F$15</f>
        <v>0</v>
      </c>
      <c r="J284" s="36">
        <f ca="1">SUMIFS(СВЦЭМ!$G$40:$G$783,СВЦЭМ!$A$40:$A$783,$A284,СВЦЭМ!$B$40:$B$783,J$261)+'СЕТ СН'!$F$15</f>
        <v>0</v>
      </c>
      <c r="K284" s="36">
        <f ca="1">SUMIFS(СВЦЭМ!$G$40:$G$783,СВЦЭМ!$A$40:$A$783,$A284,СВЦЭМ!$B$40:$B$783,K$261)+'СЕТ СН'!$F$15</f>
        <v>0</v>
      </c>
      <c r="L284" s="36">
        <f ca="1">SUMIFS(СВЦЭМ!$G$40:$G$783,СВЦЭМ!$A$40:$A$783,$A284,СВЦЭМ!$B$40:$B$783,L$261)+'СЕТ СН'!$F$15</f>
        <v>0</v>
      </c>
      <c r="M284" s="36">
        <f ca="1">SUMIFS(СВЦЭМ!$G$40:$G$783,СВЦЭМ!$A$40:$A$783,$A284,СВЦЭМ!$B$40:$B$783,M$261)+'СЕТ СН'!$F$15</f>
        <v>0</v>
      </c>
      <c r="N284" s="36">
        <f ca="1">SUMIFS(СВЦЭМ!$G$40:$G$783,СВЦЭМ!$A$40:$A$783,$A284,СВЦЭМ!$B$40:$B$783,N$261)+'СЕТ СН'!$F$15</f>
        <v>0</v>
      </c>
      <c r="O284" s="36">
        <f ca="1">SUMIFS(СВЦЭМ!$G$40:$G$783,СВЦЭМ!$A$40:$A$783,$A284,СВЦЭМ!$B$40:$B$783,O$261)+'СЕТ СН'!$F$15</f>
        <v>0</v>
      </c>
      <c r="P284" s="36">
        <f ca="1">SUMIFS(СВЦЭМ!$G$40:$G$783,СВЦЭМ!$A$40:$A$783,$A284,СВЦЭМ!$B$40:$B$783,P$261)+'СЕТ СН'!$F$15</f>
        <v>0</v>
      </c>
      <c r="Q284" s="36">
        <f ca="1">SUMIFS(СВЦЭМ!$G$40:$G$783,СВЦЭМ!$A$40:$A$783,$A284,СВЦЭМ!$B$40:$B$783,Q$261)+'СЕТ СН'!$F$15</f>
        <v>0</v>
      </c>
      <c r="R284" s="36">
        <f ca="1">SUMIFS(СВЦЭМ!$G$40:$G$783,СВЦЭМ!$A$40:$A$783,$A284,СВЦЭМ!$B$40:$B$783,R$261)+'СЕТ СН'!$F$15</f>
        <v>0</v>
      </c>
      <c r="S284" s="36">
        <f ca="1">SUMIFS(СВЦЭМ!$G$40:$G$783,СВЦЭМ!$A$40:$A$783,$A284,СВЦЭМ!$B$40:$B$783,S$261)+'СЕТ СН'!$F$15</f>
        <v>0</v>
      </c>
      <c r="T284" s="36">
        <f ca="1">SUMIFS(СВЦЭМ!$G$40:$G$783,СВЦЭМ!$A$40:$A$783,$A284,СВЦЭМ!$B$40:$B$783,T$261)+'СЕТ СН'!$F$15</f>
        <v>0</v>
      </c>
      <c r="U284" s="36">
        <f ca="1">SUMIFS(СВЦЭМ!$G$40:$G$783,СВЦЭМ!$A$40:$A$783,$A284,СВЦЭМ!$B$40:$B$783,U$261)+'СЕТ СН'!$F$15</f>
        <v>0</v>
      </c>
      <c r="V284" s="36">
        <f ca="1">SUMIFS(СВЦЭМ!$G$40:$G$783,СВЦЭМ!$A$40:$A$783,$A284,СВЦЭМ!$B$40:$B$783,V$261)+'СЕТ СН'!$F$15</f>
        <v>0</v>
      </c>
      <c r="W284" s="36">
        <f ca="1">SUMIFS(СВЦЭМ!$G$40:$G$783,СВЦЭМ!$A$40:$A$783,$A284,СВЦЭМ!$B$40:$B$783,W$261)+'СЕТ СН'!$F$15</f>
        <v>0</v>
      </c>
      <c r="X284" s="36">
        <f ca="1">SUMIFS(СВЦЭМ!$G$40:$G$783,СВЦЭМ!$A$40:$A$783,$A284,СВЦЭМ!$B$40:$B$783,X$261)+'СЕТ СН'!$F$15</f>
        <v>0</v>
      </c>
      <c r="Y284" s="36">
        <f ca="1">SUMIFS(СВЦЭМ!$G$40:$G$783,СВЦЭМ!$A$40:$A$783,$A284,СВЦЭМ!$B$40:$B$783,Y$261)+'СЕТ СН'!$F$15</f>
        <v>0</v>
      </c>
    </row>
    <row r="285" spans="1:25" ht="15.75" hidden="1" x14ac:dyDescent="0.2">
      <c r="A285" s="35">
        <f t="shared" si="7"/>
        <v>44950</v>
      </c>
      <c r="B285" s="36">
        <f ca="1">SUMIFS(СВЦЭМ!$G$40:$G$783,СВЦЭМ!$A$40:$A$783,$A285,СВЦЭМ!$B$40:$B$783,B$261)+'СЕТ СН'!$F$15</f>
        <v>0</v>
      </c>
      <c r="C285" s="36">
        <f ca="1">SUMIFS(СВЦЭМ!$G$40:$G$783,СВЦЭМ!$A$40:$A$783,$A285,СВЦЭМ!$B$40:$B$783,C$261)+'СЕТ СН'!$F$15</f>
        <v>0</v>
      </c>
      <c r="D285" s="36">
        <f ca="1">SUMIFS(СВЦЭМ!$G$40:$G$783,СВЦЭМ!$A$40:$A$783,$A285,СВЦЭМ!$B$40:$B$783,D$261)+'СЕТ СН'!$F$15</f>
        <v>0</v>
      </c>
      <c r="E285" s="36">
        <f ca="1">SUMIFS(СВЦЭМ!$G$40:$G$783,СВЦЭМ!$A$40:$A$783,$A285,СВЦЭМ!$B$40:$B$783,E$261)+'СЕТ СН'!$F$15</f>
        <v>0</v>
      </c>
      <c r="F285" s="36">
        <f ca="1">SUMIFS(СВЦЭМ!$G$40:$G$783,СВЦЭМ!$A$40:$A$783,$A285,СВЦЭМ!$B$40:$B$783,F$261)+'СЕТ СН'!$F$15</f>
        <v>0</v>
      </c>
      <c r="G285" s="36">
        <f ca="1">SUMIFS(СВЦЭМ!$G$40:$G$783,СВЦЭМ!$A$40:$A$783,$A285,СВЦЭМ!$B$40:$B$783,G$261)+'СЕТ СН'!$F$15</f>
        <v>0</v>
      </c>
      <c r="H285" s="36">
        <f ca="1">SUMIFS(СВЦЭМ!$G$40:$G$783,СВЦЭМ!$A$40:$A$783,$A285,СВЦЭМ!$B$40:$B$783,H$261)+'СЕТ СН'!$F$15</f>
        <v>0</v>
      </c>
      <c r="I285" s="36">
        <f ca="1">SUMIFS(СВЦЭМ!$G$40:$G$783,СВЦЭМ!$A$40:$A$783,$A285,СВЦЭМ!$B$40:$B$783,I$261)+'СЕТ СН'!$F$15</f>
        <v>0</v>
      </c>
      <c r="J285" s="36">
        <f ca="1">SUMIFS(СВЦЭМ!$G$40:$G$783,СВЦЭМ!$A$40:$A$783,$A285,СВЦЭМ!$B$40:$B$783,J$261)+'СЕТ СН'!$F$15</f>
        <v>0</v>
      </c>
      <c r="K285" s="36">
        <f ca="1">SUMIFS(СВЦЭМ!$G$40:$G$783,СВЦЭМ!$A$40:$A$783,$A285,СВЦЭМ!$B$40:$B$783,K$261)+'СЕТ СН'!$F$15</f>
        <v>0</v>
      </c>
      <c r="L285" s="36">
        <f ca="1">SUMIFS(СВЦЭМ!$G$40:$G$783,СВЦЭМ!$A$40:$A$783,$A285,СВЦЭМ!$B$40:$B$783,L$261)+'СЕТ СН'!$F$15</f>
        <v>0</v>
      </c>
      <c r="M285" s="36">
        <f ca="1">SUMIFS(СВЦЭМ!$G$40:$G$783,СВЦЭМ!$A$40:$A$783,$A285,СВЦЭМ!$B$40:$B$783,M$261)+'СЕТ СН'!$F$15</f>
        <v>0</v>
      </c>
      <c r="N285" s="36">
        <f ca="1">SUMIFS(СВЦЭМ!$G$40:$G$783,СВЦЭМ!$A$40:$A$783,$A285,СВЦЭМ!$B$40:$B$783,N$261)+'СЕТ СН'!$F$15</f>
        <v>0</v>
      </c>
      <c r="O285" s="36">
        <f ca="1">SUMIFS(СВЦЭМ!$G$40:$G$783,СВЦЭМ!$A$40:$A$783,$A285,СВЦЭМ!$B$40:$B$783,O$261)+'СЕТ СН'!$F$15</f>
        <v>0</v>
      </c>
      <c r="P285" s="36">
        <f ca="1">SUMIFS(СВЦЭМ!$G$40:$G$783,СВЦЭМ!$A$40:$A$783,$A285,СВЦЭМ!$B$40:$B$783,P$261)+'СЕТ СН'!$F$15</f>
        <v>0</v>
      </c>
      <c r="Q285" s="36">
        <f ca="1">SUMIFS(СВЦЭМ!$G$40:$G$783,СВЦЭМ!$A$40:$A$783,$A285,СВЦЭМ!$B$40:$B$783,Q$261)+'СЕТ СН'!$F$15</f>
        <v>0</v>
      </c>
      <c r="R285" s="36">
        <f ca="1">SUMIFS(СВЦЭМ!$G$40:$G$783,СВЦЭМ!$A$40:$A$783,$A285,СВЦЭМ!$B$40:$B$783,R$261)+'СЕТ СН'!$F$15</f>
        <v>0</v>
      </c>
      <c r="S285" s="36">
        <f ca="1">SUMIFS(СВЦЭМ!$G$40:$G$783,СВЦЭМ!$A$40:$A$783,$A285,СВЦЭМ!$B$40:$B$783,S$261)+'СЕТ СН'!$F$15</f>
        <v>0</v>
      </c>
      <c r="T285" s="36">
        <f ca="1">SUMIFS(СВЦЭМ!$G$40:$G$783,СВЦЭМ!$A$40:$A$783,$A285,СВЦЭМ!$B$40:$B$783,T$261)+'СЕТ СН'!$F$15</f>
        <v>0</v>
      </c>
      <c r="U285" s="36">
        <f ca="1">SUMIFS(СВЦЭМ!$G$40:$G$783,СВЦЭМ!$A$40:$A$783,$A285,СВЦЭМ!$B$40:$B$783,U$261)+'СЕТ СН'!$F$15</f>
        <v>0</v>
      </c>
      <c r="V285" s="36">
        <f ca="1">SUMIFS(СВЦЭМ!$G$40:$G$783,СВЦЭМ!$A$40:$A$783,$A285,СВЦЭМ!$B$40:$B$783,V$261)+'СЕТ СН'!$F$15</f>
        <v>0</v>
      </c>
      <c r="W285" s="36">
        <f ca="1">SUMIFS(СВЦЭМ!$G$40:$G$783,СВЦЭМ!$A$40:$A$783,$A285,СВЦЭМ!$B$40:$B$783,W$261)+'СЕТ СН'!$F$15</f>
        <v>0</v>
      </c>
      <c r="X285" s="36">
        <f ca="1">SUMIFS(СВЦЭМ!$G$40:$G$783,СВЦЭМ!$A$40:$A$783,$A285,СВЦЭМ!$B$40:$B$783,X$261)+'СЕТ СН'!$F$15</f>
        <v>0</v>
      </c>
      <c r="Y285" s="36">
        <f ca="1">SUMIFS(СВЦЭМ!$G$40:$G$783,СВЦЭМ!$A$40:$A$783,$A285,СВЦЭМ!$B$40:$B$783,Y$261)+'СЕТ СН'!$F$15</f>
        <v>0</v>
      </c>
    </row>
    <row r="286" spans="1:25" ht="15.75" hidden="1" x14ac:dyDescent="0.2">
      <c r="A286" s="35">
        <f t="shared" si="7"/>
        <v>44951</v>
      </c>
      <c r="B286" s="36">
        <f ca="1">SUMIFS(СВЦЭМ!$G$40:$G$783,СВЦЭМ!$A$40:$A$783,$A286,СВЦЭМ!$B$40:$B$783,B$261)+'СЕТ СН'!$F$15</f>
        <v>0</v>
      </c>
      <c r="C286" s="36">
        <f ca="1">SUMIFS(СВЦЭМ!$G$40:$G$783,СВЦЭМ!$A$40:$A$783,$A286,СВЦЭМ!$B$40:$B$783,C$261)+'СЕТ СН'!$F$15</f>
        <v>0</v>
      </c>
      <c r="D286" s="36">
        <f ca="1">SUMIFS(СВЦЭМ!$G$40:$G$783,СВЦЭМ!$A$40:$A$783,$A286,СВЦЭМ!$B$40:$B$783,D$261)+'СЕТ СН'!$F$15</f>
        <v>0</v>
      </c>
      <c r="E286" s="36">
        <f ca="1">SUMIFS(СВЦЭМ!$G$40:$G$783,СВЦЭМ!$A$40:$A$783,$A286,СВЦЭМ!$B$40:$B$783,E$261)+'СЕТ СН'!$F$15</f>
        <v>0</v>
      </c>
      <c r="F286" s="36">
        <f ca="1">SUMIFS(СВЦЭМ!$G$40:$G$783,СВЦЭМ!$A$40:$A$783,$A286,СВЦЭМ!$B$40:$B$783,F$261)+'СЕТ СН'!$F$15</f>
        <v>0</v>
      </c>
      <c r="G286" s="36">
        <f ca="1">SUMIFS(СВЦЭМ!$G$40:$G$783,СВЦЭМ!$A$40:$A$783,$A286,СВЦЭМ!$B$40:$B$783,G$261)+'СЕТ СН'!$F$15</f>
        <v>0</v>
      </c>
      <c r="H286" s="36">
        <f ca="1">SUMIFS(СВЦЭМ!$G$40:$G$783,СВЦЭМ!$A$40:$A$783,$A286,СВЦЭМ!$B$40:$B$783,H$261)+'СЕТ СН'!$F$15</f>
        <v>0</v>
      </c>
      <c r="I286" s="36">
        <f ca="1">SUMIFS(СВЦЭМ!$G$40:$G$783,СВЦЭМ!$A$40:$A$783,$A286,СВЦЭМ!$B$40:$B$783,I$261)+'СЕТ СН'!$F$15</f>
        <v>0</v>
      </c>
      <c r="J286" s="36">
        <f ca="1">SUMIFS(СВЦЭМ!$G$40:$G$783,СВЦЭМ!$A$40:$A$783,$A286,СВЦЭМ!$B$40:$B$783,J$261)+'СЕТ СН'!$F$15</f>
        <v>0</v>
      </c>
      <c r="K286" s="36">
        <f ca="1">SUMIFS(СВЦЭМ!$G$40:$G$783,СВЦЭМ!$A$40:$A$783,$A286,СВЦЭМ!$B$40:$B$783,K$261)+'СЕТ СН'!$F$15</f>
        <v>0</v>
      </c>
      <c r="L286" s="36">
        <f ca="1">SUMIFS(СВЦЭМ!$G$40:$G$783,СВЦЭМ!$A$40:$A$783,$A286,СВЦЭМ!$B$40:$B$783,L$261)+'СЕТ СН'!$F$15</f>
        <v>0</v>
      </c>
      <c r="M286" s="36">
        <f ca="1">SUMIFS(СВЦЭМ!$G$40:$G$783,СВЦЭМ!$A$40:$A$783,$A286,СВЦЭМ!$B$40:$B$783,M$261)+'СЕТ СН'!$F$15</f>
        <v>0</v>
      </c>
      <c r="N286" s="36">
        <f ca="1">SUMIFS(СВЦЭМ!$G$40:$G$783,СВЦЭМ!$A$40:$A$783,$A286,СВЦЭМ!$B$40:$B$783,N$261)+'СЕТ СН'!$F$15</f>
        <v>0</v>
      </c>
      <c r="O286" s="36">
        <f ca="1">SUMIFS(СВЦЭМ!$G$40:$G$783,СВЦЭМ!$A$40:$A$783,$A286,СВЦЭМ!$B$40:$B$783,O$261)+'СЕТ СН'!$F$15</f>
        <v>0</v>
      </c>
      <c r="P286" s="36">
        <f ca="1">SUMIFS(СВЦЭМ!$G$40:$G$783,СВЦЭМ!$A$40:$A$783,$A286,СВЦЭМ!$B$40:$B$783,P$261)+'СЕТ СН'!$F$15</f>
        <v>0</v>
      </c>
      <c r="Q286" s="36">
        <f ca="1">SUMIFS(СВЦЭМ!$G$40:$G$783,СВЦЭМ!$A$40:$A$783,$A286,СВЦЭМ!$B$40:$B$783,Q$261)+'СЕТ СН'!$F$15</f>
        <v>0</v>
      </c>
      <c r="R286" s="36">
        <f ca="1">SUMIFS(СВЦЭМ!$G$40:$G$783,СВЦЭМ!$A$40:$A$783,$A286,СВЦЭМ!$B$40:$B$783,R$261)+'СЕТ СН'!$F$15</f>
        <v>0</v>
      </c>
      <c r="S286" s="36">
        <f ca="1">SUMIFS(СВЦЭМ!$G$40:$G$783,СВЦЭМ!$A$40:$A$783,$A286,СВЦЭМ!$B$40:$B$783,S$261)+'СЕТ СН'!$F$15</f>
        <v>0</v>
      </c>
      <c r="T286" s="36">
        <f ca="1">SUMIFS(СВЦЭМ!$G$40:$G$783,СВЦЭМ!$A$40:$A$783,$A286,СВЦЭМ!$B$40:$B$783,T$261)+'СЕТ СН'!$F$15</f>
        <v>0</v>
      </c>
      <c r="U286" s="36">
        <f ca="1">SUMIFS(СВЦЭМ!$G$40:$G$783,СВЦЭМ!$A$40:$A$783,$A286,СВЦЭМ!$B$40:$B$783,U$261)+'СЕТ СН'!$F$15</f>
        <v>0</v>
      </c>
      <c r="V286" s="36">
        <f ca="1">SUMIFS(СВЦЭМ!$G$40:$G$783,СВЦЭМ!$A$40:$A$783,$A286,СВЦЭМ!$B$40:$B$783,V$261)+'СЕТ СН'!$F$15</f>
        <v>0</v>
      </c>
      <c r="W286" s="36">
        <f ca="1">SUMIFS(СВЦЭМ!$G$40:$G$783,СВЦЭМ!$A$40:$A$783,$A286,СВЦЭМ!$B$40:$B$783,W$261)+'СЕТ СН'!$F$15</f>
        <v>0</v>
      </c>
      <c r="X286" s="36">
        <f ca="1">SUMIFS(СВЦЭМ!$G$40:$G$783,СВЦЭМ!$A$40:$A$783,$A286,СВЦЭМ!$B$40:$B$783,X$261)+'СЕТ СН'!$F$15</f>
        <v>0</v>
      </c>
      <c r="Y286" s="36">
        <f ca="1">SUMIFS(СВЦЭМ!$G$40:$G$783,СВЦЭМ!$A$40:$A$783,$A286,СВЦЭМ!$B$40:$B$783,Y$261)+'СЕТ СН'!$F$15</f>
        <v>0</v>
      </c>
    </row>
    <row r="287" spans="1:25" ht="15.75" hidden="1" x14ac:dyDescent="0.2">
      <c r="A287" s="35">
        <f t="shared" si="7"/>
        <v>44952</v>
      </c>
      <c r="B287" s="36">
        <f ca="1">SUMIFS(СВЦЭМ!$G$40:$G$783,СВЦЭМ!$A$40:$A$783,$A287,СВЦЭМ!$B$40:$B$783,B$261)+'СЕТ СН'!$F$15</f>
        <v>0</v>
      </c>
      <c r="C287" s="36">
        <f ca="1">SUMIFS(СВЦЭМ!$G$40:$G$783,СВЦЭМ!$A$40:$A$783,$A287,СВЦЭМ!$B$40:$B$783,C$261)+'СЕТ СН'!$F$15</f>
        <v>0</v>
      </c>
      <c r="D287" s="36">
        <f ca="1">SUMIFS(СВЦЭМ!$G$40:$G$783,СВЦЭМ!$A$40:$A$783,$A287,СВЦЭМ!$B$40:$B$783,D$261)+'СЕТ СН'!$F$15</f>
        <v>0</v>
      </c>
      <c r="E287" s="36">
        <f ca="1">SUMIFS(СВЦЭМ!$G$40:$G$783,СВЦЭМ!$A$40:$A$783,$A287,СВЦЭМ!$B$40:$B$783,E$261)+'СЕТ СН'!$F$15</f>
        <v>0</v>
      </c>
      <c r="F287" s="36">
        <f ca="1">SUMIFS(СВЦЭМ!$G$40:$G$783,СВЦЭМ!$A$40:$A$783,$A287,СВЦЭМ!$B$40:$B$783,F$261)+'СЕТ СН'!$F$15</f>
        <v>0</v>
      </c>
      <c r="G287" s="36">
        <f ca="1">SUMIFS(СВЦЭМ!$G$40:$G$783,СВЦЭМ!$A$40:$A$783,$A287,СВЦЭМ!$B$40:$B$783,G$261)+'СЕТ СН'!$F$15</f>
        <v>0</v>
      </c>
      <c r="H287" s="36">
        <f ca="1">SUMIFS(СВЦЭМ!$G$40:$G$783,СВЦЭМ!$A$40:$A$783,$A287,СВЦЭМ!$B$40:$B$783,H$261)+'СЕТ СН'!$F$15</f>
        <v>0</v>
      </c>
      <c r="I287" s="36">
        <f ca="1">SUMIFS(СВЦЭМ!$G$40:$G$783,СВЦЭМ!$A$40:$A$783,$A287,СВЦЭМ!$B$40:$B$783,I$261)+'СЕТ СН'!$F$15</f>
        <v>0</v>
      </c>
      <c r="J287" s="36">
        <f ca="1">SUMIFS(СВЦЭМ!$G$40:$G$783,СВЦЭМ!$A$40:$A$783,$A287,СВЦЭМ!$B$40:$B$783,J$261)+'СЕТ СН'!$F$15</f>
        <v>0</v>
      </c>
      <c r="K287" s="36">
        <f ca="1">SUMIFS(СВЦЭМ!$G$40:$G$783,СВЦЭМ!$A$40:$A$783,$A287,СВЦЭМ!$B$40:$B$783,K$261)+'СЕТ СН'!$F$15</f>
        <v>0</v>
      </c>
      <c r="L287" s="36">
        <f ca="1">SUMIFS(СВЦЭМ!$G$40:$G$783,СВЦЭМ!$A$40:$A$783,$A287,СВЦЭМ!$B$40:$B$783,L$261)+'СЕТ СН'!$F$15</f>
        <v>0</v>
      </c>
      <c r="M287" s="36">
        <f ca="1">SUMIFS(СВЦЭМ!$G$40:$G$783,СВЦЭМ!$A$40:$A$783,$A287,СВЦЭМ!$B$40:$B$783,M$261)+'СЕТ СН'!$F$15</f>
        <v>0</v>
      </c>
      <c r="N287" s="36">
        <f ca="1">SUMIFS(СВЦЭМ!$G$40:$G$783,СВЦЭМ!$A$40:$A$783,$A287,СВЦЭМ!$B$40:$B$783,N$261)+'СЕТ СН'!$F$15</f>
        <v>0</v>
      </c>
      <c r="O287" s="36">
        <f ca="1">SUMIFS(СВЦЭМ!$G$40:$G$783,СВЦЭМ!$A$40:$A$783,$A287,СВЦЭМ!$B$40:$B$783,O$261)+'СЕТ СН'!$F$15</f>
        <v>0</v>
      </c>
      <c r="P287" s="36">
        <f ca="1">SUMIFS(СВЦЭМ!$G$40:$G$783,СВЦЭМ!$A$40:$A$783,$A287,СВЦЭМ!$B$40:$B$783,P$261)+'СЕТ СН'!$F$15</f>
        <v>0</v>
      </c>
      <c r="Q287" s="36">
        <f ca="1">SUMIFS(СВЦЭМ!$G$40:$G$783,СВЦЭМ!$A$40:$A$783,$A287,СВЦЭМ!$B$40:$B$783,Q$261)+'СЕТ СН'!$F$15</f>
        <v>0</v>
      </c>
      <c r="R287" s="36">
        <f ca="1">SUMIFS(СВЦЭМ!$G$40:$G$783,СВЦЭМ!$A$40:$A$783,$A287,СВЦЭМ!$B$40:$B$783,R$261)+'СЕТ СН'!$F$15</f>
        <v>0</v>
      </c>
      <c r="S287" s="36">
        <f ca="1">SUMIFS(СВЦЭМ!$G$40:$G$783,СВЦЭМ!$A$40:$A$783,$A287,СВЦЭМ!$B$40:$B$783,S$261)+'СЕТ СН'!$F$15</f>
        <v>0</v>
      </c>
      <c r="T287" s="36">
        <f ca="1">SUMIFS(СВЦЭМ!$G$40:$G$783,СВЦЭМ!$A$40:$A$783,$A287,СВЦЭМ!$B$40:$B$783,T$261)+'СЕТ СН'!$F$15</f>
        <v>0</v>
      </c>
      <c r="U287" s="36">
        <f ca="1">SUMIFS(СВЦЭМ!$G$40:$G$783,СВЦЭМ!$A$40:$A$783,$A287,СВЦЭМ!$B$40:$B$783,U$261)+'СЕТ СН'!$F$15</f>
        <v>0</v>
      </c>
      <c r="V287" s="36">
        <f ca="1">SUMIFS(СВЦЭМ!$G$40:$G$783,СВЦЭМ!$A$40:$A$783,$A287,СВЦЭМ!$B$40:$B$783,V$261)+'СЕТ СН'!$F$15</f>
        <v>0</v>
      </c>
      <c r="W287" s="36">
        <f ca="1">SUMIFS(СВЦЭМ!$G$40:$G$783,СВЦЭМ!$A$40:$A$783,$A287,СВЦЭМ!$B$40:$B$783,W$261)+'СЕТ СН'!$F$15</f>
        <v>0</v>
      </c>
      <c r="X287" s="36">
        <f ca="1">SUMIFS(СВЦЭМ!$G$40:$G$783,СВЦЭМ!$A$40:$A$783,$A287,СВЦЭМ!$B$40:$B$783,X$261)+'СЕТ СН'!$F$15</f>
        <v>0</v>
      </c>
      <c r="Y287" s="36">
        <f ca="1">SUMIFS(СВЦЭМ!$G$40:$G$783,СВЦЭМ!$A$40:$A$783,$A287,СВЦЭМ!$B$40:$B$783,Y$261)+'СЕТ СН'!$F$15</f>
        <v>0</v>
      </c>
    </row>
    <row r="288" spans="1:25" ht="15.75" hidden="1" x14ac:dyDescent="0.2">
      <c r="A288" s="35">
        <f t="shared" si="7"/>
        <v>44953</v>
      </c>
      <c r="B288" s="36">
        <f ca="1">SUMIFS(СВЦЭМ!$G$40:$G$783,СВЦЭМ!$A$40:$A$783,$A288,СВЦЭМ!$B$40:$B$783,B$261)+'СЕТ СН'!$F$15</f>
        <v>0</v>
      </c>
      <c r="C288" s="36">
        <f ca="1">SUMIFS(СВЦЭМ!$G$40:$G$783,СВЦЭМ!$A$40:$A$783,$A288,СВЦЭМ!$B$40:$B$783,C$261)+'СЕТ СН'!$F$15</f>
        <v>0</v>
      </c>
      <c r="D288" s="36">
        <f ca="1">SUMIFS(СВЦЭМ!$G$40:$G$783,СВЦЭМ!$A$40:$A$783,$A288,СВЦЭМ!$B$40:$B$783,D$261)+'СЕТ СН'!$F$15</f>
        <v>0</v>
      </c>
      <c r="E288" s="36">
        <f ca="1">SUMIFS(СВЦЭМ!$G$40:$G$783,СВЦЭМ!$A$40:$A$783,$A288,СВЦЭМ!$B$40:$B$783,E$261)+'СЕТ СН'!$F$15</f>
        <v>0</v>
      </c>
      <c r="F288" s="36">
        <f ca="1">SUMIFS(СВЦЭМ!$G$40:$G$783,СВЦЭМ!$A$40:$A$783,$A288,СВЦЭМ!$B$40:$B$783,F$261)+'СЕТ СН'!$F$15</f>
        <v>0</v>
      </c>
      <c r="G288" s="36">
        <f ca="1">SUMIFS(СВЦЭМ!$G$40:$G$783,СВЦЭМ!$A$40:$A$783,$A288,СВЦЭМ!$B$40:$B$783,G$261)+'СЕТ СН'!$F$15</f>
        <v>0</v>
      </c>
      <c r="H288" s="36">
        <f ca="1">SUMIFS(СВЦЭМ!$G$40:$G$783,СВЦЭМ!$A$40:$A$783,$A288,СВЦЭМ!$B$40:$B$783,H$261)+'СЕТ СН'!$F$15</f>
        <v>0</v>
      </c>
      <c r="I288" s="36">
        <f ca="1">SUMIFS(СВЦЭМ!$G$40:$G$783,СВЦЭМ!$A$40:$A$783,$A288,СВЦЭМ!$B$40:$B$783,I$261)+'СЕТ СН'!$F$15</f>
        <v>0</v>
      </c>
      <c r="J288" s="36">
        <f ca="1">SUMIFS(СВЦЭМ!$G$40:$G$783,СВЦЭМ!$A$40:$A$783,$A288,СВЦЭМ!$B$40:$B$783,J$261)+'СЕТ СН'!$F$15</f>
        <v>0</v>
      </c>
      <c r="K288" s="36">
        <f ca="1">SUMIFS(СВЦЭМ!$G$40:$G$783,СВЦЭМ!$A$40:$A$783,$A288,СВЦЭМ!$B$40:$B$783,K$261)+'СЕТ СН'!$F$15</f>
        <v>0</v>
      </c>
      <c r="L288" s="36">
        <f ca="1">SUMIFS(СВЦЭМ!$G$40:$G$783,СВЦЭМ!$A$40:$A$783,$A288,СВЦЭМ!$B$40:$B$783,L$261)+'СЕТ СН'!$F$15</f>
        <v>0</v>
      </c>
      <c r="M288" s="36">
        <f ca="1">SUMIFS(СВЦЭМ!$G$40:$G$783,СВЦЭМ!$A$40:$A$783,$A288,СВЦЭМ!$B$40:$B$783,M$261)+'СЕТ СН'!$F$15</f>
        <v>0</v>
      </c>
      <c r="N288" s="36">
        <f ca="1">SUMIFS(СВЦЭМ!$G$40:$G$783,СВЦЭМ!$A$40:$A$783,$A288,СВЦЭМ!$B$40:$B$783,N$261)+'СЕТ СН'!$F$15</f>
        <v>0</v>
      </c>
      <c r="O288" s="36">
        <f ca="1">SUMIFS(СВЦЭМ!$G$40:$G$783,СВЦЭМ!$A$40:$A$783,$A288,СВЦЭМ!$B$40:$B$783,O$261)+'СЕТ СН'!$F$15</f>
        <v>0</v>
      </c>
      <c r="P288" s="36">
        <f ca="1">SUMIFS(СВЦЭМ!$G$40:$G$783,СВЦЭМ!$A$40:$A$783,$A288,СВЦЭМ!$B$40:$B$783,P$261)+'СЕТ СН'!$F$15</f>
        <v>0</v>
      </c>
      <c r="Q288" s="36">
        <f ca="1">SUMIFS(СВЦЭМ!$G$40:$G$783,СВЦЭМ!$A$40:$A$783,$A288,СВЦЭМ!$B$40:$B$783,Q$261)+'СЕТ СН'!$F$15</f>
        <v>0</v>
      </c>
      <c r="R288" s="36">
        <f ca="1">SUMIFS(СВЦЭМ!$G$40:$G$783,СВЦЭМ!$A$40:$A$783,$A288,СВЦЭМ!$B$40:$B$783,R$261)+'СЕТ СН'!$F$15</f>
        <v>0</v>
      </c>
      <c r="S288" s="36">
        <f ca="1">SUMIFS(СВЦЭМ!$G$40:$G$783,СВЦЭМ!$A$40:$A$783,$A288,СВЦЭМ!$B$40:$B$783,S$261)+'СЕТ СН'!$F$15</f>
        <v>0</v>
      </c>
      <c r="T288" s="36">
        <f ca="1">SUMIFS(СВЦЭМ!$G$40:$G$783,СВЦЭМ!$A$40:$A$783,$A288,СВЦЭМ!$B$40:$B$783,T$261)+'СЕТ СН'!$F$15</f>
        <v>0</v>
      </c>
      <c r="U288" s="36">
        <f ca="1">SUMIFS(СВЦЭМ!$G$40:$G$783,СВЦЭМ!$A$40:$A$783,$A288,СВЦЭМ!$B$40:$B$783,U$261)+'СЕТ СН'!$F$15</f>
        <v>0</v>
      </c>
      <c r="V288" s="36">
        <f ca="1">SUMIFS(СВЦЭМ!$G$40:$G$783,СВЦЭМ!$A$40:$A$783,$A288,СВЦЭМ!$B$40:$B$783,V$261)+'СЕТ СН'!$F$15</f>
        <v>0</v>
      </c>
      <c r="W288" s="36">
        <f ca="1">SUMIFS(СВЦЭМ!$G$40:$G$783,СВЦЭМ!$A$40:$A$783,$A288,СВЦЭМ!$B$40:$B$783,W$261)+'СЕТ СН'!$F$15</f>
        <v>0</v>
      </c>
      <c r="X288" s="36">
        <f ca="1">SUMIFS(СВЦЭМ!$G$40:$G$783,СВЦЭМ!$A$40:$A$783,$A288,СВЦЭМ!$B$40:$B$783,X$261)+'СЕТ СН'!$F$15</f>
        <v>0</v>
      </c>
      <c r="Y288" s="36">
        <f ca="1">SUMIFS(СВЦЭМ!$G$40:$G$783,СВЦЭМ!$A$40:$A$783,$A288,СВЦЭМ!$B$40:$B$783,Y$261)+'СЕТ СН'!$F$15</f>
        <v>0</v>
      </c>
    </row>
    <row r="289" spans="1:27" ht="15.75" hidden="1" x14ac:dyDescent="0.2">
      <c r="A289" s="35">
        <f t="shared" si="7"/>
        <v>44954</v>
      </c>
      <c r="B289" s="36">
        <f ca="1">SUMIFS(СВЦЭМ!$G$40:$G$783,СВЦЭМ!$A$40:$A$783,$A289,СВЦЭМ!$B$40:$B$783,B$261)+'СЕТ СН'!$F$15</f>
        <v>0</v>
      </c>
      <c r="C289" s="36">
        <f ca="1">SUMIFS(СВЦЭМ!$G$40:$G$783,СВЦЭМ!$A$40:$A$783,$A289,СВЦЭМ!$B$40:$B$783,C$261)+'СЕТ СН'!$F$15</f>
        <v>0</v>
      </c>
      <c r="D289" s="36">
        <f ca="1">SUMIFS(СВЦЭМ!$G$40:$G$783,СВЦЭМ!$A$40:$A$783,$A289,СВЦЭМ!$B$40:$B$783,D$261)+'СЕТ СН'!$F$15</f>
        <v>0</v>
      </c>
      <c r="E289" s="36">
        <f ca="1">SUMIFS(СВЦЭМ!$G$40:$G$783,СВЦЭМ!$A$40:$A$783,$A289,СВЦЭМ!$B$40:$B$783,E$261)+'СЕТ СН'!$F$15</f>
        <v>0</v>
      </c>
      <c r="F289" s="36">
        <f ca="1">SUMIFS(СВЦЭМ!$G$40:$G$783,СВЦЭМ!$A$40:$A$783,$A289,СВЦЭМ!$B$40:$B$783,F$261)+'СЕТ СН'!$F$15</f>
        <v>0</v>
      </c>
      <c r="G289" s="36">
        <f ca="1">SUMIFS(СВЦЭМ!$G$40:$G$783,СВЦЭМ!$A$40:$A$783,$A289,СВЦЭМ!$B$40:$B$783,G$261)+'СЕТ СН'!$F$15</f>
        <v>0</v>
      </c>
      <c r="H289" s="36">
        <f ca="1">SUMIFS(СВЦЭМ!$G$40:$G$783,СВЦЭМ!$A$40:$A$783,$A289,СВЦЭМ!$B$40:$B$783,H$261)+'СЕТ СН'!$F$15</f>
        <v>0</v>
      </c>
      <c r="I289" s="36">
        <f ca="1">SUMIFS(СВЦЭМ!$G$40:$G$783,СВЦЭМ!$A$40:$A$783,$A289,СВЦЭМ!$B$40:$B$783,I$261)+'СЕТ СН'!$F$15</f>
        <v>0</v>
      </c>
      <c r="J289" s="36">
        <f ca="1">SUMIFS(СВЦЭМ!$G$40:$G$783,СВЦЭМ!$A$40:$A$783,$A289,СВЦЭМ!$B$40:$B$783,J$261)+'СЕТ СН'!$F$15</f>
        <v>0</v>
      </c>
      <c r="K289" s="36">
        <f ca="1">SUMIFS(СВЦЭМ!$G$40:$G$783,СВЦЭМ!$A$40:$A$783,$A289,СВЦЭМ!$B$40:$B$783,K$261)+'СЕТ СН'!$F$15</f>
        <v>0</v>
      </c>
      <c r="L289" s="36">
        <f ca="1">SUMIFS(СВЦЭМ!$G$40:$G$783,СВЦЭМ!$A$40:$A$783,$A289,СВЦЭМ!$B$40:$B$783,L$261)+'СЕТ СН'!$F$15</f>
        <v>0</v>
      </c>
      <c r="M289" s="36">
        <f ca="1">SUMIFS(СВЦЭМ!$G$40:$G$783,СВЦЭМ!$A$40:$A$783,$A289,СВЦЭМ!$B$40:$B$783,M$261)+'СЕТ СН'!$F$15</f>
        <v>0</v>
      </c>
      <c r="N289" s="36">
        <f ca="1">SUMIFS(СВЦЭМ!$G$40:$G$783,СВЦЭМ!$A$40:$A$783,$A289,СВЦЭМ!$B$40:$B$783,N$261)+'СЕТ СН'!$F$15</f>
        <v>0</v>
      </c>
      <c r="O289" s="36">
        <f ca="1">SUMIFS(СВЦЭМ!$G$40:$G$783,СВЦЭМ!$A$40:$A$783,$A289,СВЦЭМ!$B$40:$B$783,O$261)+'СЕТ СН'!$F$15</f>
        <v>0</v>
      </c>
      <c r="P289" s="36">
        <f ca="1">SUMIFS(СВЦЭМ!$G$40:$G$783,СВЦЭМ!$A$40:$A$783,$A289,СВЦЭМ!$B$40:$B$783,P$261)+'СЕТ СН'!$F$15</f>
        <v>0</v>
      </c>
      <c r="Q289" s="36">
        <f ca="1">SUMIFS(СВЦЭМ!$G$40:$G$783,СВЦЭМ!$A$40:$A$783,$A289,СВЦЭМ!$B$40:$B$783,Q$261)+'СЕТ СН'!$F$15</f>
        <v>0</v>
      </c>
      <c r="R289" s="36">
        <f ca="1">SUMIFS(СВЦЭМ!$G$40:$G$783,СВЦЭМ!$A$40:$A$783,$A289,СВЦЭМ!$B$40:$B$783,R$261)+'СЕТ СН'!$F$15</f>
        <v>0</v>
      </c>
      <c r="S289" s="36">
        <f ca="1">SUMIFS(СВЦЭМ!$G$40:$G$783,СВЦЭМ!$A$40:$A$783,$A289,СВЦЭМ!$B$40:$B$783,S$261)+'СЕТ СН'!$F$15</f>
        <v>0</v>
      </c>
      <c r="T289" s="36">
        <f ca="1">SUMIFS(СВЦЭМ!$G$40:$G$783,СВЦЭМ!$A$40:$A$783,$A289,СВЦЭМ!$B$40:$B$783,T$261)+'СЕТ СН'!$F$15</f>
        <v>0</v>
      </c>
      <c r="U289" s="36">
        <f ca="1">SUMIFS(СВЦЭМ!$G$40:$G$783,СВЦЭМ!$A$40:$A$783,$A289,СВЦЭМ!$B$40:$B$783,U$261)+'СЕТ СН'!$F$15</f>
        <v>0</v>
      </c>
      <c r="V289" s="36">
        <f ca="1">SUMIFS(СВЦЭМ!$G$40:$G$783,СВЦЭМ!$A$40:$A$783,$A289,СВЦЭМ!$B$40:$B$783,V$261)+'СЕТ СН'!$F$15</f>
        <v>0</v>
      </c>
      <c r="W289" s="36">
        <f ca="1">SUMIFS(СВЦЭМ!$G$40:$G$783,СВЦЭМ!$A$40:$A$783,$A289,СВЦЭМ!$B$40:$B$783,W$261)+'СЕТ СН'!$F$15</f>
        <v>0</v>
      </c>
      <c r="X289" s="36">
        <f ca="1">SUMIFS(СВЦЭМ!$G$40:$G$783,СВЦЭМ!$A$40:$A$783,$A289,СВЦЭМ!$B$40:$B$783,X$261)+'СЕТ СН'!$F$15</f>
        <v>0</v>
      </c>
      <c r="Y289" s="36">
        <f ca="1">SUMIFS(СВЦЭМ!$G$40:$G$783,СВЦЭМ!$A$40:$A$783,$A289,СВЦЭМ!$B$40:$B$783,Y$261)+'СЕТ СН'!$F$15</f>
        <v>0</v>
      </c>
    </row>
    <row r="290" spans="1:27" ht="15.75" hidden="1" x14ac:dyDescent="0.2">
      <c r="A290" s="35">
        <f t="shared" si="7"/>
        <v>44955</v>
      </c>
      <c r="B290" s="36">
        <f ca="1">SUMIFS(СВЦЭМ!$G$40:$G$783,СВЦЭМ!$A$40:$A$783,$A290,СВЦЭМ!$B$40:$B$783,B$261)+'СЕТ СН'!$F$15</f>
        <v>0</v>
      </c>
      <c r="C290" s="36">
        <f ca="1">SUMIFS(СВЦЭМ!$G$40:$G$783,СВЦЭМ!$A$40:$A$783,$A290,СВЦЭМ!$B$40:$B$783,C$261)+'СЕТ СН'!$F$15</f>
        <v>0</v>
      </c>
      <c r="D290" s="36">
        <f ca="1">SUMIFS(СВЦЭМ!$G$40:$G$783,СВЦЭМ!$A$40:$A$783,$A290,СВЦЭМ!$B$40:$B$783,D$261)+'СЕТ СН'!$F$15</f>
        <v>0</v>
      </c>
      <c r="E290" s="36">
        <f ca="1">SUMIFS(СВЦЭМ!$G$40:$G$783,СВЦЭМ!$A$40:$A$783,$A290,СВЦЭМ!$B$40:$B$783,E$261)+'СЕТ СН'!$F$15</f>
        <v>0</v>
      </c>
      <c r="F290" s="36">
        <f ca="1">SUMIFS(СВЦЭМ!$G$40:$G$783,СВЦЭМ!$A$40:$A$783,$A290,СВЦЭМ!$B$40:$B$783,F$261)+'СЕТ СН'!$F$15</f>
        <v>0</v>
      </c>
      <c r="G290" s="36">
        <f ca="1">SUMIFS(СВЦЭМ!$G$40:$G$783,СВЦЭМ!$A$40:$A$783,$A290,СВЦЭМ!$B$40:$B$783,G$261)+'СЕТ СН'!$F$15</f>
        <v>0</v>
      </c>
      <c r="H290" s="36">
        <f ca="1">SUMIFS(СВЦЭМ!$G$40:$G$783,СВЦЭМ!$A$40:$A$783,$A290,СВЦЭМ!$B$40:$B$783,H$261)+'СЕТ СН'!$F$15</f>
        <v>0</v>
      </c>
      <c r="I290" s="36">
        <f ca="1">SUMIFS(СВЦЭМ!$G$40:$G$783,СВЦЭМ!$A$40:$A$783,$A290,СВЦЭМ!$B$40:$B$783,I$261)+'СЕТ СН'!$F$15</f>
        <v>0</v>
      </c>
      <c r="J290" s="36">
        <f ca="1">SUMIFS(СВЦЭМ!$G$40:$G$783,СВЦЭМ!$A$40:$A$783,$A290,СВЦЭМ!$B$40:$B$783,J$261)+'СЕТ СН'!$F$15</f>
        <v>0</v>
      </c>
      <c r="K290" s="36">
        <f ca="1">SUMIFS(СВЦЭМ!$G$40:$G$783,СВЦЭМ!$A$40:$A$783,$A290,СВЦЭМ!$B$40:$B$783,K$261)+'СЕТ СН'!$F$15</f>
        <v>0</v>
      </c>
      <c r="L290" s="36">
        <f ca="1">SUMIFS(СВЦЭМ!$G$40:$G$783,СВЦЭМ!$A$40:$A$783,$A290,СВЦЭМ!$B$40:$B$783,L$261)+'СЕТ СН'!$F$15</f>
        <v>0</v>
      </c>
      <c r="M290" s="36">
        <f ca="1">SUMIFS(СВЦЭМ!$G$40:$G$783,СВЦЭМ!$A$40:$A$783,$A290,СВЦЭМ!$B$40:$B$783,M$261)+'СЕТ СН'!$F$15</f>
        <v>0</v>
      </c>
      <c r="N290" s="36">
        <f ca="1">SUMIFS(СВЦЭМ!$G$40:$G$783,СВЦЭМ!$A$40:$A$783,$A290,СВЦЭМ!$B$40:$B$783,N$261)+'СЕТ СН'!$F$15</f>
        <v>0</v>
      </c>
      <c r="O290" s="36">
        <f ca="1">SUMIFS(СВЦЭМ!$G$40:$G$783,СВЦЭМ!$A$40:$A$783,$A290,СВЦЭМ!$B$40:$B$783,O$261)+'СЕТ СН'!$F$15</f>
        <v>0</v>
      </c>
      <c r="P290" s="36">
        <f ca="1">SUMIFS(СВЦЭМ!$G$40:$G$783,СВЦЭМ!$A$40:$A$783,$A290,СВЦЭМ!$B$40:$B$783,P$261)+'СЕТ СН'!$F$15</f>
        <v>0</v>
      </c>
      <c r="Q290" s="36">
        <f ca="1">SUMIFS(СВЦЭМ!$G$40:$G$783,СВЦЭМ!$A$40:$A$783,$A290,СВЦЭМ!$B$40:$B$783,Q$261)+'СЕТ СН'!$F$15</f>
        <v>0</v>
      </c>
      <c r="R290" s="36">
        <f ca="1">SUMIFS(СВЦЭМ!$G$40:$G$783,СВЦЭМ!$A$40:$A$783,$A290,СВЦЭМ!$B$40:$B$783,R$261)+'СЕТ СН'!$F$15</f>
        <v>0</v>
      </c>
      <c r="S290" s="36">
        <f ca="1">SUMIFS(СВЦЭМ!$G$40:$G$783,СВЦЭМ!$A$40:$A$783,$A290,СВЦЭМ!$B$40:$B$783,S$261)+'СЕТ СН'!$F$15</f>
        <v>0</v>
      </c>
      <c r="T290" s="36">
        <f ca="1">SUMIFS(СВЦЭМ!$G$40:$G$783,СВЦЭМ!$A$40:$A$783,$A290,СВЦЭМ!$B$40:$B$783,T$261)+'СЕТ СН'!$F$15</f>
        <v>0</v>
      </c>
      <c r="U290" s="36">
        <f ca="1">SUMIFS(СВЦЭМ!$G$40:$G$783,СВЦЭМ!$A$40:$A$783,$A290,СВЦЭМ!$B$40:$B$783,U$261)+'СЕТ СН'!$F$15</f>
        <v>0</v>
      </c>
      <c r="V290" s="36">
        <f ca="1">SUMIFS(СВЦЭМ!$G$40:$G$783,СВЦЭМ!$A$40:$A$783,$A290,СВЦЭМ!$B$40:$B$783,V$261)+'СЕТ СН'!$F$15</f>
        <v>0</v>
      </c>
      <c r="W290" s="36">
        <f ca="1">SUMIFS(СВЦЭМ!$G$40:$G$783,СВЦЭМ!$A$40:$A$783,$A290,СВЦЭМ!$B$40:$B$783,W$261)+'СЕТ СН'!$F$15</f>
        <v>0</v>
      </c>
      <c r="X290" s="36">
        <f ca="1">SUMIFS(СВЦЭМ!$G$40:$G$783,СВЦЭМ!$A$40:$A$783,$A290,СВЦЭМ!$B$40:$B$783,X$261)+'СЕТ СН'!$F$15</f>
        <v>0</v>
      </c>
      <c r="Y290" s="36">
        <f ca="1">SUMIFS(СВЦЭМ!$G$40:$G$783,СВЦЭМ!$A$40:$A$783,$A290,СВЦЭМ!$B$40:$B$783,Y$261)+'СЕТ СН'!$F$15</f>
        <v>0</v>
      </c>
    </row>
    <row r="291" spans="1:27" ht="15.75" hidden="1" x14ac:dyDescent="0.2">
      <c r="A291" s="35">
        <f t="shared" si="7"/>
        <v>44956</v>
      </c>
      <c r="B291" s="36">
        <f ca="1">SUMIFS(СВЦЭМ!$G$40:$G$783,СВЦЭМ!$A$40:$A$783,$A291,СВЦЭМ!$B$40:$B$783,B$261)+'СЕТ СН'!$F$15</f>
        <v>0</v>
      </c>
      <c r="C291" s="36">
        <f ca="1">SUMIFS(СВЦЭМ!$G$40:$G$783,СВЦЭМ!$A$40:$A$783,$A291,СВЦЭМ!$B$40:$B$783,C$261)+'СЕТ СН'!$F$15</f>
        <v>0</v>
      </c>
      <c r="D291" s="36">
        <f ca="1">SUMIFS(СВЦЭМ!$G$40:$G$783,СВЦЭМ!$A$40:$A$783,$A291,СВЦЭМ!$B$40:$B$783,D$261)+'СЕТ СН'!$F$15</f>
        <v>0</v>
      </c>
      <c r="E291" s="36">
        <f ca="1">SUMIFS(СВЦЭМ!$G$40:$G$783,СВЦЭМ!$A$40:$A$783,$A291,СВЦЭМ!$B$40:$B$783,E$261)+'СЕТ СН'!$F$15</f>
        <v>0</v>
      </c>
      <c r="F291" s="36">
        <f ca="1">SUMIFS(СВЦЭМ!$G$40:$G$783,СВЦЭМ!$A$40:$A$783,$A291,СВЦЭМ!$B$40:$B$783,F$261)+'СЕТ СН'!$F$15</f>
        <v>0</v>
      </c>
      <c r="G291" s="36">
        <f ca="1">SUMIFS(СВЦЭМ!$G$40:$G$783,СВЦЭМ!$A$40:$A$783,$A291,СВЦЭМ!$B$40:$B$783,G$261)+'СЕТ СН'!$F$15</f>
        <v>0</v>
      </c>
      <c r="H291" s="36">
        <f ca="1">SUMIFS(СВЦЭМ!$G$40:$G$783,СВЦЭМ!$A$40:$A$783,$A291,СВЦЭМ!$B$40:$B$783,H$261)+'СЕТ СН'!$F$15</f>
        <v>0</v>
      </c>
      <c r="I291" s="36">
        <f ca="1">SUMIFS(СВЦЭМ!$G$40:$G$783,СВЦЭМ!$A$40:$A$783,$A291,СВЦЭМ!$B$40:$B$783,I$261)+'СЕТ СН'!$F$15</f>
        <v>0</v>
      </c>
      <c r="J291" s="36">
        <f ca="1">SUMIFS(СВЦЭМ!$G$40:$G$783,СВЦЭМ!$A$40:$A$783,$A291,СВЦЭМ!$B$40:$B$783,J$261)+'СЕТ СН'!$F$15</f>
        <v>0</v>
      </c>
      <c r="K291" s="36">
        <f ca="1">SUMIFS(СВЦЭМ!$G$40:$G$783,СВЦЭМ!$A$40:$A$783,$A291,СВЦЭМ!$B$40:$B$783,K$261)+'СЕТ СН'!$F$15</f>
        <v>0</v>
      </c>
      <c r="L291" s="36">
        <f ca="1">SUMIFS(СВЦЭМ!$G$40:$G$783,СВЦЭМ!$A$40:$A$783,$A291,СВЦЭМ!$B$40:$B$783,L$261)+'СЕТ СН'!$F$15</f>
        <v>0</v>
      </c>
      <c r="M291" s="36">
        <f ca="1">SUMIFS(СВЦЭМ!$G$40:$G$783,СВЦЭМ!$A$40:$A$783,$A291,СВЦЭМ!$B$40:$B$783,M$261)+'СЕТ СН'!$F$15</f>
        <v>0</v>
      </c>
      <c r="N291" s="36">
        <f ca="1">SUMIFS(СВЦЭМ!$G$40:$G$783,СВЦЭМ!$A$40:$A$783,$A291,СВЦЭМ!$B$40:$B$783,N$261)+'СЕТ СН'!$F$15</f>
        <v>0</v>
      </c>
      <c r="O291" s="36">
        <f ca="1">SUMIFS(СВЦЭМ!$G$40:$G$783,СВЦЭМ!$A$40:$A$783,$A291,СВЦЭМ!$B$40:$B$783,O$261)+'СЕТ СН'!$F$15</f>
        <v>0</v>
      </c>
      <c r="P291" s="36">
        <f ca="1">SUMIFS(СВЦЭМ!$G$40:$G$783,СВЦЭМ!$A$40:$A$783,$A291,СВЦЭМ!$B$40:$B$783,P$261)+'СЕТ СН'!$F$15</f>
        <v>0</v>
      </c>
      <c r="Q291" s="36">
        <f ca="1">SUMIFS(СВЦЭМ!$G$40:$G$783,СВЦЭМ!$A$40:$A$783,$A291,СВЦЭМ!$B$40:$B$783,Q$261)+'СЕТ СН'!$F$15</f>
        <v>0</v>
      </c>
      <c r="R291" s="36">
        <f ca="1">SUMIFS(СВЦЭМ!$G$40:$G$783,СВЦЭМ!$A$40:$A$783,$A291,СВЦЭМ!$B$40:$B$783,R$261)+'СЕТ СН'!$F$15</f>
        <v>0</v>
      </c>
      <c r="S291" s="36">
        <f ca="1">SUMIFS(СВЦЭМ!$G$40:$G$783,СВЦЭМ!$A$40:$A$783,$A291,СВЦЭМ!$B$40:$B$783,S$261)+'СЕТ СН'!$F$15</f>
        <v>0</v>
      </c>
      <c r="T291" s="36">
        <f ca="1">SUMIFS(СВЦЭМ!$G$40:$G$783,СВЦЭМ!$A$40:$A$783,$A291,СВЦЭМ!$B$40:$B$783,T$261)+'СЕТ СН'!$F$15</f>
        <v>0</v>
      </c>
      <c r="U291" s="36">
        <f ca="1">SUMIFS(СВЦЭМ!$G$40:$G$783,СВЦЭМ!$A$40:$A$783,$A291,СВЦЭМ!$B$40:$B$783,U$261)+'СЕТ СН'!$F$15</f>
        <v>0</v>
      </c>
      <c r="V291" s="36">
        <f ca="1">SUMIFS(СВЦЭМ!$G$40:$G$783,СВЦЭМ!$A$40:$A$783,$A291,СВЦЭМ!$B$40:$B$783,V$261)+'СЕТ СН'!$F$15</f>
        <v>0</v>
      </c>
      <c r="W291" s="36">
        <f ca="1">SUMIFS(СВЦЭМ!$G$40:$G$783,СВЦЭМ!$A$40:$A$783,$A291,СВЦЭМ!$B$40:$B$783,W$261)+'СЕТ СН'!$F$15</f>
        <v>0</v>
      </c>
      <c r="X291" s="36">
        <f ca="1">SUMIFS(СВЦЭМ!$G$40:$G$783,СВЦЭМ!$A$40:$A$783,$A291,СВЦЭМ!$B$40:$B$783,X$261)+'СЕТ СН'!$F$15</f>
        <v>0</v>
      </c>
      <c r="Y291" s="36">
        <f ca="1">SUMIFS(СВЦЭМ!$G$40:$G$783,СВЦЭМ!$A$40:$A$783,$A291,СВЦЭМ!$B$40:$B$783,Y$261)+'СЕТ СН'!$F$15</f>
        <v>0</v>
      </c>
    </row>
    <row r="292" spans="1:27" ht="15.75" hidden="1" x14ac:dyDescent="0.2">
      <c r="A292" s="35">
        <f t="shared" si="7"/>
        <v>44957</v>
      </c>
      <c r="B292" s="36">
        <f ca="1">SUMIFS(СВЦЭМ!$G$40:$G$783,СВЦЭМ!$A$40:$A$783,$A292,СВЦЭМ!$B$40:$B$783,B$261)+'СЕТ СН'!$F$15</f>
        <v>0</v>
      </c>
      <c r="C292" s="36">
        <f ca="1">SUMIFS(СВЦЭМ!$G$40:$G$783,СВЦЭМ!$A$40:$A$783,$A292,СВЦЭМ!$B$40:$B$783,C$261)+'СЕТ СН'!$F$15</f>
        <v>0</v>
      </c>
      <c r="D292" s="36">
        <f ca="1">SUMIFS(СВЦЭМ!$G$40:$G$783,СВЦЭМ!$A$40:$A$783,$A292,СВЦЭМ!$B$40:$B$783,D$261)+'СЕТ СН'!$F$15</f>
        <v>0</v>
      </c>
      <c r="E292" s="36">
        <f ca="1">SUMIFS(СВЦЭМ!$G$40:$G$783,СВЦЭМ!$A$40:$A$783,$A292,СВЦЭМ!$B$40:$B$783,E$261)+'СЕТ СН'!$F$15</f>
        <v>0</v>
      </c>
      <c r="F292" s="36">
        <f ca="1">SUMIFS(СВЦЭМ!$G$40:$G$783,СВЦЭМ!$A$40:$A$783,$A292,СВЦЭМ!$B$40:$B$783,F$261)+'СЕТ СН'!$F$15</f>
        <v>0</v>
      </c>
      <c r="G292" s="36">
        <f ca="1">SUMIFS(СВЦЭМ!$G$40:$G$783,СВЦЭМ!$A$40:$A$783,$A292,СВЦЭМ!$B$40:$B$783,G$261)+'СЕТ СН'!$F$15</f>
        <v>0</v>
      </c>
      <c r="H292" s="36">
        <f ca="1">SUMIFS(СВЦЭМ!$G$40:$G$783,СВЦЭМ!$A$40:$A$783,$A292,СВЦЭМ!$B$40:$B$783,H$261)+'СЕТ СН'!$F$15</f>
        <v>0</v>
      </c>
      <c r="I292" s="36">
        <f ca="1">SUMIFS(СВЦЭМ!$G$40:$G$783,СВЦЭМ!$A$40:$A$783,$A292,СВЦЭМ!$B$40:$B$783,I$261)+'СЕТ СН'!$F$15</f>
        <v>0</v>
      </c>
      <c r="J292" s="36">
        <f ca="1">SUMIFS(СВЦЭМ!$G$40:$G$783,СВЦЭМ!$A$40:$A$783,$A292,СВЦЭМ!$B$40:$B$783,J$261)+'СЕТ СН'!$F$15</f>
        <v>0</v>
      </c>
      <c r="K292" s="36">
        <f ca="1">SUMIFS(СВЦЭМ!$G$40:$G$783,СВЦЭМ!$A$40:$A$783,$A292,СВЦЭМ!$B$40:$B$783,K$261)+'СЕТ СН'!$F$15</f>
        <v>0</v>
      </c>
      <c r="L292" s="36">
        <f ca="1">SUMIFS(СВЦЭМ!$G$40:$G$783,СВЦЭМ!$A$40:$A$783,$A292,СВЦЭМ!$B$40:$B$783,L$261)+'СЕТ СН'!$F$15</f>
        <v>0</v>
      </c>
      <c r="M292" s="36">
        <f ca="1">SUMIFS(СВЦЭМ!$G$40:$G$783,СВЦЭМ!$A$40:$A$783,$A292,СВЦЭМ!$B$40:$B$783,M$261)+'СЕТ СН'!$F$15</f>
        <v>0</v>
      </c>
      <c r="N292" s="36">
        <f ca="1">SUMIFS(СВЦЭМ!$G$40:$G$783,СВЦЭМ!$A$40:$A$783,$A292,СВЦЭМ!$B$40:$B$783,N$261)+'СЕТ СН'!$F$15</f>
        <v>0</v>
      </c>
      <c r="O292" s="36">
        <f ca="1">SUMIFS(СВЦЭМ!$G$40:$G$783,СВЦЭМ!$A$40:$A$783,$A292,СВЦЭМ!$B$40:$B$783,O$261)+'СЕТ СН'!$F$15</f>
        <v>0</v>
      </c>
      <c r="P292" s="36">
        <f ca="1">SUMIFS(СВЦЭМ!$G$40:$G$783,СВЦЭМ!$A$40:$A$783,$A292,СВЦЭМ!$B$40:$B$783,P$261)+'СЕТ СН'!$F$15</f>
        <v>0</v>
      </c>
      <c r="Q292" s="36">
        <f ca="1">SUMIFS(СВЦЭМ!$G$40:$G$783,СВЦЭМ!$A$40:$A$783,$A292,СВЦЭМ!$B$40:$B$783,Q$261)+'СЕТ СН'!$F$15</f>
        <v>0</v>
      </c>
      <c r="R292" s="36">
        <f ca="1">SUMIFS(СВЦЭМ!$G$40:$G$783,СВЦЭМ!$A$40:$A$783,$A292,СВЦЭМ!$B$40:$B$783,R$261)+'СЕТ СН'!$F$15</f>
        <v>0</v>
      </c>
      <c r="S292" s="36">
        <f ca="1">SUMIFS(СВЦЭМ!$G$40:$G$783,СВЦЭМ!$A$40:$A$783,$A292,СВЦЭМ!$B$40:$B$783,S$261)+'СЕТ СН'!$F$15</f>
        <v>0</v>
      </c>
      <c r="T292" s="36">
        <f ca="1">SUMIFS(СВЦЭМ!$G$40:$G$783,СВЦЭМ!$A$40:$A$783,$A292,СВЦЭМ!$B$40:$B$783,T$261)+'СЕТ СН'!$F$15</f>
        <v>0</v>
      </c>
      <c r="U292" s="36">
        <f ca="1">SUMIFS(СВЦЭМ!$G$40:$G$783,СВЦЭМ!$A$40:$A$783,$A292,СВЦЭМ!$B$40:$B$783,U$261)+'СЕТ СН'!$F$15</f>
        <v>0</v>
      </c>
      <c r="V292" s="36">
        <f ca="1">SUMIFS(СВЦЭМ!$G$40:$G$783,СВЦЭМ!$A$40:$A$783,$A292,СВЦЭМ!$B$40:$B$783,V$261)+'СЕТ СН'!$F$15</f>
        <v>0</v>
      </c>
      <c r="W292" s="36">
        <f ca="1">SUMIFS(СВЦЭМ!$G$40:$G$783,СВЦЭМ!$A$40:$A$783,$A292,СВЦЭМ!$B$40:$B$783,W$261)+'СЕТ СН'!$F$15</f>
        <v>0</v>
      </c>
      <c r="X292" s="36">
        <f ca="1">SUMIFS(СВЦЭМ!$G$40:$G$783,СВЦЭМ!$A$40:$A$783,$A292,СВЦЭМ!$B$40:$B$783,X$261)+'СЕТ СН'!$F$15</f>
        <v>0</v>
      </c>
      <c r="Y292" s="36">
        <f ca="1">SUMIFS(СВЦЭМ!$G$40:$G$783,СВЦЭМ!$A$40:$A$783,$A292,СВЦЭМ!$B$40:$B$783,Y$261)+'СЕТ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8" t="s">
        <v>7</v>
      </c>
      <c r="B294" s="132" t="s">
        <v>117</v>
      </c>
      <c r="C294" s="133"/>
      <c r="D294" s="133"/>
      <c r="E294" s="133"/>
      <c r="F294" s="133"/>
      <c r="G294" s="133"/>
      <c r="H294" s="133"/>
      <c r="I294" s="133"/>
      <c r="J294" s="133"/>
      <c r="K294" s="133"/>
      <c r="L294" s="133"/>
      <c r="M294" s="133"/>
      <c r="N294" s="133"/>
      <c r="O294" s="133"/>
      <c r="P294" s="133"/>
      <c r="Q294" s="133"/>
      <c r="R294" s="133"/>
      <c r="S294" s="133"/>
      <c r="T294" s="133"/>
      <c r="U294" s="133"/>
      <c r="V294" s="133"/>
      <c r="W294" s="133"/>
      <c r="X294" s="133"/>
      <c r="Y294" s="134"/>
    </row>
    <row r="295" spans="1:27" ht="12.75" hidden="1" customHeight="1" x14ac:dyDescent="0.2">
      <c r="A295" s="139"/>
      <c r="B295" s="135"/>
      <c r="C295" s="136"/>
      <c r="D295" s="136"/>
      <c r="E295" s="136"/>
      <c r="F295" s="136"/>
      <c r="G295" s="136"/>
      <c r="H295" s="136"/>
      <c r="I295" s="136"/>
      <c r="J295" s="136"/>
      <c r="K295" s="136"/>
      <c r="L295" s="136"/>
      <c r="M295" s="136"/>
      <c r="N295" s="136"/>
      <c r="O295" s="136"/>
      <c r="P295" s="136"/>
      <c r="Q295" s="136"/>
      <c r="R295" s="136"/>
      <c r="S295" s="136"/>
      <c r="T295" s="136"/>
      <c r="U295" s="136"/>
      <c r="V295" s="136"/>
      <c r="W295" s="136"/>
      <c r="X295" s="136"/>
      <c r="Y295" s="137"/>
    </row>
    <row r="296" spans="1:27" s="46" customFormat="1" ht="12.75" hidden="1" customHeight="1" x14ac:dyDescent="0.2">
      <c r="A296" s="14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01.01.2023</v>
      </c>
      <c r="B297" s="36">
        <f ca="1">SUMIFS(СВЦЭМ!$H$40:$H$783,СВЦЭМ!$A$40:$A$783,$A297,СВЦЭМ!$B$40:$B$783,B$296)+'СЕТ СН'!$F$15</f>
        <v>0</v>
      </c>
      <c r="C297" s="36">
        <f ca="1">SUMIFS(СВЦЭМ!$H$40:$H$783,СВЦЭМ!$A$40:$A$783,$A297,СВЦЭМ!$B$40:$B$783,C$296)+'СЕТ СН'!$F$15</f>
        <v>0</v>
      </c>
      <c r="D297" s="36">
        <f ca="1">SUMIFS(СВЦЭМ!$H$40:$H$783,СВЦЭМ!$A$40:$A$783,$A297,СВЦЭМ!$B$40:$B$783,D$296)+'СЕТ СН'!$F$15</f>
        <v>0</v>
      </c>
      <c r="E297" s="36">
        <f ca="1">SUMIFS(СВЦЭМ!$H$40:$H$783,СВЦЭМ!$A$40:$A$783,$A297,СВЦЭМ!$B$40:$B$783,E$296)+'СЕТ СН'!$F$15</f>
        <v>0</v>
      </c>
      <c r="F297" s="36">
        <f ca="1">SUMIFS(СВЦЭМ!$H$40:$H$783,СВЦЭМ!$A$40:$A$783,$A297,СВЦЭМ!$B$40:$B$783,F$296)+'СЕТ СН'!$F$15</f>
        <v>0</v>
      </c>
      <c r="G297" s="36">
        <f ca="1">SUMIFS(СВЦЭМ!$H$40:$H$783,СВЦЭМ!$A$40:$A$783,$A297,СВЦЭМ!$B$40:$B$783,G$296)+'СЕТ СН'!$F$15</f>
        <v>0</v>
      </c>
      <c r="H297" s="36">
        <f ca="1">SUMIFS(СВЦЭМ!$H$40:$H$783,СВЦЭМ!$A$40:$A$783,$A297,СВЦЭМ!$B$40:$B$783,H$296)+'СЕТ СН'!$F$15</f>
        <v>0</v>
      </c>
      <c r="I297" s="36">
        <f ca="1">SUMIFS(СВЦЭМ!$H$40:$H$783,СВЦЭМ!$A$40:$A$783,$A297,СВЦЭМ!$B$40:$B$783,I$296)+'СЕТ СН'!$F$15</f>
        <v>0</v>
      </c>
      <c r="J297" s="36">
        <f ca="1">SUMIFS(СВЦЭМ!$H$40:$H$783,СВЦЭМ!$A$40:$A$783,$A297,СВЦЭМ!$B$40:$B$783,J$296)+'СЕТ СН'!$F$15</f>
        <v>0</v>
      </c>
      <c r="K297" s="36">
        <f ca="1">SUMIFS(СВЦЭМ!$H$40:$H$783,СВЦЭМ!$A$40:$A$783,$A297,СВЦЭМ!$B$40:$B$783,K$296)+'СЕТ СН'!$F$15</f>
        <v>0</v>
      </c>
      <c r="L297" s="36">
        <f ca="1">SUMIFS(СВЦЭМ!$H$40:$H$783,СВЦЭМ!$A$40:$A$783,$A297,СВЦЭМ!$B$40:$B$783,L$296)+'СЕТ СН'!$F$15</f>
        <v>0</v>
      </c>
      <c r="M297" s="36">
        <f ca="1">SUMIFS(СВЦЭМ!$H$40:$H$783,СВЦЭМ!$A$40:$A$783,$A297,СВЦЭМ!$B$40:$B$783,M$296)+'СЕТ СН'!$F$15</f>
        <v>0</v>
      </c>
      <c r="N297" s="36">
        <f ca="1">SUMIFS(СВЦЭМ!$H$40:$H$783,СВЦЭМ!$A$40:$A$783,$A297,СВЦЭМ!$B$40:$B$783,N$296)+'СЕТ СН'!$F$15</f>
        <v>0</v>
      </c>
      <c r="O297" s="36">
        <f ca="1">SUMIFS(СВЦЭМ!$H$40:$H$783,СВЦЭМ!$A$40:$A$783,$A297,СВЦЭМ!$B$40:$B$783,O$296)+'СЕТ СН'!$F$15</f>
        <v>0</v>
      </c>
      <c r="P297" s="36">
        <f ca="1">SUMIFS(СВЦЭМ!$H$40:$H$783,СВЦЭМ!$A$40:$A$783,$A297,СВЦЭМ!$B$40:$B$783,P$296)+'СЕТ СН'!$F$15</f>
        <v>0</v>
      </c>
      <c r="Q297" s="36">
        <f ca="1">SUMIFS(СВЦЭМ!$H$40:$H$783,СВЦЭМ!$A$40:$A$783,$A297,СВЦЭМ!$B$40:$B$783,Q$296)+'СЕТ СН'!$F$15</f>
        <v>0</v>
      </c>
      <c r="R297" s="36">
        <f ca="1">SUMIFS(СВЦЭМ!$H$40:$H$783,СВЦЭМ!$A$40:$A$783,$A297,СВЦЭМ!$B$40:$B$783,R$296)+'СЕТ СН'!$F$15</f>
        <v>0</v>
      </c>
      <c r="S297" s="36">
        <f ca="1">SUMIFS(СВЦЭМ!$H$40:$H$783,СВЦЭМ!$A$40:$A$783,$A297,СВЦЭМ!$B$40:$B$783,S$296)+'СЕТ СН'!$F$15</f>
        <v>0</v>
      </c>
      <c r="T297" s="36">
        <f ca="1">SUMIFS(СВЦЭМ!$H$40:$H$783,СВЦЭМ!$A$40:$A$783,$A297,СВЦЭМ!$B$40:$B$783,T$296)+'СЕТ СН'!$F$15</f>
        <v>0</v>
      </c>
      <c r="U297" s="36">
        <f ca="1">SUMIFS(СВЦЭМ!$H$40:$H$783,СВЦЭМ!$A$40:$A$783,$A297,СВЦЭМ!$B$40:$B$783,U$296)+'СЕТ СН'!$F$15</f>
        <v>0</v>
      </c>
      <c r="V297" s="36">
        <f ca="1">SUMIFS(СВЦЭМ!$H$40:$H$783,СВЦЭМ!$A$40:$A$783,$A297,СВЦЭМ!$B$40:$B$783,V$296)+'СЕТ СН'!$F$15</f>
        <v>0</v>
      </c>
      <c r="W297" s="36">
        <f ca="1">SUMIFS(СВЦЭМ!$H$40:$H$783,СВЦЭМ!$A$40:$A$783,$A297,СВЦЭМ!$B$40:$B$783,W$296)+'СЕТ СН'!$F$15</f>
        <v>0</v>
      </c>
      <c r="X297" s="36">
        <f ca="1">SUMIFS(СВЦЭМ!$H$40:$H$783,СВЦЭМ!$A$40:$A$783,$A297,СВЦЭМ!$B$40:$B$783,X$296)+'СЕТ СН'!$F$15</f>
        <v>0</v>
      </c>
      <c r="Y297" s="36">
        <f ca="1">SUMIFS(СВЦЭМ!$H$40:$H$783,СВЦЭМ!$A$40:$A$783,$A297,СВЦЭМ!$B$40:$B$783,Y$296)+'СЕТ СН'!$F$15</f>
        <v>0</v>
      </c>
      <c r="AA297" s="45"/>
    </row>
    <row r="298" spans="1:27" ht="15.75" hidden="1" x14ac:dyDescent="0.2">
      <c r="A298" s="35">
        <f>A297+1</f>
        <v>44928</v>
      </c>
      <c r="B298" s="36">
        <f ca="1">SUMIFS(СВЦЭМ!$H$40:$H$783,СВЦЭМ!$A$40:$A$783,$A298,СВЦЭМ!$B$40:$B$783,B$296)+'СЕТ СН'!$F$15</f>
        <v>0</v>
      </c>
      <c r="C298" s="36">
        <f ca="1">SUMIFS(СВЦЭМ!$H$40:$H$783,СВЦЭМ!$A$40:$A$783,$A298,СВЦЭМ!$B$40:$B$783,C$296)+'СЕТ СН'!$F$15</f>
        <v>0</v>
      </c>
      <c r="D298" s="36">
        <f ca="1">SUMIFS(СВЦЭМ!$H$40:$H$783,СВЦЭМ!$A$40:$A$783,$A298,СВЦЭМ!$B$40:$B$783,D$296)+'СЕТ СН'!$F$15</f>
        <v>0</v>
      </c>
      <c r="E298" s="36">
        <f ca="1">SUMIFS(СВЦЭМ!$H$40:$H$783,СВЦЭМ!$A$40:$A$783,$A298,СВЦЭМ!$B$40:$B$783,E$296)+'СЕТ СН'!$F$15</f>
        <v>0</v>
      </c>
      <c r="F298" s="36">
        <f ca="1">SUMIFS(СВЦЭМ!$H$40:$H$783,СВЦЭМ!$A$40:$A$783,$A298,СВЦЭМ!$B$40:$B$783,F$296)+'СЕТ СН'!$F$15</f>
        <v>0</v>
      </c>
      <c r="G298" s="36">
        <f ca="1">SUMIFS(СВЦЭМ!$H$40:$H$783,СВЦЭМ!$A$40:$A$783,$A298,СВЦЭМ!$B$40:$B$783,G$296)+'СЕТ СН'!$F$15</f>
        <v>0</v>
      </c>
      <c r="H298" s="36">
        <f ca="1">SUMIFS(СВЦЭМ!$H$40:$H$783,СВЦЭМ!$A$40:$A$783,$A298,СВЦЭМ!$B$40:$B$783,H$296)+'СЕТ СН'!$F$15</f>
        <v>0</v>
      </c>
      <c r="I298" s="36">
        <f ca="1">SUMIFS(СВЦЭМ!$H$40:$H$783,СВЦЭМ!$A$40:$A$783,$A298,СВЦЭМ!$B$40:$B$783,I$296)+'СЕТ СН'!$F$15</f>
        <v>0</v>
      </c>
      <c r="J298" s="36">
        <f ca="1">SUMIFS(СВЦЭМ!$H$40:$H$783,СВЦЭМ!$A$40:$A$783,$A298,СВЦЭМ!$B$40:$B$783,J$296)+'СЕТ СН'!$F$15</f>
        <v>0</v>
      </c>
      <c r="K298" s="36">
        <f ca="1">SUMIFS(СВЦЭМ!$H$40:$H$783,СВЦЭМ!$A$40:$A$783,$A298,СВЦЭМ!$B$40:$B$783,K$296)+'СЕТ СН'!$F$15</f>
        <v>0</v>
      </c>
      <c r="L298" s="36">
        <f ca="1">SUMIFS(СВЦЭМ!$H$40:$H$783,СВЦЭМ!$A$40:$A$783,$A298,СВЦЭМ!$B$40:$B$783,L$296)+'СЕТ СН'!$F$15</f>
        <v>0</v>
      </c>
      <c r="M298" s="36">
        <f ca="1">SUMIFS(СВЦЭМ!$H$40:$H$783,СВЦЭМ!$A$40:$A$783,$A298,СВЦЭМ!$B$40:$B$783,M$296)+'СЕТ СН'!$F$15</f>
        <v>0</v>
      </c>
      <c r="N298" s="36">
        <f ca="1">SUMIFS(СВЦЭМ!$H$40:$H$783,СВЦЭМ!$A$40:$A$783,$A298,СВЦЭМ!$B$40:$B$783,N$296)+'СЕТ СН'!$F$15</f>
        <v>0</v>
      </c>
      <c r="O298" s="36">
        <f ca="1">SUMIFS(СВЦЭМ!$H$40:$H$783,СВЦЭМ!$A$40:$A$783,$A298,СВЦЭМ!$B$40:$B$783,O$296)+'СЕТ СН'!$F$15</f>
        <v>0</v>
      </c>
      <c r="P298" s="36">
        <f ca="1">SUMIFS(СВЦЭМ!$H$40:$H$783,СВЦЭМ!$A$40:$A$783,$A298,СВЦЭМ!$B$40:$B$783,P$296)+'СЕТ СН'!$F$15</f>
        <v>0</v>
      </c>
      <c r="Q298" s="36">
        <f ca="1">SUMIFS(СВЦЭМ!$H$40:$H$783,СВЦЭМ!$A$40:$A$783,$A298,СВЦЭМ!$B$40:$B$783,Q$296)+'СЕТ СН'!$F$15</f>
        <v>0</v>
      </c>
      <c r="R298" s="36">
        <f ca="1">SUMIFS(СВЦЭМ!$H$40:$H$783,СВЦЭМ!$A$40:$A$783,$A298,СВЦЭМ!$B$40:$B$783,R$296)+'СЕТ СН'!$F$15</f>
        <v>0</v>
      </c>
      <c r="S298" s="36">
        <f ca="1">SUMIFS(СВЦЭМ!$H$40:$H$783,СВЦЭМ!$A$40:$A$783,$A298,СВЦЭМ!$B$40:$B$783,S$296)+'СЕТ СН'!$F$15</f>
        <v>0</v>
      </c>
      <c r="T298" s="36">
        <f ca="1">SUMIFS(СВЦЭМ!$H$40:$H$783,СВЦЭМ!$A$40:$A$783,$A298,СВЦЭМ!$B$40:$B$783,T$296)+'СЕТ СН'!$F$15</f>
        <v>0</v>
      </c>
      <c r="U298" s="36">
        <f ca="1">SUMIFS(СВЦЭМ!$H$40:$H$783,СВЦЭМ!$A$40:$A$783,$A298,СВЦЭМ!$B$40:$B$783,U$296)+'СЕТ СН'!$F$15</f>
        <v>0</v>
      </c>
      <c r="V298" s="36">
        <f ca="1">SUMIFS(СВЦЭМ!$H$40:$H$783,СВЦЭМ!$A$40:$A$783,$A298,СВЦЭМ!$B$40:$B$783,V$296)+'СЕТ СН'!$F$15</f>
        <v>0</v>
      </c>
      <c r="W298" s="36">
        <f ca="1">SUMIFS(СВЦЭМ!$H$40:$H$783,СВЦЭМ!$A$40:$A$783,$A298,СВЦЭМ!$B$40:$B$783,W$296)+'СЕТ СН'!$F$15</f>
        <v>0</v>
      </c>
      <c r="X298" s="36">
        <f ca="1">SUMIFS(СВЦЭМ!$H$40:$H$783,СВЦЭМ!$A$40:$A$783,$A298,СВЦЭМ!$B$40:$B$783,X$296)+'СЕТ СН'!$F$15</f>
        <v>0</v>
      </c>
      <c r="Y298" s="36">
        <f ca="1">SUMIFS(СВЦЭМ!$H$40:$H$783,СВЦЭМ!$A$40:$A$783,$A298,СВЦЭМ!$B$40:$B$783,Y$296)+'СЕТ СН'!$F$15</f>
        <v>0</v>
      </c>
    </row>
    <row r="299" spans="1:27" ht="15.75" hidden="1" x14ac:dyDescent="0.2">
      <c r="A299" s="35">
        <f t="shared" ref="A299:A327" si="8">A298+1</f>
        <v>44929</v>
      </c>
      <c r="B299" s="36">
        <f ca="1">SUMIFS(СВЦЭМ!$H$40:$H$783,СВЦЭМ!$A$40:$A$783,$A299,СВЦЭМ!$B$40:$B$783,B$296)+'СЕТ СН'!$F$15</f>
        <v>0</v>
      </c>
      <c r="C299" s="36">
        <f ca="1">SUMIFS(СВЦЭМ!$H$40:$H$783,СВЦЭМ!$A$40:$A$783,$A299,СВЦЭМ!$B$40:$B$783,C$296)+'СЕТ СН'!$F$15</f>
        <v>0</v>
      </c>
      <c r="D299" s="36">
        <f ca="1">SUMIFS(СВЦЭМ!$H$40:$H$783,СВЦЭМ!$A$40:$A$783,$A299,СВЦЭМ!$B$40:$B$783,D$296)+'СЕТ СН'!$F$15</f>
        <v>0</v>
      </c>
      <c r="E299" s="36">
        <f ca="1">SUMIFS(СВЦЭМ!$H$40:$H$783,СВЦЭМ!$A$40:$A$783,$A299,СВЦЭМ!$B$40:$B$783,E$296)+'СЕТ СН'!$F$15</f>
        <v>0</v>
      </c>
      <c r="F299" s="36">
        <f ca="1">SUMIFS(СВЦЭМ!$H$40:$H$783,СВЦЭМ!$A$40:$A$783,$A299,СВЦЭМ!$B$40:$B$783,F$296)+'СЕТ СН'!$F$15</f>
        <v>0</v>
      </c>
      <c r="G299" s="36">
        <f ca="1">SUMIFS(СВЦЭМ!$H$40:$H$783,СВЦЭМ!$A$40:$A$783,$A299,СВЦЭМ!$B$40:$B$783,G$296)+'СЕТ СН'!$F$15</f>
        <v>0</v>
      </c>
      <c r="H299" s="36">
        <f ca="1">SUMIFS(СВЦЭМ!$H$40:$H$783,СВЦЭМ!$A$40:$A$783,$A299,СВЦЭМ!$B$40:$B$783,H$296)+'СЕТ СН'!$F$15</f>
        <v>0</v>
      </c>
      <c r="I299" s="36">
        <f ca="1">SUMIFS(СВЦЭМ!$H$40:$H$783,СВЦЭМ!$A$40:$A$783,$A299,СВЦЭМ!$B$40:$B$783,I$296)+'СЕТ СН'!$F$15</f>
        <v>0</v>
      </c>
      <c r="J299" s="36">
        <f ca="1">SUMIFS(СВЦЭМ!$H$40:$H$783,СВЦЭМ!$A$40:$A$783,$A299,СВЦЭМ!$B$40:$B$783,J$296)+'СЕТ СН'!$F$15</f>
        <v>0</v>
      </c>
      <c r="K299" s="36">
        <f ca="1">SUMIFS(СВЦЭМ!$H$40:$H$783,СВЦЭМ!$A$40:$A$783,$A299,СВЦЭМ!$B$40:$B$783,K$296)+'СЕТ СН'!$F$15</f>
        <v>0</v>
      </c>
      <c r="L299" s="36">
        <f ca="1">SUMIFS(СВЦЭМ!$H$40:$H$783,СВЦЭМ!$A$40:$A$783,$A299,СВЦЭМ!$B$40:$B$783,L$296)+'СЕТ СН'!$F$15</f>
        <v>0</v>
      </c>
      <c r="M299" s="36">
        <f ca="1">SUMIFS(СВЦЭМ!$H$40:$H$783,СВЦЭМ!$A$40:$A$783,$A299,СВЦЭМ!$B$40:$B$783,M$296)+'СЕТ СН'!$F$15</f>
        <v>0</v>
      </c>
      <c r="N299" s="36">
        <f ca="1">SUMIFS(СВЦЭМ!$H$40:$H$783,СВЦЭМ!$A$40:$A$783,$A299,СВЦЭМ!$B$40:$B$783,N$296)+'СЕТ СН'!$F$15</f>
        <v>0</v>
      </c>
      <c r="O299" s="36">
        <f ca="1">SUMIFS(СВЦЭМ!$H$40:$H$783,СВЦЭМ!$A$40:$A$783,$A299,СВЦЭМ!$B$40:$B$783,O$296)+'СЕТ СН'!$F$15</f>
        <v>0</v>
      </c>
      <c r="P299" s="36">
        <f ca="1">SUMIFS(СВЦЭМ!$H$40:$H$783,СВЦЭМ!$A$40:$A$783,$A299,СВЦЭМ!$B$40:$B$783,P$296)+'СЕТ СН'!$F$15</f>
        <v>0</v>
      </c>
      <c r="Q299" s="36">
        <f ca="1">SUMIFS(СВЦЭМ!$H$40:$H$783,СВЦЭМ!$A$40:$A$783,$A299,СВЦЭМ!$B$40:$B$783,Q$296)+'СЕТ СН'!$F$15</f>
        <v>0</v>
      </c>
      <c r="R299" s="36">
        <f ca="1">SUMIFS(СВЦЭМ!$H$40:$H$783,СВЦЭМ!$A$40:$A$783,$A299,СВЦЭМ!$B$40:$B$783,R$296)+'СЕТ СН'!$F$15</f>
        <v>0</v>
      </c>
      <c r="S299" s="36">
        <f ca="1">SUMIFS(СВЦЭМ!$H$40:$H$783,СВЦЭМ!$A$40:$A$783,$A299,СВЦЭМ!$B$40:$B$783,S$296)+'СЕТ СН'!$F$15</f>
        <v>0</v>
      </c>
      <c r="T299" s="36">
        <f ca="1">SUMIFS(СВЦЭМ!$H$40:$H$783,СВЦЭМ!$A$40:$A$783,$A299,СВЦЭМ!$B$40:$B$783,T$296)+'СЕТ СН'!$F$15</f>
        <v>0</v>
      </c>
      <c r="U299" s="36">
        <f ca="1">SUMIFS(СВЦЭМ!$H$40:$H$783,СВЦЭМ!$A$40:$A$783,$A299,СВЦЭМ!$B$40:$B$783,U$296)+'СЕТ СН'!$F$15</f>
        <v>0</v>
      </c>
      <c r="V299" s="36">
        <f ca="1">SUMIFS(СВЦЭМ!$H$40:$H$783,СВЦЭМ!$A$40:$A$783,$A299,СВЦЭМ!$B$40:$B$783,V$296)+'СЕТ СН'!$F$15</f>
        <v>0</v>
      </c>
      <c r="W299" s="36">
        <f ca="1">SUMIFS(СВЦЭМ!$H$40:$H$783,СВЦЭМ!$A$40:$A$783,$A299,СВЦЭМ!$B$40:$B$783,W$296)+'СЕТ СН'!$F$15</f>
        <v>0</v>
      </c>
      <c r="X299" s="36">
        <f ca="1">SUMIFS(СВЦЭМ!$H$40:$H$783,СВЦЭМ!$A$40:$A$783,$A299,СВЦЭМ!$B$40:$B$783,X$296)+'СЕТ СН'!$F$15</f>
        <v>0</v>
      </c>
      <c r="Y299" s="36">
        <f ca="1">SUMIFS(СВЦЭМ!$H$40:$H$783,СВЦЭМ!$A$40:$A$783,$A299,СВЦЭМ!$B$40:$B$783,Y$296)+'СЕТ СН'!$F$15</f>
        <v>0</v>
      </c>
    </row>
    <row r="300" spans="1:27" ht="15.75" hidden="1" x14ac:dyDescent="0.2">
      <c r="A300" s="35">
        <f t="shared" si="8"/>
        <v>44930</v>
      </c>
      <c r="B300" s="36">
        <f ca="1">SUMIFS(СВЦЭМ!$H$40:$H$783,СВЦЭМ!$A$40:$A$783,$A300,СВЦЭМ!$B$40:$B$783,B$296)+'СЕТ СН'!$F$15</f>
        <v>0</v>
      </c>
      <c r="C300" s="36">
        <f ca="1">SUMIFS(СВЦЭМ!$H$40:$H$783,СВЦЭМ!$A$40:$A$783,$A300,СВЦЭМ!$B$40:$B$783,C$296)+'СЕТ СН'!$F$15</f>
        <v>0</v>
      </c>
      <c r="D300" s="36">
        <f ca="1">SUMIFS(СВЦЭМ!$H$40:$H$783,СВЦЭМ!$A$40:$A$783,$A300,СВЦЭМ!$B$40:$B$783,D$296)+'СЕТ СН'!$F$15</f>
        <v>0</v>
      </c>
      <c r="E300" s="36">
        <f ca="1">SUMIFS(СВЦЭМ!$H$40:$H$783,СВЦЭМ!$A$40:$A$783,$A300,СВЦЭМ!$B$40:$B$783,E$296)+'СЕТ СН'!$F$15</f>
        <v>0</v>
      </c>
      <c r="F300" s="36">
        <f ca="1">SUMIFS(СВЦЭМ!$H$40:$H$783,СВЦЭМ!$A$40:$A$783,$A300,СВЦЭМ!$B$40:$B$783,F$296)+'СЕТ СН'!$F$15</f>
        <v>0</v>
      </c>
      <c r="G300" s="36">
        <f ca="1">SUMIFS(СВЦЭМ!$H$40:$H$783,СВЦЭМ!$A$40:$A$783,$A300,СВЦЭМ!$B$40:$B$783,G$296)+'СЕТ СН'!$F$15</f>
        <v>0</v>
      </c>
      <c r="H300" s="36">
        <f ca="1">SUMIFS(СВЦЭМ!$H$40:$H$783,СВЦЭМ!$A$40:$A$783,$A300,СВЦЭМ!$B$40:$B$783,H$296)+'СЕТ СН'!$F$15</f>
        <v>0</v>
      </c>
      <c r="I300" s="36">
        <f ca="1">SUMIFS(СВЦЭМ!$H$40:$H$783,СВЦЭМ!$A$40:$A$783,$A300,СВЦЭМ!$B$40:$B$783,I$296)+'СЕТ СН'!$F$15</f>
        <v>0</v>
      </c>
      <c r="J300" s="36">
        <f ca="1">SUMIFS(СВЦЭМ!$H$40:$H$783,СВЦЭМ!$A$40:$A$783,$A300,СВЦЭМ!$B$40:$B$783,J$296)+'СЕТ СН'!$F$15</f>
        <v>0</v>
      </c>
      <c r="K300" s="36">
        <f ca="1">SUMIFS(СВЦЭМ!$H$40:$H$783,СВЦЭМ!$A$40:$A$783,$A300,СВЦЭМ!$B$40:$B$783,K$296)+'СЕТ СН'!$F$15</f>
        <v>0</v>
      </c>
      <c r="L300" s="36">
        <f ca="1">SUMIFS(СВЦЭМ!$H$40:$H$783,СВЦЭМ!$A$40:$A$783,$A300,СВЦЭМ!$B$40:$B$783,L$296)+'СЕТ СН'!$F$15</f>
        <v>0</v>
      </c>
      <c r="M300" s="36">
        <f ca="1">SUMIFS(СВЦЭМ!$H$40:$H$783,СВЦЭМ!$A$40:$A$783,$A300,СВЦЭМ!$B$40:$B$783,M$296)+'СЕТ СН'!$F$15</f>
        <v>0</v>
      </c>
      <c r="N300" s="36">
        <f ca="1">SUMIFS(СВЦЭМ!$H$40:$H$783,СВЦЭМ!$A$40:$A$783,$A300,СВЦЭМ!$B$40:$B$783,N$296)+'СЕТ СН'!$F$15</f>
        <v>0</v>
      </c>
      <c r="O300" s="36">
        <f ca="1">SUMIFS(СВЦЭМ!$H$40:$H$783,СВЦЭМ!$A$40:$A$783,$A300,СВЦЭМ!$B$40:$B$783,O$296)+'СЕТ СН'!$F$15</f>
        <v>0</v>
      </c>
      <c r="P300" s="36">
        <f ca="1">SUMIFS(СВЦЭМ!$H$40:$H$783,СВЦЭМ!$A$40:$A$783,$A300,СВЦЭМ!$B$40:$B$783,P$296)+'СЕТ СН'!$F$15</f>
        <v>0</v>
      </c>
      <c r="Q300" s="36">
        <f ca="1">SUMIFS(СВЦЭМ!$H$40:$H$783,СВЦЭМ!$A$40:$A$783,$A300,СВЦЭМ!$B$40:$B$783,Q$296)+'СЕТ СН'!$F$15</f>
        <v>0</v>
      </c>
      <c r="R300" s="36">
        <f ca="1">SUMIFS(СВЦЭМ!$H$40:$H$783,СВЦЭМ!$A$40:$A$783,$A300,СВЦЭМ!$B$40:$B$783,R$296)+'СЕТ СН'!$F$15</f>
        <v>0</v>
      </c>
      <c r="S300" s="36">
        <f ca="1">SUMIFS(СВЦЭМ!$H$40:$H$783,СВЦЭМ!$A$40:$A$783,$A300,СВЦЭМ!$B$40:$B$783,S$296)+'СЕТ СН'!$F$15</f>
        <v>0</v>
      </c>
      <c r="T300" s="36">
        <f ca="1">SUMIFS(СВЦЭМ!$H$40:$H$783,СВЦЭМ!$A$40:$A$783,$A300,СВЦЭМ!$B$40:$B$783,T$296)+'СЕТ СН'!$F$15</f>
        <v>0</v>
      </c>
      <c r="U300" s="36">
        <f ca="1">SUMIFS(СВЦЭМ!$H$40:$H$783,СВЦЭМ!$A$40:$A$783,$A300,СВЦЭМ!$B$40:$B$783,U$296)+'СЕТ СН'!$F$15</f>
        <v>0</v>
      </c>
      <c r="V300" s="36">
        <f ca="1">SUMIFS(СВЦЭМ!$H$40:$H$783,СВЦЭМ!$A$40:$A$783,$A300,СВЦЭМ!$B$40:$B$783,V$296)+'СЕТ СН'!$F$15</f>
        <v>0</v>
      </c>
      <c r="W300" s="36">
        <f ca="1">SUMIFS(СВЦЭМ!$H$40:$H$783,СВЦЭМ!$A$40:$A$783,$A300,СВЦЭМ!$B$40:$B$783,W$296)+'СЕТ СН'!$F$15</f>
        <v>0</v>
      </c>
      <c r="X300" s="36">
        <f ca="1">SUMIFS(СВЦЭМ!$H$40:$H$783,СВЦЭМ!$A$40:$A$783,$A300,СВЦЭМ!$B$40:$B$783,X$296)+'СЕТ СН'!$F$15</f>
        <v>0</v>
      </c>
      <c r="Y300" s="36">
        <f ca="1">SUMIFS(СВЦЭМ!$H$40:$H$783,СВЦЭМ!$A$40:$A$783,$A300,СВЦЭМ!$B$40:$B$783,Y$296)+'СЕТ СН'!$F$15</f>
        <v>0</v>
      </c>
    </row>
    <row r="301" spans="1:27" ht="15.75" hidden="1" x14ac:dyDescent="0.2">
      <c r="A301" s="35">
        <f t="shared" si="8"/>
        <v>44931</v>
      </c>
      <c r="B301" s="36">
        <f ca="1">SUMIFS(СВЦЭМ!$H$40:$H$783,СВЦЭМ!$A$40:$A$783,$A301,СВЦЭМ!$B$40:$B$783,B$296)+'СЕТ СН'!$F$15</f>
        <v>0</v>
      </c>
      <c r="C301" s="36">
        <f ca="1">SUMIFS(СВЦЭМ!$H$40:$H$783,СВЦЭМ!$A$40:$A$783,$A301,СВЦЭМ!$B$40:$B$783,C$296)+'СЕТ СН'!$F$15</f>
        <v>0</v>
      </c>
      <c r="D301" s="36">
        <f ca="1">SUMIFS(СВЦЭМ!$H$40:$H$783,СВЦЭМ!$A$40:$A$783,$A301,СВЦЭМ!$B$40:$B$783,D$296)+'СЕТ СН'!$F$15</f>
        <v>0</v>
      </c>
      <c r="E301" s="36">
        <f ca="1">SUMIFS(СВЦЭМ!$H$40:$H$783,СВЦЭМ!$A$40:$A$783,$A301,СВЦЭМ!$B$40:$B$783,E$296)+'СЕТ СН'!$F$15</f>
        <v>0</v>
      </c>
      <c r="F301" s="36">
        <f ca="1">SUMIFS(СВЦЭМ!$H$40:$H$783,СВЦЭМ!$A$40:$A$783,$A301,СВЦЭМ!$B$40:$B$783,F$296)+'СЕТ СН'!$F$15</f>
        <v>0</v>
      </c>
      <c r="G301" s="36">
        <f ca="1">SUMIFS(СВЦЭМ!$H$40:$H$783,СВЦЭМ!$A$40:$A$783,$A301,СВЦЭМ!$B$40:$B$783,G$296)+'СЕТ СН'!$F$15</f>
        <v>0</v>
      </c>
      <c r="H301" s="36">
        <f ca="1">SUMIFS(СВЦЭМ!$H$40:$H$783,СВЦЭМ!$A$40:$A$783,$A301,СВЦЭМ!$B$40:$B$783,H$296)+'СЕТ СН'!$F$15</f>
        <v>0</v>
      </c>
      <c r="I301" s="36">
        <f ca="1">SUMIFS(СВЦЭМ!$H$40:$H$783,СВЦЭМ!$A$40:$A$783,$A301,СВЦЭМ!$B$40:$B$783,I$296)+'СЕТ СН'!$F$15</f>
        <v>0</v>
      </c>
      <c r="J301" s="36">
        <f ca="1">SUMIFS(СВЦЭМ!$H$40:$H$783,СВЦЭМ!$A$40:$A$783,$A301,СВЦЭМ!$B$40:$B$783,J$296)+'СЕТ СН'!$F$15</f>
        <v>0</v>
      </c>
      <c r="K301" s="36">
        <f ca="1">SUMIFS(СВЦЭМ!$H$40:$H$783,СВЦЭМ!$A$40:$A$783,$A301,СВЦЭМ!$B$40:$B$783,K$296)+'СЕТ СН'!$F$15</f>
        <v>0</v>
      </c>
      <c r="L301" s="36">
        <f ca="1">SUMIFS(СВЦЭМ!$H$40:$H$783,СВЦЭМ!$A$40:$A$783,$A301,СВЦЭМ!$B$40:$B$783,L$296)+'СЕТ СН'!$F$15</f>
        <v>0</v>
      </c>
      <c r="M301" s="36">
        <f ca="1">SUMIFS(СВЦЭМ!$H$40:$H$783,СВЦЭМ!$A$40:$A$783,$A301,СВЦЭМ!$B$40:$B$783,M$296)+'СЕТ СН'!$F$15</f>
        <v>0</v>
      </c>
      <c r="N301" s="36">
        <f ca="1">SUMIFS(СВЦЭМ!$H$40:$H$783,СВЦЭМ!$A$40:$A$783,$A301,СВЦЭМ!$B$40:$B$783,N$296)+'СЕТ СН'!$F$15</f>
        <v>0</v>
      </c>
      <c r="O301" s="36">
        <f ca="1">SUMIFS(СВЦЭМ!$H$40:$H$783,СВЦЭМ!$A$40:$A$783,$A301,СВЦЭМ!$B$40:$B$783,O$296)+'СЕТ СН'!$F$15</f>
        <v>0</v>
      </c>
      <c r="P301" s="36">
        <f ca="1">SUMIFS(СВЦЭМ!$H$40:$H$783,СВЦЭМ!$A$40:$A$783,$A301,СВЦЭМ!$B$40:$B$783,P$296)+'СЕТ СН'!$F$15</f>
        <v>0</v>
      </c>
      <c r="Q301" s="36">
        <f ca="1">SUMIFS(СВЦЭМ!$H$40:$H$783,СВЦЭМ!$A$40:$A$783,$A301,СВЦЭМ!$B$40:$B$783,Q$296)+'СЕТ СН'!$F$15</f>
        <v>0</v>
      </c>
      <c r="R301" s="36">
        <f ca="1">SUMIFS(СВЦЭМ!$H$40:$H$783,СВЦЭМ!$A$40:$A$783,$A301,СВЦЭМ!$B$40:$B$783,R$296)+'СЕТ СН'!$F$15</f>
        <v>0</v>
      </c>
      <c r="S301" s="36">
        <f ca="1">SUMIFS(СВЦЭМ!$H$40:$H$783,СВЦЭМ!$A$40:$A$783,$A301,СВЦЭМ!$B$40:$B$783,S$296)+'СЕТ СН'!$F$15</f>
        <v>0</v>
      </c>
      <c r="T301" s="36">
        <f ca="1">SUMIFS(СВЦЭМ!$H$40:$H$783,СВЦЭМ!$A$40:$A$783,$A301,СВЦЭМ!$B$40:$B$783,T$296)+'СЕТ СН'!$F$15</f>
        <v>0</v>
      </c>
      <c r="U301" s="36">
        <f ca="1">SUMIFS(СВЦЭМ!$H$40:$H$783,СВЦЭМ!$A$40:$A$783,$A301,СВЦЭМ!$B$40:$B$783,U$296)+'СЕТ СН'!$F$15</f>
        <v>0</v>
      </c>
      <c r="V301" s="36">
        <f ca="1">SUMIFS(СВЦЭМ!$H$40:$H$783,СВЦЭМ!$A$40:$A$783,$A301,СВЦЭМ!$B$40:$B$783,V$296)+'СЕТ СН'!$F$15</f>
        <v>0</v>
      </c>
      <c r="W301" s="36">
        <f ca="1">SUMIFS(СВЦЭМ!$H$40:$H$783,СВЦЭМ!$A$40:$A$783,$A301,СВЦЭМ!$B$40:$B$783,W$296)+'СЕТ СН'!$F$15</f>
        <v>0</v>
      </c>
      <c r="X301" s="36">
        <f ca="1">SUMIFS(СВЦЭМ!$H$40:$H$783,СВЦЭМ!$A$40:$A$783,$A301,СВЦЭМ!$B$40:$B$783,X$296)+'СЕТ СН'!$F$15</f>
        <v>0</v>
      </c>
      <c r="Y301" s="36">
        <f ca="1">SUMIFS(СВЦЭМ!$H$40:$H$783,СВЦЭМ!$A$40:$A$783,$A301,СВЦЭМ!$B$40:$B$783,Y$296)+'СЕТ СН'!$F$15</f>
        <v>0</v>
      </c>
    </row>
    <row r="302" spans="1:27" ht="15.75" hidden="1" x14ac:dyDescent="0.2">
      <c r="A302" s="35">
        <f t="shared" si="8"/>
        <v>44932</v>
      </c>
      <c r="B302" s="36">
        <f ca="1">SUMIFS(СВЦЭМ!$H$40:$H$783,СВЦЭМ!$A$40:$A$783,$A302,СВЦЭМ!$B$40:$B$783,B$296)+'СЕТ СН'!$F$15</f>
        <v>0</v>
      </c>
      <c r="C302" s="36">
        <f ca="1">SUMIFS(СВЦЭМ!$H$40:$H$783,СВЦЭМ!$A$40:$A$783,$A302,СВЦЭМ!$B$40:$B$783,C$296)+'СЕТ СН'!$F$15</f>
        <v>0</v>
      </c>
      <c r="D302" s="36">
        <f ca="1">SUMIFS(СВЦЭМ!$H$40:$H$783,СВЦЭМ!$A$40:$A$783,$A302,СВЦЭМ!$B$40:$B$783,D$296)+'СЕТ СН'!$F$15</f>
        <v>0</v>
      </c>
      <c r="E302" s="36">
        <f ca="1">SUMIFS(СВЦЭМ!$H$40:$H$783,СВЦЭМ!$A$40:$A$783,$A302,СВЦЭМ!$B$40:$B$783,E$296)+'СЕТ СН'!$F$15</f>
        <v>0</v>
      </c>
      <c r="F302" s="36">
        <f ca="1">SUMIFS(СВЦЭМ!$H$40:$H$783,СВЦЭМ!$A$40:$A$783,$A302,СВЦЭМ!$B$40:$B$783,F$296)+'СЕТ СН'!$F$15</f>
        <v>0</v>
      </c>
      <c r="G302" s="36">
        <f ca="1">SUMIFS(СВЦЭМ!$H$40:$H$783,СВЦЭМ!$A$40:$A$783,$A302,СВЦЭМ!$B$40:$B$783,G$296)+'СЕТ СН'!$F$15</f>
        <v>0</v>
      </c>
      <c r="H302" s="36">
        <f ca="1">SUMIFS(СВЦЭМ!$H$40:$H$783,СВЦЭМ!$A$40:$A$783,$A302,СВЦЭМ!$B$40:$B$783,H$296)+'СЕТ СН'!$F$15</f>
        <v>0</v>
      </c>
      <c r="I302" s="36">
        <f ca="1">SUMIFS(СВЦЭМ!$H$40:$H$783,СВЦЭМ!$A$40:$A$783,$A302,СВЦЭМ!$B$40:$B$783,I$296)+'СЕТ СН'!$F$15</f>
        <v>0</v>
      </c>
      <c r="J302" s="36">
        <f ca="1">SUMIFS(СВЦЭМ!$H$40:$H$783,СВЦЭМ!$A$40:$A$783,$A302,СВЦЭМ!$B$40:$B$783,J$296)+'СЕТ СН'!$F$15</f>
        <v>0</v>
      </c>
      <c r="K302" s="36">
        <f ca="1">SUMIFS(СВЦЭМ!$H$40:$H$783,СВЦЭМ!$A$40:$A$783,$A302,СВЦЭМ!$B$40:$B$783,K$296)+'СЕТ СН'!$F$15</f>
        <v>0</v>
      </c>
      <c r="L302" s="36">
        <f ca="1">SUMIFS(СВЦЭМ!$H$40:$H$783,СВЦЭМ!$A$40:$A$783,$A302,СВЦЭМ!$B$40:$B$783,L$296)+'СЕТ СН'!$F$15</f>
        <v>0</v>
      </c>
      <c r="M302" s="36">
        <f ca="1">SUMIFS(СВЦЭМ!$H$40:$H$783,СВЦЭМ!$A$40:$A$783,$A302,СВЦЭМ!$B$40:$B$783,M$296)+'СЕТ СН'!$F$15</f>
        <v>0</v>
      </c>
      <c r="N302" s="36">
        <f ca="1">SUMIFS(СВЦЭМ!$H$40:$H$783,СВЦЭМ!$A$40:$A$783,$A302,СВЦЭМ!$B$40:$B$783,N$296)+'СЕТ СН'!$F$15</f>
        <v>0</v>
      </c>
      <c r="O302" s="36">
        <f ca="1">SUMIFS(СВЦЭМ!$H$40:$H$783,СВЦЭМ!$A$40:$A$783,$A302,СВЦЭМ!$B$40:$B$783,O$296)+'СЕТ СН'!$F$15</f>
        <v>0</v>
      </c>
      <c r="P302" s="36">
        <f ca="1">SUMIFS(СВЦЭМ!$H$40:$H$783,СВЦЭМ!$A$40:$A$783,$A302,СВЦЭМ!$B$40:$B$783,P$296)+'СЕТ СН'!$F$15</f>
        <v>0</v>
      </c>
      <c r="Q302" s="36">
        <f ca="1">SUMIFS(СВЦЭМ!$H$40:$H$783,СВЦЭМ!$A$40:$A$783,$A302,СВЦЭМ!$B$40:$B$783,Q$296)+'СЕТ СН'!$F$15</f>
        <v>0</v>
      </c>
      <c r="R302" s="36">
        <f ca="1">SUMIFS(СВЦЭМ!$H$40:$H$783,СВЦЭМ!$A$40:$A$783,$A302,СВЦЭМ!$B$40:$B$783,R$296)+'СЕТ СН'!$F$15</f>
        <v>0</v>
      </c>
      <c r="S302" s="36">
        <f ca="1">SUMIFS(СВЦЭМ!$H$40:$H$783,СВЦЭМ!$A$40:$A$783,$A302,СВЦЭМ!$B$40:$B$783,S$296)+'СЕТ СН'!$F$15</f>
        <v>0</v>
      </c>
      <c r="T302" s="36">
        <f ca="1">SUMIFS(СВЦЭМ!$H$40:$H$783,СВЦЭМ!$A$40:$A$783,$A302,СВЦЭМ!$B$40:$B$783,T$296)+'СЕТ СН'!$F$15</f>
        <v>0</v>
      </c>
      <c r="U302" s="36">
        <f ca="1">SUMIFS(СВЦЭМ!$H$40:$H$783,СВЦЭМ!$A$40:$A$783,$A302,СВЦЭМ!$B$40:$B$783,U$296)+'СЕТ СН'!$F$15</f>
        <v>0</v>
      </c>
      <c r="V302" s="36">
        <f ca="1">SUMIFS(СВЦЭМ!$H$40:$H$783,СВЦЭМ!$A$40:$A$783,$A302,СВЦЭМ!$B$40:$B$783,V$296)+'СЕТ СН'!$F$15</f>
        <v>0</v>
      </c>
      <c r="W302" s="36">
        <f ca="1">SUMIFS(СВЦЭМ!$H$40:$H$783,СВЦЭМ!$A$40:$A$783,$A302,СВЦЭМ!$B$40:$B$783,W$296)+'СЕТ СН'!$F$15</f>
        <v>0</v>
      </c>
      <c r="X302" s="36">
        <f ca="1">SUMIFS(СВЦЭМ!$H$40:$H$783,СВЦЭМ!$A$40:$A$783,$A302,СВЦЭМ!$B$40:$B$783,X$296)+'СЕТ СН'!$F$15</f>
        <v>0</v>
      </c>
      <c r="Y302" s="36">
        <f ca="1">SUMIFS(СВЦЭМ!$H$40:$H$783,СВЦЭМ!$A$40:$A$783,$A302,СВЦЭМ!$B$40:$B$783,Y$296)+'СЕТ СН'!$F$15</f>
        <v>0</v>
      </c>
    </row>
    <row r="303" spans="1:27" ht="15.75" hidden="1" x14ac:dyDescent="0.2">
      <c r="A303" s="35">
        <f t="shared" si="8"/>
        <v>44933</v>
      </c>
      <c r="B303" s="36">
        <f ca="1">SUMIFS(СВЦЭМ!$H$40:$H$783,СВЦЭМ!$A$40:$A$783,$A303,СВЦЭМ!$B$40:$B$783,B$296)+'СЕТ СН'!$F$15</f>
        <v>0</v>
      </c>
      <c r="C303" s="36">
        <f ca="1">SUMIFS(СВЦЭМ!$H$40:$H$783,СВЦЭМ!$A$40:$A$783,$A303,СВЦЭМ!$B$40:$B$783,C$296)+'СЕТ СН'!$F$15</f>
        <v>0</v>
      </c>
      <c r="D303" s="36">
        <f ca="1">SUMIFS(СВЦЭМ!$H$40:$H$783,СВЦЭМ!$A$40:$A$783,$A303,СВЦЭМ!$B$40:$B$783,D$296)+'СЕТ СН'!$F$15</f>
        <v>0</v>
      </c>
      <c r="E303" s="36">
        <f ca="1">SUMIFS(СВЦЭМ!$H$40:$H$783,СВЦЭМ!$A$40:$A$783,$A303,СВЦЭМ!$B$40:$B$783,E$296)+'СЕТ СН'!$F$15</f>
        <v>0</v>
      </c>
      <c r="F303" s="36">
        <f ca="1">SUMIFS(СВЦЭМ!$H$40:$H$783,СВЦЭМ!$A$40:$A$783,$A303,СВЦЭМ!$B$40:$B$783,F$296)+'СЕТ СН'!$F$15</f>
        <v>0</v>
      </c>
      <c r="G303" s="36">
        <f ca="1">SUMIFS(СВЦЭМ!$H$40:$H$783,СВЦЭМ!$A$40:$A$783,$A303,СВЦЭМ!$B$40:$B$783,G$296)+'СЕТ СН'!$F$15</f>
        <v>0</v>
      </c>
      <c r="H303" s="36">
        <f ca="1">SUMIFS(СВЦЭМ!$H$40:$H$783,СВЦЭМ!$A$40:$A$783,$A303,СВЦЭМ!$B$40:$B$783,H$296)+'СЕТ СН'!$F$15</f>
        <v>0</v>
      </c>
      <c r="I303" s="36">
        <f ca="1">SUMIFS(СВЦЭМ!$H$40:$H$783,СВЦЭМ!$A$40:$A$783,$A303,СВЦЭМ!$B$40:$B$783,I$296)+'СЕТ СН'!$F$15</f>
        <v>0</v>
      </c>
      <c r="J303" s="36">
        <f ca="1">SUMIFS(СВЦЭМ!$H$40:$H$783,СВЦЭМ!$A$40:$A$783,$A303,СВЦЭМ!$B$40:$B$783,J$296)+'СЕТ СН'!$F$15</f>
        <v>0</v>
      </c>
      <c r="K303" s="36">
        <f ca="1">SUMIFS(СВЦЭМ!$H$40:$H$783,СВЦЭМ!$A$40:$A$783,$A303,СВЦЭМ!$B$40:$B$783,K$296)+'СЕТ СН'!$F$15</f>
        <v>0</v>
      </c>
      <c r="L303" s="36">
        <f ca="1">SUMIFS(СВЦЭМ!$H$40:$H$783,СВЦЭМ!$A$40:$A$783,$A303,СВЦЭМ!$B$40:$B$783,L$296)+'СЕТ СН'!$F$15</f>
        <v>0</v>
      </c>
      <c r="M303" s="36">
        <f ca="1">SUMIFS(СВЦЭМ!$H$40:$H$783,СВЦЭМ!$A$40:$A$783,$A303,СВЦЭМ!$B$40:$B$783,M$296)+'СЕТ СН'!$F$15</f>
        <v>0</v>
      </c>
      <c r="N303" s="36">
        <f ca="1">SUMIFS(СВЦЭМ!$H$40:$H$783,СВЦЭМ!$A$40:$A$783,$A303,СВЦЭМ!$B$40:$B$783,N$296)+'СЕТ СН'!$F$15</f>
        <v>0</v>
      </c>
      <c r="O303" s="36">
        <f ca="1">SUMIFS(СВЦЭМ!$H$40:$H$783,СВЦЭМ!$A$40:$A$783,$A303,СВЦЭМ!$B$40:$B$783,O$296)+'СЕТ СН'!$F$15</f>
        <v>0</v>
      </c>
      <c r="P303" s="36">
        <f ca="1">SUMIFS(СВЦЭМ!$H$40:$H$783,СВЦЭМ!$A$40:$A$783,$A303,СВЦЭМ!$B$40:$B$783,P$296)+'СЕТ СН'!$F$15</f>
        <v>0</v>
      </c>
      <c r="Q303" s="36">
        <f ca="1">SUMIFS(СВЦЭМ!$H$40:$H$783,СВЦЭМ!$A$40:$A$783,$A303,СВЦЭМ!$B$40:$B$783,Q$296)+'СЕТ СН'!$F$15</f>
        <v>0</v>
      </c>
      <c r="R303" s="36">
        <f ca="1">SUMIFS(СВЦЭМ!$H$40:$H$783,СВЦЭМ!$A$40:$A$783,$A303,СВЦЭМ!$B$40:$B$783,R$296)+'СЕТ СН'!$F$15</f>
        <v>0</v>
      </c>
      <c r="S303" s="36">
        <f ca="1">SUMIFS(СВЦЭМ!$H$40:$H$783,СВЦЭМ!$A$40:$A$783,$A303,СВЦЭМ!$B$40:$B$783,S$296)+'СЕТ СН'!$F$15</f>
        <v>0</v>
      </c>
      <c r="T303" s="36">
        <f ca="1">SUMIFS(СВЦЭМ!$H$40:$H$783,СВЦЭМ!$A$40:$A$783,$A303,СВЦЭМ!$B$40:$B$783,T$296)+'СЕТ СН'!$F$15</f>
        <v>0</v>
      </c>
      <c r="U303" s="36">
        <f ca="1">SUMIFS(СВЦЭМ!$H$40:$H$783,СВЦЭМ!$A$40:$A$783,$A303,СВЦЭМ!$B$40:$B$783,U$296)+'СЕТ СН'!$F$15</f>
        <v>0</v>
      </c>
      <c r="V303" s="36">
        <f ca="1">SUMIFS(СВЦЭМ!$H$40:$H$783,СВЦЭМ!$A$40:$A$783,$A303,СВЦЭМ!$B$40:$B$783,V$296)+'СЕТ СН'!$F$15</f>
        <v>0</v>
      </c>
      <c r="W303" s="36">
        <f ca="1">SUMIFS(СВЦЭМ!$H$40:$H$783,СВЦЭМ!$A$40:$A$783,$A303,СВЦЭМ!$B$40:$B$783,W$296)+'СЕТ СН'!$F$15</f>
        <v>0</v>
      </c>
      <c r="X303" s="36">
        <f ca="1">SUMIFS(СВЦЭМ!$H$40:$H$783,СВЦЭМ!$A$40:$A$783,$A303,СВЦЭМ!$B$40:$B$783,X$296)+'СЕТ СН'!$F$15</f>
        <v>0</v>
      </c>
      <c r="Y303" s="36">
        <f ca="1">SUMIFS(СВЦЭМ!$H$40:$H$783,СВЦЭМ!$A$40:$A$783,$A303,СВЦЭМ!$B$40:$B$783,Y$296)+'СЕТ СН'!$F$15</f>
        <v>0</v>
      </c>
    </row>
    <row r="304" spans="1:27" ht="15.75" hidden="1" x14ac:dyDescent="0.2">
      <c r="A304" s="35">
        <f t="shared" si="8"/>
        <v>44934</v>
      </c>
      <c r="B304" s="36">
        <f ca="1">SUMIFS(СВЦЭМ!$H$40:$H$783,СВЦЭМ!$A$40:$A$783,$A304,СВЦЭМ!$B$40:$B$783,B$296)+'СЕТ СН'!$F$15</f>
        <v>0</v>
      </c>
      <c r="C304" s="36">
        <f ca="1">SUMIFS(СВЦЭМ!$H$40:$H$783,СВЦЭМ!$A$40:$A$783,$A304,СВЦЭМ!$B$40:$B$783,C$296)+'СЕТ СН'!$F$15</f>
        <v>0</v>
      </c>
      <c r="D304" s="36">
        <f ca="1">SUMIFS(СВЦЭМ!$H$40:$H$783,СВЦЭМ!$A$40:$A$783,$A304,СВЦЭМ!$B$40:$B$783,D$296)+'СЕТ СН'!$F$15</f>
        <v>0</v>
      </c>
      <c r="E304" s="36">
        <f ca="1">SUMIFS(СВЦЭМ!$H$40:$H$783,СВЦЭМ!$A$40:$A$783,$A304,СВЦЭМ!$B$40:$B$783,E$296)+'СЕТ СН'!$F$15</f>
        <v>0</v>
      </c>
      <c r="F304" s="36">
        <f ca="1">SUMIFS(СВЦЭМ!$H$40:$H$783,СВЦЭМ!$A$40:$A$783,$A304,СВЦЭМ!$B$40:$B$783,F$296)+'СЕТ СН'!$F$15</f>
        <v>0</v>
      </c>
      <c r="G304" s="36">
        <f ca="1">SUMIFS(СВЦЭМ!$H$40:$H$783,СВЦЭМ!$A$40:$A$783,$A304,СВЦЭМ!$B$40:$B$783,G$296)+'СЕТ СН'!$F$15</f>
        <v>0</v>
      </c>
      <c r="H304" s="36">
        <f ca="1">SUMIFS(СВЦЭМ!$H$40:$H$783,СВЦЭМ!$A$40:$A$783,$A304,СВЦЭМ!$B$40:$B$783,H$296)+'СЕТ СН'!$F$15</f>
        <v>0</v>
      </c>
      <c r="I304" s="36">
        <f ca="1">SUMIFS(СВЦЭМ!$H$40:$H$783,СВЦЭМ!$A$40:$A$783,$A304,СВЦЭМ!$B$40:$B$783,I$296)+'СЕТ СН'!$F$15</f>
        <v>0</v>
      </c>
      <c r="J304" s="36">
        <f ca="1">SUMIFS(СВЦЭМ!$H$40:$H$783,СВЦЭМ!$A$40:$A$783,$A304,СВЦЭМ!$B$40:$B$783,J$296)+'СЕТ СН'!$F$15</f>
        <v>0</v>
      </c>
      <c r="K304" s="36">
        <f ca="1">SUMIFS(СВЦЭМ!$H$40:$H$783,СВЦЭМ!$A$40:$A$783,$A304,СВЦЭМ!$B$40:$B$783,K$296)+'СЕТ СН'!$F$15</f>
        <v>0</v>
      </c>
      <c r="L304" s="36">
        <f ca="1">SUMIFS(СВЦЭМ!$H$40:$H$783,СВЦЭМ!$A$40:$A$783,$A304,СВЦЭМ!$B$40:$B$783,L$296)+'СЕТ СН'!$F$15</f>
        <v>0</v>
      </c>
      <c r="M304" s="36">
        <f ca="1">SUMIFS(СВЦЭМ!$H$40:$H$783,СВЦЭМ!$A$40:$A$783,$A304,СВЦЭМ!$B$40:$B$783,M$296)+'СЕТ СН'!$F$15</f>
        <v>0</v>
      </c>
      <c r="N304" s="36">
        <f ca="1">SUMIFS(СВЦЭМ!$H$40:$H$783,СВЦЭМ!$A$40:$A$783,$A304,СВЦЭМ!$B$40:$B$783,N$296)+'СЕТ СН'!$F$15</f>
        <v>0</v>
      </c>
      <c r="O304" s="36">
        <f ca="1">SUMIFS(СВЦЭМ!$H$40:$H$783,СВЦЭМ!$A$40:$A$783,$A304,СВЦЭМ!$B$40:$B$783,O$296)+'СЕТ СН'!$F$15</f>
        <v>0</v>
      </c>
      <c r="P304" s="36">
        <f ca="1">SUMIFS(СВЦЭМ!$H$40:$H$783,СВЦЭМ!$A$40:$A$783,$A304,СВЦЭМ!$B$40:$B$783,P$296)+'СЕТ СН'!$F$15</f>
        <v>0</v>
      </c>
      <c r="Q304" s="36">
        <f ca="1">SUMIFS(СВЦЭМ!$H$40:$H$783,СВЦЭМ!$A$40:$A$783,$A304,СВЦЭМ!$B$40:$B$783,Q$296)+'СЕТ СН'!$F$15</f>
        <v>0</v>
      </c>
      <c r="R304" s="36">
        <f ca="1">SUMIFS(СВЦЭМ!$H$40:$H$783,СВЦЭМ!$A$40:$A$783,$A304,СВЦЭМ!$B$40:$B$783,R$296)+'СЕТ СН'!$F$15</f>
        <v>0</v>
      </c>
      <c r="S304" s="36">
        <f ca="1">SUMIFS(СВЦЭМ!$H$40:$H$783,СВЦЭМ!$A$40:$A$783,$A304,СВЦЭМ!$B$40:$B$783,S$296)+'СЕТ СН'!$F$15</f>
        <v>0</v>
      </c>
      <c r="T304" s="36">
        <f ca="1">SUMIFS(СВЦЭМ!$H$40:$H$783,СВЦЭМ!$A$40:$A$783,$A304,СВЦЭМ!$B$40:$B$783,T$296)+'СЕТ СН'!$F$15</f>
        <v>0</v>
      </c>
      <c r="U304" s="36">
        <f ca="1">SUMIFS(СВЦЭМ!$H$40:$H$783,СВЦЭМ!$A$40:$A$783,$A304,СВЦЭМ!$B$40:$B$783,U$296)+'СЕТ СН'!$F$15</f>
        <v>0</v>
      </c>
      <c r="V304" s="36">
        <f ca="1">SUMIFS(СВЦЭМ!$H$40:$H$783,СВЦЭМ!$A$40:$A$783,$A304,СВЦЭМ!$B$40:$B$783,V$296)+'СЕТ СН'!$F$15</f>
        <v>0</v>
      </c>
      <c r="W304" s="36">
        <f ca="1">SUMIFS(СВЦЭМ!$H$40:$H$783,СВЦЭМ!$A$40:$A$783,$A304,СВЦЭМ!$B$40:$B$783,W$296)+'СЕТ СН'!$F$15</f>
        <v>0</v>
      </c>
      <c r="X304" s="36">
        <f ca="1">SUMIFS(СВЦЭМ!$H$40:$H$783,СВЦЭМ!$A$40:$A$783,$A304,СВЦЭМ!$B$40:$B$783,X$296)+'СЕТ СН'!$F$15</f>
        <v>0</v>
      </c>
      <c r="Y304" s="36">
        <f ca="1">SUMIFS(СВЦЭМ!$H$40:$H$783,СВЦЭМ!$A$40:$A$783,$A304,СВЦЭМ!$B$40:$B$783,Y$296)+'СЕТ СН'!$F$15</f>
        <v>0</v>
      </c>
    </row>
    <row r="305" spans="1:25" ht="15.75" hidden="1" x14ac:dyDescent="0.2">
      <c r="A305" s="35">
        <f t="shared" si="8"/>
        <v>44935</v>
      </c>
      <c r="B305" s="36">
        <f ca="1">SUMIFS(СВЦЭМ!$H$40:$H$783,СВЦЭМ!$A$40:$A$783,$A305,СВЦЭМ!$B$40:$B$783,B$296)+'СЕТ СН'!$F$15</f>
        <v>0</v>
      </c>
      <c r="C305" s="36">
        <f ca="1">SUMIFS(СВЦЭМ!$H$40:$H$783,СВЦЭМ!$A$40:$A$783,$A305,СВЦЭМ!$B$40:$B$783,C$296)+'СЕТ СН'!$F$15</f>
        <v>0</v>
      </c>
      <c r="D305" s="36">
        <f ca="1">SUMIFS(СВЦЭМ!$H$40:$H$783,СВЦЭМ!$A$40:$A$783,$A305,СВЦЭМ!$B$40:$B$783,D$296)+'СЕТ СН'!$F$15</f>
        <v>0</v>
      </c>
      <c r="E305" s="36">
        <f ca="1">SUMIFS(СВЦЭМ!$H$40:$H$783,СВЦЭМ!$A$40:$A$783,$A305,СВЦЭМ!$B$40:$B$783,E$296)+'СЕТ СН'!$F$15</f>
        <v>0</v>
      </c>
      <c r="F305" s="36">
        <f ca="1">SUMIFS(СВЦЭМ!$H$40:$H$783,СВЦЭМ!$A$40:$A$783,$A305,СВЦЭМ!$B$40:$B$783,F$296)+'СЕТ СН'!$F$15</f>
        <v>0</v>
      </c>
      <c r="G305" s="36">
        <f ca="1">SUMIFS(СВЦЭМ!$H$40:$H$783,СВЦЭМ!$A$40:$A$783,$A305,СВЦЭМ!$B$40:$B$783,G$296)+'СЕТ СН'!$F$15</f>
        <v>0</v>
      </c>
      <c r="H305" s="36">
        <f ca="1">SUMIFS(СВЦЭМ!$H$40:$H$783,СВЦЭМ!$A$40:$A$783,$A305,СВЦЭМ!$B$40:$B$783,H$296)+'СЕТ СН'!$F$15</f>
        <v>0</v>
      </c>
      <c r="I305" s="36">
        <f ca="1">SUMIFS(СВЦЭМ!$H$40:$H$783,СВЦЭМ!$A$40:$A$783,$A305,СВЦЭМ!$B$40:$B$783,I$296)+'СЕТ СН'!$F$15</f>
        <v>0</v>
      </c>
      <c r="J305" s="36">
        <f ca="1">SUMIFS(СВЦЭМ!$H$40:$H$783,СВЦЭМ!$A$40:$A$783,$A305,СВЦЭМ!$B$40:$B$783,J$296)+'СЕТ СН'!$F$15</f>
        <v>0</v>
      </c>
      <c r="K305" s="36">
        <f ca="1">SUMIFS(СВЦЭМ!$H$40:$H$783,СВЦЭМ!$A$40:$A$783,$A305,СВЦЭМ!$B$40:$B$783,K$296)+'СЕТ СН'!$F$15</f>
        <v>0</v>
      </c>
      <c r="L305" s="36">
        <f ca="1">SUMIFS(СВЦЭМ!$H$40:$H$783,СВЦЭМ!$A$40:$A$783,$A305,СВЦЭМ!$B$40:$B$783,L$296)+'СЕТ СН'!$F$15</f>
        <v>0</v>
      </c>
      <c r="M305" s="36">
        <f ca="1">SUMIFS(СВЦЭМ!$H$40:$H$783,СВЦЭМ!$A$40:$A$783,$A305,СВЦЭМ!$B$40:$B$783,M$296)+'СЕТ СН'!$F$15</f>
        <v>0</v>
      </c>
      <c r="N305" s="36">
        <f ca="1">SUMIFS(СВЦЭМ!$H$40:$H$783,СВЦЭМ!$A$40:$A$783,$A305,СВЦЭМ!$B$40:$B$783,N$296)+'СЕТ СН'!$F$15</f>
        <v>0</v>
      </c>
      <c r="O305" s="36">
        <f ca="1">SUMIFS(СВЦЭМ!$H$40:$H$783,СВЦЭМ!$A$40:$A$783,$A305,СВЦЭМ!$B$40:$B$783,O$296)+'СЕТ СН'!$F$15</f>
        <v>0</v>
      </c>
      <c r="P305" s="36">
        <f ca="1">SUMIFS(СВЦЭМ!$H$40:$H$783,СВЦЭМ!$A$40:$A$783,$A305,СВЦЭМ!$B$40:$B$783,P$296)+'СЕТ СН'!$F$15</f>
        <v>0</v>
      </c>
      <c r="Q305" s="36">
        <f ca="1">SUMIFS(СВЦЭМ!$H$40:$H$783,СВЦЭМ!$A$40:$A$783,$A305,СВЦЭМ!$B$40:$B$783,Q$296)+'СЕТ СН'!$F$15</f>
        <v>0</v>
      </c>
      <c r="R305" s="36">
        <f ca="1">SUMIFS(СВЦЭМ!$H$40:$H$783,СВЦЭМ!$A$40:$A$783,$A305,СВЦЭМ!$B$40:$B$783,R$296)+'СЕТ СН'!$F$15</f>
        <v>0</v>
      </c>
      <c r="S305" s="36">
        <f ca="1">SUMIFS(СВЦЭМ!$H$40:$H$783,СВЦЭМ!$A$40:$A$783,$A305,СВЦЭМ!$B$40:$B$783,S$296)+'СЕТ СН'!$F$15</f>
        <v>0</v>
      </c>
      <c r="T305" s="36">
        <f ca="1">SUMIFS(СВЦЭМ!$H$40:$H$783,СВЦЭМ!$A$40:$A$783,$A305,СВЦЭМ!$B$40:$B$783,T$296)+'СЕТ СН'!$F$15</f>
        <v>0</v>
      </c>
      <c r="U305" s="36">
        <f ca="1">SUMIFS(СВЦЭМ!$H$40:$H$783,СВЦЭМ!$A$40:$A$783,$A305,СВЦЭМ!$B$40:$B$783,U$296)+'СЕТ СН'!$F$15</f>
        <v>0</v>
      </c>
      <c r="V305" s="36">
        <f ca="1">SUMIFS(СВЦЭМ!$H$40:$H$783,СВЦЭМ!$A$40:$A$783,$A305,СВЦЭМ!$B$40:$B$783,V$296)+'СЕТ СН'!$F$15</f>
        <v>0</v>
      </c>
      <c r="W305" s="36">
        <f ca="1">SUMIFS(СВЦЭМ!$H$40:$H$783,СВЦЭМ!$A$40:$A$783,$A305,СВЦЭМ!$B$40:$B$783,W$296)+'СЕТ СН'!$F$15</f>
        <v>0</v>
      </c>
      <c r="X305" s="36">
        <f ca="1">SUMIFS(СВЦЭМ!$H$40:$H$783,СВЦЭМ!$A$40:$A$783,$A305,СВЦЭМ!$B$40:$B$783,X$296)+'СЕТ СН'!$F$15</f>
        <v>0</v>
      </c>
      <c r="Y305" s="36">
        <f ca="1">SUMIFS(СВЦЭМ!$H$40:$H$783,СВЦЭМ!$A$40:$A$783,$A305,СВЦЭМ!$B$40:$B$783,Y$296)+'СЕТ СН'!$F$15</f>
        <v>0</v>
      </c>
    </row>
    <row r="306" spans="1:25" ht="15.75" hidden="1" x14ac:dyDescent="0.2">
      <c r="A306" s="35">
        <f t="shared" si="8"/>
        <v>44936</v>
      </c>
      <c r="B306" s="36">
        <f ca="1">SUMIFS(СВЦЭМ!$H$40:$H$783,СВЦЭМ!$A$40:$A$783,$A306,СВЦЭМ!$B$40:$B$783,B$296)+'СЕТ СН'!$F$15</f>
        <v>0</v>
      </c>
      <c r="C306" s="36">
        <f ca="1">SUMIFS(СВЦЭМ!$H$40:$H$783,СВЦЭМ!$A$40:$A$783,$A306,СВЦЭМ!$B$40:$B$783,C$296)+'СЕТ СН'!$F$15</f>
        <v>0</v>
      </c>
      <c r="D306" s="36">
        <f ca="1">SUMIFS(СВЦЭМ!$H$40:$H$783,СВЦЭМ!$A$40:$A$783,$A306,СВЦЭМ!$B$40:$B$783,D$296)+'СЕТ СН'!$F$15</f>
        <v>0</v>
      </c>
      <c r="E306" s="36">
        <f ca="1">SUMIFS(СВЦЭМ!$H$40:$H$783,СВЦЭМ!$A$40:$A$783,$A306,СВЦЭМ!$B$40:$B$783,E$296)+'СЕТ СН'!$F$15</f>
        <v>0</v>
      </c>
      <c r="F306" s="36">
        <f ca="1">SUMIFS(СВЦЭМ!$H$40:$H$783,СВЦЭМ!$A$40:$A$783,$A306,СВЦЭМ!$B$40:$B$783,F$296)+'СЕТ СН'!$F$15</f>
        <v>0</v>
      </c>
      <c r="G306" s="36">
        <f ca="1">SUMIFS(СВЦЭМ!$H$40:$H$783,СВЦЭМ!$A$40:$A$783,$A306,СВЦЭМ!$B$40:$B$783,G$296)+'СЕТ СН'!$F$15</f>
        <v>0</v>
      </c>
      <c r="H306" s="36">
        <f ca="1">SUMIFS(СВЦЭМ!$H$40:$H$783,СВЦЭМ!$A$40:$A$783,$A306,СВЦЭМ!$B$40:$B$783,H$296)+'СЕТ СН'!$F$15</f>
        <v>0</v>
      </c>
      <c r="I306" s="36">
        <f ca="1">SUMIFS(СВЦЭМ!$H$40:$H$783,СВЦЭМ!$A$40:$A$783,$A306,СВЦЭМ!$B$40:$B$783,I$296)+'СЕТ СН'!$F$15</f>
        <v>0</v>
      </c>
      <c r="J306" s="36">
        <f ca="1">SUMIFS(СВЦЭМ!$H$40:$H$783,СВЦЭМ!$A$40:$A$783,$A306,СВЦЭМ!$B$40:$B$783,J$296)+'СЕТ СН'!$F$15</f>
        <v>0</v>
      </c>
      <c r="K306" s="36">
        <f ca="1">SUMIFS(СВЦЭМ!$H$40:$H$783,СВЦЭМ!$A$40:$A$783,$A306,СВЦЭМ!$B$40:$B$783,K$296)+'СЕТ СН'!$F$15</f>
        <v>0</v>
      </c>
      <c r="L306" s="36">
        <f ca="1">SUMIFS(СВЦЭМ!$H$40:$H$783,СВЦЭМ!$A$40:$A$783,$A306,СВЦЭМ!$B$40:$B$783,L$296)+'СЕТ СН'!$F$15</f>
        <v>0</v>
      </c>
      <c r="M306" s="36">
        <f ca="1">SUMIFS(СВЦЭМ!$H$40:$H$783,СВЦЭМ!$A$40:$A$783,$A306,СВЦЭМ!$B$40:$B$783,M$296)+'СЕТ СН'!$F$15</f>
        <v>0</v>
      </c>
      <c r="N306" s="36">
        <f ca="1">SUMIFS(СВЦЭМ!$H$40:$H$783,СВЦЭМ!$A$40:$A$783,$A306,СВЦЭМ!$B$40:$B$783,N$296)+'СЕТ СН'!$F$15</f>
        <v>0</v>
      </c>
      <c r="O306" s="36">
        <f ca="1">SUMIFS(СВЦЭМ!$H$40:$H$783,СВЦЭМ!$A$40:$A$783,$A306,СВЦЭМ!$B$40:$B$783,O$296)+'СЕТ СН'!$F$15</f>
        <v>0</v>
      </c>
      <c r="P306" s="36">
        <f ca="1">SUMIFS(СВЦЭМ!$H$40:$H$783,СВЦЭМ!$A$40:$A$783,$A306,СВЦЭМ!$B$40:$B$783,P$296)+'СЕТ СН'!$F$15</f>
        <v>0</v>
      </c>
      <c r="Q306" s="36">
        <f ca="1">SUMIFS(СВЦЭМ!$H$40:$H$783,СВЦЭМ!$A$40:$A$783,$A306,СВЦЭМ!$B$40:$B$783,Q$296)+'СЕТ СН'!$F$15</f>
        <v>0</v>
      </c>
      <c r="R306" s="36">
        <f ca="1">SUMIFS(СВЦЭМ!$H$40:$H$783,СВЦЭМ!$A$40:$A$783,$A306,СВЦЭМ!$B$40:$B$783,R$296)+'СЕТ СН'!$F$15</f>
        <v>0</v>
      </c>
      <c r="S306" s="36">
        <f ca="1">SUMIFS(СВЦЭМ!$H$40:$H$783,СВЦЭМ!$A$40:$A$783,$A306,СВЦЭМ!$B$40:$B$783,S$296)+'СЕТ СН'!$F$15</f>
        <v>0</v>
      </c>
      <c r="T306" s="36">
        <f ca="1">SUMIFS(СВЦЭМ!$H$40:$H$783,СВЦЭМ!$A$40:$A$783,$A306,СВЦЭМ!$B$40:$B$783,T$296)+'СЕТ СН'!$F$15</f>
        <v>0</v>
      </c>
      <c r="U306" s="36">
        <f ca="1">SUMIFS(СВЦЭМ!$H$40:$H$783,СВЦЭМ!$A$40:$A$783,$A306,СВЦЭМ!$B$40:$B$783,U$296)+'СЕТ СН'!$F$15</f>
        <v>0</v>
      </c>
      <c r="V306" s="36">
        <f ca="1">SUMIFS(СВЦЭМ!$H$40:$H$783,СВЦЭМ!$A$40:$A$783,$A306,СВЦЭМ!$B$40:$B$783,V$296)+'СЕТ СН'!$F$15</f>
        <v>0</v>
      </c>
      <c r="W306" s="36">
        <f ca="1">SUMIFS(СВЦЭМ!$H$40:$H$783,СВЦЭМ!$A$40:$A$783,$A306,СВЦЭМ!$B$40:$B$783,W$296)+'СЕТ СН'!$F$15</f>
        <v>0</v>
      </c>
      <c r="X306" s="36">
        <f ca="1">SUMIFS(СВЦЭМ!$H$40:$H$783,СВЦЭМ!$A$40:$A$783,$A306,СВЦЭМ!$B$40:$B$783,X$296)+'СЕТ СН'!$F$15</f>
        <v>0</v>
      </c>
      <c r="Y306" s="36">
        <f ca="1">SUMIFS(СВЦЭМ!$H$40:$H$783,СВЦЭМ!$A$40:$A$783,$A306,СВЦЭМ!$B$40:$B$783,Y$296)+'СЕТ СН'!$F$15</f>
        <v>0</v>
      </c>
    </row>
    <row r="307" spans="1:25" ht="15.75" hidden="1" x14ac:dyDescent="0.2">
      <c r="A307" s="35">
        <f t="shared" si="8"/>
        <v>44937</v>
      </c>
      <c r="B307" s="36">
        <f ca="1">SUMIFS(СВЦЭМ!$H$40:$H$783,СВЦЭМ!$A$40:$A$783,$A307,СВЦЭМ!$B$40:$B$783,B$296)+'СЕТ СН'!$F$15</f>
        <v>0</v>
      </c>
      <c r="C307" s="36">
        <f ca="1">SUMIFS(СВЦЭМ!$H$40:$H$783,СВЦЭМ!$A$40:$A$783,$A307,СВЦЭМ!$B$40:$B$783,C$296)+'СЕТ СН'!$F$15</f>
        <v>0</v>
      </c>
      <c r="D307" s="36">
        <f ca="1">SUMIFS(СВЦЭМ!$H$40:$H$783,СВЦЭМ!$A$40:$A$783,$A307,СВЦЭМ!$B$40:$B$783,D$296)+'СЕТ СН'!$F$15</f>
        <v>0</v>
      </c>
      <c r="E307" s="36">
        <f ca="1">SUMIFS(СВЦЭМ!$H$40:$H$783,СВЦЭМ!$A$40:$A$783,$A307,СВЦЭМ!$B$40:$B$783,E$296)+'СЕТ СН'!$F$15</f>
        <v>0</v>
      </c>
      <c r="F307" s="36">
        <f ca="1">SUMIFS(СВЦЭМ!$H$40:$H$783,СВЦЭМ!$A$40:$A$783,$A307,СВЦЭМ!$B$40:$B$783,F$296)+'СЕТ СН'!$F$15</f>
        <v>0</v>
      </c>
      <c r="G307" s="36">
        <f ca="1">SUMIFS(СВЦЭМ!$H$40:$H$783,СВЦЭМ!$A$40:$A$783,$A307,СВЦЭМ!$B$40:$B$783,G$296)+'СЕТ СН'!$F$15</f>
        <v>0</v>
      </c>
      <c r="H307" s="36">
        <f ca="1">SUMIFS(СВЦЭМ!$H$40:$H$783,СВЦЭМ!$A$40:$A$783,$A307,СВЦЭМ!$B$40:$B$783,H$296)+'СЕТ СН'!$F$15</f>
        <v>0</v>
      </c>
      <c r="I307" s="36">
        <f ca="1">SUMIFS(СВЦЭМ!$H$40:$H$783,СВЦЭМ!$A$40:$A$783,$A307,СВЦЭМ!$B$40:$B$783,I$296)+'СЕТ СН'!$F$15</f>
        <v>0</v>
      </c>
      <c r="J307" s="36">
        <f ca="1">SUMIFS(СВЦЭМ!$H$40:$H$783,СВЦЭМ!$A$40:$A$783,$A307,СВЦЭМ!$B$40:$B$783,J$296)+'СЕТ СН'!$F$15</f>
        <v>0</v>
      </c>
      <c r="K307" s="36">
        <f ca="1">SUMIFS(СВЦЭМ!$H$40:$H$783,СВЦЭМ!$A$40:$A$783,$A307,СВЦЭМ!$B$40:$B$783,K$296)+'СЕТ СН'!$F$15</f>
        <v>0</v>
      </c>
      <c r="L307" s="36">
        <f ca="1">SUMIFS(СВЦЭМ!$H$40:$H$783,СВЦЭМ!$A$40:$A$783,$A307,СВЦЭМ!$B$40:$B$783,L$296)+'СЕТ СН'!$F$15</f>
        <v>0</v>
      </c>
      <c r="M307" s="36">
        <f ca="1">SUMIFS(СВЦЭМ!$H$40:$H$783,СВЦЭМ!$A$40:$A$783,$A307,СВЦЭМ!$B$40:$B$783,M$296)+'СЕТ СН'!$F$15</f>
        <v>0</v>
      </c>
      <c r="N307" s="36">
        <f ca="1">SUMIFS(СВЦЭМ!$H$40:$H$783,СВЦЭМ!$A$40:$A$783,$A307,СВЦЭМ!$B$40:$B$783,N$296)+'СЕТ СН'!$F$15</f>
        <v>0</v>
      </c>
      <c r="O307" s="36">
        <f ca="1">SUMIFS(СВЦЭМ!$H$40:$H$783,СВЦЭМ!$A$40:$A$783,$A307,СВЦЭМ!$B$40:$B$783,O$296)+'СЕТ СН'!$F$15</f>
        <v>0</v>
      </c>
      <c r="P307" s="36">
        <f ca="1">SUMIFS(СВЦЭМ!$H$40:$H$783,СВЦЭМ!$A$40:$A$783,$A307,СВЦЭМ!$B$40:$B$783,P$296)+'СЕТ СН'!$F$15</f>
        <v>0</v>
      </c>
      <c r="Q307" s="36">
        <f ca="1">SUMIFS(СВЦЭМ!$H$40:$H$783,СВЦЭМ!$A$40:$A$783,$A307,СВЦЭМ!$B$40:$B$783,Q$296)+'СЕТ СН'!$F$15</f>
        <v>0</v>
      </c>
      <c r="R307" s="36">
        <f ca="1">SUMIFS(СВЦЭМ!$H$40:$H$783,СВЦЭМ!$A$40:$A$783,$A307,СВЦЭМ!$B$40:$B$783,R$296)+'СЕТ СН'!$F$15</f>
        <v>0</v>
      </c>
      <c r="S307" s="36">
        <f ca="1">SUMIFS(СВЦЭМ!$H$40:$H$783,СВЦЭМ!$A$40:$A$783,$A307,СВЦЭМ!$B$40:$B$783,S$296)+'СЕТ СН'!$F$15</f>
        <v>0</v>
      </c>
      <c r="T307" s="36">
        <f ca="1">SUMIFS(СВЦЭМ!$H$40:$H$783,СВЦЭМ!$A$40:$A$783,$A307,СВЦЭМ!$B$40:$B$783,T$296)+'СЕТ СН'!$F$15</f>
        <v>0</v>
      </c>
      <c r="U307" s="36">
        <f ca="1">SUMIFS(СВЦЭМ!$H$40:$H$783,СВЦЭМ!$A$40:$A$783,$A307,СВЦЭМ!$B$40:$B$783,U$296)+'СЕТ СН'!$F$15</f>
        <v>0</v>
      </c>
      <c r="V307" s="36">
        <f ca="1">SUMIFS(СВЦЭМ!$H$40:$H$783,СВЦЭМ!$A$40:$A$783,$A307,СВЦЭМ!$B$40:$B$783,V$296)+'СЕТ СН'!$F$15</f>
        <v>0</v>
      </c>
      <c r="W307" s="36">
        <f ca="1">SUMIFS(СВЦЭМ!$H$40:$H$783,СВЦЭМ!$A$40:$A$783,$A307,СВЦЭМ!$B$40:$B$783,W$296)+'СЕТ СН'!$F$15</f>
        <v>0</v>
      </c>
      <c r="X307" s="36">
        <f ca="1">SUMIFS(СВЦЭМ!$H$40:$H$783,СВЦЭМ!$A$40:$A$783,$A307,СВЦЭМ!$B$40:$B$783,X$296)+'СЕТ СН'!$F$15</f>
        <v>0</v>
      </c>
      <c r="Y307" s="36">
        <f ca="1">SUMIFS(СВЦЭМ!$H$40:$H$783,СВЦЭМ!$A$40:$A$783,$A307,СВЦЭМ!$B$40:$B$783,Y$296)+'СЕТ СН'!$F$15</f>
        <v>0</v>
      </c>
    </row>
    <row r="308" spans="1:25" ht="15.75" hidden="1" x14ac:dyDescent="0.2">
      <c r="A308" s="35">
        <f t="shared" si="8"/>
        <v>44938</v>
      </c>
      <c r="B308" s="36">
        <f ca="1">SUMIFS(СВЦЭМ!$H$40:$H$783,СВЦЭМ!$A$40:$A$783,$A308,СВЦЭМ!$B$40:$B$783,B$296)+'СЕТ СН'!$F$15</f>
        <v>0</v>
      </c>
      <c r="C308" s="36">
        <f ca="1">SUMIFS(СВЦЭМ!$H$40:$H$783,СВЦЭМ!$A$40:$A$783,$A308,СВЦЭМ!$B$40:$B$783,C$296)+'СЕТ СН'!$F$15</f>
        <v>0</v>
      </c>
      <c r="D308" s="36">
        <f ca="1">SUMIFS(СВЦЭМ!$H$40:$H$783,СВЦЭМ!$A$40:$A$783,$A308,СВЦЭМ!$B$40:$B$783,D$296)+'СЕТ СН'!$F$15</f>
        <v>0</v>
      </c>
      <c r="E308" s="36">
        <f ca="1">SUMIFS(СВЦЭМ!$H$40:$H$783,СВЦЭМ!$A$40:$A$783,$A308,СВЦЭМ!$B$40:$B$783,E$296)+'СЕТ СН'!$F$15</f>
        <v>0</v>
      </c>
      <c r="F308" s="36">
        <f ca="1">SUMIFS(СВЦЭМ!$H$40:$H$783,СВЦЭМ!$A$40:$A$783,$A308,СВЦЭМ!$B$40:$B$783,F$296)+'СЕТ СН'!$F$15</f>
        <v>0</v>
      </c>
      <c r="G308" s="36">
        <f ca="1">SUMIFS(СВЦЭМ!$H$40:$H$783,СВЦЭМ!$A$40:$A$783,$A308,СВЦЭМ!$B$40:$B$783,G$296)+'СЕТ СН'!$F$15</f>
        <v>0</v>
      </c>
      <c r="H308" s="36">
        <f ca="1">SUMIFS(СВЦЭМ!$H$40:$H$783,СВЦЭМ!$A$40:$A$783,$A308,СВЦЭМ!$B$40:$B$783,H$296)+'СЕТ СН'!$F$15</f>
        <v>0</v>
      </c>
      <c r="I308" s="36">
        <f ca="1">SUMIFS(СВЦЭМ!$H$40:$H$783,СВЦЭМ!$A$40:$A$783,$A308,СВЦЭМ!$B$40:$B$783,I$296)+'СЕТ СН'!$F$15</f>
        <v>0</v>
      </c>
      <c r="J308" s="36">
        <f ca="1">SUMIFS(СВЦЭМ!$H$40:$H$783,СВЦЭМ!$A$40:$A$783,$A308,СВЦЭМ!$B$40:$B$783,J$296)+'СЕТ СН'!$F$15</f>
        <v>0</v>
      </c>
      <c r="K308" s="36">
        <f ca="1">SUMIFS(СВЦЭМ!$H$40:$H$783,СВЦЭМ!$A$40:$A$783,$A308,СВЦЭМ!$B$40:$B$783,K$296)+'СЕТ СН'!$F$15</f>
        <v>0</v>
      </c>
      <c r="L308" s="36">
        <f ca="1">SUMIFS(СВЦЭМ!$H$40:$H$783,СВЦЭМ!$A$40:$A$783,$A308,СВЦЭМ!$B$40:$B$783,L$296)+'СЕТ СН'!$F$15</f>
        <v>0</v>
      </c>
      <c r="M308" s="36">
        <f ca="1">SUMIFS(СВЦЭМ!$H$40:$H$783,СВЦЭМ!$A$40:$A$783,$A308,СВЦЭМ!$B$40:$B$783,M$296)+'СЕТ СН'!$F$15</f>
        <v>0</v>
      </c>
      <c r="N308" s="36">
        <f ca="1">SUMIFS(СВЦЭМ!$H$40:$H$783,СВЦЭМ!$A$40:$A$783,$A308,СВЦЭМ!$B$40:$B$783,N$296)+'СЕТ СН'!$F$15</f>
        <v>0</v>
      </c>
      <c r="O308" s="36">
        <f ca="1">SUMIFS(СВЦЭМ!$H$40:$H$783,СВЦЭМ!$A$40:$A$783,$A308,СВЦЭМ!$B$40:$B$783,O$296)+'СЕТ СН'!$F$15</f>
        <v>0</v>
      </c>
      <c r="P308" s="36">
        <f ca="1">SUMIFS(СВЦЭМ!$H$40:$H$783,СВЦЭМ!$A$40:$A$783,$A308,СВЦЭМ!$B$40:$B$783,P$296)+'СЕТ СН'!$F$15</f>
        <v>0</v>
      </c>
      <c r="Q308" s="36">
        <f ca="1">SUMIFS(СВЦЭМ!$H$40:$H$783,СВЦЭМ!$A$40:$A$783,$A308,СВЦЭМ!$B$40:$B$783,Q$296)+'СЕТ СН'!$F$15</f>
        <v>0</v>
      </c>
      <c r="R308" s="36">
        <f ca="1">SUMIFS(СВЦЭМ!$H$40:$H$783,СВЦЭМ!$A$40:$A$783,$A308,СВЦЭМ!$B$40:$B$783,R$296)+'СЕТ СН'!$F$15</f>
        <v>0</v>
      </c>
      <c r="S308" s="36">
        <f ca="1">SUMIFS(СВЦЭМ!$H$40:$H$783,СВЦЭМ!$A$40:$A$783,$A308,СВЦЭМ!$B$40:$B$783,S$296)+'СЕТ СН'!$F$15</f>
        <v>0</v>
      </c>
      <c r="T308" s="36">
        <f ca="1">SUMIFS(СВЦЭМ!$H$40:$H$783,СВЦЭМ!$A$40:$A$783,$A308,СВЦЭМ!$B$40:$B$783,T$296)+'СЕТ СН'!$F$15</f>
        <v>0</v>
      </c>
      <c r="U308" s="36">
        <f ca="1">SUMIFS(СВЦЭМ!$H$40:$H$783,СВЦЭМ!$A$40:$A$783,$A308,СВЦЭМ!$B$40:$B$783,U$296)+'СЕТ СН'!$F$15</f>
        <v>0</v>
      </c>
      <c r="V308" s="36">
        <f ca="1">SUMIFS(СВЦЭМ!$H$40:$H$783,СВЦЭМ!$A$40:$A$783,$A308,СВЦЭМ!$B$40:$B$783,V$296)+'СЕТ СН'!$F$15</f>
        <v>0</v>
      </c>
      <c r="W308" s="36">
        <f ca="1">SUMIFS(СВЦЭМ!$H$40:$H$783,СВЦЭМ!$A$40:$A$783,$A308,СВЦЭМ!$B$40:$B$783,W$296)+'СЕТ СН'!$F$15</f>
        <v>0</v>
      </c>
      <c r="X308" s="36">
        <f ca="1">SUMIFS(СВЦЭМ!$H$40:$H$783,СВЦЭМ!$A$40:$A$783,$A308,СВЦЭМ!$B$40:$B$783,X$296)+'СЕТ СН'!$F$15</f>
        <v>0</v>
      </c>
      <c r="Y308" s="36">
        <f ca="1">SUMIFS(СВЦЭМ!$H$40:$H$783,СВЦЭМ!$A$40:$A$783,$A308,СВЦЭМ!$B$40:$B$783,Y$296)+'СЕТ СН'!$F$15</f>
        <v>0</v>
      </c>
    </row>
    <row r="309" spans="1:25" ht="15.75" hidden="1" x14ac:dyDescent="0.2">
      <c r="A309" s="35">
        <f t="shared" si="8"/>
        <v>44939</v>
      </c>
      <c r="B309" s="36">
        <f ca="1">SUMIFS(СВЦЭМ!$H$40:$H$783,СВЦЭМ!$A$40:$A$783,$A309,СВЦЭМ!$B$40:$B$783,B$296)+'СЕТ СН'!$F$15</f>
        <v>0</v>
      </c>
      <c r="C309" s="36">
        <f ca="1">SUMIFS(СВЦЭМ!$H$40:$H$783,СВЦЭМ!$A$40:$A$783,$A309,СВЦЭМ!$B$40:$B$783,C$296)+'СЕТ СН'!$F$15</f>
        <v>0</v>
      </c>
      <c r="D309" s="36">
        <f ca="1">SUMIFS(СВЦЭМ!$H$40:$H$783,СВЦЭМ!$A$40:$A$783,$A309,СВЦЭМ!$B$40:$B$783,D$296)+'СЕТ СН'!$F$15</f>
        <v>0</v>
      </c>
      <c r="E309" s="36">
        <f ca="1">SUMIFS(СВЦЭМ!$H$40:$H$783,СВЦЭМ!$A$40:$A$783,$A309,СВЦЭМ!$B$40:$B$783,E$296)+'СЕТ СН'!$F$15</f>
        <v>0</v>
      </c>
      <c r="F309" s="36">
        <f ca="1">SUMIFS(СВЦЭМ!$H$40:$H$783,СВЦЭМ!$A$40:$A$783,$A309,СВЦЭМ!$B$40:$B$783,F$296)+'СЕТ СН'!$F$15</f>
        <v>0</v>
      </c>
      <c r="G309" s="36">
        <f ca="1">SUMIFS(СВЦЭМ!$H$40:$H$783,СВЦЭМ!$A$40:$A$783,$A309,СВЦЭМ!$B$40:$B$783,G$296)+'СЕТ СН'!$F$15</f>
        <v>0</v>
      </c>
      <c r="H309" s="36">
        <f ca="1">SUMIFS(СВЦЭМ!$H$40:$H$783,СВЦЭМ!$A$40:$A$783,$A309,СВЦЭМ!$B$40:$B$783,H$296)+'СЕТ СН'!$F$15</f>
        <v>0</v>
      </c>
      <c r="I309" s="36">
        <f ca="1">SUMIFS(СВЦЭМ!$H$40:$H$783,СВЦЭМ!$A$40:$A$783,$A309,СВЦЭМ!$B$40:$B$783,I$296)+'СЕТ СН'!$F$15</f>
        <v>0</v>
      </c>
      <c r="J309" s="36">
        <f ca="1">SUMIFS(СВЦЭМ!$H$40:$H$783,СВЦЭМ!$A$40:$A$783,$A309,СВЦЭМ!$B$40:$B$783,J$296)+'СЕТ СН'!$F$15</f>
        <v>0</v>
      </c>
      <c r="K309" s="36">
        <f ca="1">SUMIFS(СВЦЭМ!$H$40:$H$783,СВЦЭМ!$A$40:$A$783,$A309,СВЦЭМ!$B$40:$B$783,K$296)+'СЕТ СН'!$F$15</f>
        <v>0</v>
      </c>
      <c r="L309" s="36">
        <f ca="1">SUMIFS(СВЦЭМ!$H$40:$H$783,СВЦЭМ!$A$40:$A$783,$A309,СВЦЭМ!$B$40:$B$783,L$296)+'СЕТ СН'!$F$15</f>
        <v>0</v>
      </c>
      <c r="M309" s="36">
        <f ca="1">SUMIFS(СВЦЭМ!$H$40:$H$783,СВЦЭМ!$A$40:$A$783,$A309,СВЦЭМ!$B$40:$B$783,M$296)+'СЕТ СН'!$F$15</f>
        <v>0</v>
      </c>
      <c r="N309" s="36">
        <f ca="1">SUMIFS(СВЦЭМ!$H$40:$H$783,СВЦЭМ!$A$40:$A$783,$A309,СВЦЭМ!$B$40:$B$783,N$296)+'СЕТ СН'!$F$15</f>
        <v>0</v>
      </c>
      <c r="O309" s="36">
        <f ca="1">SUMIFS(СВЦЭМ!$H$40:$H$783,СВЦЭМ!$A$40:$A$783,$A309,СВЦЭМ!$B$40:$B$783,O$296)+'СЕТ СН'!$F$15</f>
        <v>0</v>
      </c>
      <c r="P309" s="36">
        <f ca="1">SUMIFS(СВЦЭМ!$H$40:$H$783,СВЦЭМ!$A$40:$A$783,$A309,СВЦЭМ!$B$40:$B$783,P$296)+'СЕТ СН'!$F$15</f>
        <v>0</v>
      </c>
      <c r="Q309" s="36">
        <f ca="1">SUMIFS(СВЦЭМ!$H$40:$H$783,СВЦЭМ!$A$40:$A$783,$A309,СВЦЭМ!$B$40:$B$783,Q$296)+'СЕТ СН'!$F$15</f>
        <v>0</v>
      </c>
      <c r="R309" s="36">
        <f ca="1">SUMIFS(СВЦЭМ!$H$40:$H$783,СВЦЭМ!$A$40:$A$783,$A309,СВЦЭМ!$B$40:$B$783,R$296)+'СЕТ СН'!$F$15</f>
        <v>0</v>
      </c>
      <c r="S309" s="36">
        <f ca="1">SUMIFS(СВЦЭМ!$H$40:$H$783,СВЦЭМ!$A$40:$A$783,$A309,СВЦЭМ!$B$40:$B$783,S$296)+'СЕТ СН'!$F$15</f>
        <v>0</v>
      </c>
      <c r="T309" s="36">
        <f ca="1">SUMIFS(СВЦЭМ!$H$40:$H$783,СВЦЭМ!$A$40:$A$783,$A309,СВЦЭМ!$B$40:$B$783,T$296)+'СЕТ СН'!$F$15</f>
        <v>0</v>
      </c>
      <c r="U309" s="36">
        <f ca="1">SUMIFS(СВЦЭМ!$H$40:$H$783,СВЦЭМ!$A$40:$A$783,$A309,СВЦЭМ!$B$40:$B$783,U$296)+'СЕТ СН'!$F$15</f>
        <v>0</v>
      </c>
      <c r="V309" s="36">
        <f ca="1">SUMIFS(СВЦЭМ!$H$40:$H$783,СВЦЭМ!$A$40:$A$783,$A309,СВЦЭМ!$B$40:$B$783,V$296)+'СЕТ СН'!$F$15</f>
        <v>0</v>
      </c>
      <c r="W309" s="36">
        <f ca="1">SUMIFS(СВЦЭМ!$H$40:$H$783,СВЦЭМ!$A$40:$A$783,$A309,СВЦЭМ!$B$40:$B$783,W$296)+'СЕТ СН'!$F$15</f>
        <v>0</v>
      </c>
      <c r="X309" s="36">
        <f ca="1">SUMIFS(СВЦЭМ!$H$40:$H$783,СВЦЭМ!$A$40:$A$783,$A309,СВЦЭМ!$B$40:$B$783,X$296)+'СЕТ СН'!$F$15</f>
        <v>0</v>
      </c>
      <c r="Y309" s="36">
        <f ca="1">SUMIFS(СВЦЭМ!$H$40:$H$783,СВЦЭМ!$A$40:$A$783,$A309,СВЦЭМ!$B$40:$B$783,Y$296)+'СЕТ СН'!$F$15</f>
        <v>0</v>
      </c>
    </row>
    <row r="310" spans="1:25" ht="15.75" hidden="1" x14ac:dyDescent="0.2">
      <c r="A310" s="35">
        <f t="shared" si="8"/>
        <v>44940</v>
      </c>
      <c r="B310" s="36">
        <f ca="1">SUMIFS(СВЦЭМ!$H$40:$H$783,СВЦЭМ!$A$40:$A$783,$A310,СВЦЭМ!$B$40:$B$783,B$296)+'СЕТ СН'!$F$15</f>
        <v>0</v>
      </c>
      <c r="C310" s="36">
        <f ca="1">SUMIFS(СВЦЭМ!$H$40:$H$783,СВЦЭМ!$A$40:$A$783,$A310,СВЦЭМ!$B$40:$B$783,C$296)+'СЕТ СН'!$F$15</f>
        <v>0</v>
      </c>
      <c r="D310" s="36">
        <f ca="1">SUMIFS(СВЦЭМ!$H$40:$H$783,СВЦЭМ!$A$40:$A$783,$A310,СВЦЭМ!$B$40:$B$783,D$296)+'СЕТ СН'!$F$15</f>
        <v>0</v>
      </c>
      <c r="E310" s="36">
        <f ca="1">SUMIFS(СВЦЭМ!$H$40:$H$783,СВЦЭМ!$A$40:$A$783,$A310,СВЦЭМ!$B$40:$B$783,E$296)+'СЕТ СН'!$F$15</f>
        <v>0</v>
      </c>
      <c r="F310" s="36">
        <f ca="1">SUMIFS(СВЦЭМ!$H$40:$H$783,СВЦЭМ!$A$40:$A$783,$A310,СВЦЭМ!$B$40:$B$783,F$296)+'СЕТ СН'!$F$15</f>
        <v>0</v>
      </c>
      <c r="G310" s="36">
        <f ca="1">SUMIFS(СВЦЭМ!$H$40:$H$783,СВЦЭМ!$A$40:$A$783,$A310,СВЦЭМ!$B$40:$B$783,G$296)+'СЕТ СН'!$F$15</f>
        <v>0</v>
      </c>
      <c r="H310" s="36">
        <f ca="1">SUMIFS(СВЦЭМ!$H$40:$H$783,СВЦЭМ!$A$40:$A$783,$A310,СВЦЭМ!$B$40:$B$783,H$296)+'СЕТ СН'!$F$15</f>
        <v>0</v>
      </c>
      <c r="I310" s="36">
        <f ca="1">SUMIFS(СВЦЭМ!$H$40:$H$783,СВЦЭМ!$A$40:$A$783,$A310,СВЦЭМ!$B$40:$B$783,I$296)+'СЕТ СН'!$F$15</f>
        <v>0</v>
      </c>
      <c r="J310" s="36">
        <f ca="1">SUMIFS(СВЦЭМ!$H$40:$H$783,СВЦЭМ!$A$40:$A$783,$A310,СВЦЭМ!$B$40:$B$783,J$296)+'СЕТ СН'!$F$15</f>
        <v>0</v>
      </c>
      <c r="K310" s="36">
        <f ca="1">SUMIFS(СВЦЭМ!$H$40:$H$783,СВЦЭМ!$A$40:$A$783,$A310,СВЦЭМ!$B$40:$B$783,K$296)+'СЕТ СН'!$F$15</f>
        <v>0</v>
      </c>
      <c r="L310" s="36">
        <f ca="1">SUMIFS(СВЦЭМ!$H$40:$H$783,СВЦЭМ!$A$40:$A$783,$A310,СВЦЭМ!$B$40:$B$783,L$296)+'СЕТ СН'!$F$15</f>
        <v>0</v>
      </c>
      <c r="M310" s="36">
        <f ca="1">SUMIFS(СВЦЭМ!$H$40:$H$783,СВЦЭМ!$A$40:$A$783,$A310,СВЦЭМ!$B$40:$B$783,M$296)+'СЕТ СН'!$F$15</f>
        <v>0</v>
      </c>
      <c r="N310" s="36">
        <f ca="1">SUMIFS(СВЦЭМ!$H$40:$H$783,СВЦЭМ!$A$40:$A$783,$A310,СВЦЭМ!$B$40:$B$783,N$296)+'СЕТ СН'!$F$15</f>
        <v>0</v>
      </c>
      <c r="O310" s="36">
        <f ca="1">SUMIFS(СВЦЭМ!$H$40:$H$783,СВЦЭМ!$A$40:$A$783,$A310,СВЦЭМ!$B$40:$B$783,O$296)+'СЕТ СН'!$F$15</f>
        <v>0</v>
      </c>
      <c r="P310" s="36">
        <f ca="1">SUMIFS(СВЦЭМ!$H$40:$H$783,СВЦЭМ!$A$40:$A$783,$A310,СВЦЭМ!$B$40:$B$783,P$296)+'СЕТ СН'!$F$15</f>
        <v>0</v>
      </c>
      <c r="Q310" s="36">
        <f ca="1">SUMIFS(СВЦЭМ!$H$40:$H$783,СВЦЭМ!$A$40:$A$783,$A310,СВЦЭМ!$B$40:$B$783,Q$296)+'СЕТ СН'!$F$15</f>
        <v>0</v>
      </c>
      <c r="R310" s="36">
        <f ca="1">SUMIFS(СВЦЭМ!$H$40:$H$783,СВЦЭМ!$A$40:$A$783,$A310,СВЦЭМ!$B$40:$B$783,R$296)+'СЕТ СН'!$F$15</f>
        <v>0</v>
      </c>
      <c r="S310" s="36">
        <f ca="1">SUMIFS(СВЦЭМ!$H$40:$H$783,СВЦЭМ!$A$40:$A$783,$A310,СВЦЭМ!$B$40:$B$783,S$296)+'СЕТ СН'!$F$15</f>
        <v>0</v>
      </c>
      <c r="T310" s="36">
        <f ca="1">SUMIFS(СВЦЭМ!$H$40:$H$783,СВЦЭМ!$A$40:$A$783,$A310,СВЦЭМ!$B$40:$B$783,T$296)+'СЕТ СН'!$F$15</f>
        <v>0</v>
      </c>
      <c r="U310" s="36">
        <f ca="1">SUMIFS(СВЦЭМ!$H$40:$H$783,СВЦЭМ!$A$40:$A$783,$A310,СВЦЭМ!$B$40:$B$783,U$296)+'СЕТ СН'!$F$15</f>
        <v>0</v>
      </c>
      <c r="V310" s="36">
        <f ca="1">SUMIFS(СВЦЭМ!$H$40:$H$783,СВЦЭМ!$A$40:$A$783,$A310,СВЦЭМ!$B$40:$B$783,V$296)+'СЕТ СН'!$F$15</f>
        <v>0</v>
      </c>
      <c r="W310" s="36">
        <f ca="1">SUMIFS(СВЦЭМ!$H$40:$H$783,СВЦЭМ!$A$40:$A$783,$A310,СВЦЭМ!$B$40:$B$783,W$296)+'СЕТ СН'!$F$15</f>
        <v>0</v>
      </c>
      <c r="X310" s="36">
        <f ca="1">SUMIFS(СВЦЭМ!$H$40:$H$783,СВЦЭМ!$A$40:$A$783,$A310,СВЦЭМ!$B$40:$B$783,X$296)+'СЕТ СН'!$F$15</f>
        <v>0</v>
      </c>
      <c r="Y310" s="36">
        <f ca="1">SUMIFS(СВЦЭМ!$H$40:$H$783,СВЦЭМ!$A$40:$A$783,$A310,СВЦЭМ!$B$40:$B$783,Y$296)+'СЕТ СН'!$F$15</f>
        <v>0</v>
      </c>
    </row>
    <row r="311" spans="1:25" ht="15.75" hidden="1" x14ac:dyDescent="0.2">
      <c r="A311" s="35">
        <f t="shared" si="8"/>
        <v>44941</v>
      </c>
      <c r="B311" s="36">
        <f ca="1">SUMIFS(СВЦЭМ!$H$40:$H$783,СВЦЭМ!$A$40:$A$783,$A311,СВЦЭМ!$B$40:$B$783,B$296)+'СЕТ СН'!$F$15</f>
        <v>0</v>
      </c>
      <c r="C311" s="36">
        <f ca="1">SUMIFS(СВЦЭМ!$H$40:$H$783,СВЦЭМ!$A$40:$A$783,$A311,СВЦЭМ!$B$40:$B$783,C$296)+'СЕТ СН'!$F$15</f>
        <v>0</v>
      </c>
      <c r="D311" s="36">
        <f ca="1">SUMIFS(СВЦЭМ!$H$40:$H$783,СВЦЭМ!$A$40:$A$783,$A311,СВЦЭМ!$B$40:$B$783,D$296)+'СЕТ СН'!$F$15</f>
        <v>0</v>
      </c>
      <c r="E311" s="36">
        <f ca="1">SUMIFS(СВЦЭМ!$H$40:$H$783,СВЦЭМ!$A$40:$A$783,$A311,СВЦЭМ!$B$40:$B$783,E$296)+'СЕТ СН'!$F$15</f>
        <v>0</v>
      </c>
      <c r="F311" s="36">
        <f ca="1">SUMIFS(СВЦЭМ!$H$40:$H$783,СВЦЭМ!$A$40:$A$783,$A311,СВЦЭМ!$B$40:$B$783,F$296)+'СЕТ СН'!$F$15</f>
        <v>0</v>
      </c>
      <c r="G311" s="36">
        <f ca="1">SUMIFS(СВЦЭМ!$H$40:$H$783,СВЦЭМ!$A$40:$A$783,$A311,СВЦЭМ!$B$40:$B$783,G$296)+'СЕТ СН'!$F$15</f>
        <v>0</v>
      </c>
      <c r="H311" s="36">
        <f ca="1">SUMIFS(СВЦЭМ!$H$40:$H$783,СВЦЭМ!$A$40:$A$783,$A311,СВЦЭМ!$B$40:$B$783,H$296)+'СЕТ СН'!$F$15</f>
        <v>0</v>
      </c>
      <c r="I311" s="36">
        <f ca="1">SUMIFS(СВЦЭМ!$H$40:$H$783,СВЦЭМ!$A$40:$A$783,$A311,СВЦЭМ!$B$40:$B$783,I$296)+'СЕТ СН'!$F$15</f>
        <v>0</v>
      </c>
      <c r="J311" s="36">
        <f ca="1">SUMIFS(СВЦЭМ!$H$40:$H$783,СВЦЭМ!$A$40:$A$783,$A311,СВЦЭМ!$B$40:$B$783,J$296)+'СЕТ СН'!$F$15</f>
        <v>0</v>
      </c>
      <c r="K311" s="36">
        <f ca="1">SUMIFS(СВЦЭМ!$H$40:$H$783,СВЦЭМ!$A$40:$A$783,$A311,СВЦЭМ!$B$40:$B$783,K$296)+'СЕТ СН'!$F$15</f>
        <v>0</v>
      </c>
      <c r="L311" s="36">
        <f ca="1">SUMIFS(СВЦЭМ!$H$40:$H$783,СВЦЭМ!$A$40:$A$783,$A311,СВЦЭМ!$B$40:$B$783,L$296)+'СЕТ СН'!$F$15</f>
        <v>0</v>
      </c>
      <c r="M311" s="36">
        <f ca="1">SUMIFS(СВЦЭМ!$H$40:$H$783,СВЦЭМ!$A$40:$A$783,$A311,СВЦЭМ!$B$40:$B$783,M$296)+'СЕТ СН'!$F$15</f>
        <v>0</v>
      </c>
      <c r="N311" s="36">
        <f ca="1">SUMIFS(СВЦЭМ!$H$40:$H$783,СВЦЭМ!$A$40:$A$783,$A311,СВЦЭМ!$B$40:$B$783,N$296)+'СЕТ СН'!$F$15</f>
        <v>0</v>
      </c>
      <c r="O311" s="36">
        <f ca="1">SUMIFS(СВЦЭМ!$H$40:$H$783,СВЦЭМ!$A$40:$A$783,$A311,СВЦЭМ!$B$40:$B$783,O$296)+'СЕТ СН'!$F$15</f>
        <v>0</v>
      </c>
      <c r="P311" s="36">
        <f ca="1">SUMIFS(СВЦЭМ!$H$40:$H$783,СВЦЭМ!$A$40:$A$783,$A311,СВЦЭМ!$B$40:$B$783,P$296)+'СЕТ СН'!$F$15</f>
        <v>0</v>
      </c>
      <c r="Q311" s="36">
        <f ca="1">SUMIFS(СВЦЭМ!$H$40:$H$783,СВЦЭМ!$A$40:$A$783,$A311,СВЦЭМ!$B$40:$B$783,Q$296)+'СЕТ СН'!$F$15</f>
        <v>0</v>
      </c>
      <c r="R311" s="36">
        <f ca="1">SUMIFS(СВЦЭМ!$H$40:$H$783,СВЦЭМ!$A$40:$A$783,$A311,СВЦЭМ!$B$40:$B$783,R$296)+'СЕТ СН'!$F$15</f>
        <v>0</v>
      </c>
      <c r="S311" s="36">
        <f ca="1">SUMIFS(СВЦЭМ!$H$40:$H$783,СВЦЭМ!$A$40:$A$783,$A311,СВЦЭМ!$B$40:$B$783,S$296)+'СЕТ СН'!$F$15</f>
        <v>0</v>
      </c>
      <c r="T311" s="36">
        <f ca="1">SUMIFS(СВЦЭМ!$H$40:$H$783,СВЦЭМ!$A$40:$A$783,$A311,СВЦЭМ!$B$40:$B$783,T$296)+'СЕТ СН'!$F$15</f>
        <v>0</v>
      </c>
      <c r="U311" s="36">
        <f ca="1">SUMIFS(СВЦЭМ!$H$40:$H$783,СВЦЭМ!$A$40:$A$783,$A311,СВЦЭМ!$B$40:$B$783,U$296)+'СЕТ СН'!$F$15</f>
        <v>0</v>
      </c>
      <c r="V311" s="36">
        <f ca="1">SUMIFS(СВЦЭМ!$H$40:$H$783,СВЦЭМ!$A$40:$A$783,$A311,СВЦЭМ!$B$40:$B$783,V$296)+'СЕТ СН'!$F$15</f>
        <v>0</v>
      </c>
      <c r="W311" s="36">
        <f ca="1">SUMIFS(СВЦЭМ!$H$40:$H$783,СВЦЭМ!$A$40:$A$783,$A311,СВЦЭМ!$B$40:$B$783,W$296)+'СЕТ СН'!$F$15</f>
        <v>0</v>
      </c>
      <c r="X311" s="36">
        <f ca="1">SUMIFS(СВЦЭМ!$H$40:$H$783,СВЦЭМ!$A$40:$A$783,$A311,СВЦЭМ!$B$40:$B$783,X$296)+'СЕТ СН'!$F$15</f>
        <v>0</v>
      </c>
      <c r="Y311" s="36">
        <f ca="1">SUMIFS(СВЦЭМ!$H$40:$H$783,СВЦЭМ!$A$40:$A$783,$A311,СВЦЭМ!$B$40:$B$783,Y$296)+'СЕТ СН'!$F$15</f>
        <v>0</v>
      </c>
    </row>
    <row r="312" spans="1:25" ht="15.75" hidden="1" x14ac:dyDescent="0.2">
      <c r="A312" s="35">
        <f t="shared" si="8"/>
        <v>44942</v>
      </c>
      <c r="B312" s="36">
        <f ca="1">SUMIFS(СВЦЭМ!$H$40:$H$783,СВЦЭМ!$A$40:$A$783,$A312,СВЦЭМ!$B$40:$B$783,B$296)+'СЕТ СН'!$F$15</f>
        <v>0</v>
      </c>
      <c r="C312" s="36">
        <f ca="1">SUMIFS(СВЦЭМ!$H$40:$H$783,СВЦЭМ!$A$40:$A$783,$A312,СВЦЭМ!$B$40:$B$783,C$296)+'СЕТ СН'!$F$15</f>
        <v>0</v>
      </c>
      <c r="D312" s="36">
        <f ca="1">SUMIFS(СВЦЭМ!$H$40:$H$783,СВЦЭМ!$A$40:$A$783,$A312,СВЦЭМ!$B$40:$B$783,D$296)+'СЕТ СН'!$F$15</f>
        <v>0</v>
      </c>
      <c r="E312" s="36">
        <f ca="1">SUMIFS(СВЦЭМ!$H$40:$H$783,СВЦЭМ!$A$40:$A$783,$A312,СВЦЭМ!$B$40:$B$783,E$296)+'СЕТ СН'!$F$15</f>
        <v>0</v>
      </c>
      <c r="F312" s="36">
        <f ca="1">SUMIFS(СВЦЭМ!$H$40:$H$783,СВЦЭМ!$A$40:$A$783,$A312,СВЦЭМ!$B$40:$B$783,F$296)+'СЕТ СН'!$F$15</f>
        <v>0</v>
      </c>
      <c r="G312" s="36">
        <f ca="1">SUMIFS(СВЦЭМ!$H$40:$H$783,СВЦЭМ!$A$40:$A$783,$A312,СВЦЭМ!$B$40:$B$783,G$296)+'СЕТ СН'!$F$15</f>
        <v>0</v>
      </c>
      <c r="H312" s="36">
        <f ca="1">SUMIFS(СВЦЭМ!$H$40:$H$783,СВЦЭМ!$A$40:$A$783,$A312,СВЦЭМ!$B$40:$B$783,H$296)+'СЕТ СН'!$F$15</f>
        <v>0</v>
      </c>
      <c r="I312" s="36">
        <f ca="1">SUMIFS(СВЦЭМ!$H$40:$H$783,СВЦЭМ!$A$40:$A$783,$A312,СВЦЭМ!$B$40:$B$783,I$296)+'СЕТ СН'!$F$15</f>
        <v>0</v>
      </c>
      <c r="J312" s="36">
        <f ca="1">SUMIFS(СВЦЭМ!$H$40:$H$783,СВЦЭМ!$A$40:$A$783,$A312,СВЦЭМ!$B$40:$B$783,J$296)+'СЕТ СН'!$F$15</f>
        <v>0</v>
      </c>
      <c r="K312" s="36">
        <f ca="1">SUMIFS(СВЦЭМ!$H$40:$H$783,СВЦЭМ!$A$40:$A$783,$A312,СВЦЭМ!$B$40:$B$783,K$296)+'СЕТ СН'!$F$15</f>
        <v>0</v>
      </c>
      <c r="L312" s="36">
        <f ca="1">SUMIFS(СВЦЭМ!$H$40:$H$783,СВЦЭМ!$A$40:$A$783,$A312,СВЦЭМ!$B$40:$B$783,L$296)+'СЕТ СН'!$F$15</f>
        <v>0</v>
      </c>
      <c r="M312" s="36">
        <f ca="1">SUMIFS(СВЦЭМ!$H$40:$H$783,СВЦЭМ!$A$40:$A$783,$A312,СВЦЭМ!$B$40:$B$783,M$296)+'СЕТ СН'!$F$15</f>
        <v>0</v>
      </c>
      <c r="N312" s="36">
        <f ca="1">SUMIFS(СВЦЭМ!$H$40:$H$783,СВЦЭМ!$A$40:$A$783,$A312,СВЦЭМ!$B$40:$B$783,N$296)+'СЕТ СН'!$F$15</f>
        <v>0</v>
      </c>
      <c r="O312" s="36">
        <f ca="1">SUMIFS(СВЦЭМ!$H$40:$H$783,СВЦЭМ!$A$40:$A$783,$A312,СВЦЭМ!$B$40:$B$783,O$296)+'СЕТ СН'!$F$15</f>
        <v>0</v>
      </c>
      <c r="P312" s="36">
        <f ca="1">SUMIFS(СВЦЭМ!$H$40:$H$783,СВЦЭМ!$A$40:$A$783,$A312,СВЦЭМ!$B$40:$B$783,P$296)+'СЕТ СН'!$F$15</f>
        <v>0</v>
      </c>
      <c r="Q312" s="36">
        <f ca="1">SUMIFS(СВЦЭМ!$H$40:$H$783,СВЦЭМ!$A$40:$A$783,$A312,СВЦЭМ!$B$40:$B$783,Q$296)+'СЕТ СН'!$F$15</f>
        <v>0</v>
      </c>
      <c r="R312" s="36">
        <f ca="1">SUMIFS(СВЦЭМ!$H$40:$H$783,СВЦЭМ!$A$40:$A$783,$A312,СВЦЭМ!$B$40:$B$783,R$296)+'СЕТ СН'!$F$15</f>
        <v>0</v>
      </c>
      <c r="S312" s="36">
        <f ca="1">SUMIFS(СВЦЭМ!$H$40:$H$783,СВЦЭМ!$A$40:$A$783,$A312,СВЦЭМ!$B$40:$B$783,S$296)+'СЕТ СН'!$F$15</f>
        <v>0</v>
      </c>
      <c r="T312" s="36">
        <f ca="1">SUMIFS(СВЦЭМ!$H$40:$H$783,СВЦЭМ!$A$40:$A$783,$A312,СВЦЭМ!$B$40:$B$783,T$296)+'СЕТ СН'!$F$15</f>
        <v>0</v>
      </c>
      <c r="U312" s="36">
        <f ca="1">SUMIFS(СВЦЭМ!$H$40:$H$783,СВЦЭМ!$A$40:$A$783,$A312,СВЦЭМ!$B$40:$B$783,U$296)+'СЕТ СН'!$F$15</f>
        <v>0</v>
      </c>
      <c r="V312" s="36">
        <f ca="1">SUMIFS(СВЦЭМ!$H$40:$H$783,СВЦЭМ!$A$40:$A$783,$A312,СВЦЭМ!$B$40:$B$783,V$296)+'СЕТ СН'!$F$15</f>
        <v>0</v>
      </c>
      <c r="W312" s="36">
        <f ca="1">SUMIFS(СВЦЭМ!$H$40:$H$783,СВЦЭМ!$A$40:$A$783,$A312,СВЦЭМ!$B$40:$B$783,W$296)+'СЕТ СН'!$F$15</f>
        <v>0</v>
      </c>
      <c r="X312" s="36">
        <f ca="1">SUMIFS(СВЦЭМ!$H$40:$H$783,СВЦЭМ!$A$40:$A$783,$A312,СВЦЭМ!$B$40:$B$783,X$296)+'СЕТ СН'!$F$15</f>
        <v>0</v>
      </c>
      <c r="Y312" s="36">
        <f ca="1">SUMIFS(СВЦЭМ!$H$40:$H$783,СВЦЭМ!$A$40:$A$783,$A312,СВЦЭМ!$B$40:$B$783,Y$296)+'СЕТ СН'!$F$15</f>
        <v>0</v>
      </c>
    </row>
    <row r="313" spans="1:25" ht="15.75" hidden="1" x14ac:dyDescent="0.2">
      <c r="A313" s="35">
        <f t="shared" si="8"/>
        <v>44943</v>
      </c>
      <c r="B313" s="36">
        <f ca="1">SUMIFS(СВЦЭМ!$H$40:$H$783,СВЦЭМ!$A$40:$A$783,$A313,СВЦЭМ!$B$40:$B$783,B$296)+'СЕТ СН'!$F$15</f>
        <v>0</v>
      </c>
      <c r="C313" s="36">
        <f ca="1">SUMIFS(СВЦЭМ!$H$40:$H$783,СВЦЭМ!$A$40:$A$783,$A313,СВЦЭМ!$B$40:$B$783,C$296)+'СЕТ СН'!$F$15</f>
        <v>0</v>
      </c>
      <c r="D313" s="36">
        <f ca="1">SUMIFS(СВЦЭМ!$H$40:$H$783,СВЦЭМ!$A$40:$A$783,$A313,СВЦЭМ!$B$40:$B$783,D$296)+'СЕТ СН'!$F$15</f>
        <v>0</v>
      </c>
      <c r="E313" s="36">
        <f ca="1">SUMIFS(СВЦЭМ!$H$40:$H$783,СВЦЭМ!$A$40:$A$783,$A313,СВЦЭМ!$B$40:$B$783,E$296)+'СЕТ СН'!$F$15</f>
        <v>0</v>
      </c>
      <c r="F313" s="36">
        <f ca="1">SUMIFS(СВЦЭМ!$H$40:$H$783,СВЦЭМ!$A$40:$A$783,$A313,СВЦЭМ!$B$40:$B$783,F$296)+'СЕТ СН'!$F$15</f>
        <v>0</v>
      </c>
      <c r="G313" s="36">
        <f ca="1">SUMIFS(СВЦЭМ!$H$40:$H$783,СВЦЭМ!$A$40:$A$783,$A313,СВЦЭМ!$B$40:$B$783,G$296)+'СЕТ СН'!$F$15</f>
        <v>0</v>
      </c>
      <c r="H313" s="36">
        <f ca="1">SUMIFS(СВЦЭМ!$H$40:$H$783,СВЦЭМ!$A$40:$A$783,$A313,СВЦЭМ!$B$40:$B$783,H$296)+'СЕТ СН'!$F$15</f>
        <v>0</v>
      </c>
      <c r="I313" s="36">
        <f ca="1">SUMIFS(СВЦЭМ!$H$40:$H$783,СВЦЭМ!$A$40:$A$783,$A313,СВЦЭМ!$B$40:$B$783,I$296)+'СЕТ СН'!$F$15</f>
        <v>0</v>
      </c>
      <c r="J313" s="36">
        <f ca="1">SUMIFS(СВЦЭМ!$H$40:$H$783,СВЦЭМ!$A$40:$A$783,$A313,СВЦЭМ!$B$40:$B$783,J$296)+'СЕТ СН'!$F$15</f>
        <v>0</v>
      </c>
      <c r="K313" s="36">
        <f ca="1">SUMIFS(СВЦЭМ!$H$40:$H$783,СВЦЭМ!$A$40:$A$783,$A313,СВЦЭМ!$B$40:$B$783,K$296)+'СЕТ СН'!$F$15</f>
        <v>0</v>
      </c>
      <c r="L313" s="36">
        <f ca="1">SUMIFS(СВЦЭМ!$H$40:$H$783,СВЦЭМ!$A$40:$A$783,$A313,СВЦЭМ!$B$40:$B$783,L$296)+'СЕТ СН'!$F$15</f>
        <v>0</v>
      </c>
      <c r="M313" s="36">
        <f ca="1">SUMIFS(СВЦЭМ!$H$40:$H$783,СВЦЭМ!$A$40:$A$783,$A313,СВЦЭМ!$B$40:$B$783,M$296)+'СЕТ СН'!$F$15</f>
        <v>0</v>
      </c>
      <c r="N313" s="36">
        <f ca="1">SUMIFS(СВЦЭМ!$H$40:$H$783,СВЦЭМ!$A$40:$A$783,$A313,СВЦЭМ!$B$40:$B$783,N$296)+'СЕТ СН'!$F$15</f>
        <v>0</v>
      </c>
      <c r="O313" s="36">
        <f ca="1">SUMIFS(СВЦЭМ!$H$40:$H$783,СВЦЭМ!$A$40:$A$783,$A313,СВЦЭМ!$B$40:$B$783,O$296)+'СЕТ СН'!$F$15</f>
        <v>0</v>
      </c>
      <c r="P313" s="36">
        <f ca="1">SUMIFS(СВЦЭМ!$H$40:$H$783,СВЦЭМ!$A$40:$A$783,$A313,СВЦЭМ!$B$40:$B$783,P$296)+'СЕТ СН'!$F$15</f>
        <v>0</v>
      </c>
      <c r="Q313" s="36">
        <f ca="1">SUMIFS(СВЦЭМ!$H$40:$H$783,СВЦЭМ!$A$40:$A$783,$A313,СВЦЭМ!$B$40:$B$783,Q$296)+'СЕТ СН'!$F$15</f>
        <v>0</v>
      </c>
      <c r="R313" s="36">
        <f ca="1">SUMIFS(СВЦЭМ!$H$40:$H$783,СВЦЭМ!$A$40:$A$783,$A313,СВЦЭМ!$B$40:$B$783,R$296)+'СЕТ СН'!$F$15</f>
        <v>0</v>
      </c>
      <c r="S313" s="36">
        <f ca="1">SUMIFS(СВЦЭМ!$H$40:$H$783,СВЦЭМ!$A$40:$A$783,$A313,СВЦЭМ!$B$40:$B$783,S$296)+'СЕТ СН'!$F$15</f>
        <v>0</v>
      </c>
      <c r="T313" s="36">
        <f ca="1">SUMIFS(СВЦЭМ!$H$40:$H$783,СВЦЭМ!$A$40:$A$783,$A313,СВЦЭМ!$B$40:$B$783,T$296)+'СЕТ СН'!$F$15</f>
        <v>0</v>
      </c>
      <c r="U313" s="36">
        <f ca="1">SUMIFS(СВЦЭМ!$H$40:$H$783,СВЦЭМ!$A$40:$A$783,$A313,СВЦЭМ!$B$40:$B$783,U$296)+'СЕТ СН'!$F$15</f>
        <v>0</v>
      </c>
      <c r="V313" s="36">
        <f ca="1">SUMIFS(СВЦЭМ!$H$40:$H$783,СВЦЭМ!$A$40:$A$783,$A313,СВЦЭМ!$B$40:$B$783,V$296)+'СЕТ СН'!$F$15</f>
        <v>0</v>
      </c>
      <c r="W313" s="36">
        <f ca="1">SUMIFS(СВЦЭМ!$H$40:$H$783,СВЦЭМ!$A$40:$A$783,$A313,СВЦЭМ!$B$40:$B$783,W$296)+'СЕТ СН'!$F$15</f>
        <v>0</v>
      </c>
      <c r="X313" s="36">
        <f ca="1">SUMIFS(СВЦЭМ!$H$40:$H$783,СВЦЭМ!$A$40:$A$783,$A313,СВЦЭМ!$B$40:$B$783,X$296)+'СЕТ СН'!$F$15</f>
        <v>0</v>
      </c>
      <c r="Y313" s="36">
        <f ca="1">SUMIFS(СВЦЭМ!$H$40:$H$783,СВЦЭМ!$A$40:$A$783,$A313,СВЦЭМ!$B$40:$B$783,Y$296)+'СЕТ СН'!$F$15</f>
        <v>0</v>
      </c>
    </row>
    <row r="314" spans="1:25" ht="15.75" hidden="1" x14ac:dyDescent="0.2">
      <c r="A314" s="35">
        <f t="shared" si="8"/>
        <v>44944</v>
      </c>
      <c r="B314" s="36">
        <f ca="1">SUMIFS(СВЦЭМ!$H$40:$H$783,СВЦЭМ!$A$40:$A$783,$A314,СВЦЭМ!$B$40:$B$783,B$296)+'СЕТ СН'!$F$15</f>
        <v>0</v>
      </c>
      <c r="C314" s="36">
        <f ca="1">SUMIFS(СВЦЭМ!$H$40:$H$783,СВЦЭМ!$A$40:$A$783,$A314,СВЦЭМ!$B$40:$B$783,C$296)+'СЕТ СН'!$F$15</f>
        <v>0</v>
      </c>
      <c r="D314" s="36">
        <f ca="1">SUMIFS(СВЦЭМ!$H$40:$H$783,СВЦЭМ!$A$40:$A$783,$A314,СВЦЭМ!$B$40:$B$783,D$296)+'СЕТ СН'!$F$15</f>
        <v>0</v>
      </c>
      <c r="E314" s="36">
        <f ca="1">SUMIFS(СВЦЭМ!$H$40:$H$783,СВЦЭМ!$A$40:$A$783,$A314,СВЦЭМ!$B$40:$B$783,E$296)+'СЕТ СН'!$F$15</f>
        <v>0</v>
      </c>
      <c r="F314" s="36">
        <f ca="1">SUMIFS(СВЦЭМ!$H$40:$H$783,СВЦЭМ!$A$40:$A$783,$A314,СВЦЭМ!$B$40:$B$783,F$296)+'СЕТ СН'!$F$15</f>
        <v>0</v>
      </c>
      <c r="G314" s="36">
        <f ca="1">SUMIFS(СВЦЭМ!$H$40:$H$783,СВЦЭМ!$A$40:$A$783,$A314,СВЦЭМ!$B$40:$B$783,G$296)+'СЕТ СН'!$F$15</f>
        <v>0</v>
      </c>
      <c r="H314" s="36">
        <f ca="1">SUMIFS(СВЦЭМ!$H$40:$H$783,СВЦЭМ!$A$40:$A$783,$A314,СВЦЭМ!$B$40:$B$783,H$296)+'СЕТ СН'!$F$15</f>
        <v>0</v>
      </c>
      <c r="I314" s="36">
        <f ca="1">SUMIFS(СВЦЭМ!$H$40:$H$783,СВЦЭМ!$A$40:$A$783,$A314,СВЦЭМ!$B$40:$B$783,I$296)+'СЕТ СН'!$F$15</f>
        <v>0</v>
      </c>
      <c r="J314" s="36">
        <f ca="1">SUMIFS(СВЦЭМ!$H$40:$H$783,СВЦЭМ!$A$40:$A$783,$A314,СВЦЭМ!$B$40:$B$783,J$296)+'СЕТ СН'!$F$15</f>
        <v>0</v>
      </c>
      <c r="K314" s="36">
        <f ca="1">SUMIFS(СВЦЭМ!$H$40:$H$783,СВЦЭМ!$A$40:$A$783,$A314,СВЦЭМ!$B$40:$B$783,K$296)+'СЕТ СН'!$F$15</f>
        <v>0</v>
      </c>
      <c r="L314" s="36">
        <f ca="1">SUMIFS(СВЦЭМ!$H$40:$H$783,СВЦЭМ!$A$40:$A$783,$A314,СВЦЭМ!$B$40:$B$783,L$296)+'СЕТ СН'!$F$15</f>
        <v>0</v>
      </c>
      <c r="M314" s="36">
        <f ca="1">SUMIFS(СВЦЭМ!$H$40:$H$783,СВЦЭМ!$A$40:$A$783,$A314,СВЦЭМ!$B$40:$B$783,M$296)+'СЕТ СН'!$F$15</f>
        <v>0</v>
      </c>
      <c r="N314" s="36">
        <f ca="1">SUMIFS(СВЦЭМ!$H$40:$H$783,СВЦЭМ!$A$40:$A$783,$A314,СВЦЭМ!$B$40:$B$783,N$296)+'СЕТ СН'!$F$15</f>
        <v>0</v>
      </c>
      <c r="O314" s="36">
        <f ca="1">SUMIFS(СВЦЭМ!$H$40:$H$783,СВЦЭМ!$A$40:$A$783,$A314,СВЦЭМ!$B$40:$B$783,O$296)+'СЕТ СН'!$F$15</f>
        <v>0</v>
      </c>
      <c r="P314" s="36">
        <f ca="1">SUMIFS(СВЦЭМ!$H$40:$H$783,СВЦЭМ!$A$40:$A$783,$A314,СВЦЭМ!$B$40:$B$783,P$296)+'СЕТ СН'!$F$15</f>
        <v>0</v>
      </c>
      <c r="Q314" s="36">
        <f ca="1">SUMIFS(СВЦЭМ!$H$40:$H$783,СВЦЭМ!$A$40:$A$783,$A314,СВЦЭМ!$B$40:$B$783,Q$296)+'СЕТ СН'!$F$15</f>
        <v>0</v>
      </c>
      <c r="R314" s="36">
        <f ca="1">SUMIFS(СВЦЭМ!$H$40:$H$783,СВЦЭМ!$A$40:$A$783,$A314,СВЦЭМ!$B$40:$B$783,R$296)+'СЕТ СН'!$F$15</f>
        <v>0</v>
      </c>
      <c r="S314" s="36">
        <f ca="1">SUMIFS(СВЦЭМ!$H$40:$H$783,СВЦЭМ!$A$40:$A$783,$A314,СВЦЭМ!$B$40:$B$783,S$296)+'СЕТ СН'!$F$15</f>
        <v>0</v>
      </c>
      <c r="T314" s="36">
        <f ca="1">SUMIFS(СВЦЭМ!$H$40:$H$783,СВЦЭМ!$A$40:$A$783,$A314,СВЦЭМ!$B$40:$B$783,T$296)+'СЕТ СН'!$F$15</f>
        <v>0</v>
      </c>
      <c r="U314" s="36">
        <f ca="1">SUMIFS(СВЦЭМ!$H$40:$H$783,СВЦЭМ!$A$40:$A$783,$A314,СВЦЭМ!$B$40:$B$783,U$296)+'СЕТ СН'!$F$15</f>
        <v>0</v>
      </c>
      <c r="V314" s="36">
        <f ca="1">SUMIFS(СВЦЭМ!$H$40:$H$783,СВЦЭМ!$A$40:$A$783,$A314,СВЦЭМ!$B$40:$B$783,V$296)+'СЕТ СН'!$F$15</f>
        <v>0</v>
      </c>
      <c r="W314" s="36">
        <f ca="1">SUMIFS(СВЦЭМ!$H$40:$H$783,СВЦЭМ!$A$40:$A$783,$A314,СВЦЭМ!$B$40:$B$783,W$296)+'СЕТ СН'!$F$15</f>
        <v>0</v>
      </c>
      <c r="X314" s="36">
        <f ca="1">SUMIFS(СВЦЭМ!$H$40:$H$783,СВЦЭМ!$A$40:$A$783,$A314,СВЦЭМ!$B$40:$B$783,X$296)+'СЕТ СН'!$F$15</f>
        <v>0</v>
      </c>
      <c r="Y314" s="36">
        <f ca="1">SUMIFS(СВЦЭМ!$H$40:$H$783,СВЦЭМ!$A$40:$A$783,$A314,СВЦЭМ!$B$40:$B$783,Y$296)+'СЕТ СН'!$F$15</f>
        <v>0</v>
      </c>
    </row>
    <row r="315" spans="1:25" ht="15.75" hidden="1" x14ac:dyDescent="0.2">
      <c r="A315" s="35">
        <f t="shared" si="8"/>
        <v>44945</v>
      </c>
      <c r="B315" s="36">
        <f ca="1">SUMIFS(СВЦЭМ!$H$40:$H$783,СВЦЭМ!$A$40:$A$783,$A315,СВЦЭМ!$B$40:$B$783,B$296)+'СЕТ СН'!$F$15</f>
        <v>0</v>
      </c>
      <c r="C315" s="36">
        <f ca="1">SUMIFS(СВЦЭМ!$H$40:$H$783,СВЦЭМ!$A$40:$A$783,$A315,СВЦЭМ!$B$40:$B$783,C$296)+'СЕТ СН'!$F$15</f>
        <v>0</v>
      </c>
      <c r="D315" s="36">
        <f ca="1">SUMIFS(СВЦЭМ!$H$40:$H$783,СВЦЭМ!$A$40:$A$783,$A315,СВЦЭМ!$B$40:$B$783,D$296)+'СЕТ СН'!$F$15</f>
        <v>0</v>
      </c>
      <c r="E315" s="36">
        <f ca="1">SUMIFS(СВЦЭМ!$H$40:$H$783,СВЦЭМ!$A$40:$A$783,$A315,СВЦЭМ!$B$40:$B$783,E$296)+'СЕТ СН'!$F$15</f>
        <v>0</v>
      </c>
      <c r="F315" s="36">
        <f ca="1">SUMIFS(СВЦЭМ!$H$40:$H$783,СВЦЭМ!$A$40:$A$783,$A315,СВЦЭМ!$B$40:$B$783,F$296)+'СЕТ СН'!$F$15</f>
        <v>0</v>
      </c>
      <c r="G315" s="36">
        <f ca="1">SUMIFS(СВЦЭМ!$H$40:$H$783,СВЦЭМ!$A$40:$A$783,$A315,СВЦЭМ!$B$40:$B$783,G$296)+'СЕТ СН'!$F$15</f>
        <v>0</v>
      </c>
      <c r="H315" s="36">
        <f ca="1">SUMIFS(СВЦЭМ!$H$40:$H$783,СВЦЭМ!$A$40:$A$783,$A315,СВЦЭМ!$B$40:$B$783,H$296)+'СЕТ СН'!$F$15</f>
        <v>0</v>
      </c>
      <c r="I315" s="36">
        <f ca="1">SUMIFS(СВЦЭМ!$H$40:$H$783,СВЦЭМ!$A$40:$A$783,$A315,СВЦЭМ!$B$40:$B$783,I$296)+'СЕТ СН'!$F$15</f>
        <v>0</v>
      </c>
      <c r="J315" s="36">
        <f ca="1">SUMIFS(СВЦЭМ!$H$40:$H$783,СВЦЭМ!$A$40:$A$783,$A315,СВЦЭМ!$B$40:$B$783,J$296)+'СЕТ СН'!$F$15</f>
        <v>0</v>
      </c>
      <c r="K315" s="36">
        <f ca="1">SUMIFS(СВЦЭМ!$H$40:$H$783,СВЦЭМ!$A$40:$A$783,$A315,СВЦЭМ!$B$40:$B$783,K$296)+'СЕТ СН'!$F$15</f>
        <v>0</v>
      </c>
      <c r="L315" s="36">
        <f ca="1">SUMIFS(СВЦЭМ!$H$40:$H$783,СВЦЭМ!$A$40:$A$783,$A315,СВЦЭМ!$B$40:$B$783,L$296)+'СЕТ СН'!$F$15</f>
        <v>0</v>
      </c>
      <c r="M315" s="36">
        <f ca="1">SUMIFS(СВЦЭМ!$H$40:$H$783,СВЦЭМ!$A$40:$A$783,$A315,СВЦЭМ!$B$40:$B$783,M$296)+'СЕТ СН'!$F$15</f>
        <v>0</v>
      </c>
      <c r="N315" s="36">
        <f ca="1">SUMIFS(СВЦЭМ!$H$40:$H$783,СВЦЭМ!$A$40:$A$783,$A315,СВЦЭМ!$B$40:$B$783,N$296)+'СЕТ СН'!$F$15</f>
        <v>0</v>
      </c>
      <c r="O315" s="36">
        <f ca="1">SUMIFS(СВЦЭМ!$H$40:$H$783,СВЦЭМ!$A$40:$A$783,$A315,СВЦЭМ!$B$40:$B$783,O$296)+'СЕТ СН'!$F$15</f>
        <v>0</v>
      </c>
      <c r="P315" s="36">
        <f ca="1">SUMIFS(СВЦЭМ!$H$40:$H$783,СВЦЭМ!$A$40:$A$783,$A315,СВЦЭМ!$B$40:$B$783,P$296)+'СЕТ СН'!$F$15</f>
        <v>0</v>
      </c>
      <c r="Q315" s="36">
        <f ca="1">SUMIFS(СВЦЭМ!$H$40:$H$783,СВЦЭМ!$A$40:$A$783,$A315,СВЦЭМ!$B$40:$B$783,Q$296)+'СЕТ СН'!$F$15</f>
        <v>0</v>
      </c>
      <c r="R315" s="36">
        <f ca="1">SUMIFS(СВЦЭМ!$H$40:$H$783,СВЦЭМ!$A$40:$A$783,$A315,СВЦЭМ!$B$40:$B$783,R$296)+'СЕТ СН'!$F$15</f>
        <v>0</v>
      </c>
      <c r="S315" s="36">
        <f ca="1">SUMIFS(СВЦЭМ!$H$40:$H$783,СВЦЭМ!$A$40:$A$783,$A315,СВЦЭМ!$B$40:$B$783,S$296)+'СЕТ СН'!$F$15</f>
        <v>0</v>
      </c>
      <c r="T315" s="36">
        <f ca="1">SUMIFS(СВЦЭМ!$H$40:$H$783,СВЦЭМ!$A$40:$A$783,$A315,СВЦЭМ!$B$40:$B$783,T$296)+'СЕТ СН'!$F$15</f>
        <v>0</v>
      </c>
      <c r="U315" s="36">
        <f ca="1">SUMIFS(СВЦЭМ!$H$40:$H$783,СВЦЭМ!$A$40:$A$783,$A315,СВЦЭМ!$B$40:$B$783,U$296)+'СЕТ СН'!$F$15</f>
        <v>0</v>
      </c>
      <c r="V315" s="36">
        <f ca="1">SUMIFS(СВЦЭМ!$H$40:$H$783,СВЦЭМ!$A$40:$A$783,$A315,СВЦЭМ!$B$40:$B$783,V$296)+'СЕТ СН'!$F$15</f>
        <v>0</v>
      </c>
      <c r="W315" s="36">
        <f ca="1">SUMIFS(СВЦЭМ!$H$40:$H$783,СВЦЭМ!$A$40:$A$783,$A315,СВЦЭМ!$B$40:$B$783,W$296)+'СЕТ СН'!$F$15</f>
        <v>0</v>
      </c>
      <c r="X315" s="36">
        <f ca="1">SUMIFS(СВЦЭМ!$H$40:$H$783,СВЦЭМ!$A$40:$A$783,$A315,СВЦЭМ!$B$40:$B$783,X$296)+'СЕТ СН'!$F$15</f>
        <v>0</v>
      </c>
      <c r="Y315" s="36">
        <f ca="1">SUMIFS(СВЦЭМ!$H$40:$H$783,СВЦЭМ!$A$40:$A$783,$A315,СВЦЭМ!$B$40:$B$783,Y$296)+'СЕТ СН'!$F$15</f>
        <v>0</v>
      </c>
    </row>
    <row r="316" spans="1:25" ht="15.75" hidden="1" x14ac:dyDescent="0.2">
      <c r="A316" s="35">
        <f t="shared" si="8"/>
        <v>44946</v>
      </c>
      <c r="B316" s="36">
        <f ca="1">SUMIFS(СВЦЭМ!$H$40:$H$783,СВЦЭМ!$A$40:$A$783,$A316,СВЦЭМ!$B$40:$B$783,B$296)+'СЕТ СН'!$F$15</f>
        <v>0</v>
      </c>
      <c r="C316" s="36">
        <f ca="1">SUMIFS(СВЦЭМ!$H$40:$H$783,СВЦЭМ!$A$40:$A$783,$A316,СВЦЭМ!$B$40:$B$783,C$296)+'СЕТ СН'!$F$15</f>
        <v>0</v>
      </c>
      <c r="D316" s="36">
        <f ca="1">SUMIFS(СВЦЭМ!$H$40:$H$783,СВЦЭМ!$A$40:$A$783,$A316,СВЦЭМ!$B$40:$B$783,D$296)+'СЕТ СН'!$F$15</f>
        <v>0</v>
      </c>
      <c r="E316" s="36">
        <f ca="1">SUMIFS(СВЦЭМ!$H$40:$H$783,СВЦЭМ!$A$40:$A$783,$A316,СВЦЭМ!$B$40:$B$783,E$296)+'СЕТ СН'!$F$15</f>
        <v>0</v>
      </c>
      <c r="F316" s="36">
        <f ca="1">SUMIFS(СВЦЭМ!$H$40:$H$783,СВЦЭМ!$A$40:$A$783,$A316,СВЦЭМ!$B$40:$B$783,F$296)+'СЕТ СН'!$F$15</f>
        <v>0</v>
      </c>
      <c r="G316" s="36">
        <f ca="1">SUMIFS(СВЦЭМ!$H$40:$H$783,СВЦЭМ!$A$40:$A$783,$A316,СВЦЭМ!$B$40:$B$783,G$296)+'СЕТ СН'!$F$15</f>
        <v>0</v>
      </c>
      <c r="H316" s="36">
        <f ca="1">SUMIFS(СВЦЭМ!$H$40:$H$783,СВЦЭМ!$A$40:$A$783,$A316,СВЦЭМ!$B$40:$B$783,H$296)+'СЕТ СН'!$F$15</f>
        <v>0</v>
      </c>
      <c r="I316" s="36">
        <f ca="1">SUMIFS(СВЦЭМ!$H$40:$H$783,СВЦЭМ!$A$40:$A$783,$A316,СВЦЭМ!$B$40:$B$783,I$296)+'СЕТ СН'!$F$15</f>
        <v>0</v>
      </c>
      <c r="J316" s="36">
        <f ca="1">SUMIFS(СВЦЭМ!$H$40:$H$783,СВЦЭМ!$A$40:$A$783,$A316,СВЦЭМ!$B$40:$B$783,J$296)+'СЕТ СН'!$F$15</f>
        <v>0</v>
      </c>
      <c r="K316" s="36">
        <f ca="1">SUMIFS(СВЦЭМ!$H$40:$H$783,СВЦЭМ!$A$40:$A$783,$A316,СВЦЭМ!$B$40:$B$783,K$296)+'СЕТ СН'!$F$15</f>
        <v>0</v>
      </c>
      <c r="L316" s="36">
        <f ca="1">SUMIFS(СВЦЭМ!$H$40:$H$783,СВЦЭМ!$A$40:$A$783,$A316,СВЦЭМ!$B$40:$B$783,L$296)+'СЕТ СН'!$F$15</f>
        <v>0</v>
      </c>
      <c r="M316" s="36">
        <f ca="1">SUMIFS(СВЦЭМ!$H$40:$H$783,СВЦЭМ!$A$40:$A$783,$A316,СВЦЭМ!$B$40:$B$783,M$296)+'СЕТ СН'!$F$15</f>
        <v>0</v>
      </c>
      <c r="N316" s="36">
        <f ca="1">SUMIFS(СВЦЭМ!$H$40:$H$783,СВЦЭМ!$A$40:$A$783,$A316,СВЦЭМ!$B$40:$B$783,N$296)+'СЕТ СН'!$F$15</f>
        <v>0</v>
      </c>
      <c r="O316" s="36">
        <f ca="1">SUMIFS(СВЦЭМ!$H$40:$H$783,СВЦЭМ!$A$40:$A$783,$A316,СВЦЭМ!$B$40:$B$783,O$296)+'СЕТ СН'!$F$15</f>
        <v>0</v>
      </c>
      <c r="P316" s="36">
        <f ca="1">SUMIFS(СВЦЭМ!$H$40:$H$783,СВЦЭМ!$A$40:$A$783,$A316,СВЦЭМ!$B$40:$B$783,P$296)+'СЕТ СН'!$F$15</f>
        <v>0</v>
      </c>
      <c r="Q316" s="36">
        <f ca="1">SUMIFS(СВЦЭМ!$H$40:$H$783,СВЦЭМ!$A$40:$A$783,$A316,СВЦЭМ!$B$40:$B$783,Q$296)+'СЕТ СН'!$F$15</f>
        <v>0</v>
      </c>
      <c r="R316" s="36">
        <f ca="1">SUMIFS(СВЦЭМ!$H$40:$H$783,СВЦЭМ!$A$40:$A$783,$A316,СВЦЭМ!$B$40:$B$783,R$296)+'СЕТ СН'!$F$15</f>
        <v>0</v>
      </c>
      <c r="S316" s="36">
        <f ca="1">SUMIFS(СВЦЭМ!$H$40:$H$783,СВЦЭМ!$A$40:$A$783,$A316,СВЦЭМ!$B$40:$B$783,S$296)+'СЕТ СН'!$F$15</f>
        <v>0</v>
      </c>
      <c r="T316" s="36">
        <f ca="1">SUMIFS(СВЦЭМ!$H$40:$H$783,СВЦЭМ!$A$40:$A$783,$A316,СВЦЭМ!$B$40:$B$783,T$296)+'СЕТ СН'!$F$15</f>
        <v>0</v>
      </c>
      <c r="U316" s="36">
        <f ca="1">SUMIFS(СВЦЭМ!$H$40:$H$783,СВЦЭМ!$A$40:$A$783,$A316,СВЦЭМ!$B$40:$B$783,U$296)+'СЕТ СН'!$F$15</f>
        <v>0</v>
      </c>
      <c r="V316" s="36">
        <f ca="1">SUMIFS(СВЦЭМ!$H$40:$H$783,СВЦЭМ!$A$40:$A$783,$A316,СВЦЭМ!$B$40:$B$783,V$296)+'СЕТ СН'!$F$15</f>
        <v>0</v>
      </c>
      <c r="W316" s="36">
        <f ca="1">SUMIFS(СВЦЭМ!$H$40:$H$783,СВЦЭМ!$A$40:$A$783,$A316,СВЦЭМ!$B$40:$B$783,W$296)+'СЕТ СН'!$F$15</f>
        <v>0</v>
      </c>
      <c r="X316" s="36">
        <f ca="1">SUMIFS(СВЦЭМ!$H$40:$H$783,СВЦЭМ!$A$40:$A$783,$A316,СВЦЭМ!$B$40:$B$783,X$296)+'СЕТ СН'!$F$15</f>
        <v>0</v>
      </c>
      <c r="Y316" s="36">
        <f ca="1">SUMIFS(СВЦЭМ!$H$40:$H$783,СВЦЭМ!$A$40:$A$783,$A316,СВЦЭМ!$B$40:$B$783,Y$296)+'СЕТ СН'!$F$15</f>
        <v>0</v>
      </c>
    </row>
    <row r="317" spans="1:25" ht="15.75" hidden="1" x14ac:dyDescent="0.2">
      <c r="A317" s="35">
        <f t="shared" si="8"/>
        <v>44947</v>
      </c>
      <c r="B317" s="36">
        <f ca="1">SUMIFS(СВЦЭМ!$H$40:$H$783,СВЦЭМ!$A$40:$A$783,$A317,СВЦЭМ!$B$40:$B$783,B$296)+'СЕТ СН'!$F$15</f>
        <v>0</v>
      </c>
      <c r="C317" s="36">
        <f ca="1">SUMIFS(СВЦЭМ!$H$40:$H$783,СВЦЭМ!$A$40:$A$783,$A317,СВЦЭМ!$B$40:$B$783,C$296)+'СЕТ СН'!$F$15</f>
        <v>0</v>
      </c>
      <c r="D317" s="36">
        <f ca="1">SUMIFS(СВЦЭМ!$H$40:$H$783,СВЦЭМ!$A$40:$A$783,$A317,СВЦЭМ!$B$40:$B$783,D$296)+'СЕТ СН'!$F$15</f>
        <v>0</v>
      </c>
      <c r="E317" s="36">
        <f ca="1">SUMIFS(СВЦЭМ!$H$40:$H$783,СВЦЭМ!$A$40:$A$783,$A317,СВЦЭМ!$B$40:$B$783,E$296)+'СЕТ СН'!$F$15</f>
        <v>0</v>
      </c>
      <c r="F317" s="36">
        <f ca="1">SUMIFS(СВЦЭМ!$H$40:$H$783,СВЦЭМ!$A$40:$A$783,$A317,СВЦЭМ!$B$40:$B$783,F$296)+'СЕТ СН'!$F$15</f>
        <v>0</v>
      </c>
      <c r="G317" s="36">
        <f ca="1">SUMIFS(СВЦЭМ!$H$40:$H$783,СВЦЭМ!$A$40:$A$783,$A317,СВЦЭМ!$B$40:$B$783,G$296)+'СЕТ СН'!$F$15</f>
        <v>0</v>
      </c>
      <c r="H317" s="36">
        <f ca="1">SUMIFS(СВЦЭМ!$H$40:$H$783,СВЦЭМ!$A$40:$A$783,$A317,СВЦЭМ!$B$40:$B$783,H$296)+'СЕТ СН'!$F$15</f>
        <v>0</v>
      </c>
      <c r="I317" s="36">
        <f ca="1">SUMIFS(СВЦЭМ!$H$40:$H$783,СВЦЭМ!$A$40:$A$783,$A317,СВЦЭМ!$B$40:$B$783,I$296)+'СЕТ СН'!$F$15</f>
        <v>0</v>
      </c>
      <c r="J317" s="36">
        <f ca="1">SUMIFS(СВЦЭМ!$H$40:$H$783,СВЦЭМ!$A$40:$A$783,$A317,СВЦЭМ!$B$40:$B$783,J$296)+'СЕТ СН'!$F$15</f>
        <v>0</v>
      </c>
      <c r="K317" s="36">
        <f ca="1">SUMIFS(СВЦЭМ!$H$40:$H$783,СВЦЭМ!$A$40:$A$783,$A317,СВЦЭМ!$B$40:$B$783,K$296)+'СЕТ СН'!$F$15</f>
        <v>0</v>
      </c>
      <c r="L317" s="36">
        <f ca="1">SUMIFS(СВЦЭМ!$H$40:$H$783,СВЦЭМ!$A$40:$A$783,$A317,СВЦЭМ!$B$40:$B$783,L$296)+'СЕТ СН'!$F$15</f>
        <v>0</v>
      </c>
      <c r="M317" s="36">
        <f ca="1">SUMIFS(СВЦЭМ!$H$40:$H$783,СВЦЭМ!$A$40:$A$783,$A317,СВЦЭМ!$B$40:$B$783,M$296)+'СЕТ СН'!$F$15</f>
        <v>0</v>
      </c>
      <c r="N317" s="36">
        <f ca="1">SUMIFS(СВЦЭМ!$H$40:$H$783,СВЦЭМ!$A$40:$A$783,$A317,СВЦЭМ!$B$40:$B$783,N$296)+'СЕТ СН'!$F$15</f>
        <v>0</v>
      </c>
      <c r="O317" s="36">
        <f ca="1">SUMIFS(СВЦЭМ!$H$40:$H$783,СВЦЭМ!$A$40:$A$783,$A317,СВЦЭМ!$B$40:$B$783,O$296)+'СЕТ СН'!$F$15</f>
        <v>0</v>
      </c>
      <c r="P317" s="36">
        <f ca="1">SUMIFS(СВЦЭМ!$H$40:$H$783,СВЦЭМ!$A$40:$A$783,$A317,СВЦЭМ!$B$40:$B$783,P$296)+'СЕТ СН'!$F$15</f>
        <v>0</v>
      </c>
      <c r="Q317" s="36">
        <f ca="1">SUMIFS(СВЦЭМ!$H$40:$H$783,СВЦЭМ!$A$40:$A$783,$A317,СВЦЭМ!$B$40:$B$783,Q$296)+'СЕТ СН'!$F$15</f>
        <v>0</v>
      </c>
      <c r="R317" s="36">
        <f ca="1">SUMIFS(СВЦЭМ!$H$40:$H$783,СВЦЭМ!$A$40:$A$783,$A317,СВЦЭМ!$B$40:$B$783,R$296)+'СЕТ СН'!$F$15</f>
        <v>0</v>
      </c>
      <c r="S317" s="36">
        <f ca="1">SUMIFS(СВЦЭМ!$H$40:$H$783,СВЦЭМ!$A$40:$A$783,$A317,СВЦЭМ!$B$40:$B$783,S$296)+'СЕТ СН'!$F$15</f>
        <v>0</v>
      </c>
      <c r="T317" s="36">
        <f ca="1">SUMIFS(СВЦЭМ!$H$40:$H$783,СВЦЭМ!$A$40:$A$783,$A317,СВЦЭМ!$B$40:$B$783,T$296)+'СЕТ СН'!$F$15</f>
        <v>0</v>
      </c>
      <c r="U317" s="36">
        <f ca="1">SUMIFS(СВЦЭМ!$H$40:$H$783,СВЦЭМ!$A$40:$A$783,$A317,СВЦЭМ!$B$40:$B$783,U$296)+'СЕТ СН'!$F$15</f>
        <v>0</v>
      </c>
      <c r="V317" s="36">
        <f ca="1">SUMIFS(СВЦЭМ!$H$40:$H$783,СВЦЭМ!$A$40:$A$783,$A317,СВЦЭМ!$B$40:$B$783,V$296)+'СЕТ СН'!$F$15</f>
        <v>0</v>
      </c>
      <c r="W317" s="36">
        <f ca="1">SUMIFS(СВЦЭМ!$H$40:$H$783,СВЦЭМ!$A$40:$A$783,$A317,СВЦЭМ!$B$40:$B$783,W$296)+'СЕТ СН'!$F$15</f>
        <v>0</v>
      </c>
      <c r="X317" s="36">
        <f ca="1">SUMIFS(СВЦЭМ!$H$40:$H$783,СВЦЭМ!$A$40:$A$783,$A317,СВЦЭМ!$B$40:$B$783,X$296)+'СЕТ СН'!$F$15</f>
        <v>0</v>
      </c>
      <c r="Y317" s="36">
        <f ca="1">SUMIFS(СВЦЭМ!$H$40:$H$783,СВЦЭМ!$A$40:$A$783,$A317,СВЦЭМ!$B$40:$B$783,Y$296)+'СЕТ СН'!$F$15</f>
        <v>0</v>
      </c>
    </row>
    <row r="318" spans="1:25" ht="15.75" hidden="1" x14ac:dyDescent="0.2">
      <c r="A318" s="35">
        <f t="shared" si="8"/>
        <v>44948</v>
      </c>
      <c r="B318" s="36">
        <f ca="1">SUMIFS(СВЦЭМ!$H$40:$H$783,СВЦЭМ!$A$40:$A$783,$A318,СВЦЭМ!$B$40:$B$783,B$296)+'СЕТ СН'!$F$15</f>
        <v>0</v>
      </c>
      <c r="C318" s="36">
        <f ca="1">SUMIFS(СВЦЭМ!$H$40:$H$783,СВЦЭМ!$A$40:$A$783,$A318,СВЦЭМ!$B$40:$B$783,C$296)+'СЕТ СН'!$F$15</f>
        <v>0</v>
      </c>
      <c r="D318" s="36">
        <f ca="1">SUMIFS(СВЦЭМ!$H$40:$H$783,СВЦЭМ!$A$40:$A$783,$A318,СВЦЭМ!$B$40:$B$783,D$296)+'СЕТ СН'!$F$15</f>
        <v>0</v>
      </c>
      <c r="E318" s="36">
        <f ca="1">SUMIFS(СВЦЭМ!$H$40:$H$783,СВЦЭМ!$A$40:$A$783,$A318,СВЦЭМ!$B$40:$B$783,E$296)+'СЕТ СН'!$F$15</f>
        <v>0</v>
      </c>
      <c r="F318" s="36">
        <f ca="1">SUMIFS(СВЦЭМ!$H$40:$H$783,СВЦЭМ!$A$40:$A$783,$A318,СВЦЭМ!$B$40:$B$783,F$296)+'СЕТ СН'!$F$15</f>
        <v>0</v>
      </c>
      <c r="G318" s="36">
        <f ca="1">SUMIFS(СВЦЭМ!$H$40:$H$783,СВЦЭМ!$A$40:$A$783,$A318,СВЦЭМ!$B$40:$B$783,G$296)+'СЕТ СН'!$F$15</f>
        <v>0</v>
      </c>
      <c r="H318" s="36">
        <f ca="1">SUMIFS(СВЦЭМ!$H$40:$H$783,СВЦЭМ!$A$40:$A$783,$A318,СВЦЭМ!$B$40:$B$783,H$296)+'СЕТ СН'!$F$15</f>
        <v>0</v>
      </c>
      <c r="I318" s="36">
        <f ca="1">SUMIFS(СВЦЭМ!$H$40:$H$783,СВЦЭМ!$A$40:$A$783,$A318,СВЦЭМ!$B$40:$B$783,I$296)+'СЕТ СН'!$F$15</f>
        <v>0</v>
      </c>
      <c r="J318" s="36">
        <f ca="1">SUMIFS(СВЦЭМ!$H$40:$H$783,СВЦЭМ!$A$40:$A$783,$A318,СВЦЭМ!$B$40:$B$783,J$296)+'СЕТ СН'!$F$15</f>
        <v>0</v>
      </c>
      <c r="K318" s="36">
        <f ca="1">SUMIFS(СВЦЭМ!$H$40:$H$783,СВЦЭМ!$A$40:$A$783,$A318,СВЦЭМ!$B$40:$B$783,K$296)+'СЕТ СН'!$F$15</f>
        <v>0</v>
      </c>
      <c r="L318" s="36">
        <f ca="1">SUMIFS(СВЦЭМ!$H$40:$H$783,СВЦЭМ!$A$40:$A$783,$A318,СВЦЭМ!$B$40:$B$783,L$296)+'СЕТ СН'!$F$15</f>
        <v>0</v>
      </c>
      <c r="M318" s="36">
        <f ca="1">SUMIFS(СВЦЭМ!$H$40:$H$783,СВЦЭМ!$A$40:$A$783,$A318,СВЦЭМ!$B$40:$B$783,M$296)+'СЕТ СН'!$F$15</f>
        <v>0</v>
      </c>
      <c r="N318" s="36">
        <f ca="1">SUMIFS(СВЦЭМ!$H$40:$H$783,СВЦЭМ!$A$40:$A$783,$A318,СВЦЭМ!$B$40:$B$783,N$296)+'СЕТ СН'!$F$15</f>
        <v>0</v>
      </c>
      <c r="O318" s="36">
        <f ca="1">SUMIFS(СВЦЭМ!$H$40:$H$783,СВЦЭМ!$A$40:$A$783,$A318,СВЦЭМ!$B$40:$B$783,O$296)+'СЕТ СН'!$F$15</f>
        <v>0</v>
      </c>
      <c r="P318" s="36">
        <f ca="1">SUMIFS(СВЦЭМ!$H$40:$H$783,СВЦЭМ!$A$40:$A$783,$A318,СВЦЭМ!$B$40:$B$783,P$296)+'СЕТ СН'!$F$15</f>
        <v>0</v>
      </c>
      <c r="Q318" s="36">
        <f ca="1">SUMIFS(СВЦЭМ!$H$40:$H$783,СВЦЭМ!$A$40:$A$783,$A318,СВЦЭМ!$B$40:$B$783,Q$296)+'СЕТ СН'!$F$15</f>
        <v>0</v>
      </c>
      <c r="R318" s="36">
        <f ca="1">SUMIFS(СВЦЭМ!$H$40:$H$783,СВЦЭМ!$A$40:$A$783,$A318,СВЦЭМ!$B$40:$B$783,R$296)+'СЕТ СН'!$F$15</f>
        <v>0</v>
      </c>
      <c r="S318" s="36">
        <f ca="1">SUMIFS(СВЦЭМ!$H$40:$H$783,СВЦЭМ!$A$40:$A$783,$A318,СВЦЭМ!$B$40:$B$783,S$296)+'СЕТ СН'!$F$15</f>
        <v>0</v>
      </c>
      <c r="T318" s="36">
        <f ca="1">SUMIFS(СВЦЭМ!$H$40:$H$783,СВЦЭМ!$A$40:$A$783,$A318,СВЦЭМ!$B$40:$B$783,T$296)+'СЕТ СН'!$F$15</f>
        <v>0</v>
      </c>
      <c r="U318" s="36">
        <f ca="1">SUMIFS(СВЦЭМ!$H$40:$H$783,СВЦЭМ!$A$40:$A$783,$A318,СВЦЭМ!$B$40:$B$783,U$296)+'СЕТ СН'!$F$15</f>
        <v>0</v>
      </c>
      <c r="V318" s="36">
        <f ca="1">SUMIFS(СВЦЭМ!$H$40:$H$783,СВЦЭМ!$A$40:$A$783,$A318,СВЦЭМ!$B$40:$B$783,V$296)+'СЕТ СН'!$F$15</f>
        <v>0</v>
      </c>
      <c r="W318" s="36">
        <f ca="1">SUMIFS(СВЦЭМ!$H$40:$H$783,СВЦЭМ!$A$40:$A$783,$A318,СВЦЭМ!$B$40:$B$783,W$296)+'СЕТ СН'!$F$15</f>
        <v>0</v>
      </c>
      <c r="X318" s="36">
        <f ca="1">SUMIFS(СВЦЭМ!$H$40:$H$783,СВЦЭМ!$A$40:$A$783,$A318,СВЦЭМ!$B$40:$B$783,X$296)+'СЕТ СН'!$F$15</f>
        <v>0</v>
      </c>
      <c r="Y318" s="36">
        <f ca="1">SUMIFS(СВЦЭМ!$H$40:$H$783,СВЦЭМ!$A$40:$A$783,$A318,СВЦЭМ!$B$40:$B$783,Y$296)+'СЕТ СН'!$F$15</f>
        <v>0</v>
      </c>
    </row>
    <row r="319" spans="1:25" ht="15.75" hidden="1" x14ac:dyDescent="0.2">
      <c r="A319" s="35">
        <f t="shared" si="8"/>
        <v>44949</v>
      </c>
      <c r="B319" s="36">
        <f ca="1">SUMIFS(СВЦЭМ!$H$40:$H$783,СВЦЭМ!$A$40:$A$783,$A319,СВЦЭМ!$B$40:$B$783,B$296)+'СЕТ СН'!$F$15</f>
        <v>0</v>
      </c>
      <c r="C319" s="36">
        <f ca="1">SUMIFS(СВЦЭМ!$H$40:$H$783,СВЦЭМ!$A$40:$A$783,$A319,СВЦЭМ!$B$40:$B$783,C$296)+'СЕТ СН'!$F$15</f>
        <v>0</v>
      </c>
      <c r="D319" s="36">
        <f ca="1">SUMIFS(СВЦЭМ!$H$40:$H$783,СВЦЭМ!$A$40:$A$783,$A319,СВЦЭМ!$B$40:$B$783,D$296)+'СЕТ СН'!$F$15</f>
        <v>0</v>
      </c>
      <c r="E319" s="36">
        <f ca="1">SUMIFS(СВЦЭМ!$H$40:$H$783,СВЦЭМ!$A$40:$A$783,$A319,СВЦЭМ!$B$40:$B$783,E$296)+'СЕТ СН'!$F$15</f>
        <v>0</v>
      </c>
      <c r="F319" s="36">
        <f ca="1">SUMIFS(СВЦЭМ!$H$40:$H$783,СВЦЭМ!$A$40:$A$783,$A319,СВЦЭМ!$B$40:$B$783,F$296)+'СЕТ СН'!$F$15</f>
        <v>0</v>
      </c>
      <c r="G319" s="36">
        <f ca="1">SUMIFS(СВЦЭМ!$H$40:$H$783,СВЦЭМ!$A$40:$A$783,$A319,СВЦЭМ!$B$40:$B$783,G$296)+'СЕТ СН'!$F$15</f>
        <v>0</v>
      </c>
      <c r="H319" s="36">
        <f ca="1">SUMIFS(СВЦЭМ!$H$40:$H$783,СВЦЭМ!$A$40:$A$783,$A319,СВЦЭМ!$B$40:$B$783,H$296)+'СЕТ СН'!$F$15</f>
        <v>0</v>
      </c>
      <c r="I319" s="36">
        <f ca="1">SUMIFS(СВЦЭМ!$H$40:$H$783,СВЦЭМ!$A$40:$A$783,$A319,СВЦЭМ!$B$40:$B$783,I$296)+'СЕТ СН'!$F$15</f>
        <v>0</v>
      </c>
      <c r="J319" s="36">
        <f ca="1">SUMIFS(СВЦЭМ!$H$40:$H$783,СВЦЭМ!$A$40:$A$783,$A319,СВЦЭМ!$B$40:$B$783,J$296)+'СЕТ СН'!$F$15</f>
        <v>0</v>
      </c>
      <c r="K319" s="36">
        <f ca="1">SUMIFS(СВЦЭМ!$H$40:$H$783,СВЦЭМ!$A$40:$A$783,$A319,СВЦЭМ!$B$40:$B$783,K$296)+'СЕТ СН'!$F$15</f>
        <v>0</v>
      </c>
      <c r="L319" s="36">
        <f ca="1">SUMIFS(СВЦЭМ!$H$40:$H$783,СВЦЭМ!$A$40:$A$783,$A319,СВЦЭМ!$B$40:$B$783,L$296)+'СЕТ СН'!$F$15</f>
        <v>0</v>
      </c>
      <c r="M319" s="36">
        <f ca="1">SUMIFS(СВЦЭМ!$H$40:$H$783,СВЦЭМ!$A$40:$A$783,$A319,СВЦЭМ!$B$40:$B$783,M$296)+'СЕТ СН'!$F$15</f>
        <v>0</v>
      </c>
      <c r="N319" s="36">
        <f ca="1">SUMIFS(СВЦЭМ!$H$40:$H$783,СВЦЭМ!$A$40:$A$783,$A319,СВЦЭМ!$B$40:$B$783,N$296)+'СЕТ СН'!$F$15</f>
        <v>0</v>
      </c>
      <c r="O319" s="36">
        <f ca="1">SUMIFS(СВЦЭМ!$H$40:$H$783,СВЦЭМ!$A$40:$A$783,$A319,СВЦЭМ!$B$40:$B$783,O$296)+'СЕТ СН'!$F$15</f>
        <v>0</v>
      </c>
      <c r="P319" s="36">
        <f ca="1">SUMIFS(СВЦЭМ!$H$40:$H$783,СВЦЭМ!$A$40:$A$783,$A319,СВЦЭМ!$B$40:$B$783,P$296)+'СЕТ СН'!$F$15</f>
        <v>0</v>
      </c>
      <c r="Q319" s="36">
        <f ca="1">SUMIFS(СВЦЭМ!$H$40:$H$783,СВЦЭМ!$A$40:$A$783,$A319,СВЦЭМ!$B$40:$B$783,Q$296)+'СЕТ СН'!$F$15</f>
        <v>0</v>
      </c>
      <c r="R319" s="36">
        <f ca="1">SUMIFS(СВЦЭМ!$H$40:$H$783,СВЦЭМ!$A$40:$A$783,$A319,СВЦЭМ!$B$40:$B$783,R$296)+'СЕТ СН'!$F$15</f>
        <v>0</v>
      </c>
      <c r="S319" s="36">
        <f ca="1">SUMIFS(СВЦЭМ!$H$40:$H$783,СВЦЭМ!$A$40:$A$783,$A319,СВЦЭМ!$B$40:$B$783,S$296)+'СЕТ СН'!$F$15</f>
        <v>0</v>
      </c>
      <c r="T319" s="36">
        <f ca="1">SUMIFS(СВЦЭМ!$H$40:$H$783,СВЦЭМ!$A$40:$A$783,$A319,СВЦЭМ!$B$40:$B$783,T$296)+'СЕТ СН'!$F$15</f>
        <v>0</v>
      </c>
      <c r="U319" s="36">
        <f ca="1">SUMIFS(СВЦЭМ!$H$40:$H$783,СВЦЭМ!$A$40:$A$783,$A319,СВЦЭМ!$B$40:$B$783,U$296)+'СЕТ СН'!$F$15</f>
        <v>0</v>
      </c>
      <c r="V319" s="36">
        <f ca="1">SUMIFS(СВЦЭМ!$H$40:$H$783,СВЦЭМ!$A$40:$A$783,$A319,СВЦЭМ!$B$40:$B$783,V$296)+'СЕТ СН'!$F$15</f>
        <v>0</v>
      </c>
      <c r="W319" s="36">
        <f ca="1">SUMIFS(СВЦЭМ!$H$40:$H$783,СВЦЭМ!$A$40:$A$783,$A319,СВЦЭМ!$B$40:$B$783,W$296)+'СЕТ СН'!$F$15</f>
        <v>0</v>
      </c>
      <c r="X319" s="36">
        <f ca="1">SUMIFS(СВЦЭМ!$H$40:$H$783,СВЦЭМ!$A$40:$A$783,$A319,СВЦЭМ!$B$40:$B$783,X$296)+'СЕТ СН'!$F$15</f>
        <v>0</v>
      </c>
      <c r="Y319" s="36">
        <f ca="1">SUMIFS(СВЦЭМ!$H$40:$H$783,СВЦЭМ!$A$40:$A$783,$A319,СВЦЭМ!$B$40:$B$783,Y$296)+'СЕТ СН'!$F$15</f>
        <v>0</v>
      </c>
    </row>
    <row r="320" spans="1:25" ht="15.75" hidden="1" x14ac:dyDescent="0.2">
      <c r="A320" s="35">
        <f t="shared" si="8"/>
        <v>44950</v>
      </c>
      <c r="B320" s="36">
        <f ca="1">SUMIFS(СВЦЭМ!$H$40:$H$783,СВЦЭМ!$A$40:$A$783,$A320,СВЦЭМ!$B$40:$B$783,B$296)+'СЕТ СН'!$F$15</f>
        <v>0</v>
      </c>
      <c r="C320" s="36">
        <f ca="1">SUMIFS(СВЦЭМ!$H$40:$H$783,СВЦЭМ!$A$40:$A$783,$A320,СВЦЭМ!$B$40:$B$783,C$296)+'СЕТ СН'!$F$15</f>
        <v>0</v>
      </c>
      <c r="D320" s="36">
        <f ca="1">SUMIFS(СВЦЭМ!$H$40:$H$783,СВЦЭМ!$A$40:$A$783,$A320,СВЦЭМ!$B$40:$B$783,D$296)+'СЕТ СН'!$F$15</f>
        <v>0</v>
      </c>
      <c r="E320" s="36">
        <f ca="1">SUMIFS(СВЦЭМ!$H$40:$H$783,СВЦЭМ!$A$40:$A$783,$A320,СВЦЭМ!$B$40:$B$783,E$296)+'СЕТ СН'!$F$15</f>
        <v>0</v>
      </c>
      <c r="F320" s="36">
        <f ca="1">SUMIFS(СВЦЭМ!$H$40:$H$783,СВЦЭМ!$A$40:$A$783,$A320,СВЦЭМ!$B$40:$B$783,F$296)+'СЕТ СН'!$F$15</f>
        <v>0</v>
      </c>
      <c r="G320" s="36">
        <f ca="1">SUMIFS(СВЦЭМ!$H$40:$H$783,СВЦЭМ!$A$40:$A$783,$A320,СВЦЭМ!$B$40:$B$783,G$296)+'СЕТ СН'!$F$15</f>
        <v>0</v>
      </c>
      <c r="H320" s="36">
        <f ca="1">SUMIFS(СВЦЭМ!$H$40:$H$783,СВЦЭМ!$A$40:$A$783,$A320,СВЦЭМ!$B$40:$B$783,H$296)+'СЕТ СН'!$F$15</f>
        <v>0</v>
      </c>
      <c r="I320" s="36">
        <f ca="1">SUMIFS(СВЦЭМ!$H$40:$H$783,СВЦЭМ!$A$40:$A$783,$A320,СВЦЭМ!$B$40:$B$783,I$296)+'СЕТ СН'!$F$15</f>
        <v>0</v>
      </c>
      <c r="J320" s="36">
        <f ca="1">SUMIFS(СВЦЭМ!$H$40:$H$783,СВЦЭМ!$A$40:$A$783,$A320,СВЦЭМ!$B$40:$B$783,J$296)+'СЕТ СН'!$F$15</f>
        <v>0</v>
      </c>
      <c r="K320" s="36">
        <f ca="1">SUMIFS(СВЦЭМ!$H$40:$H$783,СВЦЭМ!$A$40:$A$783,$A320,СВЦЭМ!$B$40:$B$783,K$296)+'СЕТ СН'!$F$15</f>
        <v>0</v>
      </c>
      <c r="L320" s="36">
        <f ca="1">SUMIFS(СВЦЭМ!$H$40:$H$783,СВЦЭМ!$A$40:$A$783,$A320,СВЦЭМ!$B$40:$B$783,L$296)+'СЕТ СН'!$F$15</f>
        <v>0</v>
      </c>
      <c r="M320" s="36">
        <f ca="1">SUMIFS(СВЦЭМ!$H$40:$H$783,СВЦЭМ!$A$40:$A$783,$A320,СВЦЭМ!$B$40:$B$783,M$296)+'СЕТ СН'!$F$15</f>
        <v>0</v>
      </c>
      <c r="N320" s="36">
        <f ca="1">SUMIFS(СВЦЭМ!$H$40:$H$783,СВЦЭМ!$A$40:$A$783,$A320,СВЦЭМ!$B$40:$B$783,N$296)+'СЕТ СН'!$F$15</f>
        <v>0</v>
      </c>
      <c r="O320" s="36">
        <f ca="1">SUMIFS(СВЦЭМ!$H$40:$H$783,СВЦЭМ!$A$40:$A$783,$A320,СВЦЭМ!$B$40:$B$783,O$296)+'СЕТ СН'!$F$15</f>
        <v>0</v>
      </c>
      <c r="P320" s="36">
        <f ca="1">SUMIFS(СВЦЭМ!$H$40:$H$783,СВЦЭМ!$A$40:$A$783,$A320,СВЦЭМ!$B$40:$B$783,P$296)+'СЕТ СН'!$F$15</f>
        <v>0</v>
      </c>
      <c r="Q320" s="36">
        <f ca="1">SUMIFS(СВЦЭМ!$H$40:$H$783,СВЦЭМ!$A$40:$A$783,$A320,СВЦЭМ!$B$40:$B$783,Q$296)+'СЕТ СН'!$F$15</f>
        <v>0</v>
      </c>
      <c r="R320" s="36">
        <f ca="1">SUMIFS(СВЦЭМ!$H$40:$H$783,СВЦЭМ!$A$40:$A$783,$A320,СВЦЭМ!$B$40:$B$783,R$296)+'СЕТ СН'!$F$15</f>
        <v>0</v>
      </c>
      <c r="S320" s="36">
        <f ca="1">SUMIFS(СВЦЭМ!$H$40:$H$783,СВЦЭМ!$A$40:$A$783,$A320,СВЦЭМ!$B$40:$B$783,S$296)+'СЕТ СН'!$F$15</f>
        <v>0</v>
      </c>
      <c r="T320" s="36">
        <f ca="1">SUMIFS(СВЦЭМ!$H$40:$H$783,СВЦЭМ!$A$40:$A$783,$A320,СВЦЭМ!$B$40:$B$783,T$296)+'СЕТ СН'!$F$15</f>
        <v>0</v>
      </c>
      <c r="U320" s="36">
        <f ca="1">SUMIFS(СВЦЭМ!$H$40:$H$783,СВЦЭМ!$A$40:$A$783,$A320,СВЦЭМ!$B$40:$B$783,U$296)+'СЕТ СН'!$F$15</f>
        <v>0</v>
      </c>
      <c r="V320" s="36">
        <f ca="1">SUMIFS(СВЦЭМ!$H$40:$H$783,СВЦЭМ!$A$40:$A$783,$A320,СВЦЭМ!$B$40:$B$783,V$296)+'СЕТ СН'!$F$15</f>
        <v>0</v>
      </c>
      <c r="W320" s="36">
        <f ca="1">SUMIFS(СВЦЭМ!$H$40:$H$783,СВЦЭМ!$A$40:$A$783,$A320,СВЦЭМ!$B$40:$B$783,W$296)+'СЕТ СН'!$F$15</f>
        <v>0</v>
      </c>
      <c r="X320" s="36">
        <f ca="1">SUMIFS(СВЦЭМ!$H$40:$H$783,СВЦЭМ!$A$40:$A$783,$A320,СВЦЭМ!$B$40:$B$783,X$296)+'СЕТ СН'!$F$15</f>
        <v>0</v>
      </c>
      <c r="Y320" s="36">
        <f ca="1">SUMIFS(СВЦЭМ!$H$40:$H$783,СВЦЭМ!$A$40:$A$783,$A320,СВЦЭМ!$B$40:$B$783,Y$296)+'СЕТ СН'!$F$15</f>
        <v>0</v>
      </c>
    </row>
    <row r="321" spans="1:27" ht="15.75" hidden="1" x14ac:dyDescent="0.2">
      <c r="A321" s="35">
        <f t="shared" si="8"/>
        <v>44951</v>
      </c>
      <c r="B321" s="36">
        <f ca="1">SUMIFS(СВЦЭМ!$H$40:$H$783,СВЦЭМ!$A$40:$A$783,$A321,СВЦЭМ!$B$40:$B$783,B$296)+'СЕТ СН'!$F$15</f>
        <v>0</v>
      </c>
      <c r="C321" s="36">
        <f ca="1">SUMIFS(СВЦЭМ!$H$40:$H$783,СВЦЭМ!$A$40:$A$783,$A321,СВЦЭМ!$B$40:$B$783,C$296)+'СЕТ СН'!$F$15</f>
        <v>0</v>
      </c>
      <c r="D321" s="36">
        <f ca="1">SUMIFS(СВЦЭМ!$H$40:$H$783,СВЦЭМ!$A$40:$A$783,$A321,СВЦЭМ!$B$40:$B$783,D$296)+'СЕТ СН'!$F$15</f>
        <v>0</v>
      </c>
      <c r="E321" s="36">
        <f ca="1">SUMIFS(СВЦЭМ!$H$40:$H$783,СВЦЭМ!$A$40:$A$783,$A321,СВЦЭМ!$B$40:$B$783,E$296)+'СЕТ СН'!$F$15</f>
        <v>0</v>
      </c>
      <c r="F321" s="36">
        <f ca="1">SUMIFS(СВЦЭМ!$H$40:$H$783,СВЦЭМ!$A$40:$A$783,$A321,СВЦЭМ!$B$40:$B$783,F$296)+'СЕТ СН'!$F$15</f>
        <v>0</v>
      </c>
      <c r="G321" s="36">
        <f ca="1">SUMIFS(СВЦЭМ!$H$40:$H$783,СВЦЭМ!$A$40:$A$783,$A321,СВЦЭМ!$B$40:$B$783,G$296)+'СЕТ СН'!$F$15</f>
        <v>0</v>
      </c>
      <c r="H321" s="36">
        <f ca="1">SUMIFS(СВЦЭМ!$H$40:$H$783,СВЦЭМ!$A$40:$A$783,$A321,СВЦЭМ!$B$40:$B$783,H$296)+'СЕТ СН'!$F$15</f>
        <v>0</v>
      </c>
      <c r="I321" s="36">
        <f ca="1">SUMIFS(СВЦЭМ!$H$40:$H$783,СВЦЭМ!$A$40:$A$783,$A321,СВЦЭМ!$B$40:$B$783,I$296)+'СЕТ СН'!$F$15</f>
        <v>0</v>
      </c>
      <c r="J321" s="36">
        <f ca="1">SUMIFS(СВЦЭМ!$H$40:$H$783,СВЦЭМ!$A$40:$A$783,$A321,СВЦЭМ!$B$40:$B$783,J$296)+'СЕТ СН'!$F$15</f>
        <v>0</v>
      </c>
      <c r="K321" s="36">
        <f ca="1">SUMIFS(СВЦЭМ!$H$40:$H$783,СВЦЭМ!$A$40:$A$783,$A321,СВЦЭМ!$B$40:$B$783,K$296)+'СЕТ СН'!$F$15</f>
        <v>0</v>
      </c>
      <c r="L321" s="36">
        <f ca="1">SUMIFS(СВЦЭМ!$H$40:$H$783,СВЦЭМ!$A$40:$A$783,$A321,СВЦЭМ!$B$40:$B$783,L$296)+'СЕТ СН'!$F$15</f>
        <v>0</v>
      </c>
      <c r="M321" s="36">
        <f ca="1">SUMIFS(СВЦЭМ!$H$40:$H$783,СВЦЭМ!$A$40:$A$783,$A321,СВЦЭМ!$B$40:$B$783,M$296)+'СЕТ СН'!$F$15</f>
        <v>0</v>
      </c>
      <c r="N321" s="36">
        <f ca="1">SUMIFS(СВЦЭМ!$H$40:$H$783,СВЦЭМ!$A$40:$A$783,$A321,СВЦЭМ!$B$40:$B$783,N$296)+'СЕТ СН'!$F$15</f>
        <v>0</v>
      </c>
      <c r="O321" s="36">
        <f ca="1">SUMIFS(СВЦЭМ!$H$40:$H$783,СВЦЭМ!$A$40:$A$783,$A321,СВЦЭМ!$B$40:$B$783,O$296)+'СЕТ СН'!$F$15</f>
        <v>0</v>
      </c>
      <c r="P321" s="36">
        <f ca="1">SUMIFS(СВЦЭМ!$H$40:$H$783,СВЦЭМ!$A$40:$A$783,$A321,СВЦЭМ!$B$40:$B$783,P$296)+'СЕТ СН'!$F$15</f>
        <v>0</v>
      </c>
      <c r="Q321" s="36">
        <f ca="1">SUMIFS(СВЦЭМ!$H$40:$H$783,СВЦЭМ!$A$40:$A$783,$A321,СВЦЭМ!$B$40:$B$783,Q$296)+'СЕТ СН'!$F$15</f>
        <v>0</v>
      </c>
      <c r="R321" s="36">
        <f ca="1">SUMIFS(СВЦЭМ!$H$40:$H$783,СВЦЭМ!$A$40:$A$783,$A321,СВЦЭМ!$B$40:$B$783,R$296)+'СЕТ СН'!$F$15</f>
        <v>0</v>
      </c>
      <c r="S321" s="36">
        <f ca="1">SUMIFS(СВЦЭМ!$H$40:$H$783,СВЦЭМ!$A$40:$A$783,$A321,СВЦЭМ!$B$40:$B$783,S$296)+'СЕТ СН'!$F$15</f>
        <v>0</v>
      </c>
      <c r="T321" s="36">
        <f ca="1">SUMIFS(СВЦЭМ!$H$40:$H$783,СВЦЭМ!$A$40:$A$783,$A321,СВЦЭМ!$B$40:$B$783,T$296)+'СЕТ СН'!$F$15</f>
        <v>0</v>
      </c>
      <c r="U321" s="36">
        <f ca="1">SUMIFS(СВЦЭМ!$H$40:$H$783,СВЦЭМ!$A$40:$A$783,$A321,СВЦЭМ!$B$40:$B$783,U$296)+'СЕТ СН'!$F$15</f>
        <v>0</v>
      </c>
      <c r="V321" s="36">
        <f ca="1">SUMIFS(СВЦЭМ!$H$40:$H$783,СВЦЭМ!$A$40:$A$783,$A321,СВЦЭМ!$B$40:$B$783,V$296)+'СЕТ СН'!$F$15</f>
        <v>0</v>
      </c>
      <c r="W321" s="36">
        <f ca="1">SUMIFS(СВЦЭМ!$H$40:$H$783,СВЦЭМ!$A$40:$A$783,$A321,СВЦЭМ!$B$40:$B$783,W$296)+'СЕТ СН'!$F$15</f>
        <v>0</v>
      </c>
      <c r="X321" s="36">
        <f ca="1">SUMIFS(СВЦЭМ!$H$40:$H$783,СВЦЭМ!$A$40:$A$783,$A321,СВЦЭМ!$B$40:$B$783,X$296)+'СЕТ СН'!$F$15</f>
        <v>0</v>
      </c>
      <c r="Y321" s="36">
        <f ca="1">SUMIFS(СВЦЭМ!$H$40:$H$783,СВЦЭМ!$A$40:$A$783,$A321,СВЦЭМ!$B$40:$B$783,Y$296)+'СЕТ СН'!$F$15</f>
        <v>0</v>
      </c>
    </row>
    <row r="322" spans="1:27" ht="15.75" hidden="1" x14ac:dyDescent="0.2">
      <c r="A322" s="35">
        <f t="shared" si="8"/>
        <v>44952</v>
      </c>
      <c r="B322" s="36">
        <f ca="1">SUMIFS(СВЦЭМ!$H$40:$H$783,СВЦЭМ!$A$40:$A$783,$A322,СВЦЭМ!$B$40:$B$783,B$296)+'СЕТ СН'!$F$15</f>
        <v>0</v>
      </c>
      <c r="C322" s="36">
        <f ca="1">SUMIFS(СВЦЭМ!$H$40:$H$783,СВЦЭМ!$A$40:$A$783,$A322,СВЦЭМ!$B$40:$B$783,C$296)+'СЕТ СН'!$F$15</f>
        <v>0</v>
      </c>
      <c r="D322" s="36">
        <f ca="1">SUMIFS(СВЦЭМ!$H$40:$H$783,СВЦЭМ!$A$40:$A$783,$A322,СВЦЭМ!$B$40:$B$783,D$296)+'СЕТ СН'!$F$15</f>
        <v>0</v>
      </c>
      <c r="E322" s="36">
        <f ca="1">SUMIFS(СВЦЭМ!$H$40:$H$783,СВЦЭМ!$A$40:$A$783,$A322,СВЦЭМ!$B$40:$B$783,E$296)+'СЕТ СН'!$F$15</f>
        <v>0</v>
      </c>
      <c r="F322" s="36">
        <f ca="1">SUMIFS(СВЦЭМ!$H$40:$H$783,СВЦЭМ!$A$40:$A$783,$A322,СВЦЭМ!$B$40:$B$783,F$296)+'СЕТ СН'!$F$15</f>
        <v>0</v>
      </c>
      <c r="G322" s="36">
        <f ca="1">SUMIFS(СВЦЭМ!$H$40:$H$783,СВЦЭМ!$A$40:$A$783,$A322,СВЦЭМ!$B$40:$B$783,G$296)+'СЕТ СН'!$F$15</f>
        <v>0</v>
      </c>
      <c r="H322" s="36">
        <f ca="1">SUMIFS(СВЦЭМ!$H$40:$H$783,СВЦЭМ!$A$40:$A$783,$A322,СВЦЭМ!$B$40:$B$783,H$296)+'СЕТ СН'!$F$15</f>
        <v>0</v>
      </c>
      <c r="I322" s="36">
        <f ca="1">SUMIFS(СВЦЭМ!$H$40:$H$783,СВЦЭМ!$A$40:$A$783,$A322,СВЦЭМ!$B$40:$B$783,I$296)+'СЕТ СН'!$F$15</f>
        <v>0</v>
      </c>
      <c r="J322" s="36">
        <f ca="1">SUMIFS(СВЦЭМ!$H$40:$H$783,СВЦЭМ!$A$40:$A$783,$A322,СВЦЭМ!$B$40:$B$783,J$296)+'СЕТ СН'!$F$15</f>
        <v>0</v>
      </c>
      <c r="K322" s="36">
        <f ca="1">SUMIFS(СВЦЭМ!$H$40:$H$783,СВЦЭМ!$A$40:$A$783,$A322,СВЦЭМ!$B$40:$B$783,K$296)+'СЕТ СН'!$F$15</f>
        <v>0</v>
      </c>
      <c r="L322" s="36">
        <f ca="1">SUMIFS(СВЦЭМ!$H$40:$H$783,СВЦЭМ!$A$40:$A$783,$A322,СВЦЭМ!$B$40:$B$783,L$296)+'СЕТ СН'!$F$15</f>
        <v>0</v>
      </c>
      <c r="M322" s="36">
        <f ca="1">SUMIFS(СВЦЭМ!$H$40:$H$783,СВЦЭМ!$A$40:$A$783,$A322,СВЦЭМ!$B$40:$B$783,M$296)+'СЕТ СН'!$F$15</f>
        <v>0</v>
      </c>
      <c r="N322" s="36">
        <f ca="1">SUMIFS(СВЦЭМ!$H$40:$H$783,СВЦЭМ!$A$40:$A$783,$A322,СВЦЭМ!$B$40:$B$783,N$296)+'СЕТ СН'!$F$15</f>
        <v>0</v>
      </c>
      <c r="O322" s="36">
        <f ca="1">SUMIFS(СВЦЭМ!$H$40:$H$783,СВЦЭМ!$A$40:$A$783,$A322,СВЦЭМ!$B$40:$B$783,O$296)+'СЕТ СН'!$F$15</f>
        <v>0</v>
      </c>
      <c r="P322" s="36">
        <f ca="1">SUMIFS(СВЦЭМ!$H$40:$H$783,СВЦЭМ!$A$40:$A$783,$A322,СВЦЭМ!$B$40:$B$783,P$296)+'СЕТ СН'!$F$15</f>
        <v>0</v>
      </c>
      <c r="Q322" s="36">
        <f ca="1">SUMIFS(СВЦЭМ!$H$40:$H$783,СВЦЭМ!$A$40:$A$783,$A322,СВЦЭМ!$B$40:$B$783,Q$296)+'СЕТ СН'!$F$15</f>
        <v>0</v>
      </c>
      <c r="R322" s="36">
        <f ca="1">SUMIFS(СВЦЭМ!$H$40:$H$783,СВЦЭМ!$A$40:$A$783,$A322,СВЦЭМ!$B$40:$B$783,R$296)+'СЕТ СН'!$F$15</f>
        <v>0</v>
      </c>
      <c r="S322" s="36">
        <f ca="1">SUMIFS(СВЦЭМ!$H$40:$H$783,СВЦЭМ!$A$40:$A$783,$A322,СВЦЭМ!$B$40:$B$783,S$296)+'СЕТ СН'!$F$15</f>
        <v>0</v>
      </c>
      <c r="T322" s="36">
        <f ca="1">SUMIFS(СВЦЭМ!$H$40:$H$783,СВЦЭМ!$A$40:$A$783,$A322,СВЦЭМ!$B$40:$B$783,T$296)+'СЕТ СН'!$F$15</f>
        <v>0</v>
      </c>
      <c r="U322" s="36">
        <f ca="1">SUMIFS(СВЦЭМ!$H$40:$H$783,СВЦЭМ!$A$40:$A$783,$A322,СВЦЭМ!$B$40:$B$783,U$296)+'СЕТ СН'!$F$15</f>
        <v>0</v>
      </c>
      <c r="V322" s="36">
        <f ca="1">SUMIFS(СВЦЭМ!$H$40:$H$783,СВЦЭМ!$A$40:$A$783,$A322,СВЦЭМ!$B$40:$B$783,V$296)+'СЕТ СН'!$F$15</f>
        <v>0</v>
      </c>
      <c r="W322" s="36">
        <f ca="1">SUMIFS(СВЦЭМ!$H$40:$H$783,СВЦЭМ!$A$40:$A$783,$A322,СВЦЭМ!$B$40:$B$783,W$296)+'СЕТ СН'!$F$15</f>
        <v>0</v>
      </c>
      <c r="X322" s="36">
        <f ca="1">SUMIFS(СВЦЭМ!$H$40:$H$783,СВЦЭМ!$A$40:$A$783,$A322,СВЦЭМ!$B$40:$B$783,X$296)+'СЕТ СН'!$F$15</f>
        <v>0</v>
      </c>
      <c r="Y322" s="36">
        <f ca="1">SUMIFS(СВЦЭМ!$H$40:$H$783,СВЦЭМ!$A$40:$A$783,$A322,СВЦЭМ!$B$40:$B$783,Y$296)+'СЕТ СН'!$F$15</f>
        <v>0</v>
      </c>
    </row>
    <row r="323" spans="1:27" ht="15.75" hidden="1" x14ac:dyDescent="0.2">
      <c r="A323" s="35">
        <f t="shared" si="8"/>
        <v>44953</v>
      </c>
      <c r="B323" s="36">
        <f ca="1">SUMIFS(СВЦЭМ!$H$40:$H$783,СВЦЭМ!$A$40:$A$783,$A323,СВЦЭМ!$B$40:$B$783,B$296)+'СЕТ СН'!$F$15</f>
        <v>0</v>
      </c>
      <c r="C323" s="36">
        <f ca="1">SUMIFS(СВЦЭМ!$H$40:$H$783,СВЦЭМ!$A$40:$A$783,$A323,СВЦЭМ!$B$40:$B$783,C$296)+'СЕТ СН'!$F$15</f>
        <v>0</v>
      </c>
      <c r="D323" s="36">
        <f ca="1">SUMIFS(СВЦЭМ!$H$40:$H$783,СВЦЭМ!$A$40:$A$783,$A323,СВЦЭМ!$B$40:$B$783,D$296)+'СЕТ СН'!$F$15</f>
        <v>0</v>
      </c>
      <c r="E323" s="36">
        <f ca="1">SUMIFS(СВЦЭМ!$H$40:$H$783,СВЦЭМ!$A$40:$A$783,$A323,СВЦЭМ!$B$40:$B$783,E$296)+'СЕТ СН'!$F$15</f>
        <v>0</v>
      </c>
      <c r="F323" s="36">
        <f ca="1">SUMIFS(СВЦЭМ!$H$40:$H$783,СВЦЭМ!$A$40:$A$783,$A323,СВЦЭМ!$B$40:$B$783,F$296)+'СЕТ СН'!$F$15</f>
        <v>0</v>
      </c>
      <c r="G323" s="36">
        <f ca="1">SUMIFS(СВЦЭМ!$H$40:$H$783,СВЦЭМ!$A$40:$A$783,$A323,СВЦЭМ!$B$40:$B$783,G$296)+'СЕТ СН'!$F$15</f>
        <v>0</v>
      </c>
      <c r="H323" s="36">
        <f ca="1">SUMIFS(СВЦЭМ!$H$40:$H$783,СВЦЭМ!$A$40:$A$783,$A323,СВЦЭМ!$B$40:$B$783,H$296)+'СЕТ СН'!$F$15</f>
        <v>0</v>
      </c>
      <c r="I323" s="36">
        <f ca="1">SUMIFS(СВЦЭМ!$H$40:$H$783,СВЦЭМ!$A$40:$A$783,$A323,СВЦЭМ!$B$40:$B$783,I$296)+'СЕТ СН'!$F$15</f>
        <v>0</v>
      </c>
      <c r="J323" s="36">
        <f ca="1">SUMIFS(СВЦЭМ!$H$40:$H$783,СВЦЭМ!$A$40:$A$783,$A323,СВЦЭМ!$B$40:$B$783,J$296)+'СЕТ СН'!$F$15</f>
        <v>0</v>
      </c>
      <c r="K323" s="36">
        <f ca="1">SUMIFS(СВЦЭМ!$H$40:$H$783,СВЦЭМ!$A$40:$A$783,$A323,СВЦЭМ!$B$40:$B$783,K$296)+'СЕТ СН'!$F$15</f>
        <v>0</v>
      </c>
      <c r="L323" s="36">
        <f ca="1">SUMIFS(СВЦЭМ!$H$40:$H$783,СВЦЭМ!$A$40:$A$783,$A323,СВЦЭМ!$B$40:$B$783,L$296)+'СЕТ СН'!$F$15</f>
        <v>0</v>
      </c>
      <c r="M323" s="36">
        <f ca="1">SUMIFS(СВЦЭМ!$H$40:$H$783,СВЦЭМ!$A$40:$A$783,$A323,СВЦЭМ!$B$40:$B$783,M$296)+'СЕТ СН'!$F$15</f>
        <v>0</v>
      </c>
      <c r="N323" s="36">
        <f ca="1">SUMIFS(СВЦЭМ!$H$40:$H$783,СВЦЭМ!$A$40:$A$783,$A323,СВЦЭМ!$B$40:$B$783,N$296)+'СЕТ СН'!$F$15</f>
        <v>0</v>
      </c>
      <c r="O323" s="36">
        <f ca="1">SUMIFS(СВЦЭМ!$H$40:$H$783,СВЦЭМ!$A$40:$A$783,$A323,СВЦЭМ!$B$40:$B$783,O$296)+'СЕТ СН'!$F$15</f>
        <v>0</v>
      </c>
      <c r="P323" s="36">
        <f ca="1">SUMIFS(СВЦЭМ!$H$40:$H$783,СВЦЭМ!$A$40:$A$783,$A323,СВЦЭМ!$B$40:$B$783,P$296)+'СЕТ СН'!$F$15</f>
        <v>0</v>
      </c>
      <c r="Q323" s="36">
        <f ca="1">SUMIFS(СВЦЭМ!$H$40:$H$783,СВЦЭМ!$A$40:$A$783,$A323,СВЦЭМ!$B$40:$B$783,Q$296)+'СЕТ СН'!$F$15</f>
        <v>0</v>
      </c>
      <c r="R323" s="36">
        <f ca="1">SUMIFS(СВЦЭМ!$H$40:$H$783,СВЦЭМ!$A$40:$A$783,$A323,СВЦЭМ!$B$40:$B$783,R$296)+'СЕТ СН'!$F$15</f>
        <v>0</v>
      </c>
      <c r="S323" s="36">
        <f ca="1">SUMIFS(СВЦЭМ!$H$40:$H$783,СВЦЭМ!$A$40:$A$783,$A323,СВЦЭМ!$B$40:$B$783,S$296)+'СЕТ СН'!$F$15</f>
        <v>0</v>
      </c>
      <c r="T323" s="36">
        <f ca="1">SUMIFS(СВЦЭМ!$H$40:$H$783,СВЦЭМ!$A$40:$A$783,$A323,СВЦЭМ!$B$40:$B$783,T$296)+'СЕТ СН'!$F$15</f>
        <v>0</v>
      </c>
      <c r="U323" s="36">
        <f ca="1">SUMIFS(СВЦЭМ!$H$40:$H$783,СВЦЭМ!$A$40:$A$783,$A323,СВЦЭМ!$B$40:$B$783,U$296)+'СЕТ СН'!$F$15</f>
        <v>0</v>
      </c>
      <c r="V323" s="36">
        <f ca="1">SUMIFS(СВЦЭМ!$H$40:$H$783,СВЦЭМ!$A$40:$A$783,$A323,СВЦЭМ!$B$40:$B$783,V$296)+'СЕТ СН'!$F$15</f>
        <v>0</v>
      </c>
      <c r="W323" s="36">
        <f ca="1">SUMIFS(СВЦЭМ!$H$40:$H$783,СВЦЭМ!$A$40:$A$783,$A323,СВЦЭМ!$B$40:$B$783,W$296)+'СЕТ СН'!$F$15</f>
        <v>0</v>
      </c>
      <c r="X323" s="36">
        <f ca="1">SUMIFS(СВЦЭМ!$H$40:$H$783,СВЦЭМ!$A$40:$A$783,$A323,СВЦЭМ!$B$40:$B$783,X$296)+'СЕТ СН'!$F$15</f>
        <v>0</v>
      </c>
      <c r="Y323" s="36">
        <f ca="1">SUMIFS(СВЦЭМ!$H$40:$H$783,СВЦЭМ!$A$40:$A$783,$A323,СВЦЭМ!$B$40:$B$783,Y$296)+'СЕТ СН'!$F$15</f>
        <v>0</v>
      </c>
    </row>
    <row r="324" spans="1:27" ht="15.75" hidden="1" x14ac:dyDescent="0.2">
      <c r="A324" s="35">
        <f t="shared" si="8"/>
        <v>44954</v>
      </c>
      <c r="B324" s="36">
        <f ca="1">SUMIFS(СВЦЭМ!$H$40:$H$783,СВЦЭМ!$A$40:$A$783,$A324,СВЦЭМ!$B$40:$B$783,B$296)+'СЕТ СН'!$F$15</f>
        <v>0</v>
      </c>
      <c r="C324" s="36">
        <f ca="1">SUMIFS(СВЦЭМ!$H$40:$H$783,СВЦЭМ!$A$40:$A$783,$A324,СВЦЭМ!$B$40:$B$783,C$296)+'СЕТ СН'!$F$15</f>
        <v>0</v>
      </c>
      <c r="D324" s="36">
        <f ca="1">SUMIFS(СВЦЭМ!$H$40:$H$783,СВЦЭМ!$A$40:$A$783,$A324,СВЦЭМ!$B$40:$B$783,D$296)+'СЕТ СН'!$F$15</f>
        <v>0</v>
      </c>
      <c r="E324" s="36">
        <f ca="1">SUMIFS(СВЦЭМ!$H$40:$H$783,СВЦЭМ!$A$40:$A$783,$A324,СВЦЭМ!$B$40:$B$783,E$296)+'СЕТ СН'!$F$15</f>
        <v>0</v>
      </c>
      <c r="F324" s="36">
        <f ca="1">SUMIFS(СВЦЭМ!$H$40:$H$783,СВЦЭМ!$A$40:$A$783,$A324,СВЦЭМ!$B$40:$B$783,F$296)+'СЕТ СН'!$F$15</f>
        <v>0</v>
      </c>
      <c r="G324" s="36">
        <f ca="1">SUMIFS(СВЦЭМ!$H$40:$H$783,СВЦЭМ!$A$40:$A$783,$A324,СВЦЭМ!$B$40:$B$783,G$296)+'СЕТ СН'!$F$15</f>
        <v>0</v>
      </c>
      <c r="H324" s="36">
        <f ca="1">SUMIFS(СВЦЭМ!$H$40:$H$783,СВЦЭМ!$A$40:$A$783,$A324,СВЦЭМ!$B$40:$B$783,H$296)+'СЕТ СН'!$F$15</f>
        <v>0</v>
      </c>
      <c r="I324" s="36">
        <f ca="1">SUMIFS(СВЦЭМ!$H$40:$H$783,СВЦЭМ!$A$40:$A$783,$A324,СВЦЭМ!$B$40:$B$783,I$296)+'СЕТ СН'!$F$15</f>
        <v>0</v>
      </c>
      <c r="J324" s="36">
        <f ca="1">SUMIFS(СВЦЭМ!$H$40:$H$783,СВЦЭМ!$A$40:$A$783,$A324,СВЦЭМ!$B$40:$B$783,J$296)+'СЕТ СН'!$F$15</f>
        <v>0</v>
      </c>
      <c r="K324" s="36">
        <f ca="1">SUMIFS(СВЦЭМ!$H$40:$H$783,СВЦЭМ!$A$40:$A$783,$A324,СВЦЭМ!$B$40:$B$783,K$296)+'СЕТ СН'!$F$15</f>
        <v>0</v>
      </c>
      <c r="L324" s="36">
        <f ca="1">SUMIFS(СВЦЭМ!$H$40:$H$783,СВЦЭМ!$A$40:$A$783,$A324,СВЦЭМ!$B$40:$B$783,L$296)+'СЕТ СН'!$F$15</f>
        <v>0</v>
      </c>
      <c r="M324" s="36">
        <f ca="1">SUMIFS(СВЦЭМ!$H$40:$H$783,СВЦЭМ!$A$40:$A$783,$A324,СВЦЭМ!$B$40:$B$783,M$296)+'СЕТ СН'!$F$15</f>
        <v>0</v>
      </c>
      <c r="N324" s="36">
        <f ca="1">SUMIFS(СВЦЭМ!$H$40:$H$783,СВЦЭМ!$A$40:$A$783,$A324,СВЦЭМ!$B$40:$B$783,N$296)+'СЕТ СН'!$F$15</f>
        <v>0</v>
      </c>
      <c r="O324" s="36">
        <f ca="1">SUMIFS(СВЦЭМ!$H$40:$H$783,СВЦЭМ!$A$40:$A$783,$A324,СВЦЭМ!$B$40:$B$783,O$296)+'СЕТ СН'!$F$15</f>
        <v>0</v>
      </c>
      <c r="P324" s="36">
        <f ca="1">SUMIFS(СВЦЭМ!$H$40:$H$783,СВЦЭМ!$A$40:$A$783,$A324,СВЦЭМ!$B$40:$B$783,P$296)+'СЕТ СН'!$F$15</f>
        <v>0</v>
      </c>
      <c r="Q324" s="36">
        <f ca="1">SUMIFS(СВЦЭМ!$H$40:$H$783,СВЦЭМ!$A$40:$A$783,$A324,СВЦЭМ!$B$40:$B$783,Q$296)+'СЕТ СН'!$F$15</f>
        <v>0</v>
      </c>
      <c r="R324" s="36">
        <f ca="1">SUMIFS(СВЦЭМ!$H$40:$H$783,СВЦЭМ!$A$40:$A$783,$A324,СВЦЭМ!$B$40:$B$783,R$296)+'СЕТ СН'!$F$15</f>
        <v>0</v>
      </c>
      <c r="S324" s="36">
        <f ca="1">SUMIFS(СВЦЭМ!$H$40:$H$783,СВЦЭМ!$A$40:$A$783,$A324,СВЦЭМ!$B$40:$B$783,S$296)+'СЕТ СН'!$F$15</f>
        <v>0</v>
      </c>
      <c r="T324" s="36">
        <f ca="1">SUMIFS(СВЦЭМ!$H$40:$H$783,СВЦЭМ!$A$40:$A$783,$A324,СВЦЭМ!$B$40:$B$783,T$296)+'СЕТ СН'!$F$15</f>
        <v>0</v>
      </c>
      <c r="U324" s="36">
        <f ca="1">SUMIFS(СВЦЭМ!$H$40:$H$783,СВЦЭМ!$A$40:$A$783,$A324,СВЦЭМ!$B$40:$B$783,U$296)+'СЕТ СН'!$F$15</f>
        <v>0</v>
      </c>
      <c r="V324" s="36">
        <f ca="1">SUMIFS(СВЦЭМ!$H$40:$H$783,СВЦЭМ!$A$40:$A$783,$A324,СВЦЭМ!$B$40:$B$783,V$296)+'СЕТ СН'!$F$15</f>
        <v>0</v>
      </c>
      <c r="W324" s="36">
        <f ca="1">SUMIFS(СВЦЭМ!$H$40:$H$783,СВЦЭМ!$A$40:$A$783,$A324,СВЦЭМ!$B$40:$B$783,W$296)+'СЕТ СН'!$F$15</f>
        <v>0</v>
      </c>
      <c r="X324" s="36">
        <f ca="1">SUMIFS(СВЦЭМ!$H$40:$H$783,СВЦЭМ!$A$40:$A$783,$A324,СВЦЭМ!$B$40:$B$783,X$296)+'СЕТ СН'!$F$15</f>
        <v>0</v>
      </c>
      <c r="Y324" s="36">
        <f ca="1">SUMIFS(СВЦЭМ!$H$40:$H$783,СВЦЭМ!$A$40:$A$783,$A324,СВЦЭМ!$B$40:$B$783,Y$296)+'СЕТ СН'!$F$15</f>
        <v>0</v>
      </c>
    </row>
    <row r="325" spans="1:27" ht="15.75" hidden="1" x14ac:dyDescent="0.2">
      <c r="A325" s="35">
        <f t="shared" si="8"/>
        <v>44955</v>
      </c>
      <c r="B325" s="36">
        <f ca="1">SUMIFS(СВЦЭМ!$H$40:$H$783,СВЦЭМ!$A$40:$A$783,$A325,СВЦЭМ!$B$40:$B$783,B$296)+'СЕТ СН'!$F$15</f>
        <v>0</v>
      </c>
      <c r="C325" s="36">
        <f ca="1">SUMIFS(СВЦЭМ!$H$40:$H$783,СВЦЭМ!$A$40:$A$783,$A325,СВЦЭМ!$B$40:$B$783,C$296)+'СЕТ СН'!$F$15</f>
        <v>0</v>
      </c>
      <c r="D325" s="36">
        <f ca="1">SUMIFS(СВЦЭМ!$H$40:$H$783,СВЦЭМ!$A$40:$A$783,$A325,СВЦЭМ!$B$40:$B$783,D$296)+'СЕТ СН'!$F$15</f>
        <v>0</v>
      </c>
      <c r="E325" s="36">
        <f ca="1">SUMIFS(СВЦЭМ!$H$40:$H$783,СВЦЭМ!$A$40:$A$783,$A325,СВЦЭМ!$B$40:$B$783,E$296)+'СЕТ СН'!$F$15</f>
        <v>0</v>
      </c>
      <c r="F325" s="36">
        <f ca="1">SUMIFS(СВЦЭМ!$H$40:$H$783,СВЦЭМ!$A$40:$A$783,$A325,СВЦЭМ!$B$40:$B$783,F$296)+'СЕТ СН'!$F$15</f>
        <v>0</v>
      </c>
      <c r="G325" s="36">
        <f ca="1">SUMIFS(СВЦЭМ!$H$40:$H$783,СВЦЭМ!$A$40:$A$783,$A325,СВЦЭМ!$B$40:$B$783,G$296)+'СЕТ СН'!$F$15</f>
        <v>0</v>
      </c>
      <c r="H325" s="36">
        <f ca="1">SUMIFS(СВЦЭМ!$H$40:$H$783,СВЦЭМ!$A$40:$A$783,$A325,СВЦЭМ!$B$40:$B$783,H$296)+'СЕТ СН'!$F$15</f>
        <v>0</v>
      </c>
      <c r="I325" s="36">
        <f ca="1">SUMIFS(СВЦЭМ!$H$40:$H$783,СВЦЭМ!$A$40:$A$783,$A325,СВЦЭМ!$B$40:$B$783,I$296)+'СЕТ СН'!$F$15</f>
        <v>0</v>
      </c>
      <c r="J325" s="36">
        <f ca="1">SUMIFS(СВЦЭМ!$H$40:$H$783,СВЦЭМ!$A$40:$A$783,$A325,СВЦЭМ!$B$40:$B$783,J$296)+'СЕТ СН'!$F$15</f>
        <v>0</v>
      </c>
      <c r="K325" s="36">
        <f ca="1">SUMIFS(СВЦЭМ!$H$40:$H$783,СВЦЭМ!$A$40:$A$783,$A325,СВЦЭМ!$B$40:$B$783,K$296)+'СЕТ СН'!$F$15</f>
        <v>0</v>
      </c>
      <c r="L325" s="36">
        <f ca="1">SUMIFS(СВЦЭМ!$H$40:$H$783,СВЦЭМ!$A$40:$A$783,$A325,СВЦЭМ!$B$40:$B$783,L$296)+'СЕТ СН'!$F$15</f>
        <v>0</v>
      </c>
      <c r="M325" s="36">
        <f ca="1">SUMIFS(СВЦЭМ!$H$40:$H$783,СВЦЭМ!$A$40:$A$783,$A325,СВЦЭМ!$B$40:$B$783,M$296)+'СЕТ СН'!$F$15</f>
        <v>0</v>
      </c>
      <c r="N325" s="36">
        <f ca="1">SUMIFS(СВЦЭМ!$H$40:$H$783,СВЦЭМ!$A$40:$A$783,$A325,СВЦЭМ!$B$40:$B$783,N$296)+'СЕТ СН'!$F$15</f>
        <v>0</v>
      </c>
      <c r="O325" s="36">
        <f ca="1">SUMIFS(СВЦЭМ!$H$40:$H$783,СВЦЭМ!$A$40:$A$783,$A325,СВЦЭМ!$B$40:$B$783,O$296)+'СЕТ СН'!$F$15</f>
        <v>0</v>
      </c>
      <c r="P325" s="36">
        <f ca="1">SUMIFS(СВЦЭМ!$H$40:$H$783,СВЦЭМ!$A$40:$A$783,$A325,СВЦЭМ!$B$40:$B$783,P$296)+'СЕТ СН'!$F$15</f>
        <v>0</v>
      </c>
      <c r="Q325" s="36">
        <f ca="1">SUMIFS(СВЦЭМ!$H$40:$H$783,СВЦЭМ!$A$40:$A$783,$A325,СВЦЭМ!$B$40:$B$783,Q$296)+'СЕТ СН'!$F$15</f>
        <v>0</v>
      </c>
      <c r="R325" s="36">
        <f ca="1">SUMIFS(СВЦЭМ!$H$40:$H$783,СВЦЭМ!$A$40:$A$783,$A325,СВЦЭМ!$B$40:$B$783,R$296)+'СЕТ СН'!$F$15</f>
        <v>0</v>
      </c>
      <c r="S325" s="36">
        <f ca="1">SUMIFS(СВЦЭМ!$H$40:$H$783,СВЦЭМ!$A$40:$A$783,$A325,СВЦЭМ!$B$40:$B$783,S$296)+'СЕТ СН'!$F$15</f>
        <v>0</v>
      </c>
      <c r="T325" s="36">
        <f ca="1">SUMIFS(СВЦЭМ!$H$40:$H$783,СВЦЭМ!$A$40:$A$783,$A325,СВЦЭМ!$B$40:$B$783,T$296)+'СЕТ СН'!$F$15</f>
        <v>0</v>
      </c>
      <c r="U325" s="36">
        <f ca="1">SUMIFS(СВЦЭМ!$H$40:$H$783,СВЦЭМ!$A$40:$A$783,$A325,СВЦЭМ!$B$40:$B$783,U$296)+'СЕТ СН'!$F$15</f>
        <v>0</v>
      </c>
      <c r="V325" s="36">
        <f ca="1">SUMIFS(СВЦЭМ!$H$40:$H$783,СВЦЭМ!$A$40:$A$783,$A325,СВЦЭМ!$B$40:$B$783,V$296)+'СЕТ СН'!$F$15</f>
        <v>0</v>
      </c>
      <c r="W325" s="36">
        <f ca="1">SUMIFS(СВЦЭМ!$H$40:$H$783,СВЦЭМ!$A$40:$A$783,$A325,СВЦЭМ!$B$40:$B$783,W$296)+'СЕТ СН'!$F$15</f>
        <v>0</v>
      </c>
      <c r="X325" s="36">
        <f ca="1">SUMIFS(СВЦЭМ!$H$40:$H$783,СВЦЭМ!$A$40:$A$783,$A325,СВЦЭМ!$B$40:$B$783,X$296)+'СЕТ СН'!$F$15</f>
        <v>0</v>
      </c>
      <c r="Y325" s="36">
        <f ca="1">SUMIFS(СВЦЭМ!$H$40:$H$783,СВЦЭМ!$A$40:$A$783,$A325,СВЦЭМ!$B$40:$B$783,Y$296)+'СЕТ СН'!$F$15</f>
        <v>0</v>
      </c>
    </row>
    <row r="326" spans="1:27" ht="15.75" hidden="1" x14ac:dyDescent="0.2">
      <c r="A326" s="35">
        <f t="shared" si="8"/>
        <v>44956</v>
      </c>
      <c r="B326" s="36">
        <f ca="1">SUMIFS(СВЦЭМ!$H$40:$H$783,СВЦЭМ!$A$40:$A$783,$A326,СВЦЭМ!$B$40:$B$783,B$296)+'СЕТ СН'!$F$15</f>
        <v>0</v>
      </c>
      <c r="C326" s="36">
        <f ca="1">SUMIFS(СВЦЭМ!$H$40:$H$783,СВЦЭМ!$A$40:$A$783,$A326,СВЦЭМ!$B$40:$B$783,C$296)+'СЕТ СН'!$F$15</f>
        <v>0</v>
      </c>
      <c r="D326" s="36">
        <f ca="1">SUMIFS(СВЦЭМ!$H$40:$H$783,СВЦЭМ!$A$40:$A$783,$A326,СВЦЭМ!$B$40:$B$783,D$296)+'СЕТ СН'!$F$15</f>
        <v>0</v>
      </c>
      <c r="E326" s="36">
        <f ca="1">SUMIFS(СВЦЭМ!$H$40:$H$783,СВЦЭМ!$A$40:$A$783,$A326,СВЦЭМ!$B$40:$B$783,E$296)+'СЕТ СН'!$F$15</f>
        <v>0</v>
      </c>
      <c r="F326" s="36">
        <f ca="1">SUMIFS(СВЦЭМ!$H$40:$H$783,СВЦЭМ!$A$40:$A$783,$A326,СВЦЭМ!$B$40:$B$783,F$296)+'СЕТ СН'!$F$15</f>
        <v>0</v>
      </c>
      <c r="G326" s="36">
        <f ca="1">SUMIFS(СВЦЭМ!$H$40:$H$783,СВЦЭМ!$A$40:$A$783,$A326,СВЦЭМ!$B$40:$B$783,G$296)+'СЕТ СН'!$F$15</f>
        <v>0</v>
      </c>
      <c r="H326" s="36">
        <f ca="1">SUMIFS(СВЦЭМ!$H$40:$H$783,СВЦЭМ!$A$40:$A$783,$A326,СВЦЭМ!$B$40:$B$783,H$296)+'СЕТ СН'!$F$15</f>
        <v>0</v>
      </c>
      <c r="I326" s="36">
        <f ca="1">SUMIFS(СВЦЭМ!$H$40:$H$783,СВЦЭМ!$A$40:$A$783,$A326,СВЦЭМ!$B$40:$B$783,I$296)+'СЕТ СН'!$F$15</f>
        <v>0</v>
      </c>
      <c r="J326" s="36">
        <f ca="1">SUMIFS(СВЦЭМ!$H$40:$H$783,СВЦЭМ!$A$40:$A$783,$A326,СВЦЭМ!$B$40:$B$783,J$296)+'СЕТ СН'!$F$15</f>
        <v>0</v>
      </c>
      <c r="K326" s="36">
        <f ca="1">SUMIFS(СВЦЭМ!$H$40:$H$783,СВЦЭМ!$A$40:$A$783,$A326,СВЦЭМ!$B$40:$B$783,K$296)+'СЕТ СН'!$F$15</f>
        <v>0</v>
      </c>
      <c r="L326" s="36">
        <f ca="1">SUMIFS(СВЦЭМ!$H$40:$H$783,СВЦЭМ!$A$40:$A$783,$A326,СВЦЭМ!$B$40:$B$783,L$296)+'СЕТ СН'!$F$15</f>
        <v>0</v>
      </c>
      <c r="M326" s="36">
        <f ca="1">SUMIFS(СВЦЭМ!$H$40:$H$783,СВЦЭМ!$A$40:$A$783,$A326,СВЦЭМ!$B$40:$B$783,M$296)+'СЕТ СН'!$F$15</f>
        <v>0</v>
      </c>
      <c r="N326" s="36">
        <f ca="1">SUMIFS(СВЦЭМ!$H$40:$H$783,СВЦЭМ!$A$40:$A$783,$A326,СВЦЭМ!$B$40:$B$783,N$296)+'СЕТ СН'!$F$15</f>
        <v>0</v>
      </c>
      <c r="O326" s="36">
        <f ca="1">SUMIFS(СВЦЭМ!$H$40:$H$783,СВЦЭМ!$A$40:$A$783,$A326,СВЦЭМ!$B$40:$B$783,O$296)+'СЕТ СН'!$F$15</f>
        <v>0</v>
      </c>
      <c r="P326" s="36">
        <f ca="1">SUMIFS(СВЦЭМ!$H$40:$H$783,СВЦЭМ!$A$40:$A$783,$A326,СВЦЭМ!$B$40:$B$783,P$296)+'СЕТ СН'!$F$15</f>
        <v>0</v>
      </c>
      <c r="Q326" s="36">
        <f ca="1">SUMIFS(СВЦЭМ!$H$40:$H$783,СВЦЭМ!$A$40:$A$783,$A326,СВЦЭМ!$B$40:$B$783,Q$296)+'СЕТ СН'!$F$15</f>
        <v>0</v>
      </c>
      <c r="R326" s="36">
        <f ca="1">SUMIFS(СВЦЭМ!$H$40:$H$783,СВЦЭМ!$A$40:$A$783,$A326,СВЦЭМ!$B$40:$B$783,R$296)+'СЕТ СН'!$F$15</f>
        <v>0</v>
      </c>
      <c r="S326" s="36">
        <f ca="1">SUMIFS(СВЦЭМ!$H$40:$H$783,СВЦЭМ!$A$40:$A$783,$A326,СВЦЭМ!$B$40:$B$783,S$296)+'СЕТ СН'!$F$15</f>
        <v>0</v>
      </c>
      <c r="T326" s="36">
        <f ca="1">SUMIFS(СВЦЭМ!$H$40:$H$783,СВЦЭМ!$A$40:$A$783,$A326,СВЦЭМ!$B$40:$B$783,T$296)+'СЕТ СН'!$F$15</f>
        <v>0</v>
      </c>
      <c r="U326" s="36">
        <f ca="1">SUMIFS(СВЦЭМ!$H$40:$H$783,СВЦЭМ!$A$40:$A$783,$A326,СВЦЭМ!$B$40:$B$783,U$296)+'СЕТ СН'!$F$15</f>
        <v>0</v>
      </c>
      <c r="V326" s="36">
        <f ca="1">SUMIFS(СВЦЭМ!$H$40:$H$783,СВЦЭМ!$A$40:$A$783,$A326,СВЦЭМ!$B$40:$B$783,V$296)+'СЕТ СН'!$F$15</f>
        <v>0</v>
      </c>
      <c r="W326" s="36">
        <f ca="1">SUMIFS(СВЦЭМ!$H$40:$H$783,СВЦЭМ!$A$40:$A$783,$A326,СВЦЭМ!$B$40:$B$783,W$296)+'СЕТ СН'!$F$15</f>
        <v>0</v>
      </c>
      <c r="X326" s="36">
        <f ca="1">SUMIFS(СВЦЭМ!$H$40:$H$783,СВЦЭМ!$A$40:$A$783,$A326,СВЦЭМ!$B$40:$B$783,X$296)+'СЕТ СН'!$F$15</f>
        <v>0</v>
      </c>
      <c r="Y326" s="36">
        <f ca="1">SUMIFS(СВЦЭМ!$H$40:$H$783,СВЦЭМ!$A$40:$A$783,$A326,СВЦЭМ!$B$40:$B$783,Y$296)+'СЕТ СН'!$F$15</f>
        <v>0</v>
      </c>
    </row>
    <row r="327" spans="1:27" ht="15.75" hidden="1" x14ac:dyDescent="0.2">
      <c r="A327" s="35">
        <f t="shared" si="8"/>
        <v>44957</v>
      </c>
      <c r="B327" s="36">
        <f ca="1">SUMIFS(СВЦЭМ!$H$40:$H$783,СВЦЭМ!$A$40:$A$783,$A327,СВЦЭМ!$B$40:$B$783,B$296)+'СЕТ СН'!$F$15</f>
        <v>0</v>
      </c>
      <c r="C327" s="36">
        <f ca="1">SUMIFS(СВЦЭМ!$H$40:$H$783,СВЦЭМ!$A$40:$A$783,$A327,СВЦЭМ!$B$40:$B$783,C$296)+'СЕТ СН'!$F$15</f>
        <v>0</v>
      </c>
      <c r="D327" s="36">
        <f ca="1">SUMIFS(СВЦЭМ!$H$40:$H$783,СВЦЭМ!$A$40:$A$783,$A327,СВЦЭМ!$B$40:$B$783,D$296)+'СЕТ СН'!$F$15</f>
        <v>0</v>
      </c>
      <c r="E327" s="36">
        <f ca="1">SUMIFS(СВЦЭМ!$H$40:$H$783,СВЦЭМ!$A$40:$A$783,$A327,СВЦЭМ!$B$40:$B$783,E$296)+'СЕТ СН'!$F$15</f>
        <v>0</v>
      </c>
      <c r="F327" s="36">
        <f ca="1">SUMIFS(СВЦЭМ!$H$40:$H$783,СВЦЭМ!$A$40:$A$783,$A327,СВЦЭМ!$B$40:$B$783,F$296)+'СЕТ СН'!$F$15</f>
        <v>0</v>
      </c>
      <c r="G327" s="36">
        <f ca="1">SUMIFS(СВЦЭМ!$H$40:$H$783,СВЦЭМ!$A$40:$A$783,$A327,СВЦЭМ!$B$40:$B$783,G$296)+'СЕТ СН'!$F$15</f>
        <v>0</v>
      </c>
      <c r="H327" s="36">
        <f ca="1">SUMIFS(СВЦЭМ!$H$40:$H$783,СВЦЭМ!$A$40:$A$783,$A327,СВЦЭМ!$B$40:$B$783,H$296)+'СЕТ СН'!$F$15</f>
        <v>0</v>
      </c>
      <c r="I327" s="36">
        <f ca="1">SUMIFS(СВЦЭМ!$H$40:$H$783,СВЦЭМ!$A$40:$A$783,$A327,СВЦЭМ!$B$40:$B$783,I$296)+'СЕТ СН'!$F$15</f>
        <v>0</v>
      </c>
      <c r="J327" s="36">
        <f ca="1">SUMIFS(СВЦЭМ!$H$40:$H$783,СВЦЭМ!$A$40:$A$783,$A327,СВЦЭМ!$B$40:$B$783,J$296)+'СЕТ СН'!$F$15</f>
        <v>0</v>
      </c>
      <c r="K327" s="36">
        <f ca="1">SUMIFS(СВЦЭМ!$H$40:$H$783,СВЦЭМ!$A$40:$A$783,$A327,СВЦЭМ!$B$40:$B$783,K$296)+'СЕТ СН'!$F$15</f>
        <v>0</v>
      </c>
      <c r="L327" s="36">
        <f ca="1">SUMIFS(СВЦЭМ!$H$40:$H$783,СВЦЭМ!$A$40:$A$783,$A327,СВЦЭМ!$B$40:$B$783,L$296)+'СЕТ СН'!$F$15</f>
        <v>0</v>
      </c>
      <c r="M327" s="36">
        <f ca="1">SUMIFS(СВЦЭМ!$H$40:$H$783,СВЦЭМ!$A$40:$A$783,$A327,СВЦЭМ!$B$40:$B$783,M$296)+'СЕТ СН'!$F$15</f>
        <v>0</v>
      </c>
      <c r="N327" s="36">
        <f ca="1">SUMIFS(СВЦЭМ!$H$40:$H$783,СВЦЭМ!$A$40:$A$783,$A327,СВЦЭМ!$B$40:$B$783,N$296)+'СЕТ СН'!$F$15</f>
        <v>0</v>
      </c>
      <c r="O327" s="36">
        <f ca="1">SUMIFS(СВЦЭМ!$H$40:$H$783,СВЦЭМ!$A$40:$A$783,$A327,СВЦЭМ!$B$40:$B$783,O$296)+'СЕТ СН'!$F$15</f>
        <v>0</v>
      </c>
      <c r="P327" s="36">
        <f ca="1">SUMIFS(СВЦЭМ!$H$40:$H$783,СВЦЭМ!$A$40:$A$783,$A327,СВЦЭМ!$B$40:$B$783,P$296)+'СЕТ СН'!$F$15</f>
        <v>0</v>
      </c>
      <c r="Q327" s="36">
        <f ca="1">SUMIFS(СВЦЭМ!$H$40:$H$783,СВЦЭМ!$A$40:$A$783,$A327,СВЦЭМ!$B$40:$B$783,Q$296)+'СЕТ СН'!$F$15</f>
        <v>0</v>
      </c>
      <c r="R327" s="36">
        <f ca="1">SUMIFS(СВЦЭМ!$H$40:$H$783,СВЦЭМ!$A$40:$A$783,$A327,СВЦЭМ!$B$40:$B$783,R$296)+'СЕТ СН'!$F$15</f>
        <v>0</v>
      </c>
      <c r="S327" s="36">
        <f ca="1">SUMIFS(СВЦЭМ!$H$40:$H$783,СВЦЭМ!$A$40:$A$783,$A327,СВЦЭМ!$B$40:$B$783,S$296)+'СЕТ СН'!$F$15</f>
        <v>0</v>
      </c>
      <c r="T327" s="36">
        <f ca="1">SUMIFS(СВЦЭМ!$H$40:$H$783,СВЦЭМ!$A$40:$A$783,$A327,СВЦЭМ!$B$40:$B$783,T$296)+'СЕТ СН'!$F$15</f>
        <v>0</v>
      </c>
      <c r="U327" s="36">
        <f ca="1">SUMIFS(СВЦЭМ!$H$40:$H$783,СВЦЭМ!$A$40:$A$783,$A327,СВЦЭМ!$B$40:$B$783,U$296)+'СЕТ СН'!$F$15</f>
        <v>0</v>
      </c>
      <c r="V327" s="36">
        <f ca="1">SUMIFS(СВЦЭМ!$H$40:$H$783,СВЦЭМ!$A$40:$A$783,$A327,СВЦЭМ!$B$40:$B$783,V$296)+'СЕТ СН'!$F$15</f>
        <v>0</v>
      </c>
      <c r="W327" s="36">
        <f ca="1">SUMIFS(СВЦЭМ!$H$40:$H$783,СВЦЭМ!$A$40:$A$783,$A327,СВЦЭМ!$B$40:$B$783,W$296)+'СЕТ СН'!$F$15</f>
        <v>0</v>
      </c>
      <c r="X327" s="36">
        <f ca="1">SUMIFS(СВЦЭМ!$H$40:$H$783,СВЦЭМ!$A$40:$A$783,$A327,СВЦЭМ!$B$40:$B$783,X$296)+'СЕТ СН'!$F$15</f>
        <v>0</v>
      </c>
      <c r="Y327" s="36">
        <f ca="1">SUMIFS(СВЦЭМ!$H$40:$H$783,СВЦЭМ!$A$40:$A$783,$A327,СВЦЭМ!$B$40:$B$783,Y$296)+'СЕТ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38" t="s">
        <v>7</v>
      </c>
      <c r="B330" s="132" t="s">
        <v>118</v>
      </c>
      <c r="C330" s="133"/>
      <c r="D330" s="133"/>
      <c r="E330" s="133"/>
      <c r="F330" s="133"/>
      <c r="G330" s="133"/>
      <c r="H330" s="133"/>
      <c r="I330" s="133"/>
      <c r="J330" s="133"/>
      <c r="K330" s="133"/>
      <c r="L330" s="133"/>
      <c r="M330" s="133"/>
      <c r="N330" s="133"/>
      <c r="O330" s="133"/>
      <c r="P330" s="133"/>
      <c r="Q330" s="133"/>
      <c r="R330" s="133"/>
      <c r="S330" s="133"/>
      <c r="T330" s="133"/>
      <c r="U330" s="133"/>
      <c r="V330" s="133"/>
      <c r="W330" s="133"/>
      <c r="X330" s="133"/>
      <c r="Y330" s="134"/>
    </row>
    <row r="331" spans="1:27" ht="12.75" hidden="1" customHeight="1" x14ac:dyDescent="0.2">
      <c r="A331" s="139"/>
      <c r="B331" s="135"/>
      <c r="C331" s="136"/>
      <c r="D331" s="136"/>
      <c r="E331" s="136"/>
      <c r="F331" s="136"/>
      <c r="G331" s="136"/>
      <c r="H331" s="136"/>
      <c r="I331" s="136"/>
      <c r="J331" s="136"/>
      <c r="K331" s="136"/>
      <c r="L331" s="136"/>
      <c r="M331" s="136"/>
      <c r="N331" s="136"/>
      <c r="O331" s="136"/>
      <c r="P331" s="136"/>
      <c r="Q331" s="136"/>
      <c r="R331" s="136"/>
      <c r="S331" s="136"/>
      <c r="T331" s="136"/>
      <c r="U331" s="136"/>
      <c r="V331" s="136"/>
      <c r="W331" s="136"/>
      <c r="X331" s="136"/>
      <c r="Y331" s="137"/>
    </row>
    <row r="332" spans="1:27" s="46" customFormat="1" ht="12.75" hidden="1" customHeight="1" x14ac:dyDescent="0.2">
      <c r="A332" s="140"/>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01.01.2023</v>
      </c>
      <c r="B333" s="36">
        <f ca="1">SUMIFS(СВЦЭМ!$I$40:$I$783,СВЦЭМ!$A$40:$A$783,$A333,СВЦЭМ!$B$40:$B$783,B$332)+'СЕТ СН'!$F$16</f>
        <v>0</v>
      </c>
      <c r="C333" s="36">
        <f ca="1">SUMIFS(СВЦЭМ!$I$40:$I$783,СВЦЭМ!$A$40:$A$783,$A333,СВЦЭМ!$B$40:$B$783,C$332)+'СЕТ СН'!$F$16</f>
        <v>0</v>
      </c>
      <c r="D333" s="36">
        <f ca="1">SUMIFS(СВЦЭМ!$I$40:$I$783,СВЦЭМ!$A$40:$A$783,$A333,СВЦЭМ!$B$40:$B$783,D$332)+'СЕТ СН'!$F$16</f>
        <v>0</v>
      </c>
      <c r="E333" s="36">
        <f ca="1">SUMIFS(СВЦЭМ!$I$40:$I$783,СВЦЭМ!$A$40:$A$783,$A333,СВЦЭМ!$B$40:$B$783,E$332)+'СЕТ СН'!$F$16</f>
        <v>0</v>
      </c>
      <c r="F333" s="36">
        <f ca="1">SUMIFS(СВЦЭМ!$I$40:$I$783,СВЦЭМ!$A$40:$A$783,$A333,СВЦЭМ!$B$40:$B$783,F$332)+'СЕТ СН'!$F$16</f>
        <v>0</v>
      </c>
      <c r="G333" s="36">
        <f ca="1">SUMIFS(СВЦЭМ!$I$40:$I$783,СВЦЭМ!$A$40:$A$783,$A333,СВЦЭМ!$B$40:$B$783,G$332)+'СЕТ СН'!$F$16</f>
        <v>0</v>
      </c>
      <c r="H333" s="36">
        <f ca="1">SUMIFS(СВЦЭМ!$I$40:$I$783,СВЦЭМ!$A$40:$A$783,$A333,СВЦЭМ!$B$40:$B$783,H$332)+'СЕТ СН'!$F$16</f>
        <v>0</v>
      </c>
      <c r="I333" s="36">
        <f ca="1">SUMIFS(СВЦЭМ!$I$40:$I$783,СВЦЭМ!$A$40:$A$783,$A333,СВЦЭМ!$B$40:$B$783,I$332)+'СЕТ СН'!$F$16</f>
        <v>0</v>
      </c>
      <c r="J333" s="36">
        <f ca="1">SUMIFS(СВЦЭМ!$I$40:$I$783,СВЦЭМ!$A$40:$A$783,$A333,СВЦЭМ!$B$40:$B$783,J$332)+'СЕТ СН'!$F$16</f>
        <v>0</v>
      </c>
      <c r="K333" s="36">
        <f ca="1">SUMIFS(СВЦЭМ!$I$40:$I$783,СВЦЭМ!$A$40:$A$783,$A333,СВЦЭМ!$B$40:$B$783,K$332)+'СЕТ СН'!$F$16</f>
        <v>0</v>
      </c>
      <c r="L333" s="36">
        <f ca="1">SUMIFS(СВЦЭМ!$I$40:$I$783,СВЦЭМ!$A$40:$A$783,$A333,СВЦЭМ!$B$40:$B$783,L$332)+'СЕТ СН'!$F$16</f>
        <v>0</v>
      </c>
      <c r="M333" s="36">
        <f ca="1">SUMIFS(СВЦЭМ!$I$40:$I$783,СВЦЭМ!$A$40:$A$783,$A333,СВЦЭМ!$B$40:$B$783,M$332)+'СЕТ СН'!$F$16</f>
        <v>0</v>
      </c>
      <c r="N333" s="36">
        <f ca="1">SUMIFS(СВЦЭМ!$I$40:$I$783,СВЦЭМ!$A$40:$A$783,$A333,СВЦЭМ!$B$40:$B$783,N$332)+'СЕТ СН'!$F$16</f>
        <v>0</v>
      </c>
      <c r="O333" s="36">
        <f ca="1">SUMIFS(СВЦЭМ!$I$40:$I$783,СВЦЭМ!$A$40:$A$783,$A333,СВЦЭМ!$B$40:$B$783,O$332)+'СЕТ СН'!$F$16</f>
        <v>0</v>
      </c>
      <c r="P333" s="36">
        <f ca="1">SUMIFS(СВЦЭМ!$I$40:$I$783,СВЦЭМ!$A$40:$A$783,$A333,СВЦЭМ!$B$40:$B$783,P$332)+'СЕТ СН'!$F$16</f>
        <v>0</v>
      </c>
      <c r="Q333" s="36">
        <f ca="1">SUMIFS(СВЦЭМ!$I$40:$I$783,СВЦЭМ!$A$40:$A$783,$A333,СВЦЭМ!$B$40:$B$783,Q$332)+'СЕТ СН'!$F$16</f>
        <v>0</v>
      </c>
      <c r="R333" s="36">
        <f ca="1">SUMIFS(СВЦЭМ!$I$40:$I$783,СВЦЭМ!$A$40:$A$783,$A333,СВЦЭМ!$B$40:$B$783,R$332)+'СЕТ СН'!$F$16</f>
        <v>0</v>
      </c>
      <c r="S333" s="36">
        <f ca="1">SUMIFS(СВЦЭМ!$I$40:$I$783,СВЦЭМ!$A$40:$A$783,$A333,СВЦЭМ!$B$40:$B$783,S$332)+'СЕТ СН'!$F$16</f>
        <v>0</v>
      </c>
      <c r="T333" s="36">
        <f ca="1">SUMIFS(СВЦЭМ!$I$40:$I$783,СВЦЭМ!$A$40:$A$783,$A333,СВЦЭМ!$B$40:$B$783,T$332)+'СЕТ СН'!$F$16</f>
        <v>0</v>
      </c>
      <c r="U333" s="36">
        <f ca="1">SUMIFS(СВЦЭМ!$I$40:$I$783,СВЦЭМ!$A$40:$A$783,$A333,СВЦЭМ!$B$40:$B$783,U$332)+'СЕТ СН'!$F$16</f>
        <v>0</v>
      </c>
      <c r="V333" s="36">
        <f ca="1">SUMIFS(СВЦЭМ!$I$40:$I$783,СВЦЭМ!$A$40:$A$783,$A333,СВЦЭМ!$B$40:$B$783,V$332)+'СЕТ СН'!$F$16</f>
        <v>0</v>
      </c>
      <c r="W333" s="36">
        <f ca="1">SUMIFS(СВЦЭМ!$I$40:$I$783,СВЦЭМ!$A$40:$A$783,$A333,СВЦЭМ!$B$40:$B$783,W$332)+'СЕТ СН'!$F$16</f>
        <v>0</v>
      </c>
      <c r="X333" s="36">
        <f ca="1">SUMIFS(СВЦЭМ!$I$40:$I$783,СВЦЭМ!$A$40:$A$783,$A333,СВЦЭМ!$B$40:$B$783,X$332)+'СЕТ СН'!$F$16</f>
        <v>0</v>
      </c>
      <c r="Y333" s="36">
        <f ca="1">SUMIFS(СВЦЭМ!$I$40:$I$783,СВЦЭМ!$A$40:$A$783,$A333,СВЦЭМ!$B$40:$B$783,Y$332)+'СЕТ СН'!$F$16</f>
        <v>0</v>
      </c>
      <c r="AA333" s="45"/>
    </row>
    <row r="334" spans="1:27" ht="15.75" hidden="1" x14ac:dyDescent="0.2">
      <c r="A334" s="35">
        <f>A333+1</f>
        <v>44928</v>
      </c>
      <c r="B334" s="36">
        <f ca="1">SUMIFS(СВЦЭМ!$I$40:$I$783,СВЦЭМ!$A$40:$A$783,$A334,СВЦЭМ!$B$40:$B$783,B$332)+'СЕТ СН'!$F$16</f>
        <v>0</v>
      </c>
      <c r="C334" s="36">
        <f ca="1">SUMIFS(СВЦЭМ!$I$40:$I$783,СВЦЭМ!$A$40:$A$783,$A334,СВЦЭМ!$B$40:$B$783,C$332)+'СЕТ СН'!$F$16</f>
        <v>0</v>
      </c>
      <c r="D334" s="36">
        <f ca="1">SUMIFS(СВЦЭМ!$I$40:$I$783,СВЦЭМ!$A$40:$A$783,$A334,СВЦЭМ!$B$40:$B$783,D$332)+'СЕТ СН'!$F$16</f>
        <v>0</v>
      </c>
      <c r="E334" s="36">
        <f ca="1">SUMIFS(СВЦЭМ!$I$40:$I$783,СВЦЭМ!$A$40:$A$783,$A334,СВЦЭМ!$B$40:$B$783,E$332)+'СЕТ СН'!$F$16</f>
        <v>0</v>
      </c>
      <c r="F334" s="36">
        <f ca="1">SUMIFS(СВЦЭМ!$I$40:$I$783,СВЦЭМ!$A$40:$A$783,$A334,СВЦЭМ!$B$40:$B$783,F$332)+'СЕТ СН'!$F$16</f>
        <v>0</v>
      </c>
      <c r="G334" s="36">
        <f ca="1">SUMIFS(СВЦЭМ!$I$40:$I$783,СВЦЭМ!$A$40:$A$783,$A334,СВЦЭМ!$B$40:$B$783,G$332)+'СЕТ СН'!$F$16</f>
        <v>0</v>
      </c>
      <c r="H334" s="36">
        <f ca="1">SUMIFS(СВЦЭМ!$I$40:$I$783,СВЦЭМ!$A$40:$A$783,$A334,СВЦЭМ!$B$40:$B$783,H$332)+'СЕТ СН'!$F$16</f>
        <v>0</v>
      </c>
      <c r="I334" s="36">
        <f ca="1">SUMIFS(СВЦЭМ!$I$40:$I$783,СВЦЭМ!$A$40:$A$783,$A334,СВЦЭМ!$B$40:$B$783,I$332)+'СЕТ СН'!$F$16</f>
        <v>0</v>
      </c>
      <c r="J334" s="36">
        <f ca="1">SUMIFS(СВЦЭМ!$I$40:$I$783,СВЦЭМ!$A$40:$A$783,$A334,СВЦЭМ!$B$40:$B$783,J$332)+'СЕТ СН'!$F$16</f>
        <v>0</v>
      </c>
      <c r="K334" s="36">
        <f ca="1">SUMIFS(СВЦЭМ!$I$40:$I$783,СВЦЭМ!$A$40:$A$783,$A334,СВЦЭМ!$B$40:$B$783,K$332)+'СЕТ СН'!$F$16</f>
        <v>0</v>
      </c>
      <c r="L334" s="36">
        <f ca="1">SUMIFS(СВЦЭМ!$I$40:$I$783,СВЦЭМ!$A$40:$A$783,$A334,СВЦЭМ!$B$40:$B$783,L$332)+'СЕТ СН'!$F$16</f>
        <v>0</v>
      </c>
      <c r="M334" s="36">
        <f ca="1">SUMIFS(СВЦЭМ!$I$40:$I$783,СВЦЭМ!$A$40:$A$783,$A334,СВЦЭМ!$B$40:$B$783,M$332)+'СЕТ СН'!$F$16</f>
        <v>0</v>
      </c>
      <c r="N334" s="36">
        <f ca="1">SUMIFS(СВЦЭМ!$I$40:$I$783,СВЦЭМ!$A$40:$A$783,$A334,СВЦЭМ!$B$40:$B$783,N$332)+'СЕТ СН'!$F$16</f>
        <v>0</v>
      </c>
      <c r="O334" s="36">
        <f ca="1">SUMIFS(СВЦЭМ!$I$40:$I$783,СВЦЭМ!$A$40:$A$783,$A334,СВЦЭМ!$B$40:$B$783,O$332)+'СЕТ СН'!$F$16</f>
        <v>0</v>
      </c>
      <c r="P334" s="36">
        <f ca="1">SUMIFS(СВЦЭМ!$I$40:$I$783,СВЦЭМ!$A$40:$A$783,$A334,СВЦЭМ!$B$40:$B$783,P$332)+'СЕТ СН'!$F$16</f>
        <v>0</v>
      </c>
      <c r="Q334" s="36">
        <f ca="1">SUMIFS(СВЦЭМ!$I$40:$I$783,СВЦЭМ!$A$40:$A$783,$A334,СВЦЭМ!$B$40:$B$783,Q$332)+'СЕТ СН'!$F$16</f>
        <v>0</v>
      </c>
      <c r="R334" s="36">
        <f ca="1">SUMIFS(СВЦЭМ!$I$40:$I$783,СВЦЭМ!$A$40:$A$783,$A334,СВЦЭМ!$B$40:$B$783,R$332)+'СЕТ СН'!$F$16</f>
        <v>0</v>
      </c>
      <c r="S334" s="36">
        <f ca="1">SUMIFS(СВЦЭМ!$I$40:$I$783,СВЦЭМ!$A$40:$A$783,$A334,СВЦЭМ!$B$40:$B$783,S$332)+'СЕТ СН'!$F$16</f>
        <v>0</v>
      </c>
      <c r="T334" s="36">
        <f ca="1">SUMIFS(СВЦЭМ!$I$40:$I$783,СВЦЭМ!$A$40:$A$783,$A334,СВЦЭМ!$B$40:$B$783,T$332)+'СЕТ СН'!$F$16</f>
        <v>0</v>
      </c>
      <c r="U334" s="36">
        <f ca="1">SUMIFS(СВЦЭМ!$I$40:$I$783,СВЦЭМ!$A$40:$A$783,$A334,СВЦЭМ!$B$40:$B$783,U$332)+'СЕТ СН'!$F$16</f>
        <v>0</v>
      </c>
      <c r="V334" s="36">
        <f ca="1">SUMIFS(СВЦЭМ!$I$40:$I$783,СВЦЭМ!$A$40:$A$783,$A334,СВЦЭМ!$B$40:$B$783,V$332)+'СЕТ СН'!$F$16</f>
        <v>0</v>
      </c>
      <c r="W334" s="36">
        <f ca="1">SUMIFS(СВЦЭМ!$I$40:$I$783,СВЦЭМ!$A$40:$A$783,$A334,СВЦЭМ!$B$40:$B$783,W$332)+'СЕТ СН'!$F$16</f>
        <v>0</v>
      </c>
      <c r="X334" s="36">
        <f ca="1">SUMIFS(СВЦЭМ!$I$40:$I$783,СВЦЭМ!$A$40:$A$783,$A334,СВЦЭМ!$B$40:$B$783,X$332)+'СЕТ СН'!$F$16</f>
        <v>0</v>
      </c>
      <c r="Y334" s="36">
        <f ca="1">SUMIFS(СВЦЭМ!$I$40:$I$783,СВЦЭМ!$A$40:$A$783,$A334,СВЦЭМ!$B$40:$B$783,Y$332)+'СЕТ СН'!$F$16</f>
        <v>0</v>
      </c>
    </row>
    <row r="335" spans="1:27" ht="15.75" hidden="1" x14ac:dyDescent="0.2">
      <c r="A335" s="35">
        <f t="shared" ref="A335:A363" si="9">A334+1</f>
        <v>44929</v>
      </c>
      <c r="B335" s="36">
        <f ca="1">SUMIFS(СВЦЭМ!$I$40:$I$783,СВЦЭМ!$A$40:$A$783,$A335,СВЦЭМ!$B$40:$B$783,B$332)+'СЕТ СН'!$F$16</f>
        <v>0</v>
      </c>
      <c r="C335" s="36">
        <f ca="1">SUMIFS(СВЦЭМ!$I$40:$I$783,СВЦЭМ!$A$40:$A$783,$A335,СВЦЭМ!$B$40:$B$783,C$332)+'СЕТ СН'!$F$16</f>
        <v>0</v>
      </c>
      <c r="D335" s="36">
        <f ca="1">SUMIFS(СВЦЭМ!$I$40:$I$783,СВЦЭМ!$A$40:$A$783,$A335,СВЦЭМ!$B$40:$B$783,D$332)+'СЕТ СН'!$F$16</f>
        <v>0</v>
      </c>
      <c r="E335" s="36">
        <f ca="1">SUMIFS(СВЦЭМ!$I$40:$I$783,СВЦЭМ!$A$40:$A$783,$A335,СВЦЭМ!$B$40:$B$783,E$332)+'СЕТ СН'!$F$16</f>
        <v>0</v>
      </c>
      <c r="F335" s="36">
        <f ca="1">SUMIFS(СВЦЭМ!$I$40:$I$783,СВЦЭМ!$A$40:$A$783,$A335,СВЦЭМ!$B$40:$B$783,F$332)+'СЕТ СН'!$F$16</f>
        <v>0</v>
      </c>
      <c r="G335" s="36">
        <f ca="1">SUMIFS(СВЦЭМ!$I$40:$I$783,СВЦЭМ!$A$40:$A$783,$A335,СВЦЭМ!$B$40:$B$783,G$332)+'СЕТ СН'!$F$16</f>
        <v>0</v>
      </c>
      <c r="H335" s="36">
        <f ca="1">SUMIFS(СВЦЭМ!$I$40:$I$783,СВЦЭМ!$A$40:$A$783,$A335,СВЦЭМ!$B$40:$B$783,H$332)+'СЕТ СН'!$F$16</f>
        <v>0</v>
      </c>
      <c r="I335" s="36">
        <f ca="1">SUMIFS(СВЦЭМ!$I$40:$I$783,СВЦЭМ!$A$40:$A$783,$A335,СВЦЭМ!$B$40:$B$783,I$332)+'СЕТ СН'!$F$16</f>
        <v>0</v>
      </c>
      <c r="J335" s="36">
        <f ca="1">SUMIFS(СВЦЭМ!$I$40:$I$783,СВЦЭМ!$A$40:$A$783,$A335,СВЦЭМ!$B$40:$B$783,J$332)+'СЕТ СН'!$F$16</f>
        <v>0</v>
      </c>
      <c r="K335" s="36">
        <f ca="1">SUMIFS(СВЦЭМ!$I$40:$I$783,СВЦЭМ!$A$40:$A$783,$A335,СВЦЭМ!$B$40:$B$783,K$332)+'СЕТ СН'!$F$16</f>
        <v>0</v>
      </c>
      <c r="L335" s="36">
        <f ca="1">SUMIFS(СВЦЭМ!$I$40:$I$783,СВЦЭМ!$A$40:$A$783,$A335,СВЦЭМ!$B$40:$B$783,L$332)+'СЕТ СН'!$F$16</f>
        <v>0</v>
      </c>
      <c r="M335" s="36">
        <f ca="1">SUMIFS(СВЦЭМ!$I$40:$I$783,СВЦЭМ!$A$40:$A$783,$A335,СВЦЭМ!$B$40:$B$783,M$332)+'СЕТ СН'!$F$16</f>
        <v>0</v>
      </c>
      <c r="N335" s="36">
        <f ca="1">SUMIFS(СВЦЭМ!$I$40:$I$783,СВЦЭМ!$A$40:$A$783,$A335,СВЦЭМ!$B$40:$B$783,N$332)+'СЕТ СН'!$F$16</f>
        <v>0</v>
      </c>
      <c r="O335" s="36">
        <f ca="1">SUMIFS(СВЦЭМ!$I$40:$I$783,СВЦЭМ!$A$40:$A$783,$A335,СВЦЭМ!$B$40:$B$783,O$332)+'СЕТ СН'!$F$16</f>
        <v>0</v>
      </c>
      <c r="P335" s="36">
        <f ca="1">SUMIFS(СВЦЭМ!$I$40:$I$783,СВЦЭМ!$A$40:$A$783,$A335,СВЦЭМ!$B$40:$B$783,P$332)+'СЕТ СН'!$F$16</f>
        <v>0</v>
      </c>
      <c r="Q335" s="36">
        <f ca="1">SUMIFS(СВЦЭМ!$I$40:$I$783,СВЦЭМ!$A$40:$A$783,$A335,СВЦЭМ!$B$40:$B$783,Q$332)+'СЕТ СН'!$F$16</f>
        <v>0</v>
      </c>
      <c r="R335" s="36">
        <f ca="1">SUMIFS(СВЦЭМ!$I$40:$I$783,СВЦЭМ!$A$40:$A$783,$A335,СВЦЭМ!$B$40:$B$783,R$332)+'СЕТ СН'!$F$16</f>
        <v>0</v>
      </c>
      <c r="S335" s="36">
        <f ca="1">SUMIFS(СВЦЭМ!$I$40:$I$783,СВЦЭМ!$A$40:$A$783,$A335,СВЦЭМ!$B$40:$B$783,S$332)+'СЕТ СН'!$F$16</f>
        <v>0</v>
      </c>
      <c r="T335" s="36">
        <f ca="1">SUMIFS(СВЦЭМ!$I$40:$I$783,СВЦЭМ!$A$40:$A$783,$A335,СВЦЭМ!$B$40:$B$783,T$332)+'СЕТ СН'!$F$16</f>
        <v>0</v>
      </c>
      <c r="U335" s="36">
        <f ca="1">SUMIFS(СВЦЭМ!$I$40:$I$783,СВЦЭМ!$A$40:$A$783,$A335,СВЦЭМ!$B$40:$B$783,U$332)+'СЕТ СН'!$F$16</f>
        <v>0</v>
      </c>
      <c r="V335" s="36">
        <f ca="1">SUMIFS(СВЦЭМ!$I$40:$I$783,СВЦЭМ!$A$40:$A$783,$A335,СВЦЭМ!$B$40:$B$783,V$332)+'СЕТ СН'!$F$16</f>
        <v>0</v>
      </c>
      <c r="W335" s="36">
        <f ca="1">SUMIFS(СВЦЭМ!$I$40:$I$783,СВЦЭМ!$A$40:$A$783,$A335,СВЦЭМ!$B$40:$B$783,W$332)+'СЕТ СН'!$F$16</f>
        <v>0</v>
      </c>
      <c r="X335" s="36">
        <f ca="1">SUMIFS(СВЦЭМ!$I$40:$I$783,СВЦЭМ!$A$40:$A$783,$A335,СВЦЭМ!$B$40:$B$783,X$332)+'СЕТ СН'!$F$16</f>
        <v>0</v>
      </c>
      <c r="Y335" s="36">
        <f ca="1">SUMIFS(СВЦЭМ!$I$40:$I$783,СВЦЭМ!$A$40:$A$783,$A335,СВЦЭМ!$B$40:$B$783,Y$332)+'СЕТ СН'!$F$16</f>
        <v>0</v>
      </c>
    </row>
    <row r="336" spans="1:27" ht="15.75" hidden="1" x14ac:dyDescent="0.2">
      <c r="A336" s="35">
        <f t="shared" si="9"/>
        <v>44930</v>
      </c>
      <c r="B336" s="36">
        <f ca="1">SUMIFS(СВЦЭМ!$I$40:$I$783,СВЦЭМ!$A$40:$A$783,$A336,СВЦЭМ!$B$40:$B$783,B$332)+'СЕТ СН'!$F$16</f>
        <v>0</v>
      </c>
      <c r="C336" s="36">
        <f ca="1">SUMIFS(СВЦЭМ!$I$40:$I$783,СВЦЭМ!$A$40:$A$783,$A336,СВЦЭМ!$B$40:$B$783,C$332)+'СЕТ СН'!$F$16</f>
        <v>0</v>
      </c>
      <c r="D336" s="36">
        <f ca="1">SUMIFS(СВЦЭМ!$I$40:$I$783,СВЦЭМ!$A$40:$A$783,$A336,СВЦЭМ!$B$40:$B$783,D$332)+'СЕТ СН'!$F$16</f>
        <v>0</v>
      </c>
      <c r="E336" s="36">
        <f ca="1">SUMIFS(СВЦЭМ!$I$40:$I$783,СВЦЭМ!$A$40:$A$783,$A336,СВЦЭМ!$B$40:$B$783,E$332)+'СЕТ СН'!$F$16</f>
        <v>0</v>
      </c>
      <c r="F336" s="36">
        <f ca="1">SUMIFS(СВЦЭМ!$I$40:$I$783,СВЦЭМ!$A$40:$A$783,$A336,СВЦЭМ!$B$40:$B$783,F$332)+'СЕТ СН'!$F$16</f>
        <v>0</v>
      </c>
      <c r="G336" s="36">
        <f ca="1">SUMIFS(СВЦЭМ!$I$40:$I$783,СВЦЭМ!$A$40:$A$783,$A336,СВЦЭМ!$B$40:$B$783,G$332)+'СЕТ СН'!$F$16</f>
        <v>0</v>
      </c>
      <c r="H336" s="36">
        <f ca="1">SUMIFS(СВЦЭМ!$I$40:$I$783,СВЦЭМ!$A$40:$A$783,$A336,СВЦЭМ!$B$40:$B$783,H$332)+'СЕТ СН'!$F$16</f>
        <v>0</v>
      </c>
      <c r="I336" s="36">
        <f ca="1">SUMIFS(СВЦЭМ!$I$40:$I$783,СВЦЭМ!$A$40:$A$783,$A336,СВЦЭМ!$B$40:$B$783,I$332)+'СЕТ СН'!$F$16</f>
        <v>0</v>
      </c>
      <c r="J336" s="36">
        <f ca="1">SUMIFS(СВЦЭМ!$I$40:$I$783,СВЦЭМ!$A$40:$A$783,$A336,СВЦЭМ!$B$40:$B$783,J$332)+'СЕТ СН'!$F$16</f>
        <v>0</v>
      </c>
      <c r="K336" s="36">
        <f ca="1">SUMIFS(СВЦЭМ!$I$40:$I$783,СВЦЭМ!$A$40:$A$783,$A336,СВЦЭМ!$B$40:$B$783,K$332)+'СЕТ СН'!$F$16</f>
        <v>0</v>
      </c>
      <c r="L336" s="36">
        <f ca="1">SUMIFS(СВЦЭМ!$I$40:$I$783,СВЦЭМ!$A$40:$A$783,$A336,СВЦЭМ!$B$40:$B$783,L$332)+'СЕТ СН'!$F$16</f>
        <v>0</v>
      </c>
      <c r="M336" s="36">
        <f ca="1">SUMIFS(СВЦЭМ!$I$40:$I$783,СВЦЭМ!$A$40:$A$783,$A336,СВЦЭМ!$B$40:$B$783,M$332)+'СЕТ СН'!$F$16</f>
        <v>0</v>
      </c>
      <c r="N336" s="36">
        <f ca="1">SUMIFS(СВЦЭМ!$I$40:$I$783,СВЦЭМ!$A$40:$A$783,$A336,СВЦЭМ!$B$40:$B$783,N$332)+'СЕТ СН'!$F$16</f>
        <v>0</v>
      </c>
      <c r="O336" s="36">
        <f ca="1">SUMIFS(СВЦЭМ!$I$40:$I$783,СВЦЭМ!$A$40:$A$783,$A336,СВЦЭМ!$B$40:$B$783,O$332)+'СЕТ СН'!$F$16</f>
        <v>0</v>
      </c>
      <c r="P336" s="36">
        <f ca="1">SUMIFS(СВЦЭМ!$I$40:$I$783,СВЦЭМ!$A$40:$A$783,$A336,СВЦЭМ!$B$40:$B$783,P$332)+'СЕТ СН'!$F$16</f>
        <v>0</v>
      </c>
      <c r="Q336" s="36">
        <f ca="1">SUMIFS(СВЦЭМ!$I$40:$I$783,СВЦЭМ!$A$40:$A$783,$A336,СВЦЭМ!$B$40:$B$783,Q$332)+'СЕТ СН'!$F$16</f>
        <v>0</v>
      </c>
      <c r="R336" s="36">
        <f ca="1">SUMIFS(СВЦЭМ!$I$40:$I$783,СВЦЭМ!$A$40:$A$783,$A336,СВЦЭМ!$B$40:$B$783,R$332)+'СЕТ СН'!$F$16</f>
        <v>0</v>
      </c>
      <c r="S336" s="36">
        <f ca="1">SUMIFS(СВЦЭМ!$I$40:$I$783,СВЦЭМ!$A$40:$A$783,$A336,СВЦЭМ!$B$40:$B$783,S$332)+'СЕТ СН'!$F$16</f>
        <v>0</v>
      </c>
      <c r="T336" s="36">
        <f ca="1">SUMIFS(СВЦЭМ!$I$40:$I$783,СВЦЭМ!$A$40:$A$783,$A336,СВЦЭМ!$B$40:$B$783,T$332)+'СЕТ СН'!$F$16</f>
        <v>0</v>
      </c>
      <c r="U336" s="36">
        <f ca="1">SUMIFS(СВЦЭМ!$I$40:$I$783,СВЦЭМ!$A$40:$A$783,$A336,СВЦЭМ!$B$40:$B$783,U$332)+'СЕТ СН'!$F$16</f>
        <v>0</v>
      </c>
      <c r="V336" s="36">
        <f ca="1">SUMIFS(СВЦЭМ!$I$40:$I$783,СВЦЭМ!$A$40:$A$783,$A336,СВЦЭМ!$B$40:$B$783,V$332)+'СЕТ СН'!$F$16</f>
        <v>0</v>
      </c>
      <c r="W336" s="36">
        <f ca="1">SUMIFS(СВЦЭМ!$I$40:$I$783,СВЦЭМ!$A$40:$A$783,$A336,СВЦЭМ!$B$40:$B$783,W$332)+'СЕТ СН'!$F$16</f>
        <v>0</v>
      </c>
      <c r="X336" s="36">
        <f ca="1">SUMIFS(СВЦЭМ!$I$40:$I$783,СВЦЭМ!$A$40:$A$783,$A336,СВЦЭМ!$B$40:$B$783,X$332)+'СЕТ СН'!$F$16</f>
        <v>0</v>
      </c>
      <c r="Y336" s="36">
        <f ca="1">SUMIFS(СВЦЭМ!$I$40:$I$783,СВЦЭМ!$A$40:$A$783,$A336,СВЦЭМ!$B$40:$B$783,Y$332)+'СЕТ СН'!$F$16</f>
        <v>0</v>
      </c>
    </row>
    <row r="337" spans="1:25" ht="15.75" hidden="1" x14ac:dyDescent="0.2">
      <c r="A337" s="35">
        <f t="shared" si="9"/>
        <v>44931</v>
      </c>
      <c r="B337" s="36">
        <f ca="1">SUMIFS(СВЦЭМ!$I$40:$I$783,СВЦЭМ!$A$40:$A$783,$A337,СВЦЭМ!$B$40:$B$783,B$332)+'СЕТ СН'!$F$16</f>
        <v>0</v>
      </c>
      <c r="C337" s="36">
        <f ca="1">SUMIFS(СВЦЭМ!$I$40:$I$783,СВЦЭМ!$A$40:$A$783,$A337,СВЦЭМ!$B$40:$B$783,C$332)+'СЕТ СН'!$F$16</f>
        <v>0</v>
      </c>
      <c r="D337" s="36">
        <f ca="1">SUMIFS(СВЦЭМ!$I$40:$I$783,СВЦЭМ!$A$40:$A$783,$A337,СВЦЭМ!$B$40:$B$783,D$332)+'СЕТ СН'!$F$16</f>
        <v>0</v>
      </c>
      <c r="E337" s="36">
        <f ca="1">SUMIFS(СВЦЭМ!$I$40:$I$783,СВЦЭМ!$A$40:$A$783,$A337,СВЦЭМ!$B$40:$B$783,E$332)+'СЕТ СН'!$F$16</f>
        <v>0</v>
      </c>
      <c r="F337" s="36">
        <f ca="1">SUMIFS(СВЦЭМ!$I$40:$I$783,СВЦЭМ!$A$40:$A$783,$A337,СВЦЭМ!$B$40:$B$783,F$332)+'СЕТ СН'!$F$16</f>
        <v>0</v>
      </c>
      <c r="G337" s="36">
        <f ca="1">SUMIFS(СВЦЭМ!$I$40:$I$783,СВЦЭМ!$A$40:$A$783,$A337,СВЦЭМ!$B$40:$B$783,G$332)+'СЕТ СН'!$F$16</f>
        <v>0</v>
      </c>
      <c r="H337" s="36">
        <f ca="1">SUMIFS(СВЦЭМ!$I$40:$I$783,СВЦЭМ!$A$40:$A$783,$A337,СВЦЭМ!$B$40:$B$783,H$332)+'СЕТ СН'!$F$16</f>
        <v>0</v>
      </c>
      <c r="I337" s="36">
        <f ca="1">SUMIFS(СВЦЭМ!$I$40:$I$783,СВЦЭМ!$A$40:$A$783,$A337,СВЦЭМ!$B$40:$B$783,I$332)+'СЕТ СН'!$F$16</f>
        <v>0</v>
      </c>
      <c r="J337" s="36">
        <f ca="1">SUMIFS(СВЦЭМ!$I$40:$I$783,СВЦЭМ!$A$40:$A$783,$A337,СВЦЭМ!$B$40:$B$783,J$332)+'СЕТ СН'!$F$16</f>
        <v>0</v>
      </c>
      <c r="K337" s="36">
        <f ca="1">SUMIFS(СВЦЭМ!$I$40:$I$783,СВЦЭМ!$A$40:$A$783,$A337,СВЦЭМ!$B$40:$B$783,K$332)+'СЕТ СН'!$F$16</f>
        <v>0</v>
      </c>
      <c r="L337" s="36">
        <f ca="1">SUMIFS(СВЦЭМ!$I$40:$I$783,СВЦЭМ!$A$40:$A$783,$A337,СВЦЭМ!$B$40:$B$783,L$332)+'СЕТ СН'!$F$16</f>
        <v>0</v>
      </c>
      <c r="M337" s="36">
        <f ca="1">SUMIFS(СВЦЭМ!$I$40:$I$783,СВЦЭМ!$A$40:$A$783,$A337,СВЦЭМ!$B$40:$B$783,M$332)+'СЕТ СН'!$F$16</f>
        <v>0</v>
      </c>
      <c r="N337" s="36">
        <f ca="1">SUMIFS(СВЦЭМ!$I$40:$I$783,СВЦЭМ!$A$40:$A$783,$A337,СВЦЭМ!$B$40:$B$783,N$332)+'СЕТ СН'!$F$16</f>
        <v>0</v>
      </c>
      <c r="O337" s="36">
        <f ca="1">SUMIFS(СВЦЭМ!$I$40:$I$783,СВЦЭМ!$A$40:$A$783,$A337,СВЦЭМ!$B$40:$B$783,O$332)+'СЕТ СН'!$F$16</f>
        <v>0</v>
      </c>
      <c r="P337" s="36">
        <f ca="1">SUMIFS(СВЦЭМ!$I$40:$I$783,СВЦЭМ!$A$40:$A$783,$A337,СВЦЭМ!$B$40:$B$783,P$332)+'СЕТ СН'!$F$16</f>
        <v>0</v>
      </c>
      <c r="Q337" s="36">
        <f ca="1">SUMIFS(СВЦЭМ!$I$40:$I$783,СВЦЭМ!$A$40:$A$783,$A337,СВЦЭМ!$B$40:$B$783,Q$332)+'СЕТ СН'!$F$16</f>
        <v>0</v>
      </c>
      <c r="R337" s="36">
        <f ca="1">SUMIFS(СВЦЭМ!$I$40:$I$783,СВЦЭМ!$A$40:$A$783,$A337,СВЦЭМ!$B$40:$B$783,R$332)+'СЕТ СН'!$F$16</f>
        <v>0</v>
      </c>
      <c r="S337" s="36">
        <f ca="1">SUMIFS(СВЦЭМ!$I$40:$I$783,СВЦЭМ!$A$40:$A$783,$A337,СВЦЭМ!$B$40:$B$783,S$332)+'СЕТ СН'!$F$16</f>
        <v>0</v>
      </c>
      <c r="T337" s="36">
        <f ca="1">SUMIFS(СВЦЭМ!$I$40:$I$783,СВЦЭМ!$A$40:$A$783,$A337,СВЦЭМ!$B$40:$B$783,T$332)+'СЕТ СН'!$F$16</f>
        <v>0</v>
      </c>
      <c r="U337" s="36">
        <f ca="1">SUMIFS(СВЦЭМ!$I$40:$I$783,СВЦЭМ!$A$40:$A$783,$A337,СВЦЭМ!$B$40:$B$783,U$332)+'СЕТ СН'!$F$16</f>
        <v>0</v>
      </c>
      <c r="V337" s="36">
        <f ca="1">SUMIFS(СВЦЭМ!$I$40:$I$783,СВЦЭМ!$A$40:$A$783,$A337,СВЦЭМ!$B$40:$B$783,V$332)+'СЕТ СН'!$F$16</f>
        <v>0</v>
      </c>
      <c r="W337" s="36">
        <f ca="1">SUMIFS(СВЦЭМ!$I$40:$I$783,СВЦЭМ!$A$40:$A$783,$A337,СВЦЭМ!$B$40:$B$783,W$332)+'СЕТ СН'!$F$16</f>
        <v>0</v>
      </c>
      <c r="X337" s="36">
        <f ca="1">SUMIFS(СВЦЭМ!$I$40:$I$783,СВЦЭМ!$A$40:$A$783,$A337,СВЦЭМ!$B$40:$B$783,X$332)+'СЕТ СН'!$F$16</f>
        <v>0</v>
      </c>
      <c r="Y337" s="36">
        <f ca="1">SUMIFS(СВЦЭМ!$I$40:$I$783,СВЦЭМ!$A$40:$A$783,$A337,СВЦЭМ!$B$40:$B$783,Y$332)+'СЕТ СН'!$F$16</f>
        <v>0</v>
      </c>
    </row>
    <row r="338" spans="1:25" ht="15.75" hidden="1" x14ac:dyDescent="0.2">
      <c r="A338" s="35">
        <f t="shared" si="9"/>
        <v>44932</v>
      </c>
      <c r="B338" s="36">
        <f ca="1">SUMIFS(СВЦЭМ!$I$40:$I$783,СВЦЭМ!$A$40:$A$783,$A338,СВЦЭМ!$B$40:$B$783,B$332)+'СЕТ СН'!$F$16</f>
        <v>0</v>
      </c>
      <c r="C338" s="36">
        <f ca="1">SUMIFS(СВЦЭМ!$I$40:$I$783,СВЦЭМ!$A$40:$A$783,$A338,СВЦЭМ!$B$40:$B$783,C$332)+'СЕТ СН'!$F$16</f>
        <v>0</v>
      </c>
      <c r="D338" s="36">
        <f ca="1">SUMIFS(СВЦЭМ!$I$40:$I$783,СВЦЭМ!$A$40:$A$783,$A338,СВЦЭМ!$B$40:$B$783,D$332)+'СЕТ СН'!$F$16</f>
        <v>0</v>
      </c>
      <c r="E338" s="36">
        <f ca="1">SUMIFS(СВЦЭМ!$I$40:$I$783,СВЦЭМ!$A$40:$A$783,$A338,СВЦЭМ!$B$40:$B$783,E$332)+'СЕТ СН'!$F$16</f>
        <v>0</v>
      </c>
      <c r="F338" s="36">
        <f ca="1">SUMIFS(СВЦЭМ!$I$40:$I$783,СВЦЭМ!$A$40:$A$783,$A338,СВЦЭМ!$B$40:$B$783,F$332)+'СЕТ СН'!$F$16</f>
        <v>0</v>
      </c>
      <c r="G338" s="36">
        <f ca="1">SUMIFS(СВЦЭМ!$I$40:$I$783,СВЦЭМ!$A$40:$A$783,$A338,СВЦЭМ!$B$40:$B$783,G$332)+'СЕТ СН'!$F$16</f>
        <v>0</v>
      </c>
      <c r="H338" s="36">
        <f ca="1">SUMIFS(СВЦЭМ!$I$40:$I$783,СВЦЭМ!$A$40:$A$783,$A338,СВЦЭМ!$B$40:$B$783,H$332)+'СЕТ СН'!$F$16</f>
        <v>0</v>
      </c>
      <c r="I338" s="36">
        <f ca="1">SUMIFS(СВЦЭМ!$I$40:$I$783,СВЦЭМ!$A$40:$A$783,$A338,СВЦЭМ!$B$40:$B$783,I$332)+'СЕТ СН'!$F$16</f>
        <v>0</v>
      </c>
      <c r="J338" s="36">
        <f ca="1">SUMIFS(СВЦЭМ!$I$40:$I$783,СВЦЭМ!$A$40:$A$783,$A338,СВЦЭМ!$B$40:$B$783,J$332)+'СЕТ СН'!$F$16</f>
        <v>0</v>
      </c>
      <c r="K338" s="36">
        <f ca="1">SUMIFS(СВЦЭМ!$I$40:$I$783,СВЦЭМ!$A$40:$A$783,$A338,СВЦЭМ!$B$40:$B$783,K$332)+'СЕТ СН'!$F$16</f>
        <v>0</v>
      </c>
      <c r="L338" s="36">
        <f ca="1">SUMIFS(СВЦЭМ!$I$40:$I$783,СВЦЭМ!$A$40:$A$783,$A338,СВЦЭМ!$B$40:$B$783,L$332)+'СЕТ СН'!$F$16</f>
        <v>0</v>
      </c>
      <c r="M338" s="36">
        <f ca="1">SUMIFS(СВЦЭМ!$I$40:$I$783,СВЦЭМ!$A$40:$A$783,$A338,СВЦЭМ!$B$40:$B$783,M$332)+'СЕТ СН'!$F$16</f>
        <v>0</v>
      </c>
      <c r="N338" s="36">
        <f ca="1">SUMIFS(СВЦЭМ!$I$40:$I$783,СВЦЭМ!$A$40:$A$783,$A338,СВЦЭМ!$B$40:$B$783,N$332)+'СЕТ СН'!$F$16</f>
        <v>0</v>
      </c>
      <c r="O338" s="36">
        <f ca="1">SUMIFS(СВЦЭМ!$I$40:$I$783,СВЦЭМ!$A$40:$A$783,$A338,СВЦЭМ!$B$40:$B$783,O$332)+'СЕТ СН'!$F$16</f>
        <v>0</v>
      </c>
      <c r="P338" s="36">
        <f ca="1">SUMIFS(СВЦЭМ!$I$40:$I$783,СВЦЭМ!$A$40:$A$783,$A338,СВЦЭМ!$B$40:$B$783,P$332)+'СЕТ СН'!$F$16</f>
        <v>0</v>
      </c>
      <c r="Q338" s="36">
        <f ca="1">SUMIFS(СВЦЭМ!$I$40:$I$783,СВЦЭМ!$A$40:$A$783,$A338,СВЦЭМ!$B$40:$B$783,Q$332)+'СЕТ СН'!$F$16</f>
        <v>0</v>
      </c>
      <c r="R338" s="36">
        <f ca="1">SUMIFS(СВЦЭМ!$I$40:$I$783,СВЦЭМ!$A$40:$A$783,$A338,СВЦЭМ!$B$40:$B$783,R$332)+'СЕТ СН'!$F$16</f>
        <v>0</v>
      </c>
      <c r="S338" s="36">
        <f ca="1">SUMIFS(СВЦЭМ!$I$40:$I$783,СВЦЭМ!$A$40:$A$783,$A338,СВЦЭМ!$B$40:$B$783,S$332)+'СЕТ СН'!$F$16</f>
        <v>0</v>
      </c>
      <c r="T338" s="36">
        <f ca="1">SUMIFS(СВЦЭМ!$I$40:$I$783,СВЦЭМ!$A$40:$A$783,$A338,СВЦЭМ!$B$40:$B$783,T$332)+'СЕТ СН'!$F$16</f>
        <v>0</v>
      </c>
      <c r="U338" s="36">
        <f ca="1">SUMIFS(СВЦЭМ!$I$40:$I$783,СВЦЭМ!$A$40:$A$783,$A338,СВЦЭМ!$B$40:$B$783,U$332)+'СЕТ СН'!$F$16</f>
        <v>0</v>
      </c>
      <c r="V338" s="36">
        <f ca="1">SUMIFS(СВЦЭМ!$I$40:$I$783,СВЦЭМ!$A$40:$A$783,$A338,СВЦЭМ!$B$40:$B$783,V$332)+'СЕТ СН'!$F$16</f>
        <v>0</v>
      </c>
      <c r="W338" s="36">
        <f ca="1">SUMIFS(СВЦЭМ!$I$40:$I$783,СВЦЭМ!$A$40:$A$783,$A338,СВЦЭМ!$B$40:$B$783,W$332)+'СЕТ СН'!$F$16</f>
        <v>0</v>
      </c>
      <c r="X338" s="36">
        <f ca="1">SUMIFS(СВЦЭМ!$I$40:$I$783,СВЦЭМ!$A$40:$A$783,$A338,СВЦЭМ!$B$40:$B$783,X$332)+'СЕТ СН'!$F$16</f>
        <v>0</v>
      </c>
      <c r="Y338" s="36">
        <f ca="1">SUMIFS(СВЦЭМ!$I$40:$I$783,СВЦЭМ!$A$40:$A$783,$A338,СВЦЭМ!$B$40:$B$783,Y$332)+'СЕТ СН'!$F$16</f>
        <v>0</v>
      </c>
    </row>
    <row r="339" spans="1:25" ht="15.75" hidden="1" x14ac:dyDescent="0.2">
      <c r="A339" s="35">
        <f t="shared" si="9"/>
        <v>44933</v>
      </c>
      <c r="B339" s="36">
        <f ca="1">SUMIFS(СВЦЭМ!$I$40:$I$783,СВЦЭМ!$A$40:$A$783,$A339,СВЦЭМ!$B$40:$B$783,B$332)+'СЕТ СН'!$F$16</f>
        <v>0</v>
      </c>
      <c r="C339" s="36">
        <f ca="1">SUMIFS(СВЦЭМ!$I$40:$I$783,СВЦЭМ!$A$40:$A$783,$A339,СВЦЭМ!$B$40:$B$783,C$332)+'СЕТ СН'!$F$16</f>
        <v>0</v>
      </c>
      <c r="D339" s="36">
        <f ca="1">SUMIFS(СВЦЭМ!$I$40:$I$783,СВЦЭМ!$A$40:$A$783,$A339,СВЦЭМ!$B$40:$B$783,D$332)+'СЕТ СН'!$F$16</f>
        <v>0</v>
      </c>
      <c r="E339" s="36">
        <f ca="1">SUMIFS(СВЦЭМ!$I$40:$I$783,СВЦЭМ!$A$40:$A$783,$A339,СВЦЭМ!$B$40:$B$783,E$332)+'СЕТ СН'!$F$16</f>
        <v>0</v>
      </c>
      <c r="F339" s="36">
        <f ca="1">SUMIFS(СВЦЭМ!$I$40:$I$783,СВЦЭМ!$A$40:$A$783,$A339,СВЦЭМ!$B$40:$B$783,F$332)+'СЕТ СН'!$F$16</f>
        <v>0</v>
      </c>
      <c r="G339" s="36">
        <f ca="1">SUMIFS(СВЦЭМ!$I$40:$I$783,СВЦЭМ!$A$40:$A$783,$A339,СВЦЭМ!$B$40:$B$783,G$332)+'СЕТ СН'!$F$16</f>
        <v>0</v>
      </c>
      <c r="H339" s="36">
        <f ca="1">SUMIFS(СВЦЭМ!$I$40:$I$783,СВЦЭМ!$A$40:$A$783,$A339,СВЦЭМ!$B$40:$B$783,H$332)+'СЕТ СН'!$F$16</f>
        <v>0</v>
      </c>
      <c r="I339" s="36">
        <f ca="1">SUMIFS(СВЦЭМ!$I$40:$I$783,СВЦЭМ!$A$40:$A$783,$A339,СВЦЭМ!$B$40:$B$783,I$332)+'СЕТ СН'!$F$16</f>
        <v>0</v>
      </c>
      <c r="J339" s="36">
        <f ca="1">SUMIFS(СВЦЭМ!$I$40:$I$783,СВЦЭМ!$A$40:$A$783,$A339,СВЦЭМ!$B$40:$B$783,J$332)+'СЕТ СН'!$F$16</f>
        <v>0</v>
      </c>
      <c r="K339" s="36">
        <f ca="1">SUMIFS(СВЦЭМ!$I$40:$I$783,СВЦЭМ!$A$40:$A$783,$A339,СВЦЭМ!$B$40:$B$783,K$332)+'СЕТ СН'!$F$16</f>
        <v>0</v>
      </c>
      <c r="L339" s="36">
        <f ca="1">SUMIFS(СВЦЭМ!$I$40:$I$783,СВЦЭМ!$A$40:$A$783,$A339,СВЦЭМ!$B$40:$B$783,L$332)+'СЕТ СН'!$F$16</f>
        <v>0</v>
      </c>
      <c r="M339" s="36">
        <f ca="1">SUMIFS(СВЦЭМ!$I$40:$I$783,СВЦЭМ!$A$40:$A$783,$A339,СВЦЭМ!$B$40:$B$783,M$332)+'СЕТ СН'!$F$16</f>
        <v>0</v>
      </c>
      <c r="N339" s="36">
        <f ca="1">SUMIFS(СВЦЭМ!$I$40:$I$783,СВЦЭМ!$A$40:$A$783,$A339,СВЦЭМ!$B$40:$B$783,N$332)+'СЕТ СН'!$F$16</f>
        <v>0</v>
      </c>
      <c r="O339" s="36">
        <f ca="1">SUMIFS(СВЦЭМ!$I$40:$I$783,СВЦЭМ!$A$40:$A$783,$A339,СВЦЭМ!$B$40:$B$783,O$332)+'СЕТ СН'!$F$16</f>
        <v>0</v>
      </c>
      <c r="P339" s="36">
        <f ca="1">SUMIFS(СВЦЭМ!$I$40:$I$783,СВЦЭМ!$A$40:$A$783,$A339,СВЦЭМ!$B$40:$B$783,P$332)+'СЕТ СН'!$F$16</f>
        <v>0</v>
      </c>
      <c r="Q339" s="36">
        <f ca="1">SUMIFS(СВЦЭМ!$I$40:$I$783,СВЦЭМ!$A$40:$A$783,$A339,СВЦЭМ!$B$40:$B$783,Q$332)+'СЕТ СН'!$F$16</f>
        <v>0</v>
      </c>
      <c r="R339" s="36">
        <f ca="1">SUMIFS(СВЦЭМ!$I$40:$I$783,СВЦЭМ!$A$40:$A$783,$A339,СВЦЭМ!$B$40:$B$783,R$332)+'СЕТ СН'!$F$16</f>
        <v>0</v>
      </c>
      <c r="S339" s="36">
        <f ca="1">SUMIFS(СВЦЭМ!$I$40:$I$783,СВЦЭМ!$A$40:$A$783,$A339,СВЦЭМ!$B$40:$B$783,S$332)+'СЕТ СН'!$F$16</f>
        <v>0</v>
      </c>
      <c r="T339" s="36">
        <f ca="1">SUMIFS(СВЦЭМ!$I$40:$I$783,СВЦЭМ!$A$40:$A$783,$A339,СВЦЭМ!$B$40:$B$783,T$332)+'СЕТ СН'!$F$16</f>
        <v>0</v>
      </c>
      <c r="U339" s="36">
        <f ca="1">SUMIFS(СВЦЭМ!$I$40:$I$783,СВЦЭМ!$A$40:$A$783,$A339,СВЦЭМ!$B$40:$B$783,U$332)+'СЕТ СН'!$F$16</f>
        <v>0</v>
      </c>
      <c r="V339" s="36">
        <f ca="1">SUMIFS(СВЦЭМ!$I$40:$I$783,СВЦЭМ!$A$40:$A$783,$A339,СВЦЭМ!$B$40:$B$783,V$332)+'СЕТ СН'!$F$16</f>
        <v>0</v>
      </c>
      <c r="W339" s="36">
        <f ca="1">SUMIFS(СВЦЭМ!$I$40:$I$783,СВЦЭМ!$A$40:$A$783,$A339,СВЦЭМ!$B$40:$B$783,W$332)+'СЕТ СН'!$F$16</f>
        <v>0</v>
      </c>
      <c r="X339" s="36">
        <f ca="1">SUMIFS(СВЦЭМ!$I$40:$I$783,СВЦЭМ!$A$40:$A$783,$A339,СВЦЭМ!$B$40:$B$783,X$332)+'СЕТ СН'!$F$16</f>
        <v>0</v>
      </c>
      <c r="Y339" s="36">
        <f ca="1">SUMIFS(СВЦЭМ!$I$40:$I$783,СВЦЭМ!$A$40:$A$783,$A339,СВЦЭМ!$B$40:$B$783,Y$332)+'СЕТ СН'!$F$16</f>
        <v>0</v>
      </c>
    </row>
    <row r="340" spans="1:25" ht="15.75" hidden="1" x14ac:dyDescent="0.2">
      <c r="A340" s="35">
        <f t="shared" si="9"/>
        <v>44934</v>
      </c>
      <c r="B340" s="36">
        <f ca="1">SUMIFS(СВЦЭМ!$I$40:$I$783,СВЦЭМ!$A$40:$A$783,$A340,СВЦЭМ!$B$40:$B$783,B$332)+'СЕТ СН'!$F$16</f>
        <v>0</v>
      </c>
      <c r="C340" s="36">
        <f ca="1">SUMIFS(СВЦЭМ!$I$40:$I$783,СВЦЭМ!$A$40:$A$783,$A340,СВЦЭМ!$B$40:$B$783,C$332)+'СЕТ СН'!$F$16</f>
        <v>0</v>
      </c>
      <c r="D340" s="36">
        <f ca="1">SUMIFS(СВЦЭМ!$I$40:$I$783,СВЦЭМ!$A$40:$A$783,$A340,СВЦЭМ!$B$40:$B$783,D$332)+'СЕТ СН'!$F$16</f>
        <v>0</v>
      </c>
      <c r="E340" s="36">
        <f ca="1">SUMIFS(СВЦЭМ!$I$40:$I$783,СВЦЭМ!$A$40:$A$783,$A340,СВЦЭМ!$B$40:$B$783,E$332)+'СЕТ СН'!$F$16</f>
        <v>0</v>
      </c>
      <c r="F340" s="36">
        <f ca="1">SUMIFS(СВЦЭМ!$I$40:$I$783,СВЦЭМ!$A$40:$A$783,$A340,СВЦЭМ!$B$40:$B$783,F$332)+'СЕТ СН'!$F$16</f>
        <v>0</v>
      </c>
      <c r="G340" s="36">
        <f ca="1">SUMIFS(СВЦЭМ!$I$40:$I$783,СВЦЭМ!$A$40:$A$783,$A340,СВЦЭМ!$B$40:$B$783,G$332)+'СЕТ СН'!$F$16</f>
        <v>0</v>
      </c>
      <c r="H340" s="36">
        <f ca="1">SUMIFS(СВЦЭМ!$I$40:$I$783,СВЦЭМ!$A$40:$A$783,$A340,СВЦЭМ!$B$40:$B$783,H$332)+'СЕТ СН'!$F$16</f>
        <v>0</v>
      </c>
      <c r="I340" s="36">
        <f ca="1">SUMIFS(СВЦЭМ!$I$40:$I$783,СВЦЭМ!$A$40:$A$783,$A340,СВЦЭМ!$B$40:$B$783,I$332)+'СЕТ СН'!$F$16</f>
        <v>0</v>
      </c>
      <c r="J340" s="36">
        <f ca="1">SUMIFS(СВЦЭМ!$I$40:$I$783,СВЦЭМ!$A$40:$A$783,$A340,СВЦЭМ!$B$40:$B$783,J$332)+'СЕТ СН'!$F$16</f>
        <v>0</v>
      </c>
      <c r="K340" s="36">
        <f ca="1">SUMIFS(СВЦЭМ!$I$40:$I$783,СВЦЭМ!$A$40:$A$783,$A340,СВЦЭМ!$B$40:$B$783,K$332)+'СЕТ СН'!$F$16</f>
        <v>0</v>
      </c>
      <c r="L340" s="36">
        <f ca="1">SUMIFS(СВЦЭМ!$I$40:$I$783,СВЦЭМ!$A$40:$A$783,$A340,СВЦЭМ!$B$40:$B$783,L$332)+'СЕТ СН'!$F$16</f>
        <v>0</v>
      </c>
      <c r="M340" s="36">
        <f ca="1">SUMIFS(СВЦЭМ!$I$40:$I$783,СВЦЭМ!$A$40:$A$783,$A340,СВЦЭМ!$B$40:$B$783,M$332)+'СЕТ СН'!$F$16</f>
        <v>0</v>
      </c>
      <c r="N340" s="36">
        <f ca="1">SUMIFS(СВЦЭМ!$I$40:$I$783,СВЦЭМ!$A$40:$A$783,$A340,СВЦЭМ!$B$40:$B$783,N$332)+'СЕТ СН'!$F$16</f>
        <v>0</v>
      </c>
      <c r="O340" s="36">
        <f ca="1">SUMIFS(СВЦЭМ!$I$40:$I$783,СВЦЭМ!$A$40:$A$783,$A340,СВЦЭМ!$B$40:$B$783,O$332)+'СЕТ СН'!$F$16</f>
        <v>0</v>
      </c>
      <c r="P340" s="36">
        <f ca="1">SUMIFS(СВЦЭМ!$I$40:$I$783,СВЦЭМ!$A$40:$A$783,$A340,СВЦЭМ!$B$40:$B$783,P$332)+'СЕТ СН'!$F$16</f>
        <v>0</v>
      </c>
      <c r="Q340" s="36">
        <f ca="1">SUMIFS(СВЦЭМ!$I$40:$I$783,СВЦЭМ!$A$40:$A$783,$A340,СВЦЭМ!$B$40:$B$783,Q$332)+'СЕТ СН'!$F$16</f>
        <v>0</v>
      </c>
      <c r="R340" s="36">
        <f ca="1">SUMIFS(СВЦЭМ!$I$40:$I$783,СВЦЭМ!$A$40:$A$783,$A340,СВЦЭМ!$B$40:$B$783,R$332)+'СЕТ СН'!$F$16</f>
        <v>0</v>
      </c>
      <c r="S340" s="36">
        <f ca="1">SUMIFS(СВЦЭМ!$I$40:$I$783,СВЦЭМ!$A$40:$A$783,$A340,СВЦЭМ!$B$40:$B$783,S$332)+'СЕТ СН'!$F$16</f>
        <v>0</v>
      </c>
      <c r="T340" s="36">
        <f ca="1">SUMIFS(СВЦЭМ!$I$40:$I$783,СВЦЭМ!$A$40:$A$783,$A340,СВЦЭМ!$B$40:$B$783,T$332)+'СЕТ СН'!$F$16</f>
        <v>0</v>
      </c>
      <c r="U340" s="36">
        <f ca="1">SUMIFS(СВЦЭМ!$I$40:$I$783,СВЦЭМ!$A$40:$A$783,$A340,СВЦЭМ!$B$40:$B$783,U$332)+'СЕТ СН'!$F$16</f>
        <v>0</v>
      </c>
      <c r="V340" s="36">
        <f ca="1">SUMIFS(СВЦЭМ!$I$40:$I$783,СВЦЭМ!$A$40:$A$783,$A340,СВЦЭМ!$B$40:$B$783,V$332)+'СЕТ СН'!$F$16</f>
        <v>0</v>
      </c>
      <c r="W340" s="36">
        <f ca="1">SUMIFS(СВЦЭМ!$I$40:$I$783,СВЦЭМ!$A$40:$A$783,$A340,СВЦЭМ!$B$40:$B$783,W$332)+'СЕТ СН'!$F$16</f>
        <v>0</v>
      </c>
      <c r="X340" s="36">
        <f ca="1">SUMIFS(СВЦЭМ!$I$40:$I$783,СВЦЭМ!$A$40:$A$783,$A340,СВЦЭМ!$B$40:$B$783,X$332)+'СЕТ СН'!$F$16</f>
        <v>0</v>
      </c>
      <c r="Y340" s="36">
        <f ca="1">SUMIFS(СВЦЭМ!$I$40:$I$783,СВЦЭМ!$A$40:$A$783,$A340,СВЦЭМ!$B$40:$B$783,Y$332)+'СЕТ СН'!$F$16</f>
        <v>0</v>
      </c>
    </row>
    <row r="341" spans="1:25" ht="15.75" hidden="1" x14ac:dyDescent="0.2">
      <c r="A341" s="35">
        <f t="shared" si="9"/>
        <v>44935</v>
      </c>
      <c r="B341" s="36">
        <f ca="1">SUMIFS(СВЦЭМ!$I$40:$I$783,СВЦЭМ!$A$40:$A$783,$A341,СВЦЭМ!$B$40:$B$783,B$332)+'СЕТ СН'!$F$16</f>
        <v>0</v>
      </c>
      <c r="C341" s="36">
        <f ca="1">SUMIFS(СВЦЭМ!$I$40:$I$783,СВЦЭМ!$A$40:$A$783,$A341,СВЦЭМ!$B$40:$B$783,C$332)+'СЕТ СН'!$F$16</f>
        <v>0</v>
      </c>
      <c r="D341" s="36">
        <f ca="1">SUMIFS(СВЦЭМ!$I$40:$I$783,СВЦЭМ!$A$40:$A$783,$A341,СВЦЭМ!$B$40:$B$783,D$332)+'СЕТ СН'!$F$16</f>
        <v>0</v>
      </c>
      <c r="E341" s="36">
        <f ca="1">SUMIFS(СВЦЭМ!$I$40:$I$783,СВЦЭМ!$A$40:$A$783,$A341,СВЦЭМ!$B$40:$B$783,E$332)+'СЕТ СН'!$F$16</f>
        <v>0</v>
      </c>
      <c r="F341" s="36">
        <f ca="1">SUMIFS(СВЦЭМ!$I$40:$I$783,СВЦЭМ!$A$40:$A$783,$A341,СВЦЭМ!$B$40:$B$783,F$332)+'СЕТ СН'!$F$16</f>
        <v>0</v>
      </c>
      <c r="G341" s="36">
        <f ca="1">SUMIFS(СВЦЭМ!$I$40:$I$783,СВЦЭМ!$A$40:$A$783,$A341,СВЦЭМ!$B$40:$B$783,G$332)+'СЕТ СН'!$F$16</f>
        <v>0</v>
      </c>
      <c r="H341" s="36">
        <f ca="1">SUMIFS(СВЦЭМ!$I$40:$I$783,СВЦЭМ!$A$40:$A$783,$A341,СВЦЭМ!$B$40:$B$783,H$332)+'СЕТ СН'!$F$16</f>
        <v>0</v>
      </c>
      <c r="I341" s="36">
        <f ca="1">SUMIFS(СВЦЭМ!$I$40:$I$783,СВЦЭМ!$A$40:$A$783,$A341,СВЦЭМ!$B$40:$B$783,I$332)+'СЕТ СН'!$F$16</f>
        <v>0</v>
      </c>
      <c r="J341" s="36">
        <f ca="1">SUMIFS(СВЦЭМ!$I$40:$I$783,СВЦЭМ!$A$40:$A$783,$A341,СВЦЭМ!$B$40:$B$783,J$332)+'СЕТ СН'!$F$16</f>
        <v>0</v>
      </c>
      <c r="K341" s="36">
        <f ca="1">SUMIFS(СВЦЭМ!$I$40:$I$783,СВЦЭМ!$A$40:$A$783,$A341,СВЦЭМ!$B$40:$B$783,K$332)+'СЕТ СН'!$F$16</f>
        <v>0</v>
      </c>
      <c r="L341" s="36">
        <f ca="1">SUMIFS(СВЦЭМ!$I$40:$I$783,СВЦЭМ!$A$40:$A$783,$A341,СВЦЭМ!$B$40:$B$783,L$332)+'СЕТ СН'!$F$16</f>
        <v>0</v>
      </c>
      <c r="M341" s="36">
        <f ca="1">SUMIFS(СВЦЭМ!$I$40:$I$783,СВЦЭМ!$A$40:$A$783,$A341,СВЦЭМ!$B$40:$B$783,M$332)+'СЕТ СН'!$F$16</f>
        <v>0</v>
      </c>
      <c r="N341" s="36">
        <f ca="1">SUMIFS(СВЦЭМ!$I$40:$I$783,СВЦЭМ!$A$40:$A$783,$A341,СВЦЭМ!$B$40:$B$783,N$332)+'СЕТ СН'!$F$16</f>
        <v>0</v>
      </c>
      <c r="O341" s="36">
        <f ca="1">SUMIFS(СВЦЭМ!$I$40:$I$783,СВЦЭМ!$A$40:$A$783,$A341,СВЦЭМ!$B$40:$B$783,O$332)+'СЕТ СН'!$F$16</f>
        <v>0</v>
      </c>
      <c r="P341" s="36">
        <f ca="1">SUMIFS(СВЦЭМ!$I$40:$I$783,СВЦЭМ!$A$40:$A$783,$A341,СВЦЭМ!$B$40:$B$783,P$332)+'СЕТ СН'!$F$16</f>
        <v>0</v>
      </c>
      <c r="Q341" s="36">
        <f ca="1">SUMIFS(СВЦЭМ!$I$40:$I$783,СВЦЭМ!$A$40:$A$783,$A341,СВЦЭМ!$B$40:$B$783,Q$332)+'СЕТ СН'!$F$16</f>
        <v>0</v>
      </c>
      <c r="R341" s="36">
        <f ca="1">SUMIFS(СВЦЭМ!$I$40:$I$783,СВЦЭМ!$A$40:$A$783,$A341,СВЦЭМ!$B$40:$B$783,R$332)+'СЕТ СН'!$F$16</f>
        <v>0</v>
      </c>
      <c r="S341" s="36">
        <f ca="1">SUMIFS(СВЦЭМ!$I$40:$I$783,СВЦЭМ!$A$40:$A$783,$A341,СВЦЭМ!$B$40:$B$783,S$332)+'СЕТ СН'!$F$16</f>
        <v>0</v>
      </c>
      <c r="T341" s="36">
        <f ca="1">SUMIFS(СВЦЭМ!$I$40:$I$783,СВЦЭМ!$A$40:$A$783,$A341,СВЦЭМ!$B$40:$B$783,T$332)+'СЕТ СН'!$F$16</f>
        <v>0</v>
      </c>
      <c r="U341" s="36">
        <f ca="1">SUMIFS(СВЦЭМ!$I$40:$I$783,СВЦЭМ!$A$40:$A$783,$A341,СВЦЭМ!$B$40:$B$783,U$332)+'СЕТ СН'!$F$16</f>
        <v>0</v>
      </c>
      <c r="V341" s="36">
        <f ca="1">SUMIFS(СВЦЭМ!$I$40:$I$783,СВЦЭМ!$A$40:$A$783,$A341,СВЦЭМ!$B$40:$B$783,V$332)+'СЕТ СН'!$F$16</f>
        <v>0</v>
      </c>
      <c r="W341" s="36">
        <f ca="1">SUMIFS(СВЦЭМ!$I$40:$I$783,СВЦЭМ!$A$40:$A$783,$A341,СВЦЭМ!$B$40:$B$783,W$332)+'СЕТ СН'!$F$16</f>
        <v>0</v>
      </c>
      <c r="X341" s="36">
        <f ca="1">SUMIFS(СВЦЭМ!$I$40:$I$783,СВЦЭМ!$A$40:$A$783,$A341,СВЦЭМ!$B$40:$B$783,X$332)+'СЕТ СН'!$F$16</f>
        <v>0</v>
      </c>
      <c r="Y341" s="36">
        <f ca="1">SUMIFS(СВЦЭМ!$I$40:$I$783,СВЦЭМ!$A$40:$A$783,$A341,СВЦЭМ!$B$40:$B$783,Y$332)+'СЕТ СН'!$F$16</f>
        <v>0</v>
      </c>
    </row>
    <row r="342" spans="1:25" ht="15.75" hidden="1" x14ac:dyDescent="0.2">
      <c r="A342" s="35">
        <f t="shared" si="9"/>
        <v>44936</v>
      </c>
      <c r="B342" s="36">
        <f ca="1">SUMIFS(СВЦЭМ!$I$40:$I$783,СВЦЭМ!$A$40:$A$783,$A342,СВЦЭМ!$B$40:$B$783,B$332)+'СЕТ СН'!$F$16</f>
        <v>0</v>
      </c>
      <c r="C342" s="36">
        <f ca="1">SUMIFS(СВЦЭМ!$I$40:$I$783,СВЦЭМ!$A$40:$A$783,$A342,СВЦЭМ!$B$40:$B$783,C$332)+'СЕТ СН'!$F$16</f>
        <v>0</v>
      </c>
      <c r="D342" s="36">
        <f ca="1">SUMIFS(СВЦЭМ!$I$40:$I$783,СВЦЭМ!$A$40:$A$783,$A342,СВЦЭМ!$B$40:$B$783,D$332)+'СЕТ СН'!$F$16</f>
        <v>0</v>
      </c>
      <c r="E342" s="36">
        <f ca="1">SUMIFS(СВЦЭМ!$I$40:$I$783,СВЦЭМ!$A$40:$A$783,$A342,СВЦЭМ!$B$40:$B$783,E$332)+'СЕТ СН'!$F$16</f>
        <v>0</v>
      </c>
      <c r="F342" s="36">
        <f ca="1">SUMIFS(СВЦЭМ!$I$40:$I$783,СВЦЭМ!$A$40:$A$783,$A342,СВЦЭМ!$B$40:$B$783,F$332)+'СЕТ СН'!$F$16</f>
        <v>0</v>
      </c>
      <c r="G342" s="36">
        <f ca="1">SUMIFS(СВЦЭМ!$I$40:$I$783,СВЦЭМ!$A$40:$A$783,$A342,СВЦЭМ!$B$40:$B$783,G$332)+'СЕТ СН'!$F$16</f>
        <v>0</v>
      </c>
      <c r="H342" s="36">
        <f ca="1">SUMIFS(СВЦЭМ!$I$40:$I$783,СВЦЭМ!$A$40:$A$783,$A342,СВЦЭМ!$B$40:$B$783,H$332)+'СЕТ СН'!$F$16</f>
        <v>0</v>
      </c>
      <c r="I342" s="36">
        <f ca="1">SUMIFS(СВЦЭМ!$I$40:$I$783,СВЦЭМ!$A$40:$A$783,$A342,СВЦЭМ!$B$40:$B$783,I$332)+'СЕТ СН'!$F$16</f>
        <v>0</v>
      </c>
      <c r="J342" s="36">
        <f ca="1">SUMIFS(СВЦЭМ!$I$40:$I$783,СВЦЭМ!$A$40:$A$783,$A342,СВЦЭМ!$B$40:$B$783,J$332)+'СЕТ СН'!$F$16</f>
        <v>0</v>
      </c>
      <c r="K342" s="36">
        <f ca="1">SUMIFS(СВЦЭМ!$I$40:$I$783,СВЦЭМ!$A$40:$A$783,$A342,СВЦЭМ!$B$40:$B$783,K$332)+'СЕТ СН'!$F$16</f>
        <v>0</v>
      </c>
      <c r="L342" s="36">
        <f ca="1">SUMIFS(СВЦЭМ!$I$40:$I$783,СВЦЭМ!$A$40:$A$783,$A342,СВЦЭМ!$B$40:$B$783,L$332)+'СЕТ СН'!$F$16</f>
        <v>0</v>
      </c>
      <c r="M342" s="36">
        <f ca="1">SUMIFS(СВЦЭМ!$I$40:$I$783,СВЦЭМ!$A$40:$A$783,$A342,СВЦЭМ!$B$40:$B$783,M$332)+'СЕТ СН'!$F$16</f>
        <v>0</v>
      </c>
      <c r="N342" s="36">
        <f ca="1">SUMIFS(СВЦЭМ!$I$40:$I$783,СВЦЭМ!$A$40:$A$783,$A342,СВЦЭМ!$B$40:$B$783,N$332)+'СЕТ СН'!$F$16</f>
        <v>0</v>
      </c>
      <c r="O342" s="36">
        <f ca="1">SUMIFS(СВЦЭМ!$I$40:$I$783,СВЦЭМ!$A$40:$A$783,$A342,СВЦЭМ!$B$40:$B$783,O$332)+'СЕТ СН'!$F$16</f>
        <v>0</v>
      </c>
      <c r="P342" s="36">
        <f ca="1">SUMIFS(СВЦЭМ!$I$40:$I$783,СВЦЭМ!$A$40:$A$783,$A342,СВЦЭМ!$B$40:$B$783,P$332)+'СЕТ СН'!$F$16</f>
        <v>0</v>
      </c>
      <c r="Q342" s="36">
        <f ca="1">SUMIFS(СВЦЭМ!$I$40:$I$783,СВЦЭМ!$A$40:$A$783,$A342,СВЦЭМ!$B$40:$B$783,Q$332)+'СЕТ СН'!$F$16</f>
        <v>0</v>
      </c>
      <c r="R342" s="36">
        <f ca="1">SUMIFS(СВЦЭМ!$I$40:$I$783,СВЦЭМ!$A$40:$A$783,$A342,СВЦЭМ!$B$40:$B$783,R$332)+'СЕТ СН'!$F$16</f>
        <v>0</v>
      </c>
      <c r="S342" s="36">
        <f ca="1">SUMIFS(СВЦЭМ!$I$40:$I$783,СВЦЭМ!$A$40:$A$783,$A342,СВЦЭМ!$B$40:$B$783,S$332)+'СЕТ СН'!$F$16</f>
        <v>0</v>
      </c>
      <c r="T342" s="36">
        <f ca="1">SUMIFS(СВЦЭМ!$I$40:$I$783,СВЦЭМ!$A$40:$A$783,$A342,СВЦЭМ!$B$40:$B$783,T$332)+'СЕТ СН'!$F$16</f>
        <v>0</v>
      </c>
      <c r="U342" s="36">
        <f ca="1">SUMIFS(СВЦЭМ!$I$40:$I$783,СВЦЭМ!$A$40:$A$783,$A342,СВЦЭМ!$B$40:$B$783,U$332)+'СЕТ СН'!$F$16</f>
        <v>0</v>
      </c>
      <c r="V342" s="36">
        <f ca="1">SUMIFS(СВЦЭМ!$I$40:$I$783,СВЦЭМ!$A$40:$A$783,$A342,СВЦЭМ!$B$40:$B$783,V$332)+'СЕТ СН'!$F$16</f>
        <v>0</v>
      </c>
      <c r="W342" s="36">
        <f ca="1">SUMIFS(СВЦЭМ!$I$40:$I$783,СВЦЭМ!$A$40:$A$783,$A342,СВЦЭМ!$B$40:$B$783,W$332)+'СЕТ СН'!$F$16</f>
        <v>0</v>
      </c>
      <c r="X342" s="36">
        <f ca="1">SUMIFS(СВЦЭМ!$I$40:$I$783,СВЦЭМ!$A$40:$A$783,$A342,СВЦЭМ!$B$40:$B$783,X$332)+'СЕТ СН'!$F$16</f>
        <v>0</v>
      </c>
      <c r="Y342" s="36">
        <f ca="1">SUMIFS(СВЦЭМ!$I$40:$I$783,СВЦЭМ!$A$40:$A$783,$A342,СВЦЭМ!$B$40:$B$783,Y$332)+'СЕТ СН'!$F$16</f>
        <v>0</v>
      </c>
    </row>
    <row r="343" spans="1:25" ht="15.75" hidden="1" x14ac:dyDescent="0.2">
      <c r="A343" s="35">
        <f t="shared" si="9"/>
        <v>44937</v>
      </c>
      <c r="B343" s="36">
        <f ca="1">SUMIFS(СВЦЭМ!$I$40:$I$783,СВЦЭМ!$A$40:$A$783,$A343,СВЦЭМ!$B$40:$B$783,B$332)+'СЕТ СН'!$F$16</f>
        <v>0</v>
      </c>
      <c r="C343" s="36">
        <f ca="1">SUMIFS(СВЦЭМ!$I$40:$I$783,СВЦЭМ!$A$40:$A$783,$A343,СВЦЭМ!$B$40:$B$783,C$332)+'СЕТ СН'!$F$16</f>
        <v>0</v>
      </c>
      <c r="D343" s="36">
        <f ca="1">SUMIFS(СВЦЭМ!$I$40:$I$783,СВЦЭМ!$A$40:$A$783,$A343,СВЦЭМ!$B$40:$B$783,D$332)+'СЕТ СН'!$F$16</f>
        <v>0</v>
      </c>
      <c r="E343" s="36">
        <f ca="1">SUMIFS(СВЦЭМ!$I$40:$I$783,СВЦЭМ!$A$40:$A$783,$A343,СВЦЭМ!$B$40:$B$783,E$332)+'СЕТ СН'!$F$16</f>
        <v>0</v>
      </c>
      <c r="F343" s="36">
        <f ca="1">SUMIFS(СВЦЭМ!$I$40:$I$783,СВЦЭМ!$A$40:$A$783,$A343,СВЦЭМ!$B$40:$B$783,F$332)+'СЕТ СН'!$F$16</f>
        <v>0</v>
      </c>
      <c r="G343" s="36">
        <f ca="1">SUMIFS(СВЦЭМ!$I$40:$I$783,СВЦЭМ!$A$40:$A$783,$A343,СВЦЭМ!$B$40:$B$783,G$332)+'СЕТ СН'!$F$16</f>
        <v>0</v>
      </c>
      <c r="H343" s="36">
        <f ca="1">SUMIFS(СВЦЭМ!$I$40:$I$783,СВЦЭМ!$A$40:$A$783,$A343,СВЦЭМ!$B$40:$B$783,H$332)+'СЕТ СН'!$F$16</f>
        <v>0</v>
      </c>
      <c r="I343" s="36">
        <f ca="1">SUMIFS(СВЦЭМ!$I$40:$I$783,СВЦЭМ!$A$40:$A$783,$A343,СВЦЭМ!$B$40:$B$783,I$332)+'СЕТ СН'!$F$16</f>
        <v>0</v>
      </c>
      <c r="J343" s="36">
        <f ca="1">SUMIFS(СВЦЭМ!$I$40:$I$783,СВЦЭМ!$A$40:$A$783,$A343,СВЦЭМ!$B$40:$B$783,J$332)+'СЕТ СН'!$F$16</f>
        <v>0</v>
      </c>
      <c r="K343" s="36">
        <f ca="1">SUMIFS(СВЦЭМ!$I$40:$I$783,СВЦЭМ!$A$40:$A$783,$A343,СВЦЭМ!$B$40:$B$783,K$332)+'СЕТ СН'!$F$16</f>
        <v>0</v>
      </c>
      <c r="L343" s="36">
        <f ca="1">SUMIFS(СВЦЭМ!$I$40:$I$783,СВЦЭМ!$A$40:$A$783,$A343,СВЦЭМ!$B$40:$B$783,L$332)+'СЕТ СН'!$F$16</f>
        <v>0</v>
      </c>
      <c r="M343" s="36">
        <f ca="1">SUMIFS(СВЦЭМ!$I$40:$I$783,СВЦЭМ!$A$40:$A$783,$A343,СВЦЭМ!$B$40:$B$783,M$332)+'СЕТ СН'!$F$16</f>
        <v>0</v>
      </c>
      <c r="N343" s="36">
        <f ca="1">SUMIFS(СВЦЭМ!$I$40:$I$783,СВЦЭМ!$A$40:$A$783,$A343,СВЦЭМ!$B$40:$B$783,N$332)+'СЕТ СН'!$F$16</f>
        <v>0</v>
      </c>
      <c r="O343" s="36">
        <f ca="1">SUMIFS(СВЦЭМ!$I$40:$I$783,СВЦЭМ!$A$40:$A$783,$A343,СВЦЭМ!$B$40:$B$783,O$332)+'СЕТ СН'!$F$16</f>
        <v>0</v>
      </c>
      <c r="P343" s="36">
        <f ca="1">SUMIFS(СВЦЭМ!$I$40:$I$783,СВЦЭМ!$A$40:$A$783,$A343,СВЦЭМ!$B$40:$B$783,P$332)+'СЕТ СН'!$F$16</f>
        <v>0</v>
      </c>
      <c r="Q343" s="36">
        <f ca="1">SUMIFS(СВЦЭМ!$I$40:$I$783,СВЦЭМ!$A$40:$A$783,$A343,СВЦЭМ!$B$40:$B$783,Q$332)+'СЕТ СН'!$F$16</f>
        <v>0</v>
      </c>
      <c r="R343" s="36">
        <f ca="1">SUMIFS(СВЦЭМ!$I$40:$I$783,СВЦЭМ!$A$40:$A$783,$A343,СВЦЭМ!$B$40:$B$783,R$332)+'СЕТ СН'!$F$16</f>
        <v>0</v>
      </c>
      <c r="S343" s="36">
        <f ca="1">SUMIFS(СВЦЭМ!$I$40:$I$783,СВЦЭМ!$A$40:$A$783,$A343,СВЦЭМ!$B$40:$B$783,S$332)+'СЕТ СН'!$F$16</f>
        <v>0</v>
      </c>
      <c r="T343" s="36">
        <f ca="1">SUMIFS(СВЦЭМ!$I$40:$I$783,СВЦЭМ!$A$40:$A$783,$A343,СВЦЭМ!$B$40:$B$783,T$332)+'СЕТ СН'!$F$16</f>
        <v>0</v>
      </c>
      <c r="U343" s="36">
        <f ca="1">SUMIFS(СВЦЭМ!$I$40:$I$783,СВЦЭМ!$A$40:$A$783,$A343,СВЦЭМ!$B$40:$B$783,U$332)+'СЕТ СН'!$F$16</f>
        <v>0</v>
      </c>
      <c r="V343" s="36">
        <f ca="1">SUMIFS(СВЦЭМ!$I$40:$I$783,СВЦЭМ!$A$40:$A$783,$A343,СВЦЭМ!$B$40:$B$783,V$332)+'СЕТ СН'!$F$16</f>
        <v>0</v>
      </c>
      <c r="W343" s="36">
        <f ca="1">SUMIFS(СВЦЭМ!$I$40:$I$783,СВЦЭМ!$A$40:$A$783,$A343,СВЦЭМ!$B$40:$B$783,W$332)+'СЕТ СН'!$F$16</f>
        <v>0</v>
      </c>
      <c r="X343" s="36">
        <f ca="1">SUMIFS(СВЦЭМ!$I$40:$I$783,СВЦЭМ!$A$40:$A$783,$A343,СВЦЭМ!$B$40:$B$783,X$332)+'СЕТ СН'!$F$16</f>
        <v>0</v>
      </c>
      <c r="Y343" s="36">
        <f ca="1">SUMIFS(СВЦЭМ!$I$40:$I$783,СВЦЭМ!$A$40:$A$783,$A343,СВЦЭМ!$B$40:$B$783,Y$332)+'СЕТ СН'!$F$16</f>
        <v>0</v>
      </c>
    </row>
    <row r="344" spans="1:25" ht="15.75" hidden="1" x14ac:dyDescent="0.2">
      <c r="A344" s="35">
        <f t="shared" si="9"/>
        <v>44938</v>
      </c>
      <c r="B344" s="36">
        <f ca="1">SUMIFS(СВЦЭМ!$I$40:$I$783,СВЦЭМ!$A$40:$A$783,$A344,СВЦЭМ!$B$40:$B$783,B$332)+'СЕТ СН'!$F$16</f>
        <v>0</v>
      </c>
      <c r="C344" s="36">
        <f ca="1">SUMIFS(СВЦЭМ!$I$40:$I$783,СВЦЭМ!$A$40:$A$783,$A344,СВЦЭМ!$B$40:$B$783,C$332)+'СЕТ СН'!$F$16</f>
        <v>0</v>
      </c>
      <c r="D344" s="36">
        <f ca="1">SUMIFS(СВЦЭМ!$I$40:$I$783,СВЦЭМ!$A$40:$A$783,$A344,СВЦЭМ!$B$40:$B$783,D$332)+'СЕТ СН'!$F$16</f>
        <v>0</v>
      </c>
      <c r="E344" s="36">
        <f ca="1">SUMIFS(СВЦЭМ!$I$40:$I$783,СВЦЭМ!$A$40:$A$783,$A344,СВЦЭМ!$B$40:$B$783,E$332)+'СЕТ СН'!$F$16</f>
        <v>0</v>
      </c>
      <c r="F344" s="36">
        <f ca="1">SUMIFS(СВЦЭМ!$I$40:$I$783,СВЦЭМ!$A$40:$A$783,$A344,СВЦЭМ!$B$40:$B$783,F$332)+'СЕТ СН'!$F$16</f>
        <v>0</v>
      </c>
      <c r="G344" s="36">
        <f ca="1">SUMIFS(СВЦЭМ!$I$40:$I$783,СВЦЭМ!$A$40:$A$783,$A344,СВЦЭМ!$B$40:$B$783,G$332)+'СЕТ СН'!$F$16</f>
        <v>0</v>
      </c>
      <c r="H344" s="36">
        <f ca="1">SUMIFS(СВЦЭМ!$I$40:$I$783,СВЦЭМ!$A$40:$A$783,$A344,СВЦЭМ!$B$40:$B$783,H$332)+'СЕТ СН'!$F$16</f>
        <v>0</v>
      </c>
      <c r="I344" s="36">
        <f ca="1">SUMIFS(СВЦЭМ!$I$40:$I$783,СВЦЭМ!$A$40:$A$783,$A344,СВЦЭМ!$B$40:$B$783,I$332)+'СЕТ СН'!$F$16</f>
        <v>0</v>
      </c>
      <c r="J344" s="36">
        <f ca="1">SUMIFS(СВЦЭМ!$I$40:$I$783,СВЦЭМ!$A$40:$A$783,$A344,СВЦЭМ!$B$40:$B$783,J$332)+'СЕТ СН'!$F$16</f>
        <v>0</v>
      </c>
      <c r="K344" s="36">
        <f ca="1">SUMIFS(СВЦЭМ!$I$40:$I$783,СВЦЭМ!$A$40:$A$783,$A344,СВЦЭМ!$B$40:$B$783,K$332)+'СЕТ СН'!$F$16</f>
        <v>0</v>
      </c>
      <c r="L344" s="36">
        <f ca="1">SUMIFS(СВЦЭМ!$I$40:$I$783,СВЦЭМ!$A$40:$A$783,$A344,СВЦЭМ!$B$40:$B$783,L$332)+'СЕТ СН'!$F$16</f>
        <v>0</v>
      </c>
      <c r="M344" s="36">
        <f ca="1">SUMIFS(СВЦЭМ!$I$40:$I$783,СВЦЭМ!$A$40:$A$783,$A344,СВЦЭМ!$B$40:$B$783,M$332)+'СЕТ СН'!$F$16</f>
        <v>0</v>
      </c>
      <c r="N344" s="36">
        <f ca="1">SUMIFS(СВЦЭМ!$I$40:$I$783,СВЦЭМ!$A$40:$A$783,$A344,СВЦЭМ!$B$40:$B$783,N$332)+'СЕТ СН'!$F$16</f>
        <v>0</v>
      </c>
      <c r="O344" s="36">
        <f ca="1">SUMIFS(СВЦЭМ!$I$40:$I$783,СВЦЭМ!$A$40:$A$783,$A344,СВЦЭМ!$B$40:$B$783,O$332)+'СЕТ СН'!$F$16</f>
        <v>0</v>
      </c>
      <c r="P344" s="36">
        <f ca="1">SUMIFS(СВЦЭМ!$I$40:$I$783,СВЦЭМ!$A$40:$A$783,$A344,СВЦЭМ!$B$40:$B$783,P$332)+'СЕТ СН'!$F$16</f>
        <v>0</v>
      </c>
      <c r="Q344" s="36">
        <f ca="1">SUMIFS(СВЦЭМ!$I$40:$I$783,СВЦЭМ!$A$40:$A$783,$A344,СВЦЭМ!$B$40:$B$783,Q$332)+'СЕТ СН'!$F$16</f>
        <v>0</v>
      </c>
      <c r="R344" s="36">
        <f ca="1">SUMIFS(СВЦЭМ!$I$40:$I$783,СВЦЭМ!$A$40:$A$783,$A344,СВЦЭМ!$B$40:$B$783,R$332)+'СЕТ СН'!$F$16</f>
        <v>0</v>
      </c>
      <c r="S344" s="36">
        <f ca="1">SUMIFS(СВЦЭМ!$I$40:$I$783,СВЦЭМ!$A$40:$A$783,$A344,СВЦЭМ!$B$40:$B$783,S$332)+'СЕТ СН'!$F$16</f>
        <v>0</v>
      </c>
      <c r="T344" s="36">
        <f ca="1">SUMIFS(СВЦЭМ!$I$40:$I$783,СВЦЭМ!$A$40:$A$783,$A344,СВЦЭМ!$B$40:$B$783,T$332)+'СЕТ СН'!$F$16</f>
        <v>0</v>
      </c>
      <c r="U344" s="36">
        <f ca="1">SUMIFS(СВЦЭМ!$I$40:$I$783,СВЦЭМ!$A$40:$A$783,$A344,СВЦЭМ!$B$40:$B$783,U$332)+'СЕТ СН'!$F$16</f>
        <v>0</v>
      </c>
      <c r="V344" s="36">
        <f ca="1">SUMIFS(СВЦЭМ!$I$40:$I$783,СВЦЭМ!$A$40:$A$783,$A344,СВЦЭМ!$B$40:$B$783,V$332)+'СЕТ СН'!$F$16</f>
        <v>0</v>
      </c>
      <c r="W344" s="36">
        <f ca="1">SUMIFS(СВЦЭМ!$I$40:$I$783,СВЦЭМ!$A$40:$A$783,$A344,СВЦЭМ!$B$40:$B$783,W$332)+'СЕТ СН'!$F$16</f>
        <v>0</v>
      </c>
      <c r="X344" s="36">
        <f ca="1">SUMIFS(СВЦЭМ!$I$40:$I$783,СВЦЭМ!$A$40:$A$783,$A344,СВЦЭМ!$B$40:$B$783,X$332)+'СЕТ СН'!$F$16</f>
        <v>0</v>
      </c>
      <c r="Y344" s="36">
        <f ca="1">SUMIFS(СВЦЭМ!$I$40:$I$783,СВЦЭМ!$A$40:$A$783,$A344,СВЦЭМ!$B$40:$B$783,Y$332)+'СЕТ СН'!$F$16</f>
        <v>0</v>
      </c>
    </row>
    <row r="345" spans="1:25" ht="15.75" hidden="1" x14ac:dyDescent="0.2">
      <c r="A345" s="35">
        <f t="shared" si="9"/>
        <v>44939</v>
      </c>
      <c r="B345" s="36">
        <f ca="1">SUMIFS(СВЦЭМ!$I$40:$I$783,СВЦЭМ!$A$40:$A$783,$A345,СВЦЭМ!$B$40:$B$783,B$332)+'СЕТ СН'!$F$16</f>
        <v>0</v>
      </c>
      <c r="C345" s="36">
        <f ca="1">SUMIFS(СВЦЭМ!$I$40:$I$783,СВЦЭМ!$A$40:$A$783,$A345,СВЦЭМ!$B$40:$B$783,C$332)+'СЕТ СН'!$F$16</f>
        <v>0</v>
      </c>
      <c r="D345" s="36">
        <f ca="1">SUMIFS(СВЦЭМ!$I$40:$I$783,СВЦЭМ!$A$40:$A$783,$A345,СВЦЭМ!$B$40:$B$783,D$332)+'СЕТ СН'!$F$16</f>
        <v>0</v>
      </c>
      <c r="E345" s="36">
        <f ca="1">SUMIFS(СВЦЭМ!$I$40:$I$783,СВЦЭМ!$A$40:$A$783,$A345,СВЦЭМ!$B$40:$B$783,E$332)+'СЕТ СН'!$F$16</f>
        <v>0</v>
      </c>
      <c r="F345" s="36">
        <f ca="1">SUMIFS(СВЦЭМ!$I$40:$I$783,СВЦЭМ!$A$40:$A$783,$A345,СВЦЭМ!$B$40:$B$783,F$332)+'СЕТ СН'!$F$16</f>
        <v>0</v>
      </c>
      <c r="G345" s="36">
        <f ca="1">SUMIFS(СВЦЭМ!$I$40:$I$783,СВЦЭМ!$A$40:$A$783,$A345,СВЦЭМ!$B$40:$B$783,G$332)+'СЕТ СН'!$F$16</f>
        <v>0</v>
      </c>
      <c r="H345" s="36">
        <f ca="1">SUMIFS(СВЦЭМ!$I$40:$I$783,СВЦЭМ!$A$40:$A$783,$A345,СВЦЭМ!$B$40:$B$783,H$332)+'СЕТ СН'!$F$16</f>
        <v>0</v>
      </c>
      <c r="I345" s="36">
        <f ca="1">SUMIFS(СВЦЭМ!$I$40:$I$783,СВЦЭМ!$A$40:$A$783,$A345,СВЦЭМ!$B$40:$B$783,I$332)+'СЕТ СН'!$F$16</f>
        <v>0</v>
      </c>
      <c r="J345" s="36">
        <f ca="1">SUMIFS(СВЦЭМ!$I$40:$I$783,СВЦЭМ!$A$40:$A$783,$A345,СВЦЭМ!$B$40:$B$783,J$332)+'СЕТ СН'!$F$16</f>
        <v>0</v>
      </c>
      <c r="K345" s="36">
        <f ca="1">SUMIFS(СВЦЭМ!$I$40:$I$783,СВЦЭМ!$A$40:$A$783,$A345,СВЦЭМ!$B$40:$B$783,K$332)+'СЕТ СН'!$F$16</f>
        <v>0</v>
      </c>
      <c r="L345" s="36">
        <f ca="1">SUMIFS(СВЦЭМ!$I$40:$I$783,СВЦЭМ!$A$40:$A$783,$A345,СВЦЭМ!$B$40:$B$783,L$332)+'СЕТ СН'!$F$16</f>
        <v>0</v>
      </c>
      <c r="M345" s="36">
        <f ca="1">SUMIFS(СВЦЭМ!$I$40:$I$783,СВЦЭМ!$A$40:$A$783,$A345,СВЦЭМ!$B$40:$B$783,M$332)+'СЕТ СН'!$F$16</f>
        <v>0</v>
      </c>
      <c r="N345" s="36">
        <f ca="1">SUMIFS(СВЦЭМ!$I$40:$I$783,СВЦЭМ!$A$40:$A$783,$A345,СВЦЭМ!$B$40:$B$783,N$332)+'СЕТ СН'!$F$16</f>
        <v>0</v>
      </c>
      <c r="O345" s="36">
        <f ca="1">SUMIFS(СВЦЭМ!$I$40:$I$783,СВЦЭМ!$A$40:$A$783,$A345,СВЦЭМ!$B$40:$B$783,O$332)+'СЕТ СН'!$F$16</f>
        <v>0</v>
      </c>
      <c r="P345" s="36">
        <f ca="1">SUMIFS(СВЦЭМ!$I$40:$I$783,СВЦЭМ!$A$40:$A$783,$A345,СВЦЭМ!$B$40:$B$783,P$332)+'СЕТ СН'!$F$16</f>
        <v>0</v>
      </c>
      <c r="Q345" s="36">
        <f ca="1">SUMIFS(СВЦЭМ!$I$40:$I$783,СВЦЭМ!$A$40:$A$783,$A345,СВЦЭМ!$B$40:$B$783,Q$332)+'СЕТ СН'!$F$16</f>
        <v>0</v>
      </c>
      <c r="R345" s="36">
        <f ca="1">SUMIFS(СВЦЭМ!$I$40:$I$783,СВЦЭМ!$A$40:$A$783,$A345,СВЦЭМ!$B$40:$B$783,R$332)+'СЕТ СН'!$F$16</f>
        <v>0</v>
      </c>
      <c r="S345" s="36">
        <f ca="1">SUMIFS(СВЦЭМ!$I$40:$I$783,СВЦЭМ!$A$40:$A$783,$A345,СВЦЭМ!$B$40:$B$783,S$332)+'СЕТ СН'!$F$16</f>
        <v>0</v>
      </c>
      <c r="T345" s="36">
        <f ca="1">SUMIFS(СВЦЭМ!$I$40:$I$783,СВЦЭМ!$A$40:$A$783,$A345,СВЦЭМ!$B$40:$B$783,T$332)+'СЕТ СН'!$F$16</f>
        <v>0</v>
      </c>
      <c r="U345" s="36">
        <f ca="1">SUMIFS(СВЦЭМ!$I$40:$I$783,СВЦЭМ!$A$40:$A$783,$A345,СВЦЭМ!$B$40:$B$783,U$332)+'СЕТ СН'!$F$16</f>
        <v>0</v>
      </c>
      <c r="V345" s="36">
        <f ca="1">SUMIFS(СВЦЭМ!$I$40:$I$783,СВЦЭМ!$A$40:$A$783,$A345,СВЦЭМ!$B$40:$B$783,V$332)+'СЕТ СН'!$F$16</f>
        <v>0</v>
      </c>
      <c r="W345" s="36">
        <f ca="1">SUMIFS(СВЦЭМ!$I$40:$I$783,СВЦЭМ!$A$40:$A$783,$A345,СВЦЭМ!$B$40:$B$783,W$332)+'СЕТ СН'!$F$16</f>
        <v>0</v>
      </c>
      <c r="X345" s="36">
        <f ca="1">SUMIFS(СВЦЭМ!$I$40:$I$783,СВЦЭМ!$A$40:$A$783,$A345,СВЦЭМ!$B$40:$B$783,X$332)+'СЕТ СН'!$F$16</f>
        <v>0</v>
      </c>
      <c r="Y345" s="36">
        <f ca="1">SUMIFS(СВЦЭМ!$I$40:$I$783,СВЦЭМ!$A$40:$A$783,$A345,СВЦЭМ!$B$40:$B$783,Y$332)+'СЕТ СН'!$F$16</f>
        <v>0</v>
      </c>
    </row>
    <row r="346" spans="1:25" ht="15.75" hidden="1" x14ac:dyDescent="0.2">
      <c r="A346" s="35">
        <f t="shared" si="9"/>
        <v>44940</v>
      </c>
      <c r="B346" s="36">
        <f ca="1">SUMIFS(СВЦЭМ!$I$40:$I$783,СВЦЭМ!$A$40:$A$783,$A346,СВЦЭМ!$B$40:$B$783,B$332)+'СЕТ СН'!$F$16</f>
        <v>0</v>
      </c>
      <c r="C346" s="36">
        <f ca="1">SUMIFS(СВЦЭМ!$I$40:$I$783,СВЦЭМ!$A$40:$A$783,$A346,СВЦЭМ!$B$40:$B$783,C$332)+'СЕТ СН'!$F$16</f>
        <v>0</v>
      </c>
      <c r="D346" s="36">
        <f ca="1">SUMIFS(СВЦЭМ!$I$40:$I$783,СВЦЭМ!$A$40:$A$783,$A346,СВЦЭМ!$B$40:$B$783,D$332)+'СЕТ СН'!$F$16</f>
        <v>0</v>
      </c>
      <c r="E346" s="36">
        <f ca="1">SUMIFS(СВЦЭМ!$I$40:$I$783,СВЦЭМ!$A$40:$A$783,$A346,СВЦЭМ!$B$40:$B$783,E$332)+'СЕТ СН'!$F$16</f>
        <v>0</v>
      </c>
      <c r="F346" s="36">
        <f ca="1">SUMIFS(СВЦЭМ!$I$40:$I$783,СВЦЭМ!$A$40:$A$783,$A346,СВЦЭМ!$B$40:$B$783,F$332)+'СЕТ СН'!$F$16</f>
        <v>0</v>
      </c>
      <c r="G346" s="36">
        <f ca="1">SUMIFS(СВЦЭМ!$I$40:$I$783,СВЦЭМ!$A$40:$A$783,$A346,СВЦЭМ!$B$40:$B$783,G$332)+'СЕТ СН'!$F$16</f>
        <v>0</v>
      </c>
      <c r="H346" s="36">
        <f ca="1">SUMIFS(СВЦЭМ!$I$40:$I$783,СВЦЭМ!$A$40:$A$783,$A346,СВЦЭМ!$B$40:$B$783,H$332)+'СЕТ СН'!$F$16</f>
        <v>0</v>
      </c>
      <c r="I346" s="36">
        <f ca="1">SUMIFS(СВЦЭМ!$I$40:$I$783,СВЦЭМ!$A$40:$A$783,$A346,СВЦЭМ!$B$40:$B$783,I$332)+'СЕТ СН'!$F$16</f>
        <v>0</v>
      </c>
      <c r="J346" s="36">
        <f ca="1">SUMIFS(СВЦЭМ!$I$40:$I$783,СВЦЭМ!$A$40:$A$783,$A346,СВЦЭМ!$B$40:$B$783,J$332)+'СЕТ СН'!$F$16</f>
        <v>0</v>
      </c>
      <c r="K346" s="36">
        <f ca="1">SUMIFS(СВЦЭМ!$I$40:$I$783,СВЦЭМ!$A$40:$A$783,$A346,СВЦЭМ!$B$40:$B$783,K$332)+'СЕТ СН'!$F$16</f>
        <v>0</v>
      </c>
      <c r="L346" s="36">
        <f ca="1">SUMIFS(СВЦЭМ!$I$40:$I$783,СВЦЭМ!$A$40:$A$783,$A346,СВЦЭМ!$B$40:$B$783,L$332)+'СЕТ СН'!$F$16</f>
        <v>0</v>
      </c>
      <c r="M346" s="36">
        <f ca="1">SUMIFS(СВЦЭМ!$I$40:$I$783,СВЦЭМ!$A$40:$A$783,$A346,СВЦЭМ!$B$40:$B$783,M$332)+'СЕТ СН'!$F$16</f>
        <v>0</v>
      </c>
      <c r="N346" s="36">
        <f ca="1">SUMIFS(СВЦЭМ!$I$40:$I$783,СВЦЭМ!$A$40:$A$783,$A346,СВЦЭМ!$B$40:$B$783,N$332)+'СЕТ СН'!$F$16</f>
        <v>0</v>
      </c>
      <c r="O346" s="36">
        <f ca="1">SUMIFS(СВЦЭМ!$I$40:$I$783,СВЦЭМ!$A$40:$A$783,$A346,СВЦЭМ!$B$40:$B$783,O$332)+'СЕТ СН'!$F$16</f>
        <v>0</v>
      </c>
      <c r="P346" s="36">
        <f ca="1">SUMIFS(СВЦЭМ!$I$40:$I$783,СВЦЭМ!$A$40:$A$783,$A346,СВЦЭМ!$B$40:$B$783,P$332)+'СЕТ СН'!$F$16</f>
        <v>0</v>
      </c>
      <c r="Q346" s="36">
        <f ca="1">SUMIFS(СВЦЭМ!$I$40:$I$783,СВЦЭМ!$A$40:$A$783,$A346,СВЦЭМ!$B$40:$B$783,Q$332)+'СЕТ СН'!$F$16</f>
        <v>0</v>
      </c>
      <c r="R346" s="36">
        <f ca="1">SUMIFS(СВЦЭМ!$I$40:$I$783,СВЦЭМ!$A$40:$A$783,$A346,СВЦЭМ!$B$40:$B$783,R$332)+'СЕТ СН'!$F$16</f>
        <v>0</v>
      </c>
      <c r="S346" s="36">
        <f ca="1">SUMIFS(СВЦЭМ!$I$40:$I$783,СВЦЭМ!$A$40:$A$783,$A346,СВЦЭМ!$B$40:$B$783,S$332)+'СЕТ СН'!$F$16</f>
        <v>0</v>
      </c>
      <c r="T346" s="36">
        <f ca="1">SUMIFS(СВЦЭМ!$I$40:$I$783,СВЦЭМ!$A$40:$A$783,$A346,СВЦЭМ!$B$40:$B$783,T$332)+'СЕТ СН'!$F$16</f>
        <v>0</v>
      </c>
      <c r="U346" s="36">
        <f ca="1">SUMIFS(СВЦЭМ!$I$40:$I$783,СВЦЭМ!$A$40:$A$783,$A346,СВЦЭМ!$B$40:$B$783,U$332)+'СЕТ СН'!$F$16</f>
        <v>0</v>
      </c>
      <c r="V346" s="36">
        <f ca="1">SUMIFS(СВЦЭМ!$I$40:$I$783,СВЦЭМ!$A$40:$A$783,$A346,СВЦЭМ!$B$40:$B$783,V$332)+'СЕТ СН'!$F$16</f>
        <v>0</v>
      </c>
      <c r="W346" s="36">
        <f ca="1">SUMIFS(СВЦЭМ!$I$40:$I$783,СВЦЭМ!$A$40:$A$783,$A346,СВЦЭМ!$B$40:$B$783,W$332)+'СЕТ СН'!$F$16</f>
        <v>0</v>
      </c>
      <c r="X346" s="36">
        <f ca="1">SUMIFS(СВЦЭМ!$I$40:$I$783,СВЦЭМ!$A$40:$A$783,$A346,СВЦЭМ!$B$40:$B$783,X$332)+'СЕТ СН'!$F$16</f>
        <v>0</v>
      </c>
      <c r="Y346" s="36">
        <f ca="1">SUMIFS(СВЦЭМ!$I$40:$I$783,СВЦЭМ!$A$40:$A$783,$A346,СВЦЭМ!$B$40:$B$783,Y$332)+'СЕТ СН'!$F$16</f>
        <v>0</v>
      </c>
    </row>
    <row r="347" spans="1:25" ht="15.75" hidden="1" x14ac:dyDescent="0.2">
      <c r="A347" s="35">
        <f t="shared" si="9"/>
        <v>44941</v>
      </c>
      <c r="B347" s="36">
        <f ca="1">SUMIFS(СВЦЭМ!$I$40:$I$783,СВЦЭМ!$A$40:$A$783,$A347,СВЦЭМ!$B$40:$B$783,B$332)+'СЕТ СН'!$F$16</f>
        <v>0</v>
      </c>
      <c r="C347" s="36">
        <f ca="1">SUMIFS(СВЦЭМ!$I$40:$I$783,СВЦЭМ!$A$40:$A$783,$A347,СВЦЭМ!$B$40:$B$783,C$332)+'СЕТ СН'!$F$16</f>
        <v>0</v>
      </c>
      <c r="D347" s="36">
        <f ca="1">SUMIFS(СВЦЭМ!$I$40:$I$783,СВЦЭМ!$A$40:$A$783,$A347,СВЦЭМ!$B$40:$B$783,D$332)+'СЕТ СН'!$F$16</f>
        <v>0</v>
      </c>
      <c r="E347" s="36">
        <f ca="1">SUMIFS(СВЦЭМ!$I$40:$I$783,СВЦЭМ!$A$40:$A$783,$A347,СВЦЭМ!$B$40:$B$783,E$332)+'СЕТ СН'!$F$16</f>
        <v>0</v>
      </c>
      <c r="F347" s="36">
        <f ca="1">SUMIFS(СВЦЭМ!$I$40:$I$783,СВЦЭМ!$A$40:$A$783,$A347,СВЦЭМ!$B$40:$B$783,F$332)+'СЕТ СН'!$F$16</f>
        <v>0</v>
      </c>
      <c r="G347" s="36">
        <f ca="1">SUMIFS(СВЦЭМ!$I$40:$I$783,СВЦЭМ!$A$40:$A$783,$A347,СВЦЭМ!$B$40:$B$783,G$332)+'СЕТ СН'!$F$16</f>
        <v>0</v>
      </c>
      <c r="H347" s="36">
        <f ca="1">SUMIFS(СВЦЭМ!$I$40:$I$783,СВЦЭМ!$A$40:$A$783,$A347,СВЦЭМ!$B$40:$B$783,H$332)+'СЕТ СН'!$F$16</f>
        <v>0</v>
      </c>
      <c r="I347" s="36">
        <f ca="1">SUMIFS(СВЦЭМ!$I$40:$I$783,СВЦЭМ!$A$40:$A$783,$A347,СВЦЭМ!$B$40:$B$783,I$332)+'СЕТ СН'!$F$16</f>
        <v>0</v>
      </c>
      <c r="J347" s="36">
        <f ca="1">SUMIFS(СВЦЭМ!$I$40:$I$783,СВЦЭМ!$A$40:$A$783,$A347,СВЦЭМ!$B$40:$B$783,J$332)+'СЕТ СН'!$F$16</f>
        <v>0</v>
      </c>
      <c r="K347" s="36">
        <f ca="1">SUMIFS(СВЦЭМ!$I$40:$I$783,СВЦЭМ!$A$40:$A$783,$A347,СВЦЭМ!$B$40:$B$783,K$332)+'СЕТ СН'!$F$16</f>
        <v>0</v>
      </c>
      <c r="L347" s="36">
        <f ca="1">SUMIFS(СВЦЭМ!$I$40:$I$783,СВЦЭМ!$A$40:$A$783,$A347,СВЦЭМ!$B$40:$B$783,L$332)+'СЕТ СН'!$F$16</f>
        <v>0</v>
      </c>
      <c r="M347" s="36">
        <f ca="1">SUMIFS(СВЦЭМ!$I$40:$I$783,СВЦЭМ!$A$40:$A$783,$A347,СВЦЭМ!$B$40:$B$783,M$332)+'СЕТ СН'!$F$16</f>
        <v>0</v>
      </c>
      <c r="N347" s="36">
        <f ca="1">SUMIFS(СВЦЭМ!$I$40:$I$783,СВЦЭМ!$A$40:$A$783,$A347,СВЦЭМ!$B$40:$B$783,N$332)+'СЕТ СН'!$F$16</f>
        <v>0</v>
      </c>
      <c r="O347" s="36">
        <f ca="1">SUMIFS(СВЦЭМ!$I$40:$I$783,СВЦЭМ!$A$40:$A$783,$A347,СВЦЭМ!$B$40:$B$783,O$332)+'СЕТ СН'!$F$16</f>
        <v>0</v>
      </c>
      <c r="P347" s="36">
        <f ca="1">SUMIFS(СВЦЭМ!$I$40:$I$783,СВЦЭМ!$A$40:$A$783,$A347,СВЦЭМ!$B$40:$B$783,P$332)+'СЕТ СН'!$F$16</f>
        <v>0</v>
      </c>
      <c r="Q347" s="36">
        <f ca="1">SUMIFS(СВЦЭМ!$I$40:$I$783,СВЦЭМ!$A$40:$A$783,$A347,СВЦЭМ!$B$40:$B$783,Q$332)+'СЕТ СН'!$F$16</f>
        <v>0</v>
      </c>
      <c r="R347" s="36">
        <f ca="1">SUMIFS(СВЦЭМ!$I$40:$I$783,СВЦЭМ!$A$40:$A$783,$A347,СВЦЭМ!$B$40:$B$783,R$332)+'СЕТ СН'!$F$16</f>
        <v>0</v>
      </c>
      <c r="S347" s="36">
        <f ca="1">SUMIFS(СВЦЭМ!$I$40:$I$783,СВЦЭМ!$A$40:$A$783,$A347,СВЦЭМ!$B$40:$B$783,S$332)+'СЕТ СН'!$F$16</f>
        <v>0</v>
      </c>
      <c r="T347" s="36">
        <f ca="1">SUMIFS(СВЦЭМ!$I$40:$I$783,СВЦЭМ!$A$40:$A$783,$A347,СВЦЭМ!$B$40:$B$783,T$332)+'СЕТ СН'!$F$16</f>
        <v>0</v>
      </c>
      <c r="U347" s="36">
        <f ca="1">SUMIFS(СВЦЭМ!$I$40:$I$783,СВЦЭМ!$A$40:$A$783,$A347,СВЦЭМ!$B$40:$B$783,U$332)+'СЕТ СН'!$F$16</f>
        <v>0</v>
      </c>
      <c r="V347" s="36">
        <f ca="1">SUMIFS(СВЦЭМ!$I$40:$I$783,СВЦЭМ!$A$40:$A$783,$A347,СВЦЭМ!$B$40:$B$783,V$332)+'СЕТ СН'!$F$16</f>
        <v>0</v>
      </c>
      <c r="W347" s="36">
        <f ca="1">SUMIFS(СВЦЭМ!$I$40:$I$783,СВЦЭМ!$A$40:$A$783,$A347,СВЦЭМ!$B$40:$B$783,W$332)+'СЕТ СН'!$F$16</f>
        <v>0</v>
      </c>
      <c r="X347" s="36">
        <f ca="1">SUMIFS(СВЦЭМ!$I$40:$I$783,СВЦЭМ!$A$40:$A$783,$A347,СВЦЭМ!$B$40:$B$783,X$332)+'СЕТ СН'!$F$16</f>
        <v>0</v>
      </c>
      <c r="Y347" s="36">
        <f ca="1">SUMIFS(СВЦЭМ!$I$40:$I$783,СВЦЭМ!$A$40:$A$783,$A347,СВЦЭМ!$B$40:$B$783,Y$332)+'СЕТ СН'!$F$16</f>
        <v>0</v>
      </c>
    </row>
    <row r="348" spans="1:25" ht="15.75" hidden="1" x14ac:dyDescent="0.2">
      <c r="A348" s="35">
        <f t="shared" si="9"/>
        <v>44942</v>
      </c>
      <c r="B348" s="36">
        <f ca="1">SUMIFS(СВЦЭМ!$I$40:$I$783,СВЦЭМ!$A$40:$A$783,$A348,СВЦЭМ!$B$40:$B$783,B$332)+'СЕТ СН'!$F$16</f>
        <v>0</v>
      </c>
      <c r="C348" s="36">
        <f ca="1">SUMIFS(СВЦЭМ!$I$40:$I$783,СВЦЭМ!$A$40:$A$783,$A348,СВЦЭМ!$B$40:$B$783,C$332)+'СЕТ СН'!$F$16</f>
        <v>0</v>
      </c>
      <c r="D348" s="36">
        <f ca="1">SUMIFS(СВЦЭМ!$I$40:$I$783,СВЦЭМ!$A$40:$A$783,$A348,СВЦЭМ!$B$40:$B$783,D$332)+'СЕТ СН'!$F$16</f>
        <v>0</v>
      </c>
      <c r="E348" s="36">
        <f ca="1">SUMIFS(СВЦЭМ!$I$40:$I$783,СВЦЭМ!$A$40:$A$783,$A348,СВЦЭМ!$B$40:$B$783,E$332)+'СЕТ СН'!$F$16</f>
        <v>0</v>
      </c>
      <c r="F348" s="36">
        <f ca="1">SUMIFS(СВЦЭМ!$I$40:$I$783,СВЦЭМ!$A$40:$A$783,$A348,СВЦЭМ!$B$40:$B$783,F$332)+'СЕТ СН'!$F$16</f>
        <v>0</v>
      </c>
      <c r="G348" s="36">
        <f ca="1">SUMIFS(СВЦЭМ!$I$40:$I$783,СВЦЭМ!$A$40:$A$783,$A348,СВЦЭМ!$B$40:$B$783,G$332)+'СЕТ СН'!$F$16</f>
        <v>0</v>
      </c>
      <c r="H348" s="36">
        <f ca="1">SUMIFS(СВЦЭМ!$I$40:$I$783,СВЦЭМ!$A$40:$A$783,$A348,СВЦЭМ!$B$40:$B$783,H$332)+'СЕТ СН'!$F$16</f>
        <v>0</v>
      </c>
      <c r="I348" s="36">
        <f ca="1">SUMIFS(СВЦЭМ!$I$40:$I$783,СВЦЭМ!$A$40:$A$783,$A348,СВЦЭМ!$B$40:$B$783,I$332)+'СЕТ СН'!$F$16</f>
        <v>0</v>
      </c>
      <c r="J348" s="36">
        <f ca="1">SUMIFS(СВЦЭМ!$I$40:$I$783,СВЦЭМ!$A$40:$A$783,$A348,СВЦЭМ!$B$40:$B$783,J$332)+'СЕТ СН'!$F$16</f>
        <v>0</v>
      </c>
      <c r="K348" s="36">
        <f ca="1">SUMIFS(СВЦЭМ!$I$40:$I$783,СВЦЭМ!$A$40:$A$783,$A348,СВЦЭМ!$B$40:$B$783,K$332)+'СЕТ СН'!$F$16</f>
        <v>0</v>
      </c>
      <c r="L348" s="36">
        <f ca="1">SUMIFS(СВЦЭМ!$I$40:$I$783,СВЦЭМ!$A$40:$A$783,$A348,СВЦЭМ!$B$40:$B$783,L$332)+'СЕТ СН'!$F$16</f>
        <v>0</v>
      </c>
      <c r="M348" s="36">
        <f ca="1">SUMIFS(СВЦЭМ!$I$40:$I$783,СВЦЭМ!$A$40:$A$783,$A348,СВЦЭМ!$B$40:$B$783,M$332)+'СЕТ СН'!$F$16</f>
        <v>0</v>
      </c>
      <c r="N348" s="36">
        <f ca="1">SUMIFS(СВЦЭМ!$I$40:$I$783,СВЦЭМ!$A$40:$A$783,$A348,СВЦЭМ!$B$40:$B$783,N$332)+'СЕТ СН'!$F$16</f>
        <v>0</v>
      </c>
      <c r="O348" s="36">
        <f ca="1">SUMIFS(СВЦЭМ!$I$40:$I$783,СВЦЭМ!$A$40:$A$783,$A348,СВЦЭМ!$B$40:$B$783,O$332)+'СЕТ СН'!$F$16</f>
        <v>0</v>
      </c>
      <c r="P348" s="36">
        <f ca="1">SUMIFS(СВЦЭМ!$I$40:$I$783,СВЦЭМ!$A$40:$A$783,$A348,СВЦЭМ!$B$40:$B$783,P$332)+'СЕТ СН'!$F$16</f>
        <v>0</v>
      </c>
      <c r="Q348" s="36">
        <f ca="1">SUMIFS(СВЦЭМ!$I$40:$I$783,СВЦЭМ!$A$40:$A$783,$A348,СВЦЭМ!$B$40:$B$783,Q$332)+'СЕТ СН'!$F$16</f>
        <v>0</v>
      </c>
      <c r="R348" s="36">
        <f ca="1">SUMIFS(СВЦЭМ!$I$40:$I$783,СВЦЭМ!$A$40:$A$783,$A348,СВЦЭМ!$B$40:$B$783,R$332)+'СЕТ СН'!$F$16</f>
        <v>0</v>
      </c>
      <c r="S348" s="36">
        <f ca="1">SUMIFS(СВЦЭМ!$I$40:$I$783,СВЦЭМ!$A$40:$A$783,$A348,СВЦЭМ!$B$40:$B$783,S$332)+'СЕТ СН'!$F$16</f>
        <v>0</v>
      </c>
      <c r="T348" s="36">
        <f ca="1">SUMIFS(СВЦЭМ!$I$40:$I$783,СВЦЭМ!$A$40:$A$783,$A348,СВЦЭМ!$B$40:$B$783,T$332)+'СЕТ СН'!$F$16</f>
        <v>0</v>
      </c>
      <c r="U348" s="36">
        <f ca="1">SUMIFS(СВЦЭМ!$I$40:$I$783,СВЦЭМ!$A$40:$A$783,$A348,СВЦЭМ!$B$40:$B$783,U$332)+'СЕТ СН'!$F$16</f>
        <v>0</v>
      </c>
      <c r="V348" s="36">
        <f ca="1">SUMIFS(СВЦЭМ!$I$40:$I$783,СВЦЭМ!$A$40:$A$783,$A348,СВЦЭМ!$B$40:$B$783,V$332)+'СЕТ СН'!$F$16</f>
        <v>0</v>
      </c>
      <c r="W348" s="36">
        <f ca="1">SUMIFS(СВЦЭМ!$I$40:$I$783,СВЦЭМ!$A$40:$A$783,$A348,СВЦЭМ!$B$40:$B$783,W$332)+'СЕТ СН'!$F$16</f>
        <v>0</v>
      </c>
      <c r="X348" s="36">
        <f ca="1">SUMIFS(СВЦЭМ!$I$40:$I$783,СВЦЭМ!$A$40:$A$783,$A348,СВЦЭМ!$B$40:$B$783,X$332)+'СЕТ СН'!$F$16</f>
        <v>0</v>
      </c>
      <c r="Y348" s="36">
        <f ca="1">SUMIFS(СВЦЭМ!$I$40:$I$783,СВЦЭМ!$A$40:$A$783,$A348,СВЦЭМ!$B$40:$B$783,Y$332)+'СЕТ СН'!$F$16</f>
        <v>0</v>
      </c>
    </row>
    <row r="349" spans="1:25" ht="15.75" hidden="1" x14ac:dyDescent="0.2">
      <c r="A349" s="35">
        <f t="shared" si="9"/>
        <v>44943</v>
      </c>
      <c r="B349" s="36">
        <f ca="1">SUMIFS(СВЦЭМ!$I$40:$I$783,СВЦЭМ!$A$40:$A$783,$A349,СВЦЭМ!$B$40:$B$783,B$332)+'СЕТ СН'!$F$16</f>
        <v>0</v>
      </c>
      <c r="C349" s="36">
        <f ca="1">SUMIFS(СВЦЭМ!$I$40:$I$783,СВЦЭМ!$A$40:$A$783,$A349,СВЦЭМ!$B$40:$B$783,C$332)+'СЕТ СН'!$F$16</f>
        <v>0</v>
      </c>
      <c r="D349" s="36">
        <f ca="1">SUMIFS(СВЦЭМ!$I$40:$I$783,СВЦЭМ!$A$40:$A$783,$A349,СВЦЭМ!$B$40:$B$783,D$332)+'СЕТ СН'!$F$16</f>
        <v>0</v>
      </c>
      <c r="E349" s="36">
        <f ca="1">SUMIFS(СВЦЭМ!$I$40:$I$783,СВЦЭМ!$A$40:$A$783,$A349,СВЦЭМ!$B$40:$B$783,E$332)+'СЕТ СН'!$F$16</f>
        <v>0</v>
      </c>
      <c r="F349" s="36">
        <f ca="1">SUMIFS(СВЦЭМ!$I$40:$I$783,СВЦЭМ!$A$40:$A$783,$A349,СВЦЭМ!$B$40:$B$783,F$332)+'СЕТ СН'!$F$16</f>
        <v>0</v>
      </c>
      <c r="G349" s="36">
        <f ca="1">SUMIFS(СВЦЭМ!$I$40:$I$783,СВЦЭМ!$A$40:$A$783,$A349,СВЦЭМ!$B$40:$B$783,G$332)+'СЕТ СН'!$F$16</f>
        <v>0</v>
      </c>
      <c r="H349" s="36">
        <f ca="1">SUMIFS(СВЦЭМ!$I$40:$I$783,СВЦЭМ!$A$40:$A$783,$A349,СВЦЭМ!$B$40:$B$783,H$332)+'СЕТ СН'!$F$16</f>
        <v>0</v>
      </c>
      <c r="I349" s="36">
        <f ca="1">SUMIFS(СВЦЭМ!$I$40:$I$783,СВЦЭМ!$A$40:$A$783,$A349,СВЦЭМ!$B$40:$B$783,I$332)+'СЕТ СН'!$F$16</f>
        <v>0</v>
      </c>
      <c r="J349" s="36">
        <f ca="1">SUMIFS(СВЦЭМ!$I$40:$I$783,СВЦЭМ!$A$40:$A$783,$A349,СВЦЭМ!$B$40:$B$783,J$332)+'СЕТ СН'!$F$16</f>
        <v>0</v>
      </c>
      <c r="K349" s="36">
        <f ca="1">SUMIFS(СВЦЭМ!$I$40:$I$783,СВЦЭМ!$A$40:$A$783,$A349,СВЦЭМ!$B$40:$B$783,K$332)+'СЕТ СН'!$F$16</f>
        <v>0</v>
      </c>
      <c r="L349" s="36">
        <f ca="1">SUMIFS(СВЦЭМ!$I$40:$I$783,СВЦЭМ!$A$40:$A$783,$A349,СВЦЭМ!$B$40:$B$783,L$332)+'СЕТ СН'!$F$16</f>
        <v>0</v>
      </c>
      <c r="M349" s="36">
        <f ca="1">SUMIFS(СВЦЭМ!$I$40:$I$783,СВЦЭМ!$A$40:$A$783,$A349,СВЦЭМ!$B$40:$B$783,M$332)+'СЕТ СН'!$F$16</f>
        <v>0</v>
      </c>
      <c r="N349" s="36">
        <f ca="1">SUMIFS(СВЦЭМ!$I$40:$I$783,СВЦЭМ!$A$40:$A$783,$A349,СВЦЭМ!$B$40:$B$783,N$332)+'СЕТ СН'!$F$16</f>
        <v>0</v>
      </c>
      <c r="O349" s="36">
        <f ca="1">SUMIFS(СВЦЭМ!$I$40:$I$783,СВЦЭМ!$A$40:$A$783,$A349,СВЦЭМ!$B$40:$B$783,O$332)+'СЕТ СН'!$F$16</f>
        <v>0</v>
      </c>
      <c r="P349" s="36">
        <f ca="1">SUMIFS(СВЦЭМ!$I$40:$I$783,СВЦЭМ!$A$40:$A$783,$A349,СВЦЭМ!$B$40:$B$783,P$332)+'СЕТ СН'!$F$16</f>
        <v>0</v>
      </c>
      <c r="Q349" s="36">
        <f ca="1">SUMIFS(СВЦЭМ!$I$40:$I$783,СВЦЭМ!$A$40:$A$783,$A349,СВЦЭМ!$B$40:$B$783,Q$332)+'СЕТ СН'!$F$16</f>
        <v>0</v>
      </c>
      <c r="R349" s="36">
        <f ca="1">SUMIFS(СВЦЭМ!$I$40:$I$783,СВЦЭМ!$A$40:$A$783,$A349,СВЦЭМ!$B$40:$B$783,R$332)+'СЕТ СН'!$F$16</f>
        <v>0</v>
      </c>
      <c r="S349" s="36">
        <f ca="1">SUMIFS(СВЦЭМ!$I$40:$I$783,СВЦЭМ!$A$40:$A$783,$A349,СВЦЭМ!$B$40:$B$783,S$332)+'СЕТ СН'!$F$16</f>
        <v>0</v>
      </c>
      <c r="T349" s="36">
        <f ca="1">SUMIFS(СВЦЭМ!$I$40:$I$783,СВЦЭМ!$A$40:$A$783,$A349,СВЦЭМ!$B$40:$B$783,T$332)+'СЕТ СН'!$F$16</f>
        <v>0</v>
      </c>
      <c r="U349" s="36">
        <f ca="1">SUMIFS(СВЦЭМ!$I$40:$I$783,СВЦЭМ!$A$40:$A$783,$A349,СВЦЭМ!$B$40:$B$783,U$332)+'СЕТ СН'!$F$16</f>
        <v>0</v>
      </c>
      <c r="V349" s="36">
        <f ca="1">SUMIFS(СВЦЭМ!$I$40:$I$783,СВЦЭМ!$A$40:$A$783,$A349,СВЦЭМ!$B$40:$B$783,V$332)+'СЕТ СН'!$F$16</f>
        <v>0</v>
      </c>
      <c r="W349" s="36">
        <f ca="1">SUMIFS(СВЦЭМ!$I$40:$I$783,СВЦЭМ!$A$40:$A$783,$A349,СВЦЭМ!$B$40:$B$783,W$332)+'СЕТ СН'!$F$16</f>
        <v>0</v>
      </c>
      <c r="X349" s="36">
        <f ca="1">SUMIFS(СВЦЭМ!$I$40:$I$783,СВЦЭМ!$A$40:$A$783,$A349,СВЦЭМ!$B$40:$B$783,X$332)+'СЕТ СН'!$F$16</f>
        <v>0</v>
      </c>
      <c r="Y349" s="36">
        <f ca="1">SUMIFS(СВЦЭМ!$I$40:$I$783,СВЦЭМ!$A$40:$A$783,$A349,СВЦЭМ!$B$40:$B$783,Y$332)+'СЕТ СН'!$F$16</f>
        <v>0</v>
      </c>
    </row>
    <row r="350" spans="1:25" ht="15.75" hidden="1" x14ac:dyDescent="0.2">
      <c r="A350" s="35">
        <f t="shared" si="9"/>
        <v>44944</v>
      </c>
      <c r="B350" s="36">
        <f ca="1">SUMIFS(СВЦЭМ!$I$40:$I$783,СВЦЭМ!$A$40:$A$783,$A350,СВЦЭМ!$B$40:$B$783,B$332)+'СЕТ СН'!$F$16</f>
        <v>0</v>
      </c>
      <c r="C350" s="36">
        <f ca="1">SUMIFS(СВЦЭМ!$I$40:$I$783,СВЦЭМ!$A$40:$A$783,$A350,СВЦЭМ!$B$40:$B$783,C$332)+'СЕТ СН'!$F$16</f>
        <v>0</v>
      </c>
      <c r="D350" s="36">
        <f ca="1">SUMIFS(СВЦЭМ!$I$40:$I$783,СВЦЭМ!$A$40:$A$783,$A350,СВЦЭМ!$B$40:$B$783,D$332)+'СЕТ СН'!$F$16</f>
        <v>0</v>
      </c>
      <c r="E350" s="36">
        <f ca="1">SUMIFS(СВЦЭМ!$I$40:$I$783,СВЦЭМ!$A$40:$A$783,$A350,СВЦЭМ!$B$40:$B$783,E$332)+'СЕТ СН'!$F$16</f>
        <v>0</v>
      </c>
      <c r="F350" s="36">
        <f ca="1">SUMIFS(СВЦЭМ!$I$40:$I$783,СВЦЭМ!$A$40:$A$783,$A350,СВЦЭМ!$B$40:$B$783,F$332)+'СЕТ СН'!$F$16</f>
        <v>0</v>
      </c>
      <c r="G350" s="36">
        <f ca="1">SUMIFS(СВЦЭМ!$I$40:$I$783,СВЦЭМ!$A$40:$A$783,$A350,СВЦЭМ!$B$40:$B$783,G$332)+'СЕТ СН'!$F$16</f>
        <v>0</v>
      </c>
      <c r="H350" s="36">
        <f ca="1">SUMIFS(СВЦЭМ!$I$40:$I$783,СВЦЭМ!$A$40:$A$783,$A350,СВЦЭМ!$B$40:$B$783,H$332)+'СЕТ СН'!$F$16</f>
        <v>0</v>
      </c>
      <c r="I350" s="36">
        <f ca="1">SUMIFS(СВЦЭМ!$I$40:$I$783,СВЦЭМ!$A$40:$A$783,$A350,СВЦЭМ!$B$40:$B$783,I$332)+'СЕТ СН'!$F$16</f>
        <v>0</v>
      </c>
      <c r="J350" s="36">
        <f ca="1">SUMIFS(СВЦЭМ!$I$40:$I$783,СВЦЭМ!$A$40:$A$783,$A350,СВЦЭМ!$B$40:$B$783,J$332)+'СЕТ СН'!$F$16</f>
        <v>0</v>
      </c>
      <c r="K350" s="36">
        <f ca="1">SUMIFS(СВЦЭМ!$I$40:$I$783,СВЦЭМ!$A$40:$A$783,$A350,СВЦЭМ!$B$40:$B$783,K$332)+'СЕТ СН'!$F$16</f>
        <v>0</v>
      </c>
      <c r="L350" s="36">
        <f ca="1">SUMIFS(СВЦЭМ!$I$40:$I$783,СВЦЭМ!$A$40:$A$783,$A350,СВЦЭМ!$B$40:$B$783,L$332)+'СЕТ СН'!$F$16</f>
        <v>0</v>
      </c>
      <c r="M350" s="36">
        <f ca="1">SUMIFS(СВЦЭМ!$I$40:$I$783,СВЦЭМ!$A$40:$A$783,$A350,СВЦЭМ!$B$40:$B$783,M$332)+'СЕТ СН'!$F$16</f>
        <v>0</v>
      </c>
      <c r="N350" s="36">
        <f ca="1">SUMIFS(СВЦЭМ!$I$40:$I$783,СВЦЭМ!$A$40:$A$783,$A350,СВЦЭМ!$B$40:$B$783,N$332)+'СЕТ СН'!$F$16</f>
        <v>0</v>
      </c>
      <c r="O350" s="36">
        <f ca="1">SUMIFS(СВЦЭМ!$I$40:$I$783,СВЦЭМ!$A$40:$A$783,$A350,СВЦЭМ!$B$40:$B$783,O$332)+'СЕТ СН'!$F$16</f>
        <v>0</v>
      </c>
      <c r="P350" s="36">
        <f ca="1">SUMIFS(СВЦЭМ!$I$40:$I$783,СВЦЭМ!$A$40:$A$783,$A350,СВЦЭМ!$B$40:$B$783,P$332)+'СЕТ СН'!$F$16</f>
        <v>0</v>
      </c>
      <c r="Q350" s="36">
        <f ca="1">SUMIFS(СВЦЭМ!$I$40:$I$783,СВЦЭМ!$A$40:$A$783,$A350,СВЦЭМ!$B$40:$B$783,Q$332)+'СЕТ СН'!$F$16</f>
        <v>0</v>
      </c>
      <c r="R350" s="36">
        <f ca="1">SUMIFS(СВЦЭМ!$I$40:$I$783,СВЦЭМ!$A$40:$A$783,$A350,СВЦЭМ!$B$40:$B$783,R$332)+'СЕТ СН'!$F$16</f>
        <v>0</v>
      </c>
      <c r="S350" s="36">
        <f ca="1">SUMIFS(СВЦЭМ!$I$40:$I$783,СВЦЭМ!$A$40:$A$783,$A350,СВЦЭМ!$B$40:$B$783,S$332)+'СЕТ СН'!$F$16</f>
        <v>0</v>
      </c>
      <c r="T350" s="36">
        <f ca="1">SUMIFS(СВЦЭМ!$I$40:$I$783,СВЦЭМ!$A$40:$A$783,$A350,СВЦЭМ!$B$40:$B$783,T$332)+'СЕТ СН'!$F$16</f>
        <v>0</v>
      </c>
      <c r="U350" s="36">
        <f ca="1">SUMIFS(СВЦЭМ!$I$40:$I$783,СВЦЭМ!$A$40:$A$783,$A350,СВЦЭМ!$B$40:$B$783,U$332)+'СЕТ СН'!$F$16</f>
        <v>0</v>
      </c>
      <c r="V350" s="36">
        <f ca="1">SUMIFS(СВЦЭМ!$I$40:$I$783,СВЦЭМ!$A$40:$A$783,$A350,СВЦЭМ!$B$40:$B$783,V$332)+'СЕТ СН'!$F$16</f>
        <v>0</v>
      </c>
      <c r="W350" s="36">
        <f ca="1">SUMIFS(СВЦЭМ!$I$40:$I$783,СВЦЭМ!$A$40:$A$783,$A350,СВЦЭМ!$B$40:$B$783,W$332)+'СЕТ СН'!$F$16</f>
        <v>0</v>
      </c>
      <c r="X350" s="36">
        <f ca="1">SUMIFS(СВЦЭМ!$I$40:$I$783,СВЦЭМ!$A$40:$A$783,$A350,СВЦЭМ!$B$40:$B$783,X$332)+'СЕТ СН'!$F$16</f>
        <v>0</v>
      </c>
      <c r="Y350" s="36">
        <f ca="1">SUMIFS(СВЦЭМ!$I$40:$I$783,СВЦЭМ!$A$40:$A$783,$A350,СВЦЭМ!$B$40:$B$783,Y$332)+'СЕТ СН'!$F$16</f>
        <v>0</v>
      </c>
    </row>
    <row r="351" spans="1:25" ht="15.75" hidden="1" x14ac:dyDescent="0.2">
      <c r="A351" s="35">
        <f t="shared" si="9"/>
        <v>44945</v>
      </c>
      <c r="B351" s="36">
        <f ca="1">SUMIFS(СВЦЭМ!$I$40:$I$783,СВЦЭМ!$A$40:$A$783,$A351,СВЦЭМ!$B$40:$B$783,B$332)+'СЕТ СН'!$F$16</f>
        <v>0</v>
      </c>
      <c r="C351" s="36">
        <f ca="1">SUMIFS(СВЦЭМ!$I$40:$I$783,СВЦЭМ!$A$40:$A$783,$A351,СВЦЭМ!$B$40:$B$783,C$332)+'СЕТ СН'!$F$16</f>
        <v>0</v>
      </c>
      <c r="D351" s="36">
        <f ca="1">SUMIFS(СВЦЭМ!$I$40:$I$783,СВЦЭМ!$A$40:$A$783,$A351,СВЦЭМ!$B$40:$B$783,D$332)+'СЕТ СН'!$F$16</f>
        <v>0</v>
      </c>
      <c r="E351" s="36">
        <f ca="1">SUMIFS(СВЦЭМ!$I$40:$I$783,СВЦЭМ!$A$40:$A$783,$A351,СВЦЭМ!$B$40:$B$783,E$332)+'СЕТ СН'!$F$16</f>
        <v>0</v>
      </c>
      <c r="F351" s="36">
        <f ca="1">SUMIFS(СВЦЭМ!$I$40:$I$783,СВЦЭМ!$A$40:$A$783,$A351,СВЦЭМ!$B$40:$B$783,F$332)+'СЕТ СН'!$F$16</f>
        <v>0</v>
      </c>
      <c r="G351" s="36">
        <f ca="1">SUMIFS(СВЦЭМ!$I$40:$I$783,СВЦЭМ!$A$40:$A$783,$A351,СВЦЭМ!$B$40:$B$783,G$332)+'СЕТ СН'!$F$16</f>
        <v>0</v>
      </c>
      <c r="H351" s="36">
        <f ca="1">SUMIFS(СВЦЭМ!$I$40:$I$783,СВЦЭМ!$A$40:$A$783,$A351,СВЦЭМ!$B$40:$B$783,H$332)+'СЕТ СН'!$F$16</f>
        <v>0</v>
      </c>
      <c r="I351" s="36">
        <f ca="1">SUMIFS(СВЦЭМ!$I$40:$I$783,СВЦЭМ!$A$40:$A$783,$A351,СВЦЭМ!$B$40:$B$783,I$332)+'СЕТ СН'!$F$16</f>
        <v>0</v>
      </c>
      <c r="J351" s="36">
        <f ca="1">SUMIFS(СВЦЭМ!$I$40:$I$783,СВЦЭМ!$A$40:$A$783,$A351,СВЦЭМ!$B$40:$B$783,J$332)+'СЕТ СН'!$F$16</f>
        <v>0</v>
      </c>
      <c r="K351" s="36">
        <f ca="1">SUMIFS(СВЦЭМ!$I$40:$I$783,СВЦЭМ!$A$40:$A$783,$A351,СВЦЭМ!$B$40:$B$783,K$332)+'СЕТ СН'!$F$16</f>
        <v>0</v>
      </c>
      <c r="L351" s="36">
        <f ca="1">SUMIFS(СВЦЭМ!$I$40:$I$783,СВЦЭМ!$A$40:$A$783,$A351,СВЦЭМ!$B$40:$B$783,L$332)+'СЕТ СН'!$F$16</f>
        <v>0</v>
      </c>
      <c r="M351" s="36">
        <f ca="1">SUMIFS(СВЦЭМ!$I$40:$I$783,СВЦЭМ!$A$40:$A$783,$A351,СВЦЭМ!$B$40:$B$783,M$332)+'СЕТ СН'!$F$16</f>
        <v>0</v>
      </c>
      <c r="N351" s="36">
        <f ca="1">SUMIFS(СВЦЭМ!$I$40:$I$783,СВЦЭМ!$A$40:$A$783,$A351,СВЦЭМ!$B$40:$B$783,N$332)+'СЕТ СН'!$F$16</f>
        <v>0</v>
      </c>
      <c r="O351" s="36">
        <f ca="1">SUMIFS(СВЦЭМ!$I$40:$I$783,СВЦЭМ!$A$40:$A$783,$A351,СВЦЭМ!$B$40:$B$783,O$332)+'СЕТ СН'!$F$16</f>
        <v>0</v>
      </c>
      <c r="P351" s="36">
        <f ca="1">SUMIFS(СВЦЭМ!$I$40:$I$783,СВЦЭМ!$A$40:$A$783,$A351,СВЦЭМ!$B$40:$B$783,P$332)+'СЕТ СН'!$F$16</f>
        <v>0</v>
      </c>
      <c r="Q351" s="36">
        <f ca="1">SUMIFS(СВЦЭМ!$I$40:$I$783,СВЦЭМ!$A$40:$A$783,$A351,СВЦЭМ!$B$40:$B$783,Q$332)+'СЕТ СН'!$F$16</f>
        <v>0</v>
      </c>
      <c r="R351" s="36">
        <f ca="1">SUMIFS(СВЦЭМ!$I$40:$I$783,СВЦЭМ!$A$40:$A$783,$A351,СВЦЭМ!$B$40:$B$783,R$332)+'СЕТ СН'!$F$16</f>
        <v>0</v>
      </c>
      <c r="S351" s="36">
        <f ca="1">SUMIFS(СВЦЭМ!$I$40:$I$783,СВЦЭМ!$A$40:$A$783,$A351,СВЦЭМ!$B$40:$B$783,S$332)+'СЕТ СН'!$F$16</f>
        <v>0</v>
      </c>
      <c r="T351" s="36">
        <f ca="1">SUMIFS(СВЦЭМ!$I$40:$I$783,СВЦЭМ!$A$40:$A$783,$A351,СВЦЭМ!$B$40:$B$783,T$332)+'СЕТ СН'!$F$16</f>
        <v>0</v>
      </c>
      <c r="U351" s="36">
        <f ca="1">SUMIFS(СВЦЭМ!$I$40:$I$783,СВЦЭМ!$A$40:$A$783,$A351,СВЦЭМ!$B$40:$B$783,U$332)+'СЕТ СН'!$F$16</f>
        <v>0</v>
      </c>
      <c r="V351" s="36">
        <f ca="1">SUMIFS(СВЦЭМ!$I$40:$I$783,СВЦЭМ!$A$40:$A$783,$A351,СВЦЭМ!$B$40:$B$783,V$332)+'СЕТ СН'!$F$16</f>
        <v>0</v>
      </c>
      <c r="W351" s="36">
        <f ca="1">SUMIFS(СВЦЭМ!$I$40:$I$783,СВЦЭМ!$A$40:$A$783,$A351,СВЦЭМ!$B$40:$B$783,W$332)+'СЕТ СН'!$F$16</f>
        <v>0</v>
      </c>
      <c r="X351" s="36">
        <f ca="1">SUMIFS(СВЦЭМ!$I$40:$I$783,СВЦЭМ!$A$40:$A$783,$A351,СВЦЭМ!$B$40:$B$783,X$332)+'СЕТ СН'!$F$16</f>
        <v>0</v>
      </c>
      <c r="Y351" s="36">
        <f ca="1">SUMIFS(СВЦЭМ!$I$40:$I$783,СВЦЭМ!$A$40:$A$783,$A351,СВЦЭМ!$B$40:$B$783,Y$332)+'СЕТ СН'!$F$16</f>
        <v>0</v>
      </c>
    </row>
    <row r="352" spans="1:25" ht="15.75" hidden="1" x14ac:dyDescent="0.2">
      <c r="A352" s="35">
        <f t="shared" si="9"/>
        <v>44946</v>
      </c>
      <c r="B352" s="36">
        <f ca="1">SUMIFS(СВЦЭМ!$I$40:$I$783,СВЦЭМ!$A$40:$A$783,$A352,СВЦЭМ!$B$40:$B$783,B$332)+'СЕТ СН'!$F$16</f>
        <v>0</v>
      </c>
      <c r="C352" s="36">
        <f ca="1">SUMIFS(СВЦЭМ!$I$40:$I$783,СВЦЭМ!$A$40:$A$783,$A352,СВЦЭМ!$B$40:$B$783,C$332)+'СЕТ СН'!$F$16</f>
        <v>0</v>
      </c>
      <c r="D352" s="36">
        <f ca="1">SUMIFS(СВЦЭМ!$I$40:$I$783,СВЦЭМ!$A$40:$A$783,$A352,СВЦЭМ!$B$40:$B$783,D$332)+'СЕТ СН'!$F$16</f>
        <v>0</v>
      </c>
      <c r="E352" s="36">
        <f ca="1">SUMIFS(СВЦЭМ!$I$40:$I$783,СВЦЭМ!$A$40:$A$783,$A352,СВЦЭМ!$B$40:$B$783,E$332)+'СЕТ СН'!$F$16</f>
        <v>0</v>
      </c>
      <c r="F352" s="36">
        <f ca="1">SUMIFS(СВЦЭМ!$I$40:$I$783,СВЦЭМ!$A$40:$A$783,$A352,СВЦЭМ!$B$40:$B$783,F$332)+'СЕТ СН'!$F$16</f>
        <v>0</v>
      </c>
      <c r="G352" s="36">
        <f ca="1">SUMIFS(СВЦЭМ!$I$40:$I$783,СВЦЭМ!$A$40:$A$783,$A352,СВЦЭМ!$B$40:$B$783,G$332)+'СЕТ СН'!$F$16</f>
        <v>0</v>
      </c>
      <c r="H352" s="36">
        <f ca="1">SUMIFS(СВЦЭМ!$I$40:$I$783,СВЦЭМ!$A$40:$A$783,$A352,СВЦЭМ!$B$40:$B$783,H$332)+'СЕТ СН'!$F$16</f>
        <v>0</v>
      </c>
      <c r="I352" s="36">
        <f ca="1">SUMIFS(СВЦЭМ!$I$40:$I$783,СВЦЭМ!$A$40:$A$783,$A352,СВЦЭМ!$B$40:$B$783,I$332)+'СЕТ СН'!$F$16</f>
        <v>0</v>
      </c>
      <c r="J352" s="36">
        <f ca="1">SUMIFS(СВЦЭМ!$I$40:$I$783,СВЦЭМ!$A$40:$A$783,$A352,СВЦЭМ!$B$40:$B$783,J$332)+'СЕТ СН'!$F$16</f>
        <v>0</v>
      </c>
      <c r="K352" s="36">
        <f ca="1">SUMIFS(СВЦЭМ!$I$40:$I$783,СВЦЭМ!$A$40:$A$783,$A352,СВЦЭМ!$B$40:$B$783,K$332)+'СЕТ СН'!$F$16</f>
        <v>0</v>
      </c>
      <c r="L352" s="36">
        <f ca="1">SUMIFS(СВЦЭМ!$I$40:$I$783,СВЦЭМ!$A$40:$A$783,$A352,СВЦЭМ!$B$40:$B$783,L$332)+'СЕТ СН'!$F$16</f>
        <v>0</v>
      </c>
      <c r="M352" s="36">
        <f ca="1">SUMIFS(СВЦЭМ!$I$40:$I$783,СВЦЭМ!$A$40:$A$783,$A352,СВЦЭМ!$B$40:$B$783,M$332)+'СЕТ СН'!$F$16</f>
        <v>0</v>
      </c>
      <c r="N352" s="36">
        <f ca="1">SUMIFS(СВЦЭМ!$I$40:$I$783,СВЦЭМ!$A$40:$A$783,$A352,СВЦЭМ!$B$40:$B$783,N$332)+'СЕТ СН'!$F$16</f>
        <v>0</v>
      </c>
      <c r="O352" s="36">
        <f ca="1">SUMIFS(СВЦЭМ!$I$40:$I$783,СВЦЭМ!$A$40:$A$783,$A352,СВЦЭМ!$B$40:$B$783,O$332)+'СЕТ СН'!$F$16</f>
        <v>0</v>
      </c>
      <c r="P352" s="36">
        <f ca="1">SUMIFS(СВЦЭМ!$I$40:$I$783,СВЦЭМ!$A$40:$A$783,$A352,СВЦЭМ!$B$40:$B$783,P$332)+'СЕТ СН'!$F$16</f>
        <v>0</v>
      </c>
      <c r="Q352" s="36">
        <f ca="1">SUMIFS(СВЦЭМ!$I$40:$I$783,СВЦЭМ!$A$40:$A$783,$A352,СВЦЭМ!$B$40:$B$783,Q$332)+'СЕТ СН'!$F$16</f>
        <v>0</v>
      </c>
      <c r="R352" s="36">
        <f ca="1">SUMIFS(СВЦЭМ!$I$40:$I$783,СВЦЭМ!$A$40:$A$783,$A352,СВЦЭМ!$B$40:$B$783,R$332)+'СЕТ СН'!$F$16</f>
        <v>0</v>
      </c>
      <c r="S352" s="36">
        <f ca="1">SUMIFS(СВЦЭМ!$I$40:$I$783,СВЦЭМ!$A$40:$A$783,$A352,СВЦЭМ!$B$40:$B$783,S$332)+'СЕТ СН'!$F$16</f>
        <v>0</v>
      </c>
      <c r="T352" s="36">
        <f ca="1">SUMIFS(СВЦЭМ!$I$40:$I$783,СВЦЭМ!$A$40:$A$783,$A352,СВЦЭМ!$B$40:$B$783,T$332)+'СЕТ СН'!$F$16</f>
        <v>0</v>
      </c>
      <c r="U352" s="36">
        <f ca="1">SUMIFS(СВЦЭМ!$I$40:$I$783,СВЦЭМ!$A$40:$A$783,$A352,СВЦЭМ!$B$40:$B$783,U$332)+'СЕТ СН'!$F$16</f>
        <v>0</v>
      </c>
      <c r="V352" s="36">
        <f ca="1">SUMIFS(СВЦЭМ!$I$40:$I$783,СВЦЭМ!$A$40:$A$783,$A352,СВЦЭМ!$B$40:$B$783,V$332)+'СЕТ СН'!$F$16</f>
        <v>0</v>
      </c>
      <c r="W352" s="36">
        <f ca="1">SUMIFS(СВЦЭМ!$I$40:$I$783,СВЦЭМ!$A$40:$A$783,$A352,СВЦЭМ!$B$40:$B$783,W$332)+'СЕТ СН'!$F$16</f>
        <v>0</v>
      </c>
      <c r="X352" s="36">
        <f ca="1">SUMIFS(СВЦЭМ!$I$40:$I$783,СВЦЭМ!$A$40:$A$783,$A352,СВЦЭМ!$B$40:$B$783,X$332)+'СЕТ СН'!$F$16</f>
        <v>0</v>
      </c>
      <c r="Y352" s="36">
        <f ca="1">SUMIFS(СВЦЭМ!$I$40:$I$783,СВЦЭМ!$A$40:$A$783,$A352,СВЦЭМ!$B$40:$B$783,Y$332)+'СЕТ СН'!$F$16</f>
        <v>0</v>
      </c>
    </row>
    <row r="353" spans="1:27" ht="15.75" hidden="1" x14ac:dyDescent="0.2">
      <c r="A353" s="35">
        <f t="shared" si="9"/>
        <v>44947</v>
      </c>
      <c r="B353" s="36">
        <f ca="1">SUMIFS(СВЦЭМ!$I$40:$I$783,СВЦЭМ!$A$40:$A$783,$A353,СВЦЭМ!$B$40:$B$783,B$332)+'СЕТ СН'!$F$16</f>
        <v>0</v>
      </c>
      <c r="C353" s="36">
        <f ca="1">SUMIFS(СВЦЭМ!$I$40:$I$783,СВЦЭМ!$A$40:$A$783,$A353,СВЦЭМ!$B$40:$B$783,C$332)+'СЕТ СН'!$F$16</f>
        <v>0</v>
      </c>
      <c r="D353" s="36">
        <f ca="1">SUMIFS(СВЦЭМ!$I$40:$I$783,СВЦЭМ!$A$40:$A$783,$A353,СВЦЭМ!$B$40:$B$783,D$332)+'СЕТ СН'!$F$16</f>
        <v>0</v>
      </c>
      <c r="E353" s="36">
        <f ca="1">SUMIFS(СВЦЭМ!$I$40:$I$783,СВЦЭМ!$A$40:$A$783,$A353,СВЦЭМ!$B$40:$B$783,E$332)+'СЕТ СН'!$F$16</f>
        <v>0</v>
      </c>
      <c r="F353" s="36">
        <f ca="1">SUMIFS(СВЦЭМ!$I$40:$I$783,СВЦЭМ!$A$40:$A$783,$A353,СВЦЭМ!$B$40:$B$783,F$332)+'СЕТ СН'!$F$16</f>
        <v>0</v>
      </c>
      <c r="G353" s="36">
        <f ca="1">SUMIFS(СВЦЭМ!$I$40:$I$783,СВЦЭМ!$A$40:$A$783,$A353,СВЦЭМ!$B$40:$B$783,G$332)+'СЕТ СН'!$F$16</f>
        <v>0</v>
      </c>
      <c r="H353" s="36">
        <f ca="1">SUMIFS(СВЦЭМ!$I$40:$I$783,СВЦЭМ!$A$40:$A$783,$A353,СВЦЭМ!$B$40:$B$783,H$332)+'СЕТ СН'!$F$16</f>
        <v>0</v>
      </c>
      <c r="I353" s="36">
        <f ca="1">SUMIFS(СВЦЭМ!$I$40:$I$783,СВЦЭМ!$A$40:$A$783,$A353,СВЦЭМ!$B$40:$B$783,I$332)+'СЕТ СН'!$F$16</f>
        <v>0</v>
      </c>
      <c r="J353" s="36">
        <f ca="1">SUMIFS(СВЦЭМ!$I$40:$I$783,СВЦЭМ!$A$40:$A$783,$A353,СВЦЭМ!$B$40:$B$783,J$332)+'СЕТ СН'!$F$16</f>
        <v>0</v>
      </c>
      <c r="K353" s="36">
        <f ca="1">SUMIFS(СВЦЭМ!$I$40:$I$783,СВЦЭМ!$A$40:$A$783,$A353,СВЦЭМ!$B$40:$B$783,K$332)+'СЕТ СН'!$F$16</f>
        <v>0</v>
      </c>
      <c r="L353" s="36">
        <f ca="1">SUMIFS(СВЦЭМ!$I$40:$I$783,СВЦЭМ!$A$40:$A$783,$A353,СВЦЭМ!$B$40:$B$783,L$332)+'СЕТ СН'!$F$16</f>
        <v>0</v>
      </c>
      <c r="M353" s="36">
        <f ca="1">SUMIFS(СВЦЭМ!$I$40:$I$783,СВЦЭМ!$A$40:$A$783,$A353,СВЦЭМ!$B$40:$B$783,M$332)+'СЕТ СН'!$F$16</f>
        <v>0</v>
      </c>
      <c r="N353" s="36">
        <f ca="1">SUMIFS(СВЦЭМ!$I$40:$I$783,СВЦЭМ!$A$40:$A$783,$A353,СВЦЭМ!$B$40:$B$783,N$332)+'СЕТ СН'!$F$16</f>
        <v>0</v>
      </c>
      <c r="O353" s="36">
        <f ca="1">SUMIFS(СВЦЭМ!$I$40:$I$783,СВЦЭМ!$A$40:$A$783,$A353,СВЦЭМ!$B$40:$B$783,O$332)+'СЕТ СН'!$F$16</f>
        <v>0</v>
      </c>
      <c r="P353" s="36">
        <f ca="1">SUMIFS(СВЦЭМ!$I$40:$I$783,СВЦЭМ!$A$40:$A$783,$A353,СВЦЭМ!$B$40:$B$783,P$332)+'СЕТ СН'!$F$16</f>
        <v>0</v>
      </c>
      <c r="Q353" s="36">
        <f ca="1">SUMIFS(СВЦЭМ!$I$40:$I$783,СВЦЭМ!$A$40:$A$783,$A353,СВЦЭМ!$B$40:$B$783,Q$332)+'СЕТ СН'!$F$16</f>
        <v>0</v>
      </c>
      <c r="R353" s="36">
        <f ca="1">SUMIFS(СВЦЭМ!$I$40:$I$783,СВЦЭМ!$A$40:$A$783,$A353,СВЦЭМ!$B$40:$B$783,R$332)+'СЕТ СН'!$F$16</f>
        <v>0</v>
      </c>
      <c r="S353" s="36">
        <f ca="1">SUMIFS(СВЦЭМ!$I$40:$I$783,СВЦЭМ!$A$40:$A$783,$A353,СВЦЭМ!$B$40:$B$783,S$332)+'СЕТ СН'!$F$16</f>
        <v>0</v>
      </c>
      <c r="T353" s="36">
        <f ca="1">SUMIFS(СВЦЭМ!$I$40:$I$783,СВЦЭМ!$A$40:$A$783,$A353,СВЦЭМ!$B$40:$B$783,T$332)+'СЕТ СН'!$F$16</f>
        <v>0</v>
      </c>
      <c r="U353" s="36">
        <f ca="1">SUMIFS(СВЦЭМ!$I$40:$I$783,СВЦЭМ!$A$40:$A$783,$A353,СВЦЭМ!$B$40:$B$783,U$332)+'СЕТ СН'!$F$16</f>
        <v>0</v>
      </c>
      <c r="V353" s="36">
        <f ca="1">SUMIFS(СВЦЭМ!$I$40:$I$783,СВЦЭМ!$A$40:$A$783,$A353,СВЦЭМ!$B$40:$B$783,V$332)+'СЕТ СН'!$F$16</f>
        <v>0</v>
      </c>
      <c r="W353" s="36">
        <f ca="1">SUMIFS(СВЦЭМ!$I$40:$I$783,СВЦЭМ!$A$40:$A$783,$A353,СВЦЭМ!$B$40:$B$783,W$332)+'СЕТ СН'!$F$16</f>
        <v>0</v>
      </c>
      <c r="X353" s="36">
        <f ca="1">SUMIFS(СВЦЭМ!$I$40:$I$783,СВЦЭМ!$A$40:$A$783,$A353,СВЦЭМ!$B$40:$B$783,X$332)+'СЕТ СН'!$F$16</f>
        <v>0</v>
      </c>
      <c r="Y353" s="36">
        <f ca="1">SUMIFS(СВЦЭМ!$I$40:$I$783,СВЦЭМ!$A$40:$A$783,$A353,СВЦЭМ!$B$40:$B$783,Y$332)+'СЕТ СН'!$F$16</f>
        <v>0</v>
      </c>
    </row>
    <row r="354" spans="1:27" ht="15.75" hidden="1" x14ac:dyDescent="0.2">
      <c r="A354" s="35">
        <f t="shared" si="9"/>
        <v>44948</v>
      </c>
      <c r="B354" s="36">
        <f ca="1">SUMIFS(СВЦЭМ!$I$40:$I$783,СВЦЭМ!$A$40:$A$783,$A354,СВЦЭМ!$B$40:$B$783,B$332)+'СЕТ СН'!$F$16</f>
        <v>0</v>
      </c>
      <c r="C354" s="36">
        <f ca="1">SUMIFS(СВЦЭМ!$I$40:$I$783,СВЦЭМ!$A$40:$A$783,$A354,СВЦЭМ!$B$40:$B$783,C$332)+'СЕТ СН'!$F$16</f>
        <v>0</v>
      </c>
      <c r="D354" s="36">
        <f ca="1">SUMIFS(СВЦЭМ!$I$40:$I$783,СВЦЭМ!$A$40:$A$783,$A354,СВЦЭМ!$B$40:$B$783,D$332)+'СЕТ СН'!$F$16</f>
        <v>0</v>
      </c>
      <c r="E354" s="36">
        <f ca="1">SUMIFS(СВЦЭМ!$I$40:$I$783,СВЦЭМ!$A$40:$A$783,$A354,СВЦЭМ!$B$40:$B$783,E$332)+'СЕТ СН'!$F$16</f>
        <v>0</v>
      </c>
      <c r="F354" s="36">
        <f ca="1">SUMIFS(СВЦЭМ!$I$40:$I$783,СВЦЭМ!$A$40:$A$783,$A354,СВЦЭМ!$B$40:$B$783,F$332)+'СЕТ СН'!$F$16</f>
        <v>0</v>
      </c>
      <c r="G354" s="36">
        <f ca="1">SUMIFS(СВЦЭМ!$I$40:$I$783,СВЦЭМ!$A$40:$A$783,$A354,СВЦЭМ!$B$40:$B$783,G$332)+'СЕТ СН'!$F$16</f>
        <v>0</v>
      </c>
      <c r="H354" s="36">
        <f ca="1">SUMIFS(СВЦЭМ!$I$40:$I$783,СВЦЭМ!$A$40:$A$783,$A354,СВЦЭМ!$B$40:$B$783,H$332)+'СЕТ СН'!$F$16</f>
        <v>0</v>
      </c>
      <c r="I354" s="36">
        <f ca="1">SUMIFS(СВЦЭМ!$I$40:$I$783,СВЦЭМ!$A$40:$A$783,$A354,СВЦЭМ!$B$40:$B$783,I$332)+'СЕТ СН'!$F$16</f>
        <v>0</v>
      </c>
      <c r="J354" s="36">
        <f ca="1">SUMIFS(СВЦЭМ!$I$40:$I$783,СВЦЭМ!$A$40:$A$783,$A354,СВЦЭМ!$B$40:$B$783,J$332)+'СЕТ СН'!$F$16</f>
        <v>0</v>
      </c>
      <c r="K354" s="36">
        <f ca="1">SUMIFS(СВЦЭМ!$I$40:$I$783,СВЦЭМ!$A$40:$A$783,$A354,СВЦЭМ!$B$40:$B$783,K$332)+'СЕТ СН'!$F$16</f>
        <v>0</v>
      </c>
      <c r="L354" s="36">
        <f ca="1">SUMIFS(СВЦЭМ!$I$40:$I$783,СВЦЭМ!$A$40:$A$783,$A354,СВЦЭМ!$B$40:$B$783,L$332)+'СЕТ СН'!$F$16</f>
        <v>0</v>
      </c>
      <c r="M354" s="36">
        <f ca="1">SUMIFS(СВЦЭМ!$I$40:$I$783,СВЦЭМ!$A$40:$A$783,$A354,СВЦЭМ!$B$40:$B$783,M$332)+'СЕТ СН'!$F$16</f>
        <v>0</v>
      </c>
      <c r="N354" s="36">
        <f ca="1">SUMIFS(СВЦЭМ!$I$40:$I$783,СВЦЭМ!$A$40:$A$783,$A354,СВЦЭМ!$B$40:$B$783,N$332)+'СЕТ СН'!$F$16</f>
        <v>0</v>
      </c>
      <c r="O354" s="36">
        <f ca="1">SUMIFS(СВЦЭМ!$I$40:$I$783,СВЦЭМ!$A$40:$A$783,$A354,СВЦЭМ!$B$40:$B$783,O$332)+'СЕТ СН'!$F$16</f>
        <v>0</v>
      </c>
      <c r="P354" s="36">
        <f ca="1">SUMIFS(СВЦЭМ!$I$40:$I$783,СВЦЭМ!$A$40:$A$783,$A354,СВЦЭМ!$B$40:$B$783,P$332)+'СЕТ СН'!$F$16</f>
        <v>0</v>
      </c>
      <c r="Q354" s="36">
        <f ca="1">SUMIFS(СВЦЭМ!$I$40:$I$783,СВЦЭМ!$A$40:$A$783,$A354,СВЦЭМ!$B$40:$B$783,Q$332)+'СЕТ СН'!$F$16</f>
        <v>0</v>
      </c>
      <c r="R354" s="36">
        <f ca="1">SUMIFS(СВЦЭМ!$I$40:$I$783,СВЦЭМ!$A$40:$A$783,$A354,СВЦЭМ!$B$40:$B$783,R$332)+'СЕТ СН'!$F$16</f>
        <v>0</v>
      </c>
      <c r="S354" s="36">
        <f ca="1">SUMIFS(СВЦЭМ!$I$40:$I$783,СВЦЭМ!$A$40:$A$783,$A354,СВЦЭМ!$B$40:$B$783,S$332)+'СЕТ СН'!$F$16</f>
        <v>0</v>
      </c>
      <c r="T354" s="36">
        <f ca="1">SUMIFS(СВЦЭМ!$I$40:$I$783,СВЦЭМ!$A$40:$A$783,$A354,СВЦЭМ!$B$40:$B$783,T$332)+'СЕТ СН'!$F$16</f>
        <v>0</v>
      </c>
      <c r="U354" s="36">
        <f ca="1">SUMIFS(СВЦЭМ!$I$40:$I$783,СВЦЭМ!$A$40:$A$783,$A354,СВЦЭМ!$B$40:$B$783,U$332)+'СЕТ СН'!$F$16</f>
        <v>0</v>
      </c>
      <c r="V354" s="36">
        <f ca="1">SUMIFS(СВЦЭМ!$I$40:$I$783,СВЦЭМ!$A$40:$A$783,$A354,СВЦЭМ!$B$40:$B$783,V$332)+'СЕТ СН'!$F$16</f>
        <v>0</v>
      </c>
      <c r="W354" s="36">
        <f ca="1">SUMIFS(СВЦЭМ!$I$40:$I$783,СВЦЭМ!$A$40:$A$783,$A354,СВЦЭМ!$B$40:$B$783,W$332)+'СЕТ СН'!$F$16</f>
        <v>0</v>
      </c>
      <c r="X354" s="36">
        <f ca="1">SUMIFS(СВЦЭМ!$I$40:$I$783,СВЦЭМ!$A$40:$A$783,$A354,СВЦЭМ!$B$40:$B$783,X$332)+'СЕТ СН'!$F$16</f>
        <v>0</v>
      </c>
      <c r="Y354" s="36">
        <f ca="1">SUMIFS(СВЦЭМ!$I$40:$I$783,СВЦЭМ!$A$40:$A$783,$A354,СВЦЭМ!$B$40:$B$783,Y$332)+'СЕТ СН'!$F$16</f>
        <v>0</v>
      </c>
    </row>
    <row r="355" spans="1:27" ht="15.75" hidden="1" x14ac:dyDescent="0.2">
      <c r="A355" s="35">
        <f t="shared" si="9"/>
        <v>44949</v>
      </c>
      <c r="B355" s="36">
        <f ca="1">SUMIFS(СВЦЭМ!$I$40:$I$783,СВЦЭМ!$A$40:$A$783,$A355,СВЦЭМ!$B$40:$B$783,B$332)+'СЕТ СН'!$F$16</f>
        <v>0</v>
      </c>
      <c r="C355" s="36">
        <f ca="1">SUMIFS(СВЦЭМ!$I$40:$I$783,СВЦЭМ!$A$40:$A$783,$A355,СВЦЭМ!$B$40:$B$783,C$332)+'СЕТ СН'!$F$16</f>
        <v>0</v>
      </c>
      <c r="D355" s="36">
        <f ca="1">SUMIFS(СВЦЭМ!$I$40:$I$783,СВЦЭМ!$A$40:$A$783,$A355,СВЦЭМ!$B$40:$B$783,D$332)+'СЕТ СН'!$F$16</f>
        <v>0</v>
      </c>
      <c r="E355" s="36">
        <f ca="1">SUMIFS(СВЦЭМ!$I$40:$I$783,СВЦЭМ!$A$40:$A$783,$A355,СВЦЭМ!$B$40:$B$783,E$332)+'СЕТ СН'!$F$16</f>
        <v>0</v>
      </c>
      <c r="F355" s="36">
        <f ca="1">SUMIFS(СВЦЭМ!$I$40:$I$783,СВЦЭМ!$A$40:$A$783,$A355,СВЦЭМ!$B$40:$B$783,F$332)+'СЕТ СН'!$F$16</f>
        <v>0</v>
      </c>
      <c r="G355" s="36">
        <f ca="1">SUMIFS(СВЦЭМ!$I$40:$I$783,СВЦЭМ!$A$40:$A$783,$A355,СВЦЭМ!$B$40:$B$783,G$332)+'СЕТ СН'!$F$16</f>
        <v>0</v>
      </c>
      <c r="H355" s="36">
        <f ca="1">SUMIFS(СВЦЭМ!$I$40:$I$783,СВЦЭМ!$A$40:$A$783,$A355,СВЦЭМ!$B$40:$B$783,H$332)+'СЕТ СН'!$F$16</f>
        <v>0</v>
      </c>
      <c r="I355" s="36">
        <f ca="1">SUMIFS(СВЦЭМ!$I$40:$I$783,СВЦЭМ!$A$40:$A$783,$A355,СВЦЭМ!$B$40:$B$783,I$332)+'СЕТ СН'!$F$16</f>
        <v>0</v>
      </c>
      <c r="J355" s="36">
        <f ca="1">SUMIFS(СВЦЭМ!$I$40:$I$783,СВЦЭМ!$A$40:$A$783,$A355,СВЦЭМ!$B$40:$B$783,J$332)+'СЕТ СН'!$F$16</f>
        <v>0</v>
      </c>
      <c r="K355" s="36">
        <f ca="1">SUMIFS(СВЦЭМ!$I$40:$I$783,СВЦЭМ!$A$40:$A$783,$A355,СВЦЭМ!$B$40:$B$783,K$332)+'СЕТ СН'!$F$16</f>
        <v>0</v>
      </c>
      <c r="L355" s="36">
        <f ca="1">SUMIFS(СВЦЭМ!$I$40:$I$783,СВЦЭМ!$A$40:$A$783,$A355,СВЦЭМ!$B$40:$B$783,L$332)+'СЕТ СН'!$F$16</f>
        <v>0</v>
      </c>
      <c r="M355" s="36">
        <f ca="1">SUMIFS(СВЦЭМ!$I$40:$I$783,СВЦЭМ!$A$40:$A$783,$A355,СВЦЭМ!$B$40:$B$783,M$332)+'СЕТ СН'!$F$16</f>
        <v>0</v>
      </c>
      <c r="N355" s="36">
        <f ca="1">SUMIFS(СВЦЭМ!$I$40:$I$783,СВЦЭМ!$A$40:$A$783,$A355,СВЦЭМ!$B$40:$B$783,N$332)+'СЕТ СН'!$F$16</f>
        <v>0</v>
      </c>
      <c r="O355" s="36">
        <f ca="1">SUMIFS(СВЦЭМ!$I$40:$I$783,СВЦЭМ!$A$40:$A$783,$A355,СВЦЭМ!$B$40:$B$783,O$332)+'СЕТ СН'!$F$16</f>
        <v>0</v>
      </c>
      <c r="P355" s="36">
        <f ca="1">SUMIFS(СВЦЭМ!$I$40:$I$783,СВЦЭМ!$A$40:$A$783,$A355,СВЦЭМ!$B$40:$B$783,P$332)+'СЕТ СН'!$F$16</f>
        <v>0</v>
      </c>
      <c r="Q355" s="36">
        <f ca="1">SUMIFS(СВЦЭМ!$I$40:$I$783,СВЦЭМ!$A$40:$A$783,$A355,СВЦЭМ!$B$40:$B$783,Q$332)+'СЕТ СН'!$F$16</f>
        <v>0</v>
      </c>
      <c r="R355" s="36">
        <f ca="1">SUMIFS(СВЦЭМ!$I$40:$I$783,СВЦЭМ!$A$40:$A$783,$A355,СВЦЭМ!$B$40:$B$783,R$332)+'СЕТ СН'!$F$16</f>
        <v>0</v>
      </c>
      <c r="S355" s="36">
        <f ca="1">SUMIFS(СВЦЭМ!$I$40:$I$783,СВЦЭМ!$A$40:$A$783,$A355,СВЦЭМ!$B$40:$B$783,S$332)+'СЕТ СН'!$F$16</f>
        <v>0</v>
      </c>
      <c r="T355" s="36">
        <f ca="1">SUMIFS(СВЦЭМ!$I$40:$I$783,СВЦЭМ!$A$40:$A$783,$A355,СВЦЭМ!$B$40:$B$783,T$332)+'СЕТ СН'!$F$16</f>
        <v>0</v>
      </c>
      <c r="U355" s="36">
        <f ca="1">SUMIFS(СВЦЭМ!$I$40:$I$783,СВЦЭМ!$A$40:$A$783,$A355,СВЦЭМ!$B$40:$B$783,U$332)+'СЕТ СН'!$F$16</f>
        <v>0</v>
      </c>
      <c r="V355" s="36">
        <f ca="1">SUMIFS(СВЦЭМ!$I$40:$I$783,СВЦЭМ!$A$40:$A$783,$A355,СВЦЭМ!$B$40:$B$783,V$332)+'СЕТ СН'!$F$16</f>
        <v>0</v>
      </c>
      <c r="W355" s="36">
        <f ca="1">SUMIFS(СВЦЭМ!$I$40:$I$783,СВЦЭМ!$A$40:$A$783,$A355,СВЦЭМ!$B$40:$B$783,W$332)+'СЕТ СН'!$F$16</f>
        <v>0</v>
      </c>
      <c r="X355" s="36">
        <f ca="1">SUMIFS(СВЦЭМ!$I$40:$I$783,СВЦЭМ!$A$40:$A$783,$A355,СВЦЭМ!$B$40:$B$783,X$332)+'СЕТ СН'!$F$16</f>
        <v>0</v>
      </c>
      <c r="Y355" s="36">
        <f ca="1">SUMIFS(СВЦЭМ!$I$40:$I$783,СВЦЭМ!$A$40:$A$783,$A355,СВЦЭМ!$B$40:$B$783,Y$332)+'СЕТ СН'!$F$16</f>
        <v>0</v>
      </c>
    </row>
    <row r="356" spans="1:27" ht="15.75" hidden="1" x14ac:dyDescent="0.2">
      <c r="A356" s="35">
        <f t="shared" si="9"/>
        <v>44950</v>
      </c>
      <c r="B356" s="36">
        <f ca="1">SUMIFS(СВЦЭМ!$I$40:$I$783,СВЦЭМ!$A$40:$A$783,$A356,СВЦЭМ!$B$40:$B$783,B$332)+'СЕТ СН'!$F$16</f>
        <v>0</v>
      </c>
      <c r="C356" s="36">
        <f ca="1">SUMIFS(СВЦЭМ!$I$40:$I$783,СВЦЭМ!$A$40:$A$783,$A356,СВЦЭМ!$B$40:$B$783,C$332)+'СЕТ СН'!$F$16</f>
        <v>0</v>
      </c>
      <c r="D356" s="36">
        <f ca="1">SUMIFS(СВЦЭМ!$I$40:$I$783,СВЦЭМ!$A$40:$A$783,$A356,СВЦЭМ!$B$40:$B$783,D$332)+'СЕТ СН'!$F$16</f>
        <v>0</v>
      </c>
      <c r="E356" s="36">
        <f ca="1">SUMIFS(СВЦЭМ!$I$40:$I$783,СВЦЭМ!$A$40:$A$783,$A356,СВЦЭМ!$B$40:$B$783,E$332)+'СЕТ СН'!$F$16</f>
        <v>0</v>
      </c>
      <c r="F356" s="36">
        <f ca="1">SUMIFS(СВЦЭМ!$I$40:$I$783,СВЦЭМ!$A$40:$A$783,$A356,СВЦЭМ!$B$40:$B$783,F$332)+'СЕТ СН'!$F$16</f>
        <v>0</v>
      </c>
      <c r="G356" s="36">
        <f ca="1">SUMIFS(СВЦЭМ!$I$40:$I$783,СВЦЭМ!$A$40:$A$783,$A356,СВЦЭМ!$B$40:$B$783,G$332)+'СЕТ СН'!$F$16</f>
        <v>0</v>
      </c>
      <c r="H356" s="36">
        <f ca="1">SUMIFS(СВЦЭМ!$I$40:$I$783,СВЦЭМ!$A$40:$A$783,$A356,СВЦЭМ!$B$40:$B$783,H$332)+'СЕТ СН'!$F$16</f>
        <v>0</v>
      </c>
      <c r="I356" s="36">
        <f ca="1">SUMIFS(СВЦЭМ!$I$40:$I$783,СВЦЭМ!$A$40:$A$783,$A356,СВЦЭМ!$B$40:$B$783,I$332)+'СЕТ СН'!$F$16</f>
        <v>0</v>
      </c>
      <c r="J356" s="36">
        <f ca="1">SUMIFS(СВЦЭМ!$I$40:$I$783,СВЦЭМ!$A$40:$A$783,$A356,СВЦЭМ!$B$40:$B$783,J$332)+'СЕТ СН'!$F$16</f>
        <v>0</v>
      </c>
      <c r="K356" s="36">
        <f ca="1">SUMIFS(СВЦЭМ!$I$40:$I$783,СВЦЭМ!$A$40:$A$783,$A356,СВЦЭМ!$B$40:$B$783,K$332)+'СЕТ СН'!$F$16</f>
        <v>0</v>
      </c>
      <c r="L356" s="36">
        <f ca="1">SUMIFS(СВЦЭМ!$I$40:$I$783,СВЦЭМ!$A$40:$A$783,$A356,СВЦЭМ!$B$40:$B$783,L$332)+'СЕТ СН'!$F$16</f>
        <v>0</v>
      </c>
      <c r="M356" s="36">
        <f ca="1">SUMIFS(СВЦЭМ!$I$40:$I$783,СВЦЭМ!$A$40:$A$783,$A356,СВЦЭМ!$B$40:$B$783,M$332)+'СЕТ СН'!$F$16</f>
        <v>0</v>
      </c>
      <c r="N356" s="36">
        <f ca="1">SUMIFS(СВЦЭМ!$I$40:$I$783,СВЦЭМ!$A$40:$A$783,$A356,СВЦЭМ!$B$40:$B$783,N$332)+'СЕТ СН'!$F$16</f>
        <v>0</v>
      </c>
      <c r="O356" s="36">
        <f ca="1">SUMIFS(СВЦЭМ!$I$40:$I$783,СВЦЭМ!$A$40:$A$783,$A356,СВЦЭМ!$B$40:$B$783,O$332)+'СЕТ СН'!$F$16</f>
        <v>0</v>
      </c>
      <c r="P356" s="36">
        <f ca="1">SUMIFS(СВЦЭМ!$I$40:$I$783,СВЦЭМ!$A$40:$A$783,$A356,СВЦЭМ!$B$40:$B$783,P$332)+'СЕТ СН'!$F$16</f>
        <v>0</v>
      </c>
      <c r="Q356" s="36">
        <f ca="1">SUMIFS(СВЦЭМ!$I$40:$I$783,СВЦЭМ!$A$40:$A$783,$A356,СВЦЭМ!$B$40:$B$783,Q$332)+'СЕТ СН'!$F$16</f>
        <v>0</v>
      </c>
      <c r="R356" s="36">
        <f ca="1">SUMIFS(СВЦЭМ!$I$40:$I$783,СВЦЭМ!$A$40:$A$783,$A356,СВЦЭМ!$B$40:$B$783,R$332)+'СЕТ СН'!$F$16</f>
        <v>0</v>
      </c>
      <c r="S356" s="36">
        <f ca="1">SUMIFS(СВЦЭМ!$I$40:$I$783,СВЦЭМ!$A$40:$A$783,$A356,СВЦЭМ!$B$40:$B$783,S$332)+'СЕТ СН'!$F$16</f>
        <v>0</v>
      </c>
      <c r="T356" s="36">
        <f ca="1">SUMIFS(СВЦЭМ!$I$40:$I$783,СВЦЭМ!$A$40:$A$783,$A356,СВЦЭМ!$B$40:$B$783,T$332)+'СЕТ СН'!$F$16</f>
        <v>0</v>
      </c>
      <c r="U356" s="36">
        <f ca="1">SUMIFS(СВЦЭМ!$I$40:$I$783,СВЦЭМ!$A$40:$A$783,$A356,СВЦЭМ!$B$40:$B$783,U$332)+'СЕТ СН'!$F$16</f>
        <v>0</v>
      </c>
      <c r="V356" s="36">
        <f ca="1">SUMIFS(СВЦЭМ!$I$40:$I$783,СВЦЭМ!$A$40:$A$783,$A356,СВЦЭМ!$B$40:$B$783,V$332)+'СЕТ СН'!$F$16</f>
        <v>0</v>
      </c>
      <c r="W356" s="36">
        <f ca="1">SUMIFS(СВЦЭМ!$I$40:$I$783,СВЦЭМ!$A$40:$A$783,$A356,СВЦЭМ!$B$40:$B$783,W$332)+'СЕТ СН'!$F$16</f>
        <v>0</v>
      </c>
      <c r="X356" s="36">
        <f ca="1">SUMIFS(СВЦЭМ!$I$40:$I$783,СВЦЭМ!$A$40:$A$783,$A356,СВЦЭМ!$B$40:$B$783,X$332)+'СЕТ СН'!$F$16</f>
        <v>0</v>
      </c>
      <c r="Y356" s="36">
        <f ca="1">SUMIFS(СВЦЭМ!$I$40:$I$783,СВЦЭМ!$A$40:$A$783,$A356,СВЦЭМ!$B$40:$B$783,Y$332)+'СЕТ СН'!$F$16</f>
        <v>0</v>
      </c>
    </row>
    <row r="357" spans="1:27" ht="15.75" hidden="1" x14ac:dyDescent="0.2">
      <c r="A357" s="35">
        <f t="shared" si="9"/>
        <v>44951</v>
      </c>
      <c r="B357" s="36">
        <f ca="1">SUMIFS(СВЦЭМ!$I$40:$I$783,СВЦЭМ!$A$40:$A$783,$A357,СВЦЭМ!$B$40:$B$783,B$332)+'СЕТ СН'!$F$16</f>
        <v>0</v>
      </c>
      <c r="C357" s="36">
        <f ca="1">SUMIFS(СВЦЭМ!$I$40:$I$783,СВЦЭМ!$A$40:$A$783,$A357,СВЦЭМ!$B$40:$B$783,C$332)+'СЕТ СН'!$F$16</f>
        <v>0</v>
      </c>
      <c r="D357" s="36">
        <f ca="1">SUMIFS(СВЦЭМ!$I$40:$I$783,СВЦЭМ!$A$40:$A$783,$A357,СВЦЭМ!$B$40:$B$783,D$332)+'СЕТ СН'!$F$16</f>
        <v>0</v>
      </c>
      <c r="E357" s="36">
        <f ca="1">SUMIFS(СВЦЭМ!$I$40:$I$783,СВЦЭМ!$A$40:$A$783,$A357,СВЦЭМ!$B$40:$B$783,E$332)+'СЕТ СН'!$F$16</f>
        <v>0</v>
      </c>
      <c r="F357" s="36">
        <f ca="1">SUMIFS(СВЦЭМ!$I$40:$I$783,СВЦЭМ!$A$40:$A$783,$A357,СВЦЭМ!$B$40:$B$783,F$332)+'СЕТ СН'!$F$16</f>
        <v>0</v>
      </c>
      <c r="G357" s="36">
        <f ca="1">SUMIFS(СВЦЭМ!$I$40:$I$783,СВЦЭМ!$A$40:$A$783,$A357,СВЦЭМ!$B$40:$B$783,G$332)+'СЕТ СН'!$F$16</f>
        <v>0</v>
      </c>
      <c r="H357" s="36">
        <f ca="1">SUMIFS(СВЦЭМ!$I$40:$I$783,СВЦЭМ!$A$40:$A$783,$A357,СВЦЭМ!$B$40:$B$783,H$332)+'СЕТ СН'!$F$16</f>
        <v>0</v>
      </c>
      <c r="I357" s="36">
        <f ca="1">SUMIFS(СВЦЭМ!$I$40:$I$783,СВЦЭМ!$A$40:$A$783,$A357,СВЦЭМ!$B$40:$B$783,I$332)+'СЕТ СН'!$F$16</f>
        <v>0</v>
      </c>
      <c r="J357" s="36">
        <f ca="1">SUMIFS(СВЦЭМ!$I$40:$I$783,СВЦЭМ!$A$40:$A$783,$A357,СВЦЭМ!$B$40:$B$783,J$332)+'СЕТ СН'!$F$16</f>
        <v>0</v>
      </c>
      <c r="K357" s="36">
        <f ca="1">SUMIFS(СВЦЭМ!$I$40:$I$783,СВЦЭМ!$A$40:$A$783,$A357,СВЦЭМ!$B$40:$B$783,K$332)+'СЕТ СН'!$F$16</f>
        <v>0</v>
      </c>
      <c r="L357" s="36">
        <f ca="1">SUMIFS(СВЦЭМ!$I$40:$I$783,СВЦЭМ!$A$40:$A$783,$A357,СВЦЭМ!$B$40:$B$783,L$332)+'СЕТ СН'!$F$16</f>
        <v>0</v>
      </c>
      <c r="M357" s="36">
        <f ca="1">SUMIFS(СВЦЭМ!$I$40:$I$783,СВЦЭМ!$A$40:$A$783,$A357,СВЦЭМ!$B$40:$B$783,M$332)+'СЕТ СН'!$F$16</f>
        <v>0</v>
      </c>
      <c r="N357" s="36">
        <f ca="1">SUMIFS(СВЦЭМ!$I$40:$I$783,СВЦЭМ!$A$40:$A$783,$A357,СВЦЭМ!$B$40:$B$783,N$332)+'СЕТ СН'!$F$16</f>
        <v>0</v>
      </c>
      <c r="O357" s="36">
        <f ca="1">SUMIFS(СВЦЭМ!$I$40:$I$783,СВЦЭМ!$A$40:$A$783,$A357,СВЦЭМ!$B$40:$B$783,O$332)+'СЕТ СН'!$F$16</f>
        <v>0</v>
      </c>
      <c r="P357" s="36">
        <f ca="1">SUMIFS(СВЦЭМ!$I$40:$I$783,СВЦЭМ!$A$40:$A$783,$A357,СВЦЭМ!$B$40:$B$783,P$332)+'СЕТ СН'!$F$16</f>
        <v>0</v>
      </c>
      <c r="Q357" s="36">
        <f ca="1">SUMIFS(СВЦЭМ!$I$40:$I$783,СВЦЭМ!$A$40:$A$783,$A357,СВЦЭМ!$B$40:$B$783,Q$332)+'СЕТ СН'!$F$16</f>
        <v>0</v>
      </c>
      <c r="R357" s="36">
        <f ca="1">SUMIFS(СВЦЭМ!$I$40:$I$783,СВЦЭМ!$A$40:$A$783,$A357,СВЦЭМ!$B$40:$B$783,R$332)+'СЕТ СН'!$F$16</f>
        <v>0</v>
      </c>
      <c r="S357" s="36">
        <f ca="1">SUMIFS(СВЦЭМ!$I$40:$I$783,СВЦЭМ!$A$40:$A$783,$A357,СВЦЭМ!$B$40:$B$783,S$332)+'СЕТ СН'!$F$16</f>
        <v>0</v>
      </c>
      <c r="T357" s="36">
        <f ca="1">SUMIFS(СВЦЭМ!$I$40:$I$783,СВЦЭМ!$A$40:$A$783,$A357,СВЦЭМ!$B$40:$B$783,T$332)+'СЕТ СН'!$F$16</f>
        <v>0</v>
      </c>
      <c r="U357" s="36">
        <f ca="1">SUMIFS(СВЦЭМ!$I$40:$I$783,СВЦЭМ!$A$40:$A$783,$A357,СВЦЭМ!$B$40:$B$783,U$332)+'СЕТ СН'!$F$16</f>
        <v>0</v>
      </c>
      <c r="V357" s="36">
        <f ca="1">SUMIFS(СВЦЭМ!$I$40:$I$783,СВЦЭМ!$A$40:$A$783,$A357,СВЦЭМ!$B$40:$B$783,V$332)+'СЕТ СН'!$F$16</f>
        <v>0</v>
      </c>
      <c r="W357" s="36">
        <f ca="1">SUMIFS(СВЦЭМ!$I$40:$I$783,СВЦЭМ!$A$40:$A$783,$A357,СВЦЭМ!$B$40:$B$783,W$332)+'СЕТ СН'!$F$16</f>
        <v>0</v>
      </c>
      <c r="X357" s="36">
        <f ca="1">SUMIFS(СВЦЭМ!$I$40:$I$783,СВЦЭМ!$A$40:$A$783,$A357,СВЦЭМ!$B$40:$B$783,X$332)+'СЕТ СН'!$F$16</f>
        <v>0</v>
      </c>
      <c r="Y357" s="36">
        <f ca="1">SUMIFS(СВЦЭМ!$I$40:$I$783,СВЦЭМ!$A$40:$A$783,$A357,СВЦЭМ!$B$40:$B$783,Y$332)+'СЕТ СН'!$F$16</f>
        <v>0</v>
      </c>
    </row>
    <row r="358" spans="1:27" ht="15.75" hidden="1" x14ac:dyDescent="0.2">
      <c r="A358" s="35">
        <f t="shared" si="9"/>
        <v>44952</v>
      </c>
      <c r="B358" s="36">
        <f ca="1">SUMIFS(СВЦЭМ!$I$40:$I$783,СВЦЭМ!$A$40:$A$783,$A358,СВЦЭМ!$B$40:$B$783,B$332)+'СЕТ СН'!$F$16</f>
        <v>0</v>
      </c>
      <c r="C358" s="36">
        <f ca="1">SUMIFS(СВЦЭМ!$I$40:$I$783,СВЦЭМ!$A$40:$A$783,$A358,СВЦЭМ!$B$40:$B$783,C$332)+'СЕТ СН'!$F$16</f>
        <v>0</v>
      </c>
      <c r="D358" s="36">
        <f ca="1">SUMIFS(СВЦЭМ!$I$40:$I$783,СВЦЭМ!$A$40:$A$783,$A358,СВЦЭМ!$B$40:$B$783,D$332)+'СЕТ СН'!$F$16</f>
        <v>0</v>
      </c>
      <c r="E358" s="36">
        <f ca="1">SUMIFS(СВЦЭМ!$I$40:$I$783,СВЦЭМ!$A$40:$A$783,$A358,СВЦЭМ!$B$40:$B$783,E$332)+'СЕТ СН'!$F$16</f>
        <v>0</v>
      </c>
      <c r="F358" s="36">
        <f ca="1">SUMIFS(СВЦЭМ!$I$40:$I$783,СВЦЭМ!$A$40:$A$783,$A358,СВЦЭМ!$B$40:$B$783,F$332)+'СЕТ СН'!$F$16</f>
        <v>0</v>
      </c>
      <c r="G358" s="36">
        <f ca="1">SUMIFS(СВЦЭМ!$I$40:$I$783,СВЦЭМ!$A$40:$A$783,$A358,СВЦЭМ!$B$40:$B$783,G$332)+'СЕТ СН'!$F$16</f>
        <v>0</v>
      </c>
      <c r="H358" s="36">
        <f ca="1">SUMIFS(СВЦЭМ!$I$40:$I$783,СВЦЭМ!$A$40:$A$783,$A358,СВЦЭМ!$B$40:$B$783,H$332)+'СЕТ СН'!$F$16</f>
        <v>0</v>
      </c>
      <c r="I358" s="36">
        <f ca="1">SUMIFS(СВЦЭМ!$I$40:$I$783,СВЦЭМ!$A$40:$A$783,$A358,СВЦЭМ!$B$40:$B$783,I$332)+'СЕТ СН'!$F$16</f>
        <v>0</v>
      </c>
      <c r="J358" s="36">
        <f ca="1">SUMIFS(СВЦЭМ!$I$40:$I$783,СВЦЭМ!$A$40:$A$783,$A358,СВЦЭМ!$B$40:$B$783,J$332)+'СЕТ СН'!$F$16</f>
        <v>0</v>
      </c>
      <c r="K358" s="36">
        <f ca="1">SUMIFS(СВЦЭМ!$I$40:$I$783,СВЦЭМ!$A$40:$A$783,$A358,СВЦЭМ!$B$40:$B$783,K$332)+'СЕТ СН'!$F$16</f>
        <v>0</v>
      </c>
      <c r="L358" s="36">
        <f ca="1">SUMIFS(СВЦЭМ!$I$40:$I$783,СВЦЭМ!$A$40:$A$783,$A358,СВЦЭМ!$B$40:$B$783,L$332)+'СЕТ СН'!$F$16</f>
        <v>0</v>
      </c>
      <c r="M358" s="36">
        <f ca="1">SUMIFS(СВЦЭМ!$I$40:$I$783,СВЦЭМ!$A$40:$A$783,$A358,СВЦЭМ!$B$40:$B$783,M$332)+'СЕТ СН'!$F$16</f>
        <v>0</v>
      </c>
      <c r="N358" s="36">
        <f ca="1">SUMIFS(СВЦЭМ!$I$40:$I$783,СВЦЭМ!$A$40:$A$783,$A358,СВЦЭМ!$B$40:$B$783,N$332)+'СЕТ СН'!$F$16</f>
        <v>0</v>
      </c>
      <c r="O358" s="36">
        <f ca="1">SUMIFS(СВЦЭМ!$I$40:$I$783,СВЦЭМ!$A$40:$A$783,$A358,СВЦЭМ!$B$40:$B$783,O$332)+'СЕТ СН'!$F$16</f>
        <v>0</v>
      </c>
      <c r="P358" s="36">
        <f ca="1">SUMIFS(СВЦЭМ!$I$40:$I$783,СВЦЭМ!$A$40:$A$783,$A358,СВЦЭМ!$B$40:$B$783,P$332)+'СЕТ СН'!$F$16</f>
        <v>0</v>
      </c>
      <c r="Q358" s="36">
        <f ca="1">SUMIFS(СВЦЭМ!$I$40:$I$783,СВЦЭМ!$A$40:$A$783,$A358,СВЦЭМ!$B$40:$B$783,Q$332)+'СЕТ СН'!$F$16</f>
        <v>0</v>
      </c>
      <c r="R358" s="36">
        <f ca="1">SUMIFS(СВЦЭМ!$I$40:$I$783,СВЦЭМ!$A$40:$A$783,$A358,СВЦЭМ!$B$40:$B$783,R$332)+'СЕТ СН'!$F$16</f>
        <v>0</v>
      </c>
      <c r="S358" s="36">
        <f ca="1">SUMIFS(СВЦЭМ!$I$40:$I$783,СВЦЭМ!$A$40:$A$783,$A358,СВЦЭМ!$B$40:$B$783,S$332)+'СЕТ СН'!$F$16</f>
        <v>0</v>
      </c>
      <c r="T358" s="36">
        <f ca="1">SUMIFS(СВЦЭМ!$I$40:$I$783,СВЦЭМ!$A$40:$A$783,$A358,СВЦЭМ!$B$40:$B$783,T$332)+'СЕТ СН'!$F$16</f>
        <v>0</v>
      </c>
      <c r="U358" s="36">
        <f ca="1">SUMIFS(СВЦЭМ!$I$40:$I$783,СВЦЭМ!$A$40:$A$783,$A358,СВЦЭМ!$B$40:$B$783,U$332)+'СЕТ СН'!$F$16</f>
        <v>0</v>
      </c>
      <c r="V358" s="36">
        <f ca="1">SUMIFS(СВЦЭМ!$I$40:$I$783,СВЦЭМ!$A$40:$A$783,$A358,СВЦЭМ!$B$40:$B$783,V$332)+'СЕТ СН'!$F$16</f>
        <v>0</v>
      </c>
      <c r="W358" s="36">
        <f ca="1">SUMIFS(СВЦЭМ!$I$40:$I$783,СВЦЭМ!$A$40:$A$783,$A358,СВЦЭМ!$B$40:$B$783,W$332)+'СЕТ СН'!$F$16</f>
        <v>0</v>
      </c>
      <c r="X358" s="36">
        <f ca="1">SUMIFS(СВЦЭМ!$I$40:$I$783,СВЦЭМ!$A$40:$A$783,$A358,СВЦЭМ!$B$40:$B$783,X$332)+'СЕТ СН'!$F$16</f>
        <v>0</v>
      </c>
      <c r="Y358" s="36">
        <f ca="1">SUMIFS(СВЦЭМ!$I$40:$I$783,СВЦЭМ!$A$40:$A$783,$A358,СВЦЭМ!$B$40:$B$783,Y$332)+'СЕТ СН'!$F$16</f>
        <v>0</v>
      </c>
    </row>
    <row r="359" spans="1:27" ht="15.75" hidden="1" x14ac:dyDescent="0.2">
      <c r="A359" s="35">
        <f t="shared" si="9"/>
        <v>44953</v>
      </c>
      <c r="B359" s="36">
        <f ca="1">SUMIFS(СВЦЭМ!$I$40:$I$783,СВЦЭМ!$A$40:$A$783,$A359,СВЦЭМ!$B$40:$B$783,B$332)+'СЕТ СН'!$F$16</f>
        <v>0</v>
      </c>
      <c r="C359" s="36">
        <f ca="1">SUMIFS(СВЦЭМ!$I$40:$I$783,СВЦЭМ!$A$40:$A$783,$A359,СВЦЭМ!$B$40:$B$783,C$332)+'СЕТ СН'!$F$16</f>
        <v>0</v>
      </c>
      <c r="D359" s="36">
        <f ca="1">SUMIFS(СВЦЭМ!$I$40:$I$783,СВЦЭМ!$A$40:$A$783,$A359,СВЦЭМ!$B$40:$B$783,D$332)+'СЕТ СН'!$F$16</f>
        <v>0</v>
      </c>
      <c r="E359" s="36">
        <f ca="1">SUMIFS(СВЦЭМ!$I$40:$I$783,СВЦЭМ!$A$40:$A$783,$A359,СВЦЭМ!$B$40:$B$783,E$332)+'СЕТ СН'!$F$16</f>
        <v>0</v>
      </c>
      <c r="F359" s="36">
        <f ca="1">SUMIFS(СВЦЭМ!$I$40:$I$783,СВЦЭМ!$A$40:$A$783,$A359,СВЦЭМ!$B$40:$B$783,F$332)+'СЕТ СН'!$F$16</f>
        <v>0</v>
      </c>
      <c r="G359" s="36">
        <f ca="1">SUMIFS(СВЦЭМ!$I$40:$I$783,СВЦЭМ!$A$40:$A$783,$A359,СВЦЭМ!$B$40:$B$783,G$332)+'СЕТ СН'!$F$16</f>
        <v>0</v>
      </c>
      <c r="H359" s="36">
        <f ca="1">SUMIFS(СВЦЭМ!$I$40:$I$783,СВЦЭМ!$A$40:$A$783,$A359,СВЦЭМ!$B$40:$B$783,H$332)+'СЕТ СН'!$F$16</f>
        <v>0</v>
      </c>
      <c r="I359" s="36">
        <f ca="1">SUMIFS(СВЦЭМ!$I$40:$I$783,СВЦЭМ!$A$40:$A$783,$A359,СВЦЭМ!$B$40:$B$783,I$332)+'СЕТ СН'!$F$16</f>
        <v>0</v>
      </c>
      <c r="J359" s="36">
        <f ca="1">SUMIFS(СВЦЭМ!$I$40:$I$783,СВЦЭМ!$A$40:$A$783,$A359,СВЦЭМ!$B$40:$B$783,J$332)+'СЕТ СН'!$F$16</f>
        <v>0</v>
      </c>
      <c r="K359" s="36">
        <f ca="1">SUMIFS(СВЦЭМ!$I$40:$I$783,СВЦЭМ!$A$40:$A$783,$A359,СВЦЭМ!$B$40:$B$783,K$332)+'СЕТ СН'!$F$16</f>
        <v>0</v>
      </c>
      <c r="L359" s="36">
        <f ca="1">SUMIFS(СВЦЭМ!$I$40:$I$783,СВЦЭМ!$A$40:$A$783,$A359,СВЦЭМ!$B$40:$B$783,L$332)+'СЕТ СН'!$F$16</f>
        <v>0</v>
      </c>
      <c r="M359" s="36">
        <f ca="1">SUMIFS(СВЦЭМ!$I$40:$I$783,СВЦЭМ!$A$40:$A$783,$A359,СВЦЭМ!$B$40:$B$783,M$332)+'СЕТ СН'!$F$16</f>
        <v>0</v>
      </c>
      <c r="N359" s="36">
        <f ca="1">SUMIFS(СВЦЭМ!$I$40:$I$783,СВЦЭМ!$A$40:$A$783,$A359,СВЦЭМ!$B$40:$B$783,N$332)+'СЕТ СН'!$F$16</f>
        <v>0</v>
      </c>
      <c r="O359" s="36">
        <f ca="1">SUMIFS(СВЦЭМ!$I$40:$I$783,СВЦЭМ!$A$40:$A$783,$A359,СВЦЭМ!$B$40:$B$783,O$332)+'СЕТ СН'!$F$16</f>
        <v>0</v>
      </c>
      <c r="P359" s="36">
        <f ca="1">SUMIFS(СВЦЭМ!$I$40:$I$783,СВЦЭМ!$A$40:$A$783,$A359,СВЦЭМ!$B$40:$B$783,P$332)+'СЕТ СН'!$F$16</f>
        <v>0</v>
      </c>
      <c r="Q359" s="36">
        <f ca="1">SUMIFS(СВЦЭМ!$I$40:$I$783,СВЦЭМ!$A$40:$A$783,$A359,СВЦЭМ!$B$40:$B$783,Q$332)+'СЕТ СН'!$F$16</f>
        <v>0</v>
      </c>
      <c r="R359" s="36">
        <f ca="1">SUMIFS(СВЦЭМ!$I$40:$I$783,СВЦЭМ!$A$40:$A$783,$A359,СВЦЭМ!$B$40:$B$783,R$332)+'СЕТ СН'!$F$16</f>
        <v>0</v>
      </c>
      <c r="S359" s="36">
        <f ca="1">SUMIFS(СВЦЭМ!$I$40:$I$783,СВЦЭМ!$A$40:$A$783,$A359,СВЦЭМ!$B$40:$B$783,S$332)+'СЕТ СН'!$F$16</f>
        <v>0</v>
      </c>
      <c r="T359" s="36">
        <f ca="1">SUMIFS(СВЦЭМ!$I$40:$I$783,СВЦЭМ!$A$40:$A$783,$A359,СВЦЭМ!$B$40:$B$783,T$332)+'СЕТ СН'!$F$16</f>
        <v>0</v>
      </c>
      <c r="U359" s="36">
        <f ca="1">SUMIFS(СВЦЭМ!$I$40:$I$783,СВЦЭМ!$A$40:$A$783,$A359,СВЦЭМ!$B$40:$B$783,U$332)+'СЕТ СН'!$F$16</f>
        <v>0</v>
      </c>
      <c r="V359" s="36">
        <f ca="1">SUMIFS(СВЦЭМ!$I$40:$I$783,СВЦЭМ!$A$40:$A$783,$A359,СВЦЭМ!$B$40:$B$783,V$332)+'СЕТ СН'!$F$16</f>
        <v>0</v>
      </c>
      <c r="W359" s="36">
        <f ca="1">SUMIFS(СВЦЭМ!$I$40:$I$783,СВЦЭМ!$A$40:$A$783,$A359,СВЦЭМ!$B$40:$B$783,W$332)+'СЕТ СН'!$F$16</f>
        <v>0</v>
      </c>
      <c r="X359" s="36">
        <f ca="1">SUMIFS(СВЦЭМ!$I$40:$I$783,СВЦЭМ!$A$40:$A$783,$A359,СВЦЭМ!$B$40:$B$783,X$332)+'СЕТ СН'!$F$16</f>
        <v>0</v>
      </c>
      <c r="Y359" s="36">
        <f ca="1">SUMIFS(СВЦЭМ!$I$40:$I$783,СВЦЭМ!$A$40:$A$783,$A359,СВЦЭМ!$B$40:$B$783,Y$332)+'СЕТ СН'!$F$16</f>
        <v>0</v>
      </c>
    </row>
    <row r="360" spans="1:27" ht="15.75" hidden="1" x14ac:dyDescent="0.2">
      <c r="A360" s="35">
        <f t="shared" si="9"/>
        <v>44954</v>
      </c>
      <c r="B360" s="36">
        <f ca="1">SUMIFS(СВЦЭМ!$I$40:$I$783,СВЦЭМ!$A$40:$A$783,$A360,СВЦЭМ!$B$40:$B$783,B$332)+'СЕТ СН'!$F$16</f>
        <v>0</v>
      </c>
      <c r="C360" s="36">
        <f ca="1">SUMIFS(СВЦЭМ!$I$40:$I$783,СВЦЭМ!$A$40:$A$783,$A360,СВЦЭМ!$B$40:$B$783,C$332)+'СЕТ СН'!$F$16</f>
        <v>0</v>
      </c>
      <c r="D360" s="36">
        <f ca="1">SUMIFS(СВЦЭМ!$I$40:$I$783,СВЦЭМ!$A$40:$A$783,$A360,СВЦЭМ!$B$40:$B$783,D$332)+'СЕТ СН'!$F$16</f>
        <v>0</v>
      </c>
      <c r="E360" s="36">
        <f ca="1">SUMIFS(СВЦЭМ!$I$40:$I$783,СВЦЭМ!$A$40:$A$783,$A360,СВЦЭМ!$B$40:$B$783,E$332)+'СЕТ СН'!$F$16</f>
        <v>0</v>
      </c>
      <c r="F360" s="36">
        <f ca="1">SUMIFS(СВЦЭМ!$I$40:$I$783,СВЦЭМ!$A$40:$A$783,$A360,СВЦЭМ!$B$40:$B$783,F$332)+'СЕТ СН'!$F$16</f>
        <v>0</v>
      </c>
      <c r="G360" s="36">
        <f ca="1">SUMIFS(СВЦЭМ!$I$40:$I$783,СВЦЭМ!$A$40:$A$783,$A360,СВЦЭМ!$B$40:$B$783,G$332)+'СЕТ СН'!$F$16</f>
        <v>0</v>
      </c>
      <c r="H360" s="36">
        <f ca="1">SUMIFS(СВЦЭМ!$I$40:$I$783,СВЦЭМ!$A$40:$A$783,$A360,СВЦЭМ!$B$40:$B$783,H$332)+'СЕТ СН'!$F$16</f>
        <v>0</v>
      </c>
      <c r="I360" s="36">
        <f ca="1">SUMIFS(СВЦЭМ!$I$40:$I$783,СВЦЭМ!$A$40:$A$783,$A360,СВЦЭМ!$B$40:$B$783,I$332)+'СЕТ СН'!$F$16</f>
        <v>0</v>
      </c>
      <c r="J360" s="36">
        <f ca="1">SUMIFS(СВЦЭМ!$I$40:$I$783,СВЦЭМ!$A$40:$A$783,$A360,СВЦЭМ!$B$40:$B$783,J$332)+'СЕТ СН'!$F$16</f>
        <v>0</v>
      </c>
      <c r="K360" s="36">
        <f ca="1">SUMIFS(СВЦЭМ!$I$40:$I$783,СВЦЭМ!$A$40:$A$783,$A360,СВЦЭМ!$B$40:$B$783,K$332)+'СЕТ СН'!$F$16</f>
        <v>0</v>
      </c>
      <c r="L360" s="36">
        <f ca="1">SUMIFS(СВЦЭМ!$I$40:$I$783,СВЦЭМ!$A$40:$A$783,$A360,СВЦЭМ!$B$40:$B$783,L$332)+'СЕТ СН'!$F$16</f>
        <v>0</v>
      </c>
      <c r="M360" s="36">
        <f ca="1">SUMIFS(СВЦЭМ!$I$40:$I$783,СВЦЭМ!$A$40:$A$783,$A360,СВЦЭМ!$B$40:$B$783,M$332)+'СЕТ СН'!$F$16</f>
        <v>0</v>
      </c>
      <c r="N360" s="36">
        <f ca="1">SUMIFS(СВЦЭМ!$I$40:$I$783,СВЦЭМ!$A$40:$A$783,$A360,СВЦЭМ!$B$40:$B$783,N$332)+'СЕТ СН'!$F$16</f>
        <v>0</v>
      </c>
      <c r="O360" s="36">
        <f ca="1">SUMIFS(СВЦЭМ!$I$40:$I$783,СВЦЭМ!$A$40:$A$783,$A360,СВЦЭМ!$B$40:$B$783,O$332)+'СЕТ СН'!$F$16</f>
        <v>0</v>
      </c>
      <c r="P360" s="36">
        <f ca="1">SUMIFS(СВЦЭМ!$I$40:$I$783,СВЦЭМ!$A$40:$A$783,$A360,СВЦЭМ!$B$40:$B$783,P$332)+'СЕТ СН'!$F$16</f>
        <v>0</v>
      </c>
      <c r="Q360" s="36">
        <f ca="1">SUMIFS(СВЦЭМ!$I$40:$I$783,СВЦЭМ!$A$40:$A$783,$A360,СВЦЭМ!$B$40:$B$783,Q$332)+'СЕТ СН'!$F$16</f>
        <v>0</v>
      </c>
      <c r="R360" s="36">
        <f ca="1">SUMIFS(СВЦЭМ!$I$40:$I$783,СВЦЭМ!$A$40:$A$783,$A360,СВЦЭМ!$B$40:$B$783,R$332)+'СЕТ СН'!$F$16</f>
        <v>0</v>
      </c>
      <c r="S360" s="36">
        <f ca="1">SUMIFS(СВЦЭМ!$I$40:$I$783,СВЦЭМ!$A$40:$A$783,$A360,СВЦЭМ!$B$40:$B$783,S$332)+'СЕТ СН'!$F$16</f>
        <v>0</v>
      </c>
      <c r="T360" s="36">
        <f ca="1">SUMIFS(СВЦЭМ!$I$40:$I$783,СВЦЭМ!$A$40:$A$783,$A360,СВЦЭМ!$B$40:$B$783,T$332)+'СЕТ СН'!$F$16</f>
        <v>0</v>
      </c>
      <c r="U360" s="36">
        <f ca="1">SUMIFS(СВЦЭМ!$I$40:$I$783,СВЦЭМ!$A$40:$A$783,$A360,СВЦЭМ!$B$40:$B$783,U$332)+'СЕТ СН'!$F$16</f>
        <v>0</v>
      </c>
      <c r="V360" s="36">
        <f ca="1">SUMIFS(СВЦЭМ!$I$40:$I$783,СВЦЭМ!$A$40:$A$783,$A360,СВЦЭМ!$B$40:$B$783,V$332)+'СЕТ СН'!$F$16</f>
        <v>0</v>
      </c>
      <c r="W360" s="36">
        <f ca="1">SUMIFS(СВЦЭМ!$I$40:$I$783,СВЦЭМ!$A$40:$A$783,$A360,СВЦЭМ!$B$40:$B$783,W$332)+'СЕТ СН'!$F$16</f>
        <v>0</v>
      </c>
      <c r="X360" s="36">
        <f ca="1">SUMIFS(СВЦЭМ!$I$40:$I$783,СВЦЭМ!$A$40:$A$783,$A360,СВЦЭМ!$B$40:$B$783,X$332)+'СЕТ СН'!$F$16</f>
        <v>0</v>
      </c>
      <c r="Y360" s="36">
        <f ca="1">SUMIFS(СВЦЭМ!$I$40:$I$783,СВЦЭМ!$A$40:$A$783,$A360,СВЦЭМ!$B$40:$B$783,Y$332)+'СЕТ СН'!$F$16</f>
        <v>0</v>
      </c>
    </row>
    <row r="361" spans="1:27" ht="15.75" hidden="1" x14ac:dyDescent="0.2">
      <c r="A361" s="35">
        <f t="shared" si="9"/>
        <v>44955</v>
      </c>
      <c r="B361" s="36">
        <f ca="1">SUMIFS(СВЦЭМ!$I$40:$I$783,СВЦЭМ!$A$40:$A$783,$A361,СВЦЭМ!$B$40:$B$783,B$332)+'СЕТ СН'!$F$16</f>
        <v>0</v>
      </c>
      <c r="C361" s="36">
        <f ca="1">SUMIFS(СВЦЭМ!$I$40:$I$783,СВЦЭМ!$A$40:$A$783,$A361,СВЦЭМ!$B$40:$B$783,C$332)+'СЕТ СН'!$F$16</f>
        <v>0</v>
      </c>
      <c r="D361" s="36">
        <f ca="1">SUMIFS(СВЦЭМ!$I$40:$I$783,СВЦЭМ!$A$40:$A$783,$A361,СВЦЭМ!$B$40:$B$783,D$332)+'СЕТ СН'!$F$16</f>
        <v>0</v>
      </c>
      <c r="E361" s="36">
        <f ca="1">SUMIFS(СВЦЭМ!$I$40:$I$783,СВЦЭМ!$A$40:$A$783,$A361,СВЦЭМ!$B$40:$B$783,E$332)+'СЕТ СН'!$F$16</f>
        <v>0</v>
      </c>
      <c r="F361" s="36">
        <f ca="1">SUMIFS(СВЦЭМ!$I$40:$I$783,СВЦЭМ!$A$40:$A$783,$A361,СВЦЭМ!$B$40:$B$783,F$332)+'СЕТ СН'!$F$16</f>
        <v>0</v>
      </c>
      <c r="G361" s="36">
        <f ca="1">SUMIFS(СВЦЭМ!$I$40:$I$783,СВЦЭМ!$A$40:$A$783,$A361,СВЦЭМ!$B$40:$B$783,G$332)+'СЕТ СН'!$F$16</f>
        <v>0</v>
      </c>
      <c r="H361" s="36">
        <f ca="1">SUMIFS(СВЦЭМ!$I$40:$I$783,СВЦЭМ!$A$40:$A$783,$A361,СВЦЭМ!$B$40:$B$783,H$332)+'СЕТ СН'!$F$16</f>
        <v>0</v>
      </c>
      <c r="I361" s="36">
        <f ca="1">SUMIFS(СВЦЭМ!$I$40:$I$783,СВЦЭМ!$A$40:$A$783,$A361,СВЦЭМ!$B$40:$B$783,I$332)+'СЕТ СН'!$F$16</f>
        <v>0</v>
      </c>
      <c r="J361" s="36">
        <f ca="1">SUMIFS(СВЦЭМ!$I$40:$I$783,СВЦЭМ!$A$40:$A$783,$A361,СВЦЭМ!$B$40:$B$783,J$332)+'СЕТ СН'!$F$16</f>
        <v>0</v>
      </c>
      <c r="K361" s="36">
        <f ca="1">SUMIFS(СВЦЭМ!$I$40:$I$783,СВЦЭМ!$A$40:$A$783,$A361,СВЦЭМ!$B$40:$B$783,K$332)+'СЕТ СН'!$F$16</f>
        <v>0</v>
      </c>
      <c r="L361" s="36">
        <f ca="1">SUMIFS(СВЦЭМ!$I$40:$I$783,СВЦЭМ!$A$40:$A$783,$A361,СВЦЭМ!$B$40:$B$783,L$332)+'СЕТ СН'!$F$16</f>
        <v>0</v>
      </c>
      <c r="M361" s="36">
        <f ca="1">SUMIFS(СВЦЭМ!$I$40:$I$783,СВЦЭМ!$A$40:$A$783,$A361,СВЦЭМ!$B$40:$B$783,M$332)+'СЕТ СН'!$F$16</f>
        <v>0</v>
      </c>
      <c r="N361" s="36">
        <f ca="1">SUMIFS(СВЦЭМ!$I$40:$I$783,СВЦЭМ!$A$40:$A$783,$A361,СВЦЭМ!$B$40:$B$783,N$332)+'СЕТ СН'!$F$16</f>
        <v>0</v>
      </c>
      <c r="O361" s="36">
        <f ca="1">SUMIFS(СВЦЭМ!$I$40:$I$783,СВЦЭМ!$A$40:$A$783,$A361,СВЦЭМ!$B$40:$B$783,O$332)+'СЕТ СН'!$F$16</f>
        <v>0</v>
      </c>
      <c r="P361" s="36">
        <f ca="1">SUMIFS(СВЦЭМ!$I$40:$I$783,СВЦЭМ!$A$40:$A$783,$A361,СВЦЭМ!$B$40:$B$783,P$332)+'СЕТ СН'!$F$16</f>
        <v>0</v>
      </c>
      <c r="Q361" s="36">
        <f ca="1">SUMIFS(СВЦЭМ!$I$40:$I$783,СВЦЭМ!$A$40:$A$783,$A361,СВЦЭМ!$B$40:$B$783,Q$332)+'СЕТ СН'!$F$16</f>
        <v>0</v>
      </c>
      <c r="R361" s="36">
        <f ca="1">SUMIFS(СВЦЭМ!$I$40:$I$783,СВЦЭМ!$A$40:$A$783,$A361,СВЦЭМ!$B$40:$B$783,R$332)+'СЕТ СН'!$F$16</f>
        <v>0</v>
      </c>
      <c r="S361" s="36">
        <f ca="1">SUMIFS(СВЦЭМ!$I$40:$I$783,СВЦЭМ!$A$40:$A$783,$A361,СВЦЭМ!$B$40:$B$783,S$332)+'СЕТ СН'!$F$16</f>
        <v>0</v>
      </c>
      <c r="T361" s="36">
        <f ca="1">SUMIFS(СВЦЭМ!$I$40:$I$783,СВЦЭМ!$A$40:$A$783,$A361,СВЦЭМ!$B$40:$B$783,T$332)+'СЕТ СН'!$F$16</f>
        <v>0</v>
      </c>
      <c r="U361" s="36">
        <f ca="1">SUMIFS(СВЦЭМ!$I$40:$I$783,СВЦЭМ!$A$40:$A$783,$A361,СВЦЭМ!$B$40:$B$783,U$332)+'СЕТ СН'!$F$16</f>
        <v>0</v>
      </c>
      <c r="V361" s="36">
        <f ca="1">SUMIFS(СВЦЭМ!$I$40:$I$783,СВЦЭМ!$A$40:$A$783,$A361,СВЦЭМ!$B$40:$B$783,V$332)+'СЕТ СН'!$F$16</f>
        <v>0</v>
      </c>
      <c r="W361" s="36">
        <f ca="1">SUMIFS(СВЦЭМ!$I$40:$I$783,СВЦЭМ!$A$40:$A$783,$A361,СВЦЭМ!$B$40:$B$783,W$332)+'СЕТ СН'!$F$16</f>
        <v>0</v>
      </c>
      <c r="X361" s="36">
        <f ca="1">SUMIFS(СВЦЭМ!$I$40:$I$783,СВЦЭМ!$A$40:$A$783,$A361,СВЦЭМ!$B$40:$B$783,X$332)+'СЕТ СН'!$F$16</f>
        <v>0</v>
      </c>
      <c r="Y361" s="36">
        <f ca="1">SUMIFS(СВЦЭМ!$I$40:$I$783,СВЦЭМ!$A$40:$A$783,$A361,СВЦЭМ!$B$40:$B$783,Y$332)+'СЕТ СН'!$F$16</f>
        <v>0</v>
      </c>
    </row>
    <row r="362" spans="1:27" ht="15.75" hidden="1" x14ac:dyDescent="0.2">
      <c r="A362" s="35">
        <f t="shared" si="9"/>
        <v>44956</v>
      </c>
      <c r="B362" s="36">
        <f ca="1">SUMIFS(СВЦЭМ!$I$40:$I$783,СВЦЭМ!$A$40:$A$783,$A362,СВЦЭМ!$B$40:$B$783,B$332)+'СЕТ СН'!$F$16</f>
        <v>0</v>
      </c>
      <c r="C362" s="36">
        <f ca="1">SUMIFS(СВЦЭМ!$I$40:$I$783,СВЦЭМ!$A$40:$A$783,$A362,СВЦЭМ!$B$40:$B$783,C$332)+'СЕТ СН'!$F$16</f>
        <v>0</v>
      </c>
      <c r="D362" s="36">
        <f ca="1">SUMIFS(СВЦЭМ!$I$40:$I$783,СВЦЭМ!$A$40:$A$783,$A362,СВЦЭМ!$B$40:$B$783,D$332)+'СЕТ СН'!$F$16</f>
        <v>0</v>
      </c>
      <c r="E362" s="36">
        <f ca="1">SUMIFS(СВЦЭМ!$I$40:$I$783,СВЦЭМ!$A$40:$A$783,$A362,СВЦЭМ!$B$40:$B$783,E$332)+'СЕТ СН'!$F$16</f>
        <v>0</v>
      </c>
      <c r="F362" s="36">
        <f ca="1">SUMIFS(СВЦЭМ!$I$40:$I$783,СВЦЭМ!$A$40:$A$783,$A362,СВЦЭМ!$B$40:$B$783,F$332)+'СЕТ СН'!$F$16</f>
        <v>0</v>
      </c>
      <c r="G362" s="36">
        <f ca="1">SUMIFS(СВЦЭМ!$I$40:$I$783,СВЦЭМ!$A$40:$A$783,$A362,СВЦЭМ!$B$40:$B$783,G$332)+'СЕТ СН'!$F$16</f>
        <v>0</v>
      </c>
      <c r="H362" s="36">
        <f ca="1">SUMIFS(СВЦЭМ!$I$40:$I$783,СВЦЭМ!$A$40:$A$783,$A362,СВЦЭМ!$B$40:$B$783,H$332)+'СЕТ СН'!$F$16</f>
        <v>0</v>
      </c>
      <c r="I362" s="36">
        <f ca="1">SUMIFS(СВЦЭМ!$I$40:$I$783,СВЦЭМ!$A$40:$A$783,$A362,СВЦЭМ!$B$40:$B$783,I$332)+'СЕТ СН'!$F$16</f>
        <v>0</v>
      </c>
      <c r="J362" s="36">
        <f ca="1">SUMIFS(СВЦЭМ!$I$40:$I$783,СВЦЭМ!$A$40:$A$783,$A362,СВЦЭМ!$B$40:$B$783,J$332)+'СЕТ СН'!$F$16</f>
        <v>0</v>
      </c>
      <c r="K362" s="36">
        <f ca="1">SUMIFS(СВЦЭМ!$I$40:$I$783,СВЦЭМ!$A$40:$A$783,$A362,СВЦЭМ!$B$40:$B$783,K$332)+'СЕТ СН'!$F$16</f>
        <v>0</v>
      </c>
      <c r="L362" s="36">
        <f ca="1">SUMIFS(СВЦЭМ!$I$40:$I$783,СВЦЭМ!$A$40:$A$783,$A362,СВЦЭМ!$B$40:$B$783,L$332)+'СЕТ СН'!$F$16</f>
        <v>0</v>
      </c>
      <c r="M362" s="36">
        <f ca="1">SUMIFS(СВЦЭМ!$I$40:$I$783,СВЦЭМ!$A$40:$A$783,$A362,СВЦЭМ!$B$40:$B$783,M$332)+'СЕТ СН'!$F$16</f>
        <v>0</v>
      </c>
      <c r="N362" s="36">
        <f ca="1">SUMIFS(СВЦЭМ!$I$40:$I$783,СВЦЭМ!$A$40:$A$783,$A362,СВЦЭМ!$B$40:$B$783,N$332)+'СЕТ СН'!$F$16</f>
        <v>0</v>
      </c>
      <c r="O362" s="36">
        <f ca="1">SUMIFS(СВЦЭМ!$I$40:$I$783,СВЦЭМ!$A$40:$A$783,$A362,СВЦЭМ!$B$40:$B$783,O$332)+'СЕТ СН'!$F$16</f>
        <v>0</v>
      </c>
      <c r="P362" s="36">
        <f ca="1">SUMIFS(СВЦЭМ!$I$40:$I$783,СВЦЭМ!$A$40:$A$783,$A362,СВЦЭМ!$B$40:$B$783,P$332)+'СЕТ СН'!$F$16</f>
        <v>0</v>
      </c>
      <c r="Q362" s="36">
        <f ca="1">SUMIFS(СВЦЭМ!$I$40:$I$783,СВЦЭМ!$A$40:$A$783,$A362,СВЦЭМ!$B$40:$B$783,Q$332)+'СЕТ СН'!$F$16</f>
        <v>0</v>
      </c>
      <c r="R362" s="36">
        <f ca="1">SUMIFS(СВЦЭМ!$I$40:$I$783,СВЦЭМ!$A$40:$A$783,$A362,СВЦЭМ!$B$40:$B$783,R$332)+'СЕТ СН'!$F$16</f>
        <v>0</v>
      </c>
      <c r="S362" s="36">
        <f ca="1">SUMIFS(СВЦЭМ!$I$40:$I$783,СВЦЭМ!$A$40:$A$783,$A362,СВЦЭМ!$B$40:$B$783,S$332)+'СЕТ СН'!$F$16</f>
        <v>0</v>
      </c>
      <c r="T362" s="36">
        <f ca="1">SUMIFS(СВЦЭМ!$I$40:$I$783,СВЦЭМ!$A$40:$A$783,$A362,СВЦЭМ!$B$40:$B$783,T$332)+'СЕТ СН'!$F$16</f>
        <v>0</v>
      </c>
      <c r="U362" s="36">
        <f ca="1">SUMIFS(СВЦЭМ!$I$40:$I$783,СВЦЭМ!$A$40:$A$783,$A362,СВЦЭМ!$B$40:$B$783,U$332)+'СЕТ СН'!$F$16</f>
        <v>0</v>
      </c>
      <c r="V362" s="36">
        <f ca="1">SUMIFS(СВЦЭМ!$I$40:$I$783,СВЦЭМ!$A$40:$A$783,$A362,СВЦЭМ!$B$40:$B$783,V$332)+'СЕТ СН'!$F$16</f>
        <v>0</v>
      </c>
      <c r="W362" s="36">
        <f ca="1">SUMIFS(СВЦЭМ!$I$40:$I$783,СВЦЭМ!$A$40:$A$783,$A362,СВЦЭМ!$B$40:$B$783,W$332)+'СЕТ СН'!$F$16</f>
        <v>0</v>
      </c>
      <c r="X362" s="36">
        <f ca="1">SUMIFS(СВЦЭМ!$I$40:$I$783,СВЦЭМ!$A$40:$A$783,$A362,СВЦЭМ!$B$40:$B$783,X$332)+'СЕТ СН'!$F$16</f>
        <v>0</v>
      </c>
      <c r="Y362" s="36">
        <f ca="1">SUMIFS(СВЦЭМ!$I$40:$I$783,СВЦЭМ!$A$40:$A$783,$A362,СВЦЭМ!$B$40:$B$783,Y$332)+'СЕТ СН'!$F$16</f>
        <v>0</v>
      </c>
    </row>
    <row r="363" spans="1:27" ht="15.75" hidden="1" x14ac:dyDescent="0.2">
      <c r="A363" s="35">
        <f t="shared" si="9"/>
        <v>44957</v>
      </c>
      <c r="B363" s="36">
        <f ca="1">SUMIFS(СВЦЭМ!$I$40:$I$783,СВЦЭМ!$A$40:$A$783,$A363,СВЦЭМ!$B$40:$B$783,B$332)+'СЕТ СН'!$F$16</f>
        <v>0</v>
      </c>
      <c r="C363" s="36">
        <f ca="1">SUMIFS(СВЦЭМ!$I$40:$I$783,СВЦЭМ!$A$40:$A$783,$A363,СВЦЭМ!$B$40:$B$783,C$332)+'СЕТ СН'!$F$16</f>
        <v>0</v>
      </c>
      <c r="D363" s="36">
        <f ca="1">SUMIFS(СВЦЭМ!$I$40:$I$783,СВЦЭМ!$A$40:$A$783,$A363,СВЦЭМ!$B$40:$B$783,D$332)+'СЕТ СН'!$F$16</f>
        <v>0</v>
      </c>
      <c r="E363" s="36">
        <f ca="1">SUMIFS(СВЦЭМ!$I$40:$I$783,СВЦЭМ!$A$40:$A$783,$A363,СВЦЭМ!$B$40:$B$783,E$332)+'СЕТ СН'!$F$16</f>
        <v>0</v>
      </c>
      <c r="F363" s="36">
        <f ca="1">SUMIFS(СВЦЭМ!$I$40:$I$783,СВЦЭМ!$A$40:$A$783,$A363,СВЦЭМ!$B$40:$B$783,F$332)+'СЕТ СН'!$F$16</f>
        <v>0</v>
      </c>
      <c r="G363" s="36">
        <f ca="1">SUMIFS(СВЦЭМ!$I$40:$I$783,СВЦЭМ!$A$40:$A$783,$A363,СВЦЭМ!$B$40:$B$783,G$332)+'СЕТ СН'!$F$16</f>
        <v>0</v>
      </c>
      <c r="H363" s="36">
        <f ca="1">SUMIFS(СВЦЭМ!$I$40:$I$783,СВЦЭМ!$A$40:$A$783,$A363,СВЦЭМ!$B$40:$B$783,H$332)+'СЕТ СН'!$F$16</f>
        <v>0</v>
      </c>
      <c r="I363" s="36">
        <f ca="1">SUMIFS(СВЦЭМ!$I$40:$I$783,СВЦЭМ!$A$40:$A$783,$A363,СВЦЭМ!$B$40:$B$783,I$332)+'СЕТ СН'!$F$16</f>
        <v>0</v>
      </c>
      <c r="J363" s="36">
        <f ca="1">SUMIFS(СВЦЭМ!$I$40:$I$783,СВЦЭМ!$A$40:$A$783,$A363,СВЦЭМ!$B$40:$B$783,J$332)+'СЕТ СН'!$F$16</f>
        <v>0</v>
      </c>
      <c r="K363" s="36">
        <f ca="1">SUMIFS(СВЦЭМ!$I$40:$I$783,СВЦЭМ!$A$40:$A$783,$A363,СВЦЭМ!$B$40:$B$783,K$332)+'СЕТ СН'!$F$16</f>
        <v>0</v>
      </c>
      <c r="L363" s="36">
        <f ca="1">SUMIFS(СВЦЭМ!$I$40:$I$783,СВЦЭМ!$A$40:$A$783,$A363,СВЦЭМ!$B$40:$B$783,L$332)+'СЕТ СН'!$F$16</f>
        <v>0</v>
      </c>
      <c r="M363" s="36">
        <f ca="1">SUMIFS(СВЦЭМ!$I$40:$I$783,СВЦЭМ!$A$40:$A$783,$A363,СВЦЭМ!$B$40:$B$783,M$332)+'СЕТ СН'!$F$16</f>
        <v>0</v>
      </c>
      <c r="N363" s="36">
        <f ca="1">SUMIFS(СВЦЭМ!$I$40:$I$783,СВЦЭМ!$A$40:$A$783,$A363,СВЦЭМ!$B$40:$B$783,N$332)+'СЕТ СН'!$F$16</f>
        <v>0</v>
      </c>
      <c r="O363" s="36">
        <f ca="1">SUMIFS(СВЦЭМ!$I$40:$I$783,СВЦЭМ!$A$40:$A$783,$A363,СВЦЭМ!$B$40:$B$783,O$332)+'СЕТ СН'!$F$16</f>
        <v>0</v>
      </c>
      <c r="P363" s="36">
        <f ca="1">SUMIFS(СВЦЭМ!$I$40:$I$783,СВЦЭМ!$A$40:$A$783,$A363,СВЦЭМ!$B$40:$B$783,P$332)+'СЕТ СН'!$F$16</f>
        <v>0</v>
      </c>
      <c r="Q363" s="36">
        <f ca="1">SUMIFS(СВЦЭМ!$I$40:$I$783,СВЦЭМ!$A$40:$A$783,$A363,СВЦЭМ!$B$40:$B$783,Q$332)+'СЕТ СН'!$F$16</f>
        <v>0</v>
      </c>
      <c r="R363" s="36">
        <f ca="1">SUMIFS(СВЦЭМ!$I$40:$I$783,СВЦЭМ!$A$40:$A$783,$A363,СВЦЭМ!$B$40:$B$783,R$332)+'СЕТ СН'!$F$16</f>
        <v>0</v>
      </c>
      <c r="S363" s="36">
        <f ca="1">SUMIFS(СВЦЭМ!$I$40:$I$783,СВЦЭМ!$A$40:$A$783,$A363,СВЦЭМ!$B$40:$B$783,S$332)+'СЕТ СН'!$F$16</f>
        <v>0</v>
      </c>
      <c r="T363" s="36">
        <f ca="1">SUMIFS(СВЦЭМ!$I$40:$I$783,СВЦЭМ!$A$40:$A$783,$A363,СВЦЭМ!$B$40:$B$783,T$332)+'СЕТ СН'!$F$16</f>
        <v>0</v>
      </c>
      <c r="U363" s="36">
        <f ca="1">SUMIFS(СВЦЭМ!$I$40:$I$783,СВЦЭМ!$A$40:$A$783,$A363,СВЦЭМ!$B$40:$B$783,U$332)+'СЕТ СН'!$F$16</f>
        <v>0</v>
      </c>
      <c r="V363" s="36">
        <f ca="1">SUMIFS(СВЦЭМ!$I$40:$I$783,СВЦЭМ!$A$40:$A$783,$A363,СВЦЭМ!$B$40:$B$783,V$332)+'СЕТ СН'!$F$16</f>
        <v>0</v>
      </c>
      <c r="W363" s="36">
        <f ca="1">SUMIFS(СВЦЭМ!$I$40:$I$783,СВЦЭМ!$A$40:$A$783,$A363,СВЦЭМ!$B$40:$B$783,W$332)+'СЕТ СН'!$F$16</f>
        <v>0</v>
      </c>
      <c r="X363" s="36">
        <f ca="1">SUMIFS(СВЦЭМ!$I$40:$I$783,СВЦЭМ!$A$40:$A$783,$A363,СВЦЭМ!$B$40:$B$783,X$332)+'СЕТ СН'!$F$16</f>
        <v>0</v>
      </c>
      <c r="Y363" s="36">
        <f ca="1">SUMIFS(СВЦЭМ!$I$40:$I$783,СВЦЭМ!$A$40:$A$783,$A363,СВЦЭМ!$B$40:$B$783,Y$332)+'СЕТ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38" t="s">
        <v>7</v>
      </c>
      <c r="B365" s="132" t="s">
        <v>119</v>
      </c>
      <c r="C365" s="133"/>
      <c r="D365" s="133"/>
      <c r="E365" s="133"/>
      <c r="F365" s="133"/>
      <c r="G365" s="133"/>
      <c r="H365" s="133"/>
      <c r="I365" s="133"/>
      <c r="J365" s="133"/>
      <c r="K365" s="133"/>
      <c r="L365" s="133"/>
      <c r="M365" s="133"/>
      <c r="N365" s="133"/>
      <c r="O365" s="133"/>
      <c r="P365" s="133"/>
      <c r="Q365" s="133"/>
      <c r="R365" s="133"/>
      <c r="S365" s="133"/>
      <c r="T365" s="133"/>
      <c r="U365" s="133"/>
      <c r="V365" s="133"/>
      <c r="W365" s="133"/>
      <c r="X365" s="133"/>
      <c r="Y365" s="134"/>
    </row>
    <row r="366" spans="1:27" ht="12.75" hidden="1" customHeight="1" x14ac:dyDescent="0.2">
      <c r="A366" s="139"/>
      <c r="B366" s="135"/>
      <c r="C366" s="136"/>
      <c r="D366" s="136"/>
      <c r="E366" s="136"/>
      <c r="F366" s="136"/>
      <c r="G366" s="136"/>
      <c r="H366" s="136"/>
      <c r="I366" s="136"/>
      <c r="J366" s="136"/>
      <c r="K366" s="136"/>
      <c r="L366" s="136"/>
      <c r="M366" s="136"/>
      <c r="N366" s="136"/>
      <c r="O366" s="136"/>
      <c r="P366" s="136"/>
      <c r="Q366" s="136"/>
      <c r="R366" s="136"/>
      <c r="S366" s="136"/>
      <c r="T366" s="136"/>
      <c r="U366" s="136"/>
      <c r="V366" s="136"/>
      <c r="W366" s="136"/>
      <c r="X366" s="136"/>
      <c r="Y366" s="137"/>
    </row>
    <row r="367" spans="1:27" s="46" customFormat="1" ht="12.75" hidden="1" customHeight="1" x14ac:dyDescent="0.2">
      <c r="A367" s="140"/>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01.01.2023</v>
      </c>
      <c r="B368" s="36">
        <f ca="1">SUMIFS(СВЦЭМ!$J$40:$J$783,СВЦЭМ!$A$40:$A$783,$A368,СВЦЭМ!$B$40:$B$783,B$367)+'СЕТ СН'!$F$16</f>
        <v>0</v>
      </c>
      <c r="C368" s="36">
        <f ca="1">SUMIFS(СВЦЭМ!$J$40:$J$783,СВЦЭМ!$A$40:$A$783,$A368,СВЦЭМ!$B$40:$B$783,C$367)+'СЕТ СН'!$F$16</f>
        <v>0</v>
      </c>
      <c r="D368" s="36">
        <f ca="1">SUMIFS(СВЦЭМ!$J$40:$J$783,СВЦЭМ!$A$40:$A$783,$A368,СВЦЭМ!$B$40:$B$783,D$367)+'СЕТ СН'!$F$16</f>
        <v>0</v>
      </c>
      <c r="E368" s="36">
        <f ca="1">SUMIFS(СВЦЭМ!$J$40:$J$783,СВЦЭМ!$A$40:$A$783,$A368,СВЦЭМ!$B$40:$B$783,E$367)+'СЕТ СН'!$F$16</f>
        <v>0</v>
      </c>
      <c r="F368" s="36">
        <f ca="1">SUMIFS(СВЦЭМ!$J$40:$J$783,СВЦЭМ!$A$40:$A$783,$A368,СВЦЭМ!$B$40:$B$783,F$367)+'СЕТ СН'!$F$16</f>
        <v>0</v>
      </c>
      <c r="G368" s="36">
        <f ca="1">SUMIFS(СВЦЭМ!$J$40:$J$783,СВЦЭМ!$A$40:$A$783,$A368,СВЦЭМ!$B$40:$B$783,G$367)+'СЕТ СН'!$F$16</f>
        <v>0</v>
      </c>
      <c r="H368" s="36">
        <f ca="1">SUMIFS(СВЦЭМ!$J$40:$J$783,СВЦЭМ!$A$40:$A$783,$A368,СВЦЭМ!$B$40:$B$783,H$367)+'СЕТ СН'!$F$16</f>
        <v>0</v>
      </c>
      <c r="I368" s="36">
        <f ca="1">SUMIFS(СВЦЭМ!$J$40:$J$783,СВЦЭМ!$A$40:$A$783,$A368,СВЦЭМ!$B$40:$B$783,I$367)+'СЕТ СН'!$F$16</f>
        <v>0</v>
      </c>
      <c r="J368" s="36">
        <f ca="1">SUMIFS(СВЦЭМ!$J$40:$J$783,СВЦЭМ!$A$40:$A$783,$A368,СВЦЭМ!$B$40:$B$783,J$367)+'СЕТ СН'!$F$16</f>
        <v>0</v>
      </c>
      <c r="K368" s="36">
        <f ca="1">SUMIFS(СВЦЭМ!$J$40:$J$783,СВЦЭМ!$A$40:$A$783,$A368,СВЦЭМ!$B$40:$B$783,K$367)+'СЕТ СН'!$F$16</f>
        <v>0</v>
      </c>
      <c r="L368" s="36">
        <f ca="1">SUMIFS(СВЦЭМ!$J$40:$J$783,СВЦЭМ!$A$40:$A$783,$A368,СВЦЭМ!$B$40:$B$783,L$367)+'СЕТ СН'!$F$16</f>
        <v>0</v>
      </c>
      <c r="M368" s="36">
        <f ca="1">SUMIFS(СВЦЭМ!$J$40:$J$783,СВЦЭМ!$A$40:$A$783,$A368,СВЦЭМ!$B$40:$B$783,M$367)+'СЕТ СН'!$F$16</f>
        <v>0</v>
      </c>
      <c r="N368" s="36">
        <f ca="1">SUMIFS(СВЦЭМ!$J$40:$J$783,СВЦЭМ!$A$40:$A$783,$A368,СВЦЭМ!$B$40:$B$783,N$367)+'СЕТ СН'!$F$16</f>
        <v>0</v>
      </c>
      <c r="O368" s="36">
        <f ca="1">SUMIFS(СВЦЭМ!$J$40:$J$783,СВЦЭМ!$A$40:$A$783,$A368,СВЦЭМ!$B$40:$B$783,O$367)+'СЕТ СН'!$F$16</f>
        <v>0</v>
      </c>
      <c r="P368" s="36">
        <f ca="1">SUMIFS(СВЦЭМ!$J$40:$J$783,СВЦЭМ!$A$40:$A$783,$A368,СВЦЭМ!$B$40:$B$783,P$367)+'СЕТ СН'!$F$16</f>
        <v>0</v>
      </c>
      <c r="Q368" s="36">
        <f ca="1">SUMIFS(СВЦЭМ!$J$40:$J$783,СВЦЭМ!$A$40:$A$783,$A368,СВЦЭМ!$B$40:$B$783,Q$367)+'СЕТ СН'!$F$16</f>
        <v>0</v>
      </c>
      <c r="R368" s="36">
        <f ca="1">SUMIFS(СВЦЭМ!$J$40:$J$783,СВЦЭМ!$A$40:$A$783,$A368,СВЦЭМ!$B$40:$B$783,R$367)+'СЕТ СН'!$F$16</f>
        <v>0</v>
      </c>
      <c r="S368" s="36">
        <f ca="1">SUMIFS(СВЦЭМ!$J$40:$J$783,СВЦЭМ!$A$40:$A$783,$A368,СВЦЭМ!$B$40:$B$783,S$367)+'СЕТ СН'!$F$16</f>
        <v>0</v>
      </c>
      <c r="T368" s="36">
        <f ca="1">SUMIFS(СВЦЭМ!$J$40:$J$783,СВЦЭМ!$A$40:$A$783,$A368,СВЦЭМ!$B$40:$B$783,T$367)+'СЕТ СН'!$F$16</f>
        <v>0</v>
      </c>
      <c r="U368" s="36">
        <f ca="1">SUMIFS(СВЦЭМ!$J$40:$J$783,СВЦЭМ!$A$40:$A$783,$A368,СВЦЭМ!$B$40:$B$783,U$367)+'СЕТ СН'!$F$16</f>
        <v>0</v>
      </c>
      <c r="V368" s="36">
        <f ca="1">SUMIFS(СВЦЭМ!$J$40:$J$783,СВЦЭМ!$A$40:$A$783,$A368,СВЦЭМ!$B$40:$B$783,V$367)+'СЕТ СН'!$F$16</f>
        <v>0</v>
      </c>
      <c r="W368" s="36">
        <f ca="1">SUMIFS(СВЦЭМ!$J$40:$J$783,СВЦЭМ!$A$40:$A$783,$A368,СВЦЭМ!$B$40:$B$783,W$367)+'СЕТ СН'!$F$16</f>
        <v>0</v>
      </c>
      <c r="X368" s="36">
        <f ca="1">SUMIFS(СВЦЭМ!$J$40:$J$783,СВЦЭМ!$A$40:$A$783,$A368,СВЦЭМ!$B$40:$B$783,X$367)+'СЕТ СН'!$F$16</f>
        <v>0</v>
      </c>
      <c r="Y368" s="36">
        <f ca="1">SUMIFS(СВЦЭМ!$J$40:$J$783,СВЦЭМ!$A$40:$A$783,$A368,СВЦЭМ!$B$40:$B$783,Y$367)+'СЕТ СН'!$F$16</f>
        <v>0</v>
      </c>
      <c r="AA368" s="45"/>
    </row>
    <row r="369" spans="1:25" ht="15.75" hidden="1" x14ac:dyDescent="0.2">
      <c r="A369" s="35">
        <f>A368+1</f>
        <v>44928</v>
      </c>
      <c r="B369" s="36">
        <f ca="1">SUMIFS(СВЦЭМ!$J$40:$J$783,СВЦЭМ!$A$40:$A$783,$A369,СВЦЭМ!$B$40:$B$783,B$367)+'СЕТ СН'!$F$16</f>
        <v>0</v>
      </c>
      <c r="C369" s="36">
        <f ca="1">SUMIFS(СВЦЭМ!$J$40:$J$783,СВЦЭМ!$A$40:$A$783,$A369,СВЦЭМ!$B$40:$B$783,C$367)+'СЕТ СН'!$F$16</f>
        <v>0</v>
      </c>
      <c r="D369" s="36">
        <f ca="1">SUMIFS(СВЦЭМ!$J$40:$J$783,СВЦЭМ!$A$40:$A$783,$A369,СВЦЭМ!$B$40:$B$783,D$367)+'СЕТ СН'!$F$16</f>
        <v>0</v>
      </c>
      <c r="E369" s="36">
        <f ca="1">SUMIFS(СВЦЭМ!$J$40:$J$783,СВЦЭМ!$A$40:$A$783,$A369,СВЦЭМ!$B$40:$B$783,E$367)+'СЕТ СН'!$F$16</f>
        <v>0</v>
      </c>
      <c r="F369" s="36">
        <f ca="1">SUMIFS(СВЦЭМ!$J$40:$J$783,СВЦЭМ!$A$40:$A$783,$A369,СВЦЭМ!$B$40:$B$783,F$367)+'СЕТ СН'!$F$16</f>
        <v>0</v>
      </c>
      <c r="G369" s="36">
        <f ca="1">SUMIFS(СВЦЭМ!$J$40:$J$783,СВЦЭМ!$A$40:$A$783,$A369,СВЦЭМ!$B$40:$B$783,G$367)+'СЕТ СН'!$F$16</f>
        <v>0</v>
      </c>
      <c r="H369" s="36">
        <f ca="1">SUMIFS(СВЦЭМ!$J$40:$J$783,СВЦЭМ!$A$40:$A$783,$A369,СВЦЭМ!$B$40:$B$783,H$367)+'СЕТ СН'!$F$16</f>
        <v>0</v>
      </c>
      <c r="I369" s="36">
        <f ca="1">SUMIFS(СВЦЭМ!$J$40:$J$783,СВЦЭМ!$A$40:$A$783,$A369,СВЦЭМ!$B$40:$B$783,I$367)+'СЕТ СН'!$F$16</f>
        <v>0</v>
      </c>
      <c r="J369" s="36">
        <f ca="1">SUMIFS(СВЦЭМ!$J$40:$J$783,СВЦЭМ!$A$40:$A$783,$A369,СВЦЭМ!$B$40:$B$783,J$367)+'СЕТ СН'!$F$16</f>
        <v>0</v>
      </c>
      <c r="K369" s="36">
        <f ca="1">SUMIFS(СВЦЭМ!$J$40:$J$783,СВЦЭМ!$A$40:$A$783,$A369,СВЦЭМ!$B$40:$B$783,K$367)+'СЕТ СН'!$F$16</f>
        <v>0</v>
      </c>
      <c r="L369" s="36">
        <f ca="1">SUMIFS(СВЦЭМ!$J$40:$J$783,СВЦЭМ!$A$40:$A$783,$A369,СВЦЭМ!$B$40:$B$783,L$367)+'СЕТ СН'!$F$16</f>
        <v>0</v>
      </c>
      <c r="M369" s="36">
        <f ca="1">SUMIFS(СВЦЭМ!$J$40:$J$783,СВЦЭМ!$A$40:$A$783,$A369,СВЦЭМ!$B$40:$B$783,M$367)+'СЕТ СН'!$F$16</f>
        <v>0</v>
      </c>
      <c r="N369" s="36">
        <f ca="1">SUMIFS(СВЦЭМ!$J$40:$J$783,СВЦЭМ!$A$40:$A$783,$A369,СВЦЭМ!$B$40:$B$783,N$367)+'СЕТ СН'!$F$16</f>
        <v>0</v>
      </c>
      <c r="O369" s="36">
        <f ca="1">SUMIFS(СВЦЭМ!$J$40:$J$783,СВЦЭМ!$A$40:$A$783,$A369,СВЦЭМ!$B$40:$B$783,O$367)+'СЕТ СН'!$F$16</f>
        <v>0</v>
      </c>
      <c r="P369" s="36">
        <f ca="1">SUMIFS(СВЦЭМ!$J$40:$J$783,СВЦЭМ!$A$40:$A$783,$A369,СВЦЭМ!$B$40:$B$783,P$367)+'СЕТ СН'!$F$16</f>
        <v>0</v>
      </c>
      <c r="Q369" s="36">
        <f ca="1">SUMIFS(СВЦЭМ!$J$40:$J$783,СВЦЭМ!$A$40:$A$783,$A369,СВЦЭМ!$B$40:$B$783,Q$367)+'СЕТ СН'!$F$16</f>
        <v>0</v>
      </c>
      <c r="R369" s="36">
        <f ca="1">SUMIFS(СВЦЭМ!$J$40:$J$783,СВЦЭМ!$A$40:$A$783,$A369,СВЦЭМ!$B$40:$B$783,R$367)+'СЕТ СН'!$F$16</f>
        <v>0</v>
      </c>
      <c r="S369" s="36">
        <f ca="1">SUMIFS(СВЦЭМ!$J$40:$J$783,СВЦЭМ!$A$40:$A$783,$A369,СВЦЭМ!$B$40:$B$783,S$367)+'СЕТ СН'!$F$16</f>
        <v>0</v>
      </c>
      <c r="T369" s="36">
        <f ca="1">SUMIFS(СВЦЭМ!$J$40:$J$783,СВЦЭМ!$A$40:$A$783,$A369,СВЦЭМ!$B$40:$B$783,T$367)+'СЕТ СН'!$F$16</f>
        <v>0</v>
      </c>
      <c r="U369" s="36">
        <f ca="1">SUMIFS(СВЦЭМ!$J$40:$J$783,СВЦЭМ!$A$40:$A$783,$A369,СВЦЭМ!$B$40:$B$783,U$367)+'СЕТ СН'!$F$16</f>
        <v>0</v>
      </c>
      <c r="V369" s="36">
        <f ca="1">SUMIFS(СВЦЭМ!$J$40:$J$783,СВЦЭМ!$A$40:$A$783,$A369,СВЦЭМ!$B$40:$B$783,V$367)+'СЕТ СН'!$F$16</f>
        <v>0</v>
      </c>
      <c r="W369" s="36">
        <f ca="1">SUMIFS(СВЦЭМ!$J$40:$J$783,СВЦЭМ!$A$40:$A$783,$A369,СВЦЭМ!$B$40:$B$783,W$367)+'СЕТ СН'!$F$16</f>
        <v>0</v>
      </c>
      <c r="X369" s="36">
        <f ca="1">SUMIFS(СВЦЭМ!$J$40:$J$783,СВЦЭМ!$A$40:$A$783,$A369,СВЦЭМ!$B$40:$B$783,X$367)+'СЕТ СН'!$F$16</f>
        <v>0</v>
      </c>
      <c r="Y369" s="36">
        <f ca="1">SUMIFS(СВЦЭМ!$J$40:$J$783,СВЦЭМ!$A$40:$A$783,$A369,СВЦЭМ!$B$40:$B$783,Y$367)+'СЕТ СН'!$F$16</f>
        <v>0</v>
      </c>
    </row>
    <row r="370" spans="1:25" ht="15.75" hidden="1" x14ac:dyDescent="0.2">
      <c r="A370" s="35">
        <f t="shared" ref="A370:A398" si="10">A369+1</f>
        <v>44929</v>
      </c>
      <c r="B370" s="36">
        <f ca="1">SUMIFS(СВЦЭМ!$J$40:$J$783,СВЦЭМ!$A$40:$A$783,$A370,СВЦЭМ!$B$40:$B$783,B$367)+'СЕТ СН'!$F$16</f>
        <v>0</v>
      </c>
      <c r="C370" s="36">
        <f ca="1">SUMIFS(СВЦЭМ!$J$40:$J$783,СВЦЭМ!$A$40:$A$783,$A370,СВЦЭМ!$B$40:$B$783,C$367)+'СЕТ СН'!$F$16</f>
        <v>0</v>
      </c>
      <c r="D370" s="36">
        <f ca="1">SUMIFS(СВЦЭМ!$J$40:$J$783,СВЦЭМ!$A$40:$A$783,$A370,СВЦЭМ!$B$40:$B$783,D$367)+'СЕТ СН'!$F$16</f>
        <v>0</v>
      </c>
      <c r="E370" s="36">
        <f ca="1">SUMIFS(СВЦЭМ!$J$40:$J$783,СВЦЭМ!$A$40:$A$783,$A370,СВЦЭМ!$B$40:$B$783,E$367)+'СЕТ СН'!$F$16</f>
        <v>0</v>
      </c>
      <c r="F370" s="36">
        <f ca="1">SUMIFS(СВЦЭМ!$J$40:$J$783,СВЦЭМ!$A$40:$A$783,$A370,СВЦЭМ!$B$40:$B$783,F$367)+'СЕТ СН'!$F$16</f>
        <v>0</v>
      </c>
      <c r="G370" s="36">
        <f ca="1">SUMIFS(СВЦЭМ!$J$40:$J$783,СВЦЭМ!$A$40:$A$783,$A370,СВЦЭМ!$B$40:$B$783,G$367)+'СЕТ СН'!$F$16</f>
        <v>0</v>
      </c>
      <c r="H370" s="36">
        <f ca="1">SUMIFS(СВЦЭМ!$J$40:$J$783,СВЦЭМ!$A$40:$A$783,$A370,СВЦЭМ!$B$40:$B$783,H$367)+'СЕТ СН'!$F$16</f>
        <v>0</v>
      </c>
      <c r="I370" s="36">
        <f ca="1">SUMIFS(СВЦЭМ!$J$40:$J$783,СВЦЭМ!$A$40:$A$783,$A370,СВЦЭМ!$B$40:$B$783,I$367)+'СЕТ СН'!$F$16</f>
        <v>0</v>
      </c>
      <c r="J370" s="36">
        <f ca="1">SUMIFS(СВЦЭМ!$J$40:$J$783,СВЦЭМ!$A$40:$A$783,$A370,СВЦЭМ!$B$40:$B$783,J$367)+'СЕТ СН'!$F$16</f>
        <v>0</v>
      </c>
      <c r="K370" s="36">
        <f ca="1">SUMIFS(СВЦЭМ!$J$40:$J$783,СВЦЭМ!$A$40:$A$783,$A370,СВЦЭМ!$B$40:$B$783,K$367)+'СЕТ СН'!$F$16</f>
        <v>0</v>
      </c>
      <c r="L370" s="36">
        <f ca="1">SUMIFS(СВЦЭМ!$J$40:$J$783,СВЦЭМ!$A$40:$A$783,$A370,СВЦЭМ!$B$40:$B$783,L$367)+'СЕТ СН'!$F$16</f>
        <v>0</v>
      </c>
      <c r="M370" s="36">
        <f ca="1">SUMIFS(СВЦЭМ!$J$40:$J$783,СВЦЭМ!$A$40:$A$783,$A370,СВЦЭМ!$B$40:$B$783,M$367)+'СЕТ СН'!$F$16</f>
        <v>0</v>
      </c>
      <c r="N370" s="36">
        <f ca="1">SUMIFS(СВЦЭМ!$J$40:$J$783,СВЦЭМ!$A$40:$A$783,$A370,СВЦЭМ!$B$40:$B$783,N$367)+'СЕТ СН'!$F$16</f>
        <v>0</v>
      </c>
      <c r="O370" s="36">
        <f ca="1">SUMIFS(СВЦЭМ!$J$40:$J$783,СВЦЭМ!$A$40:$A$783,$A370,СВЦЭМ!$B$40:$B$783,O$367)+'СЕТ СН'!$F$16</f>
        <v>0</v>
      </c>
      <c r="P370" s="36">
        <f ca="1">SUMIFS(СВЦЭМ!$J$40:$J$783,СВЦЭМ!$A$40:$A$783,$A370,СВЦЭМ!$B$40:$B$783,P$367)+'СЕТ СН'!$F$16</f>
        <v>0</v>
      </c>
      <c r="Q370" s="36">
        <f ca="1">SUMIFS(СВЦЭМ!$J$40:$J$783,СВЦЭМ!$A$40:$A$783,$A370,СВЦЭМ!$B$40:$B$783,Q$367)+'СЕТ СН'!$F$16</f>
        <v>0</v>
      </c>
      <c r="R370" s="36">
        <f ca="1">SUMIFS(СВЦЭМ!$J$40:$J$783,СВЦЭМ!$A$40:$A$783,$A370,СВЦЭМ!$B$40:$B$783,R$367)+'СЕТ СН'!$F$16</f>
        <v>0</v>
      </c>
      <c r="S370" s="36">
        <f ca="1">SUMIFS(СВЦЭМ!$J$40:$J$783,СВЦЭМ!$A$40:$A$783,$A370,СВЦЭМ!$B$40:$B$783,S$367)+'СЕТ СН'!$F$16</f>
        <v>0</v>
      </c>
      <c r="T370" s="36">
        <f ca="1">SUMIFS(СВЦЭМ!$J$40:$J$783,СВЦЭМ!$A$40:$A$783,$A370,СВЦЭМ!$B$40:$B$783,T$367)+'СЕТ СН'!$F$16</f>
        <v>0</v>
      </c>
      <c r="U370" s="36">
        <f ca="1">SUMIFS(СВЦЭМ!$J$40:$J$783,СВЦЭМ!$A$40:$A$783,$A370,СВЦЭМ!$B$40:$B$783,U$367)+'СЕТ СН'!$F$16</f>
        <v>0</v>
      </c>
      <c r="V370" s="36">
        <f ca="1">SUMIFS(СВЦЭМ!$J$40:$J$783,СВЦЭМ!$A$40:$A$783,$A370,СВЦЭМ!$B$40:$B$783,V$367)+'СЕТ СН'!$F$16</f>
        <v>0</v>
      </c>
      <c r="W370" s="36">
        <f ca="1">SUMIFS(СВЦЭМ!$J$40:$J$783,СВЦЭМ!$A$40:$A$783,$A370,СВЦЭМ!$B$40:$B$783,W$367)+'СЕТ СН'!$F$16</f>
        <v>0</v>
      </c>
      <c r="X370" s="36">
        <f ca="1">SUMIFS(СВЦЭМ!$J$40:$J$783,СВЦЭМ!$A$40:$A$783,$A370,СВЦЭМ!$B$40:$B$783,X$367)+'СЕТ СН'!$F$16</f>
        <v>0</v>
      </c>
      <c r="Y370" s="36">
        <f ca="1">SUMIFS(СВЦЭМ!$J$40:$J$783,СВЦЭМ!$A$40:$A$783,$A370,СВЦЭМ!$B$40:$B$783,Y$367)+'СЕТ СН'!$F$16</f>
        <v>0</v>
      </c>
    </row>
    <row r="371" spans="1:25" ht="15.75" hidden="1" x14ac:dyDescent="0.2">
      <c r="A371" s="35">
        <f t="shared" si="10"/>
        <v>44930</v>
      </c>
      <c r="B371" s="36">
        <f ca="1">SUMIFS(СВЦЭМ!$J$40:$J$783,СВЦЭМ!$A$40:$A$783,$A371,СВЦЭМ!$B$40:$B$783,B$367)+'СЕТ СН'!$F$16</f>
        <v>0</v>
      </c>
      <c r="C371" s="36">
        <f ca="1">SUMIFS(СВЦЭМ!$J$40:$J$783,СВЦЭМ!$A$40:$A$783,$A371,СВЦЭМ!$B$40:$B$783,C$367)+'СЕТ СН'!$F$16</f>
        <v>0</v>
      </c>
      <c r="D371" s="36">
        <f ca="1">SUMIFS(СВЦЭМ!$J$40:$J$783,СВЦЭМ!$A$40:$A$783,$A371,СВЦЭМ!$B$40:$B$783,D$367)+'СЕТ СН'!$F$16</f>
        <v>0</v>
      </c>
      <c r="E371" s="36">
        <f ca="1">SUMIFS(СВЦЭМ!$J$40:$J$783,СВЦЭМ!$A$40:$A$783,$A371,СВЦЭМ!$B$40:$B$783,E$367)+'СЕТ СН'!$F$16</f>
        <v>0</v>
      </c>
      <c r="F371" s="36">
        <f ca="1">SUMIFS(СВЦЭМ!$J$40:$J$783,СВЦЭМ!$A$40:$A$783,$A371,СВЦЭМ!$B$40:$B$783,F$367)+'СЕТ СН'!$F$16</f>
        <v>0</v>
      </c>
      <c r="G371" s="36">
        <f ca="1">SUMIFS(СВЦЭМ!$J$40:$J$783,СВЦЭМ!$A$40:$A$783,$A371,СВЦЭМ!$B$40:$B$783,G$367)+'СЕТ СН'!$F$16</f>
        <v>0</v>
      </c>
      <c r="H371" s="36">
        <f ca="1">SUMIFS(СВЦЭМ!$J$40:$J$783,СВЦЭМ!$A$40:$A$783,$A371,СВЦЭМ!$B$40:$B$783,H$367)+'СЕТ СН'!$F$16</f>
        <v>0</v>
      </c>
      <c r="I371" s="36">
        <f ca="1">SUMIFS(СВЦЭМ!$J$40:$J$783,СВЦЭМ!$A$40:$A$783,$A371,СВЦЭМ!$B$40:$B$783,I$367)+'СЕТ СН'!$F$16</f>
        <v>0</v>
      </c>
      <c r="J371" s="36">
        <f ca="1">SUMIFS(СВЦЭМ!$J$40:$J$783,СВЦЭМ!$A$40:$A$783,$A371,СВЦЭМ!$B$40:$B$783,J$367)+'СЕТ СН'!$F$16</f>
        <v>0</v>
      </c>
      <c r="K371" s="36">
        <f ca="1">SUMIFS(СВЦЭМ!$J$40:$J$783,СВЦЭМ!$A$40:$A$783,$A371,СВЦЭМ!$B$40:$B$783,K$367)+'СЕТ СН'!$F$16</f>
        <v>0</v>
      </c>
      <c r="L371" s="36">
        <f ca="1">SUMIFS(СВЦЭМ!$J$40:$J$783,СВЦЭМ!$A$40:$A$783,$A371,СВЦЭМ!$B$40:$B$783,L$367)+'СЕТ СН'!$F$16</f>
        <v>0</v>
      </c>
      <c r="M371" s="36">
        <f ca="1">SUMIFS(СВЦЭМ!$J$40:$J$783,СВЦЭМ!$A$40:$A$783,$A371,СВЦЭМ!$B$40:$B$783,M$367)+'СЕТ СН'!$F$16</f>
        <v>0</v>
      </c>
      <c r="N371" s="36">
        <f ca="1">SUMIFS(СВЦЭМ!$J$40:$J$783,СВЦЭМ!$A$40:$A$783,$A371,СВЦЭМ!$B$40:$B$783,N$367)+'СЕТ СН'!$F$16</f>
        <v>0</v>
      </c>
      <c r="O371" s="36">
        <f ca="1">SUMIFS(СВЦЭМ!$J$40:$J$783,СВЦЭМ!$A$40:$A$783,$A371,СВЦЭМ!$B$40:$B$783,O$367)+'СЕТ СН'!$F$16</f>
        <v>0</v>
      </c>
      <c r="P371" s="36">
        <f ca="1">SUMIFS(СВЦЭМ!$J$40:$J$783,СВЦЭМ!$A$40:$A$783,$A371,СВЦЭМ!$B$40:$B$783,P$367)+'СЕТ СН'!$F$16</f>
        <v>0</v>
      </c>
      <c r="Q371" s="36">
        <f ca="1">SUMIFS(СВЦЭМ!$J$40:$J$783,СВЦЭМ!$A$40:$A$783,$A371,СВЦЭМ!$B$40:$B$783,Q$367)+'СЕТ СН'!$F$16</f>
        <v>0</v>
      </c>
      <c r="R371" s="36">
        <f ca="1">SUMIFS(СВЦЭМ!$J$40:$J$783,СВЦЭМ!$A$40:$A$783,$A371,СВЦЭМ!$B$40:$B$783,R$367)+'СЕТ СН'!$F$16</f>
        <v>0</v>
      </c>
      <c r="S371" s="36">
        <f ca="1">SUMIFS(СВЦЭМ!$J$40:$J$783,СВЦЭМ!$A$40:$A$783,$A371,СВЦЭМ!$B$40:$B$783,S$367)+'СЕТ СН'!$F$16</f>
        <v>0</v>
      </c>
      <c r="T371" s="36">
        <f ca="1">SUMIFS(СВЦЭМ!$J$40:$J$783,СВЦЭМ!$A$40:$A$783,$A371,СВЦЭМ!$B$40:$B$783,T$367)+'СЕТ СН'!$F$16</f>
        <v>0</v>
      </c>
      <c r="U371" s="36">
        <f ca="1">SUMIFS(СВЦЭМ!$J$40:$J$783,СВЦЭМ!$A$40:$A$783,$A371,СВЦЭМ!$B$40:$B$783,U$367)+'СЕТ СН'!$F$16</f>
        <v>0</v>
      </c>
      <c r="V371" s="36">
        <f ca="1">SUMIFS(СВЦЭМ!$J$40:$J$783,СВЦЭМ!$A$40:$A$783,$A371,СВЦЭМ!$B$40:$B$783,V$367)+'СЕТ СН'!$F$16</f>
        <v>0</v>
      </c>
      <c r="W371" s="36">
        <f ca="1">SUMIFS(СВЦЭМ!$J$40:$J$783,СВЦЭМ!$A$40:$A$783,$A371,СВЦЭМ!$B$40:$B$783,W$367)+'СЕТ СН'!$F$16</f>
        <v>0</v>
      </c>
      <c r="X371" s="36">
        <f ca="1">SUMIFS(СВЦЭМ!$J$40:$J$783,СВЦЭМ!$A$40:$A$783,$A371,СВЦЭМ!$B$40:$B$783,X$367)+'СЕТ СН'!$F$16</f>
        <v>0</v>
      </c>
      <c r="Y371" s="36">
        <f ca="1">SUMIFS(СВЦЭМ!$J$40:$J$783,СВЦЭМ!$A$40:$A$783,$A371,СВЦЭМ!$B$40:$B$783,Y$367)+'СЕТ СН'!$F$16</f>
        <v>0</v>
      </c>
    </row>
    <row r="372" spans="1:25" ht="15.75" hidden="1" x14ac:dyDescent="0.2">
      <c r="A372" s="35">
        <f t="shared" si="10"/>
        <v>44931</v>
      </c>
      <c r="B372" s="36">
        <f ca="1">SUMIFS(СВЦЭМ!$J$40:$J$783,СВЦЭМ!$A$40:$A$783,$A372,СВЦЭМ!$B$40:$B$783,B$367)+'СЕТ СН'!$F$16</f>
        <v>0</v>
      </c>
      <c r="C372" s="36">
        <f ca="1">SUMIFS(СВЦЭМ!$J$40:$J$783,СВЦЭМ!$A$40:$A$783,$A372,СВЦЭМ!$B$40:$B$783,C$367)+'СЕТ СН'!$F$16</f>
        <v>0</v>
      </c>
      <c r="D372" s="36">
        <f ca="1">SUMIFS(СВЦЭМ!$J$40:$J$783,СВЦЭМ!$A$40:$A$783,$A372,СВЦЭМ!$B$40:$B$783,D$367)+'СЕТ СН'!$F$16</f>
        <v>0</v>
      </c>
      <c r="E372" s="36">
        <f ca="1">SUMIFS(СВЦЭМ!$J$40:$J$783,СВЦЭМ!$A$40:$A$783,$A372,СВЦЭМ!$B$40:$B$783,E$367)+'СЕТ СН'!$F$16</f>
        <v>0</v>
      </c>
      <c r="F372" s="36">
        <f ca="1">SUMIFS(СВЦЭМ!$J$40:$J$783,СВЦЭМ!$A$40:$A$783,$A372,СВЦЭМ!$B$40:$B$783,F$367)+'СЕТ СН'!$F$16</f>
        <v>0</v>
      </c>
      <c r="G372" s="36">
        <f ca="1">SUMIFS(СВЦЭМ!$J$40:$J$783,СВЦЭМ!$A$40:$A$783,$A372,СВЦЭМ!$B$40:$B$783,G$367)+'СЕТ СН'!$F$16</f>
        <v>0</v>
      </c>
      <c r="H372" s="36">
        <f ca="1">SUMIFS(СВЦЭМ!$J$40:$J$783,СВЦЭМ!$A$40:$A$783,$A372,СВЦЭМ!$B$40:$B$783,H$367)+'СЕТ СН'!$F$16</f>
        <v>0</v>
      </c>
      <c r="I372" s="36">
        <f ca="1">SUMIFS(СВЦЭМ!$J$40:$J$783,СВЦЭМ!$A$40:$A$783,$A372,СВЦЭМ!$B$40:$B$783,I$367)+'СЕТ СН'!$F$16</f>
        <v>0</v>
      </c>
      <c r="J372" s="36">
        <f ca="1">SUMIFS(СВЦЭМ!$J$40:$J$783,СВЦЭМ!$A$40:$A$783,$A372,СВЦЭМ!$B$40:$B$783,J$367)+'СЕТ СН'!$F$16</f>
        <v>0</v>
      </c>
      <c r="K372" s="36">
        <f ca="1">SUMIFS(СВЦЭМ!$J$40:$J$783,СВЦЭМ!$A$40:$A$783,$A372,СВЦЭМ!$B$40:$B$783,K$367)+'СЕТ СН'!$F$16</f>
        <v>0</v>
      </c>
      <c r="L372" s="36">
        <f ca="1">SUMIFS(СВЦЭМ!$J$40:$J$783,СВЦЭМ!$A$40:$A$783,$A372,СВЦЭМ!$B$40:$B$783,L$367)+'СЕТ СН'!$F$16</f>
        <v>0</v>
      </c>
      <c r="M372" s="36">
        <f ca="1">SUMIFS(СВЦЭМ!$J$40:$J$783,СВЦЭМ!$A$40:$A$783,$A372,СВЦЭМ!$B$40:$B$783,M$367)+'СЕТ СН'!$F$16</f>
        <v>0</v>
      </c>
      <c r="N372" s="36">
        <f ca="1">SUMIFS(СВЦЭМ!$J$40:$J$783,СВЦЭМ!$A$40:$A$783,$A372,СВЦЭМ!$B$40:$B$783,N$367)+'СЕТ СН'!$F$16</f>
        <v>0</v>
      </c>
      <c r="O372" s="36">
        <f ca="1">SUMIFS(СВЦЭМ!$J$40:$J$783,СВЦЭМ!$A$40:$A$783,$A372,СВЦЭМ!$B$40:$B$783,O$367)+'СЕТ СН'!$F$16</f>
        <v>0</v>
      </c>
      <c r="P372" s="36">
        <f ca="1">SUMIFS(СВЦЭМ!$J$40:$J$783,СВЦЭМ!$A$40:$A$783,$A372,СВЦЭМ!$B$40:$B$783,P$367)+'СЕТ СН'!$F$16</f>
        <v>0</v>
      </c>
      <c r="Q372" s="36">
        <f ca="1">SUMIFS(СВЦЭМ!$J$40:$J$783,СВЦЭМ!$A$40:$A$783,$A372,СВЦЭМ!$B$40:$B$783,Q$367)+'СЕТ СН'!$F$16</f>
        <v>0</v>
      </c>
      <c r="R372" s="36">
        <f ca="1">SUMIFS(СВЦЭМ!$J$40:$J$783,СВЦЭМ!$A$40:$A$783,$A372,СВЦЭМ!$B$40:$B$783,R$367)+'СЕТ СН'!$F$16</f>
        <v>0</v>
      </c>
      <c r="S372" s="36">
        <f ca="1">SUMIFS(СВЦЭМ!$J$40:$J$783,СВЦЭМ!$A$40:$A$783,$A372,СВЦЭМ!$B$40:$B$783,S$367)+'СЕТ СН'!$F$16</f>
        <v>0</v>
      </c>
      <c r="T372" s="36">
        <f ca="1">SUMIFS(СВЦЭМ!$J$40:$J$783,СВЦЭМ!$A$40:$A$783,$A372,СВЦЭМ!$B$40:$B$783,T$367)+'СЕТ СН'!$F$16</f>
        <v>0</v>
      </c>
      <c r="U372" s="36">
        <f ca="1">SUMIFS(СВЦЭМ!$J$40:$J$783,СВЦЭМ!$A$40:$A$783,$A372,СВЦЭМ!$B$40:$B$783,U$367)+'СЕТ СН'!$F$16</f>
        <v>0</v>
      </c>
      <c r="V372" s="36">
        <f ca="1">SUMIFS(СВЦЭМ!$J$40:$J$783,СВЦЭМ!$A$40:$A$783,$A372,СВЦЭМ!$B$40:$B$783,V$367)+'СЕТ СН'!$F$16</f>
        <v>0</v>
      </c>
      <c r="W372" s="36">
        <f ca="1">SUMIFS(СВЦЭМ!$J$40:$J$783,СВЦЭМ!$A$40:$A$783,$A372,СВЦЭМ!$B$40:$B$783,W$367)+'СЕТ СН'!$F$16</f>
        <v>0</v>
      </c>
      <c r="X372" s="36">
        <f ca="1">SUMIFS(СВЦЭМ!$J$40:$J$783,СВЦЭМ!$A$40:$A$783,$A372,СВЦЭМ!$B$40:$B$783,X$367)+'СЕТ СН'!$F$16</f>
        <v>0</v>
      </c>
      <c r="Y372" s="36">
        <f ca="1">SUMIFS(СВЦЭМ!$J$40:$J$783,СВЦЭМ!$A$40:$A$783,$A372,СВЦЭМ!$B$40:$B$783,Y$367)+'СЕТ СН'!$F$16</f>
        <v>0</v>
      </c>
    </row>
    <row r="373" spans="1:25" ht="15.75" hidden="1" x14ac:dyDescent="0.2">
      <c r="A373" s="35">
        <f t="shared" si="10"/>
        <v>44932</v>
      </c>
      <c r="B373" s="36">
        <f ca="1">SUMIFS(СВЦЭМ!$J$40:$J$783,СВЦЭМ!$A$40:$A$783,$A373,СВЦЭМ!$B$40:$B$783,B$367)+'СЕТ СН'!$F$16</f>
        <v>0</v>
      </c>
      <c r="C373" s="36">
        <f ca="1">SUMIFS(СВЦЭМ!$J$40:$J$783,СВЦЭМ!$A$40:$A$783,$A373,СВЦЭМ!$B$40:$B$783,C$367)+'СЕТ СН'!$F$16</f>
        <v>0</v>
      </c>
      <c r="D373" s="36">
        <f ca="1">SUMIFS(СВЦЭМ!$J$40:$J$783,СВЦЭМ!$A$40:$A$783,$A373,СВЦЭМ!$B$40:$B$783,D$367)+'СЕТ СН'!$F$16</f>
        <v>0</v>
      </c>
      <c r="E373" s="36">
        <f ca="1">SUMIFS(СВЦЭМ!$J$40:$J$783,СВЦЭМ!$A$40:$A$783,$A373,СВЦЭМ!$B$40:$B$783,E$367)+'СЕТ СН'!$F$16</f>
        <v>0</v>
      </c>
      <c r="F373" s="36">
        <f ca="1">SUMIFS(СВЦЭМ!$J$40:$J$783,СВЦЭМ!$A$40:$A$783,$A373,СВЦЭМ!$B$40:$B$783,F$367)+'СЕТ СН'!$F$16</f>
        <v>0</v>
      </c>
      <c r="G373" s="36">
        <f ca="1">SUMIFS(СВЦЭМ!$J$40:$J$783,СВЦЭМ!$A$40:$A$783,$A373,СВЦЭМ!$B$40:$B$783,G$367)+'СЕТ СН'!$F$16</f>
        <v>0</v>
      </c>
      <c r="H373" s="36">
        <f ca="1">SUMIFS(СВЦЭМ!$J$40:$J$783,СВЦЭМ!$A$40:$A$783,$A373,СВЦЭМ!$B$40:$B$783,H$367)+'СЕТ СН'!$F$16</f>
        <v>0</v>
      </c>
      <c r="I373" s="36">
        <f ca="1">SUMIFS(СВЦЭМ!$J$40:$J$783,СВЦЭМ!$A$40:$A$783,$A373,СВЦЭМ!$B$40:$B$783,I$367)+'СЕТ СН'!$F$16</f>
        <v>0</v>
      </c>
      <c r="J373" s="36">
        <f ca="1">SUMIFS(СВЦЭМ!$J$40:$J$783,СВЦЭМ!$A$40:$A$783,$A373,СВЦЭМ!$B$40:$B$783,J$367)+'СЕТ СН'!$F$16</f>
        <v>0</v>
      </c>
      <c r="K373" s="36">
        <f ca="1">SUMIFS(СВЦЭМ!$J$40:$J$783,СВЦЭМ!$A$40:$A$783,$A373,СВЦЭМ!$B$40:$B$783,K$367)+'СЕТ СН'!$F$16</f>
        <v>0</v>
      </c>
      <c r="L373" s="36">
        <f ca="1">SUMIFS(СВЦЭМ!$J$40:$J$783,СВЦЭМ!$A$40:$A$783,$A373,СВЦЭМ!$B$40:$B$783,L$367)+'СЕТ СН'!$F$16</f>
        <v>0</v>
      </c>
      <c r="M373" s="36">
        <f ca="1">SUMIFS(СВЦЭМ!$J$40:$J$783,СВЦЭМ!$A$40:$A$783,$A373,СВЦЭМ!$B$40:$B$783,M$367)+'СЕТ СН'!$F$16</f>
        <v>0</v>
      </c>
      <c r="N373" s="36">
        <f ca="1">SUMIFS(СВЦЭМ!$J$40:$J$783,СВЦЭМ!$A$40:$A$783,$A373,СВЦЭМ!$B$40:$B$783,N$367)+'СЕТ СН'!$F$16</f>
        <v>0</v>
      </c>
      <c r="O373" s="36">
        <f ca="1">SUMIFS(СВЦЭМ!$J$40:$J$783,СВЦЭМ!$A$40:$A$783,$A373,СВЦЭМ!$B$40:$B$783,O$367)+'СЕТ СН'!$F$16</f>
        <v>0</v>
      </c>
      <c r="P373" s="36">
        <f ca="1">SUMIFS(СВЦЭМ!$J$40:$J$783,СВЦЭМ!$A$40:$A$783,$A373,СВЦЭМ!$B$40:$B$783,P$367)+'СЕТ СН'!$F$16</f>
        <v>0</v>
      </c>
      <c r="Q373" s="36">
        <f ca="1">SUMIFS(СВЦЭМ!$J$40:$J$783,СВЦЭМ!$A$40:$A$783,$A373,СВЦЭМ!$B$40:$B$783,Q$367)+'СЕТ СН'!$F$16</f>
        <v>0</v>
      </c>
      <c r="R373" s="36">
        <f ca="1">SUMIFS(СВЦЭМ!$J$40:$J$783,СВЦЭМ!$A$40:$A$783,$A373,СВЦЭМ!$B$40:$B$783,R$367)+'СЕТ СН'!$F$16</f>
        <v>0</v>
      </c>
      <c r="S373" s="36">
        <f ca="1">SUMIFS(СВЦЭМ!$J$40:$J$783,СВЦЭМ!$A$40:$A$783,$A373,СВЦЭМ!$B$40:$B$783,S$367)+'СЕТ СН'!$F$16</f>
        <v>0</v>
      </c>
      <c r="T373" s="36">
        <f ca="1">SUMIFS(СВЦЭМ!$J$40:$J$783,СВЦЭМ!$A$40:$A$783,$A373,СВЦЭМ!$B$40:$B$783,T$367)+'СЕТ СН'!$F$16</f>
        <v>0</v>
      </c>
      <c r="U373" s="36">
        <f ca="1">SUMIFS(СВЦЭМ!$J$40:$J$783,СВЦЭМ!$A$40:$A$783,$A373,СВЦЭМ!$B$40:$B$783,U$367)+'СЕТ СН'!$F$16</f>
        <v>0</v>
      </c>
      <c r="V373" s="36">
        <f ca="1">SUMIFS(СВЦЭМ!$J$40:$J$783,СВЦЭМ!$A$40:$A$783,$A373,СВЦЭМ!$B$40:$B$783,V$367)+'СЕТ СН'!$F$16</f>
        <v>0</v>
      </c>
      <c r="W373" s="36">
        <f ca="1">SUMIFS(СВЦЭМ!$J$40:$J$783,СВЦЭМ!$A$40:$A$783,$A373,СВЦЭМ!$B$40:$B$783,W$367)+'СЕТ СН'!$F$16</f>
        <v>0</v>
      </c>
      <c r="X373" s="36">
        <f ca="1">SUMIFS(СВЦЭМ!$J$40:$J$783,СВЦЭМ!$A$40:$A$783,$A373,СВЦЭМ!$B$40:$B$783,X$367)+'СЕТ СН'!$F$16</f>
        <v>0</v>
      </c>
      <c r="Y373" s="36">
        <f ca="1">SUMIFS(СВЦЭМ!$J$40:$J$783,СВЦЭМ!$A$40:$A$783,$A373,СВЦЭМ!$B$40:$B$783,Y$367)+'СЕТ СН'!$F$16</f>
        <v>0</v>
      </c>
    </row>
    <row r="374" spans="1:25" ht="15.75" hidden="1" x14ac:dyDescent="0.2">
      <c r="A374" s="35">
        <f t="shared" si="10"/>
        <v>44933</v>
      </c>
      <c r="B374" s="36">
        <f ca="1">SUMIFS(СВЦЭМ!$J$40:$J$783,СВЦЭМ!$A$40:$A$783,$A374,СВЦЭМ!$B$40:$B$783,B$367)+'СЕТ СН'!$F$16</f>
        <v>0</v>
      </c>
      <c r="C374" s="36">
        <f ca="1">SUMIFS(СВЦЭМ!$J$40:$J$783,СВЦЭМ!$A$40:$A$783,$A374,СВЦЭМ!$B$40:$B$783,C$367)+'СЕТ СН'!$F$16</f>
        <v>0</v>
      </c>
      <c r="D374" s="36">
        <f ca="1">SUMIFS(СВЦЭМ!$J$40:$J$783,СВЦЭМ!$A$40:$A$783,$A374,СВЦЭМ!$B$40:$B$783,D$367)+'СЕТ СН'!$F$16</f>
        <v>0</v>
      </c>
      <c r="E374" s="36">
        <f ca="1">SUMIFS(СВЦЭМ!$J$40:$J$783,СВЦЭМ!$A$40:$A$783,$A374,СВЦЭМ!$B$40:$B$783,E$367)+'СЕТ СН'!$F$16</f>
        <v>0</v>
      </c>
      <c r="F374" s="36">
        <f ca="1">SUMIFS(СВЦЭМ!$J$40:$J$783,СВЦЭМ!$A$40:$A$783,$A374,СВЦЭМ!$B$40:$B$783,F$367)+'СЕТ СН'!$F$16</f>
        <v>0</v>
      </c>
      <c r="G374" s="36">
        <f ca="1">SUMIFS(СВЦЭМ!$J$40:$J$783,СВЦЭМ!$A$40:$A$783,$A374,СВЦЭМ!$B$40:$B$783,G$367)+'СЕТ СН'!$F$16</f>
        <v>0</v>
      </c>
      <c r="H374" s="36">
        <f ca="1">SUMIFS(СВЦЭМ!$J$40:$J$783,СВЦЭМ!$A$40:$A$783,$A374,СВЦЭМ!$B$40:$B$783,H$367)+'СЕТ СН'!$F$16</f>
        <v>0</v>
      </c>
      <c r="I374" s="36">
        <f ca="1">SUMIFS(СВЦЭМ!$J$40:$J$783,СВЦЭМ!$A$40:$A$783,$A374,СВЦЭМ!$B$40:$B$783,I$367)+'СЕТ СН'!$F$16</f>
        <v>0</v>
      </c>
      <c r="J374" s="36">
        <f ca="1">SUMIFS(СВЦЭМ!$J$40:$J$783,СВЦЭМ!$A$40:$A$783,$A374,СВЦЭМ!$B$40:$B$783,J$367)+'СЕТ СН'!$F$16</f>
        <v>0</v>
      </c>
      <c r="K374" s="36">
        <f ca="1">SUMIFS(СВЦЭМ!$J$40:$J$783,СВЦЭМ!$A$40:$A$783,$A374,СВЦЭМ!$B$40:$B$783,K$367)+'СЕТ СН'!$F$16</f>
        <v>0</v>
      </c>
      <c r="L374" s="36">
        <f ca="1">SUMIFS(СВЦЭМ!$J$40:$J$783,СВЦЭМ!$A$40:$A$783,$A374,СВЦЭМ!$B$40:$B$783,L$367)+'СЕТ СН'!$F$16</f>
        <v>0</v>
      </c>
      <c r="M374" s="36">
        <f ca="1">SUMIFS(СВЦЭМ!$J$40:$J$783,СВЦЭМ!$A$40:$A$783,$A374,СВЦЭМ!$B$40:$B$783,M$367)+'СЕТ СН'!$F$16</f>
        <v>0</v>
      </c>
      <c r="N374" s="36">
        <f ca="1">SUMIFS(СВЦЭМ!$J$40:$J$783,СВЦЭМ!$A$40:$A$783,$A374,СВЦЭМ!$B$40:$B$783,N$367)+'СЕТ СН'!$F$16</f>
        <v>0</v>
      </c>
      <c r="O374" s="36">
        <f ca="1">SUMIFS(СВЦЭМ!$J$40:$J$783,СВЦЭМ!$A$40:$A$783,$A374,СВЦЭМ!$B$40:$B$783,O$367)+'СЕТ СН'!$F$16</f>
        <v>0</v>
      </c>
      <c r="P374" s="36">
        <f ca="1">SUMIFS(СВЦЭМ!$J$40:$J$783,СВЦЭМ!$A$40:$A$783,$A374,СВЦЭМ!$B$40:$B$783,P$367)+'СЕТ СН'!$F$16</f>
        <v>0</v>
      </c>
      <c r="Q374" s="36">
        <f ca="1">SUMIFS(СВЦЭМ!$J$40:$J$783,СВЦЭМ!$A$40:$A$783,$A374,СВЦЭМ!$B$40:$B$783,Q$367)+'СЕТ СН'!$F$16</f>
        <v>0</v>
      </c>
      <c r="R374" s="36">
        <f ca="1">SUMIFS(СВЦЭМ!$J$40:$J$783,СВЦЭМ!$A$40:$A$783,$A374,СВЦЭМ!$B$40:$B$783,R$367)+'СЕТ СН'!$F$16</f>
        <v>0</v>
      </c>
      <c r="S374" s="36">
        <f ca="1">SUMIFS(СВЦЭМ!$J$40:$J$783,СВЦЭМ!$A$40:$A$783,$A374,СВЦЭМ!$B$40:$B$783,S$367)+'СЕТ СН'!$F$16</f>
        <v>0</v>
      </c>
      <c r="T374" s="36">
        <f ca="1">SUMIFS(СВЦЭМ!$J$40:$J$783,СВЦЭМ!$A$40:$A$783,$A374,СВЦЭМ!$B$40:$B$783,T$367)+'СЕТ СН'!$F$16</f>
        <v>0</v>
      </c>
      <c r="U374" s="36">
        <f ca="1">SUMIFS(СВЦЭМ!$J$40:$J$783,СВЦЭМ!$A$40:$A$783,$A374,СВЦЭМ!$B$40:$B$783,U$367)+'СЕТ СН'!$F$16</f>
        <v>0</v>
      </c>
      <c r="V374" s="36">
        <f ca="1">SUMIFS(СВЦЭМ!$J$40:$J$783,СВЦЭМ!$A$40:$A$783,$A374,СВЦЭМ!$B$40:$B$783,V$367)+'СЕТ СН'!$F$16</f>
        <v>0</v>
      </c>
      <c r="W374" s="36">
        <f ca="1">SUMIFS(СВЦЭМ!$J$40:$J$783,СВЦЭМ!$A$40:$A$783,$A374,СВЦЭМ!$B$40:$B$783,W$367)+'СЕТ СН'!$F$16</f>
        <v>0</v>
      </c>
      <c r="X374" s="36">
        <f ca="1">SUMIFS(СВЦЭМ!$J$40:$J$783,СВЦЭМ!$A$40:$A$783,$A374,СВЦЭМ!$B$40:$B$783,X$367)+'СЕТ СН'!$F$16</f>
        <v>0</v>
      </c>
      <c r="Y374" s="36">
        <f ca="1">SUMIFS(СВЦЭМ!$J$40:$J$783,СВЦЭМ!$A$40:$A$783,$A374,СВЦЭМ!$B$40:$B$783,Y$367)+'СЕТ СН'!$F$16</f>
        <v>0</v>
      </c>
    </row>
    <row r="375" spans="1:25" ht="15.75" hidden="1" x14ac:dyDescent="0.2">
      <c r="A375" s="35">
        <f t="shared" si="10"/>
        <v>44934</v>
      </c>
      <c r="B375" s="36">
        <f ca="1">SUMIFS(СВЦЭМ!$J$40:$J$783,СВЦЭМ!$A$40:$A$783,$A375,СВЦЭМ!$B$40:$B$783,B$367)+'СЕТ СН'!$F$16</f>
        <v>0</v>
      </c>
      <c r="C375" s="36">
        <f ca="1">SUMIFS(СВЦЭМ!$J$40:$J$783,СВЦЭМ!$A$40:$A$783,$A375,СВЦЭМ!$B$40:$B$783,C$367)+'СЕТ СН'!$F$16</f>
        <v>0</v>
      </c>
      <c r="D375" s="36">
        <f ca="1">SUMIFS(СВЦЭМ!$J$40:$J$783,СВЦЭМ!$A$40:$A$783,$A375,СВЦЭМ!$B$40:$B$783,D$367)+'СЕТ СН'!$F$16</f>
        <v>0</v>
      </c>
      <c r="E375" s="36">
        <f ca="1">SUMIFS(СВЦЭМ!$J$40:$J$783,СВЦЭМ!$A$40:$A$783,$A375,СВЦЭМ!$B$40:$B$783,E$367)+'СЕТ СН'!$F$16</f>
        <v>0</v>
      </c>
      <c r="F375" s="36">
        <f ca="1">SUMIFS(СВЦЭМ!$J$40:$J$783,СВЦЭМ!$A$40:$A$783,$A375,СВЦЭМ!$B$40:$B$783,F$367)+'СЕТ СН'!$F$16</f>
        <v>0</v>
      </c>
      <c r="G375" s="36">
        <f ca="1">SUMIFS(СВЦЭМ!$J$40:$J$783,СВЦЭМ!$A$40:$A$783,$A375,СВЦЭМ!$B$40:$B$783,G$367)+'СЕТ СН'!$F$16</f>
        <v>0</v>
      </c>
      <c r="H375" s="36">
        <f ca="1">SUMIFS(СВЦЭМ!$J$40:$J$783,СВЦЭМ!$A$40:$A$783,$A375,СВЦЭМ!$B$40:$B$783,H$367)+'СЕТ СН'!$F$16</f>
        <v>0</v>
      </c>
      <c r="I375" s="36">
        <f ca="1">SUMIFS(СВЦЭМ!$J$40:$J$783,СВЦЭМ!$A$40:$A$783,$A375,СВЦЭМ!$B$40:$B$783,I$367)+'СЕТ СН'!$F$16</f>
        <v>0</v>
      </c>
      <c r="J375" s="36">
        <f ca="1">SUMIFS(СВЦЭМ!$J$40:$J$783,СВЦЭМ!$A$40:$A$783,$A375,СВЦЭМ!$B$40:$B$783,J$367)+'СЕТ СН'!$F$16</f>
        <v>0</v>
      </c>
      <c r="K375" s="36">
        <f ca="1">SUMIFS(СВЦЭМ!$J$40:$J$783,СВЦЭМ!$A$40:$A$783,$A375,СВЦЭМ!$B$40:$B$783,K$367)+'СЕТ СН'!$F$16</f>
        <v>0</v>
      </c>
      <c r="L375" s="36">
        <f ca="1">SUMIFS(СВЦЭМ!$J$40:$J$783,СВЦЭМ!$A$40:$A$783,$A375,СВЦЭМ!$B$40:$B$783,L$367)+'СЕТ СН'!$F$16</f>
        <v>0</v>
      </c>
      <c r="M375" s="36">
        <f ca="1">SUMIFS(СВЦЭМ!$J$40:$J$783,СВЦЭМ!$A$40:$A$783,$A375,СВЦЭМ!$B$40:$B$783,M$367)+'СЕТ СН'!$F$16</f>
        <v>0</v>
      </c>
      <c r="N375" s="36">
        <f ca="1">SUMIFS(СВЦЭМ!$J$40:$J$783,СВЦЭМ!$A$40:$A$783,$A375,СВЦЭМ!$B$40:$B$783,N$367)+'СЕТ СН'!$F$16</f>
        <v>0</v>
      </c>
      <c r="O375" s="36">
        <f ca="1">SUMIFS(СВЦЭМ!$J$40:$J$783,СВЦЭМ!$A$40:$A$783,$A375,СВЦЭМ!$B$40:$B$783,O$367)+'СЕТ СН'!$F$16</f>
        <v>0</v>
      </c>
      <c r="P375" s="36">
        <f ca="1">SUMIFS(СВЦЭМ!$J$40:$J$783,СВЦЭМ!$A$40:$A$783,$A375,СВЦЭМ!$B$40:$B$783,P$367)+'СЕТ СН'!$F$16</f>
        <v>0</v>
      </c>
      <c r="Q375" s="36">
        <f ca="1">SUMIFS(СВЦЭМ!$J$40:$J$783,СВЦЭМ!$A$40:$A$783,$A375,СВЦЭМ!$B$40:$B$783,Q$367)+'СЕТ СН'!$F$16</f>
        <v>0</v>
      </c>
      <c r="R375" s="36">
        <f ca="1">SUMIFS(СВЦЭМ!$J$40:$J$783,СВЦЭМ!$A$40:$A$783,$A375,СВЦЭМ!$B$40:$B$783,R$367)+'СЕТ СН'!$F$16</f>
        <v>0</v>
      </c>
      <c r="S375" s="36">
        <f ca="1">SUMIFS(СВЦЭМ!$J$40:$J$783,СВЦЭМ!$A$40:$A$783,$A375,СВЦЭМ!$B$40:$B$783,S$367)+'СЕТ СН'!$F$16</f>
        <v>0</v>
      </c>
      <c r="T375" s="36">
        <f ca="1">SUMIFS(СВЦЭМ!$J$40:$J$783,СВЦЭМ!$A$40:$A$783,$A375,СВЦЭМ!$B$40:$B$783,T$367)+'СЕТ СН'!$F$16</f>
        <v>0</v>
      </c>
      <c r="U375" s="36">
        <f ca="1">SUMIFS(СВЦЭМ!$J$40:$J$783,СВЦЭМ!$A$40:$A$783,$A375,СВЦЭМ!$B$40:$B$783,U$367)+'СЕТ СН'!$F$16</f>
        <v>0</v>
      </c>
      <c r="V375" s="36">
        <f ca="1">SUMIFS(СВЦЭМ!$J$40:$J$783,СВЦЭМ!$A$40:$A$783,$A375,СВЦЭМ!$B$40:$B$783,V$367)+'СЕТ СН'!$F$16</f>
        <v>0</v>
      </c>
      <c r="W375" s="36">
        <f ca="1">SUMIFS(СВЦЭМ!$J$40:$J$783,СВЦЭМ!$A$40:$A$783,$A375,СВЦЭМ!$B$40:$B$783,W$367)+'СЕТ СН'!$F$16</f>
        <v>0</v>
      </c>
      <c r="X375" s="36">
        <f ca="1">SUMIFS(СВЦЭМ!$J$40:$J$783,СВЦЭМ!$A$40:$A$783,$A375,СВЦЭМ!$B$40:$B$783,X$367)+'СЕТ СН'!$F$16</f>
        <v>0</v>
      </c>
      <c r="Y375" s="36">
        <f ca="1">SUMIFS(СВЦЭМ!$J$40:$J$783,СВЦЭМ!$A$40:$A$783,$A375,СВЦЭМ!$B$40:$B$783,Y$367)+'СЕТ СН'!$F$16</f>
        <v>0</v>
      </c>
    </row>
    <row r="376" spans="1:25" ht="15.75" hidden="1" x14ac:dyDescent="0.2">
      <c r="A376" s="35">
        <f t="shared" si="10"/>
        <v>44935</v>
      </c>
      <c r="B376" s="36">
        <f ca="1">SUMIFS(СВЦЭМ!$J$40:$J$783,СВЦЭМ!$A$40:$A$783,$A376,СВЦЭМ!$B$40:$B$783,B$367)+'СЕТ СН'!$F$16</f>
        <v>0</v>
      </c>
      <c r="C376" s="36">
        <f ca="1">SUMIFS(СВЦЭМ!$J$40:$J$783,СВЦЭМ!$A$40:$A$783,$A376,СВЦЭМ!$B$40:$B$783,C$367)+'СЕТ СН'!$F$16</f>
        <v>0</v>
      </c>
      <c r="D376" s="36">
        <f ca="1">SUMIFS(СВЦЭМ!$J$40:$J$783,СВЦЭМ!$A$40:$A$783,$A376,СВЦЭМ!$B$40:$B$783,D$367)+'СЕТ СН'!$F$16</f>
        <v>0</v>
      </c>
      <c r="E376" s="36">
        <f ca="1">SUMIFS(СВЦЭМ!$J$40:$J$783,СВЦЭМ!$A$40:$A$783,$A376,СВЦЭМ!$B$40:$B$783,E$367)+'СЕТ СН'!$F$16</f>
        <v>0</v>
      </c>
      <c r="F376" s="36">
        <f ca="1">SUMIFS(СВЦЭМ!$J$40:$J$783,СВЦЭМ!$A$40:$A$783,$A376,СВЦЭМ!$B$40:$B$783,F$367)+'СЕТ СН'!$F$16</f>
        <v>0</v>
      </c>
      <c r="G376" s="36">
        <f ca="1">SUMIFS(СВЦЭМ!$J$40:$J$783,СВЦЭМ!$A$40:$A$783,$A376,СВЦЭМ!$B$40:$B$783,G$367)+'СЕТ СН'!$F$16</f>
        <v>0</v>
      </c>
      <c r="H376" s="36">
        <f ca="1">SUMIFS(СВЦЭМ!$J$40:$J$783,СВЦЭМ!$A$40:$A$783,$A376,СВЦЭМ!$B$40:$B$783,H$367)+'СЕТ СН'!$F$16</f>
        <v>0</v>
      </c>
      <c r="I376" s="36">
        <f ca="1">SUMIFS(СВЦЭМ!$J$40:$J$783,СВЦЭМ!$A$40:$A$783,$A376,СВЦЭМ!$B$40:$B$783,I$367)+'СЕТ СН'!$F$16</f>
        <v>0</v>
      </c>
      <c r="J376" s="36">
        <f ca="1">SUMIFS(СВЦЭМ!$J$40:$J$783,СВЦЭМ!$A$40:$A$783,$A376,СВЦЭМ!$B$40:$B$783,J$367)+'СЕТ СН'!$F$16</f>
        <v>0</v>
      </c>
      <c r="K376" s="36">
        <f ca="1">SUMIFS(СВЦЭМ!$J$40:$J$783,СВЦЭМ!$A$40:$A$783,$A376,СВЦЭМ!$B$40:$B$783,K$367)+'СЕТ СН'!$F$16</f>
        <v>0</v>
      </c>
      <c r="L376" s="36">
        <f ca="1">SUMIFS(СВЦЭМ!$J$40:$J$783,СВЦЭМ!$A$40:$A$783,$A376,СВЦЭМ!$B$40:$B$783,L$367)+'СЕТ СН'!$F$16</f>
        <v>0</v>
      </c>
      <c r="M376" s="36">
        <f ca="1">SUMIFS(СВЦЭМ!$J$40:$J$783,СВЦЭМ!$A$40:$A$783,$A376,СВЦЭМ!$B$40:$B$783,M$367)+'СЕТ СН'!$F$16</f>
        <v>0</v>
      </c>
      <c r="N376" s="36">
        <f ca="1">SUMIFS(СВЦЭМ!$J$40:$J$783,СВЦЭМ!$A$40:$A$783,$A376,СВЦЭМ!$B$40:$B$783,N$367)+'СЕТ СН'!$F$16</f>
        <v>0</v>
      </c>
      <c r="O376" s="36">
        <f ca="1">SUMIFS(СВЦЭМ!$J$40:$J$783,СВЦЭМ!$A$40:$A$783,$A376,СВЦЭМ!$B$40:$B$783,O$367)+'СЕТ СН'!$F$16</f>
        <v>0</v>
      </c>
      <c r="P376" s="36">
        <f ca="1">SUMIFS(СВЦЭМ!$J$40:$J$783,СВЦЭМ!$A$40:$A$783,$A376,СВЦЭМ!$B$40:$B$783,P$367)+'СЕТ СН'!$F$16</f>
        <v>0</v>
      </c>
      <c r="Q376" s="36">
        <f ca="1">SUMIFS(СВЦЭМ!$J$40:$J$783,СВЦЭМ!$A$40:$A$783,$A376,СВЦЭМ!$B$40:$B$783,Q$367)+'СЕТ СН'!$F$16</f>
        <v>0</v>
      </c>
      <c r="R376" s="36">
        <f ca="1">SUMIFS(СВЦЭМ!$J$40:$J$783,СВЦЭМ!$A$40:$A$783,$A376,СВЦЭМ!$B$40:$B$783,R$367)+'СЕТ СН'!$F$16</f>
        <v>0</v>
      </c>
      <c r="S376" s="36">
        <f ca="1">SUMIFS(СВЦЭМ!$J$40:$J$783,СВЦЭМ!$A$40:$A$783,$A376,СВЦЭМ!$B$40:$B$783,S$367)+'СЕТ СН'!$F$16</f>
        <v>0</v>
      </c>
      <c r="T376" s="36">
        <f ca="1">SUMIFS(СВЦЭМ!$J$40:$J$783,СВЦЭМ!$A$40:$A$783,$A376,СВЦЭМ!$B$40:$B$783,T$367)+'СЕТ СН'!$F$16</f>
        <v>0</v>
      </c>
      <c r="U376" s="36">
        <f ca="1">SUMIFS(СВЦЭМ!$J$40:$J$783,СВЦЭМ!$A$40:$A$783,$A376,СВЦЭМ!$B$40:$B$783,U$367)+'СЕТ СН'!$F$16</f>
        <v>0</v>
      </c>
      <c r="V376" s="36">
        <f ca="1">SUMIFS(СВЦЭМ!$J$40:$J$783,СВЦЭМ!$A$40:$A$783,$A376,СВЦЭМ!$B$40:$B$783,V$367)+'СЕТ СН'!$F$16</f>
        <v>0</v>
      </c>
      <c r="W376" s="36">
        <f ca="1">SUMIFS(СВЦЭМ!$J$40:$J$783,СВЦЭМ!$A$40:$A$783,$A376,СВЦЭМ!$B$40:$B$783,W$367)+'СЕТ СН'!$F$16</f>
        <v>0</v>
      </c>
      <c r="X376" s="36">
        <f ca="1">SUMIFS(СВЦЭМ!$J$40:$J$783,СВЦЭМ!$A$40:$A$783,$A376,СВЦЭМ!$B$40:$B$783,X$367)+'СЕТ СН'!$F$16</f>
        <v>0</v>
      </c>
      <c r="Y376" s="36">
        <f ca="1">SUMIFS(СВЦЭМ!$J$40:$J$783,СВЦЭМ!$A$40:$A$783,$A376,СВЦЭМ!$B$40:$B$783,Y$367)+'СЕТ СН'!$F$16</f>
        <v>0</v>
      </c>
    </row>
    <row r="377" spans="1:25" ht="15.75" hidden="1" x14ac:dyDescent="0.2">
      <c r="A377" s="35">
        <f t="shared" si="10"/>
        <v>44936</v>
      </c>
      <c r="B377" s="36">
        <f ca="1">SUMIFS(СВЦЭМ!$J$40:$J$783,СВЦЭМ!$A$40:$A$783,$A377,СВЦЭМ!$B$40:$B$783,B$367)+'СЕТ СН'!$F$16</f>
        <v>0</v>
      </c>
      <c r="C377" s="36">
        <f ca="1">SUMIFS(СВЦЭМ!$J$40:$J$783,СВЦЭМ!$A$40:$A$783,$A377,СВЦЭМ!$B$40:$B$783,C$367)+'СЕТ СН'!$F$16</f>
        <v>0</v>
      </c>
      <c r="D377" s="36">
        <f ca="1">SUMIFS(СВЦЭМ!$J$40:$J$783,СВЦЭМ!$A$40:$A$783,$A377,СВЦЭМ!$B$40:$B$783,D$367)+'СЕТ СН'!$F$16</f>
        <v>0</v>
      </c>
      <c r="E377" s="36">
        <f ca="1">SUMIFS(СВЦЭМ!$J$40:$J$783,СВЦЭМ!$A$40:$A$783,$A377,СВЦЭМ!$B$40:$B$783,E$367)+'СЕТ СН'!$F$16</f>
        <v>0</v>
      </c>
      <c r="F377" s="36">
        <f ca="1">SUMIFS(СВЦЭМ!$J$40:$J$783,СВЦЭМ!$A$40:$A$783,$A377,СВЦЭМ!$B$40:$B$783,F$367)+'СЕТ СН'!$F$16</f>
        <v>0</v>
      </c>
      <c r="G377" s="36">
        <f ca="1">SUMIFS(СВЦЭМ!$J$40:$J$783,СВЦЭМ!$A$40:$A$783,$A377,СВЦЭМ!$B$40:$B$783,G$367)+'СЕТ СН'!$F$16</f>
        <v>0</v>
      </c>
      <c r="H377" s="36">
        <f ca="1">SUMIFS(СВЦЭМ!$J$40:$J$783,СВЦЭМ!$A$40:$A$783,$A377,СВЦЭМ!$B$40:$B$783,H$367)+'СЕТ СН'!$F$16</f>
        <v>0</v>
      </c>
      <c r="I377" s="36">
        <f ca="1">SUMIFS(СВЦЭМ!$J$40:$J$783,СВЦЭМ!$A$40:$A$783,$A377,СВЦЭМ!$B$40:$B$783,I$367)+'СЕТ СН'!$F$16</f>
        <v>0</v>
      </c>
      <c r="J377" s="36">
        <f ca="1">SUMIFS(СВЦЭМ!$J$40:$J$783,СВЦЭМ!$A$40:$A$783,$A377,СВЦЭМ!$B$40:$B$783,J$367)+'СЕТ СН'!$F$16</f>
        <v>0</v>
      </c>
      <c r="K377" s="36">
        <f ca="1">SUMIFS(СВЦЭМ!$J$40:$J$783,СВЦЭМ!$A$40:$A$783,$A377,СВЦЭМ!$B$40:$B$783,K$367)+'СЕТ СН'!$F$16</f>
        <v>0</v>
      </c>
      <c r="L377" s="36">
        <f ca="1">SUMIFS(СВЦЭМ!$J$40:$J$783,СВЦЭМ!$A$40:$A$783,$A377,СВЦЭМ!$B$40:$B$783,L$367)+'СЕТ СН'!$F$16</f>
        <v>0</v>
      </c>
      <c r="M377" s="36">
        <f ca="1">SUMIFS(СВЦЭМ!$J$40:$J$783,СВЦЭМ!$A$40:$A$783,$A377,СВЦЭМ!$B$40:$B$783,M$367)+'СЕТ СН'!$F$16</f>
        <v>0</v>
      </c>
      <c r="N377" s="36">
        <f ca="1">SUMIFS(СВЦЭМ!$J$40:$J$783,СВЦЭМ!$A$40:$A$783,$A377,СВЦЭМ!$B$40:$B$783,N$367)+'СЕТ СН'!$F$16</f>
        <v>0</v>
      </c>
      <c r="O377" s="36">
        <f ca="1">SUMIFS(СВЦЭМ!$J$40:$J$783,СВЦЭМ!$A$40:$A$783,$A377,СВЦЭМ!$B$40:$B$783,O$367)+'СЕТ СН'!$F$16</f>
        <v>0</v>
      </c>
      <c r="P377" s="36">
        <f ca="1">SUMIFS(СВЦЭМ!$J$40:$J$783,СВЦЭМ!$A$40:$A$783,$A377,СВЦЭМ!$B$40:$B$783,P$367)+'СЕТ СН'!$F$16</f>
        <v>0</v>
      </c>
      <c r="Q377" s="36">
        <f ca="1">SUMIFS(СВЦЭМ!$J$40:$J$783,СВЦЭМ!$A$40:$A$783,$A377,СВЦЭМ!$B$40:$B$783,Q$367)+'СЕТ СН'!$F$16</f>
        <v>0</v>
      </c>
      <c r="R377" s="36">
        <f ca="1">SUMIFS(СВЦЭМ!$J$40:$J$783,СВЦЭМ!$A$40:$A$783,$A377,СВЦЭМ!$B$40:$B$783,R$367)+'СЕТ СН'!$F$16</f>
        <v>0</v>
      </c>
      <c r="S377" s="36">
        <f ca="1">SUMIFS(СВЦЭМ!$J$40:$J$783,СВЦЭМ!$A$40:$A$783,$A377,СВЦЭМ!$B$40:$B$783,S$367)+'СЕТ СН'!$F$16</f>
        <v>0</v>
      </c>
      <c r="T377" s="36">
        <f ca="1">SUMIFS(СВЦЭМ!$J$40:$J$783,СВЦЭМ!$A$40:$A$783,$A377,СВЦЭМ!$B$40:$B$783,T$367)+'СЕТ СН'!$F$16</f>
        <v>0</v>
      </c>
      <c r="U377" s="36">
        <f ca="1">SUMIFS(СВЦЭМ!$J$40:$J$783,СВЦЭМ!$A$40:$A$783,$A377,СВЦЭМ!$B$40:$B$783,U$367)+'СЕТ СН'!$F$16</f>
        <v>0</v>
      </c>
      <c r="V377" s="36">
        <f ca="1">SUMIFS(СВЦЭМ!$J$40:$J$783,СВЦЭМ!$A$40:$A$783,$A377,СВЦЭМ!$B$40:$B$783,V$367)+'СЕТ СН'!$F$16</f>
        <v>0</v>
      </c>
      <c r="W377" s="36">
        <f ca="1">SUMIFS(СВЦЭМ!$J$40:$J$783,СВЦЭМ!$A$40:$A$783,$A377,СВЦЭМ!$B$40:$B$783,W$367)+'СЕТ СН'!$F$16</f>
        <v>0</v>
      </c>
      <c r="X377" s="36">
        <f ca="1">SUMIFS(СВЦЭМ!$J$40:$J$783,СВЦЭМ!$A$40:$A$783,$A377,СВЦЭМ!$B$40:$B$783,X$367)+'СЕТ СН'!$F$16</f>
        <v>0</v>
      </c>
      <c r="Y377" s="36">
        <f ca="1">SUMIFS(СВЦЭМ!$J$40:$J$783,СВЦЭМ!$A$40:$A$783,$A377,СВЦЭМ!$B$40:$B$783,Y$367)+'СЕТ СН'!$F$16</f>
        <v>0</v>
      </c>
    </row>
    <row r="378" spans="1:25" ht="15.75" hidden="1" x14ac:dyDescent="0.2">
      <c r="A378" s="35">
        <f t="shared" si="10"/>
        <v>44937</v>
      </c>
      <c r="B378" s="36">
        <f ca="1">SUMIFS(СВЦЭМ!$J$40:$J$783,СВЦЭМ!$A$40:$A$783,$A378,СВЦЭМ!$B$40:$B$783,B$367)+'СЕТ СН'!$F$16</f>
        <v>0</v>
      </c>
      <c r="C378" s="36">
        <f ca="1">SUMIFS(СВЦЭМ!$J$40:$J$783,СВЦЭМ!$A$40:$A$783,$A378,СВЦЭМ!$B$40:$B$783,C$367)+'СЕТ СН'!$F$16</f>
        <v>0</v>
      </c>
      <c r="D378" s="36">
        <f ca="1">SUMIFS(СВЦЭМ!$J$40:$J$783,СВЦЭМ!$A$40:$A$783,$A378,СВЦЭМ!$B$40:$B$783,D$367)+'СЕТ СН'!$F$16</f>
        <v>0</v>
      </c>
      <c r="E378" s="36">
        <f ca="1">SUMIFS(СВЦЭМ!$J$40:$J$783,СВЦЭМ!$A$40:$A$783,$A378,СВЦЭМ!$B$40:$B$783,E$367)+'СЕТ СН'!$F$16</f>
        <v>0</v>
      </c>
      <c r="F378" s="36">
        <f ca="1">SUMIFS(СВЦЭМ!$J$40:$J$783,СВЦЭМ!$A$40:$A$783,$A378,СВЦЭМ!$B$40:$B$783,F$367)+'СЕТ СН'!$F$16</f>
        <v>0</v>
      </c>
      <c r="G378" s="36">
        <f ca="1">SUMIFS(СВЦЭМ!$J$40:$J$783,СВЦЭМ!$A$40:$A$783,$A378,СВЦЭМ!$B$40:$B$783,G$367)+'СЕТ СН'!$F$16</f>
        <v>0</v>
      </c>
      <c r="H378" s="36">
        <f ca="1">SUMIFS(СВЦЭМ!$J$40:$J$783,СВЦЭМ!$A$40:$A$783,$A378,СВЦЭМ!$B$40:$B$783,H$367)+'СЕТ СН'!$F$16</f>
        <v>0</v>
      </c>
      <c r="I378" s="36">
        <f ca="1">SUMIFS(СВЦЭМ!$J$40:$J$783,СВЦЭМ!$A$40:$A$783,$A378,СВЦЭМ!$B$40:$B$783,I$367)+'СЕТ СН'!$F$16</f>
        <v>0</v>
      </c>
      <c r="J378" s="36">
        <f ca="1">SUMIFS(СВЦЭМ!$J$40:$J$783,СВЦЭМ!$A$40:$A$783,$A378,СВЦЭМ!$B$40:$B$783,J$367)+'СЕТ СН'!$F$16</f>
        <v>0</v>
      </c>
      <c r="K378" s="36">
        <f ca="1">SUMIFS(СВЦЭМ!$J$40:$J$783,СВЦЭМ!$A$40:$A$783,$A378,СВЦЭМ!$B$40:$B$783,K$367)+'СЕТ СН'!$F$16</f>
        <v>0</v>
      </c>
      <c r="L378" s="36">
        <f ca="1">SUMIFS(СВЦЭМ!$J$40:$J$783,СВЦЭМ!$A$40:$A$783,$A378,СВЦЭМ!$B$40:$B$783,L$367)+'СЕТ СН'!$F$16</f>
        <v>0</v>
      </c>
      <c r="M378" s="36">
        <f ca="1">SUMIFS(СВЦЭМ!$J$40:$J$783,СВЦЭМ!$A$40:$A$783,$A378,СВЦЭМ!$B$40:$B$783,M$367)+'СЕТ СН'!$F$16</f>
        <v>0</v>
      </c>
      <c r="N378" s="36">
        <f ca="1">SUMIFS(СВЦЭМ!$J$40:$J$783,СВЦЭМ!$A$40:$A$783,$A378,СВЦЭМ!$B$40:$B$783,N$367)+'СЕТ СН'!$F$16</f>
        <v>0</v>
      </c>
      <c r="O378" s="36">
        <f ca="1">SUMIFS(СВЦЭМ!$J$40:$J$783,СВЦЭМ!$A$40:$A$783,$A378,СВЦЭМ!$B$40:$B$783,O$367)+'СЕТ СН'!$F$16</f>
        <v>0</v>
      </c>
      <c r="P378" s="36">
        <f ca="1">SUMIFS(СВЦЭМ!$J$40:$J$783,СВЦЭМ!$A$40:$A$783,$A378,СВЦЭМ!$B$40:$B$783,P$367)+'СЕТ СН'!$F$16</f>
        <v>0</v>
      </c>
      <c r="Q378" s="36">
        <f ca="1">SUMIFS(СВЦЭМ!$J$40:$J$783,СВЦЭМ!$A$40:$A$783,$A378,СВЦЭМ!$B$40:$B$783,Q$367)+'СЕТ СН'!$F$16</f>
        <v>0</v>
      </c>
      <c r="R378" s="36">
        <f ca="1">SUMIFS(СВЦЭМ!$J$40:$J$783,СВЦЭМ!$A$40:$A$783,$A378,СВЦЭМ!$B$40:$B$783,R$367)+'СЕТ СН'!$F$16</f>
        <v>0</v>
      </c>
      <c r="S378" s="36">
        <f ca="1">SUMIFS(СВЦЭМ!$J$40:$J$783,СВЦЭМ!$A$40:$A$783,$A378,СВЦЭМ!$B$40:$B$783,S$367)+'СЕТ СН'!$F$16</f>
        <v>0</v>
      </c>
      <c r="T378" s="36">
        <f ca="1">SUMIFS(СВЦЭМ!$J$40:$J$783,СВЦЭМ!$A$40:$A$783,$A378,СВЦЭМ!$B$40:$B$783,T$367)+'СЕТ СН'!$F$16</f>
        <v>0</v>
      </c>
      <c r="U378" s="36">
        <f ca="1">SUMIFS(СВЦЭМ!$J$40:$J$783,СВЦЭМ!$A$40:$A$783,$A378,СВЦЭМ!$B$40:$B$783,U$367)+'СЕТ СН'!$F$16</f>
        <v>0</v>
      </c>
      <c r="V378" s="36">
        <f ca="1">SUMIFS(СВЦЭМ!$J$40:$J$783,СВЦЭМ!$A$40:$A$783,$A378,СВЦЭМ!$B$40:$B$783,V$367)+'СЕТ СН'!$F$16</f>
        <v>0</v>
      </c>
      <c r="W378" s="36">
        <f ca="1">SUMIFS(СВЦЭМ!$J$40:$J$783,СВЦЭМ!$A$40:$A$783,$A378,СВЦЭМ!$B$40:$B$783,W$367)+'СЕТ СН'!$F$16</f>
        <v>0</v>
      </c>
      <c r="X378" s="36">
        <f ca="1">SUMIFS(СВЦЭМ!$J$40:$J$783,СВЦЭМ!$A$40:$A$783,$A378,СВЦЭМ!$B$40:$B$783,X$367)+'СЕТ СН'!$F$16</f>
        <v>0</v>
      </c>
      <c r="Y378" s="36">
        <f ca="1">SUMIFS(СВЦЭМ!$J$40:$J$783,СВЦЭМ!$A$40:$A$783,$A378,СВЦЭМ!$B$40:$B$783,Y$367)+'СЕТ СН'!$F$16</f>
        <v>0</v>
      </c>
    </row>
    <row r="379" spans="1:25" ht="15.75" hidden="1" x14ac:dyDescent="0.2">
      <c r="A379" s="35">
        <f t="shared" si="10"/>
        <v>44938</v>
      </c>
      <c r="B379" s="36">
        <f ca="1">SUMIFS(СВЦЭМ!$J$40:$J$783,СВЦЭМ!$A$40:$A$783,$A379,СВЦЭМ!$B$40:$B$783,B$367)+'СЕТ СН'!$F$16</f>
        <v>0</v>
      </c>
      <c r="C379" s="36">
        <f ca="1">SUMIFS(СВЦЭМ!$J$40:$J$783,СВЦЭМ!$A$40:$A$783,$A379,СВЦЭМ!$B$40:$B$783,C$367)+'СЕТ СН'!$F$16</f>
        <v>0</v>
      </c>
      <c r="D379" s="36">
        <f ca="1">SUMIFS(СВЦЭМ!$J$40:$J$783,СВЦЭМ!$A$40:$A$783,$A379,СВЦЭМ!$B$40:$B$783,D$367)+'СЕТ СН'!$F$16</f>
        <v>0</v>
      </c>
      <c r="E379" s="36">
        <f ca="1">SUMIFS(СВЦЭМ!$J$40:$J$783,СВЦЭМ!$A$40:$A$783,$A379,СВЦЭМ!$B$40:$B$783,E$367)+'СЕТ СН'!$F$16</f>
        <v>0</v>
      </c>
      <c r="F379" s="36">
        <f ca="1">SUMIFS(СВЦЭМ!$J$40:$J$783,СВЦЭМ!$A$40:$A$783,$A379,СВЦЭМ!$B$40:$B$783,F$367)+'СЕТ СН'!$F$16</f>
        <v>0</v>
      </c>
      <c r="G379" s="36">
        <f ca="1">SUMIFS(СВЦЭМ!$J$40:$J$783,СВЦЭМ!$A$40:$A$783,$A379,СВЦЭМ!$B$40:$B$783,G$367)+'СЕТ СН'!$F$16</f>
        <v>0</v>
      </c>
      <c r="H379" s="36">
        <f ca="1">SUMIFS(СВЦЭМ!$J$40:$J$783,СВЦЭМ!$A$40:$A$783,$A379,СВЦЭМ!$B$40:$B$783,H$367)+'СЕТ СН'!$F$16</f>
        <v>0</v>
      </c>
      <c r="I379" s="36">
        <f ca="1">SUMIFS(СВЦЭМ!$J$40:$J$783,СВЦЭМ!$A$40:$A$783,$A379,СВЦЭМ!$B$40:$B$783,I$367)+'СЕТ СН'!$F$16</f>
        <v>0</v>
      </c>
      <c r="J379" s="36">
        <f ca="1">SUMIFS(СВЦЭМ!$J$40:$J$783,СВЦЭМ!$A$40:$A$783,$A379,СВЦЭМ!$B$40:$B$783,J$367)+'СЕТ СН'!$F$16</f>
        <v>0</v>
      </c>
      <c r="K379" s="36">
        <f ca="1">SUMIFS(СВЦЭМ!$J$40:$J$783,СВЦЭМ!$A$40:$A$783,$A379,СВЦЭМ!$B$40:$B$783,K$367)+'СЕТ СН'!$F$16</f>
        <v>0</v>
      </c>
      <c r="L379" s="36">
        <f ca="1">SUMIFS(СВЦЭМ!$J$40:$J$783,СВЦЭМ!$A$40:$A$783,$A379,СВЦЭМ!$B$40:$B$783,L$367)+'СЕТ СН'!$F$16</f>
        <v>0</v>
      </c>
      <c r="M379" s="36">
        <f ca="1">SUMIFS(СВЦЭМ!$J$40:$J$783,СВЦЭМ!$A$40:$A$783,$A379,СВЦЭМ!$B$40:$B$783,M$367)+'СЕТ СН'!$F$16</f>
        <v>0</v>
      </c>
      <c r="N379" s="36">
        <f ca="1">SUMIFS(СВЦЭМ!$J$40:$J$783,СВЦЭМ!$A$40:$A$783,$A379,СВЦЭМ!$B$40:$B$783,N$367)+'СЕТ СН'!$F$16</f>
        <v>0</v>
      </c>
      <c r="O379" s="36">
        <f ca="1">SUMIFS(СВЦЭМ!$J$40:$J$783,СВЦЭМ!$A$40:$A$783,$A379,СВЦЭМ!$B$40:$B$783,O$367)+'СЕТ СН'!$F$16</f>
        <v>0</v>
      </c>
      <c r="P379" s="36">
        <f ca="1">SUMIFS(СВЦЭМ!$J$40:$J$783,СВЦЭМ!$A$40:$A$783,$A379,СВЦЭМ!$B$40:$B$783,P$367)+'СЕТ СН'!$F$16</f>
        <v>0</v>
      </c>
      <c r="Q379" s="36">
        <f ca="1">SUMIFS(СВЦЭМ!$J$40:$J$783,СВЦЭМ!$A$40:$A$783,$A379,СВЦЭМ!$B$40:$B$783,Q$367)+'СЕТ СН'!$F$16</f>
        <v>0</v>
      </c>
      <c r="R379" s="36">
        <f ca="1">SUMIFS(СВЦЭМ!$J$40:$J$783,СВЦЭМ!$A$40:$A$783,$A379,СВЦЭМ!$B$40:$B$783,R$367)+'СЕТ СН'!$F$16</f>
        <v>0</v>
      </c>
      <c r="S379" s="36">
        <f ca="1">SUMIFS(СВЦЭМ!$J$40:$J$783,СВЦЭМ!$A$40:$A$783,$A379,СВЦЭМ!$B$40:$B$783,S$367)+'СЕТ СН'!$F$16</f>
        <v>0</v>
      </c>
      <c r="T379" s="36">
        <f ca="1">SUMIFS(СВЦЭМ!$J$40:$J$783,СВЦЭМ!$A$40:$A$783,$A379,СВЦЭМ!$B$40:$B$783,T$367)+'СЕТ СН'!$F$16</f>
        <v>0</v>
      </c>
      <c r="U379" s="36">
        <f ca="1">SUMIFS(СВЦЭМ!$J$40:$J$783,СВЦЭМ!$A$40:$A$783,$A379,СВЦЭМ!$B$40:$B$783,U$367)+'СЕТ СН'!$F$16</f>
        <v>0</v>
      </c>
      <c r="V379" s="36">
        <f ca="1">SUMIFS(СВЦЭМ!$J$40:$J$783,СВЦЭМ!$A$40:$A$783,$A379,СВЦЭМ!$B$40:$B$783,V$367)+'СЕТ СН'!$F$16</f>
        <v>0</v>
      </c>
      <c r="W379" s="36">
        <f ca="1">SUMIFS(СВЦЭМ!$J$40:$J$783,СВЦЭМ!$A$40:$A$783,$A379,СВЦЭМ!$B$40:$B$783,W$367)+'СЕТ СН'!$F$16</f>
        <v>0</v>
      </c>
      <c r="X379" s="36">
        <f ca="1">SUMIFS(СВЦЭМ!$J$40:$J$783,СВЦЭМ!$A$40:$A$783,$A379,СВЦЭМ!$B$40:$B$783,X$367)+'СЕТ СН'!$F$16</f>
        <v>0</v>
      </c>
      <c r="Y379" s="36">
        <f ca="1">SUMIFS(СВЦЭМ!$J$40:$J$783,СВЦЭМ!$A$40:$A$783,$A379,СВЦЭМ!$B$40:$B$783,Y$367)+'СЕТ СН'!$F$16</f>
        <v>0</v>
      </c>
    </row>
    <row r="380" spans="1:25" ht="15.75" hidden="1" x14ac:dyDescent="0.2">
      <c r="A380" s="35">
        <f t="shared" si="10"/>
        <v>44939</v>
      </c>
      <c r="B380" s="36">
        <f ca="1">SUMIFS(СВЦЭМ!$J$40:$J$783,СВЦЭМ!$A$40:$A$783,$A380,СВЦЭМ!$B$40:$B$783,B$367)+'СЕТ СН'!$F$16</f>
        <v>0</v>
      </c>
      <c r="C380" s="36">
        <f ca="1">SUMIFS(СВЦЭМ!$J$40:$J$783,СВЦЭМ!$A$40:$A$783,$A380,СВЦЭМ!$B$40:$B$783,C$367)+'СЕТ СН'!$F$16</f>
        <v>0</v>
      </c>
      <c r="D380" s="36">
        <f ca="1">SUMIFS(СВЦЭМ!$J$40:$J$783,СВЦЭМ!$A$40:$A$783,$A380,СВЦЭМ!$B$40:$B$783,D$367)+'СЕТ СН'!$F$16</f>
        <v>0</v>
      </c>
      <c r="E380" s="36">
        <f ca="1">SUMIFS(СВЦЭМ!$J$40:$J$783,СВЦЭМ!$A$40:$A$783,$A380,СВЦЭМ!$B$40:$B$783,E$367)+'СЕТ СН'!$F$16</f>
        <v>0</v>
      </c>
      <c r="F380" s="36">
        <f ca="1">SUMIFS(СВЦЭМ!$J$40:$J$783,СВЦЭМ!$A$40:$A$783,$A380,СВЦЭМ!$B$40:$B$783,F$367)+'СЕТ СН'!$F$16</f>
        <v>0</v>
      </c>
      <c r="G380" s="36">
        <f ca="1">SUMIFS(СВЦЭМ!$J$40:$J$783,СВЦЭМ!$A$40:$A$783,$A380,СВЦЭМ!$B$40:$B$783,G$367)+'СЕТ СН'!$F$16</f>
        <v>0</v>
      </c>
      <c r="H380" s="36">
        <f ca="1">SUMIFS(СВЦЭМ!$J$40:$J$783,СВЦЭМ!$A$40:$A$783,$A380,СВЦЭМ!$B$40:$B$783,H$367)+'СЕТ СН'!$F$16</f>
        <v>0</v>
      </c>
      <c r="I380" s="36">
        <f ca="1">SUMIFS(СВЦЭМ!$J$40:$J$783,СВЦЭМ!$A$40:$A$783,$A380,СВЦЭМ!$B$40:$B$783,I$367)+'СЕТ СН'!$F$16</f>
        <v>0</v>
      </c>
      <c r="J380" s="36">
        <f ca="1">SUMIFS(СВЦЭМ!$J$40:$J$783,СВЦЭМ!$A$40:$A$783,$A380,СВЦЭМ!$B$40:$B$783,J$367)+'СЕТ СН'!$F$16</f>
        <v>0</v>
      </c>
      <c r="K380" s="36">
        <f ca="1">SUMIFS(СВЦЭМ!$J$40:$J$783,СВЦЭМ!$A$40:$A$783,$A380,СВЦЭМ!$B$40:$B$783,K$367)+'СЕТ СН'!$F$16</f>
        <v>0</v>
      </c>
      <c r="L380" s="36">
        <f ca="1">SUMIFS(СВЦЭМ!$J$40:$J$783,СВЦЭМ!$A$40:$A$783,$A380,СВЦЭМ!$B$40:$B$783,L$367)+'СЕТ СН'!$F$16</f>
        <v>0</v>
      </c>
      <c r="M380" s="36">
        <f ca="1">SUMIFS(СВЦЭМ!$J$40:$J$783,СВЦЭМ!$A$40:$A$783,$A380,СВЦЭМ!$B$40:$B$783,M$367)+'СЕТ СН'!$F$16</f>
        <v>0</v>
      </c>
      <c r="N380" s="36">
        <f ca="1">SUMIFS(СВЦЭМ!$J$40:$J$783,СВЦЭМ!$A$40:$A$783,$A380,СВЦЭМ!$B$40:$B$783,N$367)+'СЕТ СН'!$F$16</f>
        <v>0</v>
      </c>
      <c r="O380" s="36">
        <f ca="1">SUMIFS(СВЦЭМ!$J$40:$J$783,СВЦЭМ!$A$40:$A$783,$A380,СВЦЭМ!$B$40:$B$783,O$367)+'СЕТ СН'!$F$16</f>
        <v>0</v>
      </c>
      <c r="P380" s="36">
        <f ca="1">SUMIFS(СВЦЭМ!$J$40:$J$783,СВЦЭМ!$A$40:$A$783,$A380,СВЦЭМ!$B$40:$B$783,P$367)+'СЕТ СН'!$F$16</f>
        <v>0</v>
      </c>
      <c r="Q380" s="36">
        <f ca="1">SUMIFS(СВЦЭМ!$J$40:$J$783,СВЦЭМ!$A$40:$A$783,$A380,СВЦЭМ!$B$40:$B$783,Q$367)+'СЕТ СН'!$F$16</f>
        <v>0</v>
      </c>
      <c r="R380" s="36">
        <f ca="1">SUMIFS(СВЦЭМ!$J$40:$J$783,СВЦЭМ!$A$40:$A$783,$A380,СВЦЭМ!$B$40:$B$783,R$367)+'СЕТ СН'!$F$16</f>
        <v>0</v>
      </c>
      <c r="S380" s="36">
        <f ca="1">SUMIFS(СВЦЭМ!$J$40:$J$783,СВЦЭМ!$A$40:$A$783,$A380,СВЦЭМ!$B$40:$B$783,S$367)+'СЕТ СН'!$F$16</f>
        <v>0</v>
      </c>
      <c r="T380" s="36">
        <f ca="1">SUMIFS(СВЦЭМ!$J$40:$J$783,СВЦЭМ!$A$40:$A$783,$A380,СВЦЭМ!$B$40:$B$783,T$367)+'СЕТ СН'!$F$16</f>
        <v>0</v>
      </c>
      <c r="U380" s="36">
        <f ca="1">SUMIFS(СВЦЭМ!$J$40:$J$783,СВЦЭМ!$A$40:$A$783,$A380,СВЦЭМ!$B$40:$B$783,U$367)+'СЕТ СН'!$F$16</f>
        <v>0</v>
      </c>
      <c r="V380" s="36">
        <f ca="1">SUMIFS(СВЦЭМ!$J$40:$J$783,СВЦЭМ!$A$40:$A$783,$A380,СВЦЭМ!$B$40:$B$783,V$367)+'СЕТ СН'!$F$16</f>
        <v>0</v>
      </c>
      <c r="W380" s="36">
        <f ca="1">SUMIFS(СВЦЭМ!$J$40:$J$783,СВЦЭМ!$A$40:$A$783,$A380,СВЦЭМ!$B$40:$B$783,W$367)+'СЕТ СН'!$F$16</f>
        <v>0</v>
      </c>
      <c r="X380" s="36">
        <f ca="1">SUMIFS(СВЦЭМ!$J$40:$J$783,СВЦЭМ!$A$40:$A$783,$A380,СВЦЭМ!$B$40:$B$783,X$367)+'СЕТ СН'!$F$16</f>
        <v>0</v>
      </c>
      <c r="Y380" s="36">
        <f ca="1">SUMIFS(СВЦЭМ!$J$40:$J$783,СВЦЭМ!$A$40:$A$783,$A380,СВЦЭМ!$B$40:$B$783,Y$367)+'СЕТ СН'!$F$16</f>
        <v>0</v>
      </c>
    </row>
    <row r="381" spans="1:25" ht="15.75" hidden="1" x14ac:dyDescent="0.2">
      <c r="A381" s="35">
        <f t="shared" si="10"/>
        <v>44940</v>
      </c>
      <c r="B381" s="36">
        <f ca="1">SUMIFS(СВЦЭМ!$J$40:$J$783,СВЦЭМ!$A$40:$A$783,$A381,СВЦЭМ!$B$40:$B$783,B$367)+'СЕТ СН'!$F$16</f>
        <v>0</v>
      </c>
      <c r="C381" s="36">
        <f ca="1">SUMIFS(СВЦЭМ!$J$40:$J$783,СВЦЭМ!$A$40:$A$783,$A381,СВЦЭМ!$B$40:$B$783,C$367)+'СЕТ СН'!$F$16</f>
        <v>0</v>
      </c>
      <c r="D381" s="36">
        <f ca="1">SUMIFS(СВЦЭМ!$J$40:$J$783,СВЦЭМ!$A$40:$A$783,$A381,СВЦЭМ!$B$40:$B$783,D$367)+'СЕТ СН'!$F$16</f>
        <v>0</v>
      </c>
      <c r="E381" s="36">
        <f ca="1">SUMIFS(СВЦЭМ!$J$40:$J$783,СВЦЭМ!$A$40:$A$783,$A381,СВЦЭМ!$B$40:$B$783,E$367)+'СЕТ СН'!$F$16</f>
        <v>0</v>
      </c>
      <c r="F381" s="36">
        <f ca="1">SUMIFS(СВЦЭМ!$J$40:$J$783,СВЦЭМ!$A$40:$A$783,$A381,СВЦЭМ!$B$40:$B$783,F$367)+'СЕТ СН'!$F$16</f>
        <v>0</v>
      </c>
      <c r="G381" s="36">
        <f ca="1">SUMIFS(СВЦЭМ!$J$40:$J$783,СВЦЭМ!$A$40:$A$783,$A381,СВЦЭМ!$B$40:$B$783,G$367)+'СЕТ СН'!$F$16</f>
        <v>0</v>
      </c>
      <c r="H381" s="36">
        <f ca="1">SUMIFS(СВЦЭМ!$J$40:$J$783,СВЦЭМ!$A$40:$A$783,$A381,СВЦЭМ!$B$40:$B$783,H$367)+'СЕТ СН'!$F$16</f>
        <v>0</v>
      </c>
      <c r="I381" s="36">
        <f ca="1">SUMIFS(СВЦЭМ!$J$40:$J$783,СВЦЭМ!$A$40:$A$783,$A381,СВЦЭМ!$B$40:$B$783,I$367)+'СЕТ СН'!$F$16</f>
        <v>0</v>
      </c>
      <c r="J381" s="36">
        <f ca="1">SUMIFS(СВЦЭМ!$J$40:$J$783,СВЦЭМ!$A$40:$A$783,$A381,СВЦЭМ!$B$40:$B$783,J$367)+'СЕТ СН'!$F$16</f>
        <v>0</v>
      </c>
      <c r="K381" s="36">
        <f ca="1">SUMIFS(СВЦЭМ!$J$40:$J$783,СВЦЭМ!$A$40:$A$783,$A381,СВЦЭМ!$B$40:$B$783,K$367)+'СЕТ СН'!$F$16</f>
        <v>0</v>
      </c>
      <c r="L381" s="36">
        <f ca="1">SUMIFS(СВЦЭМ!$J$40:$J$783,СВЦЭМ!$A$40:$A$783,$A381,СВЦЭМ!$B$40:$B$783,L$367)+'СЕТ СН'!$F$16</f>
        <v>0</v>
      </c>
      <c r="M381" s="36">
        <f ca="1">SUMIFS(СВЦЭМ!$J$40:$J$783,СВЦЭМ!$A$40:$A$783,$A381,СВЦЭМ!$B$40:$B$783,M$367)+'СЕТ СН'!$F$16</f>
        <v>0</v>
      </c>
      <c r="N381" s="36">
        <f ca="1">SUMIFS(СВЦЭМ!$J$40:$J$783,СВЦЭМ!$A$40:$A$783,$A381,СВЦЭМ!$B$40:$B$783,N$367)+'СЕТ СН'!$F$16</f>
        <v>0</v>
      </c>
      <c r="O381" s="36">
        <f ca="1">SUMIFS(СВЦЭМ!$J$40:$J$783,СВЦЭМ!$A$40:$A$783,$A381,СВЦЭМ!$B$40:$B$783,O$367)+'СЕТ СН'!$F$16</f>
        <v>0</v>
      </c>
      <c r="P381" s="36">
        <f ca="1">SUMIFS(СВЦЭМ!$J$40:$J$783,СВЦЭМ!$A$40:$A$783,$A381,СВЦЭМ!$B$40:$B$783,P$367)+'СЕТ СН'!$F$16</f>
        <v>0</v>
      </c>
      <c r="Q381" s="36">
        <f ca="1">SUMIFS(СВЦЭМ!$J$40:$J$783,СВЦЭМ!$A$40:$A$783,$A381,СВЦЭМ!$B$40:$B$783,Q$367)+'СЕТ СН'!$F$16</f>
        <v>0</v>
      </c>
      <c r="R381" s="36">
        <f ca="1">SUMIFS(СВЦЭМ!$J$40:$J$783,СВЦЭМ!$A$40:$A$783,$A381,СВЦЭМ!$B$40:$B$783,R$367)+'СЕТ СН'!$F$16</f>
        <v>0</v>
      </c>
      <c r="S381" s="36">
        <f ca="1">SUMIFS(СВЦЭМ!$J$40:$J$783,СВЦЭМ!$A$40:$A$783,$A381,СВЦЭМ!$B$40:$B$783,S$367)+'СЕТ СН'!$F$16</f>
        <v>0</v>
      </c>
      <c r="T381" s="36">
        <f ca="1">SUMIFS(СВЦЭМ!$J$40:$J$783,СВЦЭМ!$A$40:$A$783,$A381,СВЦЭМ!$B$40:$B$783,T$367)+'СЕТ СН'!$F$16</f>
        <v>0</v>
      </c>
      <c r="U381" s="36">
        <f ca="1">SUMIFS(СВЦЭМ!$J$40:$J$783,СВЦЭМ!$A$40:$A$783,$A381,СВЦЭМ!$B$40:$B$783,U$367)+'СЕТ СН'!$F$16</f>
        <v>0</v>
      </c>
      <c r="V381" s="36">
        <f ca="1">SUMIFS(СВЦЭМ!$J$40:$J$783,СВЦЭМ!$A$40:$A$783,$A381,СВЦЭМ!$B$40:$B$783,V$367)+'СЕТ СН'!$F$16</f>
        <v>0</v>
      </c>
      <c r="W381" s="36">
        <f ca="1">SUMIFS(СВЦЭМ!$J$40:$J$783,СВЦЭМ!$A$40:$A$783,$A381,СВЦЭМ!$B$40:$B$783,W$367)+'СЕТ СН'!$F$16</f>
        <v>0</v>
      </c>
      <c r="X381" s="36">
        <f ca="1">SUMIFS(СВЦЭМ!$J$40:$J$783,СВЦЭМ!$A$40:$A$783,$A381,СВЦЭМ!$B$40:$B$783,X$367)+'СЕТ СН'!$F$16</f>
        <v>0</v>
      </c>
      <c r="Y381" s="36">
        <f ca="1">SUMIFS(СВЦЭМ!$J$40:$J$783,СВЦЭМ!$A$40:$A$783,$A381,СВЦЭМ!$B$40:$B$783,Y$367)+'СЕТ СН'!$F$16</f>
        <v>0</v>
      </c>
    </row>
    <row r="382" spans="1:25" ht="15.75" hidden="1" x14ac:dyDescent="0.2">
      <c r="A382" s="35">
        <f t="shared" si="10"/>
        <v>44941</v>
      </c>
      <c r="B382" s="36">
        <f ca="1">SUMIFS(СВЦЭМ!$J$40:$J$783,СВЦЭМ!$A$40:$A$783,$A382,СВЦЭМ!$B$40:$B$783,B$367)+'СЕТ СН'!$F$16</f>
        <v>0</v>
      </c>
      <c r="C382" s="36">
        <f ca="1">SUMIFS(СВЦЭМ!$J$40:$J$783,СВЦЭМ!$A$40:$A$783,$A382,СВЦЭМ!$B$40:$B$783,C$367)+'СЕТ СН'!$F$16</f>
        <v>0</v>
      </c>
      <c r="D382" s="36">
        <f ca="1">SUMIFS(СВЦЭМ!$J$40:$J$783,СВЦЭМ!$A$40:$A$783,$A382,СВЦЭМ!$B$40:$B$783,D$367)+'СЕТ СН'!$F$16</f>
        <v>0</v>
      </c>
      <c r="E382" s="36">
        <f ca="1">SUMIFS(СВЦЭМ!$J$40:$J$783,СВЦЭМ!$A$40:$A$783,$A382,СВЦЭМ!$B$40:$B$783,E$367)+'СЕТ СН'!$F$16</f>
        <v>0</v>
      </c>
      <c r="F382" s="36">
        <f ca="1">SUMIFS(СВЦЭМ!$J$40:$J$783,СВЦЭМ!$A$40:$A$783,$A382,СВЦЭМ!$B$40:$B$783,F$367)+'СЕТ СН'!$F$16</f>
        <v>0</v>
      </c>
      <c r="G382" s="36">
        <f ca="1">SUMIFS(СВЦЭМ!$J$40:$J$783,СВЦЭМ!$A$40:$A$783,$A382,СВЦЭМ!$B$40:$B$783,G$367)+'СЕТ СН'!$F$16</f>
        <v>0</v>
      </c>
      <c r="H382" s="36">
        <f ca="1">SUMIFS(СВЦЭМ!$J$40:$J$783,СВЦЭМ!$A$40:$A$783,$A382,СВЦЭМ!$B$40:$B$783,H$367)+'СЕТ СН'!$F$16</f>
        <v>0</v>
      </c>
      <c r="I382" s="36">
        <f ca="1">SUMIFS(СВЦЭМ!$J$40:$J$783,СВЦЭМ!$A$40:$A$783,$A382,СВЦЭМ!$B$40:$B$783,I$367)+'СЕТ СН'!$F$16</f>
        <v>0</v>
      </c>
      <c r="J382" s="36">
        <f ca="1">SUMIFS(СВЦЭМ!$J$40:$J$783,СВЦЭМ!$A$40:$A$783,$A382,СВЦЭМ!$B$40:$B$783,J$367)+'СЕТ СН'!$F$16</f>
        <v>0</v>
      </c>
      <c r="K382" s="36">
        <f ca="1">SUMIFS(СВЦЭМ!$J$40:$J$783,СВЦЭМ!$A$40:$A$783,$A382,СВЦЭМ!$B$40:$B$783,K$367)+'СЕТ СН'!$F$16</f>
        <v>0</v>
      </c>
      <c r="L382" s="36">
        <f ca="1">SUMIFS(СВЦЭМ!$J$40:$J$783,СВЦЭМ!$A$40:$A$783,$A382,СВЦЭМ!$B$40:$B$783,L$367)+'СЕТ СН'!$F$16</f>
        <v>0</v>
      </c>
      <c r="M382" s="36">
        <f ca="1">SUMIFS(СВЦЭМ!$J$40:$J$783,СВЦЭМ!$A$40:$A$783,$A382,СВЦЭМ!$B$40:$B$783,M$367)+'СЕТ СН'!$F$16</f>
        <v>0</v>
      </c>
      <c r="N382" s="36">
        <f ca="1">SUMIFS(СВЦЭМ!$J$40:$J$783,СВЦЭМ!$A$40:$A$783,$A382,СВЦЭМ!$B$40:$B$783,N$367)+'СЕТ СН'!$F$16</f>
        <v>0</v>
      </c>
      <c r="O382" s="36">
        <f ca="1">SUMIFS(СВЦЭМ!$J$40:$J$783,СВЦЭМ!$A$40:$A$783,$A382,СВЦЭМ!$B$40:$B$783,O$367)+'СЕТ СН'!$F$16</f>
        <v>0</v>
      </c>
      <c r="P382" s="36">
        <f ca="1">SUMIFS(СВЦЭМ!$J$40:$J$783,СВЦЭМ!$A$40:$A$783,$A382,СВЦЭМ!$B$40:$B$783,P$367)+'СЕТ СН'!$F$16</f>
        <v>0</v>
      </c>
      <c r="Q382" s="36">
        <f ca="1">SUMIFS(СВЦЭМ!$J$40:$J$783,СВЦЭМ!$A$40:$A$783,$A382,СВЦЭМ!$B$40:$B$783,Q$367)+'СЕТ СН'!$F$16</f>
        <v>0</v>
      </c>
      <c r="R382" s="36">
        <f ca="1">SUMIFS(СВЦЭМ!$J$40:$J$783,СВЦЭМ!$A$40:$A$783,$A382,СВЦЭМ!$B$40:$B$783,R$367)+'СЕТ СН'!$F$16</f>
        <v>0</v>
      </c>
      <c r="S382" s="36">
        <f ca="1">SUMIFS(СВЦЭМ!$J$40:$J$783,СВЦЭМ!$A$40:$A$783,$A382,СВЦЭМ!$B$40:$B$783,S$367)+'СЕТ СН'!$F$16</f>
        <v>0</v>
      </c>
      <c r="T382" s="36">
        <f ca="1">SUMIFS(СВЦЭМ!$J$40:$J$783,СВЦЭМ!$A$40:$A$783,$A382,СВЦЭМ!$B$40:$B$783,T$367)+'СЕТ СН'!$F$16</f>
        <v>0</v>
      </c>
      <c r="U382" s="36">
        <f ca="1">SUMIFS(СВЦЭМ!$J$40:$J$783,СВЦЭМ!$A$40:$A$783,$A382,СВЦЭМ!$B$40:$B$783,U$367)+'СЕТ СН'!$F$16</f>
        <v>0</v>
      </c>
      <c r="V382" s="36">
        <f ca="1">SUMIFS(СВЦЭМ!$J$40:$J$783,СВЦЭМ!$A$40:$A$783,$A382,СВЦЭМ!$B$40:$B$783,V$367)+'СЕТ СН'!$F$16</f>
        <v>0</v>
      </c>
      <c r="W382" s="36">
        <f ca="1">SUMIFS(СВЦЭМ!$J$40:$J$783,СВЦЭМ!$A$40:$A$783,$A382,СВЦЭМ!$B$40:$B$783,W$367)+'СЕТ СН'!$F$16</f>
        <v>0</v>
      </c>
      <c r="X382" s="36">
        <f ca="1">SUMIFS(СВЦЭМ!$J$40:$J$783,СВЦЭМ!$A$40:$A$783,$A382,СВЦЭМ!$B$40:$B$783,X$367)+'СЕТ СН'!$F$16</f>
        <v>0</v>
      </c>
      <c r="Y382" s="36">
        <f ca="1">SUMIFS(СВЦЭМ!$J$40:$J$783,СВЦЭМ!$A$40:$A$783,$A382,СВЦЭМ!$B$40:$B$783,Y$367)+'СЕТ СН'!$F$16</f>
        <v>0</v>
      </c>
    </row>
    <row r="383" spans="1:25" ht="15.75" hidden="1" x14ac:dyDescent="0.2">
      <c r="A383" s="35">
        <f t="shared" si="10"/>
        <v>44942</v>
      </c>
      <c r="B383" s="36">
        <f ca="1">SUMIFS(СВЦЭМ!$J$40:$J$783,СВЦЭМ!$A$40:$A$783,$A383,СВЦЭМ!$B$40:$B$783,B$367)+'СЕТ СН'!$F$16</f>
        <v>0</v>
      </c>
      <c r="C383" s="36">
        <f ca="1">SUMIFS(СВЦЭМ!$J$40:$J$783,СВЦЭМ!$A$40:$A$783,$A383,СВЦЭМ!$B$40:$B$783,C$367)+'СЕТ СН'!$F$16</f>
        <v>0</v>
      </c>
      <c r="D383" s="36">
        <f ca="1">SUMIFS(СВЦЭМ!$J$40:$J$783,СВЦЭМ!$A$40:$A$783,$A383,СВЦЭМ!$B$40:$B$783,D$367)+'СЕТ СН'!$F$16</f>
        <v>0</v>
      </c>
      <c r="E383" s="36">
        <f ca="1">SUMIFS(СВЦЭМ!$J$40:$J$783,СВЦЭМ!$A$40:$A$783,$A383,СВЦЭМ!$B$40:$B$783,E$367)+'СЕТ СН'!$F$16</f>
        <v>0</v>
      </c>
      <c r="F383" s="36">
        <f ca="1">SUMIFS(СВЦЭМ!$J$40:$J$783,СВЦЭМ!$A$40:$A$783,$A383,СВЦЭМ!$B$40:$B$783,F$367)+'СЕТ СН'!$F$16</f>
        <v>0</v>
      </c>
      <c r="G383" s="36">
        <f ca="1">SUMIFS(СВЦЭМ!$J$40:$J$783,СВЦЭМ!$A$40:$A$783,$A383,СВЦЭМ!$B$40:$B$783,G$367)+'СЕТ СН'!$F$16</f>
        <v>0</v>
      </c>
      <c r="H383" s="36">
        <f ca="1">SUMIFS(СВЦЭМ!$J$40:$J$783,СВЦЭМ!$A$40:$A$783,$A383,СВЦЭМ!$B$40:$B$783,H$367)+'СЕТ СН'!$F$16</f>
        <v>0</v>
      </c>
      <c r="I383" s="36">
        <f ca="1">SUMIFS(СВЦЭМ!$J$40:$J$783,СВЦЭМ!$A$40:$A$783,$A383,СВЦЭМ!$B$40:$B$783,I$367)+'СЕТ СН'!$F$16</f>
        <v>0</v>
      </c>
      <c r="J383" s="36">
        <f ca="1">SUMIFS(СВЦЭМ!$J$40:$J$783,СВЦЭМ!$A$40:$A$783,$A383,СВЦЭМ!$B$40:$B$783,J$367)+'СЕТ СН'!$F$16</f>
        <v>0</v>
      </c>
      <c r="K383" s="36">
        <f ca="1">SUMIFS(СВЦЭМ!$J$40:$J$783,СВЦЭМ!$A$40:$A$783,$A383,СВЦЭМ!$B$40:$B$783,K$367)+'СЕТ СН'!$F$16</f>
        <v>0</v>
      </c>
      <c r="L383" s="36">
        <f ca="1">SUMIFS(СВЦЭМ!$J$40:$J$783,СВЦЭМ!$A$40:$A$783,$A383,СВЦЭМ!$B$40:$B$783,L$367)+'СЕТ СН'!$F$16</f>
        <v>0</v>
      </c>
      <c r="M383" s="36">
        <f ca="1">SUMIFS(СВЦЭМ!$J$40:$J$783,СВЦЭМ!$A$40:$A$783,$A383,СВЦЭМ!$B$40:$B$783,M$367)+'СЕТ СН'!$F$16</f>
        <v>0</v>
      </c>
      <c r="N383" s="36">
        <f ca="1">SUMIFS(СВЦЭМ!$J$40:$J$783,СВЦЭМ!$A$40:$A$783,$A383,СВЦЭМ!$B$40:$B$783,N$367)+'СЕТ СН'!$F$16</f>
        <v>0</v>
      </c>
      <c r="O383" s="36">
        <f ca="1">SUMIFS(СВЦЭМ!$J$40:$J$783,СВЦЭМ!$A$40:$A$783,$A383,СВЦЭМ!$B$40:$B$783,O$367)+'СЕТ СН'!$F$16</f>
        <v>0</v>
      </c>
      <c r="P383" s="36">
        <f ca="1">SUMIFS(СВЦЭМ!$J$40:$J$783,СВЦЭМ!$A$40:$A$783,$A383,СВЦЭМ!$B$40:$B$783,P$367)+'СЕТ СН'!$F$16</f>
        <v>0</v>
      </c>
      <c r="Q383" s="36">
        <f ca="1">SUMIFS(СВЦЭМ!$J$40:$J$783,СВЦЭМ!$A$40:$A$783,$A383,СВЦЭМ!$B$40:$B$783,Q$367)+'СЕТ СН'!$F$16</f>
        <v>0</v>
      </c>
      <c r="R383" s="36">
        <f ca="1">SUMIFS(СВЦЭМ!$J$40:$J$783,СВЦЭМ!$A$40:$A$783,$A383,СВЦЭМ!$B$40:$B$783,R$367)+'СЕТ СН'!$F$16</f>
        <v>0</v>
      </c>
      <c r="S383" s="36">
        <f ca="1">SUMIFS(СВЦЭМ!$J$40:$J$783,СВЦЭМ!$A$40:$A$783,$A383,СВЦЭМ!$B$40:$B$783,S$367)+'СЕТ СН'!$F$16</f>
        <v>0</v>
      </c>
      <c r="T383" s="36">
        <f ca="1">SUMIFS(СВЦЭМ!$J$40:$J$783,СВЦЭМ!$A$40:$A$783,$A383,СВЦЭМ!$B$40:$B$783,T$367)+'СЕТ СН'!$F$16</f>
        <v>0</v>
      </c>
      <c r="U383" s="36">
        <f ca="1">SUMIFS(СВЦЭМ!$J$40:$J$783,СВЦЭМ!$A$40:$A$783,$A383,СВЦЭМ!$B$40:$B$783,U$367)+'СЕТ СН'!$F$16</f>
        <v>0</v>
      </c>
      <c r="V383" s="36">
        <f ca="1">SUMIFS(СВЦЭМ!$J$40:$J$783,СВЦЭМ!$A$40:$A$783,$A383,СВЦЭМ!$B$40:$B$783,V$367)+'СЕТ СН'!$F$16</f>
        <v>0</v>
      </c>
      <c r="W383" s="36">
        <f ca="1">SUMIFS(СВЦЭМ!$J$40:$J$783,СВЦЭМ!$A$40:$A$783,$A383,СВЦЭМ!$B$40:$B$783,W$367)+'СЕТ СН'!$F$16</f>
        <v>0</v>
      </c>
      <c r="X383" s="36">
        <f ca="1">SUMIFS(СВЦЭМ!$J$40:$J$783,СВЦЭМ!$A$40:$A$783,$A383,СВЦЭМ!$B$40:$B$783,X$367)+'СЕТ СН'!$F$16</f>
        <v>0</v>
      </c>
      <c r="Y383" s="36">
        <f ca="1">SUMIFS(СВЦЭМ!$J$40:$J$783,СВЦЭМ!$A$40:$A$783,$A383,СВЦЭМ!$B$40:$B$783,Y$367)+'СЕТ СН'!$F$16</f>
        <v>0</v>
      </c>
    </row>
    <row r="384" spans="1:25" ht="15.75" hidden="1" x14ac:dyDescent="0.2">
      <c r="A384" s="35">
        <f t="shared" si="10"/>
        <v>44943</v>
      </c>
      <c r="B384" s="36">
        <f ca="1">SUMIFS(СВЦЭМ!$J$40:$J$783,СВЦЭМ!$A$40:$A$783,$A384,СВЦЭМ!$B$40:$B$783,B$367)+'СЕТ СН'!$F$16</f>
        <v>0</v>
      </c>
      <c r="C384" s="36">
        <f ca="1">SUMIFS(СВЦЭМ!$J$40:$J$783,СВЦЭМ!$A$40:$A$783,$A384,СВЦЭМ!$B$40:$B$783,C$367)+'СЕТ СН'!$F$16</f>
        <v>0</v>
      </c>
      <c r="D384" s="36">
        <f ca="1">SUMIFS(СВЦЭМ!$J$40:$J$783,СВЦЭМ!$A$40:$A$783,$A384,СВЦЭМ!$B$40:$B$783,D$367)+'СЕТ СН'!$F$16</f>
        <v>0</v>
      </c>
      <c r="E384" s="36">
        <f ca="1">SUMIFS(СВЦЭМ!$J$40:$J$783,СВЦЭМ!$A$40:$A$783,$A384,СВЦЭМ!$B$40:$B$783,E$367)+'СЕТ СН'!$F$16</f>
        <v>0</v>
      </c>
      <c r="F384" s="36">
        <f ca="1">SUMIFS(СВЦЭМ!$J$40:$J$783,СВЦЭМ!$A$40:$A$783,$A384,СВЦЭМ!$B$40:$B$783,F$367)+'СЕТ СН'!$F$16</f>
        <v>0</v>
      </c>
      <c r="G384" s="36">
        <f ca="1">SUMIFS(СВЦЭМ!$J$40:$J$783,СВЦЭМ!$A$40:$A$783,$A384,СВЦЭМ!$B$40:$B$783,G$367)+'СЕТ СН'!$F$16</f>
        <v>0</v>
      </c>
      <c r="H384" s="36">
        <f ca="1">SUMIFS(СВЦЭМ!$J$40:$J$783,СВЦЭМ!$A$40:$A$783,$A384,СВЦЭМ!$B$40:$B$783,H$367)+'СЕТ СН'!$F$16</f>
        <v>0</v>
      </c>
      <c r="I384" s="36">
        <f ca="1">SUMIFS(СВЦЭМ!$J$40:$J$783,СВЦЭМ!$A$40:$A$783,$A384,СВЦЭМ!$B$40:$B$783,I$367)+'СЕТ СН'!$F$16</f>
        <v>0</v>
      </c>
      <c r="J384" s="36">
        <f ca="1">SUMIFS(СВЦЭМ!$J$40:$J$783,СВЦЭМ!$A$40:$A$783,$A384,СВЦЭМ!$B$40:$B$783,J$367)+'СЕТ СН'!$F$16</f>
        <v>0</v>
      </c>
      <c r="K384" s="36">
        <f ca="1">SUMIFS(СВЦЭМ!$J$40:$J$783,СВЦЭМ!$A$40:$A$783,$A384,СВЦЭМ!$B$40:$B$783,K$367)+'СЕТ СН'!$F$16</f>
        <v>0</v>
      </c>
      <c r="L384" s="36">
        <f ca="1">SUMIFS(СВЦЭМ!$J$40:$J$783,СВЦЭМ!$A$40:$A$783,$A384,СВЦЭМ!$B$40:$B$783,L$367)+'СЕТ СН'!$F$16</f>
        <v>0</v>
      </c>
      <c r="M384" s="36">
        <f ca="1">SUMIFS(СВЦЭМ!$J$40:$J$783,СВЦЭМ!$A$40:$A$783,$A384,СВЦЭМ!$B$40:$B$783,M$367)+'СЕТ СН'!$F$16</f>
        <v>0</v>
      </c>
      <c r="N384" s="36">
        <f ca="1">SUMIFS(СВЦЭМ!$J$40:$J$783,СВЦЭМ!$A$40:$A$783,$A384,СВЦЭМ!$B$40:$B$783,N$367)+'СЕТ СН'!$F$16</f>
        <v>0</v>
      </c>
      <c r="O384" s="36">
        <f ca="1">SUMIFS(СВЦЭМ!$J$40:$J$783,СВЦЭМ!$A$40:$A$783,$A384,СВЦЭМ!$B$40:$B$783,O$367)+'СЕТ СН'!$F$16</f>
        <v>0</v>
      </c>
      <c r="P384" s="36">
        <f ca="1">SUMIFS(СВЦЭМ!$J$40:$J$783,СВЦЭМ!$A$40:$A$783,$A384,СВЦЭМ!$B$40:$B$783,P$367)+'СЕТ СН'!$F$16</f>
        <v>0</v>
      </c>
      <c r="Q384" s="36">
        <f ca="1">SUMIFS(СВЦЭМ!$J$40:$J$783,СВЦЭМ!$A$40:$A$783,$A384,СВЦЭМ!$B$40:$B$783,Q$367)+'СЕТ СН'!$F$16</f>
        <v>0</v>
      </c>
      <c r="R384" s="36">
        <f ca="1">SUMIFS(СВЦЭМ!$J$40:$J$783,СВЦЭМ!$A$40:$A$783,$A384,СВЦЭМ!$B$40:$B$783,R$367)+'СЕТ СН'!$F$16</f>
        <v>0</v>
      </c>
      <c r="S384" s="36">
        <f ca="1">SUMIFS(СВЦЭМ!$J$40:$J$783,СВЦЭМ!$A$40:$A$783,$A384,СВЦЭМ!$B$40:$B$783,S$367)+'СЕТ СН'!$F$16</f>
        <v>0</v>
      </c>
      <c r="T384" s="36">
        <f ca="1">SUMIFS(СВЦЭМ!$J$40:$J$783,СВЦЭМ!$A$40:$A$783,$A384,СВЦЭМ!$B$40:$B$783,T$367)+'СЕТ СН'!$F$16</f>
        <v>0</v>
      </c>
      <c r="U384" s="36">
        <f ca="1">SUMIFS(СВЦЭМ!$J$40:$J$783,СВЦЭМ!$A$40:$A$783,$A384,СВЦЭМ!$B$40:$B$783,U$367)+'СЕТ СН'!$F$16</f>
        <v>0</v>
      </c>
      <c r="V384" s="36">
        <f ca="1">SUMIFS(СВЦЭМ!$J$40:$J$783,СВЦЭМ!$A$40:$A$783,$A384,СВЦЭМ!$B$40:$B$783,V$367)+'СЕТ СН'!$F$16</f>
        <v>0</v>
      </c>
      <c r="W384" s="36">
        <f ca="1">SUMIFS(СВЦЭМ!$J$40:$J$783,СВЦЭМ!$A$40:$A$783,$A384,СВЦЭМ!$B$40:$B$783,W$367)+'СЕТ СН'!$F$16</f>
        <v>0</v>
      </c>
      <c r="X384" s="36">
        <f ca="1">SUMIFS(СВЦЭМ!$J$40:$J$783,СВЦЭМ!$A$40:$A$783,$A384,СВЦЭМ!$B$40:$B$783,X$367)+'СЕТ СН'!$F$16</f>
        <v>0</v>
      </c>
      <c r="Y384" s="36">
        <f ca="1">SUMIFS(СВЦЭМ!$J$40:$J$783,СВЦЭМ!$A$40:$A$783,$A384,СВЦЭМ!$B$40:$B$783,Y$367)+'СЕТ СН'!$F$16</f>
        <v>0</v>
      </c>
    </row>
    <row r="385" spans="1:26" ht="15.75" hidden="1" x14ac:dyDescent="0.2">
      <c r="A385" s="35">
        <f t="shared" si="10"/>
        <v>44944</v>
      </c>
      <c r="B385" s="36">
        <f ca="1">SUMIFS(СВЦЭМ!$J$40:$J$783,СВЦЭМ!$A$40:$A$783,$A385,СВЦЭМ!$B$40:$B$783,B$367)+'СЕТ СН'!$F$16</f>
        <v>0</v>
      </c>
      <c r="C385" s="36">
        <f ca="1">SUMIFS(СВЦЭМ!$J$40:$J$783,СВЦЭМ!$A$40:$A$783,$A385,СВЦЭМ!$B$40:$B$783,C$367)+'СЕТ СН'!$F$16</f>
        <v>0</v>
      </c>
      <c r="D385" s="36">
        <f ca="1">SUMIFS(СВЦЭМ!$J$40:$J$783,СВЦЭМ!$A$40:$A$783,$A385,СВЦЭМ!$B$40:$B$783,D$367)+'СЕТ СН'!$F$16</f>
        <v>0</v>
      </c>
      <c r="E385" s="36">
        <f ca="1">SUMIFS(СВЦЭМ!$J$40:$J$783,СВЦЭМ!$A$40:$A$783,$A385,СВЦЭМ!$B$40:$B$783,E$367)+'СЕТ СН'!$F$16</f>
        <v>0</v>
      </c>
      <c r="F385" s="36">
        <f ca="1">SUMIFS(СВЦЭМ!$J$40:$J$783,СВЦЭМ!$A$40:$A$783,$A385,СВЦЭМ!$B$40:$B$783,F$367)+'СЕТ СН'!$F$16</f>
        <v>0</v>
      </c>
      <c r="G385" s="36">
        <f ca="1">SUMIFS(СВЦЭМ!$J$40:$J$783,СВЦЭМ!$A$40:$A$783,$A385,СВЦЭМ!$B$40:$B$783,G$367)+'СЕТ СН'!$F$16</f>
        <v>0</v>
      </c>
      <c r="H385" s="36">
        <f ca="1">SUMIFS(СВЦЭМ!$J$40:$J$783,СВЦЭМ!$A$40:$A$783,$A385,СВЦЭМ!$B$40:$B$783,H$367)+'СЕТ СН'!$F$16</f>
        <v>0</v>
      </c>
      <c r="I385" s="36">
        <f ca="1">SUMIFS(СВЦЭМ!$J$40:$J$783,СВЦЭМ!$A$40:$A$783,$A385,СВЦЭМ!$B$40:$B$783,I$367)+'СЕТ СН'!$F$16</f>
        <v>0</v>
      </c>
      <c r="J385" s="36">
        <f ca="1">SUMIFS(СВЦЭМ!$J$40:$J$783,СВЦЭМ!$A$40:$A$783,$A385,СВЦЭМ!$B$40:$B$783,J$367)+'СЕТ СН'!$F$16</f>
        <v>0</v>
      </c>
      <c r="K385" s="36">
        <f ca="1">SUMIFS(СВЦЭМ!$J$40:$J$783,СВЦЭМ!$A$40:$A$783,$A385,СВЦЭМ!$B$40:$B$783,K$367)+'СЕТ СН'!$F$16</f>
        <v>0</v>
      </c>
      <c r="L385" s="36">
        <f ca="1">SUMIFS(СВЦЭМ!$J$40:$J$783,СВЦЭМ!$A$40:$A$783,$A385,СВЦЭМ!$B$40:$B$783,L$367)+'СЕТ СН'!$F$16</f>
        <v>0</v>
      </c>
      <c r="M385" s="36">
        <f ca="1">SUMIFS(СВЦЭМ!$J$40:$J$783,СВЦЭМ!$A$40:$A$783,$A385,СВЦЭМ!$B$40:$B$783,M$367)+'СЕТ СН'!$F$16</f>
        <v>0</v>
      </c>
      <c r="N385" s="36">
        <f ca="1">SUMIFS(СВЦЭМ!$J$40:$J$783,СВЦЭМ!$A$40:$A$783,$A385,СВЦЭМ!$B$40:$B$783,N$367)+'СЕТ СН'!$F$16</f>
        <v>0</v>
      </c>
      <c r="O385" s="36">
        <f ca="1">SUMIFS(СВЦЭМ!$J$40:$J$783,СВЦЭМ!$A$40:$A$783,$A385,СВЦЭМ!$B$40:$B$783,O$367)+'СЕТ СН'!$F$16</f>
        <v>0</v>
      </c>
      <c r="P385" s="36">
        <f ca="1">SUMIFS(СВЦЭМ!$J$40:$J$783,СВЦЭМ!$A$40:$A$783,$A385,СВЦЭМ!$B$40:$B$783,P$367)+'СЕТ СН'!$F$16</f>
        <v>0</v>
      </c>
      <c r="Q385" s="36">
        <f ca="1">SUMIFS(СВЦЭМ!$J$40:$J$783,СВЦЭМ!$A$40:$A$783,$A385,СВЦЭМ!$B$40:$B$783,Q$367)+'СЕТ СН'!$F$16</f>
        <v>0</v>
      </c>
      <c r="R385" s="36">
        <f ca="1">SUMIFS(СВЦЭМ!$J$40:$J$783,СВЦЭМ!$A$40:$A$783,$A385,СВЦЭМ!$B$40:$B$783,R$367)+'СЕТ СН'!$F$16</f>
        <v>0</v>
      </c>
      <c r="S385" s="36">
        <f ca="1">SUMIFS(СВЦЭМ!$J$40:$J$783,СВЦЭМ!$A$40:$A$783,$A385,СВЦЭМ!$B$40:$B$783,S$367)+'СЕТ СН'!$F$16</f>
        <v>0</v>
      </c>
      <c r="T385" s="36">
        <f ca="1">SUMIFS(СВЦЭМ!$J$40:$J$783,СВЦЭМ!$A$40:$A$783,$A385,СВЦЭМ!$B$40:$B$783,T$367)+'СЕТ СН'!$F$16</f>
        <v>0</v>
      </c>
      <c r="U385" s="36">
        <f ca="1">SUMIFS(СВЦЭМ!$J$40:$J$783,СВЦЭМ!$A$40:$A$783,$A385,СВЦЭМ!$B$40:$B$783,U$367)+'СЕТ СН'!$F$16</f>
        <v>0</v>
      </c>
      <c r="V385" s="36">
        <f ca="1">SUMIFS(СВЦЭМ!$J$40:$J$783,СВЦЭМ!$A$40:$A$783,$A385,СВЦЭМ!$B$40:$B$783,V$367)+'СЕТ СН'!$F$16</f>
        <v>0</v>
      </c>
      <c r="W385" s="36">
        <f ca="1">SUMIFS(СВЦЭМ!$J$40:$J$783,СВЦЭМ!$A$40:$A$783,$A385,СВЦЭМ!$B$40:$B$783,W$367)+'СЕТ СН'!$F$16</f>
        <v>0</v>
      </c>
      <c r="X385" s="36">
        <f ca="1">SUMIFS(СВЦЭМ!$J$40:$J$783,СВЦЭМ!$A$40:$A$783,$A385,СВЦЭМ!$B$40:$B$783,X$367)+'СЕТ СН'!$F$16</f>
        <v>0</v>
      </c>
      <c r="Y385" s="36">
        <f ca="1">SUMIFS(СВЦЭМ!$J$40:$J$783,СВЦЭМ!$A$40:$A$783,$A385,СВЦЭМ!$B$40:$B$783,Y$367)+'СЕТ СН'!$F$16</f>
        <v>0</v>
      </c>
    </row>
    <row r="386" spans="1:26" ht="15.75" hidden="1" x14ac:dyDescent="0.2">
      <c r="A386" s="35">
        <f t="shared" si="10"/>
        <v>44945</v>
      </c>
      <c r="B386" s="36">
        <f ca="1">SUMIFS(СВЦЭМ!$J$40:$J$783,СВЦЭМ!$A$40:$A$783,$A386,СВЦЭМ!$B$40:$B$783,B$367)+'СЕТ СН'!$F$16</f>
        <v>0</v>
      </c>
      <c r="C386" s="36">
        <f ca="1">SUMIFS(СВЦЭМ!$J$40:$J$783,СВЦЭМ!$A$40:$A$783,$A386,СВЦЭМ!$B$40:$B$783,C$367)+'СЕТ СН'!$F$16</f>
        <v>0</v>
      </c>
      <c r="D386" s="36">
        <f ca="1">SUMIFS(СВЦЭМ!$J$40:$J$783,СВЦЭМ!$A$40:$A$783,$A386,СВЦЭМ!$B$40:$B$783,D$367)+'СЕТ СН'!$F$16</f>
        <v>0</v>
      </c>
      <c r="E386" s="36">
        <f ca="1">SUMIFS(СВЦЭМ!$J$40:$J$783,СВЦЭМ!$A$40:$A$783,$A386,СВЦЭМ!$B$40:$B$783,E$367)+'СЕТ СН'!$F$16</f>
        <v>0</v>
      </c>
      <c r="F386" s="36">
        <f ca="1">SUMIFS(СВЦЭМ!$J$40:$J$783,СВЦЭМ!$A$40:$A$783,$A386,СВЦЭМ!$B$40:$B$783,F$367)+'СЕТ СН'!$F$16</f>
        <v>0</v>
      </c>
      <c r="G386" s="36">
        <f ca="1">SUMIFS(СВЦЭМ!$J$40:$J$783,СВЦЭМ!$A$40:$A$783,$A386,СВЦЭМ!$B$40:$B$783,G$367)+'СЕТ СН'!$F$16</f>
        <v>0</v>
      </c>
      <c r="H386" s="36">
        <f ca="1">SUMIFS(СВЦЭМ!$J$40:$J$783,СВЦЭМ!$A$40:$A$783,$A386,СВЦЭМ!$B$40:$B$783,H$367)+'СЕТ СН'!$F$16</f>
        <v>0</v>
      </c>
      <c r="I386" s="36">
        <f ca="1">SUMIFS(СВЦЭМ!$J$40:$J$783,СВЦЭМ!$A$40:$A$783,$A386,СВЦЭМ!$B$40:$B$783,I$367)+'СЕТ СН'!$F$16</f>
        <v>0</v>
      </c>
      <c r="J386" s="36">
        <f ca="1">SUMIFS(СВЦЭМ!$J$40:$J$783,СВЦЭМ!$A$40:$A$783,$A386,СВЦЭМ!$B$40:$B$783,J$367)+'СЕТ СН'!$F$16</f>
        <v>0</v>
      </c>
      <c r="K386" s="36">
        <f ca="1">SUMIFS(СВЦЭМ!$J$40:$J$783,СВЦЭМ!$A$40:$A$783,$A386,СВЦЭМ!$B$40:$B$783,K$367)+'СЕТ СН'!$F$16</f>
        <v>0</v>
      </c>
      <c r="L386" s="36">
        <f ca="1">SUMIFS(СВЦЭМ!$J$40:$J$783,СВЦЭМ!$A$40:$A$783,$A386,СВЦЭМ!$B$40:$B$783,L$367)+'СЕТ СН'!$F$16</f>
        <v>0</v>
      </c>
      <c r="M386" s="36">
        <f ca="1">SUMIFS(СВЦЭМ!$J$40:$J$783,СВЦЭМ!$A$40:$A$783,$A386,СВЦЭМ!$B$40:$B$783,M$367)+'СЕТ СН'!$F$16</f>
        <v>0</v>
      </c>
      <c r="N386" s="36">
        <f ca="1">SUMIFS(СВЦЭМ!$J$40:$J$783,СВЦЭМ!$A$40:$A$783,$A386,СВЦЭМ!$B$40:$B$783,N$367)+'СЕТ СН'!$F$16</f>
        <v>0</v>
      </c>
      <c r="O386" s="36">
        <f ca="1">SUMIFS(СВЦЭМ!$J$40:$J$783,СВЦЭМ!$A$40:$A$783,$A386,СВЦЭМ!$B$40:$B$783,O$367)+'СЕТ СН'!$F$16</f>
        <v>0</v>
      </c>
      <c r="P386" s="36">
        <f ca="1">SUMIFS(СВЦЭМ!$J$40:$J$783,СВЦЭМ!$A$40:$A$783,$A386,СВЦЭМ!$B$40:$B$783,P$367)+'СЕТ СН'!$F$16</f>
        <v>0</v>
      </c>
      <c r="Q386" s="36">
        <f ca="1">SUMIFS(СВЦЭМ!$J$40:$J$783,СВЦЭМ!$A$40:$A$783,$A386,СВЦЭМ!$B$40:$B$783,Q$367)+'СЕТ СН'!$F$16</f>
        <v>0</v>
      </c>
      <c r="R386" s="36">
        <f ca="1">SUMIFS(СВЦЭМ!$J$40:$J$783,СВЦЭМ!$A$40:$A$783,$A386,СВЦЭМ!$B$40:$B$783,R$367)+'СЕТ СН'!$F$16</f>
        <v>0</v>
      </c>
      <c r="S386" s="36">
        <f ca="1">SUMIFS(СВЦЭМ!$J$40:$J$783,СВЦЭМ!$A$40:$A$783,$A386,СВЦЭМ!$B$40:$B$783,S$367)+'СЕТ СН'!$F$16</f>
        <v>0</v>
      </c>
      <c r="T386" s="36">
        <f ca="1">SUMIFS(СВЦЭМ!$J$40:$J$783,СВЦЭМ!$A$40:$A$783,$A386,СВЦЭМ!$B$40:$B$783,T$367)+'СЕТ СН'!$F$16</f>
        <v>0</v>
      </c>
      <c r="U386" s="36">
        <f ca="1">SUMIFS(СВЦЭМ!$J$40:$J$783,СВЦЭМ!$A$40:$A$783,$A386,СВЦЭМ!$B$40:$B$783,U$367)+'СЕТ СН'!$F$16</f>
        <v>0</v>
      </c>
      <c r="V386" s="36">
        <f ca="1">SUMIFS(СВЦЭМ!$J$40:$J$783,СВЦЭМ!$A$40:$A$783,$A386,СВЦЭМ!$B$40:$B$783,V$367)+'СЕТ СН'!$F$16</f>
        <v>0</v>
      </c>
      <c r="W386" s="36">
        <f ca="1">SUMIFS(СВЦЭМ!$J$40:$J$783,СВЦЭМ!$A$40:$A$783,$A386,СВЦЭМ!$B$40:$B$783,W$367)+'СЕТ СН'!$F$16</f>
        <v>0</v>
      </c>
      <c r="X386" s="36">
        <f ca="1">SUMIFS(СВЦЭМ!$J$40:$J$783,СВЦЭМ!$A$40:$A$783,$A386,СВЦЭМ!$B$40:$B$783,X$367)+'СЕТ СН'!$F$16</f>
        <v>0</v>
      </c>
      <c r="Y386" s="36">
        <f ca="1">SUMIFS(СВЦЭМ!$J$40:$J$783,СВЦЭМ!$A$40:$A$783,$A386,СВЦЭМ!$B$40:$B$783,Y$367)+'СЕТ СН'!$F$16</f>
        <v>0</v>
      </c>
    </row>
    <row r="387" spans="1:26" ht="15.75" hidden="1" x14ac:dyDescent="0.2">
      <c r="A387" s="35">
        <f t="shared" si="10"/>
        <v>44946</v>
      </c>
      <c r="B387" s="36">
        <f ca="1">SUMIFS(СВЦЭМ!$J$40:$J$783,СВЦЭМ!$A$40:$A$783,$A387,СВЦЭМ!$B$40:$B$783,B$367)+'СЕТ СН'!$F$16</f>
        <v>0</v>
      </c>
      <c r="C387" s="36">
        <f ca="1">SUMIFS(СВЦЭМ!$J$40:$J$783,СВЦЭМ!$A$40:$A$783,$A387,СВЦЭМ!$B$40:$B$783,C$367)+'СЕТ СН'!$F$16</f>
        <v>0</v>
      </c>
      <c r="D387" s="36">
        <f ca="1">SUMIFS(СВЦЭМ!$J$40:$J$783,СВЦЭМ!$A$40:$A$783,$A387,СВЦЭМ!$B$40:$B$783,D$367)+'СЕТ СН'!$F$16</f>
        <v>0</v>
      </c>
      <c r="E387" s="36">
        <f ca="1">SUMIFS(СВЦЭМ!$J$40:$J$783,СВЦЭМ!$A$40:$A$783,$A387,СВЦЭМ!$B$40:$B$783,E$367)+'СЕТ СН'!$F$16</f>
        <v>0</v>
      </c>
      <c r="F387" s="36">
        <f ca="1">SUMIFS(СВЦЭМ!$J$40:$J$783,СВЦЭМ!$A$40:$A$783,$A387,СВЦЭМ!$B$40:$B$783,F$367)+'СЕТ СН'!$F$16</f>
        <v>0</v>
      </c>
      <c r="G387" s="36">
        <f ca="1">SUMIFS(СВЦЭМ!$J$40:$J$783,СВЦЭМ!$A$40:$A$783,$A387,СВЦЭМ!$B$40:$B$783,G$367)+'СЕТ СН'!$F$16</f>
        <v>0</v>
      </c>
      <c r="H387" s="36">
        <f ca="1">SUMIFS(СВЦЭМ!$J$40:$J$783,СВЦЭМ!$A$40:$A$783,$A387,СВЦЭМ!$B$40:$B$783,H$367)+'СЕТ СН'!$F$16</f>
        <v>0</v>
      </c>
      <c r="I387" s="36">
        <f ca="1">SUMIFS(СВЦЭМ!$J$40:$J$783,СВЦЭМ!$A$40:$A$783,$A387,СВЦЭМ!$B$40:$B$783,I$367)+'СЕТ СН'!$F$16</f>
        <v>0</v>
      </c>
      <c r="J387" s="36">
        <f ca="1">SUMIFS(СВЦЭМ!$J$40:$J$783,СВЦЭМ!$A$40:$A$783,$A387,СВЦЭМ!$B$40:$B$783,J$367)+'СЕТ СН'!$F$16</f>
        <v>0</v>
      </c>
      <c r="K387" s="36">
        <f ca="1">SUMIFS(СВЦЭМ!$J$40:$J$783,СВЦЭМ!$A$40:$A$783,$A387,СВЦЭМ!$B$40:$B$783,K$367)+'СЕТ СН'!$F$16</f>
        <v>0</v>
      </c>
      <c r="L387" s="36">
        <f ca="1">SUMIFS(СВЦЭМ!$J$40:$J$783,СВЦЭМ!$A$40:$A$783,$A387,СВЦЭМ!$B$40:$B$783,L$367)+'СЕТ СН'!$F$16</f>
        <v>0</v>
      </c>
      <c r="M387" s="36">
        <f ca="1">SUMIFS(СВЦЭМ!$J$40:$J$783,СВЦЭМ!$A$40:$A$783,$A387,СВЦЭМ!$B$40:$B$783,M$367)+'СЕТ СН'!$F$16</f>
        <v>0</v>
      </c>
      <c r="N387" s="36">
        <f ca="1">SUMIFS(СВЦЭМ!$J$40:$J$783,СВЦЭМ!$A$40:$A$783,$A387,СВЦЭМ!$B$40:$B$783,N$367)+'СЕТ СН'!$F$16</f>
        <v>0</v>
      </c>
      <c r="O387" s="36">
        <f ca="1">SUMIFS(СВЦЭМ!$J$40:$J$783,СВЦЭМ!$A$40:$A$783,$A387,СВЦЭМ!$B$40:$B$783,O$367)+'СЕТ СН'!$F$16</f>
        <v>0</v>
      </c>
      <c r="P387" s="36">
        <f ca="1">SUMIFS(СВЦЭМ!$J$40:$J$783,СВЦЭМ!$A$40:$A$783,$A387,СВЦЭМ!$B$40:$B$783,P$367)+'СЕТ СН'!$F$16</f>
        <v>0</v>
      </c>
      <c r="Q387" s="36">
        <f ca="1">SUMIFS(СВЦЭМ!$J$40:$J$783,СВЦЭМ!$A$40:$A$783,$A387,СВЦЭМ!$B$40:$B$783,Q$367)+'СЕТ СН'!$F$16</f>
        <v>0</v>
      </c>
      <c r="R387" s="36">
        <f ca="1">SUMIFS(СВЦЭМ!$J$40:$J$783,СВЦЭМ!$A$40:$A$783,$A387,СВЦЭМ!$B$40:$B$783,R$367)+'СЕТ СН'!$F$16</f>
        <v>0</v>
      </c>
      <c r="S387" s="36">
        <f ca="1">SUMIFS(СВЦЭМ!$J$40:$J$783,СВЦЭМ!$A$40:$A$783,$A387,СВЦЭМ!$B$40:$B$783,S$367)+'СЕТ СН'!$F$16</f>
        <v>0</v>
      </c>
      <c r="T387" s="36">
        <f ca="1">SUMIFS(СВЦЭМ!$J$40:$J$783,СВЦЭМ!$A$40:$A$783,$A387,СВЦЭМ!$B$40:$B$783,T$367)+'СЕТ СН'!$F$16</f>
        <v>0</v>
      </c>
      <c r="U387" s="36">
        <f ca="1">SUMIFS(СВЦЭМ!$J$40:$J$783,СВЦЭМ!$A$40:$A$783,$A387,СВЦЭМ!$B$40:$B$783,U$367)+'СЕТ СН'!$F$16</f>
        <v>0</v>
      </c>
      <c r="V387" s="36">
        <f ca="1">SUMIFS(СВЦЭМ!$J$40:$J$783,СВЦЭМ!$A$40:$A$783,$A387,СВЦЭМ!$B$40:$B$783,V$367)+'СЕТ СН'!$F$16</f>
        <v>0</v>
      </c>
      <c r="W387" s="36">
        <f ca="1">SUMIFS(СВЦЭМ!$J$40:$J$783,СВЦЭМ!$A$40:$A$783,$A387,СВЦЭМ!$B$40:$B$783,W$367)+'СЕТ СН'!$F$16</f>
        <v>0</v>
      </c>
      <c r="X387" s="36">
        <f ca="1">SUMIFS(СВЦЭМ!$J$40:$J$783,СВЦЭМ!$A$40:$A$783,$A387,СВЦЭМ!$B$40:$B$783,X$367)+'СЕТ СН'!$F$16</f>
        <v>0</v>
      </c>
      <c r="Y387" s="36">
        <f ca="1">SUMIFS(СВЦЭМ!$J$40:$J$783,СВЦЭМ!$A$40:$A$783,$A387,СВЦЭМ!$B$40:$B$783,Y$367)+'СЕТ СН'!$F$16</f>
        <v>0</v>
      </c>
    </row>
    <row r="388" spans="1:26" ht="15.75" hidden="1" x14ac:dyDescent="0.2">
      <c r="A388" s="35">
        <f t="shared" si="10"/>
        <v>44947</v>
      </c>
      <c r="B388" s="36">
        <f ca="1">SUMIFS(СВЦЭМ!$J$40:$J$783,СВЦЭМ!$A$40:$A$783,$A388,СВЦЭМ!$B$40:$B$783,B$367)+'СЕТ СН'!$F$16</f>
        <v>0</v>
      </c>
      <c r="C388" s="36">
        <f ca="1">SUMIFS(СВЦЭМ!$J$40:$J$783,СВЦЭМ!$A$40:$A$783,$A388,СВЦЭМ!$B$40:$B$783,C$367)+'СЕТ СН'!$F$16</f>
        <v>0</v>
      </c>
      <c r="D388" s="36">
        <f ca="1">SUMIFS(СВЦЭМ!$J$40:$J$783,СВЦЭМ!$A$40:$A$783,$A388,СВЦЭМ!$B$40:$B$783,D$367)+'СЕТ СН'!$F$16</f>
        <v>0</v>
      </c>
      <c r="E388" s="36">
        <f ca="1">SUMIFS(СВЦЭМ!$J$40:$J$783,СВЦЭМ!$A$40:$A$783,$A388,СВЦЭМ!$B$40:$B$783,E$367)+'СЕТ СН'!$F$16</f>
        <v>0</v>
      </c>
      <c r="F388" s="36">
        <f ca="1">SUMIFS(СВЦЭМ!$J$40:$J$783,СВЦЭМ!$A$40:$A$783,$A388,СВЦЭМ!$B$40:$B$783,F$367)+'СЕТ СН'!$F$16</f>
        <v>0</v>
      </c>
      <c r="G388" s="36">
        <f ca="1">SUMIFS(СВЦЭМ!$J$40:$J$783,СВЦЭМ!$A$40:$A$783,$A388,СВЦЭМ!$B$40:$B$783,G$367)+'СЕТ СН'!$F$16</f>
        <v>0</v>
      </c>
      <c r="H388" s="36">
        <f ca="1">SUMIFS(СВЦЭМ!$J$40:$J$783,СВЦЭМ!$A$40:$A$783,$A388,СВЦЭМ!$B$40:$B$783,H$367)+'СЕТ СН'!$F$16</f>
        <v>0</v>
      </c>
      <c r="I388" s="36">
        <f ca="1">SUMIFS(СВЦЭМ!$J$40:$J$783,СВЦЭМ!$A$40:$A$783,$A388,СВЦЭМ!$B$40:$B$783,I$367)+'СЕТ СН'!$F$16</f>
        <v>0</v>
      </c>
      <c r="J388" s="36">
        <f ca="1">SUMIFS(СВЦЭМ!$J$40:$J$783,СВЦЭМ!$A$40:$A$783,$A388,СВЦЭМ!$B$40:$B$783,J$367)+'СЕТ СН'!$F$16</f>
        <v>0</v>
      </c>
      <c r="K388" s="36">
        <f ca="1">SUMIFS(СВЦЭМ!$J$40:$J$783,СВЦЭМ!$A$40:$A$783,$A388,СВЦЭМ!$B$40:$B$783,K$367)+'СЕТ СН'!$F$16</f>
        <v>0</v>
      </c>
      <c r="L388" s="36">
        <f ca="1">SUMIFS(СВЦЭМ!$J$40:$J$783,СВЦЭМ!$A$40:$A$783,$A388,СВЦЭМ!$B$40:$B$783,L$367)+'СЕТ СН'!$F$16</f>
        <v>0</v>
      </c>
      <c r="M388" s="36">
        <f ca="1">SUMIFS(СВЦЭМ!$J$40:$J$783,СВЦЭМ!$A$40:$A$783,$A388,СВЦЭМ!$B$40:$B$783,M$367)+'СЕТ СН'!$F$16</f>
        <v>0</v>
      </c>
      <c r="N388" s="36">
        <f ca="1">SUMIFS(СВЦЭМ!$J$40:$J$783,СВЦЭМ!$A$40:$A$783,$A388,СВЦЭМ!$B$40:$B$783,N$367)+'СЕТ СН'!$F$16</f>
        <v>0</v>
      </c>
      <c r="O388" s="36">
        <f ca="1">SUMIFS(СВЦЭМ!$J$40:$J$783,СВЦЭМ!$A$40:$A$783,$A388,СВЦЭМ!$B$40:$B$783,O$367)+'СЕТ СН'!$F$16</f>
        <v>0</v>
      </c>
      <c r="P388" s="36">
        <f ca="1">SUMIFS(СВЦЭМ!$J$40:$J$783,СВЦЭМ!$A$40:$A$783,$A388,СВЦЭМ!$B$40:$B$783,P$367)+'СЕТ СН'!$F$16</f>
        <v>0</v>
      </c>
      <c r="Q388" s="36">
        <f ca="1">SUMIFS(СВЦЭМ!$J$40:$J$783,СВЦЭМ!$A$40:$A$783,$A388,СВЦЭМ!$B$40:$B$783,Q$367)+'СЕТ СН'!$F$16</f>
        <v>0</v>
      </c>
      <c r="R388" s="36">
        <f ca="1">SUMIFS(СВЦЭМ!$J$40:$J$783,СВЦЭМ!$A$40:$A$783,$A388,СВЦЭМ!$B$40:$B$783,R$367)+'СЕТ СН'!$F$16</f>
        <v>0</v>
      </c>
      <c r="S388" s="36">
        <f ca="1">SUMIFS(СВЦЭМ!$J$40:$J$783,СВЦЭМ!$A$40:$A$783,$A388,СВЦЭМ!$B$40:$B$783,S$367)+'СЕТ СН'!$F$16</f>
        <v>0</v>
      </c>
      <c r="T388" s="36">
        <f ca="1">SUMIFS(СВЦЭМ!$J$40:$J$783,СВЦЭМ!$A$40:$A$783,$A388,СВЦЭМ!$B$40:$B$783,T$367)+'СЕТ СН'!$F$16</f>
        <v>0</v>
      </c>
      <c r="U388" s="36">
        <f ca="1">SUMIFS(СВЦЭМ!$J$40:$J$783,СВЦЭМ!$A$40:$A$783,$A388,СВЦЭМ!$B$40:$B$783,U$367)+'СЕТ СН'!$F$16</f>
        <v>0</v>
      </c>
      <c r="V388" s="36">
        <f ca="1">SUMIFS(СВЦЭМ!$J$40:$J$783,СВЦЭМ!$A$40:$A$783,$A388,СВЦЭМ!$B$40:$B$783,V$367)+'СЕТ СН'!$F$16</f>
        <v>0</v>
      </c>
      <c r="W388" s="36">
        <f ca="1">SUMIFS(СВЦЭМ!$J$40:$J$783,СВЦЭМ!$A$40:$A$783,$A388,СВЦЭМ!$B$40:$B$783,W$367)+'СЕТ СН'!$F$16</f>
        <v>0</v>
      </c>
      <c r="X388" s="36">
        <f ca="1">SUMIFS(СВЦЭМ!$J$40:$J$783,СВЦЭМ!$A$40:$A$783,$A388,СВЦЭМ!$B$40:$B$783,X$367)+'СЕТ СН'!$F$16</f>
        <v>0</v>
      </c>
      <c r="Y388" s="36">
        <f ca="1">SUMIFS(СВЦЭМ!$J$40:$J$783,СВЦЭМ!$A$40:$A$783,$A388,СВЦЭМ!$B$40:$B$783,Y$367)+'СЕТ СН'!$F$16</f>
        <v>0</v>
      </c>
    </row>
    <row r="389" spans="1:26" ht="15.75" hidden="1" x14ac:dyDescent="0.2">
      <c r="A389" s="35">
        <f t="shared" si="10"/>
        <v>44948</v>
      </c>
      <c r="B389" s="36">
        <f ca="1">SUMIFS(СВЦЭМ!$J$40:$J$783,СВЦЭМ!$A$40:$A$783,$A389,СВЦЭМ!$B$40:$B$783,B$367)+'СЕТ СН'!$F$16</f>
        <v>0</v>
      </c>
      <c r="C389" s="36">
        <f ca="1">SUMIFS(СВЦЭМ!$J$40:$J$783,СВЦЭМ!$A$40:$A$783,$A389,СВЦЭМ!$B$40:$B$783,C$367)+'СЕТ СН'!$F$16</f>
        <v>0</v>
      </c>
      <c r="D389" s="36">
        <f ca="1">SUMIFS(СВЦЭМ!$J$40:$J$783,СВЦЭМ!$A$40:$A$783,$A389,СВЦЭМ!$B$40:$B$783,D$367)+'СЕТ СН'!$F$16</f>
        <v>0</v>
      </c>
      <c r="E389" s="36">
        <f ca="1">SUMIFS(СВЦЭМ!$J$40:$J$783,СВЦЭМ!$A$40:$A$783,$A389,СВЦЭМ!$B$40:$B$783,E$367)+'СЕТ СН'!$F$16</f>
        <v>0</v>
      </c>
      <c r="F389" s="36">
        <f ca="1">SUMIFS(СВЦЭМ!$J$40:$J$783,СВЦЭМ!$A$40:$A$783,$A389,СВЦЭМ!$B$40:$B$783,F$367)+'СЕТ СН'!$F$16</f>
        <v>0</v>
      </c>
      <c r="G389" s="36">
        <f ca="1">SUMIFS(СВЦЭМ!$J$40:$J$783,СВЦЭМ!$A$40:$A$783,$A389,СВЦЭМ!$B$40:$B$783,G$367)+'СЕТ СН'!$F$16</f>
        <v>0</v>
      </c>
      <c r="H389" s="36">
        <f ca="1">SUMIFS(СВЦЭМ!$J$40:$J$783,СВЦЭМ!$A$40:$A$783,$A389,СВЦЭМ!$B$40:$B$783,H$367)+'СЕТ СН'!$F$16</f>
        <v>0</v>
      </c>
      <c r="I389" s="36">
        <f ca="1">SUMIFS(СВЦЭМ!$J$40:$J$783,СВЦЭМ!$A$40:$A$783,$A389,СВЦЭМ!$B$40:$B$783,I$367)+'СЕТ СН'!$F$16</f>
        <v>0</v>
      </c>
      <c r="J389" s="36">
        <f ca="1">SUMIFS(СВЦЭМ!$J$40:$J$783,СВЦЭМ!$A$40:$A$783,$A389,СВЦЭМ!$B$40:$B$783,J$367)+'СЕТ СН'!$F$16</f>
        <v>0</v>
      </c>
      <c r="K389" s="36">
        <f ca="1">SUMIFS(СВЦЭМ!$J$40:$J$783,СВЦЭМ!$A$40:$A$783,$A389,СВЦЭМ!$B$40:$B$783,K$367)+'СЕТ СН'!$F$16</f>
        <v>0</v>
      </c>
      <c r="L389" s="36">
        <f ca="1">SUMIFS(СВЦЭМ!$J$40:$J$783,СВЦЭМ!$A$40:$A$783,$A389,СВЦЭМ!$B$40:$B$783,L$367)+'СЕТ СН'!$F$16</f>
        <v>0</v>
      </c>
      <c r="M389" s="36">
        <f ca="1">SUMIFS(СВЦЭМ!$J$40:$J$783,СВЦЭМ!$A$40:$A$783,$A389,СВЦЭМ!$B$40:$B$783,M$367)+'СЕТ СН'!$F$16</f>
        <v>0</v>
      </c>
      <c r="N389" s="36">
        <f ca="1">SUMIFS(СВЦЭМ!$J$40:$J$783,СВЦЭМ!$A$40:$A$783,$A389,СВЦЭМ!$B$40:$B$783,N$367)+'СЕТ СН'!$F$16</f>
        <v>0</v>
      </c>
      <c r="O389" s="36">
        <f ca="1">SUMIFS(СВЦЭМ!$J$40:$J$783,СВЦЭМ!$A$40:$A$783,$A389,СВЦЭМ!$B$40:$B$783,O$367)+'СЕТ СН'!$F$16</f>
        <v>0</v>
      </c>
      <c r="P389" s="36">
        <f ca="1">SUMIFS(СВЦЭМ!$J$40:$J$783,СВЦЭМ!$A$40:$A$783,$A389,СВЦЭМ!$B$40:$B$783,P$367)+'СЕТ СН'!$F$16</f>
        <v>0</v>
      </c>
      <c r="Q389" s="36">
        <f ca="1">SUMIFS(СВЦЭМ!$J$40:$J$783,СВЦЭМ!$A$40:$A$783,$A389,СВЦЭМ!$B$40:$B$783,Q$367)+'СЕТ СН'!$F$16</f>
        <v>0</v>
      </c>
      <c r="R389" s="36">
        <f ca="1">SUMIFS(СВЦЭМ!$J$40:$J$783,СВЦЭМ!$A$40:$A$783,$A389,СВЦЭМ!$B$40:$B$783,R$367)+'СЕТ СН'!$F$16</f>
        <v>0</v>
      </c>
      <c r="S389" s="36">
        <f ca="1">SUMIFS(СВЦЭМ!$J$40:$J$783,СВЦЭМ!$A$40:$A$783,$A389,СВЦЭМ!$B$40:$B$783,S$367)+'СЕТ СН'!$F$16</f>
        <v>0</v>
      </c>
      <c r="T389" s="36">
        <f ca="1">SUMIFS(СВЦЭМ!$J$40:$J$783,СВЦЭМ!$A$40:$A$783,$A389,СВЦЭМ!$B$40:$B$783,T$367)+'СЕТ СН'!$F$16</f>
        <v>0</v>
      </c>
      <c r="U389" s="36">
        <f ca="1">SUMIFS(СВЦЭМ!$J$40:$J$783,СВЦЭМ!$A$40:$A$783,$A389,СВЦЭМ!$B$40:$B$783,U$367)+'СЕТ СН'!$F$16</f>
        <v>0</v>
      </c>
      <c r="V389" s="36">
        <f ca="1">SUMIFS(СВЦЭМ!$J$40:$J$783,СВЦЭМ!$A$40:$A$783,$A389,СВЦЭМ!$B$40:$B$783,V$367)+'СЕТ СН'!$F$16</f>
        <v>0</v>
      </c>
      <c r="W389" s="36">
        <f ca="1">SUMIFS(СВЦЭМ!$J$40:$J$783,СВЦЭМ!$A$40:$A$783,$A389,СВЦЭМ!$B$40:$B$783,W$367)+'СЕТ СН'!$F$16</f>
        <v>0</v>
      </c>
      <c r="X389" s="36">
        <f ca="1">SUMIFS(СВЦЭМ!$J$40:$J$783,СВЦЭМ!$A$40:$A$783,$A389,СВЦЭМ!$B$40:$B$783,X$367)+'СЕТ СН'!$F$16</f>
        <v>0</v>
      </c>
      <c r="Y389" s="36">
        <f ca="1">SUMIFS(СВЦЭМ!$J$40:$J$783,СВЦЭМ!$A$40:$A$783,$A389,СВЦЭМ!$B$40:$B$783,Y$367)+'СЕТ СН'!$F$16</f>
        <v>0</v>
      </c>
    </row>
    <row r="390" spans="1:26" ht="15.75" hidden="1" x14ac:dyDescent="0.2">
      <c r="A390" s="35">
        <f t="shared" si="10"/>
        <v>44949</v>
      </c>
      <c r="B390" s="36">
        <f ca="1">SUMIFS(СВЦЭМ!$J$40:$J$783,СВЦЭМ!$A$40:$A$783,$A390,СВЦЭМ!$B$40:$B$783,B$367)+'СЕТ СН'!$F$16</f>
        <v>0</v>
      </c>
      <c r="C390" s="36">
        <f ca="1">SUMIFS(СВЦЭМ!$J$40:$J$783,СВЦЭМ!$A$40:$A$783,$A390,СВЦЭМ!$B$40:$B$783,C$367)+'СЕТ СН'!$F$16</f>
        <v>0</v>
      </c>
      <c r="D390" s="36">
        <f ca="1">SUMIFS(СВЦЭМ!$J$40:$J$783,СВЦЭМ!$A$40:$A$783,$A390,СВЦЭМ!$B$40:$B$783,D$367)+'СЕТ СН'!$F$16</f>
        <v>0</v>
      </c>
      <c r="E390" s="36">
        <f ca="1">SUMIFS(СВЦЭМ!$J$40:$J$783,СВЦЭМ!$A$40:$A$783,$A390,СВЦЭМ!$B$40:$B$783,E$367)+'СЕТ СН'!$F$16</f>
        <v>0</v>
      </c>
      <c r="F390" s="36">
        <f ca="1">SUMIFS(СВЦЭМ!$J$40:$J$783,СВЦЭМ!$A$40:$A$783,$A390,СВЦЭМ!$B$40:$B$783,F$367)+'СЕТ СН'!$F$16</f>
        <v>0</v>
      </c>
      <c r="G390" s="36">
        <f ca="1">SUMIFS(СВЦЭМ!$J$40:$J$783,СВЦЭМ!$A$40:$A$783,$A390,СВЦЭМ!$B$40:$B$783,G$367)+'СЕТ СН'!$F$16</f>
        <v>0</v>
      </c>
      <c r="H390" s="36">
        <f ca="1">SUMIFS(СВЦЭМ!$J$40:$J$783,СВЦЭМ!$A$40:$A$783,$A390,СВЦЭМ!$B$40:$B$783,H$367)+'СЕТ СН'!$F$16</f>
        <v>0</v>
      </c>
      <c r="I390" s="36">
        <f ca="1">SUMIFS(СВЦЭМ!$J$40:$J$783,СВЦЭМ!$A$40:$A$783,$A390,СВЦЭМ!$B$40:$B$783,I$367)+'СЕТ СН'!$F$16</f>
        <v>0</v>
      </c>
      <c r="J390" s="36">
        <f ca="1">SUMIFS(СВЦЭМ!$J$40:$J$783,СВЦЭМ!$A$40:$A$783,$A390,СВЦЭМ!$B$40:$B$783,J$367)+'СЕТ СН'!$F$16</f>
        <v>0</v>
      </c>
      <c r="K390" s="36">
        <f ca="1">SUMIFS(СВЦЭМ!$J$40:$J$783,СВЦЭМ!$A$40:$A$783,$A390,СВЦЭМ!$B$40:$B$783,K$367)+'СЕТ СН'!$F$16</f>
        <v>0</v>
      </c>
      <c r="L390" s="36">
        <f ca="1">SUMIFS(СВЦЭМ!$J$40:$J$783,СВЦЭМ!$A$40:$A$783,$A390,СВЦЭМ!$B$40:$B$783,L$367)+'СЕТ СН'!$F$16</f>
        <v>0</v>
      </c>
      <c r="M390" s="36">
        <f ca="1">SUMIFS(СВЦЭМ!$J$40:$J$783,СВЦЭМ!$A$40:$A$783,$A390,СВЦЭМ!$B$40:$B$783,M$367)+'СЕТ СН'!$F$16</f>
        <v>0</v>
      </c>
      <c r="N390" s="36">
        <f ca="1">SUMIFS(СВЦЭМ!$J$40:$J$783,СВЦЭМ!$A$40:$A$783,$A390,СВЦЭМ!$B$40:$B$783,N$367)+'СЕТ СН'!$F$16</f>
        <v>0</v>
      </c>
      <c r="O390" s="36">
        <f ca="1">SUMIFS(СВЦЭМ!$J$40:$J$783,СВЦЭМ!$A$40:$A$783,$A390,СВЦЭМ!$B$40:$B$783,O$367)+'СЕТ СН'!$F$16</f>
        <v>0</v>
      </c>
      <c r="P390" s="36">
        <f ca="1">SUMIFS(СВЦЭМ!$J$40:$J$783,СВЦЭМ!$A$40:$A$783,$A390,СВЦЭМ!$B$40:$B$783,P$367)+'СЕТ СН'!$F$16</f>
        <v>0</v>
      </c>
      <c r="Q390" s="36">
        <f ca="1">SUMIFS(СВЦЭМ!$J$40:$J$783,СВЦЭМ!$A$40:$A$783,$A390,СВЦЭМ!$B$40:$B$783,Q$367)+'СЕТ СН'!$F$16</f>
        <v>0</v>
      </c>
      <c r="R390" s="36">
        <f ca="1">SUMIFS(СВЦЭМ!$J$40:$J$783,СВЦЭМ!$A$40:$A$783,$A390,СВЦЭМ!$B$40:$B$783,R$367)+'СЕТ СН'!$F$16</f>
        <v>0</v>
      </c>
      <c r="S390" s="36">
        <f ca="1">SUMIFS(СВЦЭМ!$J$40:$J$783,СВЦЭМ!$A$40:$A$783,$A390,СВЦЭМ!$B$40:$B$783,S$367)+'СЕТ СН'!$F$16</f>
        <v>0</v>
      </c>
      <c r="T390" s="36">
        <f ca="1">SUMIFS(СВЦЭМ!$J$40:$J$783,СВЦЭМ!$A$40:$A$783,$A390,СВЦЭМ!$B$40:$B$783,T$367)+'СЕТ СН'!$F$16</f>
        <v>0</v>
      </c>
      <c r="U390" s="36">
        <f ca="1">SUMIFS(СВЦЭМ!$J$40:$J$783,СВЦЭМ!$A$40:$A$783,$A390,СВЦЭМ!$B$40:$B$783,U$367)+'СЕТ СН'!$F$16</f>
        <v>0</v>
      </c>
      <c r="V390" s="36">
        <f ca="1">SUMIFS(СВЦЭМ!$J$40:$J$783,СВЦЭМ!$A$40:$A$783,$A390,СВЦЭМ!$B$40:$B$783,V$367)+'СЕТ СН'!$F$16</f>
        <v>0</v>
      </c>
      <c r="W390" s="36">
        <f ca="1">SUMIFS(СВЦЭМ!$J$40:$J$783,СВЦЭМ!$A$40:$A$783,$A390,СВЦЭМ!$B$40:$B$783,W$367)+'СЕТ СН'!$F$16</f>
        <v>0</v>
      </c>
      <c r="X390" s="36">
        <f ca="1">SUMIFS(СВЦЭМ!$J$40:$J$783,СВЦЭМ!$A$40:$A$783,$A390,СВЦЭМ!$B$40:$B$783,X$367)+'СЕТ СН'!$F$16</f>
        <v>0</v>
      </c>
      <c r="Y390" s="36">
        <f ca="1">SUMIFS(СВЦЭМ!$J$40:$J$783,СВЦЭМ!$A$40:$A$783,$A390,СВЦЭМ!$B$40:$B$783,Y$367)+'СЕТ СН'!$F$16</f>
        <v>0</v>
      </c>
    </row>
    <row r="391" spans="1:26" ht="15.75" hidden="1" x14ac:dyDescent="0.2">
      <c r="A391" s="35">
        <f t="shared" si="10"/>
        <v>44950</v>
      </c>
      <c r="B391" s="36">
        <f ca="1">SUMIFS(СВЦЭМ!$J$40:$J$783,СВЦЭМ!$A$40:$A$783,$A391,СВЦЭМ!$B$40:$B$783,B$367)+'СЕТ СН'!$F$16</f>
        <v>0</v>
      </c>
      <c r="C391" s="36">
        <f ca="1">SUMIFS(СВЦЭМ!$J$40:$J$783,СВЦЭМ!$A$40:$A$783,$A391,СВЦЭМ!$B$40:$B$783,C$367)+'СЕТ СН'!$F$16</f>
        <v>0</v>
      </c>
      <c r="D391" s="36">
        <f ca="1">SUMIFS(СВЦЭМ!$J$40:$J$783,СВЦЭМ!$A$40:$A$783,$A391,СВЦЭМ!$B$40:$B$783,D$367)+'СЕТ СН'!$F$16</f>
        <v>0</v>
      </c>
      <c r="E391" s="36">
        <f ca="1">SUMIFS(СВЦЭМ!$J$40:$J$783,СВЦЭМ!$A$40:$A$783,$A391,СВЦЭМ!$B$40:$B$783,E$367)+'СЕТ СН'!$F$16</f>
        <v>0</v>
      </c>
      <c r="F391" s="36">
        <f ca="1">SUMIFS(СВЦЭМ!$J$40:$J$783,СВЦЭМ!$A$40:$A$783,$A391,СВЦЭМ!$B$40:$B$783,F$367)+'СЕТ СН'!$F$16</f>
        <v>0</v>
      </c>
      <c r="G391" s="36">
        <f ca="1">SUMIFS(СВЦЭМ!$J$40:$J$783,СВЦЭМ!$A$40:$A$783,$A391,СВЦЭМ!$B$40:$B$783,G$367)+'СЕТ СН'!$F$16</f>
        <v>0</v>
      </c>
      <c r="H391" s="36">
        <f ca="1">SUMIFS(СВЦЭМ!$J$40:$J$783,СВЦЭМ!$A$40:$A$783,$A391,СВЦЭМ!$B$40:$B$783,H$367)+'СЕТ СН'!$F$16</f>
        <v>0</v>
      </c>
      <c r="I391" s="36">
        <f ca="1">SUMIFS(СВЦЭМ!$J$40:$J$783,СВЦЭМ!$A$40:$A$783,$A391,СВЦЭМ!$B$40:$B$783,I$367)+'СЕТ СН'!$F$16</f>
        <v>0</v>
      </c>
      <c r="J391" s="36">
        <f ca="1">SUMIFS(СВЦЭМ!$J$40:$J$783,СВЦЭМ!$A$40:$A$783,$A391,СВЦЭМ!$B$40:$B$783,J$367)+'СЕТ СН'!$F$16</f>
        <v>0</v>
      </c>
      <c r="K391" s="36">
        <f ca="1">SUMIFS(СВЦЭМ!$J$40:$J$783,СВЦЭМ!$A$40:$A$783,$A391,СВЦЭМ!$B$40:$B$783,K$367)+'СЕТ СН'!$F$16</f>
        <v>0</v>
      </c>
      <c r="L391" s="36">
        <f ca="1">SUMIFS(СВЦЭМ!$J$40:$J$783,СВЦЭМ!$A$40:$A$783,$A391,СВЦЭМ!$B$40:$B$783,L$367)+'СЕТ СН'!$F$16</f>
        <v>0</v>
      </c>
      <c r="M391" s="36">
        <f ca="1">SUMIFS(СВЦЭМ!$J$40:$J$783,СВЦЭМ!$A$40:$A$783,$A391,СВЦЭМ!$B$40:$B$783,M$367)+'СЕТ СН'!$F$16</f>
        <v>0</v>
      </c>
      <c r="N391" s="36">
        <f ca="1">SUMIFS(СВЦЭМ!$J$40:$J$783,СВЦЭМ!$A$40:$A$783,$A391,СВЦЭМ!$B$40:$B$783,N$367)+'СЕТ СН'!$F$16</f>
        <v>0</v>
      </c>
      <c r="O391" s="36">
        <f ca="1">SUMIFS(СВЦЭМ!$J$40:$J$783,СВЦЭМ!$A$40:$A$783,$A391,СВЦЭМ!$B$40:$B$783,O$367)+'СЕТ СН'!$F$16</f>
        <v>0</v>
      </c>
      <c r="P391" s="36">
        <f ca="1">SUMIFS(СВЦЭМ!$J$40:$J$783,СВЦЭМ!$A$40:$A$783,$A391,СВЦЭМ!$B$40:$B$783,P$367)+'СЕТ СН'!$F$16</f>
        <v>0</v>
      </c>
      <c r="Q391" s="36">
        <f ca="1">SUMIFS(СВЦЭМ!$J$40:$J$783,СВЦЭМ!$A$40:$A$783,$A391,СВЦЭМ!$B$40:$B$783,Q$367)+'СЕТ СН'!$F$16</f>
        <v>0</v>
      </c>
      <c r="R391" s="36">
        <f ca="1">SUMIFS(СВЦЭМ!$J$40:$J$783,СВЦЭМ!$A$40:$A$783,$A391,СВЦЭМ!$B$40:$B$783,R$367)+'СЕТ СН'!$F$16</f>
        <v>0</v>
      </c>
      <c r="S391" s="36">
        <f ca="1">SUMIFS(СВЦЭМ!$J$40:$J$783,СВЦЭМ!$A$40:$A$783,$A391,СВЦЭМ!$B$40:$B$783,S$367)+'СЕТ СН'!$F$16</f>
        <v>0</v>
      </c>
      <c r="T391" s="36">
        <f ca="1">SUMIFS(СВЦЭМ!$J$40:$J$783,СВЦЭМ!$A$40:$A$783,$A391,СВЦЭМ!$B$40:$B$783,T$367)+'СЕТ СН'!$F$16</f>
        <v>0</v>
      </c>
      <c r="U391" s="36">
        <f ca="1">SUMIFS(СВЦЭМ!$J$40:$J$783,СВЦЭМ!$A$40:$A$783,$A391,СВЦЭМ!$B$40:$B$783,U$367)+'СЕТ СН'!$F$16</f>
        <v>0</v>
      </c>
      <c r="V391" s="36">
        <f ca="1">SUMIFS(СВЦЭМ!$J$40:$J$783,СВЦЭМ!$A$40:$A$783,$A391,СВЦЭМ!$B$40:$B$783,V$367)+'СЕТ СН'!$F$16</f>
        <v>0</v>
      </c>
      <c r="W391" s="36">
        <f ca="1">SUMIFS(СВЦЭМ!$J$40:$J$783,СВЦЭМ!$A$40:$A$783,$A391,СВЦЭМ!$B$40:$B$783,W$367)+'СЕТ СН'!$F$16</f>
        <v>0</v>
      </c>
      <c r="X391" s="36">
        <f ca="1">SUMIFS(СВЦЭМ!$J$40:$J$783,СВЦЭМ!$A$40:$A$783,$A391,СВЦЭМ!$B$40:$B$783,X$367)+'СЕТ СН'!$F$16</f>
        <v>0</v>
      </c>
      <c r="Y391" s="36">
        <f ca="1">SUMIFS(СВЦЭМ!$J$40:$J$783,СВЦЭМ!$A$40:$A$783,$A391,СВЦЭМ!$B$40:$B$783,Y$367)+'СЕТ СН'!$F$16</f>
        <v>0</v>
      </c>
    </row>
    <row r="392" spans="1:26" ht="15.75" hidden="1" x14ac:dyDescent="0.2">
      <c r="A392" s="35">
        <f t="shared" si="10"/>
        <v>44951</v>
      </c>
      <c r="B392" s="36">
        <f ca="1">SUMIFS(СВЦЭМ!$J$40:$J$783,СВЦЭМ!$A$40:$A$783,$A392,СВЦЭМ!$B$40:$B$783,B$367)+'СЕТ СН'!$F$16</f>
        <v>0</v>
      </c>
      <c r="C392" s="36">
        <f ca="1">SUMIFS(СВЦЭМ!$J$40:$J$783,СВЦЭМ!$A$40:$A$783,$A392,СВЦЭМ!$B$40:$B$783,C$367)+'СЕТ СН'!$F$16</f>
        <v>0</v>
      </c>
      <c r="D392" s="36">
        <f ca="1">SUMIFS(СВЦЭМ!$J$40:$J$783,СВЦЭМ!$A$40:$A$783,$A392,СВЦЭМ!$B$40:$B$783,D$367)+'СЕТ СН'!$F$16</f>
        <v>0</v>
      </c>
      <c r="E392" s="36">
        <f ca="1">SUMIFS(СВЦЭМ!$J$40:$J$783,СВЦЭМ!$A$40:$A$783,$A392,СВЦЭМ!$B$40:$B$783,E$367)+'СЕТ СН'!$F$16</f>
        <v>0</v>
      </c>
      <c r="F392" s="36">
        <f ca="1">SUMIFS(СВЦЭМ!$J$40:$J$783,СВЦЭМ!$A$40:$A$783,$A392,СВЦЭМ!$B$40:$B$783,F$367)+'СЕТ СН'!$F$16</f>
        <v>0</v>
      </c>
      <c r="G392" s="36">
        <f ca="1">SUMIFS(СВЦЭМ!$J$40:$J$783,СВЦЭМ!$A$40:$A$783,$A392,СВЦЭМ!$B$40:$B$783,G$367)+'СЕТ СН'!$F$16</f>
        <v>0</v>
      </c>
      <c r="H392" s="36">
        <f ca="1">SUMIFS(СВЦЭМ!$J$40:$J$783,СВЦЭМ!$A$40:$A$783,$A392,СВЦЭМ!$B$40:$B$783,H$367)+'СЕТ СН'!$F$16</f>
        <v>0</v>
      </c>
      <c r="I392" s="36">
        <f ca="1">SUMIFS(СВЦЭМ!$J$40:$J$783,СВЦЭМ!$A$40:$A$783,$A392,СВЦЭМ!$B$40:$B$783,I$367)+'СЕТ СН'!$F$16</f>
        <v>0</v>
      </c>
      <c r="J392" s="36">
        <f ca="1">SUMIFS(СВЦЭМ!$J$40:$J$783,СВЦЭМ!$A$40:$A$783,$A392,СВЦЭМ!$B$40:$B$783,J$367)+'СЕТ СН'!$F$16</f>
        <v>0</v>
      </c>
      <c r="K392" s="36">
        <f ca="1">SUMIFS(СВЦЭМ!$J$40:$J$783,СВЦЭМ!$A$40:$A$783,$A392,СВЦЭМ!$B$40:$B$783,K$367)+'СЕТ СН'!$F$16</f>
        <v>0</v>
      </c>
      <c r="L392" s="36">
        <f ca="1">SUMIFS(СВЦЭМ!$J$40:$J$783,СВЦЭМ!$A$40:$A$783,$A392,СВЦЭМ!$B$40:$B$783,L$367)+'СЕТ СН'!$F$16</f>
        <v>0</v>
      </c>
      <c r="M392" s="36">
        <f ca="1">SUMIFS(СВЦЭМ!$J$40:$J$783,СВЦЭМ!$A$40:$A$783,$A392,СВЦЭМ!$B$40:$B$783,M$367)+'СЕТ СН'!$F$16</f>
        <v>0</v>
      </c>
      <c r="N392" s="36">
        <f ca="1">SUMIFS(СВЦЭМ!$J$40:$J$783,СВЦЭМ!$A$40:$A$783,$A392,СВЦЭМ!$B$40:$B$783,N$367)+'СЕТ СН'!$F$16</f>
        <v>0</v>
      </c>
      <c r="O392" s="36">
        <f ca="1">SUMIFS(СВЦЭМ!$J$40:$J$783,СВЦЭМ!$A$40:$A$783,$A392,СВЦЭМ!$B$40:$B$783,O$367)+'СЕТ СН'!$F$16</f>
        <v>0</v>
      </c>
      <c r="P392" s="36">
        <f ca="1">SUMIFS(СВЦЭМ!$J$40:$J$783,СВЦЭМ!$A$40:$A$783,$A392,СВЦЭМ!$B$40:$B$783,P$367)+'СЕТ СН'!$F$16</f>
        <v>0</v>
      </c>
      <c r="Q392" s="36">
        <f ca="1">SUMIFS(СВЦЭМ!$J$40:$J$783,СВЦЭМ!$A$40:$A$783,$A392,СВЦЭМ!$B$40:$B$783,Q$367)+'СЕТ СН'!$F$16</f>
        <v>0</v>
      </c>
      <c r="R392" s="36">
        <f ca="1">SUMIFS(СВЦЭМ!$J$40:$J$783,СВЦЭМ!$A$40:$A$783,$A392,СВЦЭМ!$B$40:$B$783,R$367)+'СЕТ СН'!$F$16</f>
        <v>0</v>
      </c>
      <c r="S392" s="36">
        <f ca="1">SUMIFS(СВЦЭМ!$J$40:$J$783,СВЦЭМ!$A$40:$A$783,$A392,СВЦЭМ!$B$40:$B$783,S$367)+'СЕТ СН'!$F$16</f>
        <v>0</v>
      </c>
      <c r="T392" s="36">
        <f ca="1">SUMIFS(СВЦЭМ!$J$40:$J$783,СВЦЭМ!$A$40:$A$783,$A392,СВЦЭМ!$B$40:$B$783,T$367)+'СЕТ СН'!$F$16</f>
        <v>0</v>
      </c>
      <c r="U392" s="36">
        <f ca="1">SUMIFS(СВЦЭМ!$J$40:$J$783,СВЦЭМ!$A$40:$A$783,$A392,СВЦЭМ!$B$40:$B$783,U$367)+'СЕТ СН'!$F$16</f>
        <v>0</v>
      </c>
      <c r="V392" s="36">
        <f ca="1">SUMIFS(СВЦЭМ!$J$40:$J$783,СВЦЭМ!$A$40:$A$783,$A392,СВЦЭМ!$B$40:$B$783,V$367)+'СЕТ СН'!$F$16</f>
        <v>0</v>
      </c>
      <c r="W392" s="36">
        <f ca="1">SUMIFS(СВЦЭМ!$J$40:$J$783,СВЦЭМ!$A$40:$A$783,$A392,СВЦЭМ!$B$40:$B$783,W$367)+'СЕТ СН'!$F$16</f>
        <v>0</v>
      </c>
      <c r="X392" s="36">
        <f ca="1">SUMIFS(СВЦЭМ!$J$40:$J$783,СВЦЭМ!$A$40:$A$783,$A392,СВЦЭМ!$B$40:$B$783,X$367)+'СЕТ СН'!$F$16</f>
        <v>0</v>
      </c>
      <c r="Y392" s="36">
        <f ca="1">SUMIFS(СВЦЭМ!$J$40:$J$783,СВЦЭМ!$A$40:$A$783,$A392,СВЦЭМ!$B$40:$B$783,Y$367)+'СЕТ СН'!$F$16</f>
        <v>0</v>
      </c>
    </row>
    <row r="393" spans="1:26" ht="15.75" hidden="1" x14ac:dyDescent="0.2">
      <c r="A393" s="35">
        <f t="shared" si="10"/>
        <v>44952</v>
      </c>
      <c r="B393" s="36">
        <f ca="1">SUMIFS(СВЦЭМ!$J$40:$J$783,СВЦЭМ!$A$40:$A$783,$A393,СВЦЭМ!$B$40:$B$783,B$367)+'СЕТ СН'!$F$16</f>
        <v>0</v>
      </c>
      <c r="C393" s="36">
        <f ca="1">SUMIFS(СВЦЭМ!$J$40:$J$783,СВЦЭМ!$A$40:$A$783,$A393,СВЦЭМ!$B$40:$B$783,C$367)+'СЕТ СН'!$F$16</f>
        <v>0</v>
      </c>
      <c r="D393" s="36">
        <f ca="1">SUMIFS(СВЦЭМ!$J$40:$J$783,СВЦЭМ!$A$40:$A$783,$A393,СВЦЭМ!$B$40:$B$783,D$367)+'СЕТ СН'!$F$16</f>
        <v>0</v>
      </c>
      <c r="E393" s="36">
        <f ca="1">SUMIFS(СВЦЭМ!$J$40:$J$783,СВЦЭМ!$A$40:$A$783,$A393,СВЦЭМ!$B$40:$B$783,E$367)+'СЕТ СН'!$F$16</f>
        <v>0</v>
      </c>
      <c r="F393" s="36">
        <f ca="1">SUMIFS(СВЦЭМ!$J$40:$J$783,СВЦЭМ!$A$40:$A$783,$A393,СВЦЭМ!$B$40:$B$783,F$367)+'СЕТ СН'!$F$16</f>
        <v>0</v>
      </c>
      <c r="G393" s="36">
        <f ca="1">SUMIFS(СВЦЭМ!$J$40:$J$783,СВЦЭМ!$A$40:$A$783,$A393,СВЦЭМ!$B$40:$B$783,G$367)+'СЕТ СН'!$F$16</f>
        <v>0</v>
      </c>
      <c r="H393" s="36">
        <f ca="1">SUMIFS(СВЦЭМ!$J$40:$J$783,СВЦЭМ!$A$40:$A$783,$A393,СВЦЭМ!$B$40:$B$783,H$367)+'СЕТ СН'!$F$16</f>
        <v>0</v>
      </c>
      <c r="I393" s="36">
        <f ca="1">SUMIFS(СВЦЭМ!$J$40:$J$783,СВЦЭМ!$A$40:$A$783,$A393,СВЦЭМ!$B$40:$B$783,I$367)+'СЕТ СН'!$F$16</f>
        <v>0</v>
      </c>
      <c r="J393" s="36">
        <f ca="1">SUMIFS(СВЦЭМ!$J$40:$J$783,СВЦЭМ!$A$40:$A$783,$A393,СВЦЭМ!$B$40:$B$783,J$367)+'СЕТ СН'!$F$16</f>
        <v>0</v>
      </c>
      <c r="K393" s="36">
        <f ca="1">SUMIFS(СВЦЭМ!$J$40:$J$783,СВЦЭМ!$A$40:$A$783,$A393,СВЦЭМ!$B$40:$B$783,K$367)+'СЕТ СН'!$F$16</f>
        <v>0</v>
      </c>
      <c r="L393" s="36">
        <f ca="1">SUMIFS(СВЦЭМ!$J$40:$J$783,СВЦЭМ!$A$40:$A$783,$A393,СВЦЭМ!$B$40:$B$783,L$367)+'СЕТ СН'!$F$16</f>
        <v>0</v>
      </c>
      <c r="M393" s="36">
        <f ca="1">SUMIFS(СВЦЭМ!$J$40:$J$783,СВЦЭМ!$A$40:$A$783,$A393,СВЦЭМ!$B$40:$B$783,M$367)+'СЕТ СН'!$F$16</f>
        <v>0</v>
      </c>
      <c r="N393" s="36">
        <f ca="1">SUMIFS(СВЦЭМ!$J$40:$J$783,СВЦЭМ!$A$40:$A$783,$A393,СВЦЭМ!$B$40:$B$783,N$367)+'СЕТ СН'!$F$16</f>
        <v>0</v>
      </c>
      <c r="O393" s="36">
        <f ca="1">SUMIFS(СВЦЭМ!$J$40:$J$783,СВЦЭМ!$A$40:$A$783,$A393,СВЦЭМ!$B$40:$B$783,O$367)+'СЕТ СН'!$F$16</f>
        <v>0</v>
      </c>
      <c r="P393" s="36">
        <f ca="1">SUMIFS(СВЦЭМ!$J$40:$J$783,СВЦЭМ!$A$40:$A$783,$A393,СВЦЭМ!$B$40:$B$783,P$367)+'СЕТ СН'!$F$16</f>
        <v>0</v>
      </c>
      <c r="Q393" s="36">
        <f ca="1">SUMIFS(СВЦЭМ!$J$40:$J$783,СВЦЭМ!$A$40:$A$783,$A393,СВЦЭМ!$B$40:$B$783,Q$367)+'СЕТ СН'!$F$16</f>
        <v>0</v>
      </c>
      <c r="R393" s="36">
        <f ca="1">SUMIFS(СВЦЭМ!$J$40:$J$783,СВЦЭМ!$A$40:$A$783,$A393,СВЦЭМ!$B$40:$B$783,R$367)+'СЕТ СН'!$F$16</f>
        <v>0</v>
      </c>
      <c r="S393" s="36">
        <f ca="1">SUMIFS(СВЦЭМ!$J$40:$J$783,СВЦЭМ!$A$40:$A$783,$A393,СВЦЭМ!$B$40:$B$783,S$367)+'СЕТ СН'!$F$16</f>
        <v>0</v>
      </c>
      <c r="T393" s="36">
        <f ca="1">SUMIFS(СВЦЭМ!$J$40:$J$783,СВЦЭМ!$A$40:$A$783,$A393,СВЦЭМ!$B$40:$B$783,T$367)+'СЕТ СН'!$F$16</f>
        <v>0</v>
      </c>
      <c r="U393" s="36">
        <f ca="1">SUMIFS(СВЦЭМ!$J$40:$J$783,СВЦЭМ!$A$40:$A$783,$A393,СВЦЭМ!$B$40:$B$783,U$367)+'СЕТ СН'!$F$16</f>
        <v>0</v>
      </c>
      <c r="V393" s="36">
        <f ca="1">SUMIFS(СВЦЭМ!$J$40:$J$783,СВЦЭМ!$A$40:$A$783,$A393,СВЦЭМ!$B$40:$B$783,V$367)+'СЕТ СН'!$F$16</f>
        <v>0</v>
      </c>
      <c r="W393" s="36">
        <f ca="1">SUMIFS(СВЦЭМ!$J$40:$J$783,СВЦЭМ!$A$40:$A$783,$A393,СВЦЭМ!$B$40:$B$783,W$367)+'СЕТ СН'!$F$16</f>
        <v>0</v>
      </c>
      <c r="X393" s="36">
        <f ca="1">SUMIFS(СВЦЭМ!$J$40:$J$783,СВЦЭМ!$A$40:$A$783,$A393,СВЦЭМ!$B$40:$B$783,X$367)+'СЕТ СН'!$F$16</f>
        <v>0</v>
      </c>
      <c r="Y393" s="36">
        <f ca="1">SUMIFS(СВЦЭМ!$J$40:$J$783,СВЦЭМ!$A$40:$A$783,$A393,СВЦЭМ!$B$40:$B$783,Y$367)+'СЕТ СН'!$F$16</f>
        <v>0</v>
      </c>
    </row>
    <row r="394" spans="1:26" ht="15.75" hidden="1" x14ac:dyDescent="0.2">
      <c r="A394" s="35">
        <f t="shared" si="10"/>
        <v>44953</v>
      </c>
      <c r="B394" s="36">
        <f ca="1">SUMIFS(СВЦЭМ!$J$40:$J$783,СВЦЭМ!$A$40:$A$783,$A394,СВЦЭМ!$B$40:$B$783,B$367)+'СЕТ СН'!$F$16</f>
        <v>0</v>
      </c>
      <c r="C394" s="36">
        <f ca="1">SUMIFS(СВЦЭМ!$J$40:$J$783,СВЦЭМ!$A$40:$A$783,$A394,СВЦЭМ!$B$40:$B$783,C$367)+'СЕТ СН'!$F$16</f>
        <v>0</v>
      </c>
      <c r="D394" s="36">
        <f ca="1">SUMIFS(СВЦЭМ!$J$40:$J$783,СВЦЭМ!$A$40:$A$783,$A394,СВЦЭМ!$B$40:$B$783,D$367)+'СЕТ СН'!$F$16</f>
        <v>0</v>
      </c>
      <c r="E394" s="36">
        <f ca="1">SUMIFS(СВЦЭМ!$J$40:$J$783,СВЦЭМ!$A$40:$A$783,$A394,СВЦЭМ!$B$40:$B$783,E$367)+'СЕТ СН'!$F$16</f>
        <v>0</v>
      </c>
      <c r="F394" s="36">
        <f ca="1">SUMIFS(СВЦЭМ!$J$40:$J$783,СВЦЭМ!$A$40:$A$783,$A394,СВЦЭМ!$B$40:$B$783,F$367)+'СЕТ СН'!$F$16</f>
        <v>0</v>
      </c>
      <c r="G394" s="36">
        <f ca="1">SUMIFS(СВЦЭМ!$J$40:$J$783,СВЦЭМ!$A$40:$A$783,$A394,СВЦЭМ!$B$40:$B$783,G$367)+'СЕТ СН'!$F$16</f>
        <v>0</v>
      </c>
      <c r="H394" s="36">
        <f ca="1">SUMIFS(СВЦЭМ!$J$40:$J$783,СВЦЭМ!$A$40:$A$783,$A394,СВЦЭМ!$B$40:$B$783,H$367)+'СЕТ СН'!$F$16</f>
        <v>0</v>
      </c>
      <c r="I394" s="36">
        <f ca="1">SUMIFS(СВЦЭМ!$J$40:$J$783,СВЦЭМ!$A$40:$A$783,$A394,СВЦЭМ!$B$40:$B$783,I$367)+'СЕТ СН'!$F$16</f>
        <v>0</v>
      </c>
      <c r="J394" s="36">
        <f ca="1">SUMIFS(СВЦЭМ!$J$40:$J$783,СВЦЭМ!$A$40:$A$783,$A394,СВЦЭМ!$B$40:$B$783,J$367)+'СЕТ СН'!$F$16</f>
        <v>0</v>
      </c>
      <c r="K394" s="36">
        <f ca="1">SUMIFS(СВЦЭМ!$J$40:$J$783,СВЦЭМ!$A$40:$A$783,$A394,СВЦЭМ!$B$40:$B$783,K$367)+'СЕТ СН'!$F$16</f>
        <v>0</v>
      </c>
      <c r="L394" s="36">
        <f ca="1">SUMIFS(СВЦЭМ!$J$40:$J$783,СВЦЭМ!$A$40:$A$783,$A394,СВЦЭМ!$B$40:$B$783,L$367)+'СЕТ СН'!$F$16</f>
        <v>0</v>
      </c>
      <c r="M394" s="36">
        <f ca="1">SUMIFS(СВЦЭМ!$J$40:$J$783,СВЦЭМ!$A$40:$A$783,$A394,СВЦЭМ!$B$40:$B$783,M$367)+'СЕТ СН'!$F$16</f>
        <v>0</v>
      </c>
      <c r="N394" s="36">
        <f ca="1">SUMIFS(СВЦЭМ!$J$40:$J$783,СВЦЭМ!$A$40:$A$783,$A394,СВЦЭМ!$B$40:$B$783,N$367)+'СЕТ СН'!$F$16</f>
        <v>0</v>
      </c>
      <c r="O394" s="36">
        <f ca="1">SUMIFS(СВЦЭМ!$J$40:$J$783,СВЦЭМ!$A$40:$A$783,$A394,СВЦЭМ!$B$40:$B$783,O$367)+'СЕТ СН'!$F$16</f>
        <v>0</v>
      </c>
      <c r="P394" s="36">
        <f ca="1">SUMIFS(СВЦЭМ!$J$40:$J$783,СВЦЭМ!$A$40:$A$783,$A394,СВЦЭМ!$B$40:$B$783,P$367)+'СЕТ СН'!$F$16</f>
        <v>0</v>
      </c>
      <c r="Q394" s="36">
        <f ca="1">SUMIFS(СВЦЭМ!$J$40:$J$783,СВЦЭМ!$A$40:$A$783,$A394,СВЦЭМ!$B$40:$B$783,Q$367)+'СЕТ СН'!$F$16</f>
        <v>0</v>
      </c>
      <c r="R394" s="36">
        <f ca="1">SUMIFS(СВЦЭМ!$J$40:$J$783,СВЦЭМ!$A$40:$A$783,$A394,СВЦЭМ!$B$40:$B$783,R$367)+'СЕТ СН'!$F$16</f>
        <v>0</v>
      </c>
      <c r="S394" s="36">
        <f ca="1">SUMIFS(СВЦЭМ!$J$40:$J$783,СВЦЭМ!$A$40:$A$783,$A394,СВЦЭМ!$B$40:$B$783,S$367)+'СЕТ СН'!$F$16</f>
        <v>0</v>
      </c>
      <c r="T394" s="36">
        <f ca="1">SUMIFS(СВЦЭМ!$J$40:$J$783,СВЦЭМ!$A$40:$A$783,$A394,СВЦЭМ!$B$40:$B$783,T$367)+'СЕТ СН'!$F$16</f>
        <v>0</v>
      </c>
      <c r="U394" s="36">
        <f ca="1">SUMIFS(СВЦЭМ!$J$40:$J$783,СВЦЭМ!$A$40:$A$783,$A394,СВЦЭМ!$B$40:$B$783,U$367)+'СЕТ СН'!$F$16</f>
        <v>0</v>
      </c>
      <c r="V394" s="36">
        <f ca="1">SUMIFS(СВЦЭМ!$J$40:$J$783,СВЦЭМ!$A$40:$A$783,$A394,СВЦЭМ!$B$40:$B$783,V$367)+'СЕТ СН'!$F$16</f>
        <v>0</v>
      </c>
      <c r="W394" s="36">
        <f ca="1">SUMIFS(СВЦЭМ!$J$40:$J$783,СВЦЭМ!$A$40:$A$783,$A394,СВЦЭМ!$B$40:$B$783,W$367)+'СЕТ СН'!$F$16</f>
        <v>0</v>
      </c>
      <c r="X394" s="36">
        <f ca="1">SUMIFS(СВЦЭМ!$J$40:$J$783,СВЦЭМ!$A$40:$A$783,$A394,СВЦЭМ!$B$40:$B$783,X$367)+'СЕТ СН'!$F$16</f>
        <v>0</v>
      </c>
      <c r="Y394" s="36">
        <f ca="1">SUMIFS(СВЦЭМ!$J$40:$J$783,СВЦЭМ!$A$40:$A$783,$A394,СВЦЭМ!$B$40:$B$783,Y$367)+'СЕТ СН'!$F$16</f>
        <v>0</v>
      </c>
    </row>
    <row r="395" spans="1:26" ht="15.75" hidden="1" x14ac:dyDescent="0.2">
      <c r="A395" s="35">
        <f t="shared" si="10"/>
        <v>44954</v>
      </c>
      <c r="B395" s="36">
        <f ca="1">SUMIFS(СВЦЭМ!$J$40:$J$783,СВЦЭМ!$A$40:$A$783,$A395,СВЦЭМ!$B$40:$B$783,B$367)+'СЕТ СН'!$F$16</f>
        <v>0</v>
      </c>
      <c r="C395" s="36">
        <f ca="1">SUMIFS(СВЦЭМ!$J$40:$J$783,СВЦЭМ!$A$40:$A$783,$A395,СВЦЭМ!$B$40:$B$783,C$367)+'СЕТ СН'!$F$16</f>
        <v>0</v>
      </c>
      <c r="D395" s="36">
        <f ca="1">SUMIFS(СВЦЭМ!$J$40:$J$783,СВЦЭМ!$A$40:$A$783,$A395,СВЦЭМ!$B$40:$B$783,D$367)+'СЕТ СН'!$F$16</f>
        <v>0</v>
      </c>
      <c r="E395" s="36">
        <f ca="1">SUMIFS(СВЦЭМ!$J$40:$J$783,СВЦЭМ!$A$40:$A$783,$A395,СВЦЭМ!$B$40:$B$783,E$367)+'СЕТ СН'!$F$16</f>
        <v>0</v>
      </c>
      <c r="F395" s="36">
        <f ca="1">SUMIFS(СВЦЭМ!$J$40:$J$783,СВЦЭМ!$A$40:$A$783,$A395,СВЦЭМ!$B$40:$B$783,F$367)+'СЕТ СН'!$F$16</f>
        <v>0</v>
      </c>
      <c r="G395" s="36">
        <f ca="1">SUMIFS(СВЦЭМ!$J$40:$J$783,СВЦЭМ!$A$40:$A$783,$A395,СВЦЭМ!$B$40:$B$783,G$367)+'СЕТ СН'!$F$16</f>
        <v>0</v>
      </c>
      <c r="H395" s="36">
        <f ca="1">SUMIFS(СВЦЭМ!$J$40:$J$783,СВЦЭМ!$A$40:$A$783,$A395,СВЦЭМ!$B$40:$B$783,H$367)+'СЕТ СН'!$F$16</f>
        <v>0</v>
      </c>
      <c r="I395" s="36">
        <f ca="1">SUMIFS(СВЦЭМ!$J$40:$J$783,СВЦЭМ!$A$40:$A$783,$A395,СВЦЭМ!$B$40:$B$783,I$367)+'СЕТ СН'!$F$16</f>
        <v>0</v>
      </c>
      <c r="J395" s="36">
        <f ca="1">SUMIFS(СВЦЭМ!$J$40:$J$783,СВЦЭМ!$A$40:$A$783,$A395,СВЦЭМ!$B$40:$B$783,J$367)+'СЕТ СН'!$F$16</f>
        <v>0</v>
      </c>
      <c r="K395" s="36">
        <f ca="1">SUMIFS(СВЦЭМ!$J$40:$J$783,СВЦЭМ!$A$40:$A$783,$A395,СВЦЭМ!$B$40:$B$783,K$367)+'СЕТ СН'!$F$16</f>
        <v>0</v>
      </c>
      <c r="L395" s="36">
        <f ca="1">SUMIFS(СВЦЭМ!$J$40:$J$783,СВЦЭМ!$A$40:$A$783,$A395,СВЦЭМ!$B$40:$B$783,L$367)+'СЕТ СН'!$F$16</f>
        <v>0</v>
      </c>
      <c r="M395" s="36">
        <f ca="1">SUMIFS(СВЦЭМ!$J$40:$J$783,СВЦЭМ!$A$40:$A$783,$A395,СВЦЭМ!$B$40:$B$783,M$367)+'СЕТ СН'!$F$16</f>
        <v>0</v>
      </c>
      <c r="N395" s="36">
        <f ca="1">SUMIFS(СВЦЭМ!$J$40:$J$783,СВЦЭМ!$A$40:$A$783,$A395,СВЦЭМ!$B$40:$B$783,N$367)+'СЕТ СН'!$F$16</f>
        <v>0</v>
      </c>
      <c r="O395" s="36">
        <f ca="1">SUMIFS(СВЦЭМ!$J$40:$J$783,СВЦЭМ!$A$40:$A$783,$A395,СВЦЭМ!$B$40:$B$783,O$367)+'СЕТ СН'!$F$16</f>
        <v>0</v>
      </c>
      <c r="P395" s="36">
        <f ca="1">SUMIFS(СВЦЭМ!$J$40:$J$783,СВЦЭМ!$A$40:$A$783,$A395,СВЦЭМ!$B$40:$B$783,P$367)+'СЕТ СН'!$F$16</f>
        <v>0</v>
      </c>
      <c r="Q395" s="36">
        <f ca="1">SUMIFS(СВЦЭМ!$J$40:$J$783,СВЦЭМ!$A$40:$A$783,$A395,СВЦЭМ!$B$40:$B$783,Q$367)+'СЕТ СН'!$F$16</f>
        <v>0</v>
      </c>
      <c r="R395" s="36">
        <f ca="1">SUMIFS(СВЦЭМ!$J$40:$J$783,СВЦЭМ!$A$40:$A$783,$A395,СВЦЭМ!$B$40:$B$783,R$367)+'СЕТ СН'!$F$16</f>
        <v>0</v>
      </c>
      <c r="S395" s="36">
        <f ca="1">SUMIFS(СВЦЭМ!$J$40:$J$783,СВЦЭМ!$A$40:$A$783,$A395,СВЦЭМ!$B$40:$B$783,S$367)+'СЕТ СН'!$F$16</f>
        <v>0</v>
      </c>
      <c r="T395" s="36">
        <f ca="1">SUMIFS(СВЦЭМ!$J$40:$J$783,СВЦЭМ!$A$40:$A$783,$A395,СВЦЭМ!$B$40:$B$783,T$367)+'СЕТ СН'!$F$16</f>
        <v>0</v>
      </c>
      <c r="U395" s="36">
        <f ca="1">SUMIFS(СВЦЭМ!$J$40:$J$783,СВЦЭМ!$A$40:$A$783,$A395,СВЦЭМ!$B$40:$B$783,U$367)+'СЕТ СН'!$F$16</f>
        <v>0</v>
      </c>
      <c r="V395" s="36">
        <f ca="1">SUMIFS(СВЦЭМ!$J$40:$J$783,СВЦЭМ!$A$40:$A$783,$A395,СВЦЭМ!$B$40:$B$783,V$367)+'СЕТ СН'!$F$16</f>
        <v>0</v>
      </c>
      <c r="W395" s="36">
        <f ca="1">SUMIFS(СВЦЭМ!$J$40:$J$783,СВЦЭМ!$A$40:$A$783,$A395,СВЦЭМ!$B$40:$B$783,W$367)+'СЕТ СН'!$F$16</f>
        <v>0</v>
      </c>
      <c r="X395" s="36">
        <f ca="1">SUMIFS(СВЦЭМ!$J$40:$J$783,СВЦЭМ!$A$40:$A$783,$A395,СВЦЭМ!$B$40:$B$783,X$367)+'СЕТ СН'!$F$16</f>
        <v>0</v>
      </c>
      <c r="Y395" s="36">
        <f ca="1">SUMIFS(СВЦЭМ!$J$40:$J$783,СВЦЭМ!$A$40:$A$783,$A395,СВЦЭМ!$B$40:$B$783,Y$367)+'СЕТ СН'!$F$16</f>
        <v>0</v>
      </c>
    </row>
    <row r="396" spans="1:26" ht="15.75" hidden="1" x14ac:dyDescent="0.2">
      <c r="A396" s="35">
        <f t="shared" si="10"/>
        <v>44955</v>
      </c>
      <c r="B396" s="36">
        <f ca="1">SUMIFS(СВЦЭМ!$J$40:$J$783,СВЦЭМ!$A$40:$A$783,$A396,СВЦЭМ!$B$40:$B$783,B$367)+'СЕТ СН'!$F$16</f>
        <v>0</v>
      </c>
      <c r="C396" s="36">
        <f ca="1">SUMIFS(СВЦЭМ!$J$40:$J$783,СВЦЭМ!$A$40:$A$783,$A396,СВЦЭМ!$B$40:$B$783,C$367)+'СЕТ СН'!$F$16</f>
        <v>0</v>
      </c>
      <c r="D396" s="36">
        <f ca="1">SUMIFS(СВЦЭМ!$J$40:$J$783,СВЦЭМ!$A$40:$A$783,$A396,СВЦЭМ!$B$40:$B$783,D$367)+'СЕТ СН'!$F$16</f>
        <v>0</v>
      </c>
      <c r="E396" s="36">
        <f ca="1">SUMIFS(СВЦЭМ!$J$40:$J$783,СВЦЭМ!$A$40:$A$783,$A396,СВЦЭМ!$B$40:$B$783,E$367)+'СЕТ СН'!$F$16</f>
        <v>0</v>
      </c>
      <c r="F396" s="36">
        <f ca="1">SUMIFS(СВЦЭМ!$J$40:$J$783,СВЦЭМ!$A$40:$A$783,$A396,СВЦЭМ!$B$40:$B$783,F$367)+'СЕТ СН'!$F$16</f>
        <v>0</v>
      </c>
      <c r="G396" s="36">
        <f ca="1">SUMIFS(СВЦЭМ!$J$40:$J$783,СВЦЭМ!$A$40:$A$783,$A396,СВЦЭМ!$B$40:$B$783,G$367)+'СЕТ СН'!$F$16</f>
        <v>0</v>
      </c>
      <c r="H396" s="36">
        <f ca="1">SUMIFS(СВЦЭМ!$J$40:$J$783,СВЦЭМ!$A$40:$A$783,$A396,СВЦЭМ!$B$40:$B$783,H$367)+'СЕТ СН'!$F$16</f>
        <v>0</v>
      </c>
      <c r="I396" s="36">
        <f ca="1">SUMIFS(СВЦЭМ!$J$40:$J$783,СВЦЭМ!$A$40:$A$783,$A396,СВЦЭМ!$B$40:$B$783,I$367)+'СЕТ СН'!$F$16</f>
        <v>0</v>
      </c>
      <c r="J396" s="36">
        <f ca="1">SUMIFS(СВЦЭМ!$J$40:$J$783,СВЦЭМ!$A$40:$A$783,$A396,СВЦЭМ!$B$40:$B$783,J$367)+'СЕТ СН'!$F$16</f>
        <v>0</v>
      </c>
      <c r="K396" s="36">
        <f ca="1">SUMIFS(СВЦЭМ!$J$40:$J$783,СВЦЭМ!$A$40:$A$783,$A396,СВЦЭМ!$B$40:$B$783,K$367)+'СЕТ СН'!$F$16</f>
        <v>0</v>
      </c>
      <c r="L396" s="36">
        <f ca="1">SUMIFS(СВЦЭМ!$J$40:$J$783,СВЦЭМ!$A$40:$A$783,$A396,СВЦЭМ!$B$40:$B$783,L$367)+'СЕТ СН'!$F$16</f>
        <v>0</v>
      </c>
      <c r="M396" s="36">
        <f ca="1">SUMIFS(СВЦЭМ!$J$40:$J$783,СВЦЭМ!$A$40:$A$783,$A396,СВЦЭМ!$B$40:$B$783,M$367)+'СЕТ СН'!$F$16</f>
        <v>0</v>
      </c>
      <c r="N396" s="36">
        <f ca="1">SUMIFS(СВЦЭМ!$J$40:$J$783,СВЦЭМ!$A$40:$A$783,$A396,СВЦЭМ!$B$40:$B$783,N$367)+'СЕТ СН'!$F$16</f>
        <v>0</v>
      </c>
      <c r="O396" s="36">
        <f ca="1">SUMIFS(СВЦЭМ!$J$40:$J$783,СВЦЭМ!$A$40:$A$783,$A396,СВЦЭМ!$B$40:$B$783,O$367)+'СЕТ СН'!$F$16</f>
        <v>0</v>
      </c>
      <c r="P396" s="36">
        <f ca="1">SUMIFS(СВЦЭМ!$J$40:$J$783,СВЦЭМ!$A$40:$A$783,$A396,СВЦЭМ!$B$40:$B$783,P$367)+'СЕТ СН'!$F$16</f>
        <v>0</v>
      </c>
      <c r="Q396" s="36">
        <f ca="1">SUMIFS(СВЦЭМ!$J$40:$J$783,СВЦЭМ!$A$40:$A$783,$A396,СВЦЭМ!$B$40:$B$783,Q$367)+'СЕТ СН'!$F$16</f>
        <v>0</v>
      </c>
      <c r="R396" s="36">
        <f ca="1">SUMIFS(СВЦЭМ!$J$40:$J$783,СВЦЭМ!$A$40:$A$783,$A396,СВЦЭМ!$B$40:$B$783,R$367)+'СЕТ СН'!$F$16</f>
        <v>0</v>
      </c>
      <c r="S396" s="36">
        <f ca="1">SUMIFS(СВЦЭМ!$J$40:$J$783,СВЦЭМ!$A$40:$A$783,$A396,СВЦЭМ!$B$40:$B$783,S$367)+'СЕТ СН'!$F$16</f>
        <v>0</v>
      </c>
      <c r="T396" s="36">
        <f ca="1">SUMIFS(СВЦЭМ!$J$40:$J$783,СВЦЭМ!$A$40:$A$783,$A396,СВЦЭМ!$B$40:$B$783,T$367)+'СЕТ СН'!$F$16</f>
        <v>0</v>
      </c>
      <c r="U396" s="36">
        <f ca="1">SUMIFS(СВЦЭМ!$J$40:$J$783,СВЦЭМ!$A$40:$A$783,$A396,СВЦЭМ!$B$40:$B$783,U$367)+'СЕТ СН'!$F$16</f>
        <v>0</v>
      </c>
      <c r="V396" s="36">
        <f ca="1">SUMIFS(СВЦЭМ!$J$40:$J$783,СВЦЭМ!$A$40:$A$783,$A396,СВЦЭМ!$B$40:$B$783,V$367)+'СЕТ СН'!$F$16</f>
        <v>0</v>
      </c>
      <c r="W396" s="36">
        <f ca="1">SUMIFS(СВЦЭМ!$J$40:$J$783,СВЦЭМ!$A$40:$A$783,$A396,СВЦЭМ!$B$40:$B$783,W$367)+'СЕТ СН'!$F$16</f>
        <v>0</v>
      </c>
      <c r="X396" s="36">
        <f ca="1">SUMIFS(СВЦЭМ!$J$40:$J$783,СВЦЭМ!$A$40:$A$783,$A396,СВЦЭМ!$B$40:$B$783,X$367)+'СЕТ СН'!$F$16</f>
        <v>0</v>
      </c>
      <c r="Y396" s="36">
        <f ca="1">SUMIFS(СВЦЭМ!$J$40:$J$783,СВЦЭМ!$A$40:$A$783,$A396,СВЦЭМ!$B$40:$B$783,Y$367)+'СЕТ СН'!$F$16</f>
        <v>0</v>
      </c>
    </row>
    <row r="397" spans="1:26" ht="15.75" hidden="1" x14ac:dyDescent="0.2">
      <c r="A397" s="35">
        <f t="shared" si="10"/>
        <v>44956</v>
      </c>
      <c r="B397" s="36">
        <f ca="1">SUMIFS(СВЦЭМ!$J$40:$J$783,СВЦЭМ!$A$40:$A$783,$A397,СВЦЭМ!$B$40:$B$783,B$367)+'СЕТ СН'!$F$16</f>
        <v>0</v>
      </c>
      <c r="C397" s="36">
        <f ca="1">SUMIFS(СВЦЭМ!$J$40:$J$783,СВЦЭМ!$A$40:$A$783,$A397,СВЦЭМ!$B$40:$B$783,C$367)+'СЕТ СН'!$F$16</f>
        <v>0</v>
      </c>
      <c r="D397" s="36">
        <f ca="1">SUMIFS(СВЦЭМ!$J$40:$J$783,СВЦЭМ!$A$40:$A$783,$A397,СВЦЭМ!$B$40:$B$783,D$367)+'СЕТ СН'!$F$16</f>
        <v>0</v>
      </c>
      <c r="E397" s="36">
        <f ca="1">SUMIFS(СВЦЭМ!$J$40:$J$783,СВЦЭМ!$A$40:$A$783,$A397,СВЦЭМ!$B$40:$B$783,E$367)+'СЕТ СН'!$F$16</f>
        <v>0</v>
      </c>
      <c r="F397" s="36">
        <f ca="1">SUMIFS(СВЦЭМ!$J$40:$J$783,СВЦЭМ!$A$40:$A$783,$A397,СВЦЭМ!$B$40:$B$783,F$367)+'СЕТ СН'!$F$16</f>
        <v>0</v>
      </c>
      <c r="G397" s="36">
        <f ca="1">SUMIFS(СВЦЭМ!$J$40:$J$783,СВЦЭМ!$A$40:$A$783,$A397,СВЦЭМ!$B$40:$B$783,G$367)+'СЕТ СН'!$F$16</f>
        <v>0</v>
      </c>
      <c r="H397" s="36">
        <f ca="1">SUMIFS(СВЦЭМ!$J$40:$J$783,СВЦЭМ!$A$40:$A$783,$A397,СВЦЭМ!$B$40:$B$783,H$367)+'СЕТ СН'!$F$16</f>
        <v>0</v>
      </c>
      <c r="I397" s="36">
        <f ca="1">SUMIFS(СВЦЭМ!$J$40:$J$783,СВЦЭМ!$A$40:$A$783,$A397,СВЦЭМ!$B$40:$B$783,I$367)+'СЕТ СН'!$F$16</f>
        <v>0</v>
      </c>
      <c r="J397" s="36">
        <f ca="1">SUMIFS(СВЦЭМ!$J$40:$J$783,СВЦЭМ!$A$40:$A$783,$A397,СВЦЭМ!$B$40:$B$783,J$367)+'СЕТ СН'!$F$16</f>
        <v>0</v>
      </c>
      <c r="K397" s="36">
        <f ca="1">SUMIFS(СВЦЭМ!$J$40:$J$783,СВЦЭМ!$A$40:$A$783,$A397,СВЦЭМ!$B$40:$B$783,K$367)+'СЕТ СН'!$F$16</f>
        <v>0</v>
      </c>
      <c r="L397" s="36">
        <f ca="1">SUMIFS(СВЦЭМ!$J$40:$J$783,СВЦЭМ!$A$40:$A$783,$A397,СВЦЭМ!$B$40:$B$783,L$367)+'СЕТ СН'!$F$16</f>
        <v>0</v>
      </c>
      <c r="M397" s="36">
        <f ca="1">SUMIFS(СВЦЭМ!$J$40:$J$783,СВЦЭМ!$A$40:$A$783,$A397,СВЦЭМ!$B$40:$B$783,M$367)+'СЕТ СН'!$F$16</f>
        <v>0</v>
      </c>
      <c r="N397" s="36">
        <f ca="1">SUMIFS(СВЦЭМ!$J$40:$J$783,СВЦЭМ!$A$40:$A$783,$A397,СВЦЭМ!$B$40:$B$783,N$367)+'СЕТ СН'!$F$16</f>
        <v>0</v>
      </c>
      <c r="O397" s="36">
        <f ca="1">SUMIFS(СВЦЭМ!$J$40:$J$783,СВЦЭМ!$A$40:$A$783,$A397,СВЦЭМ!$B$40:$B$783,O$367)+'СЕТ СН'!$F$16</f>
        <v>0</v>
      </c>
      <c r="P397" s="36">
        <f ca="1">SUMIFS(СВЦЭМ!$J$40:$J$783,СВЦЭМ!$A$40:$A$783,$A397,СВЦЭМ!$B$40:$B$783,P$367)+'СЕТ СН'!$F$16</f>
        <v>0</v>
      </c>
      <c r="Q397" s="36">
        <f ca="1">SUMIFS(СВЦЭМ!$J$40:$J$783,СВЦЭМ!$A$40:$A$783,$A397,СВЦЭМ!$B$40:$B$783,Q$367)+'СЕТ СН'!$F$16</f>
        <v>0</v>
      </c>
      <c r="R397" s="36">
        <f ca="1">SUMIFS(СВЦЭМ!$J$40:$J$783,СВЦЭМ!$A$40:$A$783,$A397,СВЦЭМ!$B$40:$B$783,R$367)+'СЕТ СН'!$F$16</f>
        <v>0</v>
      </c>
      <c r="S397" s="36">
        <f ca="1">SUMIFS(СВЦЭМ!$J$40:$J$783,СВЦЭМ!$A$40:$A$783,$A397,СВЦЭМ!$B$40:$B$783,S$367)+'СЕТ СН'!$F$16</f>
        <v>0</v>
      </c>
      <c r="T397" s="36">
        <f ca="1">SUMIFS(СВЦЭМ!$J$40:$J$783,СВЦЭМ!$A$40:$A$783,$A397,СВЦЭМ!$B$40:$B$783,T$367)+'СЕТ СН'!$F$16</f>
        <v>0</v>
      </c>
      <c r="U397" s="36">
        <f ca="1">SUMIFS(СВЦЭМ!$J$40:$J$783,СВЦЭМ!$A$40:$A$783,$A397,СВЦЭМ!$B$40:$B$783,U$367)+'СЕТ СН'!$F$16</f>
        <v>0</v>
      </c>
      <c r="V397" s="36">
        <f ca="1">SUMIFS(СВЦЭМ!$J$40:$J$783,СВЦЭМ!$A$40:$A$783,$A397,СВЦЭМ!$B$40:$B$783,V$367)+'СЕТ СН'!$F$16</f>
        <v>0</v>
      </c>
      <c r="W397" s="36">
        <f ca="1">SUMIFS(СВЦЭМ!$J$40:$J$783,СВЦЭМ!$A$40:$A$783,$A397,СВЦЭМ!$B$40:$B$783,W$367)+'СЕТ СН'!$F$16</f>
        <v>0</v>
      </c>
      <c r="X397" s="36">
        <f ca="1">SUMIFS(СВЦЭМ!$J$40:$J$783,СВЦЭМ!$A$40:$A$783,$A397,СВЦЭМ!$B$40:$B$783,X$367)+'СЕТ СН'!$F$16</f>
        <v>0</v>
      </c>
      <c r="Y397" s="36">
        <f ca="1">SUMIFS(СВЦЭМ!$J$40:$J$783,СВЦЭМ!$A$40:$A$783,$A397,СВЦЭМ!$B$40:$B$783,Y$367)+'СЕТ СН'!$F$16</f>
        <v>0</v>
      </c>
    </row>
    <row r="398" spans="1:26" ht="15.75" hidden="1" x14ac:dyDescent="0.2">
      <c r="A398" s="35">
        <f t="shared" si="10"/>
        <v>44957</v>
      </c>
      <c r="B398" s="36">
        <f ca="1">SUMIFS(СВЦЭМ!$J$40:$J$783,СВЦЭМ!$A$40:$A$783,$A398,СВЦЭМ!$B$40:$B$783,B$367)+'СЕТ СН'!$F$16</f>
        <v>0</v>
      </c>
      <c r="C398" s="36">
        <f ca="1">SUMIFS(СВЦЭМ!$J$40:$J$783,СВЦЭМ!$A$40:$A$783,$A398,СВЦЭМ!$B$40:$B$783,C$367)+'СЕТ СН'!$F$16</f>
        <v>0</v>
      </c>
      <c r="D398" s="36">
        <f ca="1">SUMIFS(СВЦЭМ!$J$40:$J$783,СВЦЭМ!$A$40:$A$783,$A398,СВЦЭМ!$B$40:$B$783,D$367)+'СЕТ СН'!$F$16</f>
        <v>0</v>
      </c>
      <c r="E398" s="36">
        <f ca="1">SUMIFS(СВЦЭМ!$J$40:$J$783,СВЦЭМ!$A$40:$A$783,$A398,СВЦЭМ!$B$40:$B$783,E$367)+'СЕТ СН'!$F$16</f>
        <v>0</v>
      </c>
      <c r="F398" s="36">
        <f ca="1">SUMIFS(СВЦЭМ!$J$40:$J$783,СВЦЭМ!$A$40:$A$783,$A398,СВЦЭМ!$B$40:$B$783,F$367)+'СЕТ СН'!$F$16</f>
        <v>0</v>
      </c>
      <c r="G398" s="36">
        <f ca="1">SUMIFS(СВЦЭМ!$J$40:$J$783,СВЦЭМ!$A$40:$A$783,$A398,СВЦЭМ!$B$40:$B$783,G$367)+'СЕТ СН'!$F$16</f>
        <v>0</v>
      </c>
      <c r="H398" s="36">
        <f ca="1">SUMIFS(СВЦЭМ!$J$40:$J$783,СВЦЭМ!$A$40:$A$783,$A398,СВЦЭМ!$B$40:$B$783,H$367)+'СЕТ СН'!$F$16</f>
        <v>0</v>
      </c>
      <c r="I398" s="36">
        <f ca="1">SUMIFS(СВЦЭМ!$J$40:$J$783,СВЦЭМ!$A$40:$A$783,$A398,СВЦЭМ!$B$40:$B$783,I$367)+'СЕТ СН'!$F$16</f>
        <v>0</v>
      </c>
      <c r="J398" s="36">
        <f ca="1">SUMIFS(СВЦЭМ!$J$40:$J$783,СВЦЭМ!$A$40:$A$783,$A398,СВЦЭМ!$B$40:$B$783,J$367)+'СЕТ СН'!$F$16</f>
        <v>0</v>
      </c>
      <c r="K398" s="36">
        <f ca="1">SUMIFS(СВЦЭМ!$J$40:$J$783,СВЦЭМ!$A$40:$A$783,$A398,СВЦЭМ!$B$40:$B$783,K$367)+'СЕТ СН'!$F$16</f>
        <v>0</v>
      </c>
      <c r="L398" s="36">
        <f ca="1">SUMIFS(СВЦЭМ!$J$40:$J$783,СВЦЭМ!$A$40:$A$783,$A398,СВЦЭМ!$B$40:$B$783,L$367)+'СЕТ СН'!$F$16</f>
        <v>0</v>
      </c>
      <c r="M398" s="36">
        <f ca="1">SUMIFS(СВЦЭМ!$J$40:$J$783,СВЦЭМ!$A$40:$A$783,$A398,СВЦЭМ!$B$40:$B$783,M$367)+'СЕТ СН'!$F$16</f>
        <v>0</v>
      </c>
      <c r="N398" s="36">
        <f ca="1">SUMIFS(СВЦЭМ!$J$40:$J$783,СВЦЭМ!$A$40:$A$783,$A398,СВЦЭМ!$B$40:$B$783,N$367)+'СЕТ СН'!$F$16</f>
        <v>0</v>
      </c>
      <c r="O398" s="36">
        <f ca="1">SUMIFS(СВЦЭМ!$J$40:$J$783,СВЦЭМ!$A$40:$A$783,$A398,СВЦЭМ!$B$40:$B$783,O$367)+'СЕТ СН'!$F$16</f>
        <v>0</v>
      </c>
      <c r="P398" s="36">
        <f ca="1">SUMIFS(СВЦЭМ!$J$40:$J$783,СВЦЭМ!$A$40:$A$783,$A398,СВЦЭМ!$B$40:$B$783,P$367)+'СЕТ СН'!$F$16</f>
        <v>0</v>
      </c>
      <c r="Q398" s="36">
        <f ca="1">SUMIFS(СВЦЭМ!$J$40:$J$783,СВЦЭМ!$A$40:$A$783,$A398,СВЦЭМ!$B$40:$B$783,Q$367)+'СЕТ СН'!$F$16</f>
        <v>0</v>
      </c>
      <c r="R398" s="36">
        <f ca="1">SUMIFS(СВЦЭМ!$J$40:$J$783,СВЦЭМ!$A$40:$A$783,$A398,СВЦЭМ!$B$40:$B$783,R$367)+'СЕТ СН'!$F$16</f>
        <v>0</v>
      </c>
      <c r="S398" s="36">
        <f ca="1">SUMIFS(СВЦЭМ!$J$40:$J$783,СВЦЭМ!$A$40:$A$783,$A398,СВЦЭМ!$B$40:$B$783,S$367)+'СЕТ СН'!$F$16</f>
        <v>0</v>
      </c>
      <c r="T398" s="36">
        <f ca="1">SUMIFS(СВЦЭМ!$J$40:$J$783,СВЦЭМ!$A$40:$A$783,$A398,СВЦЭМ!$B$40:$B$783,T$367)+'СЕТ СН'!$F$16</f>
        <v>0</v>
      </c>
      <c r="U398" s="36">
        <f ca="1">SUMIFS(СВЦЭМ!$J$40:$J$783,СВЦЭМ!$A$40:$A$783,$A398,СВЦЭМ!$B$40:$B$783,U$367)+'СЕТ СН'!$F$16</f>
        <v>0</v>
      </c>
      <c r="V398" s="36">
        <f ca="1">SUMIFS(СВЦЭМ!$J$40:$J$783,СВЦЭМ!$A$40:$A$783,$A398,СВЦЭМ!$B$40:$B$783,V$367)+'СЕТ СН'!$F$16</f>
        <v>0</v>
      </c>
      <c r="W398" s="36">
        <f ca="1">SUMIFS(СВЦЭМ!$J$40:$J$783,СВЦЭМ!$A$40:$A$783,$A398,СВЦЭМ!$B$40:$B$783,W$367)+'СЕТ СН'!$F$16</f>
        <v>0</v>
      </c>
      <c r="X398" s="36">
        <f ca="1">SUMIFS(СВЦЭМ!$J$40:$J$783,СВЦЭМ!$A$40:$A$783,$A398,СВЦЭМ!$B$40:$B$783,X$367)+'СЕТ СН'!$F$16</f>
        <v>0</v>
      </c>
      <c r="Y398" s="36">
        <f ca="1">SUMIFS(СВЦЭМ!$J$40:$J$783,СВЦЭМ!$A$40:$A$783,$A398,СВЦЭМ!$B$40:$B$783,Y$367)+'СЕТ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38" t="s">
        <v>7</v>
      </c>
      <c r="B400" s="132" t="s">
        <v>120</v>
      </c>
      <c r="C400" s="133"/>
      <c r="D400" s="133"/>
      <c r="E400" s="133"/>
      <c r="F400" s="133"/>
      <c r="G400" s="133"/>
      <c r="H400" s="133"/>
      <c r="I400" s="133"/>
      <c r="J400" s="133"/>
      <c r="K400" s="133"/>
      <c r="L400" s="133"/>
      <c r="M400" s="133"/>
      <c r="N400" s="133"/>
      <c r="O400" s="133"/>
      <c r="P400" s="133"/>
      <c r="Q400" s="133"/>
      <c r="R400" s="133"/>
      <c r="S400" s="133"/>
      <c r="T400" s="133"/>
      <c r="U400" s="133"/>
      <c r="V400" s="133"/>
      <c r="W400" s="133"/>
      <c r="X400" s="133"/>
      <c r="Y400" s="134"/>
    </row>
    <row r="401" spans="1:27" ht="12.75" hidden="1" customHeight="1" x14ac:dyDescent="0.2">
      <c r="A401" s="139"/>
      <c r="B401" s="135"/>
      <c r="C401" s="136"/>
      <c r="D401" s="136"/>
      <c r="E401" s="136"/>
      <c r="F401" s="136"/>
      <c r="G401" s="136"/>
      <c r="H401" s="136"/>
      <c r="I401" s="136"/>
      <c r="J401" s="136"/>
      <c r="K401" s="136"/>
      <c r="L401" s="136"/>
      <c r="M401" s="136"/>
      <c r="N401" s="136"/>
      <c r="O401" s="136"/>
      <c r="P401" s="136"/>
      <c r="Q401" s="136"/>
      <c r="R401" s="136"/>
      <c r="S401" s="136"/>
      <c r="T401" s="136"/>
      <c r="U401" s="136"/>
      <c r="V401" s="136"/>
      <c r="W401" s="136"/>
      <c r="X401" s="136"/>
      <c r="Y401" s="137"/>
    </row>
    <row r="402" spans="1:27" s="46" customFormat="1" ht="12.75" hidden="1" customHeight="1" x14ac:dyDescent="0.2">
      <c r="A402" s="140"/>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01.01.2023</v>
      </c>
      <c r="B403" s="36">
        <f ca="1">SUMIFS(СВЦЭМ!$K$40:$K$783,СВЦЭМ!$A$40:$A$783,$A403,СВЦЭМ!$B$40:$B$783,B$402)+'СЕТ СН'!$F$16</f>
        <v>0</v>
      </c>
      <c r="C403" s="36">
        <f ca="1">SUMIFS(СВЦЭМ!$K$40:$K$783,СВЦЭМ!$A$40:$A$783,$A403,СВЦЭМ!$B$40:$B$783,C$402)+'СЕТ СН'!$F$16</f>
        <v>0</v>
      </c>
      <c r="D403" s="36">
        <f ca="1">SUMIFS(СВЦЭМ!$K$40:$K$783,СВЦЭМ!$A$40:$A$783,$A403,СВЦЭМ!$B$40:$B$783,D$402)+'СЕТ СН'!$F$16</f>
        <v>0</v>
      </c>
      <c r="E403" s="36">
        <f ca="1">SUMIFS(СВЦЭМ!$K$40:$K$783,СВЦЭМ!$A$40:$A$783,$A403,СВЦЭМ!$B$40:$B$783,E$402)+'СЕТ СН'!$F$16</f>
        <v>0</v>
      </c>
      <c r="F403" s="36">
        <f ca="1">SUMIFS(СВЦЭМ!$K$40:$K$783,СВЦЭМ!$A$40:$A$783,$A403,СВЦЭМ!$B$40:$B$783,F$402)+'СЕТ СН'!$F$16</f>
        <v>0</v>
      </c>
      <c r="G403" s="36">
        <f ca="1">SUMIFS(СВЦЭМ!$K$40:$K$783,СВЦЭМ!$A$40:$A$783,$A403,СВЦЭМ!$B$40:$B$783,G$402)+'СЕТ СН'!$F$16</f>
        <v>0</v>
      </c>
      <c r="H403" s="36">
        <f ca="1">SUMIFS(СВЦЭМ!$K$40:$K$783,СВЦЭМ!$A$40:$A$783,$A403,СВЦЭМ!$B$40:$B$783,H$402)+'СЕТ СН'!$F$16</f>
        <v>0</v>
      </c>
      <c r="I403" s="36">
        <f ca="1">SUMIFS(СВЦЭМ!$K$40:$K$783,СВЦЭМ!$A$40:$A$783,$A403,СВЦЭМ!$B$40:$B$783,I$402)+'СЕТ СН'!$F$16</f>
        <v>0</v>
      </c>
      <c r="J403" s="36">
        <f ca="1">SUMIFS(СВЦЭМ!$K$40:$K$783,СВЦЭМ!$A$40:$A$783,$A403,СВЦЭМ!$B$40:$B$783,J$402)+'СЕТ СН'!$F$16</f>
        <v>0</v>
      </c>
      <c r="K403" s="36">
        <f ca="1">SUMIFS(СВЦЭМ!$K$40:$K$783,СВЦЭМ!$A$40:$A$783,$A403,СВЦЭМ!$B$40:$B$783,K$402)+'СЕТ СН'!$F$16</f>
        <v>0</v>
      </c>
      <c r="L403" s="36">
        <f ca="1">SUMIFS(СВЦЭМ!$K$40:$K$783,СВЦЭМ!$A$40:$A$783,$A403,СВЦЭМ!$B$40:$B$783,L$402)+'СЕТ СН'!$F$16</f>
        <v>0</v>
      </c>
      <c r="M403" s="36">
        <f ca="1">SUMIFS(СВЦЭМ!$K$40:$K$783,СВЦЭМ!$A$40:$A$783,$A403,СВЦЭМ!$B$40:$B$783,M$402)+'СЕТ СН'!$F$16</f>
        <v>0</v>
      </c>
      <c r="N403" s="36">
        <f ca="1">SUMIFS(СВЦЭМ!$K$40:$K$783,СВЦЭМ!$A$40:$A$783,$A403,СВЦЭМ!$B$40:$B$783,N$402)+'СЕТ СН'!$F$16</f>
        <v>0</v>
      </c>
      <c r="O403" s="36">
        <f ca="1">SUMIFS(СВЦЭМ!$K$40:$K$783,СВЦЭМ!$A$40:$A$783,$A403,СВЦЭМ!$B$40:$B$783,O$402)+'СЕТ СН'!$F$16</f>
        <v>0</v>
      </c>
      <c r="P403" s="36">
        <f ca="1">SUMIFS(СВЦЭМ!$K$40:$K$783,СВЦЭМ!$A$40:$A$783,$A403,СВЦЭМ!$B$40:$B$783,P$402)+'СЕТ СН'!$F$16</f>
        <v>0</v>
      </c>
      <c r="Q403" s="36">
        <f ca="1">SUMIFS(СВЦЭМ!$K$40:$K$783,СВЦЭМ!$A$40:$A$783,$A403,СВЦЭМ!$B$40:$B$783,Q$402)+'СЕТ СН'!$F$16</f>
        <v>0</v>
      </c>
      <c r="R403" s="36">
        <f ca="1">SUMIFS(СВЦЭМ!$K$40:$K$783,СВЦЭМ!$A$40:$A$783,$A403,СВЦЭМ!$B$40:$B$783,R$402)+'СЕТ СН'!$F$16</f>
        <v>0</v>
      </c>
      <c r="S403" s="36">
        <f ca="1">SUMIFS(СВЦЭМ!$K$40:$K$783,СВЦЭМ!$A$40:$A$783,$A403,СВЦЭМ!$B$40:$B$783,S$402)+'СЕТ СН'!$F$16</f>
        <v>0</v>
      </c>
      <c r="T403" s="36">
        <f ca="1">SUMIFS(СВЦЭМ!$K$40:$K$783,СВЦЭМ!$A$40:$A$783,$A403,СВЦЭМ!$B$40:$B$783,T$402)+'СЕТ СН'!$F$16</f>
        <v>0</v>
      </c>
      <c r="U403" s="36">
        <f ca="1">SUMIFS(СВЦЭМ!$K$40:$K$783,СВЦЭМ!$A$40:$A$783,$A403,СВЦЭМ!$B$40:$B$783,U$402)+'СЕТ СН'!$F$16</f>
        <v>0</v>
      </c>
      <c r="V403" s="36">
        <f ca="1">SUMIFS(СВЦЭМ!$K$40:$K$783,СВЦЭМ!$A$40:$A$783,$A403,СВЦЭМ!$B$40:$B$783,V$402)+'СЕТ СН'!$F$16</f>
        <v>0</v>
      </c>
      <c r="W403" s="36">
        <f ca="1">SUMIFS(СВЦЭМ!$K$40:$K$783,СВЦЭМ!$A$40:$A$783,$A403,СВЦЭМ!$B$40:$B$783,W$402)+'СЕТ СН'!$F$16</f>
        <v>0</v>
      </c>
      <c r="X403" s="36">
        <f ca="1">SUMIFS(СВЦЭМ!$K$40:$K$783,СВЦЭМ!$A$40:$A$783,$A403,СВЦЭМ!$B$40:$B$783,X$402)+'СЕТ СН'!$F$16</f>
        <v>0</v>
      </c>
      <c r="Y403" s="36">
        <f ca="1">SUMIFS(СВЦЭМ!$K$40:$K$783,СВЦЭМ!$A$40:$A$783,$A403,СВЦЭМ!$B$40:$B$783,Y$402)+'СЕТ СН'!$F$16</f>
        <v>0</v>
      </c>
      <c r="AA403" s="45"/>
    </row>
    <row r="404" spans="1:27" ht="15.75" hidden="1" x14ac:dyDescent="0.2">
      <c r="A404" s="35">
        <f>A403+1</f>
        <v>44928</v>
      </c>
      <c r="B404" s="36">
        <f ca="1">SUMIFS(СВЦЭМ!$K$40:$K$783,СВЦЭМ!$A$40:$A$783,$A404,СВЦЭМ!$B$40:$B$783,B$402)+'СЕТ СН'!$F$16</f>
        <v>0</v>
      </c>
      <c r="C404" s="36">
        <f ca="1">SUMIFS(СВЦЭМ!$K$40:$K$783,СВЦЭМ!$A$40:$A$783,$A404,СВЦЭМ!$B$40:$B$783,C$402)+'СЕТ СН'!$F$16</f>
        <v>0</v>
      </c>
      <c r="D404" s="36">
        <f ca="1">SUMIFS(СВЦЭМ!$K$40:$K$783,СВЦЭМ!$A$40:$A$783,$A404,СВЦЭМ!$B$40:$B$783,D$402)+'СЕТ СН'!$F$16</f>
        <v>0</v>
      </c>
      <c r="E404" s="36">
        <f ca="1">SUMIFS(СВЦЭМ!$K$40:$K$783,СВЦЭМ!$A$40:$A$783,$A404,СВЦЭМ!$B$40:$B$783,E$402)+'СЕТ СН'!$F$16</f>
        <v>0</v>
      </c>
      <c r="F404" s="36">
        <f ca="1">SUMIFS(СВЦЭМ!$K$40:$K$783,СВЦЭМ!$A$40:$A$783,$A404,СВЦЭМ!$B$40:$B$783,F$402)+'СЕТ СН'!$F$16</f>
        <v>0</v>
      </c>
      <c r="G404" s="36">
        <f ca="1">SUMIFS(СВЦЭМ!$K$40:$K$783,СВЦЭМ!$A$40:$A$783,$A404,СВЦЭМ!$B$40:$B$783,G$402)+'СЕТ СН'!$F$16</f>
        <v>0</v>
      </c>
      <c r="H404" s="36">
        <f ca="1">SUMIFS(СВЦЭМ!$K$40:$K$783,СВЦЭМ!$A$40:$A$783,$A404,СВЦЭМ!$B$40:$B$783,H$402)+'СЕТ СН'!$F$16</f>
        <v>0</v>
      </c>
      <c r="I404" s="36">
        <f ca="1">SUMIFS(СВЦЭМ!$K$40:$K$783,СВЦЭМ!$A$40:$A$783,$A404,СВЦЭМ!$B$40:$B$783,I$402)+'СЕТ СН'!$F$16</f>
        <v>0</v>
      </c>
      <c r="J404" s="36">
        <f ca="1">SUMIFS(СВЦЭМ!$K$40:$K$783,СВЦЭМ!$A$40:$A$783,$A404,СВЦЭМ!$B$40:$B$783,J$402)+'СЕТ СН'!$F$16</f>
        <v>0</v>
      </c>
      <c r="K404" s="36">
        <f ca="1">SUMIFS(СВЦЭМ!$K$40:$K$783,СВЦЭМ!$A$40:$A$783,$A404,СВЦЭМ!$B$40:$B$783,K$402)+'СЕТ СН'!$F$16</f>
        <v>0</v>
      </c>
      <c r="L404" s="36">
        <f ca="1">SUMIFS(СВЦЭМ!$K$40:$K$783,СВЦЭМ!$A$40:$A$783,$A404,СВЦЭМ!$B$40:$B$783,L$402)+'СЕТ СН'!$F$16</f>
        <v>0</v>
      </c>
      <c r="M404" s="36">
        <f ca="1">SUMIFS(СВЦЭМ!$K$40:$K$783,СВЦЭМ!$A$40:$A$783,$A404,СВЦЭМ!$B$40:$B$783,M$402)+'СЕТ СН'!$F$16</f>
        <v>0</v>
      </c>
      <c r="N404" s="36">
        <f ca="1">SUMIFS(СВЦЭМ!$K$40:$K$783,СВЦЭМ!$A$40:$A$783,$A404,СВЦЭМ!$B$40:$B$783,N$402)+'СЕТ СН'!$F$16</f>
        <v>0</v>
      </c>
      <c r="O404" s="36">
        <f ca="1">SUMIFS(СВЦЭМ!$K$40:$K$783,СВЦЭМ!$A$40:$A$783,$A404,СВЦЭМ!$B$40:$B$783,O$402)+'СЕТ СН'!$F$16</f>
        <v>0</v>
      </c>
      <c r="P404" s="36">
        <f ca="1">SUMIFS(СВЦЭМ!$K$40:$K$783,СВЦЭМ!$A$40:$A$783,$A404,СВЦЭМ!$B$40:$B$783,P$402)+'СЕТ СН'!$F$16</f>
        <v>0</v>
      </c>
      <c r="Q404" s="36">
        <f ca="1">SUMIFS(СВЦЭМ!$K$40:$K$783,СВЦЭМ!$A$40:$A$783,$A404,СВЦЭМ!$B$40:$B$783,Q$402)+'СЕТ СН'!$F$16</f>
        <v>0</v>
      </c>
      <c r="R404" s="36">
        <f ca="1">SUMIFS(СВЦЭМ!$K$40:$K$783,СВЦЭМ!$A$40:$A$783,$A404,СВЦЭМ!$B$40:$B$783,R$402)+'СЕТ СН'!$F$16</f>
        <v>0</v>
      </c>
      <c r="S404" s="36">
        <f ca="1">SUMIFS(СВЦЭМ!$K$40:$K$783,СВЦЭМ!$A$40:$A$783,$A404,СВЦЭМ!$B$40:$B$783,S$402)+'СЕТ СН'!$F$16</f>
        <v>0</v>
      </c>
      <c r="T404" s="36">
        <f ca="1">SUMIFS(СВЦЭМ!$K$40:$K$783,СВЦЭМ!$A$40:$A$783,$A404,СВЦЭМ!$B$40:$B$783,T$402)+'СЕТ СН'!$F$16</f>
        <v>0</v>
      </c>
      <c r="U404" s="36">
        <f ca="1">SUMIFS(СВЦЭМ!$K$40:$K$783,СВЦЭМ!$A$40:$A$783,$A404,СВЦЭМ!$B$40:$B$783,U$402)+'СЕТ СН'!$F$16</f>
        <v>0</v>
      </c>
      <c r="V404" s="36">
        <f ca="1">SUMIFS(СВЦЭМ!$K$40:$K$783,СВЦЭМ!$A$40:$A$783,$A404,СВЦЭМ!$B$40:$B$783,V$402)+'СЕТ СН'!$F$16</f>
        <v>0</v>
      </c>
      <c r="W404" s="36">
        <f ca="1">SUMIFS(СВЦЭМ!$K$40:$K$783,СВЦЭМ!$A$40:$A$783,$A404,СВЦЭМ!$B$40:$B$783,W$402)+'СЕТ СН'!$F$16</f>
        <v>0</v>
      </c>
      <c r="X404" s="36">
        <f ca="1">SUMIFS(СВЦЭМ!$K$40:$K$783,СВЦЭМ!$A$40:$A$783,$A404,СВЦЭМ!$B$40:$B$783,X$402)+'СЕТ СН'!$F$16</f>
        <v>0</v>
      </c>
      <c r="Y404" s="36">
        <f ca="1">SUMIFS(СВЦЭМ!$K$40:$K$783,СВЦЭМ!$A$40:$A$783,$A404,СВЦЭМ!$B$40:$B$783,Y$402)+'СЕТ СН'!$F$16</f>
        <v>0</v>
      </c>
    </row>
    <row r="405" spans="1:27" ht="15.75" hidden="1" x14ac:dyDescent="0.2">
      <c r="A405" s="35">
        <f t="shared" ref="A405:A433" si="11">A404+1</f>
        <v>44929</v>
      </c>
      <c r="B405" s="36">
        <f ca="1">SUMIFS(СВЦЭМ!$K$40:$K$783,СВЦЭМ!$A$40:$A$783,$A405,СВЦЭМ!$B$40:$B$783,B$402)+'СЕТ СН'!$F$16</f>
        <v>0</v>
      </c>
      <c r="C405" s="36">
        <f ca="1">SUMIFS(СВЦЭМ!$K$40:$K$783,СВЦЭМ!$A$40:$A$783,$A405,СВЦЭМ!$B$40:$B$783,C$402)+'СЕТ СН'!$F$16</f>
        <v>0</v>
      </c>
      <c r="D405" s="36">
        <f ca="1">SUMIFS(СВЦЭМ!$K$40:$K$783,СВЦЭМ!$A$40:$A$783,$A405,СВЦЭМ!$B$40:$B$783,D$402)+'СЕТ СН'!$F$16</f>
        <v>0</v>
      </c>
      <c r="E405" s="36">
        <f ca="1">SUMIFS(СВЦЭМ!$K$40:$K$783,СВЦЭМ!$A$40:$A$783,$A405,СВЦЭМ!$B$40:$B$783,E$402)+'СЕТ СН'!$F$16</f>
        <v>0</v>
      </c>
      <c r="F405" s="36">
        <f ca="1">SUMIFS(СВЦЭМ!$K$40:$K$783,СВЦЭМ!$A$40:$A$783,$A405,СВЦЭМ!$B$40:$B$783,F$402)+'СЕТ СН'!$F$16</f>
        <v>0</v>
      </c>
      <c r="G405" s="36">
        <f ca="1">SUMIFS(СВЦЭМ!$K$40:$K$783,СВЦЭМ!$A$40:$A$783,$A405,СВЦЭМ!$B$40:$B$783,G$402)+'СЕТ СН'!$F$16</f>
        <v>0</v>
      </c>
      <c r="H405" s="36">
        <f ca="1">SUMIFS(СВЦЭМ!$K$40:$K$783,СВЦЭМ!$A$40:$A$783,$A405,СВЦЭМ!$B$40:$B$783,H$402)+'СЕТ СН'!$F$16</f>
        <v>0</v>
      </c>
      <c r="I405" s="36">
        <f ca="1">SUMIFS(СВЦЭМ!$K$40:$K$783,СВЦЭМ!$A$40:$A$783,$A405,СВЦЭМ!$B$40:$B$783,I$402)+'СЕТ СН'!$F$16</f>
        <v>0</v>
      </c>
      <c r="J405" s="36">
        <f ca="1">SUMIFS(СВЦЭМ!$K$40:$K$783,СВЦЭМ!$A$40:$A$783,$A405,СВЦЭМ!$B$40:$B$783,J$402)+'СЕТ СН'!$F$16</f>
        <v>0</v>
      </c>
      <c r="K405" s="36">
        <f ca="1">SUMIFS(СВЦЭМ!$K$40:$K$783,СВЦЭМ!$A$40:$A$783,$A405,СВЦЭМ!$B$40:$B$783,K$402)+'СЕТ СН'!$F$16</f>
        <v>0</v>
      </c>
      <c r="L405" s="36">
        <f ca="1">SUMIFS(СВЦЭМ!$K$40:$K$783,СВЦЭМ!$A$40:$A$783,$A405,СВЦЭМ!$B$40:$B$783,L$402)+'СЕТ СН'!$F$16</f>
        <v>0</v>
      </c>
      <c r="M405" s="36">
        <f ca="1">SUMIFS(СВЦЭМ!$K$40:$K$783,СВЦЭМ!$A$40:$A$783,$A405,СВЦЭМ!$B$40:$B$783,M$402)+'СЕТ СН'!$F$16</f>
        <v>0</v>
      </c>
      <c r="N405" s="36">
        <f ca="1">SUMIFS(СВЦЭМ!$K$40:$K$783,СВЦЭМ!$A$40:$A$783,$A405,СВЦЭМ!$B$40:$B$783,N$402)+'СЕТ СН'!$F$16</f>
        <v>0</v>
      </c>
      <c r="O405" s="36">
        <f ca="1">SUMIFS(СВЦЭМ!$K$40:$K$783,СВЦЭМ!$A$40:$A$783,$A405,СВЦЭМ!$B$40:$B$783,O$402)+'СЕТ СН'!$F$16</f>
        <v>0</v>
      </c>
      <c r="P405" s="36">
        <f ca="1">SUMIFS(СВЦЭМ!$K$40:$K$783,СВЦЭМ!$A$40:$A$783,$A405,СВЦЭМ!$B$40:$B$783,P$402)+'СЕТ СН'!$F$16</f>
        <v>0</v>
      </c>
      <c r="Q405" s="36">
        <f ca="1">SUMIFS(СВЦЭМ!$K$40:$K$783,СВЦЭМ!$A$40:$A$783,$A405,СВЦЭМ!$B$40:$B$783,Q$402)+'СЕТ СН'!$F$16</f>
        <v>0</v>
      </c>
      <c r="R405" s="36">
        <f ca="1">SUMIFS(СВЦЭМ!$K$40:$K$783,СВЦЭМ!$A$40:$A$783,$A405,СВЦЭМ!$B$40:$B$783,R$402)+'СЕТ СН'!$F$16</f>
        <v>0</v>
      </c>
      <c r="S405" s="36">
        <f ca="1">SUMIFS(СВЦЭМ!$K$40:$K$783,СВЦЭМ!$A$40:$A$783,$A405,СВЦЭМ!$B$40:$B$783,S$402)+'СЕТ СН'!$F$16</f>
        <v>0</v>
      </c>
      <c r="T405" s="36">
        <f ca="1">SUMIFS(СВЦЭМ!$K$40:$K$783,СВЦЭМ!$A$40:$A$783,$A405,СВЦЭМ!$B$40:$B$783,T$402)+'СЕТ СН'!$F$16</f>
        <v>0</v>
      </c>
      <c r="U405" s="36">
        <f ca="1">SUMIFS(СВЦЭМ!$K$40:$K$783,СВЦЭМ!$A$40:$A$783,$A405,СВЦЭМ!$B$40:$B$783,U$402)+'СЕТ СН'!$F$16</f>
        <v>0</v>
      </c>
      <c r="V405" s="36">
        <f ca="1">SUMIFS(СВЦЭМ!$K$40:$K$783,СВЦЭМ!$A$40:$A$783,$A405,СВЦЭМ!$B$40:$B$783,V$402)+'СЕТ СН'!$F$16</f>
        <v>0</v>
      </c>
      <c r="W405" s="36">
        <f ca="1">SUMIFS(СВЦЭМ!$K$40:$K$783,СВЦЭМ!$A$40:$A$783,$A405,СВЦЭМ!$B$40:$B$783,W$402)+'СЕТ СН'!$F$16</f>
        <v>0</v>
      </c>
      <c r="X405" s="36">
        <f ca="1">SUMIFS(СВЦЭМ!$K$40:$K$783,СВЦЭМ!$A$40:$A$783,$A405,СВЦЭМ!$B$40:$B$783,X$402)+'СЕТ СН'!$F$16</f>
        <v>0</v>
      </c>
      <c r="Y405" s="36">
        <f ca="1">SUMIFS(СВЦЭМ!$K$40:$K$783,СВЦЭМ!$A$40:$A$783,$A405,СВЦЭМ!$B$40:$B$783,Y$402)+'СЕТ СН'!$F$16</f>
        <v>0</v>
      </c>
    </row>
    <row r="406" spans="1:27" ht="15.75" hidden="1" x14ac:dyDescent="0.2">
      <c r="A406" s="35">
        <f t="shared" si="11"/>
        <v>44930</v>
      </c>
      <c r="B406" s="36">
        <f ca="1">SUMIFS(СВЦЭМ!$K$40:$K$783,СВЦЭМ!$A$40:$A$783,$A406,СВЦЭМ!$B$40:$B$783,B$402)+'СЕТ СН'!$F$16</f>
        <v>0</v>
      </c>
      <c r="C406" s="36">
        <f ca="1">SUMIFS(СВЦЭМ!$K$40:$K$783,СВЦЭМ!$A$40:$A$783,$A406,СВЦЭМ!$B$40:$B$783,C$402)+'СЕТ СН'!$F$16</f>
        <v>0</v>
      </c>
      <c r="D406" s="36">
        <f ca="1">SUMIFS(СВЦЭМ!$K$40:$K$783,СВЦЭМ!$A$40:$A$783,$A406,СВЦЭМ!$B$40:$B$783,D$402)+'СЕТ СН'!$F$16</f>
        <v>0</v>
      </c>
      <c r="E406" s="36">
        <f ca="1">SUMIFS(СВЦЭМ!$K$40:$K$783,СВЦЭМ!$A$40:$A$783,$A406,СВЦЭМ!$B$40:$B$783,E$402)+'СЕТ СН'!$F$16</f>
        <v>0</v>
      </c>
      <c r="F406" s="36">
        <f ca="1">SUMIFS(СВЦЭМ!$K$40:$K$783,СВЦЭМ!$A$40:$A$783,$A406,СВЦЭМ!$B$40:$B$783,F$402)+'СЕТ СН'!$F$16</f>
        <v>0</v>
      </c>
      <c r="G406" s="36">
        <f ca="1">SUMIFS(СВЦЭМ!$K$40:$K$783,СВЦЭМ!$A$40:$A$783,$A406,СВЦЭМ!$B$40:$B$783,G$402)+'СЕТ СН'!$F$16</f>
        <v>0</v>
      </c>
      <c r="H406" s="36">
        <f ca="1">SUMIFS(СВЦЭМ!$K$40:$K$783,СВЦЭМ!$A$40:$A$783,$A406,СВЦЭМ!$B$40:$B$783,H$402)+'СЕТ СН'!$F$16</f>
        <v>0</v>
      </c>
      <c r="I406" s="36">
        <f ca="1">SUMIFS(СВЦЭМ!$K$40:$K$783,СВЦЭМ!$A$40:$A$783,$A406,СВЦЭМ!$B$40:$B$783,I$402)+'СЕТ СН'!$F$16</f>
        <v>0</v>
      </c>
      <c r="J406" s="36">
        <f ca="1">SUMIFS(СВЦЭМ!$K$40:$K$783,СВЦЭМ!$A$40:$A$783,$A406,СВЦЭМ!$B$40:$B$783,J$402)+'СЕТ СН'!$F$16</f>
        <v>0</v>
      </c>
      <c r="K406" s="36">
        <f ca="1">SUMIFS(СВЦЭМ!$K$40:$K$783,СВЦЭМ!$A$40:$A$783,$A406,СВЦЭМ!$B$40:$B$783,K$402)+'СЕТ СН'!$F$16</f>
        <v>0</v>
      </c>
      <c r="L406" s="36">
        <f ca="1">SUMIFS(СВЦЭМ!$K$40:$K$783,СВЦЭМ!$A$40:$A$783,$A406,СВЦЭМ!$B$40:$B$783,L$402)+'СЕТ СН'!$F$16</f>
        <v>0</v>
      </c>
      <c r="M406" s="36">
        <f ca="1">SUMIFS(СВЦЭМ!$K$40:$K$783,СВЦЭМ!$A$40:$A$783,$A406,СВЦЭМ!$B$40:$B$783,M$402)+'СЕТ СН'!$F$16</f>
        <v>0</v>
      </c>
      <c r="N406" s="36">
        <f ca="1">SUMIFS(СВЦЭМ!$K$40:$K$783,СВЦЭМ!$A$40:$A$783,$A406,СВЦЭМ!$B$40:$B$783,N$402)+'СЕТ СН'!$F$16</f>
        <v>0</v>
      </c>
      <c r="O406" s="36">
        <f ca="1">SUMIFS(СВЦЭМ!$K$40:$K$783,СВЦЭМ!$A$40:$A$783,$A406,СВЦЭМ!$B$40:$B$783,O$402)+'СЕТ СН'!$F$16</f>
        <v>0</v>
      </c>
      <c r="P406" s="36">
        <f ca="1">SUMIFS(СВЦЭМ!$K$40:$K$783,СВЦЭМ!$A$40:$A$783,$A406,СВЦЭМ!$B$40:$B$783,P$402)+'СЕТ СН'!$F$16</f>
        <v>0</v>
      </c>
      <c r="Q406" s="36">
        <f ca="1">SUMIFS(СВЦЭМ!$K$40:$K$783,СВЦЭМ!$A$40:$A$783,$A406,СВЦЭМ!$B$40:$B$783,Q$402)+'СЕТ СН'!$F$16</f>
        <v>0</v>
      </c>
      <c r="R406" s="36">
        <f ca="1">SUMIFS(СВЦЭМ!$K$40:$K$783,СВЦЭМ!$A$40:$A$783,$A406,СВЦЭМ!$B$40:$B$783,R$402)+'СЕТ СН'!$F$16</f>
        <v>0</v>
      </c>
      <c r="S406" s="36">
        <f ca="1">SUMIFS(СВЦЭМ!$K$40:$K$783,СВЦЭМ!$A$40:$A$783,$A406,СВЦЭМ!$B$40:$B$783,S$402)+'СЕТ СН'!$F$16</f>
        <v>0</v>
      </c>
      <c r="T406" s="36">
        <f ca="1">SUMIFS(СВЦЭМ!$K$40:$K$783,СВЦЭМ!$A$40:$A$783,$A406,СВЦЭМ!$B$40:$B$783,T$402)+'СЕТ СН'!$F$16</f>
        <v>0</v>
      </c>
      <c r="U406" s="36">
        <f ca="1">SUMIFS(СВЦЭМ!$K$40:$K$783,СВЦЭМ!$A$40:$A$783,$A406,СВЦЭМ!$B$40:$B$783,U$402)+'СЕТ СН'!$F$16</f>
        <v>0</v>
      </c>
      <c r="V406" s="36">
        <f ca="1">SUMIFS(СВЦЭМ!$K$40:$K$783,СВЦЭМ!$A$40:$A$783,$A406,СВЦЭМ!$B$40:$B$783,V$402)+'СЕТ СН'!$F$16</f>
        <v>0</v>
      </c>
      <c r="W406" s="36">
        <f ca="1">SUMIFS(СВЦЭМ!$K$40:$K$783,СВЦЭМ!$A$40:$A$783,$A406,СВЦЭМ!$B$40:$B$783,W$402)+'СЕТ СН'!$F$16</f>
        <v>0</v>
      </c>
      <c r="X406" s="36">
        <f ca="1">SUMIFS(СВЦЭМ!$K$40:$K$783,СВЦЭМ!$A$40:$A$783,$A406,СВЦЭМ!$B$40:$B$783,X$402)+'СЕТ СН'!$F$16</f>
        <v>0</v>
      </c>
      <c r="Y406" s="36">
        <f ca="1">SUMIFS(СВЦЭМ!$K$40:$K$783,СВЦЭМ!$A$40:$A$783,$A406,СВЦЭМ!$B$40:$B$783,Y$402)+'СЕТ СН'!$F$16</f>
        <v>0</v>
      </c>
    </row>
    <row r="407" spans="1:27" ht="15.75" hidden="1" x14ac:dyDescent="0.2">
      <c r="A407" s="35">
        <f t="shared" si="11"/>
        <v>44931</v>
      </c>
      <c r="B407" s="36">
        <f ca="1">SUMIFS(СВЦЭМ!$K$40:$K$783,СВЦЭМ!$A$40:$A$783,$A407,СВЦЭМ!$B$40:$B$783,B$402)+'СЕТ СН'!$F$16</f>
        <v>0</v>
      </c>
      <c r="C407" s="36">
        <f ca="1">SUMIFS(СВЦЭМ!$K$40:$K$783,СВЦЭМ!$A$40:$A$783,$A407,СВЦЭМ!$B$40:$B$783,C$402)+'СЕТ СН'!$F$16</f>
        <v>0</v>
      </c>
      <c r="D407" s="36">
        <f ca="1">SUMIFS(СВЦЭМ!$K$40:$K$783,СВЦЭМ!$A$40:$A$783,$A407,СВЦЭМ!$B$40:$B$783,D$402)+'СЕТ СН'!$F$16</f>
        <v>0</v>
      </c>
      <c r="E407" s="36">
        <f ca="1">SUMIFS(СВЦЭМ!$K$40:$K$783,СВЦЭМ!$A$40:$A$783,$A407,СВЦЭМ!$B$40:$B$783,E$402)+'СЕТ СН'!$F$16</f>
        <v>0</v>
      </c>
      <c r="F407" s="36">
        <f ca="1">SUMIFS(СВЦЭМ!$K$40:$K$783,СВЦЭМ!$A$40:$A$783,$A407,СВЦЭМ!$B$40:$B$783,F$402)+'СЕТ СН'!$F$16</f>
        <v>0</v>
      </c>
      <c r="G407" s="36">
        <f ca="1">SUMIFS(СВЦЭМ!$K$40:$K$783,СВЦЭМ!$A$40:$A$783,$A407,СВЦЭМ!$B$40:$B$783,G$402)+'СЕТ СН'!$F$16</f>
        <v>0</v>
      </c>
      <c r="H407" s="36">
        <f ca="1">SUMIFS(СВЦЭМ!$K$40:$K$783,СВЦЭМ!$A$40:$A$783,$A407,СВЦЭМ!$B$40:$B$783,H$402)+'СЕТ СН'!$F$16</f>
        <v>0</v>
      </c>
      <c r="I407" s="36">
        <f ca="1">SUMIFS(СВЦЭМ!$K$40:$K$783,СВЦЭМ!$A$40:$A$783,$A407,СВЦЭМ!$B$40:$B$783,I$402)+'СЕТ СН'!$F$16</f>
        <v>0</v>
      </c>
      <c r="J407" s="36">
        <f ca="1">SUMIFS(СВЦЭМ!$K$40:$K$783,СВЦЭМ!$A$40:$A$783,$A407,СВЦЭМ!$B$40:$B$783,J$402)+'СЕТ СН'!$F$16</f>
        <v>0</v>
      </c>
      <c r="K407" s="36">
        <f ca="1">SUMIFS(СВЦЭМ!$K$40:$K$783,СВЦЭМ!$A$40:$A$783,$A407,СВЦЭМ!$B$40:$B$783,K$402)+'СЕТ СН'!$F$16</f>
        <v>0</v>
      </c>
      <c r="L407" s="36">
        <f ca="1">SUMIFS(СВЦЭМ!$K$40:$K$783,СВЦЭМ!$A$40:$A$783,$A407,СВЦЭМ!$B$40:$B$783,L$402)+'СЕТ СН'!$F$16</f>
        <v>0</v>
      </c>
      <c r="M407" s="36">
        <f ca="1">SUMIFS(СВЦЭМ!$K$40:$K$783,СВЦЭМ!$A$40:$A$783,$A407,СВЦЭМ!$B$40:$B$783,M$402)+'СЕТ СН'!$F$16</f>
        <v>0</v>
      </c>
      <c r="N407" s="36">
        <f ca="1">SUMIFS(СВЦЭМ!$K$40:$K$783,СВЦЭМ!$A$40:$A$783,$A407,СВЦЭМ!$B$40:$B$783,N$402)+'СЕТ СН'!$F$16</f>
        <v>0</v>
      </c>
      <c r="O407" s="36">
        <f ca="1">SUMIFS(СВЦЭМ!$K$40:$K$783,СВЦЭМ!$A$40:$A$783,$A407,СВЦЭМ!$B$40:$B$783,O$402)+'СЕТ СН'!$F$16</f>
        <v>0</v>
      </c>
      <c r="P407" s="36">
        <f ca="1">SUMIFS(СВЦЭМ!$K$40:$K$783,СВЦЭМ!$A$40:$A$783,$A407,СВЦЭМ!$B$40:$B$783,P$402)+'СЕТ СН'!$F$16</f>
        <v>0</v>
      </c>
      <c r="Q407" s="36">
        <f ca="1">SUMIFS(СВЦЭМ!$K$40:$K$783,СВЦЭМ!$A$40:$A$783,$A407,СВЦЭМ!$B$40:$B$783,Q$402)+'СЕТ СН'!$F$16</f>
        <v>0</v>
      </c>
      <c r="R407" s="36">
        <f ca="1">SUMIFS(СВЦЭМ!$K$40:$K$783,СВЦЭМ!$A$40:$A$783,$A407,СВЦЭМ!$B$40:$B$783,R$402)+'СЕТ СН'!$F$16</f>
        <v>0</v>
      </c>
      <c r="S407" s="36">
        <f ca="1">SUMIFS(СВЦЭМ!$K$40:$K$783,СВЦЭМ!$A$40:$A$783,$A407,СВЦЭМ!$B$40:$B$783,S$402)+'СЕТ СН'!$F$16</f>
        <v>0</v>
      </c>
      <c r="T407" s="36">
        <f ca="1">SUMIFS(СВЦЭМ!$K$40:$K$783,СВЦЭМ!$A$40:$A$783,$A407,СВЦЭМ!$B$40:$B$783,T$402)+'СЕТ СН'!$F$16</f>
        <v>0</v>
      </c>
      <c r="U407" s="36">
        <f ca="1">SUMIFS(СВЦЭМ!$K$40:$K$783,СВЦЭМ!$A$40:$A$783,$A407,СВЦЭМ!$B$40:$B$783,U$402)+'СЕТ СН'!$F$16</f>
        <v>0</v>
      </c>
      <c r="V407" s="36">
        <f ca="1">SUMIFS(СВЦЭМ!$K$40:$K$783,СВЦЭМ!$A$40:$A$783,$A407,СВЦЭМ!$B$40:$B$783,V$402)+'СЕТ СН'!$F$16</f>
        <v>0</v>
      </c>
      <c r="W407" s="36">
        <f ca="1">SUMIFS(СВЦЭМ!$K$40:$K$783,СВЦЭМ!$A$40:$A$783,$A407,СВЦЭМ!$B$40:$B$783,W$402)+'СЕТ СН'!$F$16</f>
        <v>0</v>
      </c>
      <c r="X407" s="36">
        <f ca="1">SUMIFS(СВЦЭМ!$K$40:$K$783,СВЦЭМ!$A$40:$A$783,$A407,СВЦЭМ!$B$40:$B$783,X$402)+'СЕТ СН'!$F$16</f>
        <v>0</v>
      </c>
      <c r="Y407" s="36">
        <f ca="1">SUMIFS(СВЦЭМ!$K$40:$K$783,СВЦЭМ!$A$40:$A$783,$A407,СВЦЭМ!$B$40:$B$783,Y$402)+'СЕТ СН'!$F$16</f>
        <v>0</v>
      </c>
    </row>
    <row r="408" spans="1:27" ht="15.75" hidden="1" x14ac:dyDescent="0.2">
      <c r="A408" s="35">
        <f t="shared" si="11"/>
        <v>44932</v>
      </c>
      <c r="B408" s="36">
        <f ca="1">SUMIFS(СВЦЭМ!$K$40:$K$783,СВЦЭМ!$A$40:$A$783,$A408,СВЦЭМ!$B$40:$B$783,B$402)+'СЕТ СН'!$F$16</f>
        <v>0</v>
      </c>
      <c r="C408" s="36">
        <f ca="1">SUMIFS(СВЦЭМ!$K$40:$K$783,СВЦЭМ!$A$40:$A$783,$A408,СВЦЭМ!$B$40:$B$783,C$402)+'СЕТ СН'!$F$16</f>
        <v>0</v>
      </c>
      <c r="D408" s="36">
        <f ca="1">SUMIFS(СВЦЭМ!$K$40:$K$783,СВЦЭМ!$A$40:$A$783,$A408,СВЦЭМ!$B$40:$B$783,D$402)+'СЕТ СН'!$F$16</f>
        <v>0</v>
      </c>
      <c r="E408" s="36">
        <f ca="1">SUMIFS(СВЦЭМ!$K$40:$K$783,СВЦЭМ!$A$40:$A$783,$A408,СВЦЭМ!$B$40:$B$783,E$402)+'СЕТ СН'!$F$16</f>
        <v>0</v>
      </c>
      <c r="F408" s="36">
        <f ca="1">SUMIFS(СВЦЭМ!$K$40:$K$783,СВЦЭМ!$A$40:$A$783,$A408,СВЦЭМ!$B$40:$B$783,F$402)+'СЕТ СН'!$F$16</f>
        <v>0</v>
      </c>
      <c r="G408" s="36">
        <f ca="1">SUMIFS(СВЦЭМ!$K$40:$K$783,СВЦЭМ!$A$40:$A$783,$A408,СВЦЭМ!$B$40:$B$783,G$402)+'СЕТ СН'!$F$16</f>
        <v>0</v>
      </c>
      <c r="H408" s="36">
        <f ca="1">SUMIFS(СВЦЭМ!$K$40:$K$783,СВЦЭМ!$A$40:$A$783,$A408,СВЦЭМ!$B$40:$B$783,H$402)+'СЕТ СН'!$F$16</f>
        <v>0</v>
      </c>
      <c r="I408" s="36">
        <f ca="1">SUMIFS(СВЦЭМ!$K$40:$K$783,СВЦЭМ!$A$40:$A$783,$A408,СВЦЭМ!$B$40:$B$783,I$402)+'СЕТ СН'!$F$16</f>
        <v>0</v>
      </c>
      <c r="J408" s="36">
        <f ca="1">SUMIFS(СВЦЭМ!$K$40:$K$783,СВЦЭМ!$A$40:$A$783,$A408,СВЦЭМ!$B$40:$B$783,J$402)+'СЕТ СН'!$F$16</f>
        <v>0</v>
      </c>
      <c r="K408" s="36">
        <f ca="1">SUMIFS(СВЦЭМ!$K$40:$K$783,СВЦЭМ!$A$40:$A$783,$A408,СВЦЭМ!$B$40:$B$783,K$402)+'СЕТ СН'!$F$16</f>
        <v>0</v>
      </c>
      <c r="L408" s="36">
        <f ca="1">SUMIFS(СВЦЭМ!$K$40:$K$783,СВЦЭМ!$A$40:$A$783,$A408,СВЦЭМ!$B$40:$B$783,L$402)+'СЕТ СН'!$F$16</f>
        <v>0</v>
      </c>
      <c r="M408" s="36">
        <f ca="1">SUMIFS(СВЦЭМ!$K$40:$K$783,СВЦЭМ!$A$40:$A$783,$A408,СВЦЭМ!$B$40:$B$783,M$402)+'СЕТ СН'!$F$16</f>
        <v>0</v>
      </c>
      <c r="N408" s="36">
        <f ca="1">SUMIFS(СВЦЭМ!$K$40:$K$783,СВЦЭМ!$A$40:$A$783,$A408,СВЦЭМ!$B$40:$B$783,N$402)+'СЕТ СН'!$F$16</f>
        <v>0</v>
      </c>
      <c r="O408" s="36">
        <f ca="1">SUMIFS(СВЦЭМ!$K$40:$K$783,СВЦЭМ!$A$40:$A$783,$A408,СВЦЭМ!$B$40:$B$783,O$402)+'СЕТ СН'!$F$16</f>
        <v>0</v>
      </c>
      <c r="P408" s="36">
        <f ca="1">SUMIFS(СВЦЭМ!$K$40:$K$783,СВЦЭМ!$A$40:$A$783,$A408,СВЦЭМ!$B$40:$B$783,P$402)+'СЕТ СН'!$F$16</f>
        <v>0</v>
      </c>
      <c r="Q408" s="36">
        <f ca="1">SUMIFS(СВЦЭМ!$K$40:$K$783,СВЦЭМ!$A$40:$A$783,$A408,СВЦЭМ!$B$40:$B$783,Q$402)+'СЕТ СН'!$F$16</f>
        <v>0</v>
      </c>
      <c r="R408" s="36">
        <f ca="1">SUMIFS(СВЦЭМ!$K$40:$K$783,СВЦЭМ!$A$40:$A$783,$A408,СВЦЭМ!$B$40:$B$783,R$402)+'СЕТ СН'!$F$16</f>
        <v>0</v>
      </c>
      <c r="S408" s="36">
        <f ca="1">SUMIFS(СВЦЭМ!$K$40:$K$783,СВЦЭМ!$A$40:$A$783,$A408,СВЦЭМ!$B$40:$B$783,S$402)+'СЕТ СН'!$F$16</f>
        <v>0</v>
      </c>
      <c r="T408" s="36">
        <f ca="1">SUMIFS(СВЦЭМ!$K$40:$K$783,СВЦЭМ!$A$40:$A$783,$A408,СВЦЭМ!$B$40:$B$783,T$402)+'СЕТ СН'!$F$16</f>
        <v>0</v>
      </c>
      <c r="U408" s="36">
        <f ca="1">SUMIFS(СВЦЭМ!$K$40:$K$783,СВЦЭМ!$A$40:$A$783,$A408,СВЦЭМ!$B$40:$B$783,U$402)+'СЕТ СН'!$F$16</f>
        <v>0</v>
      </c>
      <c r="V408" s="36">
        <f ca="1">SUMIFS(СВЦЭМ!$K$40:$K$783,СВЦЭМ!$A$40:$A$783,$A408,СВЦЭМ!$B$40:$B$783,V$402)+'СЕТ СН'!$F$16</f>
        <v>0</v>
      </c>
      <c r="W408" s="36">
        <f ca="1">SUMIFS(СВЦЭМ!$K$40:$K$783,СВЦЭМ!$A$40:$A$783,$A408,СВЦЭМ!$B$40:$B$783,W$402)+'СЕТ СН'!$F$16</f>
        <v>0</v>
      </c>
      <c r="X408" s="36">
        <f ca="1">SUMIFS(СВЦЭМ!$K$40:$K$783,СВЦЭМ!$A$40:$A$783,$A408,СВЦЭМ!$B$40:$B$783,X$402)+'СЕТ СН'!$F$16</f>
        <v>0</v>
      </c>
      <c r="Y408" s="36">
        <f ca="1">SUMIFS(СВЦЭМ!$K$40:$K$783,СВЦЭМ!$A$40:$A$783,$A408,СВЦЭМ!$B$40:$B$783,Y$402)+'СЕТ СН'!$F$16</f>
        <v>0</v>
      </c>
    </row>
    <row r="409" spans="1:27" ht="15.75" hidden="1" x14ac:dyDescent="0.2">
      <c r="A409" s="35">
        <f t="shared" si="11"/>
        <v>44933</v>
      </c>
      <c r="B409" s="36">
        <f ca="1">SUMIFS(СВЦЭМ!$K$40:$K$783,СВЦЭМ!$A$40:$A$783,$A409,СВЦЭМ!$B$40:$B$783,B$402)+'СЕТ СН'!$F$16</f>
        <v>0</v>
      </c>
      <c r="C409" s="36">
        <f ca="1">SUMIFS(СВЦЭМ!$K$40:$K$783,СВЦЭМ!$A$40:$A$783,$A409,СВЦЭМ!$B$40:$B$783,C$402)+'СЕТ СН'!$F$16</f>
        <v>0</v>
      </c>
      <c r="D409" s="36">
        <f ca="1">SUMIFS(СВЦЭМ!$K$40:$K$783,СВЦЭМ!$A$40:$A$783,$A409,СВЦЭМ!$B$40:$B$783,D$402)+'СЕТ СН'!$F$16</f>
        <v>0</v>
      </c>
      <c r="E409" s="36">
        <f ca="1">SUMIFS(СВЦЭМ!$K$40:$K$783,СВЦЭМ!$A$40:$A$783,$A409,СВЦЭМ!$B$40:$B$783,E$402)+'СЕТ СН'!$F$16</f>
        <v>0</v>
      </c>
      <c r="F409" s="36">
        <f ca="1">SUMIFS(СВЦЭМ!$K$40:$K$783,СВЦЭМ!$A$40:$A$783,$A409,СВЦЭМ!$B$40:$B$783,F$402)+'СЕТ СН'!$F$16</f>
        <v>0</v>
      </c>
      <c r="G409" s="36">
        <f ca="1">SUMIFS(СВЦЭМ!$K$40:$K$783,СВЦЭМ!$A$40:$A$783,$A409,СВЦЭМ!$B$40:$B$783,G$402)+'СЕТ СН'!$F$16</f>
        <v>0</v>
      </c>
      <c r="H409" s="36">
        <f ca="1">SUMIFS(СВЦЭМ!$K$40:$K$783,СВЦЭМ!$A$40:$A$783,$A409,СВЦЭМ!$B$40:$B$783,H$402)+'СЕТ СН'!$F$16</f>
        <v>0</v>
      </c>
      <c r="I409" s="36">
        <f ca="1">SUMIFS(СВЦЭМ!$K$40:$K$783,СВЦЭМ!$A$40:$A$783,$A409,СВЦЭМ!$B$40:$B$783,I$402)+'СЕТ СН'!$F$16</f>
        <v>0</v>
      </c>
      <c r="J409" s="36">
        <f ca="1">SUMIFS(СВЦЭМ!$K$40:$K$783,СВЦЭМ!$A$40:$A$783,$A409,СВЦЭМ!$B$40:$B$783,J$402)+'СЕТ СН'!$F$16</f>
        <v>0</v>
      </c>
      <c r="K409" s="36">
        <f ca="1">SUMIFS(СВЦЭМ!$K$40:$K$783,СВЦЭМ!$A$40:$A$783,$A409,СВЦЭМ!$B$40:$B$783,K$402)+'СЕТ СН'!$F$16</f>
        <v>0</v>
      </c>
      <c r="L409" s="36">
        <f ca="1">SUMIFS(СВЦЭМ!$K$40:$K$783,СВЦЭМ!$A$40:$A$783,$A409,СВЦЭМ!$B$40:$B$783,L$402)+'СЕТ СН'!$F$16</f>
        <v>0</v>
      </c>
      <c r="M409" s="36">
        <f ca="1">SUMIFS(СВЦЭМ!$K$40:$K$783,СВЦЭМ!$A$40:$A$783,$A409,СВЦЭМ!$B$40:$B$783,M$402)+'СЕТ СН'!$F$16</f>
        <v>0</v>
      </c>
      <c r="N409" s="36">
        <f ca="1">SUMIFS(СВЦЭМ!$K$40:$K$783,СВЦЭМ!$A$40:$A$783,$A409,СВЦЭМ!$B$40:$B$783,N$402)+'СЕТ СН'!$F$16</f>
        <v>0</v>
      </c>
      <c r="O409" s="36">
        <f ca="1">SUMIFS(СВЦЭМ!$K$40:$K$783,СВЦЭМ!$A$40:$A$783,$A409,СВЦЭМ!$B$40:$B$783,O$402)+'СЕТ СН'!$F$16</f>
        <v>0</v>
      </c>
      <c r="P409" s="36">
        <f ca="1">SUMIFS(СВЦЭМ!$K$40:$K$783,СВЦЭМ!$A$40:$A$783,$A409,СВЦЭМ!$B$40:$B$783,P$402)+'СЕТ СН'!$F$16</f>
        <v>0</v>
      </c>
      <c r="Q409" s="36">
        <f ca="1">SUMIFS(СВЦЭМ!$K$40:$K$783,СВЦЭМ!$A$40:$A$783,$A409,СВЦЭМ!$B$40:$B$783,Q$402)+'СЕТ СН'!$F$16</f>
        <v>0</v>
      </c>
      <c r="R409" s="36">
        <f ca="1">SUMIFS(СВЦЭМ!$K$40:$K$783,СВЦЭМ!$A$40:$A$783,$A409,СВЦЭМ!$B$40:$B$783,R$402)+'СЕТ СН'!$F$16</f>
        <v>0</v>
      </c>
      <c r="S409" s="36">
        <f ca="1">SUMIFS(СВЦЭМ!$K$40:$K$783,СВЦЭМ!$A$40:$A$783,$A409,СВЦЭМ!$B$40:$B$783,S$402)+'СЕТ СН'!$F$16</f>
        <v>0</v>
      </c>
      <c r="T409" s="36">
        <f ca="1">SUMIFS(СВЦЭМ!$K$40:$K$783,СВЦЭМ!$A$40:$A$783,$A409,СВЦЭМ!$B$40:$B$783,T$402)+'СЕТ СН'!$F$16</f>
        <v>0</v>
      </c>
      <c r="U409" s="36">
        <f ca="1">SUMIFS(СВЦЭМ!$K$40:$K$783,СВЦЭМ!$A$40:$A$783,$A409,СВЦЭМ!$B$40:$B$783,U$402)+'СЕТ СН'!$F$16</f>
        <v>0</v>
      </c>
      <c r="V409" s="36">
        <f ca="1">SUMIFS(СВЦЭМ!$K$40:$K$783,СВЦЭМ!$A$40:$A$783,$A409,СВЦЭМ!$B$40:$B$783,V$402)+'СЕТ СН'!$F$16</f>
        <v>0</v>
      </c>
      <c r="W409" s="36">
        <f ca="1">SUMIFS(СВЦЭМ!$K$40:$K$783,СВЦЭМ!$A$40:$A$783,$A409,СВЦЭМ!$B$40:$B$783,W$402)+'СЕТ СН'!$F$16</f>
        <v>0</v>
      </c>
      <c r="X409" s="36">
        <f ca="1">SUMIFS(СВЦЭМ!$K$40:$K$783,СВЦЭМ!$A$40:$A$783,$A409,СВЦЭМ!$B$40:$B$783,X$402)+'СЕТ СН'!$F$16</f>
        <v>0</v>
      </c>
      <c r="Y409" s="36">
        <f ca="1">SUMIFS(СВЦЭМ!$K$40:$K$783,СВЦЭМ!$A$40:$A$783,$A409,СВЦЭМ!$B$40:$B$783,Y$402)+'СЕТ СН'!$F$16</f>
        <v>0</v>
      </c>
    </row>
    <row r="410" spans="1:27" ht="15.75" hidden="1" x14ac:dyDescent="0.2">
      <c r="A410" s="35">
        <f t="shared" si="11"/>
        <v>44934</v>
      </c>
      <c r="B410" s="36">
        <f ca="1">SUMIFS(СВЦЭМ!$K$40:$K$783,СВЦЭМ!$A$40:$A$783,$A410,СВЦЭМ!$B$40:$B$783,B$402)+'СЕТ СН'!$F$16</f>
        <v>0</v>
      </c>
      <c r="C410" s="36">
        <f ca="1">SUMIFS(СВЦЭМ!$K$40:$K$783,СВЦЭМ!$A$40:$A$783,$A410,СВЦЭМ!$B$40:$B$783,C$402)+'СЕТ СН'!$F$16</f>
        <v>0</v>
      </c>
      <c r="D410" s="36">
        <f ca="1">SUMIFS(СВЦЭМ!$K$40:$K$783,СВЦЭМ!$A$40:$A$783,$A410,СВЦЭМ!$B$40:$B$783,D$402)+'СЕТ СН'!$F$16</f>
        <v>0</v>
      </c>
      <c r="E410" s="36">
        <f ca="1">SUMIFS(СВЦЭМ!$K$40:$K$783,СВЦЭМ!$A$40:$A$783,$A410,СВЦЭМ!$B$40:$B$783,E$402)+'СЕТ СН'!$F$16</f>
        <v>0</v>
      </c>
      <c r="F410" s="36">
        <f ca="1">SUMIFS(СВЦЭМ!$K$40:$K$783,СВЦЭМ!$A$40:$A$783,$A410,СВЦЭМ!$B$40:$B$783,F$402)+'СЕТ СН'!$F$16</f>
        <v>0</v>
      </c>
      <c r="G410" s="36">
        <f ca="1">SUMIFS(СВЦЭМ!$K$40:$K$783,СВЦЭМ!$A$40:$A$783,$A410,СВЦЭМ!$B$40:$B$783,G$402)+'СЕТ СН'!$F$16</f>
        <v>0</v>
      </c>
      <c r="H410" s="36">
        <f ca="1">SUMIFS(СВЦЭМ!$K$40:$K$783,СВЦЭМ!$A$40:$A$783,$A410,СВЦЭМ!$B$40:$B$783,H$402)+'СЕТ СН'!$F$16</f>
        <v>0</v>
      </c>
      <c r="I410" s="36">
        <f ca="1">SUMIFS(СВЦЭМ!$K$40:$K$783,СВЦЭМ!$A$40:$A$783,$A410,СВЦЭМ!$B$40:$B$783,I$402)+'СЕТ СН'!$F$16</f>
        <v>0</v>
      </c>
      <c r="J410" s="36">
        <f ca="1">SUMIFS(СВЦЭМ!$K$40:$K$783,СВЦЭМ!$A$40:$A$783,$A410,СВЦЭМ!$B$40:$B$783,J$402)+'СЕТ СН'!$F$16</f>
        <v>0</v>
      </c>
      <c r="K410" s="36">
        <f ca="1">SUMIFS(СВЦЭМ!$K$40:$K$783,СВЦЭМ!$A$40:$A$783,$A410,СВЦЭМ!$B$40:$B$783,K$402)+'СЕТ СН'!$F$16</f>
        <v>0</v>
      </c>
      <c r="L410" s="36">
        <f ca="1">SUMIFS(СВЦЭМ!$K$40:$K$783,СВЦЭМ!$A$40:$A$783,$A410,СВЦЭМ!$B$40:$B$783,L$402)+'СЕТ СН'!$F$16</f>
        <v>0</v>
      </c>
      <c r="M410" s="36">
        <f ca="1">SUMIFS(СВЦЭМ!$K$40:$K$783,СВЦЭМ!$A$40:$A$783,$A410,СВЦЭМ!$B$40:$B$783,M$402)+'СЕТ СН'!$F$16</f>
        <v>0</v>
      </c>
      <c r="N410" s="36">
        <f ca="1">SUMIFS(СВЦЭМ!$K$40:$K$783,СВЦЭМ!$A$40:$A$783,$A410,СВЦЭМ!$B$40:$B$783,N$402)+'СЕТ СН'!$F$16</f>
        <v>0</v>
      </c>
      <c r="O410" s="36">
        <f ca="1">SUMIFS(СВЦЭМ!$K$40:$K$783,СВЦЭМ!$A$40:$A$783,$A410,СВЦЭМ!$B$40:$B$783,O$402)+'СЕТ СН'!$F$16</f>
        <v>0</v>
      </c>
      <c r="P410" s="36">
        <f ca="1">SUMIFS(СВЦЭМ!$K$40:$K$783,СВЦЭМ!$A$40:$A$783,$A410,СВЦЭМ!$B$40:$B$783,P$402)+'СЕТ СН'!$F$16</f>
        <v>0</v>
      </c>
      <c r="Q410" s="36">
        <f ca="1">SUMIFS(СВЦЭМ!$K$40:$K$783,СВЦЭМ!$A$40:$A$783,$A410,СВЦЭМ!$B$40:$B$783,Q$402)+'СЕТ СН'!$F$16</f>
        <v>0</v>
      </c>
      <c r="R410" s="36">
        <f ca="1">SUMIFS(СВЦЭМ!$K$40:$K$783,СВЦЭМ!$A$40:$A$783,$A410,СВЦЭМ!$B$40:$B$783,R$402)+'СЕТ СН'!$F$16</f>
        <v>0</v>
      </c>
      <c r="S410" s="36">
        <f ca="1">SUMIFS(СВЦЭМ!$K$40:$K$783,СВЦЭМ!$A$40:$A$783,$A410,СВЦЭМ!$B$40:$B$783,S$402)+'СЕТ СН'!$F$16</f>
        <v>0</v>
      </c>
      <c r="T410" s="36">
        <f ca="1">SUMIFS(СВЦЭМ!$K$40:$K$783,СВЦЭМ!$A$40:$A$783,$A410,СВЦЭМ!$B$40:$B$783,T$402)+'СЕТ СН'!$F$16</f>
        <v>0</v>
      </c>
      <c r="U410" s="36">
        <f ca="1">SUMIFS(СВЦЭМ!$K$40:$K$783,СВЦЭМ!$A$40:$A$783,$A410,СВЦЭМ!$B$40:$B$783,U$402)+'СЕТ СН'!$F$16</f>
        <v>0</v>
      </c>
      <c r="V410" s="36">
        <f ca="1">SUMIFS(СВЦЭМ!$K$40:$K$783,СВЦЭМ!$A$40:$A$783,$A410,СВЦЭМ!$B$40:$B$783,V$402)+'СЕТ СН'!$F$16</f>
        <v>0</v>
      </c>
      <c r="W410" s="36">
        <f ca="1">SUMIFS(СВЦЭМ!$K$40:$K$783,СВЦЭМ!$A$40:$A$783,$A410,СВЦЭМ!$B$40:$B$783,W$402)+'СЕТ СН'!$F$16</f>
        <v>0</v>
      </c>
      <c r="X410" s="36">
        <f ca="1">SUMIFS(СВЦЭМ!$K$40:$K$783,СВЦЭМ!$A$40:$A$783,$A410,СВЦЭМ!$B$40:$B$783,X$402)+'СЕТ СН'!$F$16</f>
        <v>0</v>
      </c>
      <c r="Y410" s="36">
        <f ca="1">SUMIFS(СВЦЭМ!$K$40:$K$783,СВЦЭМ!$A$40:$A$783,$A410,СВЦЭМ!$B$40:$B$783,Y$402)+'СЕТ СН'!$F$16</f>
        <v>0</v>
      </c>
    </row>
    <row r="411" spans="1:27" ht="15.75" hidden="1" x14ac:dyDescent="0.2">
      <c r="A411" s="35">
        <f t="shared" si="11"/>
        <v>44935</v>
      </c>
      <c r="B411" s="36">
        <f ca="1">SUMIFS(СВЦЭМ!$K$40:$K$783,СВЦЭМ!$A$40:$A$783,$A411,СВЦЭМ!$B$40:$B$783,B$402)+'СЕТ СН'!$F$16</f>
        <v>0</v>
      </c>
      <c r="C411" s="36">
        <f ca="1">SUMIFS(СВЦЭМ!$K$40:$K$783,СВЦЭМ!$A$40:$A$783,$A411,СВЦЭМ!$B$40:$B$783,C$402)+'СЕТ СН'!$F$16</f>
        <v>0</v>
      </c>
      <c r="D411" s="36">
        <f ca="1">SUMIFS(СВЦЭМ!$K$40:$K$783,СВЦЭМ!$A$40:$A$783,$A411,СВЦЭМ!$B$40:$B$783,D$402)+'СЕТ СН'!$F$16</f>
        <v>0</v>
      </c>
      <c r="E411" s="36">
        <f ca="1">SUMIFS(СВЦЭМ!$K$40:$K$783,СВЦЭМ!$A$40:$A$783,$A411,СВЦЭМ!$B$40:$B$783,E$402)+'СЕТ СН'!$F$16</f>
        <v>0</v>
      </c>
      <c r="F411" s="36">
        <f ca="1">SUMIFS(СВЦЭМ!$K$40:$K$783,СВЦЭМ!$A$40:$A$783,$A411,СВЦЭМ!$B$40:$B$783,F$402)+'СЕТ СН'!$F$16</f>
        <v>0</v>
      </c>
      <c r="G411" s="36">
        <f ca="1">SUMIFS(СВЦЭМ!$K$40:$K$783,СВЦЭМ!$A$40:$A$783,$A411,СВЦЭМ!$B$40:$B$783,G$402)+'СЕТ СН'!$F$16</f>
        <v>0</v>
      </c>
      <c r="H411" s="36">
        <f ca="1">SUMIFS(СВЦЭМ!$K$40:$K$783,СВЦЭМ!$A$40:$A$783,$A411,СВЦЭМ!$B$40:$B$783,H$402)+'СЕТ СН'!$F$16</f>
        <v>0</v>
      </c>
      <c r="I411" s="36">
        <f ca="1">SUMIFS(СВЦЭМ!$K$40:$K$783,СВЦЭМ!$A$40:$A$783,$A411,СВЦЭМ!$B$40:$B$783,I$402)+'СЕТ СН'!$F$16</f>
        <v>0</v>
      </c>
      <c r="J411" s="36">
        <f ca="1">SUMIFS(СВЦЭМ!$K$40:$K$783,СВЦЭМ!$A$40:$A$783,$A411,СВЦЭМ!$B$40:$B$783,J$402)+'СЕТ СН'!$F$16</f>
        <v>0</v>
      </c>
      <c r="K411" s="36">
        <f ca="1">SUMIFS(СВЦЭМ!$K$40:$K$783,СВЦЭМ!$A$40:$A$783,$A411,СВЦЭМ!$B$40:$B$783,K$402)+'СЕТ СН'!$F$16</f>
        <v>0</v>
      </c>
      <c r="L411" s="36">
        <f ca="1">SUMIFS(СВЦЭМ!$K$40:$K$783,СВЦЭМ!$A$40:$A$783,$A411,СВЦЭМ!$B$40:$B$783,L$402)+'СЕТ СН'!$F$16</f>
        <v>0</v>
      </c>
      <c r="M411" s="36">
        <f ca="1">SUMIFS(СВЦЭМ!$K$40:$K$783,СВЦЭМ!$A$40:$A$783,$A411,СВЦЭМ!$B$40:$B$783,M$402)+'СЕТ СН'!$F$16</f>
        <v>0</v>
      </c>
      <c r="N411" s="36">
        <f ca="1">SUMIFS(СВЦЭМ!$K$40:$K$783,СВЦЭМ!$A$40:$A$783,$A411,СВЦЭМ!$B$40:$B$783,N$402)+'СЕТ СН'!$F$16</f>
        <v>0</v>
      </c>
      <c r="O411" s="36">
        <f ca="1">SUMIFS(СВЦЭМ!$K$40:$K$783,СВЦЭМ!$A$40:$A$783,$A411,СВЦЭМ!$B$40:$B$783,O$402)+'СЕТ СН'!$F$16</f>
        <v>0</v>
      </c>
      <c r="P411" s="36">
        <f ca="1">SUMIFS(СВЦЭМ!$K$40:$K$783,СВЦЭМ!$A$40:$A$783,$A411,СВЦЭМ!$B$40:$B$783,P$402)+'СЕТ СН'!$F$16</f>
        <v>0</v>
      </c>
      <c r="Q411" s="36">
        <f ca="1">SUMIFS(СВЦЭМ!$K$40:$K$783,СВЦЭМ!$A$40:$A$783,$A411,СВЦЭМ!$B$40:$B$783,Q$402)+'СЕТ СН'!$F$16</f>
        <v>0</v>
      </c>
      <c r="R411" s="36">
        <f ca="1">SUMIFS(СВЦЭМ!$K$40:$K$783,СВЦЭМ!$A$40:$A$783,$A411,СВЦЭМ!$B$40:$B$783,R$402)+'СЕТ СН'!$F$16</f>
        <v>0</v>
      </c>
      <c r="S411" s="36">
        <f ca="1">SUMIFS(СВЦЭМ!$K$40:$K$783,СВЦЭМ!$A$40:$A$783,$A411,СВЦЭМ!$B$40:$B$783,S$402)+'СЕТ СН'!$F$16</f>
        <v>0</v>
      </c>
      <c r="T411" s="36">
        <f ca="1">SUMIFS(СВЦЭМ!$K$40:$K$783,СВЦЭМ!$A$40:$A$783,$A411,СВЦЭМ!$B$40:$B$783,T$402)+'СЕТ СН'!$F$16</f>
        <v>0</v>
      </c>
      <c r="U411" s="36">
        <f ca="1">SUMIFS(СВЦЭМ!$K$40:$K$783,СВЦЭМ!$A$40:$A$783,$A411,СВЦЭМ!$B$40:$B$783,U$402)+'СЕТ СН'!$F$16</f>
        <v>0</v>
      </c>
      <c r="V411" s="36">
        <f ca="1">SUMIFS(СВЦЭМ!$K$40:$K$783,СВЦЭМ!$A$40:$A$783,$A411,СВЦЭМ!$B$40:$B$783,V$402)+'СЕТ СН'!$F$16</f>
        <v>0</v>
      </c>
      <c r="W411" s="36">
        <f ca="1">SUMIFS(СВЦЭМ!$K$40:$K$783,СВЦЭМ!$A$40:$A$783,$A411,СВЦЭМ!$B$40:$B$783,W$402)+'СЕТ СН'!$F$16</f>
        <v>0</v>
      </c>
      <c r="X411" s="36">
        <f ca="1">SUMIFS(СВЦЭМ!$K$40:$K$783,СВЦЭМ!$A$40:$A$783,$A411,СВЦЭМ!$B$40:$B$783,X$402)+'СЕТ СН'!$F$16</f>
        <v>0</v>
      </c>
      <c r="Y411" s="36">
        <f ca="1">SUMIFS(СВЦЭМ!$K$40:$K$783,СВЦЭМ!$A$40:$A$783,$A411,СВЦЭМ!$B$40:$B$783,Y$402)+'СЕТ СН'!$F$16</f>
        <v>0</v>
      </c>
    </row>
    <row r="412" spans="1:27" ht="15.75" hidden="1" x14ac:dyDescent="0.2">
      <c r="A412" s="35">
        <f t="shared" si="11"/>
        <v>44936</v>
      </c>
      <c r="B412" s="36">
        <f ca="1">SUMIFS(СВЦЭМ!$K$40:$K$783,СВЦЭМ!$A$40:$A$783,$A412,СВЦЭМ!$B$40:$B$783,B$402)+'СЕТ СН'!$F$16</f>
        <v>0</v>
      </c>
      <c r="C412" s="36">
        <f ca="1">SUMIFS(СВЦЭМ!$K$40:$K$783,СВЦЭМ!$A$40:$A$783,$A412,СВЦЭМ!$B$40:$B$783,C$402)+'СЕТ СН'!$F$16</f>
        <v>0</v>
      </c>
      <c r="D412" s="36">
        <f ca="1">SUMIFS(СВЦЭМ!$K$40:$K$783,СВЦЭМ!$A$40:$A$783,$A412,СВЦЭМ!$B$40:$B$783,D$402)+'СЕТ СН'!$F$16</f>
        <v>0</v>
      </c>
      <c r="E412" s="36">
        <f ca="1">SUMIFS(СВЦЭМ!$K$40:$K$783,СВЦЭМ!$A$40:$A$783,$A412,СВЦЭМ!$B$40:$B$783,E$402)+'СЕТ СН'!$F$16</f>
        <v>0</v>
      </c>
      <c r="F412" s="36">
        <f ca="1">SUMIFS(СВЦЭМ!$K$40:$K$783,СВЦЭМ!$A$40:$A$783,$A412,СВЦЭМ!$B$40:$B$783,F$402)+'СЕТ СН'!$F$16</f>
        <v>0</v>
      </c>
      <c r="G412" s="36">
        <f ca="1">SUMIFS(СВЦЭМ!$K$40:$K$783,СВЦЭМ!$A$40:$A$783,$A412,СВЦЭМ!$B$40:$B$783,G$402)+'СЕТ СН'!$F$16</f>
        <v>0</v>
      </c>
      <c r="H412" s="36">
        <f ca="1">SUMIFS(СВЦЭМ!$K$40:$K$783,СВЦЭМ!$A$40:$A$783,$A412,СВЦЭМ!$B$40:$B$783,H$402)+'СЕТ СН'!$F$16</f>
        <v>0</v>
      </c>
      <c r="I412" s="36">
        <f ca="1">SUMIFS(СВЦЭМ!$K$40:$K$783,СВЦЭМ!$A$40:$A$783,$A412,СВЦЭМ!$B$40:$B$783,I$402)+'СЕТ СН'!$F$16</f>
        <v>0</v>
      </c>
      <c r="J412" s="36">
        <f ca="1">SUMIFS(СВЦЭМ!$K$40:$K$783,СВЦЭМ!$A$40:$A$783,$A412,СВЦЭМ!$B$40:$B$783,J$402)+'СЕТ СН'!$F$16</f>
        <v>0</v>
      </c>
      <c r="K412" s="36">
        <f ca="1">SUMIFS(СВЦЭМ!$K$40:$K$783,СВЦЭМ!$A$40:$A$783,$A412,СВЦЭМ!$B$40:$B$783,K$402)+'СЕТ СН'!$F$16</f>
        <v>0</v>
      </c>
      <c r="L412" s="36">
        <f ca="1">SUMIFS(СВЦЭМ!$K$40:$K$783,СВЦЭМ!$A$40:$A$783,$A412,СВЦЭМ!$B$40:$B$783,L$402)+'СЕТ СН'!$F$16</f>
        <v>0</v>
      </c>
      <c r="M412" s="36">
        <f ca="1">SUMIFS(СВЦЭМ!$K$40:$K$783,СВЦЭМ!$A$40:$A$783,$A412,СВЦЭМ!$B$40:$B$783,M$402)+'СЕТ СН'!$F$16</f>
        <v>0</v>
      </c>
      <c r="N412" s="36">
        <f ca="1">SUMIFS(СВЦЭМ!$K$40:$K$783,СВЦЭМ!$A$40:$A$783,$A412,СВЦЭМ!$B$40:$B$783,N$402)+'СЕТ СН'!$F$16</f>
        <v>0</v>
      </c>
      <c r="O412" s="36">
        <f ca="1">SUMIFS(СВЦЭМ!$K$40:$K$783,СВЦЭМ!$A$40:$A$783,$A412,СВЦЭМ!$B$40:$B$783,O$402)+'СЕТ СН'!$F$16</f>
        <v>0</v>
      </c>
      <c r="P412" s="36">
        <f ca="1">SUMIFS(СВЦЭМ!$K$40:$K$783,СВЦЭМ!$A$40:$A$783,$A412,СВЦЭМ!$B$40:$B$783,P$402)+'СЕТ СН'!$F$16</f>
        <v>0</v>
      </c>
      <c r="Q412" s="36">
        <f ca="1">SUMIFS(СВЦЭМ!$K$40:$K$783,СВЦЭМ!$A$40:$A$783,$A412,СВЦЭМ!$B$40:$B$783,Q$402)+'СЕТ СН'!$F$16</f>
        <v>0</v>
      </c>
      <c r="R412" s="36">
        <f ca="1">SUMIFS(СВЦЭМ!$K$40:$K$783,СВЦЭМ!$A$40:$A$783,$A412,СВЦЭМ!$B$40:$B$783,R$402)+'СЕТ СН'!$F$16</f>
        <v>0</v>
      </c>
      <c r="S412" s="36">
        <f ca="1">SUMIFS(СВЦЭМ!$K$40:$K$783,СВЦЭМ!$A$40:$A$783,$A412,СВЦЭМ!$B$40:$B$783,S$402)+'СЕТ СН'!$F$16</f>
        <v>0</v>
      </c>
      <c r="T412" s="36">
        <f ca="1">SUMIFS(СВЦЭМ!$K$40:$K$783,СВЦЭМ!$A$40:$A$783,$A412,СВЦЭМ!$B$40:$B$783,T$402)+'СЕТ СН'!$F$16</f>
        <v>0</v>
      </c>
      <c r="U412" s="36">
        <f ca="1">SUMIFS(СВЦЭМ!$K$40:$K$783,СВЦЭМ!$A$40:$A$783,$A412,СВЦЭМ!$B$40:$B$783,U$402)+'СЕТ СН'!$F$16</f>
        <v>0</v>
      </c>
      <c r="V412" s="36">
        <f ca="1">SUMIFS(СВЦЭМ!$K$40:$K$783,СВЦЭМ!$A$40:$A$783,$A412,СВЦЭМ!$B$40:$B$783,V$402)+'СЕТ СН'!$F$16</f>
        <v>0</v>
      </c>
      <c r="W412" s="36">
        <f ca="1">SUMIFS(СВЦЭМ!$K$40:$K$783,СВЦЭМ!$A$40:$A$783,$A412,СВЦЭМ!$B$40:$B$783,W$402)+'СЕТ СН'!$F$16</f>
        <v>0</v>
      </c>
      <c r="X412" s="36">
        <f ca="1">SUMIFS(СВЦЭМ!$K$40:$K$783,СВЦЭМ!$A$40:$A$783,$A412,СВЦЭМ!$B$40:$B$783,X$402)+'СЕТ СН'!$F$16</f>
        <v>0</v>
      </c>
      <c r="Y412" s="36">
        <f ca="1">SUMIFS(СВЦЭМ!$K$40:$K$783,СВЦЭМ!$A$40:$A$783,$A412,СВЦЭМ!$B$40:$B$783,Y$402)+'СЕТ СН'!$F$16</f>
        <v>0</v>
      </c>
    </row>
    <row r="413" spans="1:27" ht="15.75" hidden="1" x14ac:dyDescent="0.2">
      <c r="A413" s="35">
        <f t="shared" si="11"/>
        <v>44937</v>
      </c>
      <c r="B413" s="36">
        <f ca="1">SUMIFS(СВЦЭМ!$K$40:$K$783,СВЦЭМ!$A$40:$A$783,$A413,СВЦЭМ!$B$40:$B$783,B$402)+'СЕТ СН'!$F$16</f>
        <v>0</v>
      </c>
      <c r="C413" s="36">
        <f ca="1">SUMIFS(СВЦЭМ!$K$40:$K$783,СВЦЭМ!$A$40:$A$783,$A413,СВЦЭМ!$B$40:$B$783,C$402)+'СЕТ СН'!$F$16</f>
        <v>0</v>
      </c>
      <c r="D413" s="36">
        <f ca="1">SUMIFS(СВЦЭМ!$K$40:$K$783,СВЦЭМ!$A$40:$A$783,$A413,СВЦЭМ!$B$40:$B$783,D$402)+'СЕТ СН'!$F$16</f>
        <v>0</v>
      </c>
      <c r="E413" s="36">
        <f ca="1">SUMIFS(СВЦЭМ!$K$40:$K$783,СВЦЭМ!$A$40:$A$783,$A413,СВЦЭМ!$B$40:$B$783,E$402)+'СЕТ СН'!$F$16</f>
        <v>0</v>
      </c>
      <c r="F413" s="36">
        <f ca="1">SUMIFS(СВЦЭМ!$K$40:$K$783,СВЦЭМ!$A$40:$A$783,$A413,СВЦЭМ!$B$40:$B$783,F$402)+'СЕТ СН'!$F$16</f>
        <v>0</v>
      </c>
      <c r="G413" s="36">
        <f ca="1">SUMIFS(СВЦЭМ!$K$40:$K$783,СВЦЭМ!$A$40:$A$783,$A413,СВЦЭМ!$B$40:$B$783,G$402)+'СЕТ СН'!$F$16</f>
        <v>0</v>
      </c>
      <c r="H413" s="36">
        <f ca="1">SUMIFS(СВЦЭМ!$K$40:$K$783,СВЦЭМ!$A$40:$A$783,$A413,СВЦЭМ!$B$40:$B$783,H$402)+'СЕТ СН'!$F$16</f>
        <v>0</v>
      </c>
      <c r="I413" s="36">
        <f ca="1">SUMIFS(СВЦЭМ!$K$40:$K$783,СВЦЭМ!$A$40:$A$783,$A413,СВЦЭМ!$B$40:$B$783,I$402)+'СЕТ СН'!$F$16</f>
        <v>0</v>
      </c>
      <c r="J413" s="36">
        <f ca="1">SUMIFS(СВЦЭМ!$K$40:$K$783,СВЦЭМ!$A$40:$A$783,$A413,СВЦЭМ!$B$40:$B$783,J$402)+'СЕТ СН'!$F$16</f>
        <v>0</v>
      </c>
      <c r="K413" s="36">
        <f ca="1">SUMIFS(СВЦЭМ!$K$40:$K$783,СВЦЭМ!$A$40:$A$783,$A413,СВЦЭМ!$B$40:$B$783,K$402)+'СЕТ СН'!$F$16</f>
        <v>0</v>
      </c>
      <c r="L413" s="36">
        <f ca="1">SUMIFS(СВЦЭМ!$K$40:$K$783,СВЦЭМ!$A$40:$A$783,$A413,СВЦЭМ!$B$40:$B$783,L$402)+'СЕТ СН'!$F$16</f>
        <v>0</v>
      </c>
      <c r="M413" s="36">
        <f ca="1">SUMIFS(СВЦЭМ!$K$40:$K$783,СВЦЭМ!$A$40:$A$783,$A413,СВЦЭМ!$B$40:$B$783,M$402)+'СЕТ СН'!$F$16</f>
        <v>0</v>
      </c>
      <c r="N413" s="36">
        <f ca="1">SUMIFS(СВЦЭМ!$K$40:$K$783,СВЦЭМ!$A$40:$A$783,$A413,СВЦЭМ!$B$40:$B$783,N$402)+'СЕТ СН'!$F$16</f>
        <v>0</v>
      </c>
      <c r="O413" s="36">
        <f ca="1">SUMIFS(СВЦЭМ!$K$40:$K$783,СВЦЭМ!$A$40:$A$783,$A413,СВЦЭМ!$B$40:$B$783,O$402)+'СЕТ СН'!$F$16</f>
        <v>0</v>
      </c>
      <c r="P413" s="36">
        <f ca="1">SUMIFS(СВЦЭМ!$K$40:$K$783,СВЦЭМ!$A$40:$A$783,$A413,СВЦЭМ!$B$40:$B$783,P$402)+'СЕТ СН'!$F$16</f>
        <v>0</v>
      </c>
      <c r="Q413" s="36">
        <f ca="1">SUMIFS(СВЦЭМ!$K$40:$K$783,СВЦЭМ!$A$40:$A$783,$A413,СВЦЭМ!$B$40:$B$783,Q$402)+'СЕТ СН'!$F$16</f>
        <v>0</v>
      </c>
      <c r="R413" s="36">
        <f ca="1">SUMIFS(СВЦЭМ!$K$40:$K$783,СВЦЭМ!$A$40:$A$783,$A413,СВЦЭМ!$B$40:$B$783,R$402)+'СЕТ СН'!$F$16</f>
        <v>0</v>
      </c>
      <c r="S413" s="36">
        <f ca="1">SUMIFS(СВЦЭМ!$K$40:$K$783,СВЦЭМ!$A$40:$A$783,$A413,СВЦЭМ!$B$40:$B$783,S$402)+'СЕТ СН'!$F$16</f>
        <v>0</v>
      </c>
      <c r="T413" s="36">
        <f ca="1">SUMIFS(СВЦЭМ!$K$40:$K$783,СВЦЭМ!$A$40:$A$783,$A413,СВЦЭМ!$B$40:$B$783,T$402)+'СЕТ СН'!$F$16</f>
        <v>0</v>
      </c>
      <c r="U413" s="36">
        <f ca="1">SUMIFS(СВЦЭМ!$K$40:$K$783,СВЦЭМ!$A$40:$A$783,$A413,СВЦЭМ!$B$40:$B$783,U$402)+'СЕТ СН'!$F$16</f>
        <v>0</v>
      </c>
      <c r="V413" s="36">
        <f ca="1">SUMIFS(СВЦЭМ!$K$40:$K$783,СВЦЭМ!$A$40:$A$783,$A413,СВЦЭМ!$B$40:$B$783,V$402)+'СЕТ СН'!$F$16</f>
        <v>0</v>
      </c>
      <c r="W413" s="36">
        <f ca="1">SUMIFS(СВЦЭМ!$K$40:$K$783,СВЦЭМ!$A$40:$A$783,$A413,СВЦЭМ!$B$40:$B$783,W$402)+'СЕТ СН'!$F$16</f>
        <v>0</v>
      </c>
      <c r="X413" s="36">
        <f ca="1">SUMIFS(СВЦЭМ!$K$40:$K$783,СВЦЭМ!$A$40:$A$783,$A413,СВЦЭМ!$B$40:$B$783,X$402)+'СЕТ СН'!$F$16</f>
        <v>0</v>
      </c>
      <c r="Y413" s="36">
        <f ca="1">SUMIFS(СВЦЭМ!$K$40:$K$783,СВЦЭМ!$A$40:$A$783,$A413,СВЦЭМ!$B$40:$B$783,Y$402)+'СЕТ СН'!$F$16</f>
        <v>0</v>
      </c>
    </row>
    <row r="414" spans="1:27" ht="15.75" hidden="1" x14ac:dyDescent="0.2">
      <c r="A414" s="35">
        <f t="shared" si="11"/>
        <v>44938</v>
      </c>
      <c r="B414" s="36">
        <f ca="1">SUMIFS(СВЦЭМ!$K$40:$K$783,СВЦЭМ!$A$40:$A$783,$A414,СВЦЭМ!$B$40:$B$783,B$402)+'СЕТ СН'!$F$16</f>
        <v>0</v>
      </c>
      <c r="C414" s="36">
        <f ca="1">SUMIFS(СВЦЭМ!$K$40:$K$783,СВЦЭМ!$A$40:$A$783,$A414,СВЦЭМ!$B$40:$B$783,C$402)+'СЕТ СН'!$F$16</f>
        <v>0</v>
      </c>
      <c r="D414" s="36">
        <f ca="1">SUMIFS(СВЦЭМ!$K$40:$K$783,СВЦЭМ!$A$40:$A$783,$A414,СВЦЭМ!$B$40:$B$783,D$402)+'СЕТ СН'!$F$16</f>
        <v>0</v>
      </c>
      <c r="E414" s="36">
        <f ca="1">SUMIFS(СВЦЭМ!$K$40:$K$783,СВЦЭМ!$A$40:$A$783,$A414,СВЦЭМ!$B$40:$B$783,E$402)+'СЕТ СН'!$F$16</f>
        <v>0</v>
      </c>
      <c r="F414" s="36">
        <f ca="1">SUMIFS(СВЦЭМ!$K$40:$K$783,СВЦЭМ!$A$40:$A$783,$A414,СВЦЭМ!$B$40:$B$783,F$402)+'СЕТ СН'!$F$16</f>
        <v>0</v>
      </c>
      <c r="G414" s="36">
        <f ca="1">SUMIFS(СВЦЭМ!$K$40:$K$783,СВЦЭМ!$A$40:$A$783,$A414,СВЦЭМ!$B$40:$B$783,G$402)+'СЕТ СН'!$F$16</f>
        <v>0</v>
      </c>
      <c r="H414" s="36">
        <f ca="1">SUMIFS(СВЦЭМ!$K$40:$K$783,СВЦЭМ!$A$40:$A$783,$A414,СВЦЭМ!$B$40:$B$783,H$402)+'СЕТ СН'!$F$16</f>
        <v>0</v>
      </c>
      <c r="I414" s="36">
        <f ca="1">SUMIFS(СВЦЭМ!$K$40:$K$783,СВЦЭМ!$A$40:$A$783,$A414,СВЦЭМ!$B$40:$B$783,I$402)+'СЕТ СН'!$F$16</f>
        <v>0</v>
      </c>
      <c r="J414" s="36">
        <f ca="1">SUMIFS(СВЦЭМ!$K$40:$K$783,СВЦЭМ!$A$40:$A$783,$A414,СВЦЭМ!$B$40:$B$783,J$402)+'СЕТ СН'!$F$16</f>
        <v>0</v>
      </c>
      <c r="K414" s="36">
        <f ca="1">SUMIFS(СВЦЭМ!$K$40:$K$783,СВЦЭМ!$A$40:$A$783,$A414,СВЦЭМ!$B$40:$B$783,K$402)+'СЕТ СН'!$F$16</f>
        <v>0</v>
      </c>
      <c r="L414" s="36">
        <f ca="1">SUMIFS(СВЦЭМ!$K$40:$K$783,СВЦЭМ!$A$40:$A$783,$A414,СВЦЭМ!$B$40:$B$783,L$402)+'СЕТ СН'!$F$16</f>
        <v>0</v>
      </c>
      <c r="M414" s="36">
        <f ca="1">SUMIFS(СВЦЭМ!$K$40:$K$783,СВЦЭМ!$A$40:$A$783,$A414,СВЦЭМ!$B$40:$B$783,M$402)+'СЕТ СН'!$F$16</f>
        <v>0</v>
      </c>
      <c r="N414" s="36">
        <f ca="1">SUMIFS(СВЦЭМ!$K$40:$K$783,СВЦЭМ!$A$40:$A$783,$A414,СВЦЭМ!$B$40:$B$783,N$402)+'СЕТ СН'!$F$16</f>
        <v>0</v>
      </c>
      <c r="O414" s="36">
        <f ca="1">SUMIFS(СВЦЭМ!$K$40:$K$783,СВЦЭМ!$A$40:$A$783,$A414,СВЦЭМ!$B$40:$B$783,O$402)+'СЕТ СН'!$F$16</f>
        <v>0</v>
      </c>
      <c r="P414" s="36">
        <f ca="1">SUMIFS(СВЦЭМ!$K$40:$K$783,СВЦЭМ!$A$40:$A$783,$A414,СВЦЭМ!$B$40:$B$783,P$402)+'СЕТ СН'!$F$16</f>
        <v>0</v>
      </c>
      <c r="Q414" s="36">
        <f ca="1">SUMIFS(СВЦЭМ!$K$40:$K$783,СВЦЭМ!$A$40:$A$783,$A414,СВЦЭМ!$B$40:$B$783,Q$402)+'СЕТ СН'!$F$16</f>
        <v>0</v>
      </c>
      <c r="R414" s="36">
        <f ca="1">SUMIFS(СВЦЭМ!$K$40:$K$783,СВЦЭМ!$A$40:$A$783,$A414,СВЦЭМ!$B$40:$B$783,R$402)+'СЕТ СН'!$F$16</f>
        <v>0</v>
      </c>
      <c r="S414" s="36">
        <f ca="1">SUMIFS(СВЦЭМ!$K$40:$K$783,СВЦЭМ!$A$40:$A$783,$A414,СВЦЭМ!$B$40:$B$783,S$402)+'СЕТ СН'!$F$16</f>
        <v>0</v>
      </c>
      <c r="T414" s="36">
        <f ca="1">SUMIFS(СВЦЭМ!$K$40:$K$783,СВЦЭМ!$A$40:$A$783,$A414,СВЦЭМ!$B$40:$B$783,T$402)+'СЕТ СН'!$F$16</f>
        <v>0</v>
      </c>
      <c r="U414" s="36">
        <f ca="1">SUMIFS(СВЦЭМ!$K$40:$K$783,СВЦЭМ!$A$40:$A$783,$A414,СВЦЭМ!$B$40:$B$783,U$402)+'СЕТ СН'!$F$16</f>
        <v>0</v>
      </c>
      <c r="V414" s="36">
        <f ca="1">SUMIFS(СВЦЭМ!$K$40:$K$783,СВЦЭМ!$A$40:$A$783,$A414,СВЦЭМ!$B$40:$B$783,V$402)+'СЕТ СН'!$F$16</f>
        <v>0</v>
      </c>
      <c r="W414" s="36">
        <f ca="1">SUMIFS(СВЦЭМ!$K$40:$K$783,СВЦЭМ!$A$40:$A$783,$A414,СВЦЭМ!$B$40:$B$783,W$402)+'СЕТ СН'!$F$16</f>
        <v>0</v>
      </c>
      <c r="X414" s="36">
        <f ca="1">SUMIFS(СВЦЭМ!$K$40:$K$783,СВЦЭМ!$A$40:$A$783,$A414,СВЦЭМ!$B$40:$B$783,X$402)+'СЕТ СН'!$F$16</f>
        <v>0</v>
      </c>
      <c r="Y414" s="36">
        <f ca="1">SUMIFS(СВЦЭМ!$K$40:$K$783,СВЦЭМ!$A$40:$A$783,$A414,СВЦЭМ!$B$40:$B$783,Y$402)+'СЕТ СН'!$F$16</f>
        <v>0</v>
      </c>
    </row>
    <row r="415" spans="1:27" ht="15.75" hidden="1" x14ac:dyDescent="0.2">
      <c r="A415" s="35">
        <f t="shared" si="11"/>
        <v>44939</v>
      </c>
      <c r="B415" s="36">
        <f ca="1">SUMIFS(СВЦЭМ!$K$40:$K$783,СВЦЭМ!$A$40:$A$783,$A415,СВЦЭМ!$B$40:$B$783,B$402)+'СЕТ СН'!$F$16</f>
        <v>0</v>
      </c>
      <c r="C415" s="36">
        <f ca="1">SUMIFS(СВЦЭМ!$K$40:$K$783,СВЦЭМ!$A$40:$A$783,$A415,СВЦЭМ!$B$40:$B$783,C$402)+'СЕТ СН'!$F$16</f>
        <v>0</v>
      </c>
      <c r="D415" s="36">
        <f ca="1">SUMIFS(СВЦЭМ!$K$40:$K$783,СВЦЭМ!$A$40:$A$783,$A415,СВЦЭМ!$B$40:$B$783,D$402)+'СЕТ СН'!$F$16</f>
        <v>0</v>
      </c>
      <c r="E415" s="36">
        <f ca="1">SUMIFS(СВЦЭМ!$K$40:$K$783,СВЦЭМ!$A$40:$A$783,$A415,СВЦЭМ!$B$40:$B$783,E$402)+'СЕТ СН'!$F$16</f>
        <v>0</v>
      </c>
      <c r="F415" s="36">
        <f ca="1">SUMIFS(СВЦЭМ!$K$40:$K$783,СВЦЭМ!$A$40:$A$783,$A415,СВЦЭМ!$B$40:$B$783,F$402)+'СЕТ СН'!$F$16</f>
        <v>0</v>
      </c>
      <c r="G415" s="36">
        <f ca="1">SUMIFS(СВЦЭМ!$K$40:$K$783,СВЦЭМ!$A$40:$A$783,$A415,СВЦЭМ!$B$40:$B$783,G$402)+'СЕТ СН'!$F$16</f>
        <v>0</v>
      </c>
      <c r="H415" s="36">
        <f ca="1">SUMIFS(СВЦЭМ!$K$40:$K$783,СВЦЭМ!$A$40:$A$783,$A415,СВЦЭМ!$B$40:$B$783,H$402)+'СЕТ СН'!$F$16</f>
        <v>0</v>
      </c>
      <c r="I415" s="36">
        <f ca="1">SUMIFS(СВЦЭМ!$K$40:$K$783,СВЦЭМ!$A$40:$A$783,$A415,СВЦЭМ!$B$40:$B$783,I$402)+'СЕТ СН'!$F$16</f>
        <v>0</v>
      </c>
      <c r="J415" s="36">
        <f ca="1">SUMIFS(СВЦЭМ!$K$40:$K$783,СВЦЭМ!$A$40:$A$783,$A415,СВЦЭМ!$B$40:$B$783,J$402)+'СЕТ СН'!$F$16</f>
        <v>0</v>
      </c>
      <c r="K415" s="36">
        <f ca="1">SUMIFS(СВЦЭМ!$K$40:$K$783,СВЦЭМ!$A$40:$A$783,$A415,СВЦЭМ!$B$40:$B$783,K$402)+'СЕТ СН'!$F$16</f>
        <v>0</v>
      </c>
      <c r="L415" s="36">
        <f ca="1">SUMIFS(СВЦЭМ!$K$40:$K$783,СВЦЭМ!$A$40:$A$783,$A415,СВЦЭМ!$B$40:$B$783,L$402)+'СЕТ СН'!$F$16</f>
        <v>0</v>
      </c>
      <c r="M415" s="36">
        <f ca="1">SUMIFS(СВЦЭМ!$K$40:$K$783,СВЦЭМ!$A$40:$A$783,$A415,СВЦЭМ!$B$40:$B$783,M$402)+'СЕТ СН'!$F$16</f>
        <v>0</v>
      </c>
      <c r="N415" s="36">
        <f ca="1">SUMIFS(СВЦЭМ!$K$40:$K$783,СВЦЭМ!$A$40:$A$783,$A415,СВЦЭМ!$B$40:$B$783,N$402)+'СЕТ СН'!$F$16</f>
        <v>0</v>
      </c>
      <c r="O415" s="36">
        <f ca="1">SUMIFS(СВЦЭМ!$K$40:$K$783,СВЦЭМ!$A$40:$A$783,$A415,СВЦЭМ!$B$40:$B$783,O$402)+'СЕТ СН'!$F$16</f>
        <v>0</v>
      </c>
      <c r="P415" s="36">
        <f ca="1">SUMIFS(СВЦЭМ!$K$40:$K$783,СВЦЭМ!$A$40:$A$783,$A415,СВЦЭМ!$B$40:$B$783,P$402)+'СЕТ СН'!$F$16</f>
        <v>0</v>
      </c>
      <c r="Q415" s="36">
        <f ca="1">SUMIFS(СВЦЭМ!$K$40:$K$783,СВЦЭМ!$A$40:$A$783,$A415,СВЦЭМ!$B$40:$B$783,Q$402)+'СЕТ СН'!$F$16</f>
        <v>0</v>
      </c>
      <c r="R415" s="36">
        <f ca="1">SUMIFS(СВЦЭМ!$K$40:$K$783,СВЦЭМ!$A$40:$A$783,$A415,СВЦЭМ!$B$40:$B$783,R$402)+'СЕТ СН'!$F$16</f>
        <v>0</v>
      </c>
      <c r="S415" s="36">
        <f ca="1">SUMIFS(СВЦЭМ!$K$40:$K$783,СВЦЭМ!$A$40:$A$783,$A415,СВЦЭМ!$B$40:$B$783,S$402)+'СЕТ СН'!$F$16</f>
        <v>0</v>
      </c>
      <c r="T415" s="36">
        <f ca="1">SUMIFS(СВЦЭМ!$K$40:$K$783,СВЦЭМ!$A$40:$A$783,$A415,СВЦЭМ!$B$40:$B$783,T$402)+'СЕТ СН'!$F$16</f>
        <v>0</v>
      </c>
      <c r="U415" s="36">
        <f ca="1">SUMIFS(СВЦЭМ!$K$40:$K$783,СВЦЭМ!$A$40:$A$783,$A415,СВЦЭМ!$B$40:$B$783,U$402)+'СЕТ СН'!$F$16</f>
        <v>0</v>
      </c>
      <c r="V415" s="36">
        <f ca="1">SUMIFS(СВЦЭМ!$K$40:$K$783,СВЦЭМ!$A$40:$A$783,$A415,СВЦЭМ!$B$40:$B$783,V$402)+'СЕТ СН'!$F$16</f>
        <v>0</v>
      </c>
      <c r="W415" s="36">
        <f ca="1">SUMIFS(СВЦЭМ!$K$40:$K$783,СВЦЭМ!$A$40:$A$783,$A415,СВЦЭМ!$B$40:$B$783,W$402)+'СЕТ СН'!$F$16</f>
        <v>0</v>
      </c>
      <c r="X415" s="36">
        <f ca="1">SUMIFS(СВЦЭМ!$K$40:$K$783,СВЦЭМ!$A$40:$A$783,$A415,СВЦЭМ!$B$40:$B$783,X$402)+'СЕТ СН'!$F$16</f>
        <v>0</v>
      </c>
      <c r="Y415" s="36">
        <f ca="1">SUMIFS(СВЦЭМ!$K$40:$K$783,СВЦЭМ!$A$40:$A$783,$A415,СВЦЭМ!$B$40:$B$783,Y$402)+'СЕТ СН'!$F$16</f>
        <v>0</v>
      </c>
    </row>
    <row r="416" spans="1:27" ht="15.75" hidden="1" x14ac:dyDescent="0.2">
      <c r="A416" s="35">
        <f t="shared" si="11"/>
        <v>44940</v>
      </c>
      <c r="B416" s="36">
        <f ca="1">SUMIFS(СВЦЭМ!$K$40:$K$783,СВЦЭМ!$A$40:$A$783,$A416,СВЦЭМ!$B$40:$B$783,B$402)+'СЕТ СН'!$F$16</f>
        <v>0</v>
      </c>
      <c r="C416" s="36">
        <f ca="1">SUMIFS(СВЦЭМ!$K$40:$K$783,СВЦЭМ!$A$40:$A$783,$A416,СВЦЭМ!$B$40:$B$783,C$402)+'СЕТ СН'!$F$16</f>
        <v>0</v>
      </c>
      <c r="D416" s="36">
        <f ca="1">SUMIFS(СВЦЭМ!$K$40:$K$783,СВЦЭМ!$A$40:$A$783,$A416,СВЦЭМ!$B$40:$B$783,D$402)+'СЕТ СН'!$F$16</f>
        <v>0</v>
      </c>
      <c r="E416" s="36">
        <f ca="1">SUMIFS(СВЦЭМ!$K$40:$K$783,СВЦЭМ!$A$40:$A$783,$A416,СВЦЭМ!$B$40:$B$783,E$402)+'СЕТ СН'!$F$16</f>
        <v>0</v>
      </c>
      <c r="F416" s="36">
        <f ca="1">SUMIFS(СВЦЭМ!$K$40:$K$783,СВЦЭМ!$A$40:$A$783,$A416,СВЦЭМ!$B$40:$B$783,F$402)+'СЕТ СН'!$F$16</f>
        <v>0</v>
      </c>
      <c r="G416" s="36">
        <f ca="1">SUMIFS(СВЦЭМ!$K$40:$K$783,СВЦЭМ!$A$40:$A$783,$A416,СВЦЭМ!$B$40:$B$783,G$402)+'СЕТ СН'!$F$16</f>
        <v>0</v>
      </c>
      <c r="H416" s="36">
        <f ca="1">SUMIFS(СВЦЭМ!$K$40:$K$783,СВЦЭМ!$A$40:$A$783,$A416,СВЦЭМ!$B$40:$B$783,H$402)+'СЕТ СН'!$F$16</f>
        <v>0</v>
      </c>
      <c r="I416" s="36">
        <f ca="1">SUMIFS(СВЦЭМ!$K$40:$K$783,СВЦЭМ!$A$40:$A$783,$A416,СВЦЭМ!$B$40:$B$783,I$402)+'СЕТ СН'!$F$16</f>
        <v>0</v>
      </c>
      <c r="J416" s="36">
        <f ca="1">SUMIFS(СВЦЭМ!$K$40:$K$783,СВЦЭМ!$A$40:$A$783,$A416,СВЦЭМ!$B$40:$B$783,J$402)+'СЕТ СН'!$F$16</f>
        <v>0</v>
      </c>
      <c r="K416" s="36">
        <f ca="1">SUMIFS(СВЦЭМ!$K$40:$K$783,СВЦЭМ!$A$40:$A$783,$A416,СВЦЭМ!$B$40:$B$783,K$402)+'СЕТ СН'!$F$16</f>
        <v>0</v>
      </c>
      <c r="L416" s="36">
        <f ca="1">SUMIFS(СВЦЭМ!$K$40:$K$783,СВЦЭМ!$A$40:$A$783,$A416,СВЦЭМ!$B$40:$B$783,L$402)+'СЕТ СН'!$F$16</f>
        <v>0</v>
      </c>
      <c r="M416" s="36">
        <f ca="1">SUMIFS(СВЦЭМ!$K$40:$K$783,СВЦЭМ!$A$40:$A$783,$A416,СВЦЭМ!$B$40:$B$783,M$402)+'СЕТ СН'!$F$16</f>
        <v>0</v>
      </c>
      <c r="N416" s="36">
        <f ca="1">SUMIFS(СВЦЭМ!$K$40:$K$783,СВЦЭМ!$A$40:$A$783,$A416,СВЦЭМ!$B$40:$B$783,N$402)+'СЕТ СН'!$F$16</f>
        <v>0</v>
      </c>
      <c r="O416" s="36">
        <f ca="1">SUMIFS(СВЦЭМ!$K$40:$K$783,СВЦЭМ!$A$40:$A$783,$A416,СВЦЭМ!$B$40:$B$783,O$402)+'СЕТ СН'!$F$16</f>
        <v>0</v>
      </c>
      <c r="P416" s="36">
        <f ca="1">SUMIFS(СВЦЭМ!$K$40:$K$783,СВЦЭМ!$A$40:$A$783,$A416,СВЦЭМ!$B$40:$B$783,P$402)+'СЕТ СН'!$F$16</f>
        <v>0</v>
      </c>
      <c r="Q416" s="36">
        <f ca="1">SUMIFS(СВЦЭМ!$K$40:$K$783,СВЦЭМ!$A$40:$A$783,$A416,СВЦЭМ!$B$40:$B$783,Q$402)+'СЕТ СН'!$F$16</f>
        <v>0</v>
      </c>
      <c r="R416" s="36">
        <f ca="1">SUMIFS(СВЦЭМ!$K$40:$K$783,СВЦЭМ!$A$40:$A$783,$A416,СВЦЭМ!$B$40:$B$783,R$402)+'СЕТ СН'!$F$16</f>
        <v>0</v>
      </c>
      <c r="S416" s="36">
        <f ca="1">SUMIFS(СВЦЭМ!$K$40:$K$783,СВЦЭМ!$A$40:$A$783,$A416,СВЦЭМ!$B$40:$B$783,S$402)+'СЕТ СН'!$F$16</f>
        <v>0</v>
      </c>
      <c r="T416" s="36">
        <f ca="1">SUMIFS(СВЦЭМ!$K$40:$K$783,СВЦЭМ!$A$40:$A$783,$A416,СВЦЭМ!$B$40:$B$783,T$402)+'СЕТ СН'!$F$16</f>
        <v>0</v>
      </c>
      <c r="U416" s="36">
        <f ca="1">SUMIFS(СВЦЭМ!$K$40:$K$783,СВЦЭМ!$A$40:$A$783,$A416,СВЦЭМ!$B$40:$B$783,U$402)+'СЕТ СН'!$F$16</f>
        <v>0</v>
      </c>
      <c r="V416" s="36">
        <f ca="1">SUMIFS(СВЦЭМ!$K$40:$K$783,СВЦЭМ!$A$40:$A$783,$A416,СВЦЭМ!$B$40:$B$783,V$402)+'СЕТ СН'!$F$16</f>
        <v>0</v>
      </c>
      <c r="W416" s="36">
        <f ca="1">SUMIFS(СВЦЭМ!$K$40:$K$783,СВЦЭМ!$A$40:$A$783,$A416,СВЦЭМ!$B$40:$B$783,W$402)+'СЕТ СН'!$F$16</f>
        <v>0</v>
      </c>
      <c r="X416" s="36">
        <f ca="1">SUMIFS(СВЦЭМ!$K$40:$K$783,СВЦЭМ!$A$40:$A$783,$A416,СВЦЭМ!$B$40:$B$783,X$402)+'СЕТ СН'!$F$16</f>
        <v>0</v>
      </c>
      <c r="Y416" s="36">
        <f ca="1">SUMIFS(СВЦЭМ!$K$40:$K$783,СВЦЭМ!$A$40:$A$783,$A416,СВЦЭМ!$B$40:$B$783,Y$402)+'СЕТ СН'!$F$16</f>
        <v>0</v>
      </c>
    </row>
    <row r="417" spans="1:25" ht="15.75" hidden="1" x14ac:dyDescent="0.2">
      <c r="A417" s="35">
        <f t="shared" si="11"/>
        <v>44941</v>
      </c>
      <c r="B417" s="36">
        <f ca="1">SUMIFS(СВЦЭМ!$K$40:$K$783,СВЦЭМ!$A$40:$A$783,$A417,СВЦЭМ!$B$40:$B$783,B$402)+'СЕТ СН'!$F$16</f>
        <v>0</v>
      </c>
      <c r="C417" s="36">
        <f ca="1">SUMIFS(СВЦЭМ!$K$40:$K$783,СВЦЭМ!$A$40:$A$783,$A417,СВЦЭМ!$B$40:$B$783,C$402)+'СЕТ СН'!$F$16</f>
        <v>0</v>
      </c>
      <c r="D417" s="36">
        <f ca="1">SUMIFS(СВЦЭМ!$K$40:$K$783,СВЦЭМ!$A$40:$A$783,$A417,СВЦЭМ!$B$40:$B$783,D$402)+'СЕТ СН'!$F$16</f>
        <v>0</v>
      </c>
      <c r="E417" s="36">
        <f ca="1">SUMIFS(СВЦЭМ!$K$40:$K$783,СВЦЭМ!$A$40:$A$783,$A417,СВЦЭМ!$B$40:$B$783,E$402)+'СЕТ СН'!$F$16</f>
        <v>0</v>
      </c>
      <c r="F417" s="36">
        <f ca="1">SUMIFS(СВЦЭМ!$K$40:$K$783,СВЦЭМ!$A$40:$A$783,$A417,СВЦЭМ!$B$40:$B$783,F$402)+'СЕТ СН'!$F$16</f>
        <v>0</v>
      </c>
      <c r="G417" s="36">
        <f ca="1">SUMIFS(СВЦЭМ!$K$40:$K$783,СВЦЭМ!$A$40:$A$783,$A417,СВЦЭМ!$B$40:$B$783,G$402)+'СЕТ СН'!$F$16</f>
        <v>0</v>
      </c>
      <c r="H417" s="36">
        <f ca="1">SUMIFS(СВЦЭМ!$K$40:$K$783,СВЦЭМ!$A$40:$A$783,$A417,СВЦЭМ!$B$40:$B$783,H$402)+'СЕТ СН'!$F$16</f>
        <v>0</v>
      </c>
      <c r="I417" s="36">
        <f ca="1">SUMIFS(СВЦЭМ!$K$40:$K$783,СВЦЭМ!$A$40:$A$783,$A417,СВЦЭМ!$B$40:$B$783,I$402)+'СЕТ СН'!$F$16</f>
        <v>0</v>
      </c>
      <c r="J417" s="36">
        <f ca="1">SUMIFS(СВЦЭМ!$K$40:$K$783,СВЦЭМ!$A$40:$A$783,$A417,СВЦЭМ!$B$40:$B$783,J$402)+'СЕТ СН'!$F$16</f>
        <v>0</v>
      </c>
      <c r="K417" s="36">
        <f ca="1">SUMIFS(СВЦЭМ!$K$40:$K$783,СВЦЭМ!$A$40:$A$783,$A417,СВЦЭМ!$B$40:$B$783,K$402)+'СЕТ СН'!$F$16</f>
        <v>0</v>
      </c>
      <c r="L417" s="36">
        <f ca="1">SUMIFS(СВЦЭМ!$K$40:$K$783,СВЦЭМ!$A$40:$A$783,$A417,СВЦЭМ!$B$40:$B$783,L$402)+'СЕТ СН'!$F$16</f>
        <v>0</v>
      </c>
      <c r="M417" s="36">
        <f ca="1">SUMIFS(СВЦЭМ!$K$40:$K$783,СВЦЭМ!$A$40:$A$783,$A417,СВЦЭМ!$B$40:$B$783,M$402)+'СЕТ СН'!$F$16</f>
        <v>0</v>
      </c>
      <c r="N417" s="36">
        <f ca="1">SUMIFS(СВЦЭМ!$K$40:$K$783,СВЦЭМ!$A$40:$A$783,$A417,СВЦЭМ!$B$40:$B$783,N$402)+'СЕТ СН'!$F$16</f>
        <v>0</v>
      </c>
      <c r="O417" s="36">
        <f ca="1">SUMIFS(СВЦЭМ!$K$40:$K$783,СВЦЭМ!$A$40:$A$783,$A417,СВЦЭМ!$B$40:$B$783,O$402)+'СЕТ СН'!$F$16</f>
        <v>0</v>
      </c>
      <c r="P417" s="36">
        <f ca="1">SUMIFS(СВЦЭМ!$K$40:$K$783,СВЦЭМ!$A$40:$A$783,$A417,СВЦЭМ!$B$40:$B$783,P$402)+'СЕТ СН'!$F$16</f>
        <v>0</v>
      </c>
      <c r="Q417" s="36">
        <f ca="1">SUMIFS(СВЦЭМ!$K$40:$K$783,СВЦЭМ!$A$40:$A$783,$A417,СВЦЭМ!$B$40:$B$783,Q$402)+'СЕТ СН'!$F$16</f>
        <v>0</v>
      </c>
      <c r="R417" s="36">
        <f ca="1">SUMIFS(СВЦЭМ!$K$40:$K$783,СВЦЭМ!$A$40:$A$783,$A417,СВЦЭМ!$B$40:$B$783,R$402)+'СЕТ СН'!$F$16</f>
        <v>0</v>
      </c>
      <c r="S417" s="36">
        <f ca="1">SUMIFS(СВЦЭМ!$K$40:$K$783,СВЦЭМ!$A$40:$A$783,$A417,СВЦЭМ!$B$40:$B$783,S$402)+'СЕТ СН'!$F$16</f>
        <v>0</v>
      </c>
      <c r="T417" s="36">
        <f ca="1">SUMIFS(СВЦЭМ!$K$40:$K$783,СВЦЭМ!$A$40:$A$783,$A417,СВЦЭМ!$B$40:$B$783,T$402)+'СЕТ СН'!$F$16</f>
        <v>0</v>
      </c>
      <c r="U417" s="36">
        <f ca="1">SUMIFS(СВЦЭМ!$K$40:$K$783,СВЦЭМ!$A$40:$A$783,$A417,СВЦЭМ!$B$40:$B$783,U$402)+'СЕТ СН'!$F$16</f>
        <v>0</v>
      </c>
      <c r="V417" s="36">
        <f ca="1">SUMIFS(СВЦЭМ!$K$40:$K$783,СВЦЭМ!$A$40:$A$783,$A417,СВЦЭМ!$B$40:$B$783,V$402)+'СЕТ СН'!$F$16</f>
        <v>0</v>
      </c>
      <c r="W417" s="36">
        <f ca="1">SUMIFS(СВЦЭМ!$K$40:$K$783,СВЦЭМ!$A$40:$A$783,$A417,СВЦЭМ!$B$40:$B$783,W$402)+'СЕТ СН'!$F$16</f>
        <v>0</v>
      </c>
      <c r="X417" s="36">
        <f ca="1">SUMIFS(СВЦЭМ!$K$40:$K$783,СВЦЭМ!$A$40:$A$783,$A417,СВЦЭМ!$B$40:$B$783,X$402)+'СЕТ СН'!$F$16</f>
        <v>0</v>
      </c>
      <c r="Y417" s="36">
        <f ca="1">SUMIFS(СВЦЭМ!$K$40:$K$783,СВЦЭМ!$A$40:$A$783,$A417,СВЦЭМ!$B$40:$B$783,Y$402)+'СЕТ СН'!$F$16</f>
        <v>0</v>
      </c>
    </row>
    <row r="418" spans="1:25" ht="15.75" hidden="1" x14ac:dyDescent="0.2">
      <c r="A418" s="35">
        <f t="shared" si="11"/>
        <v>44942</v>
      </c>
      <c r="B418" s="36">
        <f ca="1">SUMIFS(СВЦЭМ!$K$40:$K$783,СВЦЭМ!$A$40:$A$783,$A418,СВЦЭМ!$B$40:$B$783,B$402)+'СЕТ СН'!$F$16</f>
        <v>0</v>
      </c>
      <c r="C418" s="36">
        <f ca="1">SUMIFS(СВЦЭМ!$K$40:$K$783,СВЦЭМ!$A$40:$A$783,$A418,СВЦЭМ!$B$40:$B$783,C$402)+'СЕТ СН'!$F$16</f>
        <v>0</v>
      </c>
      <c r="D418" s="36">
        <f ca="1">SUMIFS(СВЦЭМ!$K$40:$K$783,СВЦЭМ!$A$40:$A$783,$A418,СВЦЭМ!$B$40:$B$783,D$402)+'СЕТ СН'!$F$16</f>
        <v>0</v>
      </c>
      <c r="E418" s="36">
        <f ca="1">SUMIFS(СВЦЭМ!$K$40:$K$783,СВЦЭМ!$A$40:$A$783,$A418,СВЦЭМ!$B$40:$B$783,E$402)+'СЕТ СН'!$F$16</f>
        <v>0</v>
      </c>
      <c r="F418" s="36">
        <f ca="1">SUMIFS(СВЦЭМ!$K$40:$K$783,СВЦЭМ!$A$40:$A$783,$A418,СВЦЭМ!$B$40:$B$783,F$402)+'СЕТ СН'!$F$16</f>
        <v>0</v>
      </c>
      <c r="G418" s="36">
        <f ca="1">SUMIFS(СВЦЭМ!$K$40:$K$783,СВЦЭМ!$A$40:$A$783,$A418,СВЦЭМ!$B$40:$B$783,G$402)+'СЕТ СН'!$F$16</f>
        <v>0</v>
      </c>
      <c r="H418" s="36">
        <f ca="1">SUMIFS(СВЦЭМ!$K$40:$K$783,СВЦЭМ!$A$40:$A$783,$A418,СВЦЭМ!$B$40:$B$783,H$402)+'СЕТ СН'!$F$16</f>
        <v>0</v>
      </c>
      <c r="I418" s="36">
        <f ca="1">SUMIFS(СВЦЭМ!$K$40:$K$783,СВЦЭМ!$A$40:$A$783,$A418,СВЦЭМ!$B$40:$B$783,I$402)+'СЕТ СН'!$F$16</f>
        <v>0</v>
      </c>
      <c r="J418" s="36">
        <f ca="1">SUMIFS(СВЦЭМ!$K$40:$K$783,СВЦЭМ!$A$40:$A$783,$A418,СВЦЭМ!$B$40:$B$783,J$402)+'СЕТ СН'!$F$16</f>
        <v>0</v>
      </c>
      <c r="K418" s="36">
        <f ca="1">SUMIFS(СВЦЭМ!$K$40:$K$783,СВЦЭМ!$A$40:$A$783,$A418,СВЦЭМ!$B$40:$B$783,K$402)+'СЕТ СН'!$F$16</f>
        <v>0</v>
      </c>
      <c r="L418" s="36">
        <f ca="1">SUMIFS(СВЦЭМ!$K$40:$K$783,СВЦЭМ!$A$40:$A$783,$A418,СВЦЭМ!$B$40:$B$783,L$402)+'СЕТ СН'!$F$16</f>
        <v>0</v>
      </c>
      <c r="M418" s="36">
        <f ca="1">SUMIFS(СВЦЭМ!$K$40:$K$783,СВЦЭМ!$A$40:$A$783,$A418,СВЦЭМ!$B$40:$B$783,M$402)+'СЕТ СН'!$F$16</f>
        <v>0</v>
      </c>
      <c r="N418" s="36">
        <f ca="1">SUMIFS(СВЦЭМ!$K$40:$K$783,СВЦЭМ!$A$40:$A$783,$A418,СВЦЭМ!$B$40:$B$783,N$402)+'СЕТ СН'!$F$16</f>
        <v>0</v>
      </c>
      <c r="O418" s="36">
        <f ca="1">SUMIFS(СВЦЭМ!$K$40:$K$783,СВЦЭМ!$A$40:$A$783,$A418,СВЦЭМ!$B$40:$B$783,O$402)+'СЕТ СН'!$F$16</f>
        <v>0</v>
      </c>
      <c r="P418" s="36">
        <f ca="1">SUMIFS(СВЦЭМ!$K$40:$K$783,СВЦЭМ!$A$40:$A$783,$A418,СВЦЭМ!$B$40:$B$783,P$402)+'СЕТ СН'!$F$16</f>
        <v>0</v>
      </c>
      <c r="Q418" s="36">
        <f ca="1">SUMIFS(СВЦЭМ!$K$40:$K$783,СВЦЭМ!$A$40:$A$783,$A418,СВЦЭМ!$B$40:$B$783,Q$402)+'СЕТ СН'!$F$16</f>
        <v>0</v>
      </c>
      <c r="R418" s="36">
        <f ca="1">SUMIFS(СВЦЭМ!$K$40:$K$783,СВЦЭМ!$A$40:$A$783,$A418,СВЦЭМ!$B$40:$B$783,R$402)+'СЕТ СН'!$F$16</f>
        <v>0</v>
      </c>
      <c r="S418" s="36">
        <f ca="1">SUMIFS(СВЦЭМ!$K$40:$K$783,СВЦЭМ!$A$40:$A$783,$A418,СВЦЭМ!$B$40:$B$783,S$402)+'СЕТ СН'!$F$16</f>
        <v>0</v>
      </c>
      <c r="T418" s="36">
        <f ca="1">SUMIFS(СВЦЭМ!$K$40:$K$783,СВЦЭМ!$A$40:$A$783,$A418,СВЦЭМ!$B$40:$B$783,T$402)+'СЕТ СН'!$F$16</f>
        <v>0</v>
      </c>
      <c r="U418" s="36">
        <f ca="1">SUMIFS(СВЦЭМ!$K$40:$K$783,СВЦЭМ!$A$40:$A$783,$A418,СВЦЭМ!$B$40:$B$783,U$402)+'СЕТ СН'!$F$16</f>
        <v>0</v>
      </c>
      <c r="V418" s="36">
        <f ca="1">SUMIFS(СВЦЭМ!$K$40:$K$783,СВЦЭМ!$A$40:$A$783,$A418,СВЦЭМ!$B$40:$B$783,V$402)+'СЕТ СН'!$F$16</f>
        <v>0</v>
      </c>
      <c r="W418" s="36">
        <f ca="1">SUMIFS(СВЦЭМ!$K$40:$K$783,СВЦЭМ!$A$40:$A$783,$A418,СВЦЭМ!$B$40:$B$783,W$402)+'СЕТ СН'!$F$16</f>
        <v>0</v>
      </c>
      <c r="X418" s="36">
        <f ca="1">SUMIFS(СВЦЭМ!$K$40:$K$783,СВЦЭМ!$A$40:$A$783,$A418,СВЦЭМ!$B$40:$B$783,X$402)+'СЕТ СН'!$F$16</f>
        <v>0</v>
      </c>
      <c r="Y418" s="36">
        <f ca="1">SUMIFS(СВЦЭМ!$K$40:$K$783,СВЦЭМ!$A$40:$A$783,$A418,СВЦЭМ!$B$40:$B$783,Y$402)+'СЕТ СН'!$F$16</f>
        <v>0</v>
      </c>
    </row>
    <row r="419" spans="1:25" ht="15.75" hidden="1" x14ac:dyDescent="0.2">
      <c r="A419" s="35">
        <f t="shared" si="11"/>
        <v>44943</v>
      </c>
      <c r="B419" s="36">
        <f ca="1">SUMIFS(СВЦЭМ!$K$40:$K$783,СВЦЭМ!$A$40:$A$783,$A419,СВЦЭМ!$B$40:$B$783,B$402)+'СЕТ СН'!$F$16</f>
        <v>0</v>
      </c>
      <c r="C419" s="36">
        <f ca="1">SUMIFS(СВЦЭМ!$K$40:$K$783,СВЦЭМ!$A$40:$A$783,$A419,СВЦЭМ!$B$40:$B$783,C$402)+'СЕТ СН'!$F$16</f>
        <v>0</v>
      </c>
      <c r="D419" s="36">
        <f ca="1">SUMIFS(СВЦЭМ!$K$40:$K$783,СВЦЭМ!$A$40:$A$783,$A419,СВЦЭМ!$B$40:$B$783,D$402)+'СЕТ СН'!$F$16</f>
        <v>0</v>
      </c>
      <c r="E419" s="36">
        <f ca="1">SUMIFS(СВЦЭМ!$K$40:$K$783,СВЦЭМ!$A$40:$A$783,$A419,СВЦЭМ!$B$40:$B$783,E$402)+'СЕТ СН'!$F$16</f>
        <v>0</v>
      </c>
      <c r="F419" s="36">
        <f ca="1">SUMIFS(СВЦЭМ!$K$40:$K$783,СВЦЭМ!$A$40:$A$783,$A419,СВЦЭМ!$B$40:$B$783,F$402)+'СЕТ СН'!$F$16</f>
        <v>0</v>
      </c>
      <c r="G419" s="36">
        <f ca="1">SUMIFS(СВЦЭМ!$K$40:$K$783,СВЦЭМ!$A$40:$A$783,$A419,СВЦЭМ!$B$40:$B$783,G$402)+'СЕТ СН'!$F$16</f>
        <v>0</v>
      </c>
      <c r="H419" s="36">
        <f ca="1">SUMIFS(СВЦЭМ!$K$40:$K$783,СВЦЭМ!$A$40:$A$783,$A419,СВЦЭМ!$B$40:$B$783,H$402)+'СЕТ СН'!$F$16</f>
        <v>0</v>
      </c>
      <c r="I419" s="36">
        <f ca="1">SUMIFS(СВЦЭМ!$K$40:$K$783,СВЦЭМ!$A$40:$A$783,$A419,СВЦЭМ!$B$40:$B$783,I$402)+'СЕТ СН'!$F$16</f>
        <v>0</v>
      </c>
      <c r="J419" s="36">
        <f ca="1">SUMIFS(СВЦЭМ!$K$40:$K$783,СВЦЭМ!$A$40:$A$783,$A419,СВЦЭМ!$B$40:$B$783,J$402)+'СЕТ СН'!$F$16</f>
        <v>0</v>
      </c>
      <c r="K419" s="36">
        <f ca="1">SUMIFS(СВЦЭМ!$K$40:$K$783,СВЦЭМ!$A$40:$A$783,$A419,СВЦЭМ!$B$40:$B$783,K$402)+'СЕТ СН'!$F$16</f>
        <v>0</v>
      </c>
      <c r="L419" s="36">
        <f ca="1">SUMIFS(СВЦЭМ!$K$40:$K$783,СВЦЭМ!$A$40:$A$783,$A419,СВЦЭМ!$B$40:$B$783,L$402)+'СЕТ СН'!$F$16</f>
        <v>0</v>
      </c>
      <c r="M419" s="36">
        <f ca="1">SUMIFS(СВЦЭМ!$K$40:$K$783,СВЦЭМ!$A$40:$A$783,$A419,СВЦЭМ!$B$40:$B$783,M$402)+'СЕТ СН'!$F$16</f>
        <v>0</v>
      </c>
      <c r="N419" s="36">
        <f ca="1">SUMIFS(СВЦЭМ!$K$40:$K$783,СВЦЭМ!$A$40:$A$783,$A419,СВЦЭМ!$B$40:$B$783,N$402)+'СЕТ СН'!$F$16</f>
        <v>0</v>
      </c>
      <c r="O419" s="36">
        <f ca="1">SUMIFS(СВЦЭМ!$K$40:$K$783,СВЦЭМ!$A$40:$A$783,$A419,СВЦЭМ!$B$40:$B$783,O$402)+'СЕТ СН'!$F$16</f>
        <v>0</v>
      </c>
      <c r="P419" s="36">
        <f ca="1">SUMIFS(СВЦЭМ!$K$40:$K$783,СВЦЭМ!$A$40:$A$783,$A419,СВЦЭМ!$B$40:$B$783,P$402)+'СЕТ СН'!$F$16</f>
        <v>0</v>
      </c>
      <c r="Q419" s="36">
        <f ca="1">SUMIFS(СВЦЭМ!$K$40:$K$783,СВЦЭМ!$A$40:$A$783,$A419,СВЦЭМ!$B$40:$B$783,Q$402)+'СЕТ СН'!$F$16</f>
        <v>0</v>
      </c>
      <c r="R419" s="36">
        <f ca="1">SUMIFS(СВЦЭМ!$K$40:$K$783,СВЦЭМ!$A$40:$A$783,$A419,СВЦЭМ!$B$40:$B$783,R$402)+'СЕТ СН'!$F$16</f>
        <v>0</v>
      </c>
      <c r="S419" s="36">
        <f ca="1">SUMIFS(СВЦЭМ!$K$40:$K$783,СВЦЭМ!$A$40:$A$783,$A419,СВЦЭМ!$B$40:$B$783,S$402)+'СЕТ СН'!$F$16</f>
        <v>0</v>
      </c>
      <c r="T419" s="36">
        <f ca="1">SUMIFS(СВЦЭМ!$K$40:$K$783,СВЦЭМ!$A$40:$A$783,$A419,СВЦЭМ!$B$40:$B$783,T$402)+'СЕТ СН'!$F$16</f>
        <v>0</v>
      </c>
      <c r="U419" s="36">
        <f ca="1">SUMIFS(СВЦЭМ!$K$40:$K$783,СВЦЭМ!$A$40:$A$783,$A419,СВЦЭМ!$B$40:$B$783,U$402)+'СЕТ СН'!$F$16</f>
        <v>0</v>
      </c>
      <c r="V419" s="36">
        <f ca="1">SUMIFS(СВЦЭМ!$K$40:$K$783,СВЦЭМ!$A$40:$A$783,$A419,СВЦЭМ!$B$40:$B$783,V$402)+'СЕТ СН'!$F$16</f>
        <v>0</v>
      </c>
      <c r="W419" s="36">
        <f ca="1">SUMIFS(СВЦЭМ!$K$40:$K$783,СВЦЭМ!$A$40:$A$783,$A419,СВЦЭМ!$B$40:$B$783,W$402)+'СЕТ СН'!$F$16</f>
        <v>0</v>
      </c>
      <c r="X419" s="36">
        <f ca="1">SUMIFS(СВЦЭМ!$K$40:$K$783,СВЦЭМ!$A$40:$A$783,$A419,СВЦЭМ!$B$40:$B$783,X$402)+'СЕТ СН'!$F$16</f>
        <v>0</v>
      </c>
      <c r="Y419" s="36">
        <f ca="1">SUMIFS(СВЦЭМ!$K$40:$K$783,СВЦЭМ!$A$40:$A$783,$A419,СВЦЭМ!$B$40:$B$783,Y$402)+'СЕТ СН'!$F$16</f>
        <v>0</v>
      </c>
    </row>
    <row r="420" spans="1:25" ht="15.75" hidden="1" x14ac:dyDescent="0.2">
      <c r="A420" s="35">
        <f t="shared" si="11"/>
        <v>44944</v>
      </c>
      <c r="B420" s="36">
        <f ca="1">SUMIFS(СВЦЭМ!$K$40:$K$783,СВЦЭМ!$A$40:$A$783,$A420,СВЦЭМ!$B$40:$B$783,B$402)+'СЕТ СН'!$F$16</f>
        <v>0</v>
      </c>
      <c r="C420" s="36">
        <f ca="1">SUMIFS(СВЦЭМ!$K$40:$K$783,СВЦЭМ!$A$40:$A$783,$A420,СВЦЭМ!$B$40:$B$783,C$402)+'СЕТ СН'!$F$16</f>
        <v>0</v>
      </c>
      <c r="D420" s="36">
        <f ca="1">SUMIFS(СВЦЭМ!$K$40:$K$783,СВЦЭМ!$A$40:$A$783,$A420,СВЦЭМ!$B$40:$B$783,D$402)+'СЕТ СН'!$F$16</f>
        <v>0</v>
      </c>
      <c r="E420" s="36">
        <f ca="1">SUMIFS(СВЦЭМ!$K$40:$K$783,СВЦЭМ!$A$40:$A$783,$A420,СВЦЭМ!$B$40:$B$783,E$402)+'СЕТ СН'!$F$16</f>
        <v>0</v>
      </c>
      <c r="F420" s="36">
        <f ca="1">SUMIFS(СВЦЭМ!$K$40:$K$783,СВЦЭМ!$A$40:$A$783,$A420,СВЦЭМ!$B$40:$B$783,F$402)+'СЕТ СН'!$F$16</f>
        <v>0</v>
      </c>
      <c r="G420" s="36">
        <f ca="1">SUMIFS(СВЦЭМ!$K$40:$K$783,СВЦЭМ!$A$40:$A$783,$A420,СВЦЭМ!$B$40:$B$783,G$402)+'СЕТ СН'!$F$16</f>
        <v>0</v>
      </c>
      <c r="H420" s="36">
        <f ca="1">SUMIFS(СВЦЭМ!$K$40:$K$783,СВЦЭМ!$A$40:$A$783,$A420,СВЦЭМ!$B$40:$B$783,H$402)+'СЕТ СН'!$F$16</f>
        <v>0</v>
      </c>
      <c r="I420" s="36">
        <f ca="1">SUMIFS(СВЦЭМ!$K$40:$K$783,СВЦЭМ!$A$40:$A$783,$A420,СВЦЭМ!$B$40:$B$783,I$402)+'СЕТ СН'!$F$16</f>
        <v>0</v>
      </c>
      <c r="J420" s="36">
        <f ca="1">SUMIFS(СВЦЭМ!$K$40:$K$783,СВЦЭМ!$A$40:$A$783,$A420,СВЦЭМ!$B$40:$B$783,J$402)+'СЕТ СН'!$F$16</f>
        <v>0</v>
      </c>
      <c r="K420" s="36">
        <f ca="1">SUMIFS(СВЦЭМ!$K$40:$K$783,СВЦЭМ!$A$40:$A$783,$A420,СВЦЭМ!$B$40:$B$783,K$402)+'СЕТ СН'!$F$16</f>
        <v>0</v>
      </c>
      <c r="L420" s="36">
        <f ca="1">SUMIFS(СВЦЭМ!$K$40:$K$783,СВЦЭМ!$A$40:$A$783,$A420,СВЦЭМ!$B$40:$B$783,L$402)+'СЕТ СН'!$F$16</f>
        <v>0</v>
      </c>
      <c r="M420" s="36">
        <f ca="1">SUMIFS(СВЦЭМ!$K$40:$K$783,СВЦЭМ!$A$40:$A$783,$A420,СВЦЭМ!$B$40:$B$783,M$402)+'СЕТ СН'!$F$16</f>
        <v>0</v>
      </c>
      <c r="N420" s="36">
        <f ca="1">SUMIFS(СВЦЭМ!$K$40:$K$783,СВЦЭМ!$A$40:$A$783,$A420,СВЦЭМ!$B$40:$B$783,N$402)+'СЕТ СН'!$F$16</f>
        <v>0</v>
      </c>
      <c r="O420" s="36">
        <f ca="1">SUMIFS(СВЦЭМ!$K$40:$K$783,СВЦЭМ!$A$40:$A$783,$A420,СВЦЭМ!$B$40:$B$783,O$402)+'СЕТ СН'!$F$16</f>
        <v>0</v>
      </c>
      <c r="P420" s="36">
        <f ca="1">SUMIFS(СВЦЭМ!$K$40:$K$783,СВЦЭМ!$A$40:$A$783,$A420,СВЦЭМ!$B$40:$B$783,P$402)+'СЕТ СН'!$F$16</f>
        <v>0</v>
      </c>
      <c r="Q420" s="36">
        <f ca="1">SUMIFS(СВЦЭМ!$K$40:$K$783,СВЦЭМ!$A$40:$A$783,$A420,СВЦЭМ!$B$40:$B$783,Q$402)+'СЕТ СН'!$F$16</f>
        <v>0</v>
      </c>
      <c r="R420" s="36">
        <f ca="1">SUMIFS(СВЦЭМ!$K$40:$K$783,СВЦЭМ!$A$40:$A$783,$A420,СВЦЭМ!$B$40:$B$783,R$402)+'СЕТ СН'!$F$16</f>
        <v>0</v>
      </c>
      <c r="S420" s="36">
        <f ca="1">SUMIFS(СВЦЭМ!$K$40:$K$783,СВЦЭМ!$A$40:$A$783,$A420,СВЦЭМ!$B$40:$B$783,S$402)+'СЕТ СН'!$F$16</f>
        <v>0</v>
      </c>
      <c r="T420" s="36">
        <f ca="1">SUMIFS(СВЦЭМ!$K$40:$K$783,СВЦЭМ!$A$40:$A$783,$A420,СВЦЭМ!$B$40:$B$783,T$402)+'СЕТ СН'!$F$16</f>
        <v>0</v>
      </c>
      <c r="U420" s="36">
        <f ca="1">SUMIFS(СВЦЭМ!$K$40:$K$783,СВЦЭМ!$A$40:$A$783,$A420,СВЦЭМ!$B$40:$B$783,U$402)+'СЕТ СН'!$F$16</f>
        <v>0</v>
      </c>
      <c r="V420" s="36">
        <f ca="1">SUMIFS(СВЦЭМ!$K$40:$K$783,СВЦЭМ!$A$40:$A$783,$A420,СВЦЭМ!$B$40:$B$783,V$402)+'СЕТ СН'!$F$16</f>
        <v>0</v>
      </c>
      <c r="W420" s="36">
        <f ca="1">SUMIFS(СВЦЭМ!$K$40:$K$783,СВЦЭМ!$A$40:$A$783,$A420,СВЦЭМ!$B$40:$B$783,W$402)+'СЕТ СН'!$F$16</f>
        <v>0</v>
      </c>
      <c r="X420" s="36">
        <f ca="1">SUMIFS(СВЦЭМ!$K$40:$K$783,СВЦЭМ!$A$40:$A$783,$A420,СВЦЭМ!$B$40:$B$783,X$402)+'СЕТ СН'!$F$16</f>
        <v>0</v>
      </c>
      <c r="Y420" s="36">
        <f ca="1">SUMIFS(СВЦЭМ!$K$40:$K$783,СВЦЭМ!$A$40:$A$783,$A420,СВЦЭМ!$B$40:$B$783,Y$402)+'СЕТ СН'!$F$16</f>
        <v>0</v>
      </c>
    </row>
    <row r="421" spans="1:25" ht="15.75" hidden="1" x14ac:dyDescent="0.2">
      <c r="A421" s="35">
        <f t="shared" si="11"/>
        <v>44945</v>
      </c>
      <c r="B421" s="36">
        <f ca="1">SUMIFS(СВЦЭМ!$K$40:$K$783,СВЦЭМ!$A$40:$A$783,$A421,СВЦЭМ!$B$40:$B$783,B$402)+'СЕТ СН'!$F$16</f>
        <v>0</v>
      </c>
      <c r="C421" s="36">
        <f ca="1">SUMIFS(СВЦЭМ!$K$40:$K$783,СВЦЭМ!$A$40:$A$783,$A421,СВЦЭМ!$B$40:$B$783,C$402)+'СЕТ СН'!$F$16</f>
        <v>0</v>
      </c>
      <c r="D421" s="36">
        <f ca="1">SUMIFS(СВЦЭМ!$K$40:$K$783,СВЦЭМ!$A$40:$A$783,$A421,СВЦЭМ!$B$40:$B$783,D$402)+'СЕТ СН'!$F$16</f>
        <v>0</v>
      </c>
      <c r="E421" s="36">
        <f ca="1">SUMIFS(СВЦЭМ!$K$40:$K$783,СВЦЭМ!$A$40:$A$783,$A421,СВЦЭМ!$B$40:$B$783,E$402)+'СЕТ СН'!$F$16</f>
        <v>0</v>
      </c>
      <c r="F421" s="36">
        <f ca="1">SUMIFS(СВЦЭМ!$K$40:$K$783,СВЦЭМ!$A$40:$A$783,$A421,СВЦЭМ!$B$40:$B$783,F$402)+'СЕТ СН'!$F$16</f>
        <v>0</v>
      </c>
      <c r="G421" s="36">
        <f ca="1">SUMIFS(СВЦЭМ!$K$40:$K$783,СВЦЭМ!$A$40:$A$783,$A421,СВЦЭМ!$B$40:$B$783,G$402)+'СЕТ СН'!$F$16</f>
        <v>0</v>
      </c>
      <c r="H421" s="36">
        <f ca="1">SUMIFS(СВЦЭМ!$K$40:$K$783,СВЦЭМ!$A$40:$A$783,$A421,СВЦЭМ!$B$40:$B$783,H$402)+'СЕТ СН'!$F$16</f>
        <v>0</v>
      </c>
      <c r="I421" s="36">
        <f ca="1">SUMIFS(СВЦЭМ!$K$40:$K$783,СВЦЭМ!$A$40:$A$783,$A421,СВЦЭМ!$B$40:$B$783,I$402)+'СЕТ СН'!$F$16</f>
        <v>0</v>
      </c>
      <c r="J421" s="36">
        <f ca="1">SUMIFS(СВЦЭМ!$K$40:$K$783,СВЦЭМ!$A$40:$A$783,$A421,СВЦЭМ!$B$40:$B$783,J$402)+'СЕТ СН'!$F$16</f>
        <v>0</v>
      </c>
      <c r="K421" s="36">
        <f ca="1">SUMIFS(СВЦЭМ!$K$40:$K$783,СВЦЭМ!$A$40:$A$783,$A421,СВЦЭМ!$B$40:$B$783,K$402)+'СЕТ СН'!$F$16</f>
        <v>0</v>
      </c>
      <c r="L421" s="36">
        <f ca="1">SUMIFS(СВЦЭМ!$K$40:$K$783,СВЦЭМ!$A$40:$A$783,$A421,СВЦЭМ!$B$40:$B$783,L$402)+'СЕТ СН'!$F$16</f>
        <v>0</v>
      </c>
      <c r="M421" s="36">
        <f ca="1">SUMIFS(СВЦЭМ!$K$40:$K$783,СВЦЭМ!$A$40:$A$783,$A421,СВЦЭМ!$B$40:$B$783,M$402)+'СЕТ СН'!$F$16</f>
        <v>0</v>
      </c>
      <c r="N421" s="36">
        <f ca="1">SUMIFS(СВЦЭМ!$K$40:$K$783,СВЦЭМ!$A$40:$A$783,$A421,СВЦЭМ!$B$40:$B$783,N$402)+'СЕТ СН'!$F$16</f>
        <v>0</v>
      </c>
      <c r="O421" s="36">
        <f ca="1">SUMIFS(СВЦЭМ!$K$40:$K$783,СВЦЭМ!$A$40:$A$783,$A421,СВЦЭМ!$B$40:$B$783,O$402)+'СЕТ СН'!$F$16</f>
        <v>0</v>
      </c>
      <c r="P421" s="36">
        <f ca="1">SUMIFS(СВЦЭМ!$K$40:$K$783,СВЦЭМ!$A$40:$A$783,$A421,СВЦЭМ!$B$40:$B$783,P$402)+'СЕТ СН'!$F$16</f>
        <v>0</v>
      </c>
      <c r="Q421" s="36">
        <f ca="1">SUMIFS(СВЦЭМ!$K$40:$K$783,СВЦЭМ!$A$40:$A$783,$A421,СВЦЭМ!$B$40:$B$783,Q$402)+'СЕТ СН'!$F$16</f>
        <v>0</v>
      </c>
      <c r="R421" s="36">
        <f ca="1">SUMIFS(СВЦЭМ!$K$40:$K$783,СВЦЭМ!$A$40:$A$783,$A421,СВЦЭМ!$B$40:$B$783,R$402)+'СЕТ СН'!$F$16</f>
        <v>0</v>
      </c>
      <c r="S421" s="36">
        <f ca="1">SUMIFS(СВЦЭМ!$K$40:$K$783,СВЦЭМ!$A$40:$A$783,$A421,СВЦЭМ!$B$40:$B$783,S$402)+'СЕТ СН'!$F$16</f>
        <v>0</v>
      </c>
      <c r="T421" s="36">
        <f ca="1">SUMIFS(СВЦЭМ!$K$40:$K$783,СВЦЭМ!$A$40:$A$783,$A421,СВЦЭМ!$B$40:$B$783,T$402)+'СЕТ СН'!$F$16</f>
        <v>0</v>
      </c>
      <c r="U421" s="36">
        <f ca="1">SUMIFS(СВЦЭМ!$K$40:$K$783,СВЦЭМ!$A$40:$A$783,$A421,СВЦЭМ!$B$40:$B$783,U$402)+'СЕТ СН'!$F$16</f>
        <v>0</v>
      </c>
      <c r="V421" s="36">
        <f ca="1">SUMIFS(СВЦЭМ!$K$40:$K$783,СВЦЭМ!$A$40:$A$783,$A421,СВЦЭМ!$B$40:$B$783,V$402)+'СЕТ СН'!$F$16</f>
        <v>0</v>
      </c>
      <c r="W421" s="36">
        <f ca="1">SUMIFS(СВЦЭМ!$K$40:$K$783,СВЦЭМ!$A$40:$A$783,$A421,СВЦЭМ!$B$40:$B$783,W$402)+'СЕТ СН'!$F$16</f>
        <v>0</v>
      </c>
      <c r="X421" s="36">
        <f ca="1">SUMIFS(СВЦЭМ!$K$40:$K$783,СВЦЭМ!$A$40:$A$783,$A421,СВЦЭМ!$B$40:$B$783,X$402)+'СЕТ СН'!$F$16</f>
        <v>0</v>
      </c>
      <c r="Y421" s="36">
        <f ca="1">SUMIFS(СВЦЭМ!$K$40:$K$783,СВЦЭМ!$A$40:$A$783,$A421,СВЦЭМ!$B$40:$B$783,Y$402)+'СЕТ СН'!$F$16</f>
        <v>0</v>
      </c>
    </row>
    <row r="422" spans="1:25" ht="15.75" hidden="1" x14ac:dyDescent="0.2">
      <c r="A422" s="35">
        <f t="shared" si="11"/>
        <v>44946</v>
      </c>
      <c r="B422" s="36">
        <f ca="1">SUMIFS(СВЦЭМ!$K$40:$K$783,СВЦЭМ!$A$40:$A$783,$A422,СВЦЭМ!$B$40:$B$783,B$402)+'СЕТ СН'!$F$16</f>
        <v>0</v>
      </c>
      <c r="C422" s="36">
        <f ca="1">SUMIFS(СВЦЭМ!$K$40:$K$783,СВЦЭМ!$A$40:$A$783,$A422,СВЦЭМ!$B$40:$B$783,C$402)+'СЕТ СН'!$F$16</f>
        <v>0</v>
      </c>
      <c r="D422" s="36">
        <f ca="1">SUMIFS(СВЦЭМ!$K$40:$K$783,СВЦЭМ!$A$40:$A$783,$A422,СВЦЭМ!$B$40:$B$783,D$402)+'СЕТ СН'!$F$16</f>
        <v>0</v>
      </c>
      <c r="E422" s="36">
        <f ca="1">SUMIFS(СВЦЭМ!$K$40:$K$783,СВЦЭМ!$A$40:$A$783,$A422,СВЦЭМ!$B$40:$B$783,E$402)+'СЕТ СН'!$F$16</f>
        <v>0</v>
      </c>
      <c r="F422" s="36">
        <f ca="1">SUMIFS(СВЦЭМ!$K$40:$K$783,СВЦЭМ!$A$40:$A$783,$A422,СВЦЭМ!$B$40:$B$783,F$402)+'СЕТ СН'!$F$16</f>
        <v>0</v>
      </c>
      <c r="G422" s="36">
        <f ca="1">SUMIFS(СВЦЭМ!$K$40:$K$783,СВЦЭМ!$A$40:$A$783,$A422,СВЦЭМ!$B$40:$B$783,G$402)+'СЕТ СН'!$F$16</f>
        <v>0</v>
      </c>
      <c r="H422" s="36">
        <f ca="1">SUMIFS(СВЦЭМ!$K$40:$K$783,СВЦЭМ!$A$40:$A$783,$A422,СВЦЭМ!$B$40:$B$783,H$402)+'СЕТ СН'!$F$16</f>
        <v>0</v>
      </c>
      <c r="I422" s="36">
        <f ca="1">SUMIFS(СВЦЭМ!$K$40:$K$783,СВЦЭМ!$A$40:$A$783,$A422,СВЦЭМ!$B$40:$B$783,I$402)+'СЕТ СН'!$F$16</f>
        <v>0</v>
      </c>
      <c r="J422" s="36">
        <f ca="1">SUMIFS(СВЦЭМ!$K$40:$K$783,СВЦЭМ!$A$40:$A$783,$A422,СВЦЭМ!$B$40:$B$783,J$402)+'СЕТ СН'!$F$16</f>
        <v>0</v>
      </c>
      <c r="K422" s="36">
        <f ca="1">SUMIFS(СВЦЭМ!$K$40:$K$783,СВЦЭМ!$A$40:$A$783,$A422,СВЦЭМ!$B$40:$B$783,K$402)+'СЕТ СН'!$F$16</f>
        <v>0</v>
      </c>
      <c r="L422" s="36">
        <f ca="1">SUMIFS(СВЦЭМ!$K$40:$K$783,СВЦЭМ!$A$40:$A$783,$A422,СВЦЭМ!$B$40:$B$783,L$402)+'СЕТ СН'!$F$16</f>
        <v>0</v>
      </c>
      <c r="M422" s="36">
        <f ca="1">SUMIFS(СВЦЭМ!$K$40:$K$783,СВЦЭМ!$A$40:$A$783,$A422,СВЦЭМ!$B$40:$B$783,M$402)+'СЕТ СН'!$F$16</f>
        <v>0</v>
      </c>
      <c r="N422" s="36">
        <f ca="1">SUMIFS(СВЦЭМ!$K$40:$K$783,СВЦЭМ!$A$40:$A$783,$A422,СВЦЭМ!$B$40:$B$783,N$402)+'СЕТ СН'!$F$16</f>
        <v>0</v>
      </c>
      <c r="O422" s="36">
        <f ca="1">SUMIFS(СВЦЭМ!$K$40:$K$783,СВЦЭМ!$A$40:$A$783,$A422,СВЦЭМ!$B$40:$B$783,O$402)+'СЕТ СН'!$F$16</f>
        <v>0</v>
      </c>
      <c r="P422" s="36">
        <f ca="1">SUMIFS(СВЦЭМ!$K$40:$K$783,СВЦЭМ!$A$40:$A$783,$A422,СВЦЭМ!$B$40:$B$783,P$402)+'СЕТ СН'!$F$16</f>
        <v>0</v>
      </c>
      <c r="Q422" s="36">
        <f ca="1">SUMIFS(СВЦЭМ!$K$40:$K$783,СВЦЭМ!$A$40:$A$783,$A422,СВЦЭМ!$B$40:$B$783,Q$402)+'СЕТ СН'!$F$16</f>
        <v>0</v>
      </c>
      <c r="R422" s="36">
        <f ca="1">SUMIFS(СВЦЭМ!$K$40:$K$783,СВЦЭМ!$A$40:$A$783,$A422,СВЦЭМ!$B$40:$B$783,R$402)+'СЕТ СН'!$F$16</f>
        <v>0</v>
      </c>
      <c r="S422" s="36">
        <f ca="1">SUMIFS(СВЦЭМ!$K$40:$K$783,СВЦЭМ!$A$40:$A$783,$A422,СВЦЭМ!$B$40:$B$783,S$402)+'СЕТ СН'!$F$16</f>
        <v>0</v>
      </c>
      <c r="T422" s="36">
        <f ca="1">SUMIFS(СВЦЭМ!$K$40:$K$783,СВЦЭМ!$A$40:$A$783,$A422,СВЦЭМ!$B$40:$B$783,T$402)+'СЕТ СН'!$F$16</f>
        <v>0</v>
      </c>
      <c r="U422" s="36">
        <f ca="1">SUMIFS(СВЦЭМ!$K$40:$K$783,СВЦЭМ!$A$40:$A$783,$A422,СВЦЭМ!$B$40:$B$783,U$402)+'СЕТ СН'!$F$16</f>
        <v>0</v>
      </c>
      <c r="V422" s="36">
        <f ca="1">SUMIFS(СВЦЭМ!$K$40:$K$783,СВЦЭМ!$A$40:$A$783,$A422,СВЦЭМ!$B$40:$B$783,V$402)+'СЕТ СН'!$F$16</f>
        <v>0</v>
      </c>
      <c r="W422" s="36">
        <f ca="1">SUMIFS(СВЦЭМ!$K$40:$K$783,СВЦЭМ!$A$40:$A$783,$A422,СВЦЭМ!$B$40:$B$783,W$402)+'СЕТ СН'!$F$16</f>
        <v>0</v>
      </c>
      <c r="X422" s="36">
        <f ca="1">SUMIFS(СВЦЭМ!$K$40:$K$783,СВЦЭМ!$A$40:$A$783,$A422,СВЦЭМ!$B$40:$B$783,X$402)+'СЕТ СН'!$F$16</f>
        <v>0</v>
      </c>
      <c r="Y422" s="36">
        <f ca="1">SUMIFS(СВЦЭМ!$K$40:$K$783,СВЦЭМ!$A$40:$A$783,$A422,СВЦЭМ!$B$40:$B$783,Y$402)+'СЕТ СН'!$F$16</f>
        <v>0</v>
      </c>
    </row>
    <row r="423" spans="1:25" ht="15.75" hidden="1" x14ac:dyDescent="0.2">
      <c r="A423" s="35">
        <f t="shared" si="11"/>
        <v>44947</v>
      </c>
      <c r="B423" s="36">
        <f ca="1">SUMIFS(СВЦЭМ!$K$40:$K$783,СВЦЭМ!$A$40:$A$783,$A423,СВЦЭМ!$B$40:$B$783,B$402)+'СЕТ СН'!$F$16</f>
        <v>0</v>
      </c>
      <c r="C423" s="36">
        <f ca="1">SUMIFS(СВЦЭМ!$K$40:$K$783,СВЦЭМ!$A$40:$A$783,$A423,СВЦЭМ!$B$40:$B$783,C$402)+'СЕТ СН'!$F$16</f>
        <v>0</v>
      </c>
      <c r="D423" s="36">
        <f ca="1">SUMIFS(СВЦЭМ!$K$40:$K$783,СВЦЭМ!$A$40:$A$783,$A423,СВЦЭМ!$B$40:$B$783,D$402)+'СЕТ СН'!$F$16</f>
        <v>0</v>
      </c>
      <c r="E423" s="36">
        <f ca="1">SUMIFS(СВЦЭМ!$K$40:$K$783,СВЦЭМ!$A$40:$A$783,$A423,СВЦЭМ!$B$40:$B$783,E$402)+'СЕТ СН'!$F$16</f>
        <v>0</v>
      </c>
      <c r="F423" s="36">
        <f ca="1">SUMIFS(СВЦЭМ!$K$40:$K$783,СВЦЭМ!$A$40:$A$783,$A423,СВЦЭМ!$B$40:$B$783,F$402)+'СЕТ СН'!$F$16</f>
        <v>0</v>
      </c>
      <c r="G423" s="36">
        <f ca="1">SUMIFS(СВЦЭМ!$K$40:$K$783,СВЦЭМ!$A$40:$A$783,$A423,СВЦЭМ!$B$40:$B$783,G$402)+'СЕТ СН'!$F$16</f>
        <v>0</v>
      </c>
      <c r="H423" s="36">
        <f ca="1">SUMIFS(СВЦЭМ!$K$40:$K$783,СВЦЭМ!$A$40:$A$783,$A423,СВЦЭМ!$B$40:$B$783,H$402)+'СЕТ СН'!$F$16</f>
        <v>0</v>
      </c>
      <c r="I423" s="36">
        <f ca="1">SUMIFS(СВЦЭМ!$K$40:$K$783,СВЦЭМ!$A$40:$A$783,$A423,СВЦЭМ!$B$40:$B$783,I$402)+'СЕТ СН'!$F$16</f>
        <v>0</v>
      </c>
      <c r="J423" s="36">
        <f ca="1">SUMIFS(СВЦЭМ!$K$40:$K$783,СВЦЭМ!$A$40:$A$783,$A423,СВЦЭМ!$B$40:$B$783,J$402)+'СЕТ СН'!$F$16</f>
        <v>0</v>
      </c>
      <c r="K423" s="36">
        <f ca="1">SUMIFS(СВЦЭМ!$K$40:$K$783,СВЦЭМ!$A$40:$A$783,$A423,СВЦЭМ!$B$40:$B$783,K$402)+'СЕТ СН'!$F$16</f>
        <v>0</v>
      </c>
      <c r="L423" s="36">
        <f ca="1">SUMIFS(СВЦЭМ!$K$40:$K$783,СВЦЭМ!$A$40:$A$783,$A423,СВЦЭМ!$B$40:$B$783,L$402)+'СЕТ СН'!$F$16</f>
        <v>0</v>
      </c>
      <c r="M423" s="36">
        <f ca="1">SUMIFS(СВЦЭМ!$K$40:$K$783,СВЦЭМ!$A$40:$A$783,$A423,СВЦЭМ!$B$40:$B$783,M$402)+'СЕТ СН'!$F$16</f>
        <v>0</v>
      </c>
      <c r="N423" s="36">
        <f ca="1">SUMIFS(СВЦЭМ!$K$40:$K$783,СВЦЭМ!$A$40:$A$783,$A423,СВЦЭМ!$B$40:$B$783,N$402)+'СЕТ СН'!$F$16</f>
        <v>0</v>
      </c>
      <c r="O423" s="36">
        <f ca="1">SUMIFS(СВЦЭМ!$K$40:$K$783,СВЦЭМ!$A$40:$A$783,$A423,СВЦЭМ!$B$40:$B$783,O$402)+'СЕТ СН'!$F$16</f>
        <v>0</v>
      </c>
      <c r="P423" s="36">
        <f ca="1">SUMIFS(СВЦЭМ!$K$40:$K$783,СВЦЭМ!$A$40:$A$783,$A423,СВЦЭМ!$B$40:$B$783,P$402)+'СЕТ СН'!$F$16</f>
        <v>0</v>
      </c>
      <c r="Q423" s="36">
        <f ca="1">SUMIFS(СВЦЭМ!$K$40:$K$783,СВЦЭМ!$A$40:$A$783,$A423,СВЦЭМ!$B$40:$B$783,Q$402)+'СЕТ СН'!$F$16</f>
        <v>0</v>
      </c>
      <c r="R423" s="36">
        <f ca="1">SUMIFS(СВЦЭМ!$K$40:$K$783,СВЦЭМ!$A$40:$A$783,$A423,СВЦЭМ!$B$40:$B$783,R$402)+'СЕТ СН'!$F$16</f>
        <v>0</v>
      </c>
      <c r="S423" s="36">
        <f ca="1">SUMIFS(СВЦЭМ!$K$40:$K$783,СВЦЭМ!$A$40:$A$783,$A423,СВЦЭМ!$B$40:$B$783,S$402)+'СЕТ СН'!$F$16</f>
        <v>0</v>
      </c>
      <c r="T423" s="36">
        <f ca="1">SUMIFS(СВЦЭМ!$K$40:$K$783,СВЦЭМ!$A$40:$A$783,$A423,СВЦЭМ!$B$40:$B$783,T$402)+'СЕТ СН'!$F$16</f>
        <v>0</v>
      </c>
      <c r="U423" s="36">
        <f ca="1">SUMIFS(СВЦЭМ!$K$40:$K$783,СВЦЭМ!$A$40:$A$783,$A423,СВЦЭМ!$B$40:$B$783,U$402)+'СЕТ СН'!$F$16</f>
        <v>0</v>
      </c>
      <c r="V423" s="36">
        <f ca="1">SUMIFS(СВЦЭМ!$K$40:$K$783,СВЦЭМ!$A$40:$A$783,$A423,СВЦЭМ!$B$40:$B$783,V$402)+'СЕТ СН'!$F$16</f>
        <v>0</v>
      </c>
      <c r="W423" s="36">
        <f ca="1">SUMIFS(СВЦЭМ!$K$40:$K$783,СВЦЭМ!$A$40:$A$783,$A423,СВЦЭМ!$B$40:$B$783,W$402)+'СЕТ СН'!$F$16</f>
        <v>0</v>
      </c>
      <c r="X423" s="36">
        <f ca="1">SUMIFS(СВЦЭМ!$K$40:$K$783,СВЦЭМ!$A$40:$A$783,$A423,СВЦЭМ!$B$40:$B$783,X$402)+'СЕТ СН'!$F$16</f>
        <v>0</v>
      </c>
      <c r="Y423" s="36">
        <f ca="1">SUMIFS(СВЦЭМ!$K$40:$K$783,СВЦЭМ!$A$40:$A$783,$A423,СВЦЭМ!$B$40:$B$783,Y$402)+'СЕТ СН'!$F$16</f>
        <v>0</v>
      </c>
    </row>
    <row r="424" spans="1:25" ht="15.75" hidden="1" x14ac:dyDescent="0.2">
      <c r="A424" s="35">
        <f t="shared" si="11"/>
        <v>44948</v>
      </c>
      <c r="B424" s="36">
        <f ca="1">SUMIFS(СВЦЭМ!$K$40:$K$783,СВЦЭМ!$A$40:$A$783,$A424,СВЦЭМ!$B$40:$B$783,B$402)+'СЕТ СН'!$F$16</f>
        <v>0</v>
      </c>
      <c r="C424" s="36">
        <f ca="1">SUMIFS(СВЦЭМ!$K$40:$K$783,СВЦЭМ!$A$40:$A$783,$A424,СВЦЭМ!$B$40:$B$783,C$402)+'СЕТ СН'!$F$16</f>
        <v>0</v>
      </c>
      <c r="D424" s="36">
        <f ca="1">SUMIFS(СВЦЭМ!$K$40:$K$783,СВЦЭМ!$A$40:$A$783,$A424,СВЦЭМ!$B$40:$B$783,D$402)+'СЕТ СН'!$F$16</f>
        <v>0</v>
      </c>
      <c r="E424" s="36">
        <f ca="1">SUMIFS(СВЦЭМ!$K$40:$K$783,СВЦЭМ!$A$40:$A$783,$A424,СВЦЭМ!$B$40:$B$783,E$402)+'СЕТ СН'!$F$16</f>
        <v>0</v>
      </c>
      <c r="F424" s="36">
        <f ca="1">SUMIFS(СВЦЭМ!$K$40:$K$783,СВЦЭМ!$A$40:$A$783,$A424,СВЦЭМ!$B$40:$B$783,F$402)+'СЕТ СН'!$F$16</f>
        <v>0</v>
      </c>
      <c r="G424" s="36">
        <f ca="1">SUMIFS(СВЦЭМ!$K$40:$K$783,СВЦЭМ!$A$40:$A$783,$A424,СВЦЭМ!$B$40:$B$783,G$402)+'СЕТ СН'!$F$16</f>
        <v>0</v>
      </c>
      <c r="H424" s="36">
        <f ca="1">SUMIFS(СВЦЭМ!$K$40:$K$783,СВЦЭМ!$A$40:$A$783,$A424,СВЦЭМ!$B$40:$B$783,H$402)+'СЕТ СН'!$F$16</f>
        <v>0</v>
      </c>
      <c r="I424" s="36">
        <f ca="1">SUMIFS(СВЦЭМ!$K$40:$K$783,СВЦЭМ!$A$40:$A$783,$A424,СВЦЭМ!$B$40:$B$783,I$402)+'СЕТ СН'!$F$16</f>
        <v>0</v>
      </c>
      <c r="J424" s="36">
        <f ca="1">SUMIFS(СВЦЭМ!$K$40:$K$783,СВЦЭМ!$A$40:$A$783,$A424,СВЦЭМ!$B$40:$B$783,J$402)+'СЕТ СН'!$F$16</f>
        <v>0</v>
      </c>
      <c r="K424" s="36">
        <f ca="1">SUMIFS(СВЦЭМ!$K$40:$K$783,СВЦЭМ!$A$40:$A$783,$A424,СВЦЭМ!$B$40:$B$783,K$402)+'СЕТ СН'!$F$16</f>
        <v>0</v>
      </c>
      <c r="L424" s="36">
        <f ca="1">SUMIFS(СВЦЭМ!$K$40:$K$783,СВЦЭМ!$A$40:$A$783,$A424,СВЦЭМ!$B$40:$B$783,L$402)+'СЕТ СН'!$F$16</f>
        <v>0</v>
      </c>
      <c r="M424" s="36">
        <f ca="1">SUMIFS(СВЦЭМ!$K$40:$K$783,СВЦЭМ!$A$40:$A$783,$A424,СВЦЭМ!$B$40:$B$783,M$402)+'СЕТ СН'!$F$16</f>
        <v>0</v>
      </c>
      <c r="N424" s="36">
        <f ca="1">SUMIFS(СВЦЭМ!$K$40:$K$783,СВЦЭМ!$A$40:$A$783,$A424,СВЦЭМ!$B$40:$B$783,N$402)+'СЕТ СН'!$F$16</f>
        <v>0</v>
      </c>
      <c r="O424" s="36">
        <f ca="1">SUMIFS(СВЦЭМ!$K$40:$K$783,СВЦЭМ!$A$40:$A$783,$A424,СВЦЭМ!$B$40:$B$783,O$402)+'СЕТ СН'!$F$16</f>
        <v>0</v>
      </c>
      <c r="P424" s="36">
        <f ca="1">SUMIFS(СВЦЭМ!$K$40:$K$783,СВЦЭМ!$A$40:$A$783,$A424,СВЦЭМ!$B$40:$B$783,P$402)+'СЕТ СН'!$F$16</f>
        <v>0</v>
      </c>
      <c r="Q424" s="36">
        <f ca="1">SUMIFS(СВЦЭМ!$K$40:$K$783,СВЦЭМ!$A$40:$A$783,$A424,СВЦЭМ!$B$40:$B$783,Q$402)+'СЕТ СН'!$F$16</f>
        <v>0</v>
      </c>
      <c r="R424" s="36">
        <f ca="1">SUMIFS(СВЦЭМ!$K$40:$K$783,СВЦЭМ!$A$40:$A$783,$A424,СВЦЭМ!$B$40:$B$783,R$402)+'СЕТ СН'!$F$16</f>
        <v>0</v>
      </c>
      <c r="S424" s="36">
        <f ca="1">SUMIFS(СВЦЭМ!$K$40:$K$783,СВЦЭМ!$A$40:$A$783,$A424,СВЦЭМ!$B$40:$B$783,S$402)+'СЕТ СН'!$F$16</f>
        <v>0</v>
      </c>
      <c r="T424" s="36">
        <f ca="1">SUMIFS(СВЦЭМ!$K$40:$K$783,СВЦЭМ!$A$40:$A$783,$A424,СВЦЭМ!$B$40:$B$783,T$402)+'СЕТ СН'!$F$16</f>
        <v>0</v>
      </c>
      <c r="U424" s="36">
        <f ca="1">SUMIFS(СВЦЭМ!$K$40:$K$783,СВЦЭМ!$A$40:$A$783,$A424,СВЦЭМ!$B$40:$B$783,U$402)+'СЕТ СН'!$F$16</f>
        <v>0</v>
      </c>
      <c r="V424" s="36">
        <f ca="1">SUMIFS(СВЦЭМ!$K$40:$K$783,СВЦЭМ!$A$40:$A$783,$A424,СВЦЭМ!$B$40:$B$783,V$402)+'СЕТ СН'!$F$16</f>
        <v>0</v>
      </c>
      <c r="W424" s="36">
        <f ca="1">SUMIFS(СВЦЭМ!$K$40:$K$783,СВЦЭМ!$A$40:$A$783,$A424,СВЦЭМ!$B$40:$B$783,W$402)+'СЕТ СН'!$F$16</f>
        <v>0</v>
      </c>
      <c r="X424" s="36">
        <f ca="1">SUMIFS(СВЦЭМ!$K$40:$K$783,СВЦЭМ!$A$40:$A$783,$A424,СВЦЭМ!$B$40:$B$783,X$402)+'СЕТ СН'!$F$16</f>
        <v>0</v>
      </c>
      <c r="Y424" s="36">
        <f ca="1">SUMIFS(СВЦЭМ!$K$40:$K$783,СВЦЭМ!$A$40:$A$783,$A424,СВЦЭМ!$B$40:$B$783,Y$402)+'СЕТ СН'!$F$16</f>
        <v>0</v>
      </c>
    </row>
    <row r="425" spans="1:25" ht="15.75" hidden="1" x14ac:dyDescent="0.2">
      <c r="A425" s="35">
        <f t="shared" si="11"/>
        <v>44949</v>
      </c>
      <c r="B425" s="36">
        <f ca="1">SUMIFS(СВЦЭМ!$K$40:$K$783,СВЦЭМ!$A$40:$A$783,$A425,СВЦЭМ!$B$40:$B$783,B$402)+'СЕТ СН'!$F$16</f>
        <v>0</v>
      </c>
      <c r="C425" s="36">
        <f ca="1">SUMIFS(СВЦЭМ!$K$40:$K$783,СВЦЭМ!$A$40:$A$783,$A425,СВЦЭМ!$B$40:$B$783,C$402)+'СЕТ СН'!$F$16</f>
        <v>0</v>
      </c>
      <c r="D425" s="36">
        <f ca="1">SUMIFS(СВЦЭМ!$K$40:$K$783,СВЦЭМ!$A$40:$A$783,$A425,СВЦЭМ!$B$40:$B$783,D$402)+'СЕТ СН'!$F$16</f>
        <v>0</v>
      </c>
      <c r="E425" s="36">
        <f ca="1">SUMIFS(СВЦЭМ!$K$40:$K$783,СВЦЭМ!$A$40:$A$783,$A425,СВЦЭМ!$B$40:$B$783,E$402)+'СЕТ СН'!$F$16</f>
        <v>0</v>
      </c>
      <c r="F425" s="36">
        <f ca="1">SUMIFS(СВЦЭМ!$K$40:$K$783,СВЦЭМ!$A$40:$A$783,$A425,СВЦЭМ!$B$40:$B$783,F$402)+'СЕТ СН'!$F$16</f>
        <v>0</v>
      </c>
      <c r="G425" s="36">
        <f ca="1">SUMIFS(СВЦЭМ!$K$40:$K$783,СВЦЭМ!$A$40:$A$783,$A425,СВЦЭМ!$B$40:$B$783,G$402)+'СЕТ СН'!$F$16</f>
        <v>0</v>
      </c>
      <c r="H425" s="36">
        <f ca="1">SUMIFS(СВЦЭМ!$K$40:$K$783,СВЦЭМ!$A$40:$A$783,$A425,СВЦЭМ!$B$40:$B$783,H$402)+'СЕТ СН'!$F$16</f>
        <v>0</v>
      </c>
      <c r="I425" s="36">
        <f ca="1">SUMIFS(СВЦЭМ!$K$40:$K$783,СВЦЭМ!$A$40:$A$783,$A425,СВЦЭМ!$B$40:$B$783,I$402)+'СЕТ СН'!$F$16</f>
        <v>0</v>
      </c>
      <c r="J425" s="36">
        <f ca="1">SUMIFS(СВЦЭМ!$K$40:$K$783,СВЦЭМ!$A$40:$A$783,$A425,СВЦЭМ!$B$40:$B$783,J$402)+'СЕТ СН'!$F$16</f>
        <v>0</v>
      </c>
      <c r="K425" s="36">
        <f ca="1">SUMIFS(СВЦЭМ!$K$40:$K$783,СВЦЭМ!$A$40:$A$783,$A425,СВЦЭМ!$B$40:$B$783,K$402)+'СЕТ СН'!$F$16</f>
        <v>0</v>
      </c>
      <c r="L425" s="36">
        <f ca="1">SUMIFS(СВЦЭМ!$K$40:$K$783,СВЦЭМ!$A$40:$A$783,$A425,СВЦЭМ!$B$40:$B$783,L$402)+'СЕТ СН'!$F$16</f>
        <v>0</v>
      </c>
      <c r="M425" s="36">
        <f ca="1">SUMIFS(СВЦЭМ!$K$40:$K$783,СВЦЭМ!$A$40:$A$783,$A425,СВЦЭМ!$B$40:$B$783,M$402)+'СЕТ СН'!$F$16</f>
        <v>0</v>
      </c>
      <c r="N425" s="36">
        <f ca="1">SUMIFS(СВЦЭМ!$K$40:$K$783,СВЦЭМ!$A$40:$A$783,$A425,СВЦЭМ!$B$40:$B$783,N$402)+'СЕТ СН'!$F$16</f>
        <v>0</v>
      </c>
      <c r="O425" s="36">
        <f ca="1">SUMIFS(СВЦЭМ!$K$40:$K$783,СВЦЭМ!$A$40:$A$783,$A425,СВЦЭМ!$B$40:$B$783,O$402)+'СЕТ СН'!$F$16</f>
        <v>0</v>
      </c>
      <c r="P425" s="36">
        <f ca="1">SUMIFS(СВЦЭМ!$K$40:$K$783,СВЦЭМ!$A$40:$A$783,$A425,СВЦЭМ!$B$40:$B$783,P$402)+'СЕТ СН'!$F$16</f>
        <v>0</v>
      </c>
      <c r="Q425" s="36">
        <f ca="1">SUMIFS(СВЦЭМ!$K$40:$K$783,СВЦЭМ!$A$40:$A$783,$A425,СВЦЭМ!$B$40:$B$783,Q$402)+'СЕТ СН'!$F$16</f>
        <v>0</v>
      </c>
      <c r="R425" s="36">
        <f ca="1">SUMIFS(СВЦЭМ!$K$40:$K$783,СВЦЭМ!$A$40:$A$783,$A425,СВЦЭМ!$B$40:$B$783,R$402)+'СЕТ СН'!$F$16</f>
        <v>0</v>
      </c>
      <c r="S425" s="36">
        <f ca="1">SUMIFS(СВЦЭМ!$K$40:$K$783,СВЦЭМ!$A$40:$A$783,$A425,СВЦЭМ!$B$40:$B$783,S$402)+'СЕТ СН'!$F$16</f>
        <v>0</v>
      </c>
      <c r="T425" s="36">
        <f ca="1">SUMIFS(СВЦЭМ!$K$40:$K$783,СВЦЭМ!$A$40:$A$783,$A425,СВЦЭМ!$B$40:$B$783,T$402)+'СЕТ СН'!$F$16</f>
        <v>0</v>
      </c>
      <c r="U425" s="36">
        <f ca="1">SUMIFS(СВЦЭМ!$K$40:$K$783,СВЦЭМ!$A$40:$A$783,$A425,СВЦЭМ!$B$40:$B$783,U$402)+'СЕТ СН'!$F$16</f>
        <v>0</v>
      </c>
      <c r="V425" s="36">
        <f ca="1">SUMIFS(СВЦЭМ!$K$40:$K$783,СВЦЭМ!$A$40:$A$783,$A425,СВЦЭМ!$B$40:$B$783,V$402)+'СЕТ СН'!$F$16</f>
        <v>0</v>
      </c>
      <c r="W425" s="36">
        <f ca="1">SUMIFS(СВЦЭМ!$K$40:$K$783,СВЦЭМ!$A$40:$A$783,$A425,СВЦЭМ!$B$40:$B$783,W$402)+'СЕТ СН'!$F$16</f>
        <v>0</v>
      </c>
      <c r="X425" s="36">
        <f ca="1">SUMIFS(СВЦЭМ!$K$40:$K$783,СВЦЭМ!$A$40:$A$783,$A425,СВЦЭМ!$B$40:$B$783,X$402)+'СЕТ СН'!$F$16</f>
        <v>0</v>
      </c>
      <c r="Y425" s="36">
        <f ca="1">SUMIFS(СВЦЭМ!$K$40:$K$783,СВЦЭМ!$A$40:$A$783,$A425,СВЦЭМ!$B$40:$B$783,Y$402)+'СЕТ СН'!$F$16</f>
        <v>0</v>
      </c>
    </row>
    <row r="426" spans="1:25" ht="15.75" hidden="1" x14ac:dyDescent="0.2">
      <c r="A426" s="35">
        <f t="shared" si="11"/>
        <v>44950</v>
      </c>
      <c r="B426" s="36">
        <f ca="1">SUMIFS(СВЦЭМ!$K$40:$K$783,СВЦЭМ!$A$40:$A$783,$A426,СВЦЭМ!$B$40:$B$783,B$402)+'СЕТ СН'!$F$16</f>
        <v>0</v>
      </c>
      <c r="C426" s="36">
        <f ca="1">SUMIFS(СВЦЭМ!$K$40:$K$783,СВЦЭМ!$A$40:$A$783,$A426,СВЦЭМ!$B$40:$B$783,C$402)+'СЕТ СН'!$F$16</f>
        <v>0</v>
      </c>
      <c r="D426" s="36">
        <f ca="1">SUMIFS(СВЦЭМ!$K$40:$K$783,СВЦЭМ!$A$40:$A$783,$A426,СВЦЭМ!$B$40:$B$783,D$402)+'СЕТ СН'!$F$16</f>
        <v>0</v>
      </c>
      <c r="E426" s="36">
        <f ca="1">SUMIFS(СВЦЭМ!$K$40:$K$783,СВЦЭМ!$A$40:$A$783,$A426,СВЦЭМ!$B$40:$B$783,E$402)+'СЕТ СН'!$F$16</f>
        <v>0</v>
      </c>
      <c r="F426" s="36">
        <f ca="1">SUMIFS(СВЦЭМ!$K$40:$K$783,СВЦЭМ!$A$40:$A$783,$A426,СВЦЭМ!$B$40:$B$783,F$402)+'СЕТ СН'!$F$16</f>
        <v>0</v>
      </c>
      <c r="G426" s="36">
        <f ca="1">SUMIFS(СВЦЭМ!$K$40:$K$783,СВЦЭМ!$A$40:$A$783,$A426,СВЦЭМ!$B$40:$B$783,G$402)+'СЕТ СН'!$F$16</f>
        <v>0</v>
      </c>
      <c r="H426" s="36">
        <f ca="1">SUMIFS(СВЦЭМ!$K$40:$K$783,СВЦЭМ!$A$40:$A$783,$A426,СВЦЭМ!$B$40:$B$783,H$402)+'СЕТ СН'!$F$16</f>
        <v>0</v>
      </c>
      <c r="I426" s="36">
        <f ca="1">SUMIFS(СВЦЭМ!$K$40:$K$783,СВЦЭМ!$A$40:$A$783,$A426,СВЦЭМ!$B$40:$B$783,I$402)+'СЕТ СН'!$F$16</f>
        <v>0</v>
      </c>
      <c r="J426" s="36">
        <f ca="1">SUMIFS(СВЦЭМ!$K$40:$K$783,СВЦЭМ!$A$40:$A$783,$A426,СВЦЭМ!$B$40:$B$783,J$402)+'СЕТ СН'!$F$16</f>
        <v>0</v>
      </c>
      <c r="K426" s="36">
        <f ca="1">SUMIFS(СВЦЭМ!$K$40:$K$783,СВЦЭМ!$A$40:$A$783,$A426,СВЦЭМ!$B$40:$B$783,K$402)+'СЕТ СН'!$F$16</f>
        <v>0</v>
      </c>
      <c r="L426" s="36">
        <f ca="1">SUMIFS(СВЦЭМ!$K$40:$K$783,СВЦЭМ!$A$40:$A$783,$A426,СВЦЭМ!$B$40:$B$783,L$402)+'СЕТ СН'!$F$16</f>
        <v>0</v>
      </c>
      <c r="M426" s="36">
        <f ca="1">SUMIFS(СВЦЭМ!$K$40:$K$783,СВЦЭМ!$A$40:$A$783,$A426,СВЦЭМ!$B$40:$B$783,M$402)+'СЕТ СН'!$F$16</f>
        <v>0</v>
      </c>
      <c r="N426" s="36">
        <f ca="1">SUMIFS(СВЦЭМ!$K$40:$K$783,СВЦЭМ!$A$40:$A$783,$A426,СВЦЭМ!$B$40:$B$783,N$402)+'СЕТ СН'!$F$16</f>
        <v>0</v>
      </c>
      <c r="O426" s="36">
        <f ca="1">SUMIFS(СВЦЭМ!$K$40:$K$783,СВЦЭМ!$A$40:$A$783,$A426,СВЦЭМ!$B$40:$B$783,O$402)+'СЕТ СН'!$F$16</f>
        <v>0</v>
      </c>
      <c r="P426" s="36">
        <f ca="1">SUMIFS(СВЦЭМ!$K$40:$K$783,СВЦЭМ!$A$40:$A$783,$A426,СВЦЭМ!$B$40:$B$783,P$402)+'СЕТ СН'!$F$16</f>
        <v>0</v>
      </c>
      <c r="Q426" s="36">
        <f ca="1">SUMIFS(СВЦЭМ!$K$40:$K$783,СВЦЭМ!$A$40:$A$783,$A426,СВЦЭМ!$B$40:$B$783,Q$402)+'СЕТ СН'!$F$16</f>
        <v>0</v>
      </c>
      <c r="R426" s="36">
        <f ca="1">SUMIFS(СВЦЭМ!$K$40:$K$783,СВЦЭМ!$A$40:$A$783,$A426,СВЦЭМ!$B$40:$B$783,R$402)+'СЕТ СН'!$F$16</f>
        <v>0</v>
      </c>
      <c r="S426" s="36">
        <f ca="1">SUMIFS(СВЦЭМ!$K$40:$K$783,СВЦЭМ!$A$40:$A$783,$A426,СВЦЭМ!$B$40:$B$783,S$402)+'СЕТ СН'!$F$16</f>
        <v>0</v>
      </c>
      <c r="T426" s="36">
        <f ca="1">SUMIFS(СВЦЭМ!$K$40:$K$783,СВЦЭМ!$A$40:$A$783,$A426,СВЦЭМ!$B$40:$B$783,T$402)+'СЕТ СН'!$F$16</f>
        <v>0</v>
      </c>
      <c r="U426" s="36">
        <f ca="1">SUMIFS(СВЦЭМ!$K$40:$K$783,СВЦЭМ!$A$40:$A$783,$A426,СВЦЭМ!$B$40:$B$783,U$402)+'СЕТ СН'!$F$16</f>
        <v>0</v>
      </c>
      <c r="V426" s="36">
        <f ca="1">SUMIFS(СВЦЭМ!$K$40:$K$783,СВЦЭМ!$A$40:$A$783,$A426,СВЦЭМ!$B$40:$B$783,V$402)+'СЕТ СН'!$F$16</f>
        <v>0</v>
      </c>
      <c r="W426" s="36">
        <f ca="1">SUMIFS(СВЦЭМ!$K$40:$K$783,СВЦЭМ!$A$40:$A$783,$A426,СВЦЭМ!$B$40:$B$783,W$402)+'СЕТ СН'!$F$16</f>
        <v>0</v>
      </c>
      <c r="X426" s="36">
        <f ca="1">SUMIFS(СВЦЭМ!$K$40:$K$783,СВЦЭМ!$A$40:$A$783,$A426,СВЦЭМ!$B$40:$B$783,X$402)+'СЕТ СН'!$F$16</f>
        <v>0</v>
      </c>
      <c r="Y426" s="36">
        <f ca="1">SUMIFS(СВЦЭМ!$K$40:$K$783,СВЦЭМ!$A$40:$A$783,$A426,СВЦЭМ!$B$40:$B$783,Y$402)+'СЕТ СН'!$F$16</f>
        <v>0</v>
      </c>
    </row>
    <row r="427" spans="1:25" ht="15.75" hidden="1" x14ac:dyDescent="0.2">
      <c r="A427" s="35">
        <f t="shared" si="11"/>
        <v>44951</v>
      </c>
      <c r="B427" s="36">
        <f ca="1">SUMIFS(СВЦЭМ!$K$40:$K$783,СВЦЭМ!$A$40:$A$783,$A427,СВЦЭМ!$B$40:$B$783,B$402)+'СЕТ СН'!$F$16</f>
        <v>0</v>
      </c>
      <c r="C427" s="36">
        <f ca="1">SUMIFS(СВЦЭМ!$K$40:$K$783,СВЦЭМ!$A$40:$A$783,$A427,СВЦЭМ!$B$40:$B$783,C$402)+'СЕТ СН'!$F$16</f>
        <v>0</v>
      </c>
      <c r="D427" s="36">
        <f ca="1">SUMIFS(СВЦЭМ!$K$40:$K$783,СВЦЭМ!$A$40:$A$783,$A427,СВЦЭМ!$B$40:$B$783,D$402)+'СЕТ СН'!$F$16</f>
        <v>0</v>
      </c>
      <c r="E427" s="36">
        <f ca="1">SUMIFS(СВЦЭМ!$K$40:$K$783,СВЦЭМ!$A$40:$A$783,$A427,СВЦЭМ!$B$40:$B$783,E$402)+'СЕТ СН'!$F$16</f>
        <v>0</v>
      </c>
      <c r="F427" s="36">
        <f ca="1">SUMIFS(СВЦЭМ!$K$40:$K$783,СВЦЭМ!$A$40:$A$783,$A427,СВЦЭМ!$B$40:$B$783,F$402)+'СЕТ СН'!$F$16</f>
        <v>0</v>
      </c>
      <c r="G427" s="36">
        <f ca="1">SUMIFS(СВЦЭМ!$K$40:$K$783,СВЦЭМ!$A$40:$A$783,$A427,СВЦЭМ!$B$40:$B$783,G$402)+'СЕТ СН'!$F$16</f>
        <v>0</v>
      </c>
      <c r="H427" s="36">
        <f ca="1">SUMIFS(СВЦЭМ!$K$40:$K$783,СВЦЭМ!$A$40:$A$783,$A427,СВЦЭМ!$B$40:$B$783,H$402)+'СЕТ СН'!$F$16</f>
        <v>0</v>
      </c>
      <c r="I427" s="36">
        <f ca="1">SUMIFS(СВЦЭМ!$K$40:$K$783,СВЦЭМ!$A$40:$A$783,$A427,СВЦЭМ!$B$40:$B$783,I$402)+'СЕТ СН'!$F$16</f>
        <v>0</v>
      </c>
      <c r="J427" s="36">
        <f ca="1">SUMIFS(СВЦЭМ!$K$40:$K$783,СВЦЭМ!$A$40:$A$783,$A427,СВЦЭМ!$B$40:$B$783,J$402)+'СЕТ СН'!$F$16</f>
        <v>0</v>
      </c>
      <c r="K427" s="36">
        <f ca="1">SUMIFS(СВЦЭМ!$K$40:$K$783,СВЦЭМ!$A$40:$A$783,$A427,СВЦЭМ!$B$40:$B$783,K$402)+'СЕТ СН'!$F$16</f>
        <v>0</v>
      </c>
      <c r="L427" s="36">
        <f ca="1">SUMIFS(СВЦЭМ!$K$40:$K$783,СВЦЭМ!$A$40:$A$783,$A427,СВЦЭМ!$B$40:$B$783,L$402)+'СЕТ СН'!$F$16</f>
        <v>0</v>
      </c>
      <c r="M427" s="36">
        <f ca="1">SUMIFS(СВЦЭМ!$K$40:$K$783,СВЦЭМ!$A$40:$A$783,$A427,СВЦЭМ!$B$40:$B$783,M$402)+'СЕТ СН'!$F$16</f>
        <v>0</v>
      </c>
      <c r="N427" s="36">
        <f ca="1">SUMIFS(СВЦЭМ!$K$40:$K$783,СВЦЭМ!$A$40:$A$783,$A427,СВЦЭМ!$B$40:$B$783,N$402)+'СЕТ СН'!$F$16</f>
        <v>0</v>
      </c>
      <c r="O427" s="36">
        <f ca="1">SUMIFS(СВЦЭМ!$K$40:$K$783,СВЦЭМ!$A$40:$A$783,$A427,СВЦЭМ!$B$40:$B$783,O$402)+'СЕТ СН'!$F$16</f>
        <v>0</v>
      </c>
      <c r="P427" s="36">
        <f ca="1">SUMIFS(СВЦЭМ!$K$40:$K$783,СВЦЭМ!$A$40:$A$783,$A427,СВЦЭМ!$B$40:$B$783,P$402)+'СЕТ СН'!$F$16</f>
        <v>0</v>
      </c>
      <c r="Q427" s="36">
        <f ca="1">SUMIFS(СВЦЭМ!$K$40:$K$783,СВЦЭМ!$A$40:$A$783,$A427,СВЦЭМ!$B$40:$B$783,Q$402)+'СЕТ СН'!$F$16</f>
        <v>0</v>
      </c>
      <c r="R427" s="36">
        <f ca="1">SUMIFS(СВЦЭМ!$K$40:$K$783,СВЦЭМ!$A$40:$A$783,$A427,СВЦЭМ!$B$40:$B$783,R$402)+'СЕТ СН'!$F$16</f>
        <v>0</v>
      </c>
      <c r="S427" s="36">
        <f ca="1">SUMIFS(СВЦЭМ!$K$40:$K$783,СВЦЭМ!$A$40:$A$783,$A427,СВЦЭМ!$B$40:$B$783,S$402)+'СЕТ СН'!$F$16</f>
        <v>0</v>
      </c>
      <c r="T427" s="36">
        <f ca="1">SUMIFS(СВЦЭМ!$K$40:$K$783,СВЦЭМ!$A$40:$A$783,$A427,СВЦЭМ!$B$40:$B$783,T$402)+'СЕТ СН'!$F$16</f>
        <v>0</v>
      </c>
      <c r="U427" s="36">
        <f ca="1">SUMIFS(СВЦЭМ!$K$40:$K$783,СВЦЭМ!$A$40:$A$783,$A427,СВЦЭМ!$B$40:$B$783,U$402)+'СЕТ СН'!$F$16</f>
        <v>0</v>
      </c>
      <c r="V427" s="36">
        <f ca="1">SUMIFS(СВЦЭМ!$K$40:$K$783,СВЦЭМ!$A$40:$A$783,$A427,СВЦЭМ!$B$40:$B$783,V$402)+'СЕТ СН'!$F$16</f>
        <v>0</v>
      </c>
      <c r="W427" s="36">
        <f ca="1">SUMIFS(СВЦЭМ!$K$40:$K$783,СВЦЭМ!$A$40:$A$783,$A427,СВЦЭМ!$B$40:$B$783,W$402)+'СЕТ СН'!$F$16</f>
        <v>0</v>
      </c>
      <c r="X427" s="36">
        <f ca="1">SUMIFS(СВЦЭМ!$K$40:$K$783,СВЦЭМ!$A$40:$A$783,$A427,СВЦЭМ!$B$40:$B$783,X$402)+'СЕТ СН'!$F$16</f>
        <v>0</v>
      </c>
      <c r="Y427" s="36">
        <f ca="1">SUMIFS(СВЦЭМ!$K$40:$K$783,СВЦЭМ!$A$40:$A$783,$A427,СВЦЭМ!$B$40:$B$783,Y$402)+'СЕТ СН'!$F$16</f>
        <v>0</v>
      </c>
    </row>
    <row r="428" spans="1:25" ht="15.75" hidden="1" x14ac:dyDescent="0.2">
      <c r="A428" s="35">
        <f t="shared" si="11"/>
        <v>44952</v>
      </c>
      <c r="B428" s="36">
        <f ca="1">SUMIFS(СВЦЭМ!$K$40:$K$783,СВЦЭМ!$A$40:$A$783,$A428,СВЦЭМ!$B$40:$B$783,B$402)+'СЕТ СН'!$F$16</f>
        <v>0</v>
      </c>
      <c r="C428" s="36">
        <f ca="1">SUMIFS(СВЦЭМ!$K$40:$K$783,СВЦЭМ!$A$40:$A$783,$A428,СВЦЭМ!$B$40:$B$783,C$402)+'СЕТ СН'!$F$16</f>
        <v>0</v>
      </c>
      <c r="D428" s="36">
        <f ca="1">SUMIFS(СВЦЭМ!$K$40:$K$783,СВЦЭМ!$A$40:$A$783,$A428,СВЦЭМ!$B$40:$B$783,D$402)+'СЕТ СН'!$F$16</f>
        <v>0</v>
      </c>
      <c r="E428" s="36">
        <f ca="1">SUMIFS(СВЦЭМ!$K$40:$K$783,СВЦЭМ!$A$40:$A$783,$A428,СВЦЭМ!$B$40:$B$783,E$402)+'СЕТ СН'!$F$16</f>
        <v>0</v>
      </c>
      <c r="F428" s="36">
        <f ca="1">SUMIFS(СВЦЭМ!$K$40:$K$783,СВЦЭМ!$A$40:$A$783,$A428,СВЦЭМ!$B$40:$B$783,F$402)+'СЕТ СН'!$F$16</f>
        <v>0</v>
      </c>
      <c r="G428" s="36">
        <f ca="1">SUMIFS(СВЦЭМ!$K$40:$K$783,СВЦЭМ!$A$40:$A$783,$A428,СВЦЭМ!$B$40:$B$783,G$402)+'СЕТ СН'!$F$16</f>
        <v>0</v>
      </c>
      <c r="H428" s="36">
        <f ca="1">SUMIFS(СВЦЭМ!$K$40:$K$783,СВЦЭМ!$A$40:$A$783,$A428,СВЦЭМ!$B$40:$B$783,H$402)+'СЕТ СН'!$F$16</f>
        <v>0</v>
      </c>
      <c r="I428" s="36">
        <f ca="1">SUMIFS(СВЦЭМ!$K$40:$K$783,СВЦЭМ!$A$40:$A$783,$A428,СВЦЭМ!$B$40:$B$783,I$402)+'СЕТ СН'!$F$16</f>
        <v>0</v>
      </c>
      <c r="J428" s="36">
        <f ca="1">SUMIFS(СВЦЭМ!$K$40:$K$783,СВЦЭМ!$A$40:$A$783,$A428,СВЦЭМ!$B$40:$B$783,J$402)+'СЕТ СН'!$F$16</f>
        <v>0</v>
      </c>
      <c r="K428" s="36">
        <f ca="1">SUMIFS(СВЦЭМ!$K$40:$K$783,СВЦЭМ!$A$40:$A$783,$A428,СВЦЭМ!$B$40:$B$783,K$402)+'СЕТ СН'!$F$16</f>
        <v>0</v>
      </c>
      <c r="L428" s="36">
        <f ca="1">SUMIFS(СВЦЭМ!$K$40:$K$783,СВЦЭМ!$A$40:$A$783,$A428,СВЦЭМ!$B$40:$B$783,L$402)+'СЕТ СН'!$F$16</f>
        <v>0</v>
      </c>
      <c r="M428" s="36">
        <f ca="1">SUMIFS(СВЦЭМ!$K$40:$K$783,СВЦЭМ!$A$40:$A$783,$A428,СВЦЭМ!$B$40:$B$783,M$402)+'СЕТ СН'!$F$16</f>
        <v>0</v>
      </c>
      <c r="N428" s="36">
        <f ca="1">SUMIFS(СВЦЭМ!$K$40:$K$783,СВЦЭМ!$A$40:$A$783,$A428,СВЦЭМ!$B$40:$B$783,N$402)+'СЕТ СН'!$F$16</f>
        <v>0</v>
      </c>
      <c r="O428" s="36">
        <f ca="1">SUMIFS(СВЦЭМ!$K$40:$K$783,СВЦЭМ!$A$40:$A$783,$A428,СВЦЭМ!$B$40:$B$783,O$402)+'СЕТ СН'!$F$16</f>
        <v>0</v>
      </c>
      <c r="P428" s="36">
        <f ca="1">SUMIFS(СВЦЭМ!$K$40:$K$783,СВЦЭМ!$A$40:$A$783,$A428,СВЦЭМ!$B$40:$B$783,P$402)+'СЕТ СН'!$F$16</f>
        <v>0</v>
      </c>
      <c r="Q428" s="36">
        <f ca="1">SUMIFS(СВЦЭМ!$K$40:$K$783,СВЦЭМ!$A$40:$A$783,$A428,СВЦЭМ!$B$40:$B$783,Q$402)+'СЕТ СН'!$F$16</f>
        <v>0</v>
      </c>
      <c r="R428" s="36">
        <f ca="1">SUMIFS(СВЦЭМ!$K$40:$K$783,СВЦЭМ!$A$40:$A$783,$A428,СВЦЭМ!$B$40:$B$783,R$402)+'СЕТ СН'!$F$16</f>
        <v>0</v>
      </c>
      <c r="S428" s="36">
        <f ca="1">SUMIFS(СВЦЭМ!$K$40:$K$783,СВЦЭМ!$A$40:$A$783,$A428,СВЦЭМ!$B$40:$B$783,S$402)+'СЕТ СН'!$F$16</f>
        <v>0</v>
      </c>
      <c r="T428" s="36">
        <f ca="1">SUMIFS(СВЦЭМ!$K$40:$K$783,СВЦЭМ!$A$40:$A$783,$A428,СВЦЭМ!$B$40:$B$783,T$402)+'СЕТ СН'!$F$16</f>
        <v>0</v>
      </c>
      <c r="U428" s="36">
        <f ca="1">SUMIFS(СВЦЭМ!$K$40:$K$783,СВЦЭМ!$A$40:$A$783,$A428,СВЦЭМ!$B$40:$B$783,U$402)+'СЕТ СН'!$F$16</f>
        <v>0</v>
      </c>
      <c r="V428" s="36">
        <f ca="1">SUMIFS(СВЦЭМ!$K$40:$K$783,СВЦЭМ!$A$40:$A$783,$A428,СВЦЭМ!$B$40:$B$783,V$402)+'СЕТ СН'!$F$16</f>
        <v>0</v>
      </c>
      <c r="W428" s="36">
        <f ca="1">SUMIFS(СВЦЭМ!$K$40:$K$783,СВЦЭМ!$A$40:$A$783,$A428,СВЦЭМ!$B$40:$B$783,W$402)+'СЕТ СН'!$F$16</f>
        <v>0</v>
      </c>
      <c r="X428" s="36">
        <f ca="1">SUMIFS(СВЦЭМ!$K$40:$K$783,СВЦЭМ!$A$40:$A$783,$A428,СВЦЭМ!$B$40:$B$783,X$402)+'СЕТ СН'!$F$16</f>
        <v>0</v>
      </c>
      <c r="Y428" s="36">
        <f ca="1">SUMIFS(СВЦЭМ!$K$40:$K$783,СВЦЭМ!$A$40:$A$783,$A428,СВЦЭМ!$B$40:$B$783,Y$402)+'СЕТ СН'!$F$16</f>
        <v>0</v>
      </c>
    </row>
    <row r="429" spans="1:25" ht="15.75" hidden="1" x14ac:dyDescent="0.2">
      <c r="A429" s="35">
        <f t="shared" si="11"/>
        <v>44953</v>
      </c>
      <c r="B429" s="36">
        <f ca="1">SUMIFS(СВЦЭМ!$K$40:$K$783,СВЦЭМ!$A$40:$A$783,$A429,СВЦЭМ!$B$40:$B$783,B$402)+'СЕТ СН'!$F$16</f>
        <v>0</v>
      </c>
      <c r="C429" s="36">
        <f ca="1">SUMIFS(СВЦЭМ!$K$40:$K$783,СВЦЭМ!$A$40:$A$783,$A429,СВЦЭМ!$B$40:$B$783,C$402)+'СЕТ СН'!$F$16</f>
        <v>0</v>
      </c>
      <c r="D429" s="36">
        <f ca="1">SUMIFS(СВЦЭМ!$K$40:$K$783,СВЦЭМ!$A$40:$A$783,$A429,СВЦЭМ!$B$40:$B$783,D$402)+'СЕТ СН'!$F$16</f>
        <v>0</v>
      </c>
      <c r="E429" s="36">
        <f ca="1">SUMIFS(СВЦЭМ!$K$40:$K$783,СВЦЭМ!$A$40:$A$783,$A429,СВЦЭМ!$B$40:$B$783,E$402)+'СЕТ СН'!$F$16</f>
        <v>0</v>
      </c>
      <c r="F429" s="36">
        <f ca="1">SUMIFS(СВЦЭМ!$K$40:$K$783,СВЦЭМ!$A$40:$A$783,$A429,СВЦЭМ!$B$40:$B$783,F$402)+'СЕТ СН'!$F$16</f>
        <v>0</v>
      </c>
      <c r="G429" s="36">
        <f ca="1">SUMIFS(СВЦЭМ!$K$40:$K$783,СВЦЭМ!$A$40:$A$783,$A429,СВЦЭМ!$B$40:$B$783,G$402)+'СЕТ СН'!$F$16</f>
        <v>0</v>
      </c>
      <c r="H429" s="36">
        <f ca="1">SUMIFS(СВЦЭМ!$K$40:$K$783,СВЦЭМ!$A$40:$A$783,$A429,СВЦЭМ!$B$40:$B$783,H$402)+'СЕТ СН'!$F$16</f>
        <v>0</v>
      </c>
      <c r="I429" s="36">
        <f ca="1">SUMIFS(СВЦЭМ!$K$40:$K$783,СВЦЭМ!$A$40:$A$783,$A429,СВЦЭМ!$B$40:$B$783,I$402)+'СЕТ СН'!$F$16</f>
        <v>0</v>
      </c>
      <c r="J429" s="36">
        <f ca="1">SUMIFS(СВЦЭМ!$K$40:$K$783,СВЦЭМ!$A$40:$A$783,$A429,СВЦЭМ!$B$40:$B$783,J$402)+'СЕТ СН'!$F$16</f>
        <v>0</v>
      </c>
      <c r="K429" s="36">
        <f ca="1">SUMIFS(СВЦЭМ!$K$40:$K$783,СВЦЭМ!$A$40:$A$783,$A429,СВЦЭМ!$B$40:$B$783,K$402)+'СЕТ СН'!$F$16</f>
        <v>0</v>
      </c>
      <c r="L429" s="36">
        <f ca="1">SUMIFS(СВЦЭМ!$K$40:$K$783,СВЦЭМ!$A$40:$A$783,$A429,СВЦЭМ!$B$40:$B$783,L$402)+'СЕТ СН'!$F$16</f>
        <v>0</v>
      </c>
      <c r="M429" s="36">
        <f ca="1">SUMIFS(СВЦЭМ!$K$40:$K$783,СВЦЭМ!$A$40:$A$783,$A429,СВЦЭМ!$B$40:$B$783,M$402)+'СЕТ СН'!$F$16</f>
        <v>0</v>
      </c>
      <c r="N429" s="36">
        <f ca="1">SUMIFS(СВЦЭМ!$K$40:$K$783,СВЦЭМ!$A$40:$A$783,$A429,СВЦЭМ!$B$40:$B$783,N$402)+'СЕТ СН'!$F$16</f>
        <v>0</v>
      </c>
      <c r="O429" s="36">
        <f ca="1">SUMIFS(СВЦЭМ!$K$40:$K$783,СВЦЭМ!$A$40:$A$783,$A429,СВЦЭМ!$B$40:$B$783,O$402)+'СЕТ СН'!$F$16</f>
        <v>0</v>
      </c>
      <c r="P429" s="36">
        <f ca="1">SUMIFS(СВЦЭМ!$K$40:$K$783,СВЦЭМ!$A$40:$A$783,$A429,СВЦЭМ!$B$40:$B$783,P$402)+'СЕТ СН'!$F$16</f>
        <v>0</v>
      </c>
      <c r="Q429" s="36">
        <f ca="1">SUMIFS(СВЦЭМ!$K$40:$K$783,СВЦЭМ!$A$40:$A$783,$A429,СВЦЭМ!$B$40:$B$783,Q$402)+'СЕТ СН'!$F$16</f>
        <v>0</v>
      </c>
      <c r="R429" s="36">
        <f ca="1">SUMIFS(СВЦЭМ!$K$40:$K$783,СВЦЭМ!$A$40:$A$783,$A429,СВЦЭМ!$B$40:$B$783,R$402)+'СЕТ СН'!$F$16</f>
        <v>0</v>
      </c>
      <c r="S429" s="36">
        <f ca="1">SUMIFS(СВЦЭМ!$K$40:$K$783,СВЦЭМ!$A$40:$A$783,$A429,СВЦЭМ!$B$40:$B$783,S$402)+'СЕТ СН'!$F$16</f>
        <v>0</v>
      </c>
      <c r="T429" s="36">
        <f ca="1">SUMIFS(СВЦЭМ!$K$40:$K$783,СВЦЭМ!$A$40:$A$783,$A429,СВЦЭМ!$B$40:$B$783,T$402)+'СЕТ СН'!$F$16</f>
        <v>0</v>
      </c>
      <c r="U429" s="36">
        <f ca="1">SUMIFS(СВЦЭМ!$K$40:$K$783,СВЦЭМ!$A$40:$A$783,$A429,СВЦЭМ!$B$40:$B$783,U$402)+'СЕТ СН'!$F$16</f>
        <v>0</v>
      </c>
      <c r="V429" s="36">
        <f ca="1">SUMIFS(СВЦЭМ!$K$40:$K$783,СВЦЭМ!$A$40:$A$783,$A429,СВЦЭМ!$B$40:$B$783,V$402)+'СЕТ СН'!$F$16</f>
        <v>0</v>
      </c>
      <c r="W429" s="36">
        <f ca="1">SUMIFS(СВЦЭМ!$K$40:$K$783,СВЦЭМ!$A$40:$A$783,$A429,СВЦЭМ!$B$40:$B$783,W$402)+'СЕТ СН'!$F$16</f>
        <v>0</v>
      </c>
      <c r="X429" s="36">
        <f ca="1">SUMIFS(СВЦЭМ!$K$40:$K$783,СВЦЭМ!$A$40:$A$783,$A429,СВЦЭМ!$B$40:$B$783,X$402)+'СЕТ СН'!$F$16</f>
        <v>0</v>
      </c>
      <c r="Y429" s="36">
        <f ca="1">SUMIFS(СВЦЭМ!$K$40:$K$783,СВЦЭМ!$A$40:$A$783,$A429,СВЦЭМ!$B$40:$B$783,Y$402)+'СЕТ СН'!$F$16</f>
        <v>0</v>
      </c>
    </row>
    <row r="430" spans="1:25" ht="15.75" hidden="1" x14ac:dyDescent="0.2">
      <c r="A430" s="35">
        <f t="shared" si="11"/>
        <v>44954</v>
      </c>
      <c r="B430" s="36">
        <f ca="1">SUMIFS(СВЦЭМ!$K$40:$K$783,СВЦЭМ!$A$40:$A$783,$A430,СВЦЭМ!$B$40:$B$783,B$402)+'СЕТ СН'!$F$16</f>
        <v>0</v>
      </c>
      <c r="C430" s="36">
        <f ca="1">SUMIFS(СВЦЭМ!$K$40:$K$783,СВЦЭМ!$A$40:$A$783,$A430,СВЦЭМ!$B$40:$B$783,C$402)+'СЕТ СН'!$F$16</f>
        <v>0</v>
      </c>
      <c r="D430" s="36">
        <f ca="1">SUMIFS(СВЦЭМ!$K$40:$K$783,СВЦЭМ!$A$40:$A$783,$A430,СВЦЭМ!$B$40:$B$783,D$402)+'СЕТ СН'!$F$16</f>
        <v>0</v>
      </c>
      <c r="E430" s="36">
        <f ca="1">SUMIFS(СВЦЭМ!$K$40:$K$783,СВЦЭМ!$A$40:$A$783,$A430,СВЦЭМ!$B$40:$B$783,E$402)+'СЕТ СН'!$F$16</f>
        <v>0</v>
      </c>
      <c r="F430" s="36">
        <f ca="1">SUMIFS(СВЦЭМ!$K$40:$K$783,СВЦЭМ!$A$40:$A$783,$A430,СВЦЭМ!$B$40:$B$783,F$402)+'СЕТ СН'!$F$16</f>
        <v>0</v>
      </c>
      <c r="G430" s="36">
        <f ca="1">SUMIFS(СВЦЭМ!$K$40:$K$783,СВЦЭМ!$A$40:$A$783,$A430,СВЦЭМ!$B$40:$B$783,G$402)+'СЕТ СН'!$F$16</f>
        <v>0</v>
      </c>
      <c r="H430" s="36">
        <f ca="1">SUMIFS(СВЦЭМ!$K$40:$K$783,СВЦЭМ!$A$40:$A$783,$A430,СВЦЭМ!$B$40:$B$783,H$402)+'СЕТ СН'!$F$16</f>
        <v>0</v>
      </c>
      <c r="I430" s="36">
        <f ca="1">SUMIFS(СВЦЭМ!$K$40:$K$783,СВЦЭМ!$A$40:$A$783,$A430,СВЦЭМ!$B$40:$B$783,I$402)+'СЕТ СН'!$F$16</f>
        <v>0</v>
      </c>
      <c r="J430" s="36">
        <f ca="1">SUMIFS(СВЦЭМ!$K$40:$K$783,СВЦЭМ!$A$40:$A$783,$A430,СВЦЭМ!$B$40:$B$783,J$402)+'СЕТ СН'!$F$16</f>
        <v>0</v>
      </c>
      <c r="K430" s="36">
        <f ca="1">SUMIFS(СВЦЭМ!$K$40:$K$783,СВЦЭМ!$A$40:$A$783,$A430,СВЦЭМ!$B$40:$B$783,K$402)+'СЕТ СН'!$F$16</f>
        <v>0</v>
      </c>
      <c r="L430" s="36">
        <f ca="1">SUMIFS(СВЦЭМ!$K$40:$K$783,СВЦЭМ!$A$40:$A$783,$A430,СВЦЭМ!$B$40:$B$783,L$402)+'СЕТ СН'!$F$16</f>
        <v>0</v>
      </c>
      <c r="M430" s="36">
        <f ca="1">SUMIFS(СВЦЭМ!$K$40:$K$783,СВЦЭМ!$A$40:$A$783,$A430,СВЦЭМ!$B$40:$B$783,M$402)+'СЕТ СН'!$F$16</f>
        <v>0</v>
      </c>
      <c r="N430" s="36">
        <f ca="1">SUMIFS(СВЦЭМ!$K$40:$K$783,СВЦЭМ!$A$40:$A$783,$A430,СВЦЭМ!$B$40:$B$783,N$402)+'СЕТ СН'!$F$16</f>
        <v>0</v>
      </c>
      <c r="O430" s="36">
        <f ca="1">SUMIFS(СВЦЭМ!$K$40:$K$783,СВЦЭМ!$A$40:$A$783,$A430,СВЦЭМ!$B$40:$B$783,O$402)+'СЕТ СН'!$F$16</f>
        <v>0</v>
      </c>
      <c r="P430" s="36">
        <f ca="1">SUMIFS(СВЦЭМ!$K$40:$K$783,СВЦЭМ!$A$40:$A$783,$A430,СВЦЭМ!$B$40:$B$783,P$402)+'СЕТ СН'!$F$16</f>
        <v>0</v>
      </c>
      <c r="Q430" s="36">
        <f ca="1">SUMIFS(СВЦЭМ!$K$40:$K$783,СВЦЭМ!$A$40:$A$783,$A430,СВЦЭМ!$B$40:$B$783,Q$402)+'СЕТ СН'!$F$16</f>
        <v>0</v>
      </c>
      <c r="R430" s="36">
        <f ca="1">SUMIFS(СВЦЭМ!$K$40:$K$783,СВЦЭМ!$A$40:$A$783,$A430,СВЦЭМ!$B$40:$B$783,R$402)+'СЕТ СН'!$F$16</f>
        <v>0</v>
      </c>
      <c r="S430" s="36">
        <f ca="1">SUMIFS(СВЦЭМ!$K$40:$K$783,СВЦЭМ!$A$40:$A$783,$A430,СВЦЭМ!$B$40:$B$783,S$402)+'СЕТ СН'!$F$16</f>
        <v>0</v>
      </c>
      <c r="T430" s="36">
        <f ca="1">SUMIFS(СВЦЭМ!$K$40:$K$783,СВЦЭМ!$A$40:$A$783,$A430,СВЦЭМ!$B$40:$B$783,T$402)+'СЕТ СН'!$F$16</f>
        <v>0</v>
      </c>
      <c r="U430" s="36">
        <f ca="1">SUMIFS(СВЦЭМ!$K$40:$K$783,СВЦЭМ!$A$40:$A$783,$A430,СВЦЭМ!$B$40:$B$783,U$402)+'СЕТ СН'!$F$16</f>
        <v>0</v>
      </c>
      <c r="V430" s="36">
        <f ca="1">SUMIFS(СВЦЭМ!$K$40:$K$783,СВЦЭМ!$A$40:$A$783,$A430,СВЦЭМ!$B$40:$B$783,V$402)+'СЕТ СН'!$F$16</f>
        <v>0</v>
      </c>
      <c r="W430" s="36">
        <f ca="1">SUMIFS(СВЦЭМ!$K$40:$K$783,СВЦЭМ!$A$40:$A$783,$A430,СВЦЭМ!$B$40:$B$783,W$402)+'СЕТ СН'!$F$16</f>
        <v>0</v>
      </c>
      <c r="X430" s="36">
        <f ca="1">SUMIFS(СВЦЭМ!$K$40:$K$783,СВЦЭМ!$A$40:$A$783,$A430,СВЦЭМ!$B$40:$B$783,X$402)+'СЕТ СН'!$F$16</f>
        <v>0</v>
      </c>
      <c r="Y430" s="36">
        <f ca="1">SUMIFS(СВЦЭМ!$K$40:$K$783,СВЦЭМ!$A$40:$A$783,$A430,СВЦЭМ!$B$40:$B$783,Y$402)+'СЕТ СН'!$F$16</f>
        <v>0</v>
      </c>
    </row>
    <row r="431" spans="1:25" ht="15.75" hidden="1" x14ac:dyDescent="0.2">
      <c r="A431" s="35">
        <f t="shared" si="11"/>
        <v>44955</v>
      </c>
      <c r="B431" s="36">
        <f ca="1">SUMIFS(СВЦЭМ!$K$40:$K$783,СВЦЭМ!$A$40:$A$783,$A431,СВЦЭМ!$B$40:$B$783,B$402)+'СЕТ СН'!$F$16</f>
        <v>0</v>
      </c>
      <c r="C431" s="36">
        <f ca="1">SUMIFS(СВЦЭМ!$K$40:$K$783,СВЦЭМ!$A$40:$A$783,$A431,СВЦЭМ!$B$40:$B$783,C$402)+'СЕТ СН'!$F$16</f>
        <v>0</v>
      </c>
      <c r="D431" s="36">
        <f ca="1">SUMIFS(СВЦЭМ!$K$40:$K$783,СВЦЭМ!$A$40:$A$783,$A431,СВЦЭМ!$B$40:$B$783,D$402)+'СЕТ СН'!$F$16</f>
        <v>0</v>
      </c>
      <c r="E431" s="36">
        <f ca="1">SUMIFS(СВЦЭМ!$K$40:$K$783,СВЦЭМ!$A$40:$A$783,$A431,СВЦЭМ!$B$40:$B$783,E$402)+'СЕТ СН'!$F$16</f>
        <v>0</v>
      </c>
      <c r="F431" s="36">
        <f ca="1">SUMIFS(СВЦЭМ!$K$40:$K$783,СВЦЭМ!$A$40:$A$783,$A431,СВЦЭМ!$B$40:$B$783,F$402)+'СЕТ СН'!$F$16</f>
        <v>0</v>
      </c>
      <c r="G431" s="36">
        <f ca="1">SUMIFS(СВЦЭМ!$K$40:$K$783,СВЦЭМ!$A$40:$A$783,$A431,СВЦЭМ!$B$40:$B$783,G$402)+'СЕТ СН'!$F$16</f>
        <v>0</v>
      </c>
      <c r="H431" s="36">
        <f ca="1">SUMIFS(СВЦЭМ!$K$40:$K$783,СВЦЭМ!$A$40:$A$783,$A431,СВЦЭМ!$B$40:$B$783,H$402)+'СЕТ СН'!$F$16</f>
        <v>0</v>
      </c>
      <c r="I431" s="36">
        <f ca="1">SUMIFS(СВЦЭМ!$K$40:$K$783,СВЦЭМ!$A$40:$A$783,$A431,СВЦЭМ!$B$40:$B$783,I$402)+'СЕТ СН'!$F$16</f>
        <v>0</v>
      </c>
      <c r="J431" s="36">
        <f ca="1">SUMIFS(СВЦЭМ!$K$40:$K$783,СВЦЭМ!$A$40:$A$783,$A431,СВЦЭМ!$B$40:$B$783,J$402)+'СЕТ СН'!$F$16</f>
        <v>0</v>
      </c>
      <c r="K431" s="36">
        <f ca="1">SUMIFS(СВЦЭМ!$K$40:$K$783,СВЦЭМ!$A$40:$A$783,$A431,СВЦЭМ!$B$40:$B$783,K$402)+'СЕТ СН'!$F$16</f>
        <v>0</v>
      </c>
      <c r="L431" s="36">
        <f ca="1">SUMIFS(СВЦЭМ!$K$40:$K$783,СВЦЭМ!$A$40:$A$783,$A431,СВЦЭМ!$B$40:$B$783,L$402)+'СЕТ СН'!$F$16</f>
        <v>0</v>
      </c>
      <c r="M431" s="36">
        <f ca="1">SUMIFS(СВЦЭМ!$K$40:$K$783,СВЦЭМ!$A$40:$A$783,$A431,СВЦЭМ!$B$40:$B$783,M$402)+'СЕТ СН'!$F$16</f>
        <v>0</v>
      </c>
      <c r="N431" s="36">
        <f ca="1">SUMIFS(СВЦЭМ!$K$40:$K$783,СВЦЭМ!$A$40:$A$783,$A431,СВЦЭМ!$B$40:$B$783,N$402)+'СЕТ СН'!$F$16</f>
        <v>0</v>
      </c>
      <c r="O431" s="36">
        <f ca="1">SUMIFS(СВЦЭМ!$K$40:$K$783,СВЦЭМ!$A$40:$A$783,$A431,СВЦЭМ!$B$40:$B$783,O$402)+'СЕТ СН'!$F$16</f>
        <v>0</v>
      </c>
      <c r="P431" s="36">
        <f ca="1">SUMIFS(СВЦЭМ!$K$40:$K$783,СВЦЭМ!$A$40:$A$783,$A431,СВЦЭМ!$B$40:$B$783,P$402)+'СЕТ СН'!$F$16</f>
        <v>0</v>
      </c>
      <c r="Q431" s="36">
        <f ca="1">SUMIFS(СВЦЭМ!$K$40:$K$783,СВЦЭМ!$A$40:$A$783,$A431,СВЦЭМ!$B$40:$B$783,Q$402)+'СЕТ СН'!$F$16</f>
        <v>0</v>
      </c>
      <c r="R431" s="36">
        <f ca="1">SUMIFS(СВЦЭМ!$K$40:$K$783,СВЦЭМ!$A$40:$A$783,$A431,СВЦЭМ!$B$40:$B$783,R$402)+'СЕТ СН'!$F$16</f>
        <v>0</v>
      </c>
      <c r="S431" s="36">
        <f ca="1">SUMIFS(СВЦЭМ!$K$40:$K$783,СВЦЭМ!$A$40:$A$783,$A431,СВЦЭМ!$B$40:$B$783,S$402)+'СЕТ СН'!$F$16</f>
        <v>0</v>
      </c>
      <c r="T431" s="36">
        <f ca="1">SUMIFS(СВЦЭМ!$K$40:$K$783,СВЦЭМ!$A$40:$A$783,$A431,СВЦЭМ!$B$40:$B$783,T$402)+'СЕТ СН'!$F$16</f>
        <v>0</v>
      </c>
      <c r="U431" s="36">
        <f ca="1">SUMIFS(СВЦЭМ!$K$40:$K$783,СВЦЭМ!$A$40:$A$783,$A431,СВЦЭМ!$B$40:$B$783,U$402)+'СЕТ СН'!$F$16</f>
        <v>0</v>
      </c>
      <c r="V431" s="36">
        <f ca="1">SUMIFS(СВЦЭМ!$K$40:$K$783,СВЦЭМ!$A$40:$A$783,$A431,СВЦЭМ!$B$40:$B$783,V$402)+'СЕТ СН'!$F$16</f>
        <v>0</v>
      </c>
      <c r="W431" s="36">
        <f ca="1">SUMIFS(СВЦЭМ!$K$40:$K$783,СВЦЭМ!$A$40:$A$783,$A431,СВЦЭМ!$B$40:$B$783,W$402)+'СЕТ СН'!$F$16</f>
        <v>0</v>
      </c>
      <c r="X431" s="36">
        <f ca="1">SUMIFS(СВЦЭМ!$K$40:$K$783,СВЦЭМ!$A$40:$A$783,$A431,СВЦЭМ!$B$40:$B$783,X$402)+'СЕТ СН'!$F$16</f>
        <v>0</v>
      </c>
      <c r="Y431" s="36">
        <f ca="1">SUMIFS(СВЦЭМ!$K$40:$K$783,СВЦЭМ!$A$40:$A$783,$A431,СВЦЭМ!$B$40:$B$783,Y$402)+'СЕТ СН'!$F$16</f>
        <v>0</v>
      </c>
    </row>
    <row r="432" spans="1:25" ht="15.75" hidden="1" x14ac:dyDescent="0.2">
      <c r="A432" s="35">
        <f t="shared" si="11"/>
        <v>44956</v>
      </c>
      <c r="B432" s="36">
        <f ca="1">SUMIFS(СВЦЭМ!$K$40:$K$783,СВЦЭМ!$A$40:$A$783,$A432,СВЦЭМ!$B$40:$B$783,B$402)+'СЕТ СН'!$F$16</f>
        <v>0</v>
      </c>
      <c r="C432" s="36">
        <f ca="1">SUMIFS(СВЦЭМ!$K$40:$K$783,СВЦЭМ!$A$40:$A$783,$A432,СВЦЭМ!$B$40:$B$783,C$402)+'СЕТ СН'!$F$16</f>
        <v>0</v>
      </c>
      <c r="D432" s="36">
        <f ca="1">SUMIFS(СВЦЭМ!$K$40:$K$783,СВЦЭМ!$A$40:$A$783,$A432,СВЦЭМ!$B$40:$B$783,D$402)+'СЕТ СН'!$F$16</f>
        <v>0</v>
      </c>
      <c r="E432" s="36">
        <f ca="1">SUMIFS(СВЦЭМ!$K$40:$K$783,СВЦЭМ!$A$40:$A$783,$A432,СВЦЭМ!$B$40:$B$783,E$402)+'СЕТ СН'!$F$16</f>
        <v>0</v>
      </c>
      <c r="F432" s="36">
        <f ca="1">SUMIFS(СВЦЭМ!$K$40:$K$783,СВЦЭМ!$A$40:$A$783,$A432,СВЦЭМ!$B$40:$B$783,F$402)+'СЕТ СН'!$F$16</f>
        <v>0</v>
      </c>
      <c r="G432" s="36">
        <f ca="1">SUMIFS(СВЦЭМ!$K$40:$K$783,СВЦЭМ!$A$40:$A$783,$A432,СВЦЭМ!$B$40:$B$783,G$402)+'СЕТ СН'!$F$16</f>
        <v>0</v>
      </c>
      <c r="H432" s="36">
        <f ca="1">SUMIFS(СВЦЭМ!$K$40:$K$783,СВЦЭМ!$A$40:$A$783,$A432,СВЦЭМ!$B$40:$B$783,H$402)+'СЕТ СН'!$F$16</f>
        <v>0</v>
      </c>
      <c r="I432" s="36">
        <f ca="1">SUMIFS(СВЦЭМ!$K$40:$K$783,СВЦЭМ!$A$40:$A$783,$A432,СВЦЭМ!$B$40:$B$783,I$402)+'СЕТ СН'!$F$16</f>
        <v>0</v>
      </c>
      <c r="J432" s="36">
        <f ca="1">SUMIFS(СВЦЭМ!$K$40:$K$783,СВЦЭМ!$A$40:$A$783,$A432,СВЦЭМ!$B$40:$B$783,J$402)+'СЕТ СН'!$F$16</f>
        <v>0</v>
      </c>
      <c r="K432" s="36">
        <f ca="1">SUMIFS(СВЦЭМ!$K$40:$K$783,СВЦЭМ!$A$40:$A$783,$A432,СВЦЭМ!$B$40:$B$783,K$402)+'СЕТ СН'!$F$16</f>
        <v>0</v>
      </c>
      <c r="L432" s="36">
        <f ca="1">SUMIFS(СВЦЭМ!$K$40:$K$783,СВЦЭМ!$A$40:$A$783,$A432,СВЦЭМ!$B$40:$B$783,L$402)+'СЕТ СН'!$F$16</f>
        <v>0</v>
      </c>
      <c r="M432" s="36">
        <f ca="1">SUMIFS(СВЦЭМ!$K$40:$K$783,СВЦЭМ!$A$40:$A$783,$A432,СВЦЭМ!$B$40:$B$783,M$402)+'СЕТ СН'!$F$16</f>
        <v>0</v>
      </c>
      <c r="N432" s="36">
        <f ca="1">SUMIFS(СВЦЭМ!$K$40:$K$783,СВЦЭМ!$A$40:$A$783,$A432,СВЦЭМ!$B$40:$B$783,N$402)+'СЕТ СН'!$F$16</f>
        <v>0</v>
      </c>
      <c r="O432" s="36">
        <f ca="1">SUMIFS(СВЦЭМ!$K$40:$K$783,СВЦЭМ!$A$40:$A$783,$A432,СВЦЭМ!$B$40:$B$783,O$402)+'СЕТ СН'!$F$16</f>
        <v>0</v>
      </c>
      <c r="P432" s="36">
        <f ca="1">SUMIFS(СВЦЭМ!$K$40:$K$783,СВЦЭМ!$A$40:$A$783,$A432,СВЦЭМ!$B$40:$B$783,P$402)+'СЕТ СН'!$F$16</f>
        <v>0</v>
      </c>
      <c r="Q432" s="36">
        <f ca="1">SUMIFS(СВЦЭМ!$K$40:$K$783,СВЦЭМ!$A$40:$A$783,$A432,СВЦЭМ!$B$40:$B$783,Q$402)+'СЕТ СН'!$F$16</f>
        <v>0</v>
      </c>
      <c r="R432" s="36">
        <f ca="1">SUMIFS(СВЦЭМ!$K$40:$K$783,СВЦЭМ!$A$40:$A$783,$A432,СВЦЭМ!$B$40:$B$783,R$402)+'СЕТ СН'!$F$16</f>
        <v>0</v>
      </c>
      <c r="S432" s="36">
        <f ca="1">SUMIFS(СВЦЭМ!$K$40:$K$783,СВЦЭМ!$A$40:$A$783,$A432,СВЦЭМ!$B$40:$B$783,S$402)+'СЕТ СН'!$F$16</f>
        <v>0</v>
      </c>
      <c r="T432" s="36">
        <f ca="1">SUMIFS(СВЦЭМ!$K$40:$K$783,СВЦЭМ!$A$40:$A$783,$A432,СВЦЭМ!$B$40:$B$783,T$402)+'СЕТ СН'!$F$16</f>
        <v>0</v>
      </c>
      <c r="U432" s="36">
        <f ca="1">SUMIFS(СВЦЭМ!$K$40:$K$783,СВЦЭМ!$A$40:$A$783,$A432,СВЦЭМ!$B$40:$B$783,U$402)+'СЕТ СН'!$F$16</f>
        <v>0</v>
      </c>
      <c r="V432" s="36">
        <f ca="1">SUMIFS(СВЦЭМ!$K$40:$K$783,СВЦЭМ!$A$40:$A$783,$A432,СВЦЭМ!$B$40:$B$783,V$402)+'СЕТ СН'!$F$16</f>
        <v>0</v>
      </c>
      <c r="W432" s="36">
        <f ca="1">SUMIFS(СВЦЭМ!$K$40:$K$783,СВЦЭМ!$A$40:$A$783,$A432,СВЦЭМ!$B$40:$B$783,W$402)+'СЕТ СН'!$F$16</f>
        <v>0</v>
      </c>
      <c r="X432" s="36">
        <f ca="1">SUMIFS(СВЦЭМ!$K$40:$K$783,СВЦЭМ!$A$40:$A$783,$A432,СВЦЭМ!$B$40:$B$783,X$402)+'СЕТ СН'!$F$16</f>
        <v>0</v>
      </c>
      <c r="Y432" s="36">
        <f ca="1">SUMIFS(СВЦЭМ!$K$40:$K$783,СВЦЭМ!$A$40:$A$783,$A432,СВЦЭМ!$B$40:$B$783,Y$402)+'СЕТ СН'!$F$16</f>
        <v>0</v>
      </c>
    </row>
    <row r="433" spans="1:27" ht="15.75" hidden="1" x14ac:dyDescent="0.2">
      <c r="A433" s="35">
        <f t="shared" si="11"/>
        <v>44957</v>
      </c>
      <c r="B433" s="36">
        <f ca="1">SUMIFS(СВЦЭМ!$K$40:$K$783,СВЦЭМ!$A$40:$A$783,$A433,СВЦЭМ!$B$40:$B$783,B$402)+'СЕТ СН'!$F$16</f>
        <v>0</v>
      </c>
      <c r="C433" s="36">
        <f ca="1">SUMIFS(СВЦЭМ!$K$40:$K$783,СВЦЭМ!$A$40:$A$783,$A433,СВЦЭМ!$B$40:$B$783,C$402)+'СЕТ СН'!$F$16</f>
        <v>0</v>
      </c>
      <c r="D433" s="36">
        <f ca="1">SUMIFS(СВЦЭМ!$K$40:$K$783,СВЦЭМ!$A$40:$A$783,$A433,СВЦЭМ!$B$40:$B$783,D$402)+'СЕТ СН'!$F$16</f>
        <v>0</v>
      </c>
      <c r="E433" s="36">
        <f ca="1">SUMIFS(СВЦЭМ!$K$40:$K$783,СВЦЭМ!$A$40:$A$783,$A433,СВЦЭМ!$B$40:$B$783,E$402)+'СЕТ СН'!$F$16</f>
        <v>0</v>
      </c>
      <c r="F433" s="36">
        <f ca="1">SUMIFS(СВЦЭМ!$K$40:$K$783,СВЦЭМ!$A$40:$A$783,$A433,СВЦЭМ!$B$40:$B$783,F$402)+'СЕТ СН'!$F$16</f>
        <v>0</v>
      </c>
      <c r="G433" s="36">
        <f ca="1">SUMIFS(СВЦЭМ!$K$40:$K$783,СВЦЭМ!$A$40:$A$783,$A433,СВЦЭМ!$B$40:$B$783,G$402)+'СЕТ СН'!$F$16</f>
        <v>0</v>
      </c>
      <c r="H433" s="36">
        <f ca="1">SUMIFS(СВЦЭМ!$K$40:$K$783,СВЦЭМ!$A$40:$A$783,$A433,СВЦЭМ!$B$40:$B$783,H$402)+'СЕТ СН'!$F$16</f>
        <v>0</v>
      </c>
      <c r="I433" s="36">
        <f ca="1">SUMIFS(СВЦЭМ!$K$40:$K$783,СВЦЭМ!$A$40:$A$783,$A433,СВЦЭМ!$B$40:$B$783,I$402)+'СЕТ СН'!$F$16</f>
        <v>0</v>
      </c>
      <c r="J433" s="36">
        <f ca="1">SUMIFS(СВЦЭМ!$K$40:$K$783,СВЦЭМ!$A$40:$A$783,$A433,СВЦЭМ!$B$40:$B$783,J$402)+'СЕТ СН'!$F$16</f>
        <v>0</v>
      </c>
      <c r="K433" s="36">
        <f ca="1">SUMIFS(СВЦЭМ!$K$40:$K$783,СВЦЭМ!$A$40:$A$783,$A433,СВЦЭМ!$B$40:$B$783,K$402)+'СЕТ СН'!$F$16</f>
        <v>0</v>
      </c>
      <c r="L433" s="36">
        <f ca="1">SUMIFS(СВЦЭМ!$K$40:$K$783,СВЦЭМ!$A$40:$A$783,$A433,СВЦЭМ!$B$40:$B$783,L$402)+'СЕТ СН'!$F$16</f>
        <v>0</v>
      </c>
      <c r="M433" s="36">
        <f ca="1">SUMIFS(СВЦЭМ!$K$40:$K$783,СВЦЭМ!$A$40:$A$783,$A433,СВЦЭМ!$B$40:$B$783,M$402)+'СЕТ СН'!$F$16</f>
        <v>0</v>
      </c>
      <c r="N433" s="36">
        <f ca="1">SUMIFS(СВЦЭМ!$K$40:$K$783,СВЦЭМ!$A$40:$A$783,$A433,СВЦЭМ!$B$40:$B$783,N$402)+'СЕТ СН'!$F$16</f>
        <v>0</v>
      </c>
      <c r="O433" s="36">
        <f ca="1">SUMIFS(СВЦЭМ!$K$40:$K$783,СВЦЭМ!$A$40:$A$783,$A433,СВЦЭМ!$B$40:$B$783,O$402)+'СЕТ СН'!$F$16</f>
        <v>0</v>
      </c>
      <c r="P433" s="36">
        <f ca="1">SUMIFS(СВЦЭМ!$K$40:$K$783,СВЦЭМ!$A$40:$A$783,$A433,СВЦЭМ!$B$40:$B$783,P$402)+'СЕТ СН'!$F$16</f>
        <v>0</v>
      </c>
      <c r="Q433" s="36">
        <f ca="1">SUMIFS(СВЦЭМ!$K$40:$K$783,СВЦЭМ!$A$40:$A$783,$A433,СВЦЭМ!$B$40:$B$783,Q$402)+'СЕТ СН'!$F$16</f>
        <v>0</v>
      </c>
      <c r="R433" s="36">
        <f ca="1">SUMIFS(СВЦЭМ!$K$40:$K$783,СВЦЭМ!$A$40:$A$783,$A433,СВЦЭМ!$B$40:$B$783,R$402)+'СЕТ СН'!$F$16</f>
        <v>0</v>
      </c>
      <c r="S433" s="36">
        <f ca="1">SUMIFS(СВЦЭМ!$K$40:$K$783,СВЦЭМ!$A$40:$A$783,$A433,СВЦЭМ!$B$40:$B$783,S$402)+'СЕТ СН'!$F$16</f>
        <v>0</v>
      </c>
      <c r="T433" s="36">
        <f ca="1">SUMIFS(СВЦЭМ!$K$40:$K$783,СВЦЭМ!$A$40:$A$783,$A433,СВЦЭМ!$B$40:$B$783,T$402)+'СЕТ СН'!$F$16</f>
        <v>0</v>
      </c>
      <c r="U433" s="36">
        <f ca="1">SUMIFS(СВЦЭМ!$K$40:$K$783,СВЦЭМ!$A$40:$A$783,$A433,СВЦЭМ!$B$40:$B$783,U$402)+'СЕТ СН'!$F$16</f>
        <v>0</v>
      </c>
      <c r="V433" s="36">
        <f ca="1">SUMIFS(СВЦЭМ!$K$40:$K$783,СВЦЭМ!$A$40:$A$783,$A433,СВЦЭМ!$B$40:$B$783,V$402)+'СЕТ СН'!$F$16</f>
        <v>0</v>
      </c>
      <c r="W433" s="36">
        <f ca="1">SUMIFS(СВЦЭМ!$K$40:$K$783,СВЦЭМ!$A$40:$A$783,$A433,СВЦЭМ!$B$40:$B$783,W$402)+'СЕТ СН'!$F$16</f>
        <v>0</v>
      </c>
      <c r="X433" s="36">
        <f ca="1">SUMIFS(СВЦЭМ!$K$40:$K$783,СВЦЭМ!$A$40:$A$783,$A433,СВЦЭМ!$B$40:$B$783,X$402)+'СЕТ СН'!$F$16</f>
        <v>0</v>
      </c>
      <c r="Y433" s="36">
        <f ca="1">SUMIFS(СВЦЭМ!$K$40:$K$783,СВЦЭМ!$A$40:$A$783,$A433,СВЦЭМ!$B$40:$B$783,Y$402)+'СЕТ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38" t="s">
        <v>7</v>
      </c>
      <c r="B435" s="132" t="s">
        <v>121</v>
      </c>
      <c r="C435" s="133"/>
      <c r="D435" s="133"/>
      <c r="E435" s="133"/>
      <c r="F435" s="133"/>
      <c r="G435" s="133"/>
      <c r="H435" s="133"/>
      <c r="I435" s="133"/>
      <c r="J435" s="133"/>
      <c r="K435" s="133"/>
      <c r="L435" s="133"/>
      <c r="M435" s="133"/>
      <c r="N435" s="133"/>
      <c r="O435" s="133"/>
      <c r="P435" s="133"/>
      <c r="Q435" s="133"/>
      <c r="R435" s="133"/>
      <c r="S435" s="133"/>
      <c r="T435" s="133"/>
      <c r="U435" s="133"/>
      <c r="V435" s="133"/>
      <c r="W435" s="133"/>
      <c r="X435" s="133"/>
      <c r="Y435" s="134"/>
    </row>
    <row r="436" spans="1:27" ht="12.75" hidden="1" customHeight="1" x14ac:dyDescent="0.2">
      <c r="A436" s="139"/>
      <c r="B436" s="135"/>
      <c r="C436" s="136"/>
      <c r="D436" s="136"/>
      <c r="E436" s="136"/>
      <c r="F436" s="136"/>
      <c r="G436" s="136"/>
      <c r="H436" s="136"/>
      <c r="I436" s="136"/>
      <c r="J436" s="136"/>
      <c r="K436" s="136"/>
      <c r="L436" s="136"/>
      <c r="M436" s="136"/>
      <c r="N436" s="136"/>
      <c r="O436" s="136"/>
      <c r="P436" s="136"/>
      <c r="Q436" s="136"/>
      <c r="R436" s="136"/>
      <c r="S436" s="136"/>
      <c r="T436" s="136"/>
      <c r="U436" s="136"/>
      <c r="V436" s="136"/>
      <c r="W436" s="136"/>
      <c r="X436" s="136"/>
      <c r="Y436" s="137"/>
    </row>
    <row r="437" spans="1:27" s="46" customFormat="1" ht="12.75" hidden="1" customHeight="1" x14ac:dyDescent="0.2">
      <c r="A437" s="140"/>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01.01.2023</v>
      </c>
      <c r="B438" s="36">
        <f ca="1">SUMIFS(СВЦЭМ!$L$40:$L$783,СВЦЭМ!$A$40:$A$783,$A438,СВЦЭМ!$B$40:$B$783,B$437)+'СЕТ СН'!$F$16</f>
        <v>0</v>
      </c>
      <c r="C438" s="36">
        <f ca="1">SUMIFS(СВЦЭМ!$L$40:$L$783,СВЦЭМ!$A$40:$A$783,$A438,СВЦЭМ!$B$40:$B$783,C$437)+'СЕТ СН'!$F$16</f>
        <v>0</v>
      </c>
      <c r="D438" s="36">
        <f ca="1">SUMIFS(СВЦЭМ!$L$40:$L$783,СВЦЭМ!$A$40:$A$783,$A438,СВЦЭМ!$B$40:$B$783,D$437)+'СЕТ СН'!$F$16</f>
        <v>0</v>
      </c>
      <c r="E438" s="36">
        <f ca="1">SUMIFS(СВЦЭМ!$L$40:$L$783,СВЦЭМ!$A$40:$A$783,$A438,СВЦЭМ!$B$40:$B$783,E$437)+'СЕТ СН'!$F$16</f>
        <v>0</v>
      </c>
      <c r="F438" s="36">
        <f ca="1">SUMIFS(СВЦЭМ!$L$40:$L$783,СВЦЭМ!$A$40:$A$783,$A438,СВЦЭМ!$B$40:$B$783,F$437)+'СЕТ СН'!$F$16</f>
        <v>0</v>
      </c>
      <c r="G438" s="36">
        <f ca="1">SUMIFS(СВЦЭМ!$L$40:$L$783,СВЦЭМ!$A$40:$A$783,$A438,СВЦЭМ!$B$40:$B$783,G$437)+'СЕТ СН'!$F$16</f>
        <v>0</v>
      </c>
      <c r="H438" s="36">
        <f ca="1">SUMIFS(СВЦЭМ!$L$40:$L$783,СВЦЭМ!$A$40:$A$783,$A438,СВЦЭМ!$B$40:$B$783,H$437)+'СЕТ СН'!$F$16</f>
        <v>0</v>
      </c>
      <c r="I438" s="36">
        <f ca="1">SUMIFS(СВЦЭМ!$L$40:$L$783,СВЦЭМ!$A$40:$A$783,$A438,СВЦЭМ!$B$40:$B$783,I$437)+'СЕТ СН'!$F$16</f>
        <v>0</v>
      </c>
      <c r="J438" s="36">
        <f ca="1">SUMIFS(СВЦЭМ!$L$40:$L$783,СВЦЭМ!$A$40:$A$783,$A438,СВЦЭМ!$B$40:$B$783,J$437)+'СЕТ СН'!$F$16</f>
        <v>0</v>
      </c>
      <c r="K438" s="36">
        <f ca="1">SUMIFS(СВЦЭМ!$L$40:$L$783,СВЦЭМ!$A$40:$A$783,$A438,СВЦЭМ!$B$40:$B$783,K$437)+'СЕТ СН'!$F$16</f>
        <v>0</v>
      </c>
      <c r="L438" s="36">
        <f ca="1">SUMIFS(СВЦЭМ!$L$40:$L$783,СВЦЭМ!$A$40:$A$783,$A438,СВЦЭМ!$B$40:$B$783,L$437)+'СЕТ СН'!$F$16</f>
        <v>0</v>
      </c>
      <c r="M438" s="36">
        <f ca="1">SUMIFS(СВЦЭМ!$L$40:$L$783,СВЦЭМ!$A$40:$A$783,$A438,СВЦЭМ!$B$40:$B$783,M$437)+'СЕТ СН'!$F$16</f>
        <v>0</v>
      </c>
      <c r="N438" s="36">
        <f ca="1">SUMIFS(СВЦЭМ!$L$40:$L$783,СВЦЭМ!$A$40:$A$783,$A438,СВЦЭМ!$B$40:$B$783,N$437)+'СЕТ СН'!$F$16</f>
        <v>0</v>
      </c>
      <c r="O438" s="36">
        <f ca="1">SUMIFS(СВЦЭМ!$L$40:$L$783,СВЦЭМ!$A$40:$A$783,$A438,СВЦЭМ!$B$40:$B$783,O$437)+'СЕТ СН'!$F$16</f>
        <v>0</v>
      </c>
      <c r="P438" s="36">
        <f ca="1">SUMIFS(СВЦЭМ!$L$40:$L$783,СВЦЭМ!$A$40:$A$783,$A438,СВЦЭМ!$B$40:$B$783,P$437)+'СЕТ СН'!$F$16</f>
        <v>0</v>
      </c>
      <c r="Q438" s="36">
        <f ca="1">SUMIFS(СВЦЭМ!$L$40:$L$783,СВЦЭМ!$A$40:$A$783,$A438,СВЦЭМ!$B$40:$B$783,Q$437)+'СЕТ СН'!$F$16</f>
        <v>0</v>
      </c>
      <c r="R438" s="36">
        <f ca="1">SUMIFS(СВЦЭМ!$L$40:$L$783,СВЦЭМ!$A$40:$A$783,$A438,СВЦЭМ!$B$40:$B$783,R$437)+'СЕТ СН'!$F$16</f>
        <v>0</v>
      </c>
      <c r="S438" s="36">
        <f ca="1">SUMIFS(СВЦЭМ!$L$40:$L$783,СВЦЭМ!$A$40:$A$783,$A438,СВЦЭМ!$B$40:$B$783,S$437)+'СЕТ СН'!$F$16</f>
        <v>0</v>
      </c>
      <c r="T438" s="36">
        <f ca="1">SUMIFS(СВЦЭМ!$L$40:$L$783,СВЦЭМ!$A$40:$A$783,$A438,СВЦЭМ!$B$40:$B$783,T$437)+'СЕТ СН'!$F$16</f>
        <v>0</v>
      </c>
      <c r="U438" s="36">
        <f ca="1">SUMIFS(СВЦЭМ!$L$40:$L$783,СВЦЭМ!$A$40:$A$783,$A438,СВЦЭМ!$B$40:$B$783,U$437)+'СЕТ СН'!$F$16</f>
        <v>0</v>
      </c>
      <c r="V438" s="36">
        <f ca="1">SUMIFS(СВЦЭМ!$L$40:$L$783,СВЦЭМ!$A$40:$A$783,$A438,СВЦЭМ!$B$40:$B$783,V$437)+'СЕТ СН'!$F$16</f>
        <v>0</v>
      </c>
      <c r="W438" s="36">
        <f ca="1">SUMIFS(СВЦЭМ!$L$40:$L$783,СВЦЭМ!$A$40:$A$783,$A438,СВЦЭМ!$B$40:$B$783,W$437)+'СЕТ СН'!$F$16</f>
        <v>0</v>
      </c>
      <c r="X438" s="36">
        <f ca="1">SUMIFS(СВЦЭМ!$L$40:$L$783,СВЦЭМ!$A$40:$A$783,$A438,СВЦЭМ!$B$40:$B$783,X$437)+'СЕТ СН'!$F$16</f>
        <v>0</v>
      </c>
      <c r="Y438" s="36">
        <f ca="1">SUMIFS(СВЦЭМ!$L$40:$L$783,СВЦЭМ!$A$40:$A$783,$A438,СВЦЭМ!$B$40:$B$783,Y$437)+'СЕТ СН'!$F$16</f>
        <v>0</v>
      </c>
      <c r="AA438" s="45"/>
    </row>
    <row r="439" spans="1:27" ht="15.75" hidden="1" x14ac:dyDescent="0.2">
      <c r="A439" s="35">
        <f>A438+1</f>
        <v>44928</v>
      </c>
      <c r="B439" s="36">
        <f ca="1">SUMIFS(СВЦЭМ!$L$40:$L$783,СВЦЭМ!$A$40:$A$783,$A439,СВЦЭМ!$B$40:$B$783,B$437)+'СЕТ СН'!$F$16</f>
        <v>0</v>
      </c>
      <c r="C439" s="36">
        <f ca="1">SUMIFS(СВЦЭМ!$L$40:$L$783,СВЦЭМ!$A$40:$A$783,$A439,СВЦЭМ!$B$40:$B$783,C$437)+'СЕТ СН'!$F$16</f>
        <v>0</v>
      </c>
      <c r="D439" s="36">
        <f ca="1">SUMIFS(СВЦЭМ!$L$40:$L$783,СВЦЭМ!$A$40:$A$783,$A439,СВЦЭМ!$B$40:$B$783,D$437)+'СЕТ СН'!$F$16</f>
        <v>0</v>
      </c>
      <c r="E439" s="36">
        <f ca="1">SUMIFS(СВЦЭМ!$L$40:$L$783,СВЦЭМ!$A$40:$A$783,$A439,СВЦЭМ!$B$40:$B$783,E$437)+'СЕТ СН'!$F$16</f>
        <v>0</v>
      </c>
      <c r="F439" s="36">
        <f ca="1">SUMIFS(СВЦЭМ!$L$40:$L$783,СВЦЭМ!$A$40:$A$783,$A439,СВЦЭМ!$B$40:$B$783,F$437)+'СЕТ СН'!$F$16</f>
        <v>0</v>
      </c>
      <c r="G439" s="36">
        <f ca="1">SUMIFS(СВЦЭМ!$L$40:$L$783,СВЦЭМ!$A$40:$A$783,$A439,СВЦЭМ!$B$40:$B$783,G$437)+'СЕТ СН'!$F$16</f>
        <v>0</v>
      </c>
      <c r="H439" s="36">
        <f ca="1">SUMIFS(СВЦЭМ!$L$40:$L$783,СВЦЭМ!$A$40:$A$783,$A439,СВЦЭМ!$B$40:$B$783,H$437)+'СЕТ СН'!$F$16</f>
        <v>0</v>
      </c>
      <c r="I439" s="36">
        <f ca="1">SUMIFS(СВЦЭМ!$L$40:$L$783,СВЦЭМ!$A$40:$A$783,$A439,СВЦЭМ!$B$40:$B$783,I$437)+'СЕТ СН'!$F$16</f>
        <v>0</v>
      </c>
      <c r="J439" s="36">
        <f ca="1">SUMIFS(СВЦЭМ!$L$40:$L$783,СВЦЭМ!$A$40:$A$783,$A439,СВЦЭМ!$B$40:$B$783,J$437)+'СЕТ СН'!$F$16</f>
        <v>0</v>
      </c>
      <c r="K439" s="36">
        <f ca="1">SUMIFS(СВЦЭМ!$L$40:$L$783,СВЦЭМ!$A$40:$A$783,$A439,СВЦЭМ!$B$40:$B$783,K$437)+'СЕТ СН'!$F$16</f>
        <v>0</v>
      </c>
      <c r="L439" s="36">
        <f ca="1">SUMIFS(СВЦЭМ!$L$40:$L$783,СВЦЭМ!$A$40:$A$783,$A439,СВЦЭМ!$B$40:$B$783,L$437)+'СЕТ СН'!$F$16</f>
        <v>0</v>
      </c>
      <c r="M439" s="36">
        <f ca="1">SUMIFS(СВЦЭМ!$L$40:$L$783,СВЦЭМ!$A$40:$A$783,$A439,СВЦЭМ!$B$40:$B$783,M$437)+'СЕТ СН'!$F$16</f>
        <v>0</v>
      </c>
      <c r="N439" s="36">
        <f ca="1">SUMIFS(СВЦЭМ!$L$40:$L$783,СВЦЭМ!$A$40:$A$783,$A439,СВЦЭМ!$B$40:$B$783,N$437)+'СЕТ СН'!$F$16</f>
        <v>0</v>
      </c>
      <c r="O439" s="36">
        <f ca="1">SUMIFS(СВЦЭМ!$L$40:$L$783,СВЦЭМ!$A$40:$A$783,$A439,СВЦЭМ!$B$40:$B$783,O$437)+'СЕТ СН'!$F$16</f>
        <v>0</v>
      </c>
      <c r="P439" s="36">
        <f ca="1">SUMIFS(СВЦЭМ!$L$40:$L$783,СВЦЭМ!$A$40:$A$783,$A439,СВЦЭМ!$B$40:$B$783,P$437)+'СЕТ СН'!$F$16</f>
        <v>0</v>
      </c>
      <c r="Q439" s="36">
        <f ca="1">SUMIFS(СВЦЭМ!$L$40:$L$783,СВЦЭМ!$A$40:$A$783,$A439,СВЦЭМ!$B$40:$B$783,Q$437)+'СЕТ СН'!$F$16</f>
        <v>0</v>
      </c>
      <c r="R439" s="36">
        <f ca="1">SUMIFS(СВЦЭМ!$L$40:$L$783,СВЦЭМ!$A$40:$A$783,$A439,СВЦЭМ!$B$40:$B$783,R$437)+'СЕТ СН'!$F$16</f>
        <v>0</v>
      </c>
      <c r="S439" s="36">
        <f ca="1">SUMIFS(СВЦЭМ!$L$40:$L$783,СВЦЭМ!$A$40:$A$783,$A439,СВЦЭМ!$B$40:$B$783,S$437)+'СЕТ СН'!$F$16</f>
        <v>0</v>
      </c>
      <c r="T439" s="36">
        <f ca="1">SUMIFS(СВЦЭМ!$L$40:$L$783,СВЦЭМ!$A$40:$A$783,$A439,СВЦЭМ!$B$40:$B$783,T$437)+'СЕТ СН'!$F$16</f>
        <v>0</v>
      </c>
      <c r="U439" s="36">
        <f ca="1">SUMIFS(СВЦЭМ!$L$40:$L$783,СВЦЭМ!$A$40:$A$783,$A439,СВЦЭМ!$B$40:$B$783,U$437)+'СЕТ СН'!$F$16</f>
        <v>0</v>
      </c>
      <c r="V439" s="36">
        <f ca="1">SUMIFS(СВЦЭМ!$L$40:$L$783,СВЦЭМ!$A$40:$A$783,$A439,СВЦЭМ!$B$40:$B$783,V$437)+'СЕТ СН'!$F$16</f>
        <v>0</v>
      </c>
      <c r="W439" s="36">
        <f ca="1">SUMIFS(СВЦЭМ!$L$40:$L$783,СВЦЭМ!$A$40:$A$783,$A439,СВЦЭМ!$B$40:$B$783,W$437)+'СЕТ СН'!$F$16</f>
        <v>0</v>
      </c>
      <c r="X439" s="36">
        <f ca="1">SUMIFS(СВЦЭМ!$L$40:$L$783,СВЦЭМ!$A$40:$A$783,$A439,СВЦЭМ!$B$40:$B$783,X$437)+'СЕТ СН'!$F$16</f>
        <v>0</v>
      </c>
      <c r="Y439" s="36">
        <f ca="1">SUMIFS(СВЦЭМ!$L$40:$L$783,СВЦЭМ!$A$40:$A$783,$A439,СВЦЭМ!$B$40:$B$783,Y$437)+'СЕТ СН'!$F$16</f>
        <v>0</v>
      </c>
    </row>
    <row r="440" spans="1:27" ht="15.75" hidden="1" x14ac:dyDescent="0.2">
      <c r="A440" s="35">
        <f t="shared" ref="A440:A468" si="12">A439+1</f>
        <v>44929</v>
      </c>
      <c r="B440" s="36">
        <f ca="1">SUMIFS(СВЦЭМ!$L$40:$L$783,СВЦЭМ!$A$40:$A$783,$A440,СВЦЭМ!$B$40:$B$783,B$437)+'СЕТ СН'!$F$16</f>
        <v>0</v>
      </c>
      <c r="C440" s="36">
        <f ca="1">SUMIFS(СВЦЭМ!$L$40:$L$783,СВЦЭМ!$A$40:$A$783,$A440,СВЦЭМ!$B$40:$B$783,C$437)+'СЕТ СН'!$F$16</f>
        <v>0</v>
      </c>
      <c r="D440" s="36">
        <f ca="1">SUMIFS(СВЦЭМ!$L$40:$L$783,СВЦЭМ!$A$40:$A$783,$A440,СВЦЭМ!$B$40:$B$783,D$437)+'СЕТ СН'!$F$16</f>
        <v>0</v>
      </c>
      <c r="E440" s="36">
        <f ca="1">SUMIFS(СВЦЭМ!$L$40:$L$783,СВЦЭМ!$A$40:$A$783,$A440,СВЦЭМ!$B$40:$B$783,E$437)+'СЕТ СН'!$F$16</f>
        <v>0</v>
      </c>
      <c r="F440" s="36">
        <f ca="1">SUMIFS(СВЦЭМ!$L$40:$L$783,СВЦЭМ!$A$40:$A$783,$A440,СВЦЭМ!$B$40:$B$783,F$437)+'СЕТ СН'!$F$16</f>
        <v>0</v>
      </c>
      <c r="G440" s="36">
        <f ca="1">SUMIFS(СВЦЭМ!$L$40:$L$783,СВЦЭМ!$A$40:$A$783,$A440,СВЦЭМ!$B$40:$B$783,G$437)+'СЕТ СН'!$F$16</f>
        <v>0</v>
      </c>
      <c r="H440" s="36">
        <f ca="1">SUMIFS(СВЦЭМ!$L$40:$L$783,СВЦЭМ!$A$40:$A$783,$A440,СВЦЭМ!$B$40:$B$783,H$437)+'СЕТ СН'!$F$16</f>
        <v>0</v>
      </c>
      <c r="I440" s="36">
        <f ca="1">SUMIFS(СВЦЭМ!$L$40:$L$783,СВЦЭМ!$A$40:$A$783,$A440,СВЦЭМ!$B$40:$B$783,I$437)+'СЕТ СН'!$F$16</f>
        <v>0</v>
      </c>
      <c r="J440" s="36">
        <f ca="1">SUMIFS(СВЦЭМ!$L$40:$L$783,СВЦЭМ!$A$40:$A$783,$A440,СВЦЭМ!$B$40:$B$783,J$437)+'СЕТ СН'!$F$16</f>
        <v>0</v>
      </c>
      <c r="K440" s="36">
        <f ca="1">SUMIFS(СВЦЭМ!$L$40:$L$783,СВЦЭМ!$A$40:$A$783,$A440,СВЦЭМ!$B$40:$B$783,K$437)+'СЕТ СН'!$F$16</f>
        <v>0</v>
      </c>
      <c r="L440" s="36">
        <f ca="1">SUMIFS(СВЦЭМ!$L$40:$L$783,СВЦЭМ!$A$40:$A$783,$A440,СВЦЭМ!$B$40:$B$783,L$437)+'СЕТ СН'!$F$16</f>
        <v>0</v>
      </c>
      <c r="M440" s="36">
        <f ca="1">SUMIFS(СВЦЭМ!$L$40:$L$783,СВЦЭМ!$A$40:$A$783,$A440,СВЦЭМ!$B$40:$B$783,M$437)+'СЕТ СН'!$F$16</f>
        <v>0</v>
      </c>
      <c r="N440" s="36">
        <f ca="1">SUMIFS(СВЦЭМ!$L$40:$L$783,СВЦЭМ!$A$40:$A$783,$A440,СВЦЭМ!$B$40:$B$783,N$437)+'СЕТ СН'!$F$16</f>
        <v>0</v>
      </c>
      <c r="O440" s="36">
        <f ca="1">SUMIFS(СВЦЭМ!$L$40:$L$783,СВЦЭМ!$A$40:$A$783,$A440,СВЦЭМ!$B$40:$B$783,O$437)+'СЕТ СН'!$F$16</f>
        <v>0</v>
      </c>
      <c r="P440" s="36">
        <f ca="1">SUMIFS(СВЦЭМ!$L$40:$L$783,СВЦЭМ!$A$40:$A$783,$A440,СВЦЭМ!$B$40:$B$783,P$437)+'СЕТ СН'!$F$16</f>
        <v>0</v>
      </c>
      <c r="Q440" s="36">
        <f ca="1">SUMIFS(СВЦЭМ!$L$40:$L$783,СВЦЭМ!$A$40:$A$783,$A440,СВЦЭМ!$B$40:$B$783,Q$437)+'СЕТ СН'!$F$16</f>
        <v>0</v>
      </c>
      <c r="R440" s="36">
        <f ca="1">SUMIFS(СВЦЭМ!$L$40:$L$783,СВЦЭМ!$A$40:$A$783,$A440,СВЦЭМ!$B$40:$B$783,R$437)+'СЕТ СН'!$F$16</f>
        <v>0</v>
      </c>
      <c r="S440" s="36">
        <f ca="1">SUMIFS(СВЦЭМ!$L$40:$L$783,СВЦЭМ!$A$40:$A$783,$A440,СВЦЭМ!$B$40:$B$783,S$437)+'СЕТ СН'!$F$16</f>
        <v>0</v>
      </c>
      <c r="T440" s="36">
        <f ca="1">SUMIFS(СВЦЭМ!$L$40:$L$783,СВЦЭМ!$A$40:$A$783,$A440,СВЦЭМ!$B$40:$B$783,T$437)+'СЕТ СН'!$F$16</f>
        <v>0</v>
      </c>
      <c r="U440" s="36">
        <f ca="1">SUMIFS(СВЦЭМ!$L$40:$L$783,СВЦЭМ!$A$40:$A$783,$A440,СВЦЭМ!$B$40:$B$783,U$437)+'СЕТ СН'!$F$16</f>
        <v>0</v>
      </c>
      <c r="V440" s="36">
        <f ca="1">SUMIFS(СВЦЭМ!$L$40:$L$783,СВЦЭМ!$A$40:$A$783,$A440,СВЦЭМ!$B$40:$B$783,V$437)+'СЕТ СН'!$F$16</f>
        <v>0</v>
      </c>
      <c r="W440" s="36">
        <f ca="1">SUMIFS(СВЦЭМ!$L$40:$L$783,СВЦЭМ!$A$40:$A$783,$A440,СВЦЭМ!$B$40:$B$783,W$437)+'СЕТ СН'!$F$16</f>
        <v>0</v>
      </c>
      <c r="X440" s="36">
        <f ca="1">SUMIFS(СВЦЭМ!$L$40:$L$783,СВЦЭМ!$A$40:$A$783,$A440,СВЦЭМ!$B$40:$B$783,X$437)+'СЕТ СН'!$F$16</f>
        <v>0</v>
      </c>
      <c r="Y440" s="36">
        <f ca="1">SUMIFS(СВЦЭМ!$L$40:$L$783,СВЦЭМ!$A$40:$A$783,$A440,СВЦЭМ!$B$40:$B$783,Y$437)+'СЕТ СН'!$F$16</f>
        <v>0</v>
      </c>
    </row>
    <row r="441" spans="1:27" ht="15.75" hidden="1" x14ac:dyDescent="0.2">
      <c r="A441" s="35">
        <f t="shared" si="12"/>
        <v>44930</v>
      </c>
      <c r="B441" s="36">
        <f ca="1">SUMIFS(СВЦЭМ!$L$40:$L$783,СВЦЭМ!$A$40:$A$783,$A441,СВЦЭМ!$B$40:$B$783,B$437)+'СЕТ СН'!$F$16</f>
        <v>0</v>
      </c>
      <c r="C441" s="36">
        <f ca="1">SUMIFS(СВЦЭМ!$L$40:$L$783,СВЦЭМ!$A$40:$A$783,$A441,СВЦЭМ!$B$40:$B$783,C$437)+'СЕТ СН'!$F$16</f>
        <v>0</v>
      </c>
      <c r="D441" s="36">
        <f ca="1">SUMIFS(СВЦЭМ!$L$40:$L$783,СВЦЭМ!$A$40:$A$783,$A441,СВЦЭМ!$B$40:$B$783,D$437)+'СЕТ СН'!$F$16</f>
        <v>0</v>
      </c>
      <c r="E441" s="36">
        <f ca="1">SUMIFS(СВЦЭМ!$L$40:$L$783,СВЦЭМ!$A$40:$A$783,$A441,СВЦЭМ!$B$40:$B$783,E$437)+'СЕТ СН'!$F$16</f>
        <v>0</v>
      </c>
      <c r="F441" s="36">
        <f ca="1">SUMIFS(СВЦЭМ!$L$40:$L$783,СВЦЭМ!$A$40:$A$783,$A441,СВЦЭМ!$B$40:$B$783,F$437)+'СЕТ СН'!$F$16</f>
        <v>0</v>
      </c>
      <c r="G441" s="36">
        <f ca="1">SUMIFS(СВЦЭМ!$L$40:$L$783,СВЦЭМ!$A$40:$A$783,$A441,СВЦЭМ!$B$40:$B$783,G$437)+'СЕТ СН'!$F$16</f>
        <v>0</v>
      </c>
      <c r="H441" s="36">
        <f ca="1">SUMIFS(СВЦЭМ!$L$40:$L$783,СВЦЭМ!$A$40:$A$783,$A441,СВЦЭМ!$B$40:$B$783,H$437)+'СЕТ СН'!$F$16</f>
        <v>0</v>
      </c>
      <c r="I441" s="36">
        <f ca="1">SUMIFS(СВЦЭМ!$L$40:$L$783,СВЦЭМ!$A$40:$A$783,$A441,СВЦЭМ!$B$40:$B$783,I$437)+'СЕТ СН'!$F$16</f>
        <v>0</v>
      </c>
      <c r="J441" s="36">
        <f ca="1">SUMIFS(СВЦЭМ!$L$40:$L$783,СВЦЭМ!$A$40:$A$783,$A441,СВЦЭМ!$B$40:$B$783,J$437)+'СЕТ СН'!$F$16</f>
        <v>0</v>
      </c>
      <c r="K441" s="36">
        <f ca="1">SUMIFS(СВЦЭМ!$L$40:$L$783,СВЦЭМ!$A$40:$A$783,$A441,СВЦЭМ!$B$40:$B$783,K$437)+'СЕТ СН'!$F$16</f>
        <v>0</v>
      </c>
      <c r="L441" s="36">
        <f ca="1">SUMIFS(СВЦЭМ!$L$40:$L$783,СВЦЭМ!$A$40:$A$783,$A441,СВЦЭМ!$B$40:$B$783,L$437)+'СЕТ СН'!$F$16</f>
        <v>0</v>
      </c>
      <c r="M441" s="36">
        <f ca="1">SUMIFS(СВЦЭМ!$L$40:$L$783,СВЦЭМ!$A$40:$A$783,$A441,СВЦЭМ!$B$40:$B$783,M$437)+'СЕТ СН'!$F$16</f>
        <v>0</v>
      </c>
      <c r="N441" s="36">
        <f ca="1">SUMIFS(СВЦЭМ!$L$40:$L$783,СВЦЭМ!$A$40:$A$783,$A441,СВЦЭМ!$B$40:$B$783,N$437)+'СЕТ СН'!$F$16</f>
        <v>0</v>
      </c>
      <c r="O441" s="36">
        <f ca="1">SUMIFS(СВЦЭМ!$L$40:$L$783,СВЦЭМ!$A$40:$A$783,$A441,СВЦЭМ!$B$40:$B$783,O$437)+'СЕТ СН'!$F$16</f>
        <v>0</v>
      </c>
      <c r="P441" s="36">
        <f ca="1">SUMIFS(СВЦЭМ!$L$40:$L$783,СВЦЭМ!$A$40:$A$783,$A441,СВЦЭМ!$B$40:$B$783,P$437)+'СЕТ СН'!$F$16</f>
        <v>0</v>
      </c>
      <c r="Q441" s="36">
        <f ca="1">SUMIFS(СВЦЭМ!$L$40:$L$783,СВЦЭМ!$A$40:$A$783,$A441,СВЦЭМ!$B$40:$B$783,Q$437)+'СЕТ СН'!$F$16</f>
        <v>0</v>
      </c>
      <c r="R441" s="36">
        <f ca="1">SUMIFS(СВЦЭМ!$L$40:$L$783,СВЦЭМ!$A$40:$A$783,$A441,СВЦЭМ!$B$40:$B$783,R$437)+'СЕТ СН'!$F$16</f>
        <v>0</v>
      </c>
      <c r="S441" s="36">
        <f ca="1">SUMIFS(СВЦЭМ!$L$40:$L$783,СВЦЭМ!$A$40:$A$783,$A441,СВЦЭМ!$B$40:$B$783,S$437)+'СЕТ СН'!$F$16</f>
        <v>0</v>
      </c>
      <c r="T441" s="36">
        <f ca="1">SUMIFS(СВЦЭМ!$L$40:$L$783,СВЦЭМ!$A$40:$A$783,$A441,СВЦЭМ!$B$40:$B$783,T$437)+'СЕТ СН'!$F$16</f>
        <v>0</v>
      </c>
      <c r="U441" s="36">
        <f ca="1">SUMIFS(СВЦЭМ!$L$40:$L$783,СВЦЭМ!$A$40:$A$783,$A441,СВЦЭМ!$B$40:$B$783,U$437)+'СЕТ СН'!$F$16</f>
        <v>0</v>
      </c>
      <c r="V441" s="36">
        <f ca="1">SUMIFS(СВЦЭМ!$L$40:$L$783,СВЦЭМ!$A$40:$A$783,$A441,СВЦЭМ!$B$40:$B$783,V$437)+'СЕТ СН'!$F$16</f>
        <v>0</v>
      </c>
      <c r="W441" s="36">
        <f ca="1">SUMIFS(СВЦЭМ!$L$40:$L$783,СВЦЭМ!$A$40:$A$783,$A441,СВЦЭМ!$B$40:$B$783,W$437)+'СЕТ СН'!$F$16</f>
        <v>0</v>
      </c>
      <c r="X441" s="36">
        <f ca="1">SUMIFS(СВЦЭМ!$L$40:$L$783,СВЦЭМ!$A$40:$A$783,$A441,СВЦЭМ!$B$40:$B$783,X$437)+'СЕТ СН'!$F$16</f>
        <v>0</v>
      </c>
      <c r="Y441" s="36">
        <f ca="1">SUMIFS(СВЦЭМ!$L$40:$L$783,СВЦЭМ!$A$40:$A$783,$A441,СВЦЭМ!$B$40:$B$783,Y$437)+'СЕТ СН'!$F$16</f>
        <v>0</v>
      </c>
    </row>
    <row r="442" spans="1:27" ht="15.75" hidden="1" x14ac:dyDescent="0.2">
      <c r="A442" s="35">
        <f t="shared" si="12"/>
        <v>44931</v>
      </c>
      <c r="B442" s="36">
        <f ca="1">SUMIFS(СВЦЭМ!$L$40:$L$783,СВЦЭМ!$A$40:$A$783,$A442,СВЦЭМ!$B$40:$B$783,B$437)+'СЕТ СН'!$F$16</f>
        <v>0</v>
      </c>
      <c r="C442" s="36">
        <f ca="1">SUMIFS(СВЦЭМ!$L$40:$L$783,СВЦЭМ!$A$40:$A$783,$A442,СВЦЭМ!$B$40:$B$783,C$437)+'СЕТ СН'!$F$16</f>
        <v>0</v>
      </c>
      <c r="D442" s="36">
        <f ca="1">SUMIFS(СВЦЭМ!$L$40:$L$783,СВЦЭМ!$A$40:$A$783,$A442,СВЦЭМ!$B$40:$B$783,D$437)+'СЕТ СН'!$F$16</f>
        <v>0</v>
      </c>
      <c r="E442" s="36">
        <f ca="1">SUMIFS(СВЦЭМ!$L$40:$L$783,СВЦЭМ!$A$40:$A$783,$A442,СВЦЭМ!$B$40:$B$783,E$437)+'СЕТ СН'!$F$16</f>
        <v>0</v>
      </c>
      <c r="F442" s="36">
        <f ca="1">SUMIFS(СВЦЭМ!$L$40:$L$783,СВЦЭМ!$A$40:$A$783,$A442,СВЦЭМ!$B$40:$B$783,F$437)+'СЕТ СН'!$F$16</f>
        <v>0</v>
      </c>
      <c r="G442" s="36">
        <f ca="1">SUMIFS(СВЦЭМ!$L$40:$L$783,СВЦЭМ!$A$40:$A$783,$A442,СВЦЭМ!$B$40:$B$783,G$437)+'СЕТ СН'!$F$16</f>
        <v>0</v>
      </c>
      <c r="H442" s="36">
        <f ca="1">SUMIFS(СВЦЭМ!$L$40:$L$783,СВЦЭМ!$A$40:$A$783,$A442,СВЦЭМ!$B$40:$B$783,H$437)+'СЕТ СН'!$F$16</f>
        <v>0</v>
      </c>
      <c r="I442" s="36">
        <f ca="1">SUMIFS(СВЦЭМ!$L$40:$L$783,СВЦЭМ!$A$40:$A$783,$A442,СВЦЭМ!$B$40:$B$783,I$437)+'СЕТ СН'!$F$16</f>
        <v>0</v>
      </c>
      <c r="J442" s="36">
        <f ca="1">SUMIFS(СВЦЭМ!$L$40:$L$783,СВЦЭМ!$A$40:$A$783,$A442,СВЦЭМ!$B$40:$B$783,J$437)+'СЕТ СН'!$F$16</f>
        <v>0</v>
      </c>
      <c r="K442" s="36">
        <f ca="1">SUMIFS(СВЦЭМ!$L$40:$L$783,СВЦЭМ!$A$40:$A$783,$A442,СВЦЭМ!$B$40:$B$783,K$437)+'СЕТ СН'!$F$16</f>
        <v>0</v>
      </c>
      <c r="L442" s="36">
        <f ca="1">SUMIFS(СВЦЭМ!$L$40:$L$783,СВЦЭМ!$A$40:$A$783,$A442,СВЦЭМ!$B$40:$B$783,L$437)+'СЕТ СН'!$F$16</f>
        <v>0</v>
      </c>
      <c r="M442" s="36">
        <f ca="1">SUMIFS(СВЦЭМ!$L$40:$L$783,СВЦЭМ!$A$40:$A$783,$A442,СВЦЭМ!$B$40:$B$783,M$437)+'СЕТ СН'!$F$16</f>
        <v>0</v>
      </c>
      <c r="N442" s="36">
        <f ca="1">SUMIFS(СВЦЭМ!$L$40:$L$783,СВЦЭМ!$A$40:$A$783,$A442,СВЦЭМ!$B$40:$B$783,N$437)+'СЕТ СН'!$F$16</f>
        <v>0</v>
      </c>
      <c r="O442" s="36">
        <f ca="1">SUMIFS(СВЦЭМ!$L$40:$L$783,СВЦЭМ!$A$40:$A$783,$A442,СВЦЭМ!$B$40:$B$783,O$437)+'СЕТ СН'!$F$16</f>
        <v>0</v>
      </c>
      <c r="P442" s="36">
        <f ca="1">SUMIFS(СВЦЭМ!$L$40:$L$783,СВЦЭМ!$A$40:$A$783,$A442,СВЦЭМ!$B$40:$B$783,P$437)+'СЕТ СН'!$F$16</f>
        <v>0</v>
      </c>
      <c r="Q442" s="36">
        <f ca="1">SUMIFS(СВЦЭМ!$L$40:$L$783,СВЦЭМ!$A$40:$A$783,$A442,СВЦЭМ!$B$40:$B$783,Q$437)+'СЕТ СН'!$F$16</f>
        <v>0</v>
      </c>
      <c r="R442" s="36">
        <f ca="1">SUMIFS(СВЦЭМ!$L$40:$L$783,СВЦЭМ!$A$40:$A$783,$A442,СВЦЭМ!$B$40:$B$783,R$437)+'СЕТ СН'!$F$16</f>
        <v>0</v>
      </c>
      <c r="S442" s="36">
        <f ca="1">SUMIFS(СВЦЭМ!$L$40:$L$783,СВЦЭМ!$A$40:$A$783,$A442,СВЦЭМ!$B$40:$B$783,S$437)+'СЕТ СН'!$F$16</f>
        <v>0</v>
      </c>
      <c r="T442" s="36">
        <f ca="1">SUMIFS(СВЦЭМ!$L$40:$L$783,СВЦЭМ!$A$40:$A$783,$A442,СВЦЭМ!$B$40:$B$783,T$437)+'СЕТ СН'!$F$16</f>
        <v>0</v>
      </c>
      <c r="U442" s="36">
        <f ca="1">SUMIFS(СВЦЭМ!$L$40:$L$783,СВЦЭМ!$A$40:$A$783,$A442,СВЦЭМ!$B$40:$B$783,U$437)+'СЕТ СН'!$F$16</f>
        <v>0</v>
      </c>
      <c r="V442" s="36">
        <f ca="1">SUMIFS(СВЦЭМ!$L$40:$L$783,СВЦЭМ!$A$40:$A$783,$A442,СВЦЭМ!$B$40:$B$783,V$437)+'СЕТ СН'!$F$16</f>
        <v>0</v>
      </c>
      <c r="W442" s="36">
        <f ca="1">SUMIFS(СВЦЭМ!$L$40:$L$783,СВЦЭМ!$A$40:$A$783,$A442,СВЦЭМ!$B$40:$B$783,W$437)+'СЕТ СН'!$F$16</f>
        <v>0</v>
      </c>
      <c r="X442" s="36">
        <f ca="1">SUMIFS(СВЦЭМ!$L$40:$L$783,СВЦЭМ!$A$40:$A$783,$A442,СВЦЭМ!$B$40:$B$783,X$437)+'СЕТ СН'!$F$16</f>
        <v>0</v>
      </c>
      <c r="Y442" s="36">
        <f ca="1">SUMIFS(СВЦЭМ!$L$40:$L$783,СВЦЭМ!$A$40:$A$783,$A442,СВЦЭМ!$B$40:$B$783,Y$437)+'СЕТ СН'!$F$16</f>
        <v>0</v>
      </c>
    </row>
    <row r="443" spans="1:27" ht="15.75" hidden="1" x14ac:dyDescent="0.2">
      <c r="A443" s="35">
        <f t="shared" si="12"/>
        <v>44932</v>
      </c>
      <c r="B443" s="36">
        <f ca="1">SUMIFS(СВЦЭМ!$L$40:$L$783,СВЦЭМ!$A$40:$A$783,$A443,СВЦЭМ!$B$40:$B$783,B$437)+'СЕТ СН'!$F$16</f>
        <v>0</v>
      </c>
      <c r="C443" s="36">
        <f ca="1">SUMIFS(СВЦЭМ!$L$40:$L$783,СВЦЭМ!$A$40:$A$783,$A443,СВЦЭМ!$B$40:$B$783,C$437)+'СЕТ СН'!$F$16</f>
        <v>0</v>
      </c>
      <c r="D443" s="36">
        <f ca="1">SUMIFS(СВЦЭМ!$L$40:$L$783,СВЦЭМ!$A$40:$A$783,$A443,СВЦЭМ!$B$40:$B$783,D$437)+'СЕТ СН'!$F$16</f>
        <v>0</v>
      </c>
      <c r="E443" s="36">
        <f ca="1">SUMIFS(СВЦЭМ!$L$40:$L$783,СВЦЭМ!$A$40:$A$783,$A443,СВЦЭМ!$B$40:$B$783,E$437)+'СЕТ СН'!$F$16</f>
        <v>0</v>
      </c>
      <c r="F443" s="36">
        <f ca="1">SUMIFS(СВЦЭМ!$L$40:$L$783,СВЦЭМ!$A$40:$A$783,$A443,СВЦЭМ!$B$40:$B$783,F$437)+'СЕТ СН'!$F$16</f>
        <v>0</v>
      </c>
      <c r="G443" s="36">
        <f ca="1">SUMIFS(СВЦЭМ!$L$40:$L$783,СВЦЭМ!$A$40:$A$783,$A443,СВЦЭМ!$B$40:$B$783,G$437)+'СЕТ СН'!$F$16</f>
        <v>0</v>
      </c>
      <c r="H443" s="36">
        <f ca="1">SUMIFS(СВЦЭМ!$L$40:$L$783,СВЦЭМ!$A$40:$A$783,$A443,СВЦЭМ!$B$40:$B$783,H$437)+'СЕТ СН'!$F$16</f>
        <v>0</v>
      </c>
      <c r="I443" s="36">
        <f ca="1">SUMIFS(СВЦЭМ!$L$40:$L$783,СВЦЭМ!$A$40:$A$783,$A443,СВЦЭМ!$B$40:$B$783,I$437)+'СЕТ СН'!$F$16</f>
        <v>0</v>
      </c>
      <c r="J443" s="36">
        <f ca="1">SUMIFS(СВЦЭМ!$L$40:$L$783,СВЦЭМ!$A$40:$A$783,$A443,СВЦЭМ!$B$40:$B$783,J$437)+'СЕТ СН'!$F$16</f>
        <v>0</v>
      </c>
      <c r="K443" s="36">
        <f ca="1">SUMIFS(СВЦЭМ!$L$40:$L$783,СВЦЭМ!$A$40:$A$783,$A443,СВЦЭМ!$B$40:$B$783,K$437)+'СЕТ СН'!$F$16</f>
        <v>0</v>
      </c>
      <c r="L443" s="36">
        <f ca="1">SUMIFS(СВЦЭМ!$L$40:$L$783,СВЦЭМ!$A$40:$A$783,$A443,СВЦЭМ!$B$40:$B$783,L$437)+'СЕТ СН'!$F$16</f>
        <v>0</v>
      </c>
      <c r="M443" s="36">
        <f ca="1">SUMIFS(СВЦЭМ!$L$40:$L$783,СВЦЭМ!$A$40:$A$783,$A443,СВЦЭМ!$B$40:$B$783,M$437)+'СЕТ СН'!$F$16</f>
        <v>0</v>
      </c>
      <c r="N443" s="36">
        <f ca="1">SUMIFS(СВЦЭМ!$L$40:$L$783,СВЦЭМ!$A$40:$A$783,$A443,СВЦЭМ!$B$40:$B$783,N$437)+'СЕТ СН'!$F$16</f>
        <v>0</v>
      </c>
      <c r="O443" s="36">
        <f ca="1">SUMIFS(СВЦЭМ!$L$40:$L$783,СВЦЭМ!$A$40:$A$783,$A443,СВЦЭМ!$B$40:$B$783,O$437)+'СЕТ СН'!$F$16</f>
        <v>0</v>
      </c>
      <c r="P443" s="36">
        <f ca="1">SUMIFS(СВЦЭМ!$L$40:$L$783,СВЦЭМ!$A$40:$A$783,$A443,СВЦЭМ!$B$40:$B$783,P$437)+'СЕТ СН'!$F$16</f>
        <v>0</v>
      </c>
      <c r="Q443" s="36">
        <f ca="1">SUMIFS(СВЦЭМ!$L$40:$L$783,СВЦЭМ!$A$40:$A$783,$A443,СВЦЭМ!$B$40:$B$783,Q$437)+'СЕТ СН'!$F$16</f>
        <v>0</v>
      </c>
      <c r="R443" s="36">
        <f ca="1">SUMIFS(СВЦЭМ!$L$40:$L$783,СВЦЭМ!$A$40:$A$783,$A443,СВЦЭМ!$B$40:$B$783,R$437)+'СЕТ СН'!$F$16</f>
        <v>0</v>
      </c>
      <c r="S443" s="36">
        <f ca="1">SUMIFS(СВЦЭМ!$L$40:$L$783,СВЦЭМ!$A$40:$A$783,$A443,СВЦЭМ!$B$40:$B$783,S$437)+'СЕТ СН'!$F$16</f>
        <v>0</v>
      </c>
      <c r="T443" s="36">
        <f ca="1">SUMIFS(СВЦЭМ!$L$40:$L$783,СВЦЭМ!$A$40:$A$783,$A443,СВЦЭМ!$B$40:$B$783,T$437)+'СЕТ СН'!$F$16</f>
        <v>0</v>
      </c>
      <c r="U443" s="36">
        <f ca="1">SUMIFS(СВЦЭМ!$L$40:$L$783,СВЦЭМ!$A$40:$A$783,$A443,СВЦЭМ!$B$40:$B$783,U$437)+'СЕТ СН'!$F$16</f>
        <v>0</v>
      </c>
      <c r="V443" s="36">
        <f ca="1">SUMIFS(СВЦЭМ!$L$40:$L$783,СВЦЭМ!$A$40:$A$783,$A443,СВЦЭМ!$B$40:$B$783,V$437)+'СЕТ СН'!$F$16</f>
        <v>0</v>
      </c>
      <c r="W443" s="36">
        <f ca="1">SUMIFS(СВЦЭМ!$L$40:$L$783,СВЦЭМ!$A$40:$A$783,$A443,СВЦЭМ!$B$40:$B$783,W$437)+'СЕТ СН'!$F$16</f>
        <v>0</v>
      </c>
      <c r="X443" s="36">
        <f ca="1">SUMIFS(СВЦЭМ!$L$40:$L$783,СВЦЭМ!$A$40:$A$783,$A443,СВЦЭМ!$B$40:$B$783,X$437)+'СЕТ СН'!$F$16</f>
        <v>0</v>
      </c>
      <c r="Y443" s="36">
        <f ca="1">SUMIFS(СВЦЭМ!$L$40:$L$783,СВЦЭМ!$A$40:$A$783,$A443,СВЦЭМ!$B$40:$B$783,Y$437)+'СЕТ СН'!$F$16</f>
        <v>0</v>
      </c>
    </row>
    <row r="444" spans="1:27" ht="15.75" hidden="1" x14ac:dyDescent="0.2">
      <c r="A444" s="35">
        <f t="shared" si="12"/>
        <v>44933</v>
      </c>
      <c r="B444" s="36">
        <f ca="1">SUMIFS(СВЦЭМ!$L$40:$L$783,СВЦЭМ!$A$40:$A$783,$A444,СВЦЭМ!$B$40:$B$783,B$437)+'СЕТ СН'!$F$16</f>
        <v>0</v>
      </c>
      <c r="C444" s="36">
        <f ca="1">SUMIFS(СВЦЭМ!$L$40:$L$783,СВЦЭМ!$A$40:$A$783,$A444,СВЦЭМ!$B$40:$B$783,C$437)+'СЕТ СН'!$F$16</f>
        <v>0</v>
      </c>
      <c r="D444" s="36">
        <f ca="1">SUMIFS(СВЦЭМ!$L$40:$L$783,СВЦЭМ!$A$40:$A$783,$A444,СВЦЭМ!$B$40:$B$783,D$437)+'СЕТ СН'!$F$16</f>
        <v>0</v>
      </c>
      <c r="E444" s="36">
        <f ca="1">SUMIFS(СВЦЭМ!$L$40:$L$783,СВЦЭМ!$A$40:$A$783,$A444,СВЦЭМ!$B$40:$B$783,E$437)+'СЕТ СН'!$F$16</f>
        <v>0</v>
      </c>
      <c r="F444" s="36">
        <f ca="1">SUMIFS(СВЦЭМ!$L$40:$L$783,СВЦЭМ!$A$40:$A$783,$A444,СВЦЭМ!$B$40:$B$783,F$437)+'СЕТ СН'!$F$16</f>
        <v>0</v>
      </c>
      <c r="G444" s="36">
        <f ca="1">SUMIFS(СВЦЭМ!$L$40:$L$783,СВЦЭМ!$A$40:$A$783,$A444,СВЦЭМ!$B$40:$B$783,G$437)+'СЕТ СН'!$F$16</f>
        <v>0</v>
      </c>
      <c r="H444" s="36">
        <f ca="1">SUMIFS(СВЦЭМ!$L$40:$L$783,СВЦЭМ!$A$40:$A$783,$A444,СВЦЭМ!$B$40:$B$783,H$437)+'СЕТ СН'!$F$16</f>
        <v>0</v>
      </c>
      <c r="I444" s="36">
        <f ca="1">SUMIFS(СВЦЭМ!$L$40:$L$783,СВЦЭМ!$A$40:$A$783,$A444,СВЦЭМ!$B$40:$B$783,I$437)+'СЕТ СН'!$F$16</f>
        <v>0</v>
      </c>
      <c r="J444" s="36">
        <f ca="1">SUMIFS(СВЦЭМ!$L$40:$L$783,СВЦЭМ!$A$40:$A$783,$A444,СВЦЭМ!$B$40:$B$783,J$437)+'СЕТ СН'!$F$16</f>
        <v>0</v>
      </c>
      <c r="K444" s="36">
        <f ca="1">SUMIFS(СВЦЭМ!$L$40:$L$783,СВЦЭМ!$A$40:$A$783,$A444,СВЦЭМ!$B$40:$B$783,K$437)+'СЕТ СН'!$F$16</f>
        <v>0</v>
      </c>
      <c r="L444" s="36">
        <f ca="1">SUMIFS(СВЦЭМ!$L$40:$L$783,СВЦЭМ!$A$40:$A$783,$A444,СВЦЭМ!$B$40:$B$783,L$437)+'СЕТ СН'!$F$16</f>
        <v>0</v>
      </c>
      <c r="M444" s="36">
        <f ca="1">SUMIFS(СВЦЭМ!$L$40:$L$783,СВЦЭМ!$A$40:$A$783,$A444,СВЦЭМ!$B$40:$B$783,M$437)+'СЕТ СН'!$F$16</f>
        <v>0</v>
      </c>
      <c r="N444" s="36">
        <f ca="1">SUMIFS(СВЦЭМ!$L$40:$L$783,СВЦЭМ!$A$40:$A$783,$A444,СВЦЭМ!$B$40:$B$783,N$437)+'СЕТ СН'!$F$16</f>
        <v>0</v>
      </c>
      <c r="O444" s="36">
        <f ca="1">SUMIFS(СВЦЭМ!$L$40:$L$783,СВЦЭМ!$A$40:$A$783,$A444,СВЦЭМ!$B$40:$B$783,O$437)+'СЕТ СН'!$F$16</f>
        <v>0</v>
      </c>
      <c r="P444" s="36">
        <f ca="1">SUMIFS(СВЦЭМ!$L$40:$L$783,СВЦЭМ!$A$40:$A$783,$A444,СВЦЭМ!$B$40:$B$783,P$437)+'СЕТ СН'!$F$16</f>
        <v>0</v>
      </c>
      <c r="Q444" s="36">
        <f ca="1">SUMIFS(СВЦЭМ!$L$40:$L$783,СВЦЭМ!$A$40:$A$783,$A444,СВЦЭМ!$B$40:$B$783,Q$437)+'СЕТ СН'!$F$16</f>
        <v>0</v>
      </c>
      <c r="R444" s="36">
        <f ca="1">SUMIFS(СВЦЭМ!$L$40:$L$783,СВЦЭМ!$A$40:$A$783,$A444,СВЦЭМ!$B$40:$B$783,R$437)+'СЕТ СН'!$F$16</f>
        <v>0</v>
      </c>
      <c r="S444" s="36">
        <f ca="1">SUMIFS(СВЦЭМ!$L$40:$L$783,СВЦЭМ!$A$40:$A$783,$A444,СВЦЭМ!$B$40:$B$783,S$437)+'СЕТ СН'!$F$16</f>
        <v>0</v>
      </c>
      <c r="T444" s="36">
        <f ca="1">SUMIFS(СВЦЭМ!$L$40:$L$783,СВЦЭМ!$A$40:$A$783,$A444,СВЦЭМ!$B$40:$B$783,T$437)+'СЕТ СН'!$F$16</f>
        <v>0</v>
      </c>
      <c r="U444" s="36">
        <f ca="1">SUMIFS(СВЦЭМ!$L$40:$L$783,СВЦЭМ!$A$40:$A$783,$A444,СВЦЭМ!$B$40:$B$783,U$437)+'СЕТ СН'!$F$16</f>
        <v>0</v>
      </c>
      <c r="V444" s="36">
        <f ca="1">SUMIFS(СВЦЭМ!$L$40:$L$783,СВЦЭМ!$A$40:$A$783,$A444,СВЦЭМ!$B$40:$B$783,V$437)+'СЕТ СН'!$F$16</f>
        <v>0</v>
      </c>
      <c r="W444" s="36">
        <f ca="1">SUMIFS(СВЦЭМ!$L$40:$L$783,СВЦЭМ!$A$40:$A$783,$A444,СВЦЭМ!$B$40:$B$783,W$437)+'СЕТ СН'!$F$16</f>
        <v>0</v>
      </c>
      <c r="X444" s="36">
        <f ca="1">SUMIFS(СВЦЭМ!$L$40:$L$783,СВЦЭМ!$A$40:$A$783,$A444,СВЦЭМ!$B$40:$B$783,X$437)+'СЕТ СН'!$F$16</f>
        <v>0</v>
      </c>
      <c r="Y444" s="36">
        <f ca="1">SUMIFS(СВЦЭМ!$L$40:$L$783,СВЦЭМ!$A$40:$A$783,$A444,СВЦЭМ!$B$40:$B$783,Y$437)+'СЕТ СН'!$F$16</f>
        <v>0</v>
      </c>
    </row>
    <row r="445" spans="1:27" ht="15.75" hidden="1" x14ac:dyDescent="0.2">
      <c r="A445" s="35">
        <f t="shared" si="12"/>
        <v>44934</v>
      </c>
      <c r="B445" s="36">
        <f ca="1">SUMIFS(СВЦЭМ!$L$40:$L$783,СВЦЭМ!$A$40:$A$783,$A445,СВЦЭМ!$B$40:$B$783,B$437)+'СЕТ СН'!$F$16</f>
        <v>0</v>
      </c>
      <c r="C445" s="36">
        <f ca="1">SUMIFS(СВЦЭМ!$L$40:$L$783,СВЦЭМ!$A$40:$A$783,$A445,СВЦЭМ!$B$40:$B$783,C$437)+'СЕТ СН'!$F$16</f>
        <v>0</v>
      </c>
      <c r="D445" s="36">
        <f ca="1">SUMIFS(СВЦЭМ!$L$40:$L$783,СВЦЭМ!$A$40:$A$783,$A445,СВЦЭМ!$B$40:$B$783,D$437)+'СЕТ СН'!$F$16</f>
        <v>0</v>
      </c>
      <c r="E445" s="36">
        <f ca="1">SUMIFS(СВЦЭМ!$L$40:$L$783,СВЦЭМ!$A$40:$A$783,$A445,СВЦЭМ!$B$40:$B$783,E$437)+'СЕТ СН'!$F$16</f>
        <v>0</v>
      </c>
      <c r="F445" s="36">
        <f ca="1">SUMIFS(СВЦЭМ!$L$40:$L$783,СВЦЭМ!$A$40:$A$783,$A445,СВЦЭМ!$B$40:$B$783,F$437)+'СЕТ СН'!$F$16</f>
        <v>0</v>
      </c>
      <c r="G445" s="36">
        <f ca="1">SUMIFS(СВЦЭМ!$L$40:$L$783,СВЦЭМ!$A$40:$A$783,$A445,СВЦЭМ!$B$40:$B$783,G$437)+'СЕТ СН'!$F$16</f>
        <v>0</v>
      </c>
      <c r="H445" s="36">
        <f ca="1">SUMIFS(СВЦЭМ!$L$40:$L$783,СВЦЭМ!$A$40:$A$783,$A445,СВЦЭМ!$B$40:$B$783,H$437)+'СЕТ СН'!$F$16</f>
        <v>0</v>
      </c>
      <c r="I445" s="36">
        <f ca="1">SUMIFS(СВЦЭМ!$L$40:$L$783,СВЦЭМ!$A$40:$A$783,$A445,СВЦЭМ!$B$40:$B$783,I$437)+'СЕТ СН'!$F$16</f>
        <v>0</v>
      </c>
      <c r="J445" s="36">
        <f ca="1">SUMIFS(СВЦЭМ!$L$40:$L$783,СВЦЭМ!$A$40:$A$783,$A445,СВЦЭМ!$B$40:$B$783,J$437)+'СЕТ СН'!$F$16</f>
        <v>0</v>
      </c>
      <c r="K445" s="36">
        <f ca="1">SUMIFS(СВЦЭМ!$L$40:$L$783,СВЦЭМ!$A$40:$A$783,$A445,СВЦЭМ!$B$40:$B$783,K$437)+'СЕТ СН'!$F$16</f>
        <v>0</v>
      </c>
      <c r="L445" s="36">
        <f ca="1">SUMIFS(СВЦЭМ!$L$40:$L$783,СВЦЭМ!$A$40:$A$783,$A445,СВЦЭМ!$B$40:$B$783,L$437)+'СЕТ СН'!$F$16</f>
        <v>0</v>
      </c>
      <c r="M445" s="36">
        <f ca="1">SUMIFS(СВЦЭМ!$L$40:$L$783,СВЦЭМ!$A$40:$A$783,$A445,СВЦЭМ!$B$40:$B$783,M$437)+'СЕТ СН'!$F$16</f>
        <v>0</v>
      </c>
      <c r="N445" s="36">
        <f ca="1">SUMIFS(СВЦЭМ!$L$40:$L$783,СВЦЭМ!$A$40:$A$783,$A445,СВЦЭМ!$B$40:$B$783,N$437)+'СЕТ СН'!$F$16</f>
        <v>0</v>
      </c>
      <c r="O445" s="36">
        <f ca="1">SUMIFS(СВЦЭМ!$L$40:$L$783,СВЦЭМ!$A$40:$A$783,$A445,СВЦЭМ!$B$40:$B$783,O$437)+'СЕТ СН'!$F$16</f>
        <v>0</v>
      </c>
      <c r="P445" s="36">
        <f ca="1">SUMIFS(СВЦЭМ!$L$40:$L$783,СВЦЭМ!$A$40:$A$783,$A445,СВЦЭМ!$B$40:$B$783,P$437)+'СЕТ СН'!$F$16</f>
        <v>0</v>
      </c>
      <c r="Q445" s="36">
        <f ca="1">SUMIFS(СВЦЭМ!$L$40:$L$783,СВЦЭМ!$A$40:$A$783,$A445,СВЦЭМ!$B$40:$B$783,Q$437)+'СЕТ СН'!$F$16</f>
        <v>0</v>
      </c>
      <c r="R445" s="36">
        <f ca="1">SUMIFS(СВЦЭМ!$L$40:$L$783,СВЦЭМ!$A$40:$A$783,$A445,СВЦЭМ!$B$40:$B$783,R$437)+'СЕТ СН'!$F$16</f>
        <v>0</v>
      </c>
      <c r="S445" s="36">
        <f ca="1">SUMIFS(СВЦЭМ!$L$40:$L$783,СВЦЭМ!$A$40:$A$783,$A445,СВЦЭМ!$B$40:$B$783,S$437)+'СЕТ СН'!$F$16</f>
        <v>0</v>
      </c>
      <c r="T445" s="36">
        <f ca="1">SUMIFS(СВЦЭМ!$L$40:$L$783,СВЦЭМ!$A$40:$A$783,$A445,СВЦЭМ!$B$40:$B$783,T$437)+'СЕТ СН'!$F$16</f>
        <v>0</v>
      </c>
      <c r="U445" s="36">
        <f ca="1">SUMIFS(СВЦЭМ!$L$40:$L$783,СВЦЭМ!$A$40:$A$783,$A445,СВЦЭМ!$B$40:$B$783,U$437)+'СЕТ СН'!$F$16</f>
        <v>0</v>
      </c>
      <c r="V445" s="36">
        <f ca="1">SUMIFS(СВЦЭМ!$L$40:$L$783,СВЦЭМ!$A$40:$A$783,$A445,СВЦЭМ!$B$40:$B$783,V$437)+'СЕТ СН'!$F$16</f>
        <v>0</v>
      </c>
      <c r="W445" s="36">
        <f ca="1">SUMIFS(СВЦЭМ!$L$40:$L$783,СВЦЭМ!$A$40:$A$783,$A445,СВЦЭМ!$B$40:$B$783,W$437)+'СЕТ СН'!$F$16</f>
        <v>0</v>
      </c>
      <c r="X445" s="36">
        <f ca="1">SUMIFS(СВЦЭМ!$L$40:$L$783,СВЦЭМ!$A$40:$A$783,$A445,СВЦЭМ!$B$40:$B$783,X$437)+'СЕТ СН'!$F$16</f>
        <v>0</v>
      </c>
      <c r="Y445" s="36">
        <f ca="1">SUMIFS(СВЦЭМ!$L$40:$L$783,СВЦЭМ!$A$40:$A$783,$A445,СВЦЭМ!$B$40:$B$783,Y$437)+'СЕТ СН'!$F$16</f>
        <v>0</v>
      </c>
    </row>
    <row r="446" spans="1:27" ht="15.75" hidden="1" x14ac:dyDescent="0.2">
      <c r="A446" s="35">
        <f t="shared" si="12"/>
        <v>44935</v>
      </c>
      <c r="B446" s="36">
        <f ca="1">SUMIFS(СВЦЭМ!$L$40:$L$783,СВЦЭМ!$A$40:$A$783,$A446,СВЦЭМ!$B$40:$B$783,B$437)+'СЕТ СН'!$F$16</f>
        <v>0</v>
      </c>
      <c r="C446" s="36">
        <f ca="1">SUMIFS(СВЦЭМ!$L$40:$L$783,СВЦЭМ!$A$40:$A$783,$A446,СВЦЭМ!$B$40:$B$783,C$437)+'СЕТ СН'!$F$16</f>
        <v>0</v>
      </c>
      <c r="D446" s="36">
        <f ca="1">SUMIFS(СВЦЭМ!$L$40:$L$783,СВЦЭМ!$A$40:$A$783,$A446,СВЦЭМ!$B$40:$B$783,D$437)+'СЕТ СН'!$F$16</f>
        <v>0</v>
      </c>
      <c r="E446" s="36">
        <f ca="1">SUMIFS(СВЦЭМ!$L$40:$L$783,СВЦЭМ!$A$40:$A$783,$A446,СВЦЭМ!$B$40:$B$783,E$437)+'СЕТ СН'!$F$16</f>
        <v>0</v>
      </c>
      <c r="F446" s="36">
        <f ca="1">SUMIFS(СВЦЭМ!$L$40:$L$783,СВЦЭМ!$A$40:$A$783,$A446,СВЦЭМ!$B$40:$B$783,F$437)+'СЕТ СН'!$F$16</f>
        <v>0</v>
      </c>
      <c r="G446" s="36">
        <f ca="1">SUMIFS(СВЦЭМ!$L$40:$L$783,СВЦЭМ!$A$40:$A$783,$A446,СВЦЭМ!$B$40:$B$783,G$437)+'СЕТ СН'!$F$16</f>
        <v>0</v>
      </c>
      <c r="H446" s="36">
        <f ca="1">SUMIFS(СВЦЭМ!$L$40:$L$783,СВЦЭМ!$A$40:$A$783,$A446,СВЦЭМ!$B$40:$B$783,H$437)+'СЕТ СН'!$F$16</f>
        <v>0</v>
      </c>
      <c r="I446" s="36">
        <f ca="1">SUMIFS(СВЦЭМ!$L$40:$L$783,СВЦЭМ!$A$40:$A$783,$A446,СВЦЭМ!$B$40:$B$783,I$437)+'СЕТ СН'!$F$16</f>
        <v>0</v>
      </c>
      <c r="J446" s="36">
        <f ca="1">SUMIFS(СВЦЭМ!$L$40:$L$783,СВЦЭМ!$A$40:$A$783,$A446,СВЦЭМ!$B$40:$B$783,J$437)+'СЕТ СН'!$F$16</f>
        <v>0</v>
      </c>
      <c r="K446" s="36">
        <f ca="1">SUMIFS(СВЦЭМ!$L$40:$L$783,СВЦЭМ!$A$40:$A$783,$A446,СВЦЭМ!$B$40:$B$783,K$437)+'СЕТ СН'!$F$16</f>
        <v>0</v>
      </c>
      <c r="L446" s="36">
        <f ca="1">SUMIFS(СВЦЭМ!$L$40:$L$783,СВЦЭМ!$A$40:$A$783,$A446,СВЦЭМ!$B$40:$B$783,L$437)+'СЕТ СН'!$F$16</f>
        <v>0</v>
      </c>
      <c r="M446" s="36">
        <f ca="1">SUMIFS(СВЦЭМ!$L$40:$L$783,СВЦЭМ!$A$40:$A$783,$A446,СВЦЭМ!$B$40:$B$783,M$437)+'СЕТ СН'!$F$16</f>
        <v>0</v>
      </c>
      <c r="N446" s="36">
        <f ca="1">SUMIFS(СВЦЭМ!$L$40:$L$783,СВЦЭМ!$A$40:$A$783,$A446,СВЦЭМ!$B$40:$B$783,N$437)+'СЕТ СН'!$F$16</f>
        <v>0</v>
      </c>
      <c r="O446" s="36">
        <f ca="1">SUMIFS(СВЦЭМ!$L$40:$L$783,СВЦЭМ!$A$40:$A$783,$A446,СВЦЭМ!$B$40:$B$783,O$437)+'СЕТ СН'!$F$16</f>
        <v>0</v>
      </c>
      <c r="P446" s="36">
        <f ca="1">SUMIFS(СВЦЭМ!$L$40:$L$783,СВЦЭМ!$A$40:$A$783,$A446,СВЦЭМ!$B$40:$B$783,P$437)+'СЕТ СН'!$F$16</f>
        <v>0</v>
      </c>
      <c r="Q446" s="36">
        <f ca="1">SUMIFS(СВЦЭМ!$L$40:$L$783,СВЦЭМ!$A$40:$A$783,$A446,СВЦЭМ!$B$40:$B$783,Q$437)+'СЕТ СН'!$F$16</f>
        <v>0</v>
      </c>
      <c r="R446" s="36">
        <f ca="1">SUMIFS(СВЦЭМ!$L$40:$L$783,СВЦЭМ!$A$40:$A$783,$A446,СВЦЭМ!$B$40:$B$783,R$437)+'СЕТ СН'!$F$16</f>
        <v>0</v>
      </c>
      <c r="S446" s="36">
        <f ca="1">SUMIFS(СВЦЭМ!$L$40:$L$783,СВЦЭМ!$A$40:$A$783,$A446,СВЦЭМ!$B$40:$B$783,S$437)+'СЕТ СН'!$F$16</f>
        <v>0</v>
      </c>
      <c r="T446" s="36">
        <f ca="1">SUMIFS(СВЦЭМ!$L$40:$L$783,СВЦЭМ!$A$40:$A$783,$A446,СВЦЭМ!$B$40:$B$783,T$437)+'СЕТ СН'!$F$16</f>
        <v>0</v>
      </c>
      <c r="U446" s="36">
        <f ca="1">SUMIFS(СВЦЭМ!$L$40:$L$783,СВЦЭМ!$A$40:$A$783,$A446,СВЦЭМ!$B$40:$B$783,U$437)+'СЕТ СН'!$F$16</f>
        <v>0</v>
      </c>
      <c r="V446" s="36">
        <f ca="1">SUMIFS(СВЦЭМ!$L$40:$L$783,СВЦЭМ!$A$40:$A$783,$A446,СВЦЭМ!$B$40:$B$783,V$437)+'СЕТ СН'!$F$16</f>
        <v>0</v>
      </c>
      <c r="W446" s="36">
        <f ca="1">SUMIFS(СВЦЭМ!$L$40:$L$783,СВЦЭМ!$A$40:$A$783,$A446,СВЦЭМ!$B$40:$B$783,W$437)+'СЕТ СН'!$F$16</f>
        <v>0</v>
      </c>
      <c r="X446" s="36">
        <f ca="1">SUMIFS(СВЦЭМ!$L$40:$L$783,СВЦЭМ!$A$40:$A$783,$A446,СВЦЭМ!$B$40:$B$783,X$437)+'СЕТ СН'!$F$16</f>
        <v>0</v>
      </c>
      <c r="Y446" s="36">
        <f ca="1">SUMIFS(СВЦЭМ!$L$40:$L$783,СВЦЭМ!$A$40:$A$783,$A446,СВЦЭМ!$B$40:$B$783,Y$437)+'СЕТ СН'!$F$16</f>
        <v>0</v>
      </c>
    </row>
    <row r="447" spans="1:27" ht="15.75" hidden="1" x14ac:dyDescent="0.2">
      <c r="A447" s="35">
        <f t="shared" si="12"/>
        <v>44936</v>
      </c>
      <c r="B447" s="36">
        <f ca="1">SUMIFS(СВЦЭМ!$L$40:$L$783,СВЦЭМ!$A$40:$A$783,$A447,СВЦЭМ!$B$40:$B$783,B$437)+'СЕТ СН'!$F$16</f>
        <v>0</v>
      </c>
      <c r="C447" s="36">
        <f ca="1">SUMIFS(СВЦЭМ!$L$40:$L$783,СВЦЭМ!$A$40:$A$783,$A447,СВЦЭМ!$B$40:$B$783,C$437)+'СЕТ СН'!$F$16</f>
        <v>0</v>
      </c>
      <c r="D447" s="36">
        <f ca="1">SUMIFS(СВЦЭМ!$L$40:$L$783,СВЦЭМ!$A$40:$A$783,$A447,СВЦЭМ!$B$40:$B$783,D$437)+'СЕТ СН'!$F$16</f>
        <v>0</v>
      </c>
      <c r="E447" s="36">
        <f ca="1">SUMIFS(СВЦЭМ!$L$40:$L$783,СВЦЭМ!$A$40:$A$783,$A447,СВЦЭМ!$B$40:$B$783,E$437)+'СЕТ СН'!$F$16</f>
        <v>0</v>
      </c>
      <c r="F447" s="36">
        <f ca="1">SUMIFS(СВЦЭМ!$L$40:$L$783,СВЦЭМ!$A$40:$A$783,$A447,СВЦЭМ!$B$40:$B$783,F$437)+'СЕТ СН'!$F$16</f>
        <v>0</v>
      </c>
      <c r="G447" s="36">
        <f ca="1">SUMIFS(СВЦЭМ!$L$40:$L$783,СВЦЭМ!$A$40:$A$783,$A447,СВЦЭМ!$B$40:$B$783,G$437)+'СЕТ СН'!$F$16</f>
        <v>0</v>
      </c>
      <c r="H447" s="36">
        <f ca="1">SUMIFS(СВЦЭМ!$L$40:$L$783,СВЦЭМ!$A$40:$A$783,$A447,СВЦЭМ!$B$40:$B$783,H$437)+'СЕТ СН'!$F$16</f>
        <v>0</v>
      </c>
      <c r="I447" s="36">
        <f ca="1">SUMIFS(СВЦЭМ!$L$40:$L$783,СВЦЭМ!$A$40:$A$783,$A447,СВЦЭМ!$B$40:$B$783,I$437)+'СЕТ СН'!$F$16</f>
        <v>0</v>
      </c>
      <c r="J447" s="36">
        <f ca="1">SUMIFS(СВЦЭМ!$L$40:$L$783,СВЦЭМ!$A$40:$A$783,$A447,СВЦЭМ!$B$40:$B$783,J$437)+'СЕТ СН'!$F$16</f>
        <v>0</v>
      </c>
      <c r="K447" s="36">
        <f ca="1">SUMIFS(СВЦЭМ!$L$40:$L$783,СВЦЭМ!$A$40:$A$783,$A447,СВЦЭМ!$B$40:$B$783,K$437)+'СЕТ СН'!$F$16</f>
        <v>0</v>
      </c>
      <c r="L447" s="36">
        <f ca="1">SUMIFS(СВЦЭМ!$L$40:$L$783,СВЦЭМ!$A$40:$A$783,$A447,СВЦЭМ!$B$40:$B$783,L$437)+'СЕТ СН'!$F$16</f>
        <v>0</v>
      </c>
      <c r="M447" s="36">
        <f ca="1">SUMIFS(СВЦЭМ!$L$40:$L$783,СВЦЭМ!$A$40:$A$783,$A447,СВЦЭМ!$B$40:$B$783,M$437)+'СЕТ СН'!$F$16</f>
        <v>0</v>
      </c>
      <c r="N447" s="36">
        <f ca="1">SUMIFS(СВЦЭМ!$L$40:$L$783,СВЦЭМ!$A$40:$A$783,$A447,СВЦЭМ!$B$40:$B$783,N$437)+'СЕТ СН'!$F$16</f>
        <v>0</v>
      </c>
      <c r="O447" s="36">
        <f ca="1">SUMIFS(СВЦЭМ!$L$40:$L$783,СВЦЭМ!$A$40:$A$783,$A447,СВЦЭМ!$B$40:$B$783,O$437)+'СЕТ СН'!$F$16</f>
        <v>0</v>
      </c>
      <c r="P447" s="36">
        <f ca="1">SUMIFS(СВЦЭМ!$L$40:$L$783,СВЦЭМ!$A$40:$A$783,$A447,СВЦЭМ!$B$40:$B$783,P$437)+'СЕТ СН'!$F$16</f>
        <v>0</v>
      </c>
      <c r="Q447" s="36">
        <f ca="1">SUMIFS(СВЦЭМ!$L$40:$L$783,СВЦЭМ!$A$40:$A$783,$A447,СВЦЭМ!$B$40:$B$783,Q$437)+'СЕТ СН'!$F$16</f>
        <v>0</v>
      </c>
      <c r="R447" s="36">
        <f ca="1">SUMIFS(СВЦЭМ!$L$40:$L$783,СВЦЭМ!$A$40:$A$783,$A447,СВЦЭМ!$B$40:$B$783,R$437)+'СЕТ СН'!$F$16</f>
        <v>0</v>
      </c>
      <c r="S447" s="36">
        <f ca="1">SUMIFS(СВЦЭМ!$L$40:$L$783,СВЦЭМ!$A$40:$A$783,$A447,СВЦЭМ!$B$40:$B$783,S$437)+'СЕТ СН'!$F$16</f>
        <v>0</v>
      </c>
      <c r="T447" s="36">
        <f ca="1">SUMIFS(СВЦЭМ!$L$40:$L$783,СВЦЭМ!$A$40:$A$783,$A447,СВЦЭМ!$B$40:$B$783,T$437)+'СЕТ СН'!$F$16</f>
        <v>0</v>
      </c>
      <c r="U447" s="36">
        <f ca="1">SUMIFS(СВЦЭМ!$L$40:$L$783,СВЦЭМ!$A$40:$A$783,$A447,СВЦЭМ!$B$40:$B$783,U$437)+'СЕТ СН'!$F$16</f>
        <v>0</v>
      </c>
      <c r="V447" s="36">
        <f ca="1">SUMIFS(СВЦЭМ!$L$40:$L$783,СВЦЭМ!$A$40:$A$783,$A447,СВЦЭМ!$B$40:$B$783,V$437)+'СЕТ СН'!$F$16</f>
        <v>0</v>
      </c>
      <c r="W447" s="36">
        <f ca="1">SUMIFS(СВЦЭМ!$L$40:$L$783,СВЦЭМ!$A$40:$A$783,$A447,СВЦЭМ!$B$40:$B$783,W$437)+'СЕТ СН'!$F$16</f>
        <v>0</v>
      </c>
      <c r="X447" s="36">
        <f ca="1">SUMIFS(СВЦЭМ!$L$40:$L$783,СВЦЭМ!$A$40:$A$783,$A447,СВЦЭМ!$B$40:$B$783,X$437)+'СЕТ СН'!$F$16</f>
        <v>0</v>
      </c>
      <c r="Y447" s="36">
        <f ca="1">SUMIFS(СВЦЭМ!$L$40:$L$783,СВЦЭМ!$A$40:$A$783,$A447,СВЦЭМ!$B$40:$B$783,Y$437)+'СЕТ СН'!$F$16</f>
        <v>0</v>
      </c>
    </row>
    <row r="448" spans="1:27" ht="15.75" hidden="1" x14ac:dyDescent="0.2">
      <c r="A448" s="35">
        <f t="shared" si="12"/>
        <v>44937</v>
      </c>
      <c r="B448" s="36">
        <f ca="1">SUMIFS(СВЦЭМ!$L$40:$L$783,СВЦЭМ!$A$40:$A$783,$A448,СВЦЭМ!$B$40:$B$783,B$437)+'СЕТ СН'!$F$16</f>
        <v>0</v>
      </c>
      <c r="C448" s="36">
        <f ca="1">SUMIFS(СВЦЭМ!$L$40:$L$783,СВЦЭМ!$A$40:$A$783,$A448,СВЦЭМ!$B$40:$B$783,C$437)+'СЕТ СН'!$F$16</f>
        <v>0</v>
      </c>
      <c r="D448" s="36">
        <f ca="1">SUMIFS(СВЦЭМ!$L$40:$L$783,СВЦЭМ!$A$40:$A$783,$A448,СВЦЭМ!$B$40:$B$783,D$437)+'СЕТ СН'!$F$16</f>
        <v>0</v>
      </c>
      <c r="E448" s="36">
        <f ca="1">SUMIFS(СВЦЭМ!$L$40:$L$783,СВЦЭМ!$A$40:$A$783,$A448,СВЦЭМ!$B$40:$B$783,E$437)+'СЕТ СН'!$F$16</f>
        <v>0</v>
      </c>
      <c r="F448" s="36">
        <f ca="1">SUMIFS(СВЦЭМ!$L$40:$L$783,СВЦЭМ!$A$40:$A$783,$A448,СВЦЭМ!$B$40:$B$783,F$437)+'СЕТ СН'!$F$16</f>
        <v>0</v>
      </c>
      <c r="G448" s="36">
        <f ca="1">SUMIFS(СВЦЭМ!$L$40:$L$783,СВЦЭМ!$A$40:$A$783,$A448,СВЦЭМ!$B$40:$B$783,G$437)+'СЕТ СН'!$F$16</f>
        <v>0</v>
      </c>
      <c r="H448" s="36">
        <f ca="1">SUMIFS(СВЦЭМ!$L$40:$L$783,СВЦЭМ!$A$40:$A$783,$A448,СВЦЭМ!$B$40:$B$783,H$437)+'СЕТ СН'!$F$16</f>
        <v>0</v>
      </c>
      <c r="I448" s="36">
        <f ca="1">SUMIFS(СВЦЭМ!$L$40:$L$783,СВЦЭМ!$A$40:$A$783,$A448,СВЦЭМ!$B$40:$B$783,I$437)+'СЕТ СН'!$F$16</f>
        <v>0</v>
      </c>
      <c r="J448" s="36">
        <f ca="1">SUMIFS(СВЦЭМ!$L$40:$L$783,СВЦЭМ!$A$40:$A$783,$A448,СВЦЭМ!$B$40:$B$783,J$437)+'СЕТ СН'!$F$16</f>
        <v>0</v>
      </c>
      <c r="K448" s="36">
        <f ca="1">SUMIFS(СВЦЭМ!$L$40:$L$783,СВЦЭМ!$A$40:$A$783,$A448,СВЦЭМ!$B$40:$B$783,K$437)+'СЕТ СН'!$F$16</f>
        <v>0</v>
      </c>
      <c r="L448" s="36">
        <f ca="1">SUMIFS(СВЦЭМ!$L$40:$L$783,СВЦЭМ!$A$40:$A$783,$A448,СВЦЭМ!$B$40:$B$783,L$437)+'СЕТ СН'!$F$16</f>
        <v>0</v>
      </c>
      <c r="M448" s="36">
        <f ca="1">SUMIFS(СВЦЭМ!$L$40:$L$783,СВЦЭМ!$A$40:$A$783,$A448,СВЦЭМ!$B$40:$B$783,M$437)+'СЕТ СН'!$F$16</f>
        <v>0</v>
      </c>
      <c r="N448" s="36">
        <f ca="1">SUMIFS(СВЦЭМ!$L$40:$L$783,СВЦЭМ!$A$40:$A$783,$A448,СВЦЭМ!$B$40:$B$783,N$437)+'СЕТ СН'!$F$16</f>
        <v>0</v>
      </c>
      <c r="O448" s="36">
        <f ca="1">SUMIFS(СВЦЭМ!$L$40:$L$783,СВЦЭМ!$A$40:$A$783,$A448,СВЦЭМ!$B$40:$B$783,O$437)+'СЕТ СН'!$F$16</f>
        <v>0</v>
      </c>
      <c r="P448" s="36">
        <f ca="1">SUMIFS(СВЦЭМ!$L$40:$L$783,СВЦЭМ!$A$40:$A$783,$A448,СВЦЭМ!$B$40:$B$783,P$437)+'СЕТ СН'!$F$16</f>
        <v>0</v>
      </c>
      <c r="Q448" s="36">
        <f ca="1">SUMIFS(СВЦЭМ!$L$40:$L$783,СВЦЭМ!$A$40:$A$783,$A448,СВЦЭМ!$B$40:$B$783,Q$437)+'СЕТ СН'!$F$16</f>
        <v>0</v>
      </c>
      <c r="R448" s="36">
        <f ca="1">SUMIFS(СВЦЭМ!$L$40:$L$783,СВЦЭМ!$A$40:$A$783,$A448,СВЦЭМ!$B$40:$B$783,R$437)+'СЕТ СН'!$F$16</f>
        <v>0</v>
      </c>
      <c r="S448" s="36">
        <f ca="1">SUMIFS(СВЦЭМ!$L$40:$L$783,СВЦЭМ!$A$40:$A$783,$A448,СВЦЭМ!$B$40:$B$783,S$437)+'СЕТ СН'!$F$16</f>
        <v>0</v>
      </c>
      <c r="T448" s="36">
        <f ca="1">SUMIFS(СВЦЭМ!$L$40:$L$783,СВЦЭМ!$A$40:$A$783,$A448,СВЦЭМ!$B$40:$B$783,T$437)+'СЕТ СН'!$F$16</f>
        <v>0</v>
      </c>
      <c r="U448" s="36">
        <f ca="1">SUMIFS(СВЦЭМ!$L$40:$L$783,СВЦЭМ!$A$40:$A$783,$A448,СВЦЭМ!$B$40:$B$783,U$437)+'СЕТ СН'!$F$16</f>
        <v>0</v>
      </c>
      <c r="V448" s="36">
        <f ca="1">SUMIFS(СВЦЭМ!$L$40:$L$783,СВЦЭМ!$A$40:$A$783,$A448,СВЦЭМ!$B$40:$B$783,V$437)+'СЕТ СН'!$F$16</f>
        <v>0</v>
      </c>
      <c r="W448" s="36">
        <f ca="1">SUMIFS(СВЦЭМ!$L$40:$L$783,СВЦЭМ!$A$40:$A$783,$A448,СВЦЭМ!$B$40:$B$783,W$437)+'СЕТ СН'!$F$16</f>
        <v>0</v>
      </c>
      <c r="X448" s="36">
        <f ca="1">SUMIFS(СВЦЭМ!$L$40:$L$783,СВЦЭМ!$A$40:$A$783,$A448,СВЦЭМ!$B$40:$B$783,X$437)+'СЕТ СН'!$F$16</f>
        <v>0</v>
      </c>
      <c r="Y448" s="36">
        <f ca="1">SUMIFS(СВЦЭМ!$L$40:$L$783,СВЦЭМ!$A$40:$A$783,$A448,СВЦЭМ!$B$40:$B$783,Y$437)+'СЕТ СН'!$F$16</f>
        <v>0</v>
      </c>
    </row>
    <row r="449" spans="1:25" ht="15.75" hidden="1" x14ac:dyDescent="0.2">
      <c r="A449" s="35">
        <f t="shared" si="12"/>
        <v>44938</v>
      </c>
      <c r="B449" s="36">
        <f ca="1">SUMIFS(СВЦЭМ!$L$40:$L$783,СВЦЭМ!$A$40:$A$783,$A449,СВЦЭМ!$B$40:$B$783,B$437)+'СЕТ СН'!$F$16</f>
        <v>0</v>
      </c>
      <c r="C449" s="36">
        <f ca="1">SUMIFS(СВЦЭМ!$L$40:$L$783,СВЦЭМ!$A$40:$A$783,$A449,СВЦЭМ!$B$40:$B$783,C$437)+'СЕТ СН'!$F$16</f>
        <v>0</v>
      </c>
      <c r="D449" s="36">
        <f ca="1">SUMIFS(СВЦЭМ!$L$40:$L$783,СВЦЭМ!$A$40:$A$783,$A449,СВЦЭМ!$B$40:$B$783,D$437)+'СЕТ СН'!$F$16</f>
        <v>0</v>
      </c>
      <c r="E449" s="36">
        <f ca="1">SUMIFS(СВЦЭМ!$L$40:$L$783,СВЦЭМ!$A$40:$A$783,$A449,СВЦЭМ!$B$40:$B$783,E$437)+'СЕТ СН'!$F$16</f>
        <v>0</v>
      </c>
      <c r="F449" s="36">
        <f ca="1">SUMIFS(СВЦЭМ!$L$40:$L$783,СВЦЭМ!$A$40:$A$783,$A449,СВЦЭМ!$B$40:$B$783,F$437)+'СЕТ СН'!$F$16</f>
        <v>0</v>
      </c>
      <c r="G449" s="36">
        <f ca="1">SUMIFS(СВЦЭМ!$L$40:$L$783,СВЦЭМ!$A$40:$A$783,$A449,СВЦЭМ!$B$40:$B$783,G$437)+'СЕТ СН'!$F$16</f>
        <v>0</v>
      </c>
      <c r="H449" s="36">
        <f ca="1">SUMIFS(СВЦЭМ!$L$40:$L$783,СВЦЭМ!$A$40:$A$783,$A449,СВЦЭМ!$B$40:$B$783,H$437)+'СЕТ СН'!$F$16</f>
        <v>0</v>
      </c>
      <c r="I449" s="36">
        <f ca="1">SUMIFS(СВЦЭМ!$L$40:$L$783,СВЦЭМ!$A$40:$A$783,$A449,СВЦЭМ!$B$40:$B$783,I$437)+'СЕТ СН'!$F$16</f>
        <v>0</v>
      </c>
      <c r="J449" s="36">
        <f ca="1">SUMIFS(СВЦЭМ!$L$40:$L$783,СВЦЭМ!$A$40:$A$783,$A449,СВЦЭМ!$B$40:$B$783,J$437)+'СЕТ СН'!$F$16</f>
        <v>0</v>
      </c>
      <c r="K449" s="36">
        <f ca="1">SUMIFS(СВЦЭМ!$L$40:$L$783,СВЦЭМ!$A$40:$A$783,$A449,СВЦЭМ!$B$40:$B$783,K$437)+'СЕТ СН'!$F$16</f>
        <v>0</v>
      </c>
      <c r="L449" s="36">
        <f ca="1">SUMIFS(СВЦЭМ!$L$40:$L$783,СВЦЭМ!$A$40:$A$783,$A449,СВЦЭМ!$B$40:$B$783,L$437)+'СЕТ СН'!$F$16</f>
        <v>0</v>
      </c>
      <c r="M449" s="36">
        <f ca="1">SUMIFS(СВЦЭМ!$L$40:$L$783,СВЦЭМ!$A$40:$A$783,$A449,СВЦЭМ!$B$40:$B$783,M$437)+'СЕТ СН'!$F$16</f>
        <v>0</v>
      </c>
      <c r="N449" s="36">
        <f ca="1">SUMIFS(СВЦЭМ!$L$40:$L$783,СВЦЭМ!$A$40:$A$783,$A449,СВЦЭМ!$B$40:$B$783,N$437)+'СЕТ СН'!$F$16</f>
        <v>0</v>
      </c>
      <c r="O449" s="36">
        <f ca="1">SUMIFS(СВЦЭМ!$L$40:$L$783,СВЦЭМ!$A$40:$A$783,$A449,СВЦЭМ!$B$40:$B$783,O$437)+'СЕТ СН'!$F$16</f>
        <v>0</v>
      </c>
      <c r="P449" s="36">
        <f ca="1">SUMIFS(СВЦЭМ!$L$40:$L$783,СВЦЭМ!$A$40:$A$783,$A449,СВЦЭМ!$B$40:$B$783,P$437)+'СЕТ СН'!$F$16</f>
        <v>0</v>
      </c>
      <c r="Q449" s="36">
        <f ca="1">SUMIFS(СВЦЭМ!$L$40:$L$783,СВЦЭМ!$A$40:$A$783,$A449,СВЦЭМ!$B$40:$B$783,Q$437)+'СЕТ СН'!$F$16</f>
        <v>0</v>
      </c>
      <c r="R449" s="36">
        <f ca="1">SUMIFS(СВЦЭМ!$L$40:$L$783,СВЦЭМ!$A$40:$A$783,$A449,СВЦЭМ!$B$40:$B$783,R$437)+'СЕТ СН'!$F$16</f>
        <v>0</v>
      </c>
      <c r="S449" s="36">
        <f ca="1">SUMIFS(СВЦЭМ!$L$40:$L$783,СВЦЭМ!$A$40:$A$783,$A449,СВЦЭМ!$B$40:$B$783,S$437)+'СЕТ СН'!$F$16</f>
        <v>0</v>
      </c>
      <c r="T449" s="36">
        <f ca="1">SUMIFS(СВЦЭМ!$L$40:$L$783,СВЦЭМ!$A$40:$A$783,$A449,СВЦЭМ!$B$40:$B$783,T$437)+'СЕТ СН'!$F$16</f>
        <v>0</v>
      </c>
      <c r="U449" s="36">
        <f ca="1">SUMIFS(СВЦЭМ!$L$40:$L$783,СВЦЭМ!$A$40:$A$783,$A449,СВЦЭМ!$B$40:$B$783,U$437)+'СЕТ СН'!$F$16</f>
        <v>0</v>
      </c>
      <c r="V449" s="36">
        <f ca="1">SUMIFS(СВЦЭМ!$L$40:$L$783,СВЦЭМ!$A$40:$A$783,$A449,СВЦЭМ!$B$40:$B$783,V$437)+'СЕТ СН'!$F$16</f>
        <v>0</v>
      </c>
      <c r="W449" s="36">
        <f ca="1">SUMIFS(СВЦЭМ!$L$40:$L$783,СВЦЭМ!$A$40:$A$783,$A449,СВЦЭМ!$B$40:$B$783,W$437)+'СЕТ СН'!$F$16</f>
        <v>0</v>
      </c>
      <c r="X449" s="36">
        <f ca="1">SUMIFS(СВЦЭМ!$L$40:$L$783,СВЦЭМ!$A$40:$A$783,$A449,СВЦЭМ!$B$40:$B$783,X$437)+'СЕТ СН'!$F$16</f>
        <v>0</v>
      </c>
      <c r="Y449" s="36">
        <f ca="1">SUMIFS(СВЦЭМ!$L$40:$L$783,СВЦЭМ!$A$40:$A$783,$A449,СВЦЭМ!$B$40:$B$783,Y$437)+'СЕТ СН'!$F$16</f>
        <v>0</v>
      </c>
    </row>
    <row r="450" spans="1:25" ht="15.75" hidden="1" x14ac:dyDescent="0.2">
      <c r="A450" s="35">
        <f t="shared" si="12"/>
        <v>44939</v>
      </c>
      <c r="B450" s="36">
        <f ca="1">SUMIFS(СВЦЭМ!$L$40:$L$783,СВЦЭМ!$A$40:$A$783,$A450,СВЦЭМ!$B$40:$B$783,B$437)+'СЕТ СН'!$F$16</f>
        <v>0</v>
      </c>
      <c r="C450" s="36">
        <f ca="1">SUMIFS(СВЦЭМ!$L$40:$L$783,СВЦЭМ!$A$40:$A$783,$A450,СВЦЭМ!$B$40:$B$783,C$437)+'СЕТ СН'!$F$16</f>
        <v>0</v>
      </c>
      <c r="D450" s="36">
        <f ca="1">SUMIFS(СВЦЭМ!$L$40:$L$783,СВЦЭМ!$A$40:$A$783,$A450,СВЦЭМ!$B$40:$B$783,D$437)+'СЕТ СН'!$F$16</f>
        <v>0</v>
      </c>
      <c r="E450" s="36">
        <f ca="1">SUMIFS(СВЦЭМ!$L$40:$L$783,СВЦЭМ!$A$40:$A$783,$A450,СВЦЭМ!$B$40:$B$783,E$437)+'СЕТ СН'!$F$16</f>
        <v>0</v>
      </c>
      <c r="F450" s="36">
        <f ca="1">SUMIFS(СВЦЭМ!$L$40:$L$783,СВЦЭМ!$A$40:$A$783,$A450,СВЦЭМ!$B$40:$B$783,F$437)+'СЕТ СН'!$F$16</f>
        <v>0</v>
      </c>
      <c r="G450" s="36">
        <f ca="1">SUMIFS(СВЦЭМ!$L$40:$L$783,СВЦЭМ!$A$40:$A$783,$A450,СВЦЭМ!$B$40:$B$783,G$437)+'СЕТ СН'!$F$16</f>
        <v>0</v>
      </c>
      <c r="H450" s="36">
        <f ca="1">SUMIFS(СВЦЭМ!$L$40:$L$783,СВЦЭМ!$A$40:$A$783,$A450,СВЦЭМ!$B$40:$B$783,H$437)+'СЕТ СН'!$F$16</f>
        <v>0</v>
      </c>
      <c r="I450" s="36">
        <f ca="1">SUMIFS(СВЦЭМ!$L$40:$L$783,СВЦЭМ!$A$40:$A$783,$A450,СВЦЭМ!$B$40:$B$783,I$437)+'СЕТ СН'!$F$16</f>
        <v>0</v>
      </c>
      <c r="J450" s="36">
        <f ca="1">SUMIFS(СВЦЭМ!$L$40:$L$783,СВЦЭМ!$A$40:$A$783,$A450,СВЦЭМ!$B$40:$B$783,J$437)+'СЕТ СН'!$F$16</f>
        <v>0</v>
      </c>
      <c r="K450" s="36">
        <f ca="1">SUMIFS(СВЦЭМ!$L$40:$L$783,СВЦЭМ!$A$40:$A$783,$A450,СВЦЭМ!$B$40:$B$783,K$437)+'СЕТ СН'!$F$16</f>
        <v>0</v>
      </c>
      <c r="L450" s="36">
        <f ca="1">SUMIFS(СВЦЭМ!$L$40:$L$783,СВЦЭМ!$A$40:$A$783,$A450,СВЦЭМ!$B$40:$B$783,L$437)+'СЕТ СН'!$F$16</f>
        <v>0</v>
      </c>
      <c r="M450" s="36">
        <f ca="1">SUMIFS(СВЦЭМ!$L$40:$L$783,СВЦЭМ!$A$40:$A$783,$A450,СВЦЭМ!$B$40:$B$783,M$437)+'СЕТ СН'!$F$16</f>
        <v>0</v>
      </c>
      <c r="N450" s="36">
        <f ca="1">SUMIFS(СВЦЭМ!$L$40:$L$783,СВЦЭМ!$A$40:$A$783,$A450,СВЦЭМ!$B$40:$B$783,N$437)+'СЕТ СН'!$F$16</f>
        <v>0</v>
      </c>
      <c r="O450" s="36">
        <f ca="1">SUMIFS(СВЦЭМ!$L$40:$L$783,СВЦЭМ!$A$40:$A$783,$A450,СВЦЭМ!$B$40:$B$783,O$437)+'СЕТ СН'!$F$16</f>
        <v>0</v>
      </c>
      <c r="P450" s="36">
        <f ca="1">SUMIFS(СВЦЭМ!$L$40:$L$783,СВЦЭМ!$A$40:$A$783,$A450,СВЦЭМ!$B$40:$B$783,P$437)+'СЕТ СН'!$F$16</f>
        <v>0</v>
      </c>
      <c r="Q450" s="36">
        <f ca="1">SUMIFS(СВЦЭМ!$L$40:$L$783,СВЦЭМ!$A$40:$A$783,$A450,СВЦЭМ!$B$40:$B$783,Q$437)+'СЕТ СН'!$F$16</f>
        <v>0</v>
      </c>
      <c r="R450" s="36">
        <f ca="1">SUMIFS(СВЦЭМ!$L$40:$L$783,СВЦЭМ!$A$40:$A$783,$A450,СВЦЭМ!$B$40:$B$783,R$437)+'СЕТ СН'!$F$16</f>
        <v>0</v>
      </c>
      <c r="S450" s="36">
        <f ca="1">SUMIFS(СВЦЭМ!$L$40:$L$783,СВЦЭМ!$A$40:$A$783,$A450,СВЦЭМ!$B$40:$B$783,S$437)+'СЕТ СН'!$F$16</f>
        <v>0</v>
      </c>
      <c r="T450" s="36">
        <f ca="1">SUMIFS(СВЦЭМ!$L$40:$L$783,СВЦЭМ!$A$40:$A$783,$A450,СВЦЭМ!$B$40:$B$783,T$437)+'СЕТ СН'!$F$16</f>
        <v>0</v>
      </c>
      <c r="U450" s="36">
        <f ca="1">SUMIFS(СВЦЭМ!$L$40:$L$783,СВЦЭМ!$A$40:$A$783,$A450,СВЦЭМ!$B$40:$B$783,U$437)+'СЕТ СН'!$F$16</f>
        <v>0</v>
      </c>
      <c r="V450" s="36">
        <f ca="1">SUMIFS(СВЦЭМ!$L$40:$L$783,СВЦЭМ!$A$40:$A$783,$A450,СВЦЭМ!$B$40:$B$783,V$437)+'СЕТ СН'!$F$16</f>
        <v>0</v>
      </c>
      <c r="W450" s="36">
        <f ca="1">SUMIFS(СВЦЭМ!$L$40:$L$783,СВЦЭМ!$A$40:$A$783,$A450,СВЦЭМ!$B$40:$B$783,W$437)+'СЕТ СН'!$F$16</f>
        <v>0</v>
      </c>
      <c r="X450" s="36">
        <f ca="1">SUMIFS(СВЦЭМ!$L$40:$L$783,СВЦЭМ!$A$40:$A$783,$A450,СВЦЭМ!$B$40:$B$783,X$437)+'СЕТ СН'!$F$16</f>
        <v>0</v>
      </c>
      <c r="Y450" s="36">
        <f ca="1">SUMIFS(СВЦЭМ!$L$40:$L$783,СВЦЭМ!$A$40:$A$783,$A450,СВЦЭМ!$B$40:$B$783,Y$437)+'СЕТ СН'!$F$16</f>
        <v>0</v>
      </c>
    </row>
    <row r="451" spans="1:25" ht="15.75" hidden="1" x14ac:dyDescent="0.2">
      <c r="A451" s="35">
        <f t="shared" si="12"/>
        <v>44940</v>
      </c>
      <c r="B451" s="36">
        <f ca="1">SUMIFS(СВЦЭМ!$L$40:$L$783,СВЦЭМ!$A$40:$A$783,$A451,СВЦЭМ!$B$40:$B$783,B$437)+'СЕТ СН'!$F$16</f>
        <v>0</v>
      </c>
      <c r="C451" s="36">
        <f ca="1">SUMIFS(СВЦЭМ!$L$40:$L$783,СВЦЭМ!$A$40:$A$783,$A451,СВЦЭМ!$B$40:$B$783,C$437)+'СЕТ СН'!$F$16</f>
        <v>0</v>
      </c>
      <c r="D451" s="36">
        <f ca="1">SUMIFS(СВЦЭМ!$L$40:$L$783,СВЦЭМ!$A$40:$A$783,$A451,СВЦЭМ!$B$40:$B$783,D$437)+'СЕТ СН'!$F$16</f>
        <v>0</v>
      </c>
      <c r="E451" s="36">
        <f ca="1">SUMIFS(СВЦЭМ!$L$40:$L$783,СВЦЭМ!$A$40:$A$783,$A451,СВЦЭМ!$B$40:$B$783,E$437)+'СЕТ СН'!$F$16</f>
        <v>0</v>
      </c>
      <c r="F451" s="36">
        <f ca="1">SUMIFS(СВЦЭМ!$L$40:$L$783,СВЦЭМ!$A$40:$A$783,$A451,СВЦЭМ!$B$40:$B$783,F$437)+'СЕТ СН'!$F$16</f>
        <v>0</v>
      </c>
      <c r="G451" s="36">
        <f ca="1">SUMIFS(СВЦЭМ!$L$40:$L$783,СВЦЭМ!$A$40:$A$783,$A451,СВЦЭМ!$B$40:$B$783,G$437)+'СЕТ СН'!$F$16</f>
        <v>0</v>
      </c>
      <c r="H451" s="36">
        <f ca="1">SUMIFS(СВЦЭМ!$L$40:$L$783,СВЦЭМ!$A$40:$A$783,$A451,СВЦЭМ!$B$40:$B$783,H$437)+'СЕТ СН'!$F$16</f>
        <v>0</v>
      </c>
      <c r="I451" s="36">
        <f ca="1">SUMIFS(СВЦЭМ!$L$40:$L$783,СВЦЭМ!$A$40:$A$783,$A451,СВЦЭМ!$B$40:$B$783,I$437)+'СЕТ СН'!$F$16</f>
        <v>0</v>
      </c>
      <c r="J451" s="36">
        <f ca="1">SUMIFS(СВЦЭМ!$L$40:$L$783,СВЦЭМ!$A$40:$A$783,$A451,СВЦЭМ!$B$40:$B$783,J$437)+'СЕТ СН'!$F$16</f>
        <v>0</v>
      </c>
      <c r="K451" s="36">
        <f ca="1">SUMIFS(СВЦЭМ!$L$40:$L$783,СВЦЭМ!$A$40:$A$783,$A451,СВЦЭМ!$B$40:$B$783,K$437)+'СЕТ СН'!$F$16</f>
        <v>0</v>
      </c>
      <c r="L451" s="36">
        <f ca="1">SUMIFS(СВЦЭМ!$L$40:$L$783,СВЦЭМ!$A$40:$A$783,$A451,СВЦЭМ!$B$40:$B$783,L$437)+'СЕТ СН'!$F$16</f>
        <v>0</v>
      </c>
      <c r="M451" s="36">
        <f ca="1">SUMIFS(СВЦЭМ!$L$40:$L$783,СВЦЭМ!$A$40:$A$783,$A451,СВЦЭМ!$B$40:$B$783,M$437)+'СЕТ СН'!$F$16</f>
        <v>0</v>
      </c>
      <c r="N451" s="36">
        <f ca="1">SUMIFS(СВЦЭМ!$L$40:$L$783,СВЦЭМ!$A$40:$A$783,$A451,СВЦЭМ!$B$40:$B$783,N$437)+'СЕТ СН'!$F$16</f>
        <v>0</v>
      </c>
      <c r="O451" s="36">
        <f ca="1">SUMIFS(СВЦЭМ!$L$40:$L$783,СВЦЭМ!$A$40:$A$783,$A451,СВЦЭМ!$B$40:$B$783,O$437)+'СЕТ СН'!$F$16</f>
        <v>0</v>
      </c>
      <c r="P451" s="36">
        <f ca="1">SUMIFS(СВЦЭМ!$L$40:$L$783,СВЦЭМ!$A$40:$A$783,$A451,СВЦЭМ!$B$40:$B$783,P$437)+'СЕТ СН'!$F$16</f>
        <v>0</v>
      </c>
      <c r="Q451" s="36">
        <f ca="1">SUMIFS(СВЦЭМ!$L$40:$L$783,СВЦЭМ!$A$40:$A$783,$A451,СВЦЭМ!$B$40:$B$783,Q$437)+'СЕТ СН'!$F$16</f>
        <v>0</v>
      </c>
      <c r="R451" s="36">
        <f ca="1">SUMIFS(СВЦЭМ!$L$40:$L$783,СВЦЭМ!$A$40:$A$783,$A451,СВЦЭМ!$B$40:$B$783,R$437)+'СЕТ СН'!$F$16</f>
        <v>0</v>
      </c>
      <c r="S451" s="36">
        <f ca="1">SUMIFS(СВЦЭМ!$L$40:$L$783,СВЦЭМ!$A$40:$A$783,$A451,СВЦЭМ!$B$40:$B$783,S$437)+'СЕТ СН'!$F$16</f>
        <v>0</v>
      </c>
      <c r="T451" s="36">
        <f ca="1">SUMIFS(СВЦЭМ!$L$40:$L$783,СВЦЭМ!$A$40:$A$783,$A451,СВЦЭМ!$B$40:$B$783,T$437)+'СЕТ СН'!$F$16</f>
        <v>0</v>
      </c>
      <c r="U451" s="36">
        <f ca="1">SUMIFS(СВЦЭМ!$L$40:$L$783,СВЦЭМ!$A$40:$A$783,$A451,СВЦЭМ!$B$40:$B$783,U$437)+'СЕТ СН'!$F$16</f>
        <v>0</v>
      </c>
      <c r="V451" s="36">
        <f ca="1">SUMIFS(СВЦЭМ!$L$40:$L$783,СВЦЭМ!$A$40:$A$783,$A451,СВЦЭМ!$B$40:$B$783,V$437)+'СЕТ СН'!$F$16</f>
        <v>0</v>
      </c>
      <c r="W451" s="36">
        <f ca="1">SUMIFS(СВЦЭМ!$L$40:$L$783,СВЦЭМ!$A$40:$A$783,$A451,СВЦЭМ!$B$40:$B$783,W$437)+'СЕТ СН'!$F$16</f>
        <v>0</v>
      </c>
      <c r="X451" s="36">
        <f ca="1">SUMIFS(СВЦЭМ!$L$40:$L$783,СВЦЭМ!$A$40:$A$783,$A451,СВЦЭМ!$B$40:$B$783,X$437)+'СЕТ СН'!$F$16</f>
        <v>0</v>
      </c>
      <c r="Y451" s="36">
        <f ca="1">SUMIFS(СВЦЭМ!$L$40:$L$783,СВЦЭМ!$A$40:$A$783,$A451,СВЦЭМ!$B$40:$B$783,Y$437)+'СЕТ СН'!$F$16</f>
        <v>0</v>
      </c>
    </row>
    <row r="452" spans="1:25" ht="15.75" hidden="1" x14ac:dyDescent="0.2">
      <c r="A452" s="35">
        <f t="shared" si="12"/>
        <v>44941</v>
      </c>
      <c r="B452" s="36">
        <f ca="1">SUMIFS(СВЦЭМ!$L$40:$L$783,СВЦЭМ!$A$40:$A$783,$A452,СВЦЭМ!$B$40:$B$783,B$437)+'СЕТ СН'!$F$16</f>
        <v>0</v>
      </c>
      <c r="C452" s="36">
        <f ca="1">SUMIFS(СВЦЭМ!$L$40:$L$783,СВЦЭМ!$A$40:$A$783,$A452,СВЦЭМ!$B$40:$B$783,C$437)+'СЕТ СН'!$F$16</f>
        <v>0</v>
      </c>
      <c r="D452" s="36">
        <f ca="1">SUMIFS(СВЦЭМ!$L$40:$L$783,СВЦЭМ!$A$40:$A$783,$A452,СВЦЭМ!$B$40:$B$783,D$437)+'СЕТ СН'!$F$16</f>
        <v>0</v>
      </c>
      <c r="E452" s="36">
        <f ca="1">SUMIFS(СВЦЭМ!$L$40:$L$783,СВЦЭМ!$A$40:$A$783,$A452,СВЦЭМ!$B$40:$B$783,E$437)+'СЕТ СН'!$F$16</f>
        <v>0</v>
      </c>
      <c r="F452" s="36">
        <f ca="1">SUMIFS(СВЦЭМ!$L$40:$L$783,СВЦЭМ!$A$40:$A$783,$A452,СВЦЭМ!$B$40:$B$783,F$437)+'СЕТ СН'!$F$16</f>
        <v>0</v>
      </c>
      <c r="G452" s="36">
        <f ca="1">SUMIFS(СВЦЭМ!$L$40:$L$783,СВЦЭМ!$A$40:$A$783,$A452,СВЦЭМ!$B$40:$B$783,G$437)+'СЕТ СН'!$F$16</f>
        <v>0</v>
      </c>
      <c r="H452" s="36">
        <f ca="1">SUMIFS(СВЦЭМ!$L$40:$L$783,СВЦЭМ!$A$40:$A$783,$A452,СВЦЭМ!$B$40:$B$783,H$437)+'СЕТ СН'!$F$16</f>
        <v>0</v>
      </c>
      <c r="I452" s="36">
        <f ca="1">SUMIFS(СВЦЭМ!$L$40:$L$783,СВЦЭМ!$A$40:$A$783,$A452,СВЦЭМ!$B$40:$B$783,I$437)+'СЕТ СН'!$F$16</f>
        <v>0</v>
      </c>
      <c r="J452" s="36">
        <f ca="1">SUMIFS(СВЦЭМ!$L$40:$L$783,СВЦЭМ!$A$40:$A$783,$A452,СВЦЭМ!$B$40:$B$783,J$437)+'СЕТ СН'!$F$16</f>
        <v>0</v>
      </c>
      <c r="K452" s="36">
        <f ca="1">SUMIFS(СВЦЭМ!$L$40:$L$783,СВЦЭМ!$A$40:$A$783,$A452,СВЦЭМ!$B$40:$B$783,K$437)+'СЕТ СН'!$F$16</f>
        <v>0</v>
      </c>
      <c r="L452" s="36">
        <f ca="1">SUMIFS(СВЦЭМ!$L$40:$L$783,СВЦЭМ!$A$40:$A$783,$A452,СВЦЭМ!$B$40:$B$783,L$437)+'СЕТ СН'!$F$16</f>
        <v>0</v>
      </c>
      <c r="M452" s="36">
        <f ca="1">SUMIFS(СВЦЭМ!$L$40:$L$783,СВЦЭМ!$A$40:$A$783,$A452,СВЦЭМ!$B$40:$B$783,M$437)+'СЕТ СН'!$F$16</f>
        <v>0</v>
      </c>
      <c r="N452" s="36">
        <f ca="1">SUMIFS(СВЦЭМ!$L$40:$L$783,СВЦЭМ!$A$40:$A$783,$A452,СВЦЭМ!$B$40:$B$783,N$437)+'СЕТ СН'!$F$16</f>
        <v>0</v>
      </c>
      <c r="O452" s="36">
        <f ca="1">SUMIFS(СВЦЭМ!$L$40:$L$783,СВЦЭМ!$A$40:$A$783,$A452,СВЦЭМ!$B$40:$B$783,O$437)+'СЕТ СН'!$F$16</f>
        <v>0</v>
      </c>
      <c r="P452" s="36">
        <f ca="1">SUMIFS(СВЦЭМ!$L$40:$L$783,СВЦЭМ!$A$40:$A$783,$A452,СВЦЭМ!$B$40:$B$783,P$437)+'СЕТ СН'!$F$16</f>
        <v>0</v>
      </c>
      <c r="Q452" s="36">
        <f ca="1">SUMIFS(СВЦЭМ!$L$40:$L$783,СВЦЭМ!$A$40:$A$783,$A452,СВЦЭМ!$B$40:$B$783,Q$437)+'СЕТ СН'!$F$16</f>
        <v>0</v>
      </c>
      <c r="R452" s="36">
        <f ca="1">SUMIFS(СВЦЭМ!$L$40:$L$783,СВЦЭМ!$A$40:$A$783,$A452,СВЦЭМ!$B$40:$B$783,R$437)+'СЕТ СН'!$F$16</f>
        <v>0</v>
      </c>
      <c r="S452" s="36">
        <f ca="1">SUMIFS(СВЦЭМ!$L$40:$L$783,СВЦЭМ!$A$40:$A$783,$A452,СВЦЭМ!$B$40:$B$783,S$437)+'СЕТ СН'!$F$16</f>
        <v>0</v>
      </c>
      <c r="T452" s="36">
        <f ca="1">SUMIFS(СВЦЭМ!$L$40:$L$783,СВЦЭМ!$A$40:$A$783,$A452,СВЦЭМ!$B$40:$B$783,T$437)+'СЕТ СН'!$F$16</f>
        <v>0</v>
      </c>
      <c r="U452" s="36">
        <f ca="1">SUMIFS(СВЦЭМ!$L$40:$L$783,СВЦЭМ!$A$40:$A$783,$A452,СВЦЭМ!$B$40:$B$783,U$437)+'СЕТ СН'!$F$16</f>
        <v>0</v>
      </c>
      <c r="V452" s="36">
        <f ca="1">SUMIFS(СВЦЭМ!$L$40:$L$783,СВЦЭМ!$A$40:$A$783,$A452,СВЦЭМ!$B$40:$B$783,V$437)+'СЕТ СН'!$F$16</f>
        <v>0</v>
      </c>
      <c r="W452" s="36">
        <f ca="1">SUMIFS(СВЦЭМ!$L$40:$L$783,СВЦЭМ!$A$40:$A$783,$A452,СВЦЭМ!$B$40:$B$783,W$437)+'СЕТ СН'!$F$16</f>
        <v>0</v>
      </c>
      <c r="X452" s="36">
        <f ca="1">SUMIFS(СВЦЭМ!$L$40:$L$783,СВЦЭМ!$A$40:$A$783,$A452,СВЦЭМ!$B$40:$B$783,X$437)+'СЕТ СН'!$F$16</f>
        <v>0</v>
      </c>
      <c r="Y452" s="36">
        <f ca="1">SUMIFS(СВЦЭМ!$L$40:$L$783,СВЦЭМ!$A$40:$A$783,$A452,СВЦЭМ!$B$40:$B$783,Y$437)+'СЕТ СН'!$F$16</f>
        <v>0</v>
      </c>
    </row>
    <row r="453" spans="1:25" ht="15.75" hidden="1" x14ac:dyDescent="0.2">
      <c r="A453" s="35">
        <f t="shared" si="12"/>
        <v>44942</v>
      </c>
      <c r="B453" s="36">
        <f ca="1">SUMIFS(СВЦЭМ!$L$40:$L$783,СВЦЭМ!$A$40:$A$783,$A453,СВЦЭМ!$B$40:$B$783,B$437)+'СЕТ СН'!$F$16</f>
        <v>0</v>
      </c>
      <c r="C453" s="36">
        <f ca="1">SUMIFS(СВЦЭМ!$L$40:$L$783,СВЦЭМ!$A$40:$A$783,$A453,СВЦЭМ!$B$40:$B$783,C$437)+'СЕТ СН'!$F$16</f>
        <v>0</v>
      </c>
      <c r="D453" s="36">
        <f ca="1">SUMIFS(СВЦЭМ!$L$40:$L$783,СВЦЭМ!$A$40:$A$783,$A453,СВЦЭМ!$B$40:$B$783,D$437)+'СЕТ СН'!$F$16</f>
        <v>0</v>
      </c>
      <c r="E453" s="36">
        <f ca="1">SUMIFS(СВЦЭМ!$L$40:$L$783,СВЦЭМ!$A$40:$A$783,$A453,СВЦЭМ!$B$40:$B$783,E$437)+'СЕТ СН'!$F$16</f>
        <v>0</v>
      </c>
      <c r="F453" s="36">
        <f ca="1">SUMIFS(СВЦЭМ!$L$40:$L$783,СВЦЭМ!$A$40:$A$783,$A453,СВЦЭМ!$B$40:$B$783,F$437)+'СЕТ СН'!$F$16</f>
        <v>0</v>
      </c>
      <c r="G453" s="36">
        <f ca="1">SUMIFS(СВЦЭМ!$L$40:$L$783,СВЦЭМ!$A$40:$A$783,$A453,СВЦЭМ!$B$40:$B$783,G$437)+'СЕТ СН'!$F$16</f>
        <v>0</v>
      </c>
      <c r="H453" s="36">
        <f ca="1">SUMIFS(СВЦЭМ!$L$40:$L$783,СВЦЭМ!$A$40:$A$783,$A453,СВЦЭМ!$B$40:$B$783,H$437)+'СЕТ СН'!$F$16</f>
        <v>0</v>
      </c>
      <c r="I453" s="36">
        <f ca="1">SUMIFS(СВЦЭМ!$L$40:$L$783,СВЦЭМ!$A$40:$A$783,$A453,СВЦЭМ!$B$40:$B$783,I$437)+'СЕТ СН'!$F$16</f>
        <v>0</v>
      </c>
      <c r="J453" s="36">
        <f ca="1">SUMIFS(СВЦЭМ!$L$40:$L$783,СВЦЭМ!$A$40:$A$783,$A453,СВЦЭМ!$B$40:$B$783,J$437)+'СЕТ СН'!$F$16</f>
        <v>0</v>
      </c>
      <c r="K453" s="36">
        <f ca="1">SUMIFS(СВЦЭМ!$L$40:$L$783,СВЦЭМ!$A$40:$A$783,$A453,СВЦЭМ!$B$40:$B$783,K$437)+'СЕТ СН'!$F$16</f>
        <v>0</v>
      </c>
      <c r="L453" s="36">
        <f ca="1">SUMIFS(СВЦЭМ!$L$40:$L$783,СВЦЭМ!$A$40:$A$783,$A453,СВЦЭМ!$B$40:$B$783,L$437)+'СЕТ СН'!$F$16</f>
        <v>0</v>
      </c>
      <c r="M453" s="36">
        <f ca="1">SUMIFS(СВЦЭМ!$L$40:$L$783,СВЦЭМ!$A$40:$A$783,$A453,СВЦЭМ!$B$40:$B$783,M$437)+'СЕТ СН'!$F$16</f>
        <v>0</v>
      </c>
      <c r="N453" s="36">
        <f ca="1">SUMIFS(СВЦЭМ!$L$40:$L$783,СВЦЭМ!$A$40:$A$783,$A453,СВЦЭМ!$B$40:$B$783,N$437)+'СЕТ СН'!$F$16</f>
        <v>0</v>
      </c>
      <c r="O453" s="36">
        <f ca="1">SUMIFS(СВЦЭМ!$L$40:$L$783,СВЦЭМ!$A$40:$A$783,$A453,СВЦЭМ!$B$40:$B$783,O$437)+'СЕТ СН'!$F$16</f>
        <v>0</v>
      </c>
      <c r="P453" s="36">
        <f ca="1">SUMIFS(СВЦЭМ!$L$40:$L$783,СВЦЭМ!$A$40:$A$783,$A453,СВЦЭМ!$B$40:$B$783,P$437)+'СЕТ СН'!$F$16</f>
        <v>0</v>
      </c>
      <c r="Q453" s="36">
        <f ca="1">SUMIFS(СВЦЭМ!$L$40:$L$783,СВЦЭМ!$A$40:$A$783,$A453,СВЦЭМ!$B$40:$B$783,Q$437)+'СЕТ СН'!$F$16</f>
        <v>0</v>
      </c>
      <c r="R453" s="36">
        <f ca="1">SUMIFS(СВЦЭМ!$L$40:$L$783,СВЦЭМ!$A$40:$A$783,$A453,СВЦЭМ!$B$40:$B$783,R$437)+'СЕТ СН'!$F$16</f>
        <v>0</v>
      </c>
      <c r="S453" s="36">
        <f ca="1">SUMIFS(СВЦЭМ!$L$40:$L$783,СВЦЭМ!$A$40:$A$783,$A453,СВЦЭМ!$B$40:$B$783,S$437)+'СЕТ СН'!$F$16</f>
        <v>0</v>
      </c>
      <c r="T453" s="36">
        <f ca="1">SUMIFS(СВЦЭМ!$L$40:$L$783,СВЦЭМ!$A$40:$A$783,$A453,СВЦЭМ!$B$40:$B$783,T$437)+'СЕТ СН'!$F$16</f>
        <v>0</v>
      </c>
      <c r="U453" s="36">
        <f ca="1">SUMIFS(СВЦЭМ!$L$40:$L$783,СВЦЭМ!$A$40:$A$783,$A453,СВЦЭМ!$B$40:$B$783,U$437)+'СЕТ СН'!$F$16</f>
        <v>0</v>
      </c>
      <c r="V453" s="36">
        <f ca="1">SUMIFS(СВЦЭМ!$L$40:$L$783,СВЦЭМ!$A$40:$A$783,$A453,СВЦЭМ!$B$40:$B$783,V$437)+'СЕТ СН'!$F$16</f>
        <v>0</v>
      </c>
      <c r="W453" s="36">
        <f ca="1">SUMIFS(СВЦЭМ!$L$40:$L$783,СВЦЭМ!$A$40:$A$783,$A453,СВЦЭМ!$B$40:$B$783,W$437)+'СЕТ СН'!$F$16</f>
        <v>0</v>
      </c>
      <c r="X453" s="36">
        <f ca="1">SUMIFS(СВЦЭМ!$L$40:$L$783,СВЦЭМ!$A$40:$A$783,$A453,СВЦЭМ!$B$40:$B$783,X$437)+'СЕТ СН'!$F$16</f>
        <v>0</v>
      </c>
      <c r="Y453" s="36">
        <f ca="1">SUMIFS(СВЦЭМ!$L$40:$L$783,СВЦЭМ!$A$40:$A$783,$A453,СВЦЭМ!$B$40:$B$783,Y$437)+'СЕТ СН'!$F$16</f>
        <v>0</v>
      </c>
    </row>
    <row r="454" spans="1:25" ht="15.75" hidden="1" x14ac:dyDescent="0.2">
      <c r="A454" s="35">
        <f t="shared" si="12"/>
        <v>44943</v>
      </c>
      <c r="B454" s="36">
        <f ca="1">SUMIFS(СВЦЭМ!$L$40:$L$783,СВЦЭМ!$A$40:$A$783,$A454,СВЦЭМ!$B$40:$B$783,B$437)+'СЕТ СН'!$F$16</f>
        <v>0</v>
      </c>
      <c r="C454" s="36">
        <f ca="1">SUMIFS(СВЦЭМ!$L$40:$L$783,СВЦЭМ!$A$40:$A$783,$A454,СВЦЭМ!$B$40:$B$783,C$437)+'СЕТ СН'!$F$16</f>
        <v>0</v>
      </c>
      <c r="D454" s="36">
        <f ca="1">SUMIFS(СВЦЭМ!$L$40:$L$783,СВЦЭМ!$A$40:$A$783,$A454,СВЦЭМ!$B$40:$B$783,D$437)+'СЕТ СН'!$F$16</f>
        <v>0</v>
      </c>
      <c r="E454" s="36">
        <f ca="1">SUMIFS(СВЦЭМ!$L$40:$L$783,СВЦЭМ!$A$40:$A$783,$A454,СВЦЭМ!$B$40:$B$783,E$437)+'СЕТ СН'!$F$16</f>
        <v>0</v>
      </c>
      <c r="F454" s="36">
        <f ca="1">SUMIFS(СВЦЭМ!$L$40:$L$783,СВЦЭМ!$A$40:$A$783,$A454,СВЦЭМ!$B$40:$B$783,F$437)+'СЕТ СН'!$F$16</f>
        <v>0</v>
      </c>
      <c r="G454" s="36">
        <f ca="1">SUMIFS(СВЦЭМ!$L$40:$L$783,СВЦЭМ!$A$40:$A$783,$A454,СВЦЭМ!$B$40:$B$783,G$437)+'СЕТ СН'!$F$16</f>
        <v>0</v>
      </c>
      <c r="H454" s="36">
        <f ca="1">SUMIFS(СВЦЭМ!$L$40:$L$783,СВЦЭМ!$A$40:$A$783,$A454,СВЦЭМ!$B$40:$B$783,H$437)+'СЕТ СН'!$F$16</f>
        <v>0</v>
      </c>
      <c r="I454" s="36">
        <f ca="1">SUMIFS(СВЦЭМ!$L$40:$L$783,СВЦЭМ!$A$40:$A$783,$A454,СВЦЭМ!$B$40:$B$783,I$437)+'СЕТ СН'!$F$16</f>
        <v>0</v>
      </c>
      <c r="J454" s="36">
        <f ca="1">SUMIFS(СВЦЭМ!$L$40:$L$783,СВЦЭМ!$A$40:$A$783,$A454,СВЦЭМ!$B$40:$B$783,J$437)+'СЕТ СН'!$F$16</f>
        <v>0</v>
      </c>
      <c r="K454" s="36">
        <f ca="1">SUMIFS(СВЦЭМ!$L$40:$L$783,СВЦЭМ!$A$40:$A$783,$A454,СВЦЭМ!$B$40:$B$783,K$437)+'СЕТ СН'!$F$16</f>
        <v>0</v>
      </c>
      <c r="L454" s="36">
        <f ca="1">SUMIFS(СВЦЭМ!$L$40:$L$783,СВЦЭМ!$A$40:$A$783,$A454,СВЦЭМ!$B$40:$B$783,L$437)+'СЕТ СН'!$F$16</f>
        <v>0</v>
      </c>
      <c r="M454" s="36">
        <f ca="1">SUMIFS(СВЦЭМ!$L$40:$L$783,СВЦЭМ!$A$40:$A$783,$A454,СВЦЭМ!$B$40:$B$783,M$437)+'СЕТ СН'!$F$16</f>
        <v>0</v>
      </c>
      <c r="N454" s="36">
        <f ca="1">SUMIFS(СВЦЭМ!$L$40:$L$783,СВЦЭМ!$A$40:$A$783,$A454,СВЦЭМ!$B$40:$B$783,N$437)+'СЕТ СН'!$F$16</f>
        <v>0</v>
      </c>
      <c r="O454" s="36">
        <f ca="1">SUMIFS(СВЦЭМ!$L$40:$L$783,СВЦЭМ!$A$40:$A$783,$A454,СВЦЭМ!$B$40:$B$783,O$437)+'СЕТ СН'!$F$16</f>
        <v>0</v>
      </c>
      <c r="P454" s="36">
        <f ca="1">SUMIFS(СВЦЭМ!$L$40:$L$783,СВЦЭМ!$A$40:$A$783,$A454,СВЦЭМ!$B$40:$B$783,P$437)+'СЕТ СН'!$F$16</f>
        <v>0</v>
      </c>
      <c r="Q454" s="36">
        <f ca="1">SUMIFS(СВЦЭМ!$L$40:$L$783,СВЦЭМ!$A$40:$A$783,$A454,СВЦЭМ!$B$40:$B$783,Q$437)+'СЕТ СН'!$F$16</f>
        <v>0</v>
      </c>
      <c r="R454" s="36">
        <f ca="1">SUMIFS(СВЦЭМ!$L$40:$L$783,СВЦЭМ!$A$40:$A$783,$A454,СВЦЭМ!$B$40:$B$783,R$437)+'СЕТ СН'!$F$16</f>
        <v>0</v>
      </c>
      <c r="S454" s="36">
        <f ca="1">SUMIFS(СВЦЭМ!$L$40:$L$783,СВЦЭМ!$A$40:$A$783,$A454,СВЦЭМ!$B$40:$B$783,S$437)+'СЕТ СН'!$F$16</f>
        <v>0</v>
      </c>
      <c r="T454" s="36">
        <f ca="1">SUMIFS(СВЦЭМ!$L$40:$L$783,СВЦЭМ!$A$40:$A$783,$A454,СВЦЭМ!$B$40:$B$783,T$437)+'СЕТ СН'!$F$16</f>
        <v>0</v>
      </c>
      <c r="U454" s="36">
        <f ca="1">SUMIFS(СВЦЭМ!$L$40:$L$783,СВЦЭМ!$A$40:$A$783,$A454,СВЦЭМ!$B$40:$B$783,U$437)+'СЕТ СН'!$F$16</f>
        <v>0</v>
      </c>
      <c r="V454" s="36">
        <f ca="1">SUMIFS(СВЦЭМ!$L$40:$L$783,СВЦЭМ!$A$40:$A$783,$A454,СВЦЭМ!$B$40:$B$783,V$437)+'СЕТ СН'!$F$16</f>
        <v>0</v>
      </c>
      <c r="W454" s="36">
        <f ca="1">SUMIFS(СВЦЭМ!$L$40:$L$783,СВЦЭМ!$A$40:$A$783,$A454,СВЦЭМ!$B$40:$B$783,W$437)+'СЕТ СН'!$F$16</f>
        <v>0</v>
      </c>
      <c r="X454" s="36">
        <f ca="1">SUMIFS(СВЦЭМ!$L$40:$L$783,СВЦЭМ!$A$40:$A$783,$A454,СВЦЭМ!$B$40:$B$783,X$437)+'СЕТ СН'!$F$16</f>
        <v>0</v>
      </c>
      <c r="Y454" s="36">
        <f ca="1">SUMIFS(СВЦЭМ!$L$40:$L$783,СВЦЭМ!$A$40:$A$783,$A454,СВЦЭМ!$B$40:$B$783,Y$437)+'СЕТ СН'!$F$16</f>
        <v>0</v>
      </c>
    </row>
    <row r="455" spans="1:25" ht="15.75" hidden="1" x14ac:dyDescent="0.2">
      <c r="A455" s="35">
        <f t="shared" si="12"/>
        <v>44944</v>
      </c>
      <c r="B455" s="36">
        <f ca="1">SUMIFS(СВЦЭМ!$L$40:$L$783,СВЦЭМ!$A$40:$A$783,$A455,СВЦЭМ!$B$40:$B$783,B$437)+'СЕТ СН'!$F$16</f>
        <v>0</v>
      </c>
      <c r="C455" s="36">
        <f ca="1">SUMIFS(СВЦЭМ!$L$40:$L$783,СВЦЭМ!$A$40:$A$783,$A455,СВЦЭМ!$B$40:$B$783,C$437)+'СЕТ СН'!$F$16</f>
        <v>0</v>
      </c>
      <c r="D455" s="36">
        <f ca="1">SUMIFS(СВЦЭМ!$L$40:$L$783,СВЦЭМ!$A$40:$A$783,$A455,СВЦЭМ!$B$40:$B$783,D$437)+'СЕТ СН'!$F$16</f>
        <v>0</v>
      </c>
      <c r="E455" s="36">
        <f ca="1">SUMIFS(СВЦЭМ!$L$40:$L$783,СВЦЭМ!$A$40:$A$783,$A455,СВЦЭМ!$B$40:$B$783,E$437)+'СЕТ СН'!$F$16</f>
        <v>0</v>
      </c>
      <c r="F455" s="36">
        <f ca="1">SUMIFS(СВЦЭМ!$L$40:$L$783,СВЦЭМ!$A$40:$A$783,$A455,СВЦЭМ!$B$40:$B$783,F$437)+'СЕТ СН'!$F$16</f>
        <v>0</v>
      </c>
      <c r="G455" s="36">
        <f ca="1">SUMIFS(СВЦЭМ!$L$40:$L$783,СВЦЭМ!$A$40:$A$783,$A455,СВЦЭМ!$B$40:$B$783,G$437)+'СЕТ СН'!$F$16</f>
        <v>0</v>
      </c>
      <c r="H455" s="36">
        <f ca="1">SUMIFS(СВЦЭМ!$L$40:$L$783,СВЦЭМ!$A$40:$A$783,$A455,СВЦЭМ!$B$40:$B$783,H$437)+'СЕТ СН'!$F$16</f>
        <v>0</v>
      </c>
      <c r="I455" s="36">
        <f ca="1">SUMIFS(СВЦЭМ!$L$40:$L$783,СВЦЭМ!$A$40:$A$783,$A455,СВЦЭМ!$B$40:$B$783,I$437)+'СЕТ СН'!$F$16</f>
        <v>0</v>
      </c>
      <c r="J455" s="36">
        <f ca="1">SUMIFS(СВЦЭМ!$L$40:$L$783,СВЦЭМ!$A$40:$A$783,$A455,СВЦЭМ!$B$40:$B$783,J$437)+'СЕТ СН'!$F$16</f>
        <v>0</v>
      </c>
      <c r="K455" s="36">
        <f ca="1">SUMIFS(СВЦЭМ!$L$40:$L$783,СВЦЭМ!$A$40:$A$783,$A455,СВЦЭМ!$B$40:$B$783,K$437)+'СЕТ СН'!$F$16</f>
        <v>0</v>
      </c>
      <c r="L455" s="36">
        <f ca="1">SUMIFS(СВЦЭМ!$L$40:$L$783,СВЦЭМ!$A$40:$A$783,$A455,СВЦЭМ!$B$40:$B$783,L$437)+'СЕТ СН'!$F$16</f>
        <v>0</v>
      </c>
      <c r="M455" s="36">
        <f ca="1">SUMIFS(СВЦЭМ!$L$40:$L$783,СВЦЭМ!$A$40:$A$783,$A455,СВЦЭМ!$B$40:$B$783,M$437)+'СЕТ СН'!$F$16</f>
        <v>0</v>
      </c>
      <c r="N455" s="36">
        <f ca="1">SUMIFS(СВЦЭМ!$L$40:$L$783,СВЦЭМ!$A$40:$A$783,$A455,СВЦЭМ!$B$40:$B$783,N$437)+'СЕТ СН'!$F$16</f>
        <v>0</v>
      </c>
      <c r="O455" s="36">
        <f ca="1">SUMIFS(СВЦЭМ!$L$40:$L$783,СВЦЭМ!$A$40:$A$783,$A455,СВЦЭМ!$B$40:$B$783,O$437)+'СЕТ СН'!$F$16</f>
        <v>0</v>
      </c>
      <c r="P455" s="36">
        <f ca="1">SUMIFS(СВЦЭМ!$L$40:$L$783,СВЦЭМ!$A$40:$A$783,$A455,СВЦЭМ!$B$40:$B$783,P$437)+'СЕТ СН'!$F$16</f>
        <v>0</v>
      </c>
      <c r="Q455" s="36">
        <f ca="1">SUMIFS(СВЦЭМ!$L$40:$L$783,СВЦЭМ!$A$40:$A$783,$A455,СВЦЭМ!$B$40:$B$783,Q$437)+'СЕТ СН'!$F$16</f>
        <v>0</v>
      </c>
      <c r="R455" s="36">
        <f ca="1">SUMIFS(СВЦЭМ!$L$40:$L$783,СВЦЭМ!$A$40:$A$783,$A455,СВЦЭМ!$B$40:$B$783,R$437)+'СЕТ СН'!$F$16</f>
        <v>0</v>
      </c>
      <c r="S455" s="36">
        <f ca="1">SUMIFS(СВЦЭМ!$L$40:$L$783,СВЦЭМ!$A$40:$A$783,$A455,СВЦЭМ!$B$40:$B$783,S$437)+'СЕТ СН'!$F$16</f>
        <v>0</v>
      </c>
      <c r="T455" s="36">
        <f ca="1">SUMIFS(СВЦЭМ!$L$40:$L$783,СВЦЭМ!$A$40:$A$783,$A455,СВЦЭМ!$B$40:$B$783,T$437)+'СЕТ СН'!$F$16</f>
        <v>0</v>
      </c>
      <c r="U455" s="36">
        <f ca="1">SUMIFS(СВЦЭМ!$L$40:$L$783,СВЦЭМ!$A$40:$A$783,$A455,СВЦЭМ!$B$40:$B$783,U$437)+'СЕТ СН'!$F$16</f>
        <v>0</v>
      </c>
      <c r="V455" s="36">
        <f ca="1">SUMIFS(СВЦЭМ!$L$40:$L$783,СВЦЭМ!$A$40:$A$783,$A455,СВЦЭМ!$B$40:$B$783,V$437)+'СЕТ СН'!$F$16</f>
        <v>0</v>
      </c>
      <c r="W455" s="36">
        <f ca="1">SUMIFS(СВЦЭМ!$L$40:$L$783,СВЦЭМ!$A$40:$A$783,$A455,СВЦЭМ!$B$40:$B$783,W$437)+'СЕТ СН'!$F$16</f>
        <v>0</v>
      </c>
      <c r="X455" s="36">
        <f ca="1">SUMIFS(СВЦЭМ!$L$40:$L$783,СВЦЭМ!$A$40:$A$783,$A455,СВЦЭМ!$B$40:$B$783,X$437)+'СЕТ СН'!$F$16</f>
        <v>0</v>
      </c>
      <c r="Y455" s="36">
        <f ca="1">SUMIFS(СВЦЭМ!$L$40:$L$783,СВЦЭМ!$A$40:$A$783,$A455,СВЦЭМ!$B$40:$B$783,Y$437)+'СЕТ СН'!$F$16</f>
        <v>0</v>
      </c>
    </row>
    <row r="456" spans="1:25" ht="15.75" hidden="1" x14ac:dyDescent="0.2">
      <c r="A456" s="35">
        <f t="shared" si="12"/>
        <v>44945</v>
      </c>
      <c r="B456" s="36">
        <f ca="1">SUMIFS(СВЦЭМ!$L$40:$L$783,СВЦЭМ!$A$40:$A$783,$A456,СВЦЭМ!$B$40:$B$783,B$437)+'СЕТ СН'!$F$16</f>
        <v>0</v>
      </c>
      <c r="C456" s="36">
        <f ca="1">SUMIFS(СВЦЭМ!$L$40:$L$783,СВЦЭМ!$A$40:$A$783,$A456,СВЦЭМ!$B$40:$B$783,C$437)+'СЕТ СН'!$F$16</f>
        <v>0</v>
      </c>
      <c r="D456" s="36">
        <f ca="1">SUMIFS(СВЦЭМ!$L$40:$L$783,СВЦЭМ!$A$40:$A$783,$A456,СВЦЭМ!$B$40:$B$783,D$437)+'СЕТ СН'!$F$16</f>
        <v>0</v>
      </c>
      <c r="E456" s="36">
        <f ca="1">SUMIFS(СВЦЭМ!$L$40:$L$783,СВЦЭМ!$A$40:$A$783,$A456,СВЦЭМ!$B$40:$B$783,E$437)+'СЕТ СН'!$F$16</f>
        <v>0</v>
      </c>
      <c r="F456" s="36">
        <f ca="1">SUMIFS(СВЦЭМ!$L$40:$L$783,СВЦЭМ!$A$40:$A$783,$A456,СВЦЭМ!$B$40:$B$783,F$437)+'СЕТ СН'!$F$16</f>
        <v>0</v>
      </c>
      <c r="G456" s="36">
        <f ca="1">SUMIFS(СВЦЭМ!$L$40:$L$783,СВЦЭМ!$A$40:$A$783,$A456,СВЦЭМ!$B$40:$B$783,G$437)+'СЕТ СН'!$F$16</f>
        <v>0</v>
      </c>
      <c r="H456" s="36">
        <f ca="1">SUMIFS(СВЦЭМ!$L$40:$L$783,СВЦЭМ!$A$40:$A$783,$A456,СВЦЭМ!$B$40:$B$783,H$437)+'СЕТ СН'!$F$16</f>
        <v>0</v>
      </c>
      <c r="I456" s="36">
        <f ca="1">SUMIFS(СВЦЭМ!$L$40:$L$783,СВЦЭМ!$A$40:$A$783,$A456,СВЦЭМ!$B$40:$B$783,I$437)+'СЕТ СН'!$F$16</f>
        <v>0</v>
      </c>
      <c r="J456" s="36">
        <f ca="1">SUMIFS(СВЦЭМ!$L$40:$L$783,СВЦЭМ!$A$40:$A$783,$A456,СВЦЭМ!$B$40:$B$783,J$437)+'СЕТ СН'!$F$16</f>
        <v>0</v>
      </c>
      <c r="K456" s="36">
        <f ca="1">SUMIFS(СВЦЭМ!$L$40:$L$783,СВЦЭМ!$A$40:$A$783,$A456,СВЦЭМ!$B$40:$B$783,K$437)+'СЕТ СН'!$F$16</f>
        <v>0</v>
      </c>
      <c r="L456" s="36">
        <f ca="1">SUMIFS(СВЦЭМ!$L$40:$L$783,СВЦЭМ!$A$40:$A$783,$A456,СВЦЭМ!$B$40:$B$783,L$437)+'СЕТ СН'!$F$16</f>
        <v>0</v>
      </c>
      <c r="M456" s="36">
        <f ca="1">SUMIFS(СВЦЭМ!$L$40:$L$783,СВЦЭМ!$A$40:$A$783,$A456,СВЦЭМ!$B$40:$B$783,M$437)+'СЕТ СН'!$F$16</f>
        <v>0</v>
      </c>
      <c r="N456" s="36">
        <f ca="1">SUMIFS(СВЦЭМ!$L$40:$L$783,СВЦЭМ!$A$40:$A$783,$A456,СВЦЭМ!$B$40:$B$783,N$437)+'СЕТ СН'!$F$16</f>
        <v>0</v>
      </c>
      <c r="O456" s="36">
        <f ca="1">SUMIFS(СВЦЭМ!$L$40:$L$783,СВЦЭМ!$A$40:$A$783,$A456,СВЦЭМ!$B$40:$B$783,O$437)+'СЕТ СН'!$F$16</f>
        <v>0</v>
      </c>
      <c r="P456" s="36">
        <f ca="1">SUMIFS(СВЦЭМ!$L$40:$L$783,СВЦЭМ!$A$40:$A$783,$A456,СВЦЭМ!$B$40:$B$783,P$437)+'СЕТ СН'!$F$16</f>
        <v>0</v>
      </c>
      <c r="Q456" s="36">
        <f ca="1">SUMIFS(СВЦЭМ!$L$40:$L$783,СВЦЭМ!$A$40:$A$783,$A456,СВЦЭМ!$B$40:$B$783,Q$437)+'СЕТ СН'!$F$16</f>
        <v>0</v>
      </c>
      <c r="R456" s="36">
        <f ca="1">SUMIFS(СВЦЭМ!$L$40:$L$783,СВЦЭМ!$A$40:$A$783,$A456,СВЦЭМ!$B$40:$B$783,R$437)+'СЕТ СН'!$F$16</f>
        <v>0</v>
      </c>
      <c r="S456" s="36">
        <f ca="1">SUMIFS(СВЦЭМ!$L$40:$L$783,СВЦЭМ!$A$40:$A$783,$A456,СВЦЭМ!$B$40:$B$783,S$437)+'СЕТ СН'!$F$16</f>
        <v>0</v>
      </c>
      <c r="T456" s="36">
        <f ca="1">SUMIFS(СВЦЭМ!$L$40:$L$783,СВЦЭМ!$A$40:$A$783,$A456,СВЦЭМ!$B$40:$B$783,T$437)+'СЕТ СН'!$F$16</f>
        <v>0</v>
      </c>
      <c r="U456" s="36">
        <f ca="1">SUMIFS(СВЦЭМ!$L$40:$L$783,СВЦЭМ!$A$40:$A$783,$A456,СВЦЭМ!$B$40:$B$783,U$437)+'СЕТ СН'!$F$16</f>
        <v>0</v>
      </c>
      <c r="V456" s="36">
        <f ca="1">SUMIFS(СВЦЭМ!$L$40:$L$783,СВЦЭМ!$A$40:$A$783,$A456,СВЦЭМ!$B$40:$B$783,V$437)+'СЕТ СН'!$F$16</f>
        <v>0</v>
      </c>
      <c r="W456" s="36">
        <f ca="1">SUMIFS(СВЦЭМ!$L$40:$L$783,СВЦЭМ!$A$40:$A$783,$A456,СВЦЭМ!$B$40:$B$783,W$437)+'СЕТ СН'!$F$16</f>
        <v>0</v>
      </c>
      <c r="X456" s="36">
        <f ca="1">SUMIFS(СВЦЭМ!$L$40:$L$783,СВЦЭМ!$A$40:$A$783,$A456,СВЦЭМ!$B$40:$B$783,X$437)+'СЕТ СН'!$F$16</f>
        <v>0</v>
      </c>
      <c r="Y456" s="36">
        <f ca="1">SUMIFS(СВЦЭМ!$L$40:$L$783,СВЦЭМ!$A$40:$A$783,$A456,СВЦЭМ!$B$40:$B$783,Y$437)+'СЕТ СН'!$F$16</f>
        <v>0</v>
      </c>
    </row>
    <row r="457" spans="1:25" ht="15.75" hidden="1" x14ac:dyDescent="0.2">
      <c r="A457" s="35">
        <f t="shared" si="12"/>
        <v>44946</v>
      </c>
      <c r="B457" s="36">
        <f ca="1">SUMIFS(СВЦЭМ!$L$40:$L$783,СВЦЭМ!$A$40:$A$783,$A457,СВЦЭМ!$B$40:$B$783,B$437)+'СЕТ СН'!$F$16</f>
        <v>0</v>
      </c>
      <c r="C457" s="36">
        <f ca="1">SUMIFS(СВЦЭМ!$L$40:$L$783,СВЦЭМ!$A$40:$A$783,$A457,СВЦЭМ!$B$40:$B$783,C$437)+'СЕТ СН'!$F$16</f>
        <v>0</v>
      </c>
      <c r="D457" s="36">
        <f ca="1">SUMIFS(СВЦЭМ!$L$40:$L$783,СВЦЭМ!$A$40:$A$783,$A457,СВЦЭМ!$B$40:$B$783,D$437)+'СЕТ СН'!$F$16</f>
        <v>0</v>
      </c>
      <c r="E457" s="36">
        <f ca="1">SUMIFS(СВЦЭМ!$L$40:$L$783,СВЦЭМ!$A$40:$A$783,$A457,СВЦЭМ!$B$40:$B$783,E$437)+'СЕТ СН'!$F$16</f>
        <v>0</v>
      </c>
      <c r="F457" s="36">
        <f ca="1">SUMIFS(СВЦЭМ!$L$40:$L$783,СВЦЭМ!$A$40:$A$783,$A457,СВЦЭМ!$B$40:$B$783,F$437)+'СЕТ СН'!$F$16</f>
        <v>0</v>
      </c>
      <c r="G457" s="36">
        <f ca="1">SUMIFS(СВЦЭМ!$L$40:$L$783,СВЦЭМ!$A$40:$A$783,$A457,СВЦЭМ!$B$40:$B$783,G$437)+'СЕТ СН'!$F$16</f>
        <v>0</v>
      </c>
      <c r="H457" s="36">
        <f ca="1">SUMIFS(СВЦЭМ!$L$40:$L$783,СВЦЭМ!$A$40:$A$783,$A457,СВЦЭМ!$B$40:$B$783,H$437)+'СЕТ СН'!$F$16</f>
        <v>0</v>
      </c>
      <c r="I457" s="36">
        <f ca="1">SUMIFS(СВЦЭМ!$L$40:$L$783,СВЦЭМ!$A$40:$A$783,$A457,СВЦЭМ!$B$40:$B$783,I$437)+'СЕТ СН'!$F$16</f>
        <v>0</v>
      </c>
      <c r="J457" s="36">
        <f ca="1">SUMIFS(СВЦЭМ!$L$40:$L$783,СВЦЭМ!$A$40:$A$783,$A457,СВЦЭМ!$B$40:$B$783,J$437)+'СЕТ СН'!$F$16</f>
        <v>0</v>
      </c>
      <c r="K457" s="36">
        <f ca="1">SUMIFS(СВЦЭМ!$L$40:$L$783,СВЦЭМ!$A$40:$A$783,$A457,СВЦЭМ!$B$40:$B$783,K$437)+'СЕТ СН'!$F$16</f>
        <v>0</v>
      </c>
      <c r="L457" s="36">
        <f ca="1">SUMIFS(СВЦЭМ!$L$40:$L$783,СВЦЭМ!$A$40:$A$783,$A457,СВЦЭМ!$B$40:$B$783,L$437)+'СЕТ СН'!$F$16</f>
        <v>0</v>
      </c>
      <c r="M457" s="36">
        <f ca="1">SUMIFS(СВЦЭМ!$L$40:$L$783,СВЦЭМ!$A$40:$A$783,$A457,СВЦЭМ!$B$40:$B$783,M$437)+'СЕТ СН'!$F$16</f>
        <v>0</v>
      </c>
      <c r="N457" s="36">
        <f ca="1">SUMIFS(СВЦЭМ!$L$40:$L$783,СВЦЭМ!$A$40:$A$783,$A457,СВЦЭМ!$B$40:$B$783,N$437)+'СЕТ СН'!$F$16</f>
        <v>0</v>
      </c>
      <c r="O457" s="36">
        <f ca="1">SUMIFS(СВЦЭМ!$L$40:$L$783,СВЦЭМ!$A$40:$A$783,$A457,СВЦЭМ!$B$40:$B$783,O$437)+'СЕТ СН'!$F$16</f>
        <v>0</v>
      </c>
      <c r="P457" s="36">
        <f ca="1">SUMIFS(СВЦЭМ!$L$40:$L$783,СВЦЭМ!$A$40:$A$783,$A457,СВЦЭМ!$B$40:$B$783,P$437)+'СЕТ СН'!$F$16</f>
        <v>0</v>
      </c>
      <c r="Q457" s="36">
        <f ca="1">SUMIFS(СВЦЭМ!$L$40:$L$783,СВЦЭМ!$A$40:$A$783,$A457,СВЦЭМ!$B$40:$B$783,Q$437)+'СЕТ СН'!$F$16</f>
        <v>0</v>
      </c>
      <c r="R457" s="36">
        <f ca="1">SUMIFS(СВЦЭМ!$L$40:$L$783,СВЦЭМ!$A$40:$A$783,$A457,СВЦЭМ!$B$40:$B$783,R$437)+'СЕТ СН'!$F$16</f>
        <v>0</v>
      </c>
      <c r="S457" s="36">
        <f ca="1">SUMIFS(СВЦЭМ!$L$40:$L$783,СВЦЭМ!$A$40:$A$783,$A457,СВЦЭМ!$B$40:$B$783,S$437)+'СЕТ СН'!$F$16</f>
        <v>0</v>
      </c>
      <c r="T457" s="36">
        <f ca="1">SUMIFS(СВЦЭМ!$L$40:$L$783,СВЦЭМ!$A$40:$A$783,$A457,СВЦЭМ!$B$40:$B$783,T$437)+'СЕТ СН'!$F$16</f>
        <v>0</v>
      </c>
      <c r="U457" s="36">
        <f ca="1">SUMIFS(СВЦЭМ!$L$40:$L$783,СВЦЭМ!$A$40:$A$783,$A457,СВЦЭМ!$B$40:$B$783,U$437)+'СЕТ СН'!$F$16</f>
        <v>0</v>
      </c>
      <c r="V457" s="36">
        <f ca="1">SUMIFS(СВЦЭМ!$L$40:$L$783,СВЦЭМ!$A$40:$A$783,$A457,СВЦЭМ!$B$40:$B$783,V$437)+'СЕТ СН'!$F$16</f>
        <v>0</v>
      </c>
      <c r="W457" s="36">
        <f ca="1">SUMIFS(СВЦЭМ!$L$40:$L$783,СВЦЭМ!$A$40:$A$783,$A457,СВЦЭМ!$B$40:$B$783,W$437)+'СЕТ СН'!$F$16</f>
        <v>0</v>
      </c>
      <c r="X457" s="36">
        <f ca="1">SUMIFS(СВЦЭМ!$L$40:$L$783,СВЦЭМ!$A$40:$A$783,$A457,СВЦЭМ!$B$40:$B$783,X$437)+'СЕТ СН'!$F$16</f>
        <v>0</v>
      </c>
      <c r="Y457" s="36">
        <f ca="1">SUMIFS(СВЦЭМ!$L$40:$L$783,СВЦЭМ!$A$40:$A$783,$A457,СВЦЭМ!$B$40:$B$783,Y$437)+'СЕТ СН'!$F$16</f>
        <v>0</v>
      </c>
    </row>
    <row r="458" spans="1:25" ht="15.75" hidden="1" x14ac:dyDescent="0.2">
      <c r="A458" s="35">
        <f t="shared" si="12"/>
        <v>44947</v>
      </c>
      <c r="B458" s="36">
        <f ca="1">SUMIFS(СВЦЭМ!$L$40:$L$783,СВЦЭМ!$A$40:$A$783,$A458,СВЦЭМ!$B$40:$B$783,B$437)+'СЕТ СН'!$F$16</f>
        <v>0</v>
      </c>
      <c r="C458" s="36">
        <f ca="1">SUMIFS(СВЦЭМ!$L$40:$L$783,СВЦЭМ!$A$40:$A$783,$A458,СВЦЭМ!$B$40:$B$783,C$437)+'СЕТ СН'!$F$16</f>
        <v>0</v>
      </c>
      <c r="D458" s="36">
        <f ca="1">SUMIFS(СВЦЭМ!$L$40:$L$783,СВЦЭМ!$A$40:$A$783,$A458,СВЦЭМ!$B$40:$B$783,D$437)+'СЕТ СН'!$F$16</f>
        <v>0</v>
      </c>
      <c r="E458" s="36">
        <f ca="1">SUMIFS(СВЦЭМ!$L$40:$L$783,СВЦЭМ!$A$40:$A$783,$A458,СВЦЭМ!$B$40:$B$783,E$437)+'СЕТ СН'!$F$16</f>
        <v>0</v>
      </c>
      <c r="F458" s="36">
        <f ca="1">SUMIFS(СВЦЭМ!$L$40:$L$783,СВЦЭМ!$A$40:$A$783,$A458,СВЦЭМ!$B$40:$B$783,F$437)+'СЕТ СН'!$F$16</f>
        <v>0</v>
      </c>
      <c r="G458" s="36">
        <f ca="1">SUMIFS(СВЦЭМ!$L$40:$L$783,СВЦЭМ!$A$40:$A$783,$A458,СВЦЭМ!$B$40:$B$783,G$437)+'СЕТ СН'!$F$16</f>
        <v>0</v>
      </c>
      <c r="H458" s="36">
        <f ca="1">SUMIFS(СВЦЭМ!$L$40:$L$783,СВЦЭМ!$A$40:$A$783,$A458,СВЦЭМ!$B$40:$B$783,H$437)+'СЕТ СН'!$F$16</f>
        <v>0</v>
      </c>
      <c r="I458" s="36">
        <f ca="1">SUMIFS(СВЦЭМ!$L$40:$L$783,СВЦЭМ!$A$40:$A$783,$A458,СВЦЭМ!$B$40:$B$783,I$437)+'СЕТ СН'!$F$16</f>
        <v>0</v>
      </c>
      <c r="J458" s="36">
        <f ca="1">SUMIFS(СВЦЭМ!$L$40:$L$783,СВЦЭМ!$A$40:$A$783,$A458,СВЦЭМ!$B$40:$B$783,J$437)+'СЕТ СН'!$F$16</f>
        <v>0</v>
      </c>
      <c r="K458" s="36">
        <f ca="1">SUMIFS(СВЦЭМ!$L$40:$L$783,СВЦЭМ!$A$40:$A$783,$A458,СВЦЭМ!$B$40:$B$783,K$437)+'СЕТ СН'!$F$16</f>
        <v>0</v>
      </c>
      <c r="L458" s="36">
        <f ca="1">SUMIFS(СВЦЭМ!$L$40:$L$783,СВЦЭМ!$A$40:$A$783,$A458,СВЦЭМ!$B$40:$B$783,L$437)+'СЕТ СН'!$F$16</f>
        <v>0</v>
      </c>
      <c r="M458" s="36">
        <f ca="1">SUMIFS(СВЦЭМ!$L$40:$L$783,СВЦЭМ!$A$40:$A$783,$A458,СВЦЭМ!$B$40:$B$783,M$437)+'СЕТ СН'!$F$16</f>
        <v>0</v>
      </c>
      <c r="N458" s="36">
        <f ca="1">SUMIFS(СВЦЭМ!$L$40:$L$783,СВЦЭМ!$A$40:$A$783,$A458,СВЦЭМ!$B$40:$B$783,N$437)+'СЕТ СН'!$F$16</f>
        <v>0</v>
      </c>
      <c r="O458" s="36">
        <f ca="1">SUMIFS(СВЦЭМ!$L$40:$L$783,СВЦЭМ!$A$40:$A$783,$A458,СВЦЭМ!$B$40:$B$783,O$437)+'СЕТ СН'!$F$16</f>
        <v>0</v>
      </c>
      <c r="P458" s="36">
        <f ca="1">SUMIFS(СВЦЭМ!$L$40:$L$783,СВЦЭМ!$A$40:$A$783,$A458,СВЦЭМ!$B$40:$B$783,P$437)+'СЕТ СН'!$F$16</f>
        <v>0</v>
      </c>
      <c r="Q458" s="36">
        <f ca="1">SUMIFS(СВЦЭМ!$L$40:$L$783,СВЦЭМ!$A$40:$A$783,$A458,СВЦЭМ!$B$40:$B$783,Q$437)+'СЕТ СН'!$F$16</f>
        <v>0</v>
      </c>
      <c r="R458" s="36">
        <f ca="1">SUMIFS(СВЦЭМ!$L$40:$L$783,СВЦЭМ!$A$40:$A$783,$A458,СВЦЭМ!$B$40:$B$783,R$437)+'СЕТ СН'!$F$16</f>
        <v>0</v>
      </c>
      <c r="S458" s="36">
        <f ca="1">SUMIFS(СВЦЭМ!$L$40:$L$783,СВЦЭМ!$A$40:$A$783,$A458,СВЦЭМ!$B$40:$B$783,S$437)+'СЕТ СН'!$F$16</f>
        <v>0</v>
      </c>
      <c r="T458" s="36">
        <f ca="1">SUMIFS(СВЦЭМ!$L$40:$L$783,СВЦЭМ!$A$40:$A$783,$A458,СВЦЭМ!$B$40:$B$783,T$437)+'СЕТ СН'!$F$16</f>
        <v>0</v>
      </c>
      <c r="U458" s="36">
        <f ca="1">SUMIFS(СВЦЭМ!$L$40:$L$783,СВЦЭМ!$A$40:$A$783,$A458,СВЦЭМ!$B$40:$B$783,U$437)+'СЕТ СН'!$F$16</f>
        <v>0</v>
      </c>
      <c r="V458" s="36">
        <f ca="1">SUMIFS(СВЦЭМ!$L$40:$L$783,СВЦЭМ!$A$40:$A$783,$A458,СВЦЭМ!$B$40:$B$783,V$437)+'СЕТ СН'!$F$16</f>
        <v>0</v>
      </c>
      <c r="W458" s="36">
        <f ca="1">SUMIFS(СВЦЭМ!$L$40:$L$783,СВЦЭМ!$A$40:$A$783,$A458,СВЦЭМ!$B$40:$B$783,W$437)+'СЕТ СН'!$F$16</f>
        <v>0</v>
      </c>
      <c r="X458" s="36">
        <f ca="1">SUMIFS(СВЦЭМ!$L$40:$L$783,СВЦЭМ!$A$40:$A$783,$A458,СВЦЭМ!$B$40:$B$783,X$437)+'СЕТ СН'!$F$16</f>
        <v>0</v>
      </c>
      <c r="Y458" s="36">
        <f ca="1">SUMIFS(СВЦЭМ!$L$40:$L$783,СВЦЭМ!$A$40:$A$783,$A458,СВЦЭМ!$B$40:$B$783,Y$437)+'СЕТ СН'!$F$16</f>
        <v>0</v>
      </c>
    </row>
    <row r="459" spans="1:25" ht="15.75" hidden="1" x14ac:dyDescent="0.2">
      <c r="A459" s="35">
        <f t="shared" si="12"/>
        <v>44948</v>
      </c>
      <c r="B459" s="36">
        <f ca="1">SUMIFS(СВЦЭМ!$L$40:$L$783,СВЦЭМ!$A$40:$A$783,$A459,СВЦЭМ!$B$40:$B$783,B$437)+'СЕТ СН'!$F$16</f>
        <v>0</v>
      </c>
      <c r="C459" s="36">
        <f ca="1">SUMIFS(СВЦЭМ!$L$40:$L$783,СВЦЭМ!$A$40:$A$783,$A459,СВЦЭМ!$B$40:$B$783,C$437)+'СЕТ СН'!$F$16</f>
        <v>0</v>
      </c>
      <c r="D459" s="36">
        <f ca="1">SUMIFS(СВЦЭМ!$L$40:$L$783,СВЦЭМ!$A$40:$A$783,$A459,СВЦЭМ!$B$40:$B$783,D$437)+'СЕТ СН'!$F$16</f>
        <v>0</v>
      </c>
      <c r="E459" s="36">
        <f ca="1">SUMIFS(СВЦЭМ!$L$40:$L$783,СВЦЭМ!$A$40:$A$783,$A459,СВЦЭМ!$B$40:$B$783,E$437)+'СЕТ СН'!$F$16</f>
        <v>0</v>
      </c>
      <c r="F459" s="36">
        <f ca="1">SUMIFS(СВЦЭМ!$L$40:$L$783,СВЦЭМ!$A$40:$A$783,$A459,СВЦЭМ!$B$40:$B$783,F$437)+'СЕТ СН'!$F$16</f>
        <v>0</v>
      </c>
      <c r="G459" s="36">
        <f ca="1">SUMIFS(СВЦЭМ!$L$40:$L$783,СВЦЭМ!$A$40:$A$783,$A459,СВЦЭМ!$B$40:$B$783,G$437)+'СЕТ СН'!$F$16</f>
        <v>0</v>
      </c>
      <c r="H459" s="36">
        <f ca="1">SUMIFS(СВЦЭМ!$L$40:$L$783,СВЦЭМ!$A$40:$A$783,$A459,СВЦЭМ!$B$40:$B$783,H$437)+'СЕТ СН'!$F$16</f>
        <v>0</v>
      </c>
      <c r="I459" s="36">
        <f ca="1">SUMIFS(СВЦЭМ!$L$40:$L$783,СВЦЭМ!$A$40:$A$783,$A459,СВЦЭМ!$B$40:$B$783,I$437)+'СЕТ СН'!$F$16</f>
        <v>0</v>
      </c>
      <c r="J459" s="36">
        <f ca="1">SUMIFS(СВЦЭМ!$L$40:$L$783,СВЦЭМ!$A$40:$A$783,$A459,СВЦЭМ!$B$40:$B$783,J$437)+'СЕТ СН'!$F$16</f>
        <v>0</v>
      </c>
      <c r="K459" s="36">
        <f ca="1">SUMIFS(СВЦЭМ!$L$40:$L$783,СВЦЭМ!$A$40:$A$783,$A459,СВЦЭМ!$B$40:$B$783,K$437)+'СЕТ СН'!$F$16</f>
        <v>0</v>
      </c>
      <c r="L459" s="36">
        <f ca="1">SUMIFS(СВЦЭМ!$L$40:$L$783,СВЦЭМ!$A$40:$A$783,$A459,СВЦЭМ!$B$40:$B$783,L$437)+'СЕТ СН'!$F$16</f>
        <v>0</v>
      </c>
      <c r="M459" s="36">
        <f ca="1">SUMIFS(СВЦЭМ!$L$40:$L$783,СВЦЭМ!$A$40:$A$783,$A459,СВЦЭМ!$B$40:$B$783,M$437)+'СЕТ СН'!$F$16</f>
        <v>0</v>
      </c>
      <c r="N459" s="36">
        <f ca="1">SUMIFS(СВЦЭМ!$L$40:$L$783,СВЦЭМ!$A$40:$A$783,$A459,СВЦЭМ!$B$40:$B$783,N$437)+'СЕТ СН'!$F$16</f>
        <v>0</v>
      </c>
      <c r="O459" s="36">
        <f ca="1">SUMIFS(СВЦЭМ!$L$40:$L$783,СВЦЭМ!$A$40:$A$783,$A459,СВЦЭМ!$B$40:$B$783,O$437)+'СЕТ СН'!$F$16</f>
        <v>0</v>
      </c>
      <c r="P459" s="36">
        <f ca="1">SUMIFS(СВЦЭМ!$L$40:$L$783,СВЦЭМ!$A$40:$A$783,$A459,СВЦЭМ!$B$40:$B$783,P$437)+'СЕТ СН'!$F$16</f>
        <v>0</v>
      </c>
      <c r="Q459" s="36">
        <f ca="1">SUMIFS(СВЦЭМ!$L$40:$L$783,СВЦЭМ!$A$40:$A$783,$A459,СВЦЭМ!$B$40:$B$783,Q$437)+'СЕТ СН'!$F$16</f>
        <v>0</v>
      </c>
      <c r="R459" s="36">
        <f ca="1">SUMIFS(СВЦЭМ!$L$40:$L$783,СВЦЭМ!$A$40:$A$783,$A459,СВЦЭМ!$B$40:$B$783,R$437)+'СЕТ СН'!$F$16</f>
        <v>0</v>
      </c>
      <c r="S459" s="36">
        <f ca="1">SUMIFS(СВЦЭМ!$L$40:$L$783,СВЦЭМ!$A$40:$A$783,$A459,СВЦЭМ!$B$40:$B$783,S$437)+'СЕТ СН'!$F$16</f>
        <v>0</v>
      </c>
      <c r="T459" s="36">
        <f ca="1">SUMIFS(СВЦЭМ!$L$40:$L$783,СВЦЭМ!$A$40:$A$783,$A459,СВЦЭМ!$B$40:$B$783,T$437)+'СЕТ СН'!$F$16</f>
        <v>0</v>
      </c>
      <c r="U459" s="36">
        <f ca="1">SUMIFS(СВЦЭМ!$L$40:$L$783,СВЦЭМ!$A$40:$A$783,$A459,СВЦЭМ!$B$40:$B$783,U$437)+'СЕТ СН'!$F$16</f>
        <v>0</v>
      </c>
      <c r="V459" s="36">
        <f ca="1">SUMIFS(СВЦЭМ!$L$40:$L$783,СВЦЭМ!$A$40:$A$783,$A459,СВЦЭМ!$B$40:$B$783,V$437)+'СЕТ СН'!$F$16</f>
        <v>0</v>
      </c>
      <c r="W459" s="36">
        <f ca="1">SUMIFS(СВЦЭМ!$L$40:$L$783,СВЦЭМ!$A$40:$A$783,$A459,СВЦЭМ!$B$40:$B$783,W$437)+'СЕТ СН'!$F$16</f>
        <v>0</v>
      </c>
      <c r="X459" s="36">
        <f ca="1">SUMIFS(СВЦЭМ!$L$40:$L$783,СВЦЭМ!$A$40:$A$783,$A459,СВЦЭМ!$B$40:$B$783,X$437)+'СЕТ СН'!$F$16</f>
        <v>0</v>
      </c>
      <c r="Y459" s="36">
        <f ca="1">SUMIFS(СВЦЭМ!$L$40:$L$783,СВЦЭМ!$A$40:$A$783,$A459,СВЦЭМ!$B$40:$B$783,Y$437)+'СЕТ СН'!$F$16</f>
        <v>0</v>
      </c>
    </row>
    <row r="460" spans="1:25" ht="15.75" hidden="1" x14ac:dyDescent="0.2">
      <c r="A460" s="35">
        <f t="shared" si="12"/>
        <v>44949</v>
      </c>
      <c r="B460" s="36">
        <f ca="1">SUMIFS(СВЦЭМ!$L$40:$L$783,СВЦЭМ!$A$40:$A$783,$A460,СВЦЭМ!$B$40:$B$783,B$437)+'СЕТ СН'!$F$16</f>
        <v>0</v>
      </c>
      <c r="C460" s="36">
        <f ca="1">SUMIFS(СВЦЭМ!$L$40:$L$783,СВЦЭМ!$A$40:$A$783,$A460,СВЦЭМ!$B$40:$B$783,C$437)+'СЕТ СН'!$F$16</f>
        <v>0</v>
      </c>
      <c r="D460" s="36">
        <f ca="1">SUMIFS(СВЦЭМ!$L$40:$L$783,СВЦЭМ!$A$40:$A$783,$A460,СВЦЭМ!$B$40:$B$783,D$437)+'СЕТ СН'!$F$16</f>
        <v>0</v>
      </c>
      <c r="E460" s="36">
        <f ca="1">SUMIFS(СВЦЭМ!$L$40:$L$783,СВЦЭМ!$A$40:$A$783,$A460,СВЦЭМ!$B$40:$B$783,E$437)+'СЕТ СН'!$F$16</f>
        <v>0</v>
      </c>
      <c r="F460" s="36">
        <f ca="1">SUMIFS(СВЦЭМ!$L$40:$L$783,СВЦЭМ!$A$40:$A$783,$A460,СВЦЭМ!$B$40:$B$783,F$437)+'СЕТ СН'!$F$16</f>
        <v>0</v>
      </c>
      <c r="G460" s="36">
        <f ca="1">SUMIFS(СВЦЭМ!$L$40:$L$783,СВЦЭМ!$A$40:$A$783,$A460,СВЦЭМ!$B$40:$B$783,G$437)+'СЕТ СН'!$F$16</f>
        <v>0</v>
      </c>
      <c r="H460" s="36">
        <f ca="1">SUMIFS(СВЦЭМ!$L$40:$L$783,СВЦЭМ!$A$40:$A$783,$A460,СВЦЭМ!$B$40:$B$783,H$437)+'СЕТ СН'!$F$16</f>
        <v>0</v>
      </c>
      <c r="I460" s="36">
        <f ca="1">SUMIFS(СВЦЭМ!$L$40:$L$783,СВЦЭМ!$A$40:$A$783,$A460,СВЦЭМ!$B$40:$B$783,I$437)+'СЕТ СН'!$F$16</f>
        <v>0</v>
      </c>
      <c r="J460" s="36">
        <f ca="1">SUMIFS(СВЦЭМ!$L$40:$L$783,СВЦЭМ!$A$40:$A$783,$A460,СВЦЭМ!$B$40:$B$783,J$437)+'СЕТ СН'!$F$16</f>
        <v>0</v>
      </c>
      <c r="K460" s="36">
        <f ca="1">SUMIFS(СВЦЭМ!$L$40:$L$783,СВЦЭМ!$A$40:$A$783,$A460,СВЦЭМ!$B$40:$B$783,K$437)+'СЕТ СН'!$F$16</f>
        <v>0</v>
      </c>
      <c r="L460" s="36">
        <f ca="1">SUMIFS(СВЦЭМ!$L$40:$L$783,СВЦЭМ!$A$40:$A$783,$A460,СВЦЭМ!$B$40:$B$783,L$437)+'СЕТ СН'!$F$16</f>
        <v>0</v>
      </c>
      <c r="M460" s="36">
        <f ca="1">SUMIFS(СВЦЭМ!$L$40:$L$783,СВЦЭМ!$A$40:$A$783,$A460,СВЦЭМ!$B$40:$B$783,M$437)+'СЕТ СН'!$F$16</f>
        <v>0</v>
      </c>
      <c r="N460" s="36">
        <f ca="1">SUMIFS(СВЦЭМ!$L$40:$L$783,СВЦЭМ!$A$40:$A$783,$A460,СВЦЭМ!$B$40:$B$783,N$437)+'СЕТ СН'!$F$16</f>
        <v>0</v>
      </c>
      <c r="O460" s="36">
        <f ca="1">SUMIFS(СВЦЭМ!$L$40:$L$783,СВЦЭМ!$A$40:$A$783,$A460,СВЦЭМ!$B$40:$B$783,O$437)+'СЕТ СН'!$F$16</f>
        <v>0</v>
      </c>
      <c r="P460" s="36">
        <f ca="1">SUMIFS(СВЦЭМ!$L$40:$L$783,СВЦЭМ!$A$40:$A$783,$A460,СВЦЭМ!$B$40:$B$783,P$437)+'СЕТ СН'!$F$16</f>
        <v>0</v>
      </c>
      <c r="Q460" s="36">
        <f ca="1">SUMIFS(СВЦЭМ!$L$40:$L$783,СВЦЭМ!$A$40:$A$783,$A460,СВЦЭМ!$B$40:$B$783,Q$437)+'СЕТ СН'!$F$16</f>
        <v>0</v>
      </c>
      <c r="R460" s="36">
        <f ca="1">SUMIFS(СВЦЭМ!$L$40:$L$783,СВЦЭМ!$A$40:$A$783,$A460,СВЦЭМ!$B$40:$B$783,R$437)+'СЕТ СН'!$F$16</f>
        <v>0</v>
      </c>
      <c r="S460" s="36">
        <f ca="1">SUMIFS(СВЦЭМ!$L$40:$L$783,СВЦЭМ!$A$40:$A$783,$A460,СВЦЭМ!$B$40:$B$783,S$437)+'СЕТ СН'!$F$16</f>
        <v>0</v>
      </c>
      <c r="T460" s="36">
        <f ca="1">SUMIFS(СВЦЭМ!$L$40:$L$783,СВЦЭМ!$A$40:$A$783,$A460,СВЦЭМ!$B$40:$B$783,T$437)+'СЕТ СН'!$F$16</f>
        <v>0</v>
      </c>
      <c r="U460" s="36">
        <f ca="1">SUMIFS(СВЦЭМ!$L$40:$L$783,СВЦЭМ!$A$40:$A$783,$A460,СВЦЭМ!$B$40:$B$783,U$437)+'СЕТ СН'!$F$16</f>
        <v>0</v>
      </c>
      <c r="V460" s="36">
        <f ca="1">SUMIFS(СВЦЭМ!$L$40:$L$783,СВЦЭМ!$A$40:$A$783,$A460,СВЦЭМ!$B$40:$B$783,V$437)+'СЕТ СН'!$F$16</f>
        <v>0</v>
      </c>
      <c r="W460" s="36">
        <f ca="1">SUMIFS(СВЦЭМ!$L$40:$L$783,СВЦЭМ!$A$40:$A$783,$A460,СВЦЭМ!$B$40:$B$783,W$437)+'СЕТ СН'!$F$16</f>
        <v>0</v>
      </c>
      <c r="X460" s="36">
        <f ca="1">SUMIFS(СВЦЭМ!$L$40:$L$783,СВЦЭМ!$A$40:$A$783,$A460,СВЦЭМ!$B$40:$B$783,X$437)+'СЕТ СН'!$F$16</f>
        <v>0</v>
      </c>
      <c r="Y460" s="36">
        <f ca="1">SUMIFS(СВЦЭМ!$L$40:$L$783,СВЦЭМ!$A$40:$A$783,$A460,СВЦЭМ!$B$40:$B$783,Y$437)+'СЕТ СН'!$F$16</f>
        <v>0</v>
      </c>
    </row>
    <row r="461" spans="1:25" ht="15.75" hidden="1" x14ac:dyDescent="0.2">
      <c r="A461" s="35">
        <f t="shared" si="12"/>
        <v>44950</v>
      </c>
      <c r="B461" s="36">
        <f ca="1">SUMIFS(СВЦЭМ!$L$40:$L$783,СВЦЭМ!$A$40:$A$783,$A461,СВЦЭМ!$B$40:$B$783,B$437)+'СЕТ СН'!$F$16</f>
        <v>0</v>
      </c>
      <c r="C461" s="36">
        <f ca="1">SUMIFS(СВЦЭМ!$L$40:$L$783,СВЦЭМ!$A$40:$A$783,$A461,СВЦЭМ!$B$40:$B$783,C$437)+'СЕТ СН'!$F$16</f>
        <v>0</v>
      </c>
      <c r="D461" s="36">
        <f ca="1">SUMIFS(СВЦЭМ!$L$40:$L$783,СВЦЭМ!$A$40:$A$783,$A461,СВЦЭМ!$B$40:$B$783,D$437)+'СЕТ СН'!$F$16</f>
        <v>0</v>
      </c>
      <c r="E461" s="36">
        <f ca="1">SUMIFS(СВЦЭМ!$L$40:$L$783,СВЦЭМ!$A$40:$A$783,$A461,СВЦЭМ!$B$40:$B$783,E$437)+'СЕТ СН'!$F$16</f>
        <v>0</v>
      </c>
      <c r="F461" s="36">
        <f ca="1">SUMIFS(СВЦЭМ!$L$40:$L$783,СВЦЭМ!$A$40:$A$783,$A461,СВЦЭМ!$B$40:$B$783,F$437)+'СЕТ СН'!$F$16</f>
        <v>0</v>
      </c>
      <c r="G461" s="36">
        <f ca="1">SUMIFS(СВЦЭМ!$L$40:$L$783,СВЦЭМ!$A$40:$A$783,$A461,СВЦЭМ!$B$40:$B$783,G$437)+'СЕТ СН'!$F$16</f>
        <v>0</v>
      </c>
      <c r="H461" s="36">
        <f ca="1">SUMIFS(СВЦЭМ!$L$40:$L$783,СВЦЭМ!$A$40:$A$783,$A461,СВЦЭМ!$B$40:$B$783,H$437)+'СЕТ СН'!$F$16</f>
        <v>0</v>
      </c>
      <c r="I461" s="36">
        <f ca="1">SUMIFS(СВЦЭМ!$L$40:$L$783,СВЦЭМ!$A$40:$A$783,$A461,СВЦЭМ!$B$40:$B$783,I$437)+'СЕТ СН'!$F$16</f>
        <v>0</v>
      </c>
      <c r="J461" s="36">
        <f ca="1">SUMIFS(СВЦЭМ!$L$40:$L$783,СВЦЭМ!$A$40:$A$783,$A461,СВЦЭМ!$B$40:$B$783,J$437)+'СЕТ СН'!$F$16</f>
        <v>0</v>
      </c>
      <c r="K461" s="36">
        <f ca="1">SUMIFS(СВЦЭМ!$L$40:$L$783,СВЦЭМ!$A$40:$A$783,$A461,СВЦЭМ!$B$40:$B$783,K$437)+'СЕТ СН'!$F$16</f>
        <v>0</v>
      </c>
      <c r="L461" s="36">
        <f ca="1">SUMIFS(СВЦЭМ!$L$40:$L$783,СВЦЭМ!$A$40:$A$783,$A461,СВЦЭМ!$B$40:$B$783,L$437)+'СЕТ СН'!$F$16</f>
        <v>0</v>
      </c>
      <c r="M461" s="36">
        <f ca="1">SUMIFS(СВЦЭМ!$L$40:$L$783,СВЦЭМ!$A$40:$A$783,$A461,СВЦЭМ!$B$40:$B$783,M$437)+'СЕТ СН'!$F$16</f>
        <v>0</v>
      </c>
      <c r="N461" s="36">
        <f ca="1">SUMIFS(СВЦЭМ!$L$40:$L$783,СВЦЭМ!$A$40:$A$783,$A461,СВЦЭМ!$B$40:$B$783,N$437)+'СЕТ СН'!$F$16</f>
        <v>0</v>
      </c>
      <c r="O461" s="36">
        <f ca="1">SUMIFS(СВЦЭМ!$L$40:$L$783,СВЦЭМ!$A$40:$A$783,$A461,СВЦЭМ!$B$40:$B$783,O$437)+'СЕТ СН'!$F$16</f>
        <v>0</v>
      </c>
      <c r="P461" s="36">
        <f ca="1">SUMIFS(СВЦЭМ!$L$40:$L$783,СВЦЭМ!$A$40:$A$783,$A461,СВЦЭМ!$B$40:$B$783,P$437)+'СЕТ СН'!$F$16</f>
        <v>0</v>
      </c>
      <c r="Q461" s="36">
        <f ca="1">SUMIFS(СВЦЭМ!$L$40:$L$783,СВЦЭМ!$A$40:$A$783,$A461,СВЦЭМ!$B$40:$B$783,Q$437)+'СЕТ СН'!$F$16</f>
        <v>0</v>
      </c>
      <c r="R461" s="36">
        <f ca="1">SUMIFS(СВЦЭМ!$L$40:$L$783,СВЦЭМ!$A$40:$A$783,$A461,СВЦЭМ!$B$40:$B$783,R$437)+'СЕТ СН'!$F$16</f>
        <v>0</v>
      </c>
      <c r="S461" s="36">
        <f ca="1">SUMIFS(СВЦЭМ!$L$40:$L$783,СВЦЭМ!$A$40:$A$783,$A461,СВЦЭМ!$B$40:$B$783,S$437)+'СЕТ СН'!$F$16</f>
        <v>0</v>
      </c>
      <c r="T461" s="36">
        <f ca="1">SUMIFS(СВЦЭМ!$L$40:$L$783,СВЦЭМ!$A$40:$A$783,$A461,СВЦЭМ!$B$40:$B$783,T$437)+'СЕТ СН'!$F$16</f>
        <v>0</v>
      </c>
      <c r="U461" s="36">
        <f ca="1">SUMIFS(СВЦЭМ!$L$40:$L$783,СВЦЭМ!$A$40:$A$783,$A461,СВЦЭМ!$B$40:$B$783,U$437)+'СЕТ СН'!$F$16</f>
        <v>0</v>
      </c>
      <c r="V461" s="36">
        <f ca="1">SUMIFS(СВЦЭМ!$L$40:$L$783,СВЦЭМ!$A$40:$A$783,$A461,СВЦЭМ!$B$40:$B$783,V$437)+'СЕТ СН'!$F$16</f>
        <v>0</v>
      </c>
      <c r="W461" s="36">
        <f ca="1">SUMIFS(СВЦЭМ!$L$40:$L$783,СВЦЭМ!$A$40:$A$783,$A461,СВЦЭМ!$B$40:$B$783,W$437)+'СЕТ СН'!$F$16</f>
        <v>0</v>
      </c>
      <c r="X461" s="36">
        <f ca="1">SUMIFS(СВЦЭМ!$L$40:$L$783,СВЦЭМ!$A$40:$A$783,$A461,СВЦЭМ!$B$40:$B$783,X$437)+'СЕТ СН'!$F$16</f>
        <v>0</v>
      </c>
      <c r="Y461" s="36">
        <f ca="1">SUMIFS(СВЦЭМ!$L$40:$L$783,СВЦЭМ!$A$40:$A$783,$A461,СВЦЭМ!$B$40:$B$783,Y$437)+'СЕТ СН'!$F$16</f>
        <v>0</v>
      </c>
    </row>
    <row r="462" spans="1:25" ht="15.75" hidden="1" x14ac:dyDescent="0.2">
      <c r="A462" s="35">
        <f t="shared" si="12"/>
        <v>44951</v>
      </c>
      <c r="B462" s="36">
        <f ca="1">SUMIFS(СВЦЭМ!$L$40:$L$783,СВЦЭМ!$A$40:$A$783,$A462,СВЦЭМ!$B$40:$B$783,B$437)+'СЕТ СН'!$F$16</f>
        <v>0</v>
      </c>
      <c r="C462" s="36">
        <f ca="1">SUMIFS(СВЦЭМ!$L$40:$L$783,СВЦЭМ!$A$40:$A$783,$A462,СВЦЭМ!$B$40:$B$783,C$437)+'СЕТ СН'!$F$16</f>
        <v>0</v>
      </c>
      <c r="D462" s="36">
        <f ca="1">SUMIFS(СВЦЭМ!$L$40:$L$783,СВЦЭМ!$A$40:$A$783,$A462,СВЦЭМ!$B$40:$B$783,D$437)+'СЕТ СН'!$F$16</f>
        <v>0</v>
      </c>
      <c r="E462" s="36">
        <f ca="1">SUMIFS(СВЦЭМ!$L$40:$L$783,СВЦЭМ!$A$40:$A$783,$A462,СВЦЭМ!$B$40:$B$783,E$437)+'СЕТ СН'!$F$16</f>
        <v>0</v>
      </c>
      <c r="F462" s="36">
        <f ca="1">SUMIFS(СВЦЭМ!$L$40:$L$783,СВЦЭМ!$A$40:$A$783,$A462,СВЦЭМ!$B$40:$B$783,F$437)+'СЕТ СН'!$F$16</f>
        <v>0</v>
      </c>
      <c r="G462" s="36">
        <f ca="1">SUMIFS(СВЦЭМ!$L$40:$L$783,СВЦЭМ!$A$40:$A$783,$A462,СВЦЭМ!$B$40:$B$783,G$437)+'СЕТ СН'!$F$16</f>
        <v>0</v>
      </c>
      <c r="H462" s="36">
        <f ca="1">SUMIFS(СВЦЭМ!$L$40:$L$783,СВЦЭМ!$A$40:$A$783,$A462,СВЦЭМ!$B$40:$B$783,H$437)+'СЕТ СН'!$F$16</f>
        <v>0</v>
      </c>
      <c r="I462" s="36">
        <f ca="1">SUMIFS(СВЦЭМ!$L$40:$L$783,СВЦЭМ!$A$40:$A$783,$A462,СВЦЭМ!$B$40:$B$783,I$437)+'СЕТ СН'!$F$16</f>
        <v>0</v>
      </c>
      <c r="J462" s="36">
        <f ca="1">SUMIFS(СВЦЭМ!$L$40:$L$783,СВЦЭМ!$A$40:$A$783,$A462,СВЦЭМ!$B$40:$B$783,J$437)+'СЕТ СН'!$F$16</f>
        <v>0</v>
      </c>
      <c r="K462" s="36">
        <f ca="1">SUMIFS(СВЦЭМ!$L$40:$L$783,СВЦЭМ!$A$40:$A$783,$A462,СВЦЭМ!$B$40:$B$783,K$437)+'СЕТ СН'!$F$16</f>
        <v>0</v>
      </c>
      <c r="L462" s="36">
        <f ca="1">SUMIFS(СВЦЭМ!$L$40:$L$783,СВЦЭМ!$A$40:$A$783,$A462,СВЦЭМ!$B$40:$B$783,L$437)+'СЕТ СН'!$F$16</f>
        <v>0</v>
      </c>
      <c r="M462" s="36">
        <f ca="1">SUMIFS(СВЦЭМ!$L$40:$L$783,СВЦЭМ!$A$40:$A$783,$A462,СВЦЭМ!$B$40:$B$783,M$437)+'СЕТ СН'!$F$16</f>
        <v>0</v>
      </c>
      <c r="N462" s="36">
        <f ca="1">SUMIFS(СВЦЭМ!$L$40:$L$783,СВЦЭМ!$A$40:$A$783,$A462,СВЦЭМ!$B$40:$B$783,N$437)+'СЕТ СН'!$F$16</f>
        <v>0</v>
      </c>
      <c r="O462" s="36">
        <f ca="1">SUMIFS(СВЦЭМ!$L$40:$L$783,СВЦЭМ!$A$40:$A$783,$A462,СВЦЭМ!$B$40:$B$783,O$437)+'СЕТ СН'!$F$16</f>
        <v>0</v>
      </c>
      <c r="P462" s="36">
        <f ca="1">SUMIFS(СВЦЭМ!$L$40:$L$783,СВЦЭМ!$A$40:$A$783,$A462,СВЦЭМ!$B$40:$B$783,P$437)+'СЕТ СН'!$F$16</f>
        <v>0</v>
      </c>
      <c r="Q462" s="36">
        <f ca="1">SUMIFS(СВЦЭМ!$L$40:$L$783,СВЦЭМ!$A$40:$A$783,$A462,СВЦЭМ!$B$40:$B$783,Q$437)+'СЕТ СН'!$F$16</f>
        <v>0</v>
      </c>
      <c r="R462" s="36">
        <f ca="1">SUMIFS(СВЦЭМ!$L$40:$L$783,СВЦЭМ!$A$40:$A$783,$A462,СВЦЭМ!$B$40:$B$783,R$437)+'СЕТ СН'!$F$16</f>
        <v>0</v>
      </c>
      <c r="S462" s="36">
        <f ca="1">SUMIFS(СВЦЭМ!$L$40:$L$783,СВЦЭМ!$A$40:$A$783,$A462,СВЦЭМ!$B$40:$B$783,S$437)+'СЕТ СН'!$F$16</f>
        <v>0</v>
      </c>
      <c r="T462" s="36">
        <f ca="1">SUMIFS(СВЦЭМ!$L$40:$L$783,СВЦЭМ!$A$40:$A$783,$A462,СВЦЭМ!$B$40:$B$783,T$437)+'СЕТ СН'!$F$16</f>
        <v>0</v>
      </c>
      <c r="U462" s="36">
        <f ca="1">SUMIFS(СВЦЭМ!$L$40:$L$783,СВЦЭМ!$A$40:$A$783,$A462,СВЦЭМ!$B$40:$B$783,U$437)+'СЕТ СН'!$F$16</f>
        <v>0</v>
      </c>
      <c r="V462" s="36">
        <f ca="1">SUMIFS(СВЦЭМ!$L$40:$L$783,СВЦЭМ!$A$40:$A$783,$A462,СВЦЭМ!$B$40:$B$783,V$437)+'СЕТ СН'!$F$16</f>
        <v>0</v>
      </c>
      <c r="W462" s="36">
        <f ca="1">SUMIFS(СВЦЭМ!$L$40:$L$783,СВЦЭМ!$A$40:$A$783,$A462,СВЦЭМ!$B$40:$B$783,W$437)+'СЕТ СН'!$F$16</f>
        <v>0</v>
      </c>
      <c r="X462" s="36">
        <f ca="1">SUMIFS(СВЦЭМ!$L$40:$L$783,СВЦЭМ!$A$40:$A$783,$A462,СВЦЭМ!$B$40:$B$783,X$437)+'СЕТ СН'!$F$16</f>
        <v>0</v>
      </c>
      <c r="Y462" s="36">
        <f ca="1">SUMIFS(СВЦЭМ!$L$40:$L$783,СВЦЭМ!$A$40:$A$783,$A462,СВЦЭМ!$B$40:$B$783,Y$437)+'СЕТ СН'!$F$16</f>
        <v>0</v>
      </c>
    </row>
    <row r="463" spans="1:25" ht="15.75" hidden="1" x14ac:dyDescent="0.2">
      <c r="A463" s="35">
        <f t="shared" si="12"/>
        <v>44952</v>
      </c>
      <c r="B463" s="36">
        <f ca="1">SUMIFS(СВЦЭМ!$L$40:$L$783,СВЦЭМ!$A$40:$A$783,$A463,СВЦЭМ!$B$40:$B$783,B$437)+'СЕТ СН'!$F$16</f>
        <v>0</v>
      </c>
      <c r="C463" s="36">
        <f ca="1">SUMIFS(СВЦЭМ!$L$40:$L$783,СВЦЭМ!$A$40:$A$783,$A463,СВЦЭМ!$B$40:$B$783,C$437)+'СЕТ СН'!$F$16</f>
        <v>0</v>
      </c>
      <c r="D463" s="36">
        <f ca="1">SUMIFS(СВЦЭМ!$L$40:$L$783,СВЦЭМ!$A$40:$A$783,$A463,СВЦЭМ!$B$40:$B$783,D$437)+'СЕТ СН'!$F$16</f>
        <v>0</v>
      </c>
      <c r="E463" s="36">
        <f ca="1">SUMIFS(СВЦЭМ!$L$40:$L$783,СВЦЭМ!$A$40:$A$783,$A463,СВЦЭМ!$B$40:$B$783,E$437)+'СЕТ СН'!$F$16</f>
        <v>0</v>
      </c>
      <c r="F463" s="36">
        <f ca="1">SUMIFS(СВЦЭМ!$L$40:$L$783,СВЦЭМ!$A$40:$A$783,$A463,СВЦЭМ!$B$40:$B$783,F$437)+'СЕТ СН'!$F$16</f>
        <v>0</v>
      </c>
      <c r="G463" s="36">
        <f ca="1">SUMIFS(СВЦЭМ!$L$40:$L$783,СВЦЭМ!$A$40:$A$783,$A463,СВЦЭМ!$B$40:$B$783,G$437)+'СЕТ СН'!$F$16</f>
        <v>0</v>
      </c>
      <c r="H463" s="36">
        <f ca="1">SUMIFS(СВЦЭМ!$L$40:$L$783,СВЦЭМ!$A$40:$A$783,$A463,СВЦЭМ!$B$40:$B$783,H$437)+'СЕТ СН'!$F$16</f>
        <v>0</v>
      </c>
      <c r="I463" s="36">
        <f ca="1">SUMIFS(СВЦЭМ!$L$40:$L$783,СВЦЭМ!$A$40:$A$783,$A463,СВЦЭМ!$B$40:$B$783,I$437)+'СЕТ СН'!$F$16</f>
        <v>0</v>
      </c>
      <c r="J463" s="36">
        <f ca="1">SUMIFS(СВЦЭМ!$L$40:$L$783,СВЦЭМ!$A$40:$A$783,$A463,СВЦЭМ!$B$40:$B$783,J$437)+'СЕТ СН'!$F$16</f>
        <v>0</v>
      </c>
      <c r="K463" s="36">
        <f ca="1">SUMIFS(СВЦЭМ!$L$40:$L$783,СВЦЭМ!$A$40:$A$783,$A463,СВЦЭМ!$B$40:$B$783,K$437)+'СЕТ СН'!$F$16</f>
        <v>0</v>
      </c>
      <c r="L463" s="36">
        <f ca="1">SUMIFS(СВЦЭМ!$L$40:$L$783,СВЦЭМ!$A$40:$A$783,$A463,СВЦЭМ!$B$40:$B$783,L$437)+'СЕТ СН'!$F$16</f>
        <v>0</v>
      </c>
      <c r="M463" s="36">
        <f ca="1">SUMIFS(СВЦЭМ!$L$40:$L$783,СВЦЭМ!$A$40:$A$783,$A463,СВЦЭМ!$B$40:$B$783,M$437)+'СЕТ СН'!$F$16</f>
        <v>0</v>
      </c>
      <c r="N463" s="36">
        <f ca="1">SUMIFS(СВЦЭМ!$L$40:$L$783,СВЦЭМ!$A$40:$A$783,$A463,СВЦЭМ!$B$40:$B$783,N$437)+'СЕТ СН'!$F$16</f>
        <v>0</v>
      </c>
      <c r="O463" s="36">
        <f ca="1">SUMIFS(СВЦЭМ!$L$40:$L$783,СВЦЭМ!$A$40:$A$783,$A463,СВЦЭМ!$B$40:$B$783,O$437)+'СЕТ СН'!$F$16</f>
        <v>0</v>
      </c>
      <c r="P463" s="36">
        <f ca="1">SUMIFS(СВЦЭМ!$L$40:$L$783,СВЦЭМ!$A$40:$A$783,$A463,СВЦЭМ!$B$40:$B$783,P$437)+'СЕТ СН'!$F$16</f>
        <v>0</v>
      </c>
      <c r="Q463" s="36">
        <f ca="1">SUMIFS(СВЦЭМ!$L$40:$L$783,СВЦЭМ!$A$40:$A$783,$A463,СВЦЭМ!$B$40:$B$783,Q$437)+'СЕТ СН'!$F$16</f>
        <v>0</v>
      </c>
      <c r="R463" s="36">
        <f ca="1">SUMIFS(СВЦЭМ!$L$40:$L$783,СВЦЭМ!$A$40:$A$783,$A463,СВЦЭМ!$B$40:$B$783,R$437)+'СЕТ СН'!$F$16</f>
        <v>0</v>
      </c>
      <c r="S463" s="36">
        <f ca="1">SUMIFS(СВЦЭМ!$L$40:$L$783,СВЦЭМ!$A$40:$A$783,$A463,СВЦЭМ!$B$40:$B$783,S$437)+'СЕТ СН'!$F$16</f>
        <v>0</v>
      </c>
      <c r="T463" s="36">
        <f ca="1">SUMIFS(СВЦЭМ!$L$40:$L$783,СВЦЭМ!$A$40:$A$783,$A463,СВЦЭМ!$B$40:$B$783,T$437)+'СЕТ СН'!$F$16</f>
        <v>0</v>
      </c>
      <c r="U463" s="36">
        <f ca="1">SUMIFS(СВЦЭМ!$L$40:$L$783,СВЦЭМ!$A$40:$A$783,$A463,СВЦЭМ!$B$40:$B$783,U$437)+'СЕТ СН'!$F$16</f>
        <v>0</v>
      </c>
      <c r="V463" s="36">
        <f ca="1">SUMIFS(СВЦЭМ!$L$40:$L$783,СВЦЭМ!$A$40:$A$783,$A463,СВЦЭМ!$B$40:$B$783,V$437)+'СЕТ СН'!$F$16</f>
        <v>0</v>
      </c>
      <c r="W463" s="36">
        <f ca="1">SUMIFS(СВЦЭМ!$L$40:$L$783,СВЦЭМ!$A$40:$A$783,$A463,СВЦЭМ!$B$40:$B$783,W$437)+'СЕТ СН'!$F$16</f>
        <v>0</v>
      </c>
      <c r="X463" s="36">
        <f ca="1">SUMIFS(СВЦЭМ!$L$40:$L$783,СВЦЭМ!$A$40:$A$783,$A463,СВЦЭМ!$B$40:$B$783,X$437)+'СЕТ СН'!$F$16</f>
        <v>0</v>
      </c>
      <c r="Y463" s="36">
        <f ca="1">SUMIFS(СВЦЭМ!$L$40:$L$783,СВЦЭМ!$A$40:$A$783,$A463,СВЦЭМ!$B$40:$B$783,Y$437)+'СЕТ СН'!$F$16</f>
        <v>0</v>
      </c>
    </row>
    <row r="464" spans="1:25" ht="15.75" hidden="1" x14ac:dyDescent="0.2">
      <c r="A464" s="35">
        <f t="shared" si="12"/>
        <v>44953</v>
      </c>
      <c r="B464" s="36">
        <f ca="1">SUMIFS(СВЦЭМ!$L$40:$L$783,СВЦЭМ!$A$40:$A$783,$A464,СВЦЭМ!$B$40:$B$783,B$437)+'СЕТ СН'!$F$16</f>
        <v>0</v>
      </c>
      <c r="C464" s="36">
        <f ca="1">SUMIFS(СВЦЭМ!$L$40:$L$783,СВЦЭМ!$A$40:$A$783,$A464,СВЦЭМ!$B$40:$B$783,C$437)+'СЕТ СН'!$F$16</f>
        <v>0</v>
      </c>
      <c r="D464" s="36">
        <f ca="1">SUMIFS(СВЦЭМ!$L$40:$L$783,СВЦЭМ!$A$40:$A$783,$A464,СВЦЭМ!$B$40:$B$783,D$437)+'СЕТ СН'!$F$16</f>
        <v>0</v>
      </c>
      <c r="E464" s="36">
        <f ca="1">SUMIFS(СВЦЭМ!$L$40:$L$783,СВЦЭМ!$A$40:$A$783,$A464,СВЦЭМ!$B$40:$B$783,E$437)+'СЕТ СН'!$F$16</f>
        <v>0</v>
      </c>
      <c r="F464" s="36">
        <f ca="1">SUMIFS(СВЦЭМ!$L$40:$L$783,СВЦЭМ!$A$40:$A$783,$A464,СВЦЭМ!$B$40:$B$783,F$437)+'СЕТ СН'!$F$16</f>
        <v>0</v>
      </c>
      <c r="G464" s="36">
        <f ca="1">SUMIFS(СВЦЭМ!$L$40:$L$783,СВЦЭМ!$A$40:$A$783,$A464,СВЦЭМ!$B$40:$B$783,G$437)+'СЕТ СН'!$F$16</f>
        <v>0</v>
      </c>
      <c r="H464" s="36">
        <f ca="1">SUMIFS(СВЦЭМ!$L$40:$L$783,СВЦЭМ!$A$40:$A$783,$A464,СВЦЭМ!$B$40:$B$783,H$437)+'СЕТ СН'!$F$16</f>
        <v>0</v>
      </c>
      <c r="I464" s="36">
        <f ca="1">SUMIFS(СВЦЭМ!$L$40:$L$783,СВЦЭМ!$A$40:$A$783,$A464,СВЦЭМ!$B$40:$B$783,I$437)+'СЕТ СН'!$F$16</f>
        <v>0</v>
      </c>
      <c r="J464" s="36">
        <f ca="1">SUMIFS(СВЦЭМ!$L$40:$L$783,СВЦЭМ!$A$40:$A$783,$A464,СВЦЭМ!$B$40:$B$783,J$437)+'СЕТ СН'!$F$16</f>
        <v>0</v>
      </c>
      <c r="K464" s="36">
        <f ca="1">SUMIFS(СВЦЭМ!$L$40:$L$783,СВЦЭМ!$A$40:$A$783,$A464,СВЦЭМ!$B$40:$B$783,K$437)+'СЕТ СН'!$F$16</f>
        <v>0</v>
      </c>
      <c r="L464" s="36">
        <f ca="1">SUMIFS(СВЦЭМ!$L$40:$L$783,СВЦЭМ!$A$40:$A$783,$A464,СВЦЭМ!$B$40:$B$783,L$437)+'СЕТ СН'!$F$16</f>
        <v>0</v>
      </c>
      <c r="M464" s="36">
        <f ca="1">SUMIFS(СВЦЭМ!$L$40:$L$783,СВЦЭМ!$A$40:$A$783,$A464,СВЦЭМ!$B$40:$B$783,M$437)+'СЕТ СН'!$F$16</f>
        <v>0</v>
      </c>
      <c r="N464" s="36">
        <f ca="1">SUMIFS(СВЦЭМ!$L$40:$L$783,СВЦЭМ!$A$40:$A$783,$A464,СВЦЭМ!$B$40:$B$783,N$437)+'СЕТ СН'!$F$16</f>
        <v>0</v>
      </c>
      <c r="O464" s="36">
        <f ca="1">SUMIFS(СВЦЭМ!$L$40:$L$783,СВЦЭМ!$A$40:$A$783,$A464,СВЦЭМ!$B$40:$B$783,O$437)+'СЕТ СН'!$F$16</f>
        <v>0</v>
      </c>
      <c r="P464" s="36">
        <f ca="1">SUMIFS(СВЦЭМ!$L$40:$L$783,СВЦЭМ!$A$40:$A$783,$A464,СВЦЭМ!$B$40:$B$783,P$437)+'СЕТ СН'!$F$16</f>
        <v>0</v>
      </c>
      <c r="Q464" s="36">
        <f ca="1">SUMIFS(СВЦЭМ!$L$40:$L$783,СВЦЭМ!$A$40:$A$783,$A464,СВЦЭМ!$B$40:$B$783,Q$437)+'СЕТ СН'!$F$16</f>
        <v>0</v>
      </c>
      <c r="R464" s="36">
        <f ca="1">SUMIFS(СВЦЭМ!$L$40:$L$783,СВЦЭМ!$A$40:$A$783,$A464,СВЦЭМ!$B$40:$B$783,R$437)+'СЕТ СН'!$F$16</f>
        <v>0</v>
      </c>
      <c r="S464" s="36">
        <f ca="1">SUMIFS(СВЦЭМ!$L$40:$L$783,СВЦЭМ!$A$40:$A$783,$A464,СВЦЭМ!$B$40:$B$783,S$437)+'СЕТ СН'!$F$16</f>
        <v>0</v>
      </c>
      <c r="T464" s="36">
        <f ca="1">SUMIFS(СВЦЭМ!$L$40:$L$783,СВЦЭМ!$A$40:$A$783,$A464,СВЦЭМ!$B$40:$B$783,T$437)+'СЕТ СН'!$F$16</f>
        <v>0</v>
      </c>
      <c r="U464" s="36">
        <f ca="1">SUMIFS(СВЦЭМ!$L$40:$L$783,СВЦЭМ!$A$40:$A$783,$A464,СВЦЭМ!$B$40:$B$783,U$437)+'СЕТ СН'!$F$16</f>
        <v>0</v>
      </c>
      <c r="V464" s="36">
        <f ca="1">SUMIFS(СВЦЭМ!$L$40:$L$783,СВЦЭМ!$A$40:$A$783,$A464,СВЦЭМ!$B$40:$B$783,V$437)+'СЕТ СН'!$F$16</f>
        <v>0</v>
      </c>
      <c r="W464" s="36">
        <f ca="1">SUMIFS(СВЦЭМ!$L$40:$L$783,СВЦЭМ!$A$40:$A$783,$A464,СВЦЭМ!$B$40:$B$783,W$437)+'СЕТ СН'!$F$16</f>
        <v>0</v>
      </c>
      <c r="X464" s="36">
        <f ca="1">SUMIFS(СВЦЭМ!$L$40:$L$783,СВЦЭМ!$A$40:$A$783,$A464,СВЦЭМ!$B$40:$B$783,X$437)+'СЕТ СН'!$F$16</f>
        <v>0</v>
      </c>
      <c r="Y464" s="36">
        <f ca="1">SUMIFS(СВЦЭМ!$L$40:$L$783,СВЦЭМ!$A$40:$A$783,$A464,СВЦЭМ!$B$40:$B$783,Y$437)+'СЕТ СН'!$F$16</f>
        <v>0</v>
      </c>
    </row>
    <row r="465" spans="1:26" ht="15.75" hidden="1" x14ac:dyDescent="0.2">
      <c r="A465" s="35">
        <f t="shared" si="12"/>
        <v>44954</v>
      </c>
      <c r="B465" s="36">
        <f ca="1">SUMIFS(СВЦЭМ!$L$40:$L$783,СВЦЭМ!$A$40:$A$783,$A465,СВЦЭМ!$B$40:$B$783,B$437)+'СЕТ СН'!$F$16</f>
        <v>0</v>
      </c>
      <c r="C465" s="36">
        <f ca="1">SUMIFS(СВЦЭМ!$L$40:$L$783,СВЦЭМ!$A$40:$A$783,$A465,СВЦЭМ!$B$40:$B$783,C$437)+'СЕТ СН'!$F$16</f>
        <v>0</v>
      </c>
      <c r="D465" s="36">
        <f ca="1">SUMIFS(СВЦЭМ!$L$40:$L$783,СВЦЭМ!$A$40:$A$783,$A465,СВЦЭМ!$B$40:$B$783,D$437)+'СЕТ СН'!$F$16</f>
        <v>0</v>
      </c>
      <c r="E465" s="36">
        <f ca="1">SUMIFS(СВЦЭМ!$L$40:$L$783,СВЦЭМ!$A$40:$A$783,$A465,СВЦЭМ!$B$40:$B$783,E$437)+'СЕТ СН'!$F$16</f>
        <v>0</v>
      </c>
      <c r="F465" s="36">
        <f ca="1">SUMIFS(СВЦЭМ!$L$40:$L$783,СВЦЭМ!$A$40:$A$783,$A465,СВЦЭМ!$B$40:$B$783,F$437)+'СЕТ СН'!$F$16</f>
        <v>0</v>
      </c>
      <c r="G465" s="36">
        <f ca="1">SUMIFS(СВЦЭМ!$L$40:$L$783,СВЦЭМ!$A$40:$A$783,$A465,СВЦЭМ!$B$40:$B$783,G$437)+'СЕТ СН'!$F$16</f>
        <v>0</v>
      </c>
      <c r="H465" s="36">
        <f ca="1">SUMIFS(СВЦЭМ!$L$40:$L$783,СВЦЭМ!$A$40:$A$783,$A465,СВЦЭМ!$B$40:$B$783,H$437)+'СЕТ СН'!$F$16</f>
        <v>0</v>
      </c>
      <c r="I465" s="36">
        <f ca="1">SUMIFS(СВЦЭМ!$L$40:$L$783,СВЦЭМ!$A$40:$A$783,$A465,СВЦЭМ!$B$40:$B$783,I$437)+'СЕТ СН'!$F$16</f>
        <v>0</v>
      </c>
      <c r="J465" s="36">
        <f ca="1">SUMIFS(СВЦЭМ!$L$40:$L$783,СВЦЭМ!$A$40:$A$783,$A465,СВЦЭМ!$B$40:$B$783,J$437)+'СЕТ СН'!$F$16</f>
        <v>0</v>
      </c>
      <c r="K465" s="36">
        <f ca="1">SUMIFS(СВЦЭМ!$L$40:$L$783,СВЦЭМ!$A$40:$A$783,$A465,СВЦЭМ!$B$40:$B$783,K$437)+'СЕТ СН'!$F$16</f>
        <v>0</v>
      </c>
      <c r="L465" s="36">
        <f ca="1">SUMIFS(СВЦЭМ!$L$40:$L$783,СВЦЭМ!$A$40:$A$783,$A465,СВЦЭМ!$B$40:$B$783,L$437)+'СЕТ СН'!$F$16</f>
        <v>0</v>
      </c>
      <c r="M465" s="36">
        <f ca="1">SUMIFS(СВЦЭМ!$L$40:$L$783,СВЦЭМ!$A$40:$A$783,$A465,СВЦЭМ!$B$40:$B$783,M$437)+'СЕТ СН'!$F$16</f>
        <v>0</v>
      </c>
      <c r="N465" s="36">
        <f ca="1">SUMIFS(СВЦЭМ!$L$40:$L$783,СВЦЭМ!$A$40:$A$783,$A465,СВЦЭМ!$B$40:$B$783,N$437)+'СЕТ СН'!$F$16</f>
        <v>0</v>
      </c>
      <c r="O465" s="36">
        <f ca="1">SUMIFS(СВЦЭМ!$L$40:$L$783,СВЦЭМ!$A$40:$A$783,$A465,СВЦЭМ!$B$40:$B$783,O$437)+'СЕТ СН'!$F$16</f>
        <v>0</v>
      </c>
      <c r="P465" s="36">
        <f ca="1">SUMIFS(СВЦЭМ!$L$40:$L$783,СВЦЭМ!$A$40:$A$783,$A465,СВЦЭМ!$B$40:$B$783,P$437)+'СЕТ СН'!$F$16</f>
        <v>0</v>
      </c>
      <c r="Q465" s="36">
        <f ca="1">SUMIFS(СВЦЭМ!$L$40:$L$783,СВЦЭМ!$A$40:$A$783,$A465,СВЦЭМ!$B$40:$B$783,Q$437)+'СЕТ СН'!$F$16</f>
        <v>0</v>
      </c>
      <c r="R465" s="36">
        <f ca="1">SUMIFS(СВЦЭМ!$L$40:$L$783,СВЦЭМ!$A$40:$A$783,$A465,СВЦЭМ!$B$40:$B$783,R$437)+'СЕТ СН'!$F$16</f>
        <v>0</v>
      </c>
      <c r="S465" s="36">
        <f ca="1">SUMIFS(СВЦЭМ!$L$40:$L$783,СВЦЭМ!$A$40:$A$783,$A465,СВЦЭМ!$B$40:$B$783,S$437)+'СЕТ СН'!$F$16</f>
        <v>0</v>
      </c>
      <c r="T465" s="36">
        <f ca="1">SUMIFS(СВЦЭМ!$L$40:$L$783,СВЦЭМ!$A$40:$A$783,$A465,СВЦЭМ!$B$40:$B$783,T$437)+'СЕТ СН'!$F$16</f>
        <v>0</v>
      </c>
      <c r="U465" s="36">
        <f ca="1">SUMIFS(СВЦЭМ!$L$40:$L$783,СВЦЭМ!$A$40:$A$783,$A465,СВЦЭМ!$B$40:$B$783,U$437)+'СЕТ СН'!$F$16</f>
        <v>0</v>
      </c>
      <c r="V465" s="36">
        <f ca="1">SUMIFS(СВЦЭМ!$L$40:$L$783,СВЦЭМ!$A$40:$A$783,$A465,СВЦЭМ!$B$40:$B$783,V$437)+'СЕТ СН'!$F$16</f>
        <v>0</v>
      </c>
      <c r="W465" s="36">
        <f ca="1">SUMIFS(СВЦЭМ!$L$40:$L$783,СВЦЭМ!$A$40:$A$783,$A465,СВЦЭМ!$B$40:$B$783,W$437)+'СЕТ СН'!$F$16</f>
        <v>0</v>
      </c>
      <c r="X465" s="36">
        <f ca="1">SUMIFS(СВЦЭМ!$L$40:$L$783,СВЦЭМ!$A$40:$A$783,$A465,СВЦЭМ!$B$40:$B$783,X$437)+'СЕТ СН'!$F$16</f>
        <v>0</v>
      </c>
      <c r="Y465" s="36">
        <f ca="1">SUMIFS(СВЦЭМ!$L$40:$L$783,СВЦЭМ!$A$40:$A$783,$A465,СВЦЭМ!$B$40:$B$783,Y$437)+'СЕТ СН'!$F$16</f>
        <v>0</v>
      </c>
    </row>
    <row r="466" spans="1:26" ht="15.75" hidden="1" x14ac:dyDescent="0.2">
      <c r="A466" s="35">
        <f t="shared" si="12"/>
        <v>44955</v>
      </c>
      <c r="B466" s="36">
        <f ca="1">SUMIFS(СВЦЭМ!$L$40:$L$783,СВЦЭМ!$A$40:$A$783,$A466,СВЦЭМ!$B$40:$B$783,B$437)+'СЕТ СН'!$F$16</f>
        <v>0</v>
      </c>
      <c r="C466" s="36">
        <f ca="1">SUMIFS(СВЦЭМ!$L$40:$L$783,СВЦЭМ!$A$40:$A$783,$A466,СВЦЭМ!$B$40:$B$783,C$437)+'СЕТ СН'!$F$16</f>
        <v>0</v>
      </c>
      <c r="D466" s="36">
        <f ca="1">SUMIFS(СВЦЭМ!$L$40:$L$783,СВЦЭМ!$A$40:$A$783,$A466,СВЦЭМ!$B$40:$B$783,D$437)+'СЕТ СН'!$F$16</f>
        <v>0</v>
      </c>
      <c r="E466" s="36">
        <f ca="1">SUMIFS(СВЦЭМ!$L$40:$L$783,СВЦЭМ!$A$40:$A$783,$A466,СВЦЭМ!$B$40:$B$783,E$437)+'СЕТ СН'!$F$16</f>
        <v>0</v>
      </c>
      <c r="F466" s="36">
        <f ca="1">SUMIFS(СВЦЭМ!$L$40:$L$783,СВЦЭМ!$A$40:$A$783,$A466,СВЦЭМ!$B$40:$B$783,F$437)+'СЕТ СН'!$F$16</f>
        <v>0</v>
      </c>
      <c r="G466" s="36">
        <f ca="1">SUMIFS(СВЦЭМ!$L$40:$L$783,СВЦЭМ!$A$40:$A$783,$A466,СВЦЭМ!$B$40:$B$783,G$437)+'СЕТ СН'!$F$16</f>
        <v>0</v>
      </c>
      <c r="H466" s="36">
        <f ca="1">SUMIFS(СВЦЭМ!$L$40:$L$783,СВЦЭМ!$A$40:$A$783,$A466,СВЦЭМ!$B$40:$B$783,H$437)+'СЕТ СН'!$F$16</f>
        <v>0</v>
      </c>
      <c r="I466" s="36">
        <f ca="1">SUMIFS(СВЦЭМ!$L$40:$L$783,СВЦЭМ!$A$40:$A$783,$A466,СВЦЭМ!$B$40:$B$783,I$437)+'СЕТ СН'!$F$16</f>
        <v>0</v>
      </c>
      <c r="J466" s="36">
        <f ca="1">SUMIFS(СВЦЭМ!$L$40:$L$783,СВЦЭМ!$A$40:$A$783,$A466,СВЦЭМ!$B$40:$B$783,J$437)+'СЕТ СН'!$F$16</f>
        <v>0</v>
      </c>
      <c r="K466" s="36">
        <f ca="1">SUMIFS(СВЦЭМ!$L$40:$L$783,СВЦЭМ!$A$40:$A$783,$A466,СВЦЭМ!$B$40:$B$783,K$437)+'СЕТ СН'!$F$16</f>
        <v>0</v>
      </c>
      <c r="L466" s="36">
        <f ca="1">SUMIFS(СВЦЭМ!$L$40:$L$783,СВЦЭМ!$A$40:$A$783,$A466,СВЦЭМ!$B$40:$B$783,L$437)+'СЕТ СН'!$F$16</f>
        <v>0</v>
      </c>
      <c r="M466" s="36">
        <f ca="1">SUMIFS(СВЦЭМ!$L$40:$L$783,СВЦЭМ!$A$40:$A$783,$A466,СВЦЭМ!$B$40:$B$783,M$437)+'СЕТ СН'!$F$16</f>
        <v>0</v>
      </c>
      <c r="N466" s="36">
        <f ca="1">SUMIFS(СВЦЭМ!$L$40:$L$783,СВЦЭМ!$A$40:$A$783,$A466,СВЦЭМ!$B$40:$B$783,N$437)+'СЕТ СН'!$F$16</f>
        <v>0</v>
      </c>
      <c r="O466" s="36">
        <f ca="1">SUMIFS(СВЦЭМ!$L$40:$L$783,СВЦЭМ!$A$40:$A$783,$A466,СВЦЭМ!$B$40:$B$783,O$437)+'СЕТ СН'!$F$16</f>
        <v>0</v>
      </c>
      <c r="P466" s="36">
        <f ca="1">SUMIFS(СВЦЭМ!$L$40:$L$783,СВЦЭМ!$A$40:$A$783,$A466,СВЦЭМ!$B$40:$B$783,P$437)+'СЕТ СН'!$F$16</f>
        <v>0</v>
      </c>
      <c r="Q466" s="36">
        <f ca="1">SUMIFS(СВЦЭМ!$L$40:$L$783,СВЦЭМ!$A$40:$A$783,$A466,СВЦЭМ!$B$40:$B$783,Q$437)+'СЕТ СН'!$F$16</f>
        <v>0</v>
      </c>
      <c r="R466" s="36">
        <f ca="1">SUMIFS(СВЦЭМ!$L$40:$L$783,СВЦЭМ!$A$40:$A$783,$A466,СВЦЭМ!$B$40:$B$783,R$437)+'СЕТ СН'!$F$16</f>
        <v>0</v>
      </c>
      <c r="S466" s="36">
        <f ca="1">SUMIFS(СВЦЭМ!$L$40:$L$783,СВЦЭМ!$A$40:$A$783,$A466,СВЦЭМ!$B$40:$B$783,S$437)+'СЕТ СН'!$F$16</f>
        <v>0</v>
      </c>
      <c r="T466" s="36">
        <f ca="1">SUMIFS(СВЦЭМ!$L$40:$L$783,СВЦЭМ!$A$40:$A$783,$A466,СВЦЭМ!$B$40:$B$783,T$437)+'СЕТ СН'!$F$16</f>
        <v>0</v>
      </c>
      <c r="U466" s="36">
        <f ca="1">SUMIFS(СВЦЭМ!$L$40:$L$783,СВЦЭМ!$A$40:$A$783,$A466,СВЦЭМ!$B$40:$B$783,U$437)+'СЕТ СН'!$F$16</f>
        <v>0</v>
      </c>
      <c r="V466" s="36">
        <f ca="1">SUMIFS(СВЦЭМ!$L$40:$L$783,СВЦЭМ!$A$40:$A$783,$A466,СВЦЭМ!$B$40:$B$783,V$437)+'СЕТ СН'!$F$16</f>
        <v>0</v>
      </c>
      <c r="W466" s="36">
        <f ca="1">SUMIFS(СВЦЭМ!$L$40:$L$783,СВЦЭМ!$A$40:$A$783,$A466,СВЦЭМ!$B$40:$B$783,W$437)+'СЕТ СН'!$F$16</f>
        <v>0</v>
      </c>
      <c r="X466" s="36">
        <f ca="1">SUMIFS(СВЦЭМ!$L$40:$L$783,СВЦЭМ!$A$40:$A$783,$A466,СВЦЭМ!$B$40:$B$783,X$437)+'СЕТ СН'!$F$16</f>
        <v>0</v>
      </c>
      <c r="Y466" s="36">
        <f ca="1">SUMIFS(СВЦЭМ!$L$40:$L$783,СВЦЭМ!$A$40:$A$783,$A466,СВЦЭМ!$B$40:$B$783,Y$437)+'СЕТ СН'!$F$16</f>
        <v>0</v>
      </c>
    </row>
    <row r="467" spans="1:26" ht="15.75" hidden="1" x14ac:dyDescent="0.2">
      <c r="A467" s="35">
        <f t="shared" si="12"/>
        <v>44956</v>
      </c>
      <c r="B467" s="36">
        <f ca="1">SUMIFS(СВЦЭМ!$L$40:$L$783,СВЦЭМ!$A$40:$A$783,$A467,СВЦЭМ!$B$40:$B$783,B$437)+'СЕТ СН'!$F$16</f>
        <v>0</v>
      </c>
      <c r="C467" s="36">
        <f ca="1">SUMIFS(СВЦЭМ!$L$40:$L$783,СВЦЭМ!$A$40:$A$783,$A467,СВЦЭМ!$B$40:$B$783,C$437)+'СЕТ СН'!$F$16</f>
        <v>0</v>
      </c>
      <c r="D467" s="36">
        <f ca="1">SUMIFS(СВЦЭМ!$L$40:$L$783,СВЦЭМ!$A$40:$A$783,$A467,СВЦЭМ!$B$40:$B$783,D$437)+'СЕТ СН'!$F$16</f>
        <v>0</v>
      </c>
      <c r="E467" s="36">
        <f ca="1">SUMIFS(СВЦЭМ!$L$40:$L$783,СВЦЭМ!$A$40:$A$783,$A467,СВЦЭМ!$B$40:$B$783,E$437)+'СЕТ СН'!$F$16</f>
        <v>0</v>
      </c>
      <c r="F467" s="36">
        <f ca="1">SUMIFS(СВЦЭМ!$L$40:$L$783,СВЦЭМ!$A$40:$A$783,$A467,СВЦЭМ!$B$40:$B$783,F$437)+'СЕТ СН'!$F$16</f>
        <v>0</v>
      </c>
      <c r="G467" s="36">
        <f ca="1">SUMIFS(СВЦЭМ!$L$40:$L$783,СВЦЭМ!$A$40:$A$783,$A467,СВЦЭМ!$B$40:$B$783,G$437)+'СЕТ СН'!$F$16</f>
        <v>0</v>
      </c>
      <c r="H467" s="36">
        <f ca="1">SUMIFS(СВЦЭМ!$L$40:$L$783,СВЦЭМ!$A$40:$A$783,$A467,СВЦЭМ!$B$40:$B$783,H$437)+'СЕТ СН'!$F$16</f>
        <v>0</v>
      </c>
      <c r="I467" s="36">
        <f ca="1">SUMIFS(СВЦЭМ!$L$40:$L$783,СВЦЭМ!$A$40:$A$783,$A467,СВЦЭМ!$B$40:$B$783,I$437)+'СЕТ СН'!$F$16</f>
        <v>0</v>
      </c>
      <c r="J467" s="36">
        <f ca="1">SUMIFS(СВЦЭМ!$L$40:$L$783,СВЦЭМ!$A$40:$A$783,$A467,СВЦЭМ!$B$40:$B$783,J$437)+'СЕТ СН'!$F$16</f>
        <v>0</v>
      </c>
      <c r="K467" s="36">
        <f ca="1">SUMIFS(СВЦЭМ!$L$40:$L$783,СВЦЭМ!$A$40:$A$783,$A467,СВЦЭМ!$B$40:$B$783,K$437)+'СЕТ СН'!$F$16</f>
        <v>0</v>
      </c>
      <c r="L467" s="36">
        <f ca="1">SUMIFS(СВЦЭМ!$L$40:$L$783,СВЦЭМ!$A$40:$A$783,$A467,СВЦЭМ!$B$40:$B$783,L$437)+'СЕТ СН'!$F$16</f>
        <v>0</v>
      </c>
      <c r="M467" s="36">
        <f ca="1">SUMIFS(СВЦЭМ!$L$40:$L$783,СВЦЭМ!$A$40:$A$783,$A467,СВЦЭМ!$B$40:$B$783,M$437)+'СЕТ СН'!$F$16</f>
        <v>0</v>
      </c>
      <c r="N467" s="36">
        <f ca="1">SUMIFS(СВЦЭМ!$L$40:$L$783,СВЦЭМ!$A$40:$A$783,$A467,СВЦЭМ!$B$40:$B$783,N$437)+'СЕТ СН'!$F$16</f>
        <v>0</v>
      </c>
      <c r="O467" s="36">
        <f ca="1">SUMIFS(СВЦЭМ!$L$40:$L$783,СВЦЭМ!$A$40:$A$783,$A467,СВЦЭМ!$B$40:$B$783,O$437)+'СЕТ СН'!$F$16</f>
        <v>0</v>
      </c>
      <c r="P467" s="36">
        <f ca="1">SUMIFS(СВЦЭМ!$L$40:$L$783,СВЦЭМ!$A$40:$A$783,$A467,СВЦЭМ!$B$40:$B$783,P$437)+'СЕТ СН'!$F$16</f>
        <v>0</v>
      </c>
      <c r="Q467" s="36">
        <f ca="1">SUMIFS(СВЦЭМ!$L$40:$L$783,СВЦЭМ!$A$40:$A$783,$A467,СВЦЭМ!$B$40:$B$783,Q$437)+'СЕТ СН'!$F$16</f>
        <v>0</v>
      </c>
      <c r="R467" s="36">
        <f ca="1">SUMIFS(СВЦЭМ!$L$40:$L$783,СВЦЭМ!$A$40:$A$783,$A467,СВЦЭМ!$B$40:$B$783,R$437)+'СЕТ СН'!$F$16</f>
        <v>0</v>
      </c>
      <c r="S467" s="36">
        <f ca="1">SUMIFS(СВЦЭМ!$L$40:$L$783,СВЦЭМ!$A$40:$A$783,$A467,СВЦЭМ!$B$40:$B$783,S$437)+'СЕТ СН'!$F$16</f>
        <v>0</v>
      </c>
      <c r="T467" s="36">
        <f ca="1">SUMIFS(СВЦЭМ!$L$40:$L$783,СВЦЭМ!$A$40:$A$783,$A467,СВЦЭМ!$B$40:$B$783,T$437)+'СЕТ СН'!$F$16</f>
        <v>0</v>
      </c>
      <c r="U467" s="36">
        <f ca="1">SUMIFS(СВЦЭМ!$L$40:$L$783,СВЦЭМ!$A$40:$A$783,$A467,СВЦЭМ!$B$40:$B$783,U$437)+'СЕТ СН'!$F$16</f>
        <v>0</v>
      </c>
      <c r="V467" s="36">
        <f ca="1">SUMIFS(СВЦЭМ!$L$40:$L$783,СВЦЭМ!$A$40:$A$783,$A467,СВЦЭМ!$B$40:$B$783,V$437)+'СЕТ СН'!$F$16</f>
        <v>0</v>
      </c>
      <c r="W467" s="36">
        <f ca="1">SUMIFS(СВЦЭМ!$L$40:$L$783,СВЦЭМ!$A$40:$A$783,$A467,СВЦЭМ!$B$40:$B$783,W$437)+'СЕТ СН'!$F$16</f>
        <v>0</v>
      </c>
      <c r="X467" s="36">
        <f ca="1">SUMIFS(СВЦЭМ!$L$40:$L$783,СВЦЭМ!$A$40:$A$783,$A467,СВЦЭМ!$B$40:$B$783,X$437)+'СЕТ СН'!$F$16</f>
        <v>0</v>
      </c>
      <c r="Y467" s="36">
        <f ca="1">SUMIFS(СВЦЭМ!$L$40:$L$783,СВЦЭМ!$A$40:$A$783,$A467,СВЦЭМ!$B$40:$B$783,Y$437)+'СЕТ СН'!$F$16</f>
        <v>0</v>
      </c>
    </row>
    <row r="468" spans="1:26" ht="15.75" hidden="1" x14ac:dyDescent="0.2">
      <c r="A468" s="35">
        <f t="shared" si="12"/>
        <v>44957</v>
      </c>
      <c r="B468" s="36">
        <f ca="1">SUMIFS(СВЦЭМ!$L$40:$L$783,СВЦЭМ!$A$40:$A$783,$A468,СВЦЭМ!$B$40:$B$783,B$437)+'СЕТ СН'!$F$16</f>
        <v>0</v>
      </c>
      <c r="C468" s="36">
        <f ca="1">SUMIFS(СВЦЭМ!$L$40:$L$783,СВЦЭМ!$A$40:$A$783,$A468,СВЦЭМ!$B$40:$B$783,C$437)+'СЕТ СН'!$F$16</f>
        <v>0</v>
      </c>
      <c r="D468" s="36">
        <f ca="1">SUMIFS(СВЦЭМ!$L$40:$L$783,СВЦЭМ!$A$40:$A$783,$A468,СВЦЭМ!$B$40:$B$783,D$437)+'СЕТ СН'!$F$16</f>
        <v>0</v>
      </c>
      <c r="E468" s="36">
        <f ca="1">SUMIFS(СВЦЭМ!$L$40:$L$783,СВЦЭМ!$A$40:$A$783,$A468,СВЦЭМ!$B$40:$B$783,E$437)+'СЕТ СН'!$F$16</f>
        <v>0</v>
      </c>
      <c r="F468" s="36">
        <f ca="1">SUMIFS(СВЦЭМ!$L$40:$L$783,СВЦЭМ!$A$40:$A$783,$A468,СВЦЭМ!$B$40:$B$783,F$437)+'СЕТ СН'!$F$16</f>
        <v>0</v>
      </c>
      <c r="G468" s="36">
        <f ca="1">SUMIFS(СВЦЭМ!$L$40:$L$783,СВЦЭМ!$A$40:$A$783,$A468,СВЦЭМ!$B$40:$B$783,G$437)+'СЕТ СН'!$F$16</f>
        <v>0</v>
      </c>
      <c r="H468" s="36">
        <f ca="1">SUMIFS(СВЦЭМ!$L$40:$L$783,СВЦЭМ!$A$40:$A$783,$A468,СВЦЭМ!$B$40:$B$783,H$437)+'СЕТ СН'!$F$16</f>
        <v>0</v>
      </c>
      <c r="I468" s="36">
        <f ca="1">SUMIFS(СВЦЭМ!$L$40:$L$783,СВЦЭМ!$A$40:$A$783,$A468,СВЦЭМ!$B$40:$B$783,I$437)+'СЕТ СН'!$F$16</f>
        <v>0</v>
      </c>
      <c r="J468" s="36">
        <f ca="1">SUMIFS(СВЦЭМ!$L$40:$L$783,СВЦЭМ!$A$40:$A$783,$A468,СВЦЭМ!$B$40:$B$783,J$437)+'СЕТ СН'!$F$16</f>
        <v>0</v>
      </c>
      <c r="K468" s="36">
        <f ca="1">SUMIFS(СВЦЭМ!$L$40:$L$783,СВЦЭМ!$A$40:$A$783,$A468,СВЦЭМ!$B$40:$B$783,K$437)+'СЕТ СН'!$F$16</f>
        <v>0</v>
      </c>
      <c r="L468" s="36">
        <f ca="1">SUMIFS(СВЦЭМ!$L$40:$L$783,СВЦЭМ!$A$40:$A$783,$A468,СВЦЭМ!$B$40:$B$783,L$437)+'СЕТ СН'!$F$16</f>
        <v>0</v>
      </c>
      <c r="M468" s="36">
        <f ca="1">SUMIFS(СВЦЭМ!$L$40:$L$783,СВЦЭМ!$A$40:$A$783,$A468,СВЦЭМ!$B$40:$B$783,M$437)+'СЕТ СН'!$F$16</f>
        <v>0</v>
      </c>
      <c r="N468" s="36">
        <f ca="1">SUMIFS(СВЦЭМ!$L$40:$L$783,СВЦЭМ!$A$40:$A$783,$A468,СВЦЭМ!$B$40:$B$783,N$437)+'СЕТ СН'!$F$16</f>
        <v>0</v>
      </c>
      <c r="O468" s="36">
        <f ca="1">SUMIFS(СВЦЭМ!$L$40:$L$783,СВЦЭМ!$A$40:$A$783,$A468,СВЦЭМ!$B$40:$B$783,O$437)+'СЕТ СН'!$F$16</f>
        <v>0</v>
      </c>
      <c r="P468" s="36">
        <f ca="1">SUMIFS(СВЦЭМ!$L$40:$L$783,СВЦЭМ!$A$40:$A$783,$A468,СВЦЭМ!$B$40:$B$783,P$437)+'СЕТ СН'!$F$16</f>
        <v>0</v>
      </c>
      <c r="Q468" s="36">
        <f ca="1">SUMIFS(СВЦЭМ!$L$40:$L$783,СВЦЭМ!$A$40:$A$783,$A468,СВЦЭМ!$B$40:$B$783,Q$437)+'СЕТ СН'!$F$16</f>
        <v>0</v>
      </c>
      <c r="R468" s="36">
        <f ca="1">SUMIFS(СВЦЭМ!$L$40:$L$783,СВЦЭМ!$A$40:$A$783,$A468,СВЦЭМ!$B$40:$B$783,R$437)+'СЕТ СН'!$F$16</f>
        <v>0</v>
      </c>
      <c r="S468" s="36">
        <f ca="1">SUMIFS(СВЦЭМ!$L$40:$L$783,СВЦЭМ!$A$40:$A$783,$A468,СВЦЭМ!$B$40:$B$783,S$437)+'СЕТ СН'!$F$16</f>
        <v>0</v>
      </c>
      <c r="T468" s="36">
        <f ca="1">SUMIFS(СВЦЭМ!$L$40:$L$783,СВЦЭМ!$A$40:$A$783,$A468,СВЦЭМ!$B$40:$B$783,T$437)+'СЕТ СН'!$F$16</f>
        <v>0</v>
      </c>
      <c r="U468" s="36">
        <f ca="1">SUMIFS(СВЦЭМ!$L$40:$L$783,СВЦЭМ!$A$40:$A$783,$A468,СВЦЭМ!$B$40:$B$783,U$437)+'СЕТ СН'!$F$16</f>
        <v>0</v>
      </c>
      <c r="V468" s="36">
        <f ca="1">SUMIFS(СВЦЭМ!$L$40:$L$783,СВЦЭМ!$A$40:$A$783,$A468,СВЦЭМ!$B$40:$B$783,V$437)+'СЕТ СН'!$F$16</f>
        <v>0</v>
      </c>
      <c r="W468" s="36">
        <f ca="1">SUMIFS(СВЦЭМ!$L$40:$L$783,СВЦЭМ!$A$40:$A$783,$A468,СВЦЭМ!$B$40:$B$783,W$437)+'СЕТ СН'!$F$16</f>
        <v>0</v>
      </c>
      <c r="X468" s="36">
        <f ca="1">SUMIFS(СВЦЭМ!$L$40:$L$783,СВЦЭМ!$A$40:$A$783,$A468,СВЦЭМ!$B$40:$B$783,X$437)+'СЕТ СН'!$F$16</f>
        <v>0</v>
      </c>
      <c r="Y468" s="36">
        <f ca="1">SUMIFS(СВЦЭМ!$L$40:$L$783,СВЦЭМ!$A$40:$A$783,$A468,СВЦЭМ!$B$40:$B$783,Y$437)+'СЕТ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8" t="s">
        <v>122</v>
      </c>
      <c r="B471" s="158"/>
      <c r="C471" s="158"/>
      <c r="D471" s="158"/>
      <c r="E471" s="158"/>
      <c r="F471" s="158"/>
      <c r="G471" s="158"/>
      <c r="H471" s="158"/>
      <c r="I471" s="158"/>
      <c r="J471" s="158"/>
      <c r="K471" s="158"/>
      <c r="L471" s="159">
        <f>СВЦЭМ!$D$18+'СЕТ СН'!$F$17</f>
        <v>4.9605048099999998</v>
      </c>
      <c r="M471" s="160"/>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27" t="s">
        <v>74</v>
      </c>
      <c r="B473" s="127"/>
      <c r="C473" s="127"/>
      <c r="D473" s="127"/>
      <c r="E473" s="127"/>
      <c r="F473" s="127"/>
      <c r="G473" s="127"/>
      <c r="H473" s="127"/>
      <c r="I473" s="127"/>
      <c r="J473" s="127"/>
      <c r="K473" s="127"/>
      <c r="L473" s="127"/>
      <c r="M473" s="127"/>
      <c r="N473" s="161">
        <f>СВЦЭМ!$D$12+'СЕТ СН'!$F$13</f>
        <v>687520.06263048016</v>
      </c>
      <c r="O473" s="162"/>
      <c r="P473" s="47"/>
      <c r="Q473" s="47"/>
      <c r="R473" s="47"/>
      <c r="S473" s="47"/>
      <c r="T473" s="47"/>
      <c r="U473" s="47"/>
      <c r="V473" s="47"/>
      <c r="W473" s="47"/>
      <c r="X473" s="47"/>
      <c r="Y473" s="47"/>
    </row>
    <row r="474" spans="1:26" ht="15.75" x14ac:dyDescent="0.2">
      <c r="A474" s="127"/>
      <c r="B474" s="127"/>
      <c r="C474" s="127"/>
      <c r="D474" s="127"/>
      <c r="E474" s="127"/>
      <c r="F474" s="127"/>
      <c r="G474" s="127"/>
      <c r="H474" s="127"/>
      <c r="I474" s="127"/>
      <c r="J474" s="127"/>
      <c r="K474" s="127"/>
      <c r="L474" s="127"/>
      <c r="M474" s="127"/>
      <c r="N474" s="163"/>
      <c r="O474" s="164"/>
      <c r="P474" s="47"/>
      <c r="Q474" s="47"/>
      <c r="R474" s="47"/>
      <c r="S474" s="47"/>
      <c r="T474" s="47"/>
      <c r="U474" s="47"/>
      <c r="V474" s="47"/>
      <c r="W474" s="47"/>
      <c r="X474" s="47"/>
      <c r="Y474" s="47"/>
    </row>
    <row r="475" spans="1:26" ht="15.75" x14ac:dyDescent="0.2">
      <c r="A475" s="127"/>
      <c r="B475" s="127"/>
      <c r="C475" s="127"/>
      <c r="D475" s="127"/>
      <c r="E475" s="127"/>
      <c r="F475" s="127"/>
      <c r="G475" s="127"/>
      <c r="H475" s="127"/>
      <c r="I475" s="127"/>
      <c r="J475" s="127"/>
      <c r="K475" s="127"/>
      <c r="L475" s="127"/>
      <c r="M475" s="127"/>
      <c r="N475" s="165"/>
      <c r="O475" s="166"/>
      <c r="P475" s="47"/>
      <c r="Q475" s="47"/>
      <c r="R475" s="47"/>
      <c r="S475" s="47"/>
      <c r="T475" s="47"/>
      <c r="U475" s="47"/>
      <c r="V475" s="47"/>
      <c r="W475" s="47"/>
      <c r="X475" s="47"/>
      <c r="Y475" s="47"/>
    </row>
    <row r="476" spans="1:26" ht="30" customHeight="1" x14ac:dyDescent="0.25"/>
    <row r="477" spans="1:26" ht="15.75" x14ac:dyDescent="0.25">
      <c r="A477" s="146" t="s">
        <v>135</v>
      </c>
      <c r="B477" s="147"/>
      <c r="C477" s="147"/>
      <c r="D477" s="147"/>
      <c r="E477" s="147"/>
      <c r="F477" s="147"/>
      <c r="G477" s="147"/>
      <c r="H477" s="147"/>
      <c r="I477" s="147"/>
      <c r="J477" s="147"/>
      <c r="K477" s="147"/>
      <c r="L477" s="147"/>
      <c r="M477" s="148"/>
      <c r="N477" s="128" t="s">
        <v>29</v>
      </c>
      <c r="O477" s="128"/>
      <c r="P477" s="128"/>
      <c r="Q477" s="128"/>
      <c r="R477" s="128"/>
      <c r="S477" s="128"/>
      <c r="T477" s="128"/>
      <c r="U477" s="128"/>
    </row>
    <row r="478" spans="1:26" ht="15.75" x14ac:dyDescent="0.25">
      <c r="A478" s="149"/>
      <c r="B478" s="150"/>
      <c r="C478" s="150"/>
      <c r="D478" s="150"/>
      <c r="E478" s="150"/>
      <c r="F478" s="150"/>
      <c r="G478" s="150"/>
      <c r="H478" s="150"/>
      <c r="I478" s="150"/>
      <c r="J478" s="150"/>
      <c r="K478" s="150"/>
      <c r="L478" s="150"/>
      <c r="M478" s="151"/>
      <c r="N478" s="129" t="s">
        <v>0</v>
      </c>
      <c r="O478" s="129"/>
      <c r="P478" s="129" t="s">
        <v>1</v>
      </c>
      <c r="Q478" s="129"/>
      <c r="R478" s="129" t="s">
        <v>2</v>
      </c>
      <c r="S478" s="129"/>
      <c r="T478" s="129" t="s">
        <v>3</v>
      </c>
      <c r="U478" s="129"/>
    </row>
    <row r="479" spans="1:26" ht="15.75" x14ac:dyDescent="0.25">
      <c r="A479" s="152"/>
      <c r="B479" s="153"/>
      <c r="C479" s="153"/>
      <c r="D479" s="153"/>
      <c r="E479" s="153"/>
      <c r="F479" s="153"/>
      <c r="G479" s="153"/>
      <c r="H479" s="153"/>
      <c r="I479" s="153"/>
      <c r="J479" s="153"/>
      <c r="K479" s="153"/>
      <c r="L479" s="153"/>
      <c r="M479" s="154"/>
      <c r="N479" s="145">
        <f>'СЕТ СН'!$F$7</f>
        <v>1765744.73</v>
      </c>
      <c r="O479" s="145"/>
      <c r="P479" s="145">
        <f>'СЕТ СН'!$G$7</f>
        <v>1442615.09</v>
      </c>
      <c r="Q479" s="145"/>
      <c r="R479" s="145">
        <f>'СЕТ СН'!$H$7</f>
        <v>1841546.13</v>
      </c>
      <c r="S479" s="145"/>
      <c r="T479" s="145">
        <f>'СЕТ СН'!$I$7</f>
        <v>1879310.42</v>
      </c>
      <c r="U479" s="145"/>
    </row>
    <row r="482" spans="1:25" ht="15.75" x14ac:dyDescent="0.25">
      <c r="A482" s="146" t="s">
        <v>136</v>
      </c>
      <c r="B482" s="147"/>
      <c r="C482" s="147"/>
      <c r="D482" s="147"/>
      <c r="E482" s="147"/>
      <c r="F482" s="147"/>
      <c r="G482" s="147"/>
      <c r="H482" s="147"/>
      <c r="I482" s="147"/>
      <c r="J482" s="147"/>
      <c r="K482" s="147"/>
      <c r="L482" s="147"/>
      <c r="M482" s="148"/>
      <c r="N482" s="92" t="s">
        <v>137</v>
      </c>
      <c r="O482" s="93"/>
      <c r="T482" s="42"/>
      <c r="U482" s="42"/>
      <c r="V482" s="42"/>
      <c r="W482" s="42"/>
      <c r="X482" s="42"/>
      <c r="Y482" s="42"/>
    </row>
    <row r="483" spans="1:25" ht="15.75" x14ac:dyDescent="0.25">
      <c r="A483" s="149"/>
      <c r="B483" s="150"/>
      <c r="C483" s="150"/>
      <c r="D483" s="150"/>
      <c r="E483" s="150"/>
      <c r="F483" s="150"/>
      <c r="G483" s="150"/>
      <c r="H483" s="150"/>
      <c r="I483" s="150"/>
      <c r="J483" s="150"/>
      <c r="K483" s="150"/>
      <c r="L483" s="150"/>
      <c r="M483" s="151"/>
      <c r="N483" s="129" t="s">
        <v>142</v>
      </c>
      <c r="O483" s="129"/>
      <c r="T483" s="42"/>
      <c r="U483" s="42"/>
      <c r="V483" s="42"/>
      <c r="W483" s="42"/>
      <c r="X483" s="42"/>
      <c r="Y483" s="42"/>
    </row>
    <row r="484" spans="1:25" ht="15.75" x14ac:dyDescent="0.25">
      <c r="A484" s="152"/>
      <c r="B484" s="153"/>
      <c r="C484" s="153"/>
      <c r="D484" s="153"/>
      <c r="E484" s="153"/>
      <c r="F484" s="153"/>
      <c r="G484" s="153"/>
      <c r="H484" s="153"/>
      <c r="I484" s="153"/>
      <c r="J484" s="153"/>
      <c r="K484" s="153"/>
      <c r="L484" s="153"/>
      <c r="M484" s="154"/>
      <c r="N484" s="145">
        <f>'СЕТ СН'!$F$10</f>
        <v>240909.33</v>
      </c>
      <c r="O484" s="145"/>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81:A83"/>
    <mergeCell ref="B81:Y82"/>
    <mergeCell ref="A1:Y1"/>
    <mergeCell ref="A3:Y3"/>
    <mergeCell ref="A4:Y4"/>
    <mergeCell ref="A45:A47"/>
    <mergeCell ref="B45:Y46"/>
    <mergeCell ref="A9:A11"/>
    <mergeCell ref="B9:Y10"/>
    <mergeCell ref="A117:A119"/>
    <mergeCell ref="B117:Y118"/>
    <mergeCell ref="A153:A155"/>
    <mergeCell ref="B153:Y154"/>
    <mergeCell ref="A189:A191"/>
    <mergeCell ref="B189:Y190"/>
    <mergeCell ref="A224:A226"/>
    <mergeCell ref="B224:Y225"/>
    <mergeCell ref="A259:A261"/>
    <mergeCell ref="B259:Y260"/>
    <mergeCell ref="A294:A296"/>
    <mergeCell ref="B294:Y295"/>
    <mergeCell ref="A330:A332"/>
    <mergeCell ref="B330:Y331"/>
    <mergeCell ref="A365:A367"/>
    <mergeCell ref="B365:Y366"/>
    <mergeCell ref="A400:A402"/>
    <mergeCell ref="B400:Y401"/>
    <mergeCell ref="A435:A437"/>
    <mergeCell ref="B435:Y436"/>
    <mergeCell ref="A471:K471"/>
    <mergeCell ref="L471:M471"/>
    <mergeCell ref="A473:M475"/>
    <mergeCell ref="N473:O475"/>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activeCell="P12" sqref="P12"/>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7" t="s">
        <v>43</v>
      </c>
      <c r="B1" s="167"/>
      <c r="C1" s="167"/>
      <c r="D1" s="167"/>
      <c r="E1" s="167"/>
      <c r="F1" s="167"/>
      <c r="G1" s="167"/>
      <c r="H1" s="167"/>
      <c r="I1" s="167"/>
    </row>
    <row r="2" spans="1:9" x14ac:dyDescent="0.25">
      <c r="A2" s="51"/>
      <c r="B2" s="51"/>
      <c r="C2" s="51"/>
      <c r="D2" s="51"/>
      <c r="E2" s="51"/>
      <c r="F2" s="51"/>
      <c r="G2" s="51"/>
      <c r="H2" s="51"/>
      <c r="I2" s="51"/>
    </row>
    <row r="3" spans="1:9" ht="39" customHeight="1" x14ac:dyDescent="0.2">
      <c r="A3" s="168" t="s">
        <v>15</v>
      </c>
      <c r="B3" s="169" t="s">
        <v>16</v>
      </c>
      <c r="C3" s="169" t="s">
        <v>17</v>
      </c>
      <c r="D3" s="169" t="s">
        <v>18</v>
      </c>
      <c r="E3" s="169" t="s">
        <v>11</v>
      </c>
      <c r="F3" s="169" t="s">
        <v>19</v>
      </c>
      <c r="G3" s="169"/>
      <c r="H3" s="169"/>
      <c r="I3" s="169"/>
    </row>
    <row r="4" spans="1:9" x14ac:dyDescent="0.2">
      <c r="A4" s="168"/>
      <c r="B4" s="169"/>
      <c r="C4" s="169"/>
      <c r="D4" s="169"/>
      <c r="E4" s="169"/>
      <c r="F4" s="52" t="s">
        <v>0</v>
      </c>
      <c r="G4" s="52" t="s">
        <v>1</v>
      </c>
      <c r="H4" s="52" t="s">
        <v>2</v>
      </c>
      <c r="I4" s="52" t="s">
        <v>3</v>
      </c>
    </row>
    <row r="5" spans="1:9" ht="45" x14ac:dyDescent="0.2">
      <c r="A5" s="53" t="s">
        <v>144</v>
      </c>
      <c r="B5" s="99" t="s">
        <v>157</v>
      </c>
      <c r="C5" s="54">
        <v>44896</v>
      </c>
      <c r="D5" s="54">
        <v>45291</v>
      </c>
      <c r="E5" s="52" t="s">
        <v>20</v>
      </c>
      <c r="F5" s="103">
        <v>3088.11</v>
      </c>
      <c r="G5" s="103">
        <v>3468.55</v>
      </c>
      <c r="H5" s="103">
        <v>3591.32</v>
      </c>
      <c r="I5" s="103">
        <v>3843.34</v>
      </c>
    </row>
    <row r="6" spans="1:9" ht="60" x14ac:dyDescent="0.2">
      <c r="A6" s="53" t="s">
        <v>145</v>
      </c>
      <c r="B6" s="99" t="s">
        <v>157</v>
      </c>
      <c r="C6" s="54">
        <v>44896</v>
      </c>
      <c r="D6" s="54">
        <v>45291</v>
      </c>
      <c r="E6" s="52" t="s">
        <v>20</v>
      </c>
      <c r="F6" s="103">
        <v>183.87</v>
      </c>
      <c r="G6" s="103">
        <v>328.65</v>
      </c>
      <c r="H6" s="103">
        <v>372.02</v>
      </c>
      <c r="I6" s="103">
        <v>842.21</v>
      </c>
    </row>
    <row r="7" spans="1:9" ht="60" x14ac:dyDescent="0.2">
      <c r="A7" s="53" t="s">
        <v>146</v>
      </c>
      <c r="B7" s="99" t="s">
        <v>157</v>
      </c>
      <c r="C7" s="54">
        <v>44896</v>
      </c>
      <c r="D7" s="54">
        <v>45291</v>
      </c>
      <c r="E7" s="52" t="s">
        <v>21</v>
      </c>
      <c r="F7" s="103">
        <v>1765744.73</v>
      </c>
      <c r="G7" s="103">
        <v>1442615.09</v>
      </c>
      <c r="H7" s="103">
        <v>1841546.13</v>
      </c>
      <c r="I7" s="103">
        <v>1879310.42</v>
      </c>
    </row>
    <row r="8" spans="1:9" ht="90" x14ac:dyDescent="0.2">
      <c r="A8" s="53" t="s">
        <v>141</v>
      </c>
      <c r="B8" s="91" t="s">
        <v>156</v>
      </c>
      <c r="C8" s="100">
        <v>44927</v>
      </c>
      <c r="D8" s="100">
        <v>45291</v>
      </c>
      <c r="E8" s="91" t="s">
        <v>140</v>
      </c>
      <c r="F8" s="104">
        <v>8.2500000000000004E-2</v>
      </c>
      <c r="G8" s="91"/>
      <c r="H8" s="91"/>
      <c r="I8" s="91"/>
    </row>
    <row r="9" spans="1:9" ht="75" x14ac:dyDescent="0.2">
      <c r="A9" s="53" t="s">
        <v>133</v>
      </c>
      <c r="B9" s="91" t="s">
        <v>138</v>
      </c>
      <c r="C9" s="54">
        <v>44927</v>
      </c>
      <c r="D9" s="54">
        <v>44957</v>
      </c>
      <c r="E9" s="91" t="s">
        <v>20</v>
      </c>
      <c r="F9" s="94" t="s">
        <v>159</v>
      </c>
      <c r="G9" s="91"/>
      <c r="H9" s="91"/>
      <c r="I9" s="91"/>
    </row>
    <row r="10" spans="1:9" ht="45" x14ac:dyDescent="0.2">
      <c r="A10" s="53" t="s">
        <v>139</v>
      </c>
      <c r="B10" s="91" t="s">
        <v>149</v>
      </c>
      <c r="C10" s="54">
        <v>44896</v>
      </c>
      <c r="D10" s="54">
        <v>45291</v>
      </c>
      <c r="E10" s="91" t="s">
        <v>21</v>
      </c>
      <c r="F10" s="103">
        <v>240909.33</v>
      </c>
      <c r="G10" s="91"/>
      <c r="H10" s="91"/>
      <c r="I10" s="91"/>
    </row>
    <row r="11" spans="1:9" ht="30" x14ac:dyDescent="0.2">
      <c r="A11" s="53" t="s">
        <v>113</v>
      </c>
      <c r="B11" s="85"/>
      <c r="C11" s="54"/>
      <c r="D11" s="54"/>
      <c r="E11" s="52" t="s">
        <v>20</v>
      </c>
      <c r="F11" s="90">
        <v>50</v>
      </c>
      <c r="G11" s="90">
        <v>50</v>
      </c>
      <c r="H11" s="90">
        <v>50</v>
      </c>
      <c r="I11" s="90">
        <v>50</v>
      </c>
    </row>
    <row r="12" spans="1:9" ht="30" x14ac:dyDescent="0.2">
      <c r="A12" s="53" t="s">
        <v>114</v>
      </c>
      <c r="B12" s="52"/>
      <c r="C12" s="54"/>
      <c r="D12" s="54"/>
      <c r="E12" s="52" t="s">
        <v>20</v>
      </c>
      <c r="F12" s="90">
        <v>50</v>
      </c>
      <c r="G12" s="90">
        <v>50</v>
      </c>
      <c r="H12" s="90">
        <v>50</v>
      </c>
      <c r="I12" s="90">
        <v>50</v>
      </c>
    </row>
    <row r="13" spans="1:9" ht="30" x14ac:dyDescent="0.2">
      <c r="A13" s="53" t="s">
        <v>80</v>
      </c>
      <c r="B13" s="52"/>
      <c r="C13" s="54"/>
      <c r="D13" s="54"/>
      <c r="E13" s="52" t="s">
        <v>115</v>
      </c>
      <c r="F13" s="90">
        <v>0</v>
      </c>
      <c r="G13" s="90">
        <v>0</v>
      </c>
      <c r="H13" s="90">
        <v>0</v>
      </c>
      <c r="I13" s="90">
        <v>0</v>
      </c>
    </row>
    <row r="14" spans="1:9" ht="30" x14ac:dyDescent="0.2">
      <c r="A14" s="53" t="s">
        <v>76</v>
      </c>
      <c r="B14" s="52"/>
      <c r="C14" s="54"/>
      <c r="D14" s="54"/>
      <c r="E14" s="52" t="s">
        <v>20</v>
      </c>
      <c r="F14" s="90">
        <v>50</v>
      </c>
      <c r="G14" s="90">
        <v>50</v>
      </c>
      <c r="H14" s="90">
        <v>50</v>
      </c>
      <c r="I14" s="90">
        <v>50</v>
      </c>
    </row>
    <row r="15" spans="1:9" ht="30" x14ac:dyDescent="0.2">
      <c r="A15" s="53" t="s">
        <v>77</v>
      </c>
      <c r="B15" s="52"/>
      <c r="C15" s="54"/>
      <c r="D15" s="54"/>
      <c r="E15" s="52" t="s">
        <v>20</v>
      </c>
      <c r="F15" s="90">
        <v>0</v>
      </c>
      <c r="G15" s="90">
        <v>0</v>
      </c>
      <c r="H15" s="90">
        <v>0</v>
      </c>
      <c r="I15" s="90">
        <v>0</v>
      </c>
    </row>
    <row r="16" spans="1:9" ht="30" x14ac:dyDescent="0.2">
      <c r="A16" s="53" t="s">
        <v>78</v>
      </c>
      <c r="B16" s="52"/>
      <c r="C16" s="54"/>
      <c r="D16" s="54"/>
      <c r="E16" s="52" t="s">
        <v>20</v>
      </c>
      <c r="F16" s="90">
        <v>0</v>
      </c>
      <c r="G16" s="90">
        <v>0</v>
      </c>
      <c r="H16" s="90">
        <v>0</v>
      </c>
      <c r="I16" s="90">
        <v>0</v>
      </c>
    </row>
    <row r="17" spans="1:9" ht="30" x14ac:dyDescent="0.2">
      <c r="A17" s="53" t="s">
        <v>79</v>
      </c>
      <c r="B17" s="52"/>
      <c r="C17" s="54"/>
      <c r="D17" s="54"/>
      <c r="E17" s="52" t="s">
        <v>20</v>
      </c>
      <c r="F17" s="90">
        <v>0</v>
      </c>
      <c r="G17" s="90">
        <v>0</v>
      </c>
      <c r="H17" s="90">
        <v>0</v>
      </c>
      <c r="I17" s="90">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70" zoomScaleNormal="70" workbookViewId="0">
      <selection activeCell="K51" sqref="K51:K52"/>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76" t="s">
        <v>84</v>
      </c>
      <c r="B4" s="177"/>
      <c r="C4" s="63"/>
      <c r="D4" s="64" t="s">
        <v>85</v>
      </c>
    </row>
    <row r="5" spans="1:4" ht="15" customHeight="1" x14ac:dyDescent="0.2">
      <c r="A5" s="179" t="s">
        <v>86</v>
      </c>
      <c r="B5" s="180"/>
      <c r="C5" s="65"/>
      <c r="D5" s="66" t="s">
        <v>87</v>
      </c>
    </row>
    <row r="6" spans="1:4" ht="15" customHeight="1" x14ac:dyDescent="0.2">
      <c r="A6" s="176" t="s">
        <v>88</v>
      </c>
      <c r="B6" s="177"/>
      <c r="C6" s="67"/>
      <c r="D6" s="64" t="s">
        <v>143</v>
      </c>
    </row>
    <row r="7" spans="1:4" ht="15" customHeight="1" x14ac:dyDescent="0.2">
      <c r="A7" s="176" t="s">
        <v>89</v>
      </c>
      <c r="B7" s="177"/>
      <c r="C7" s="67"/>
      <c r="D7" s="64" t="s">
        <v>160</v>
      </c>
    </row>
    <row r="8" spans="1:4" ht="15" customHeight="1" x14ac:dyDescent="0.2">
      <c r="A8" s="178" t="s">
        <v>90</v>
      </c>
      <c r="B8" s="178"/>
      <c r="C8" s="101"/>
      <c r="D8" s="68"/>
    </row>
    <row r="9" spans="1:4" ht="15" customHeight="1" x14ac:dyDescent="0.2">
      <c r="A9" s="69" t="s">
        <v>91</v>
      </c>
      <c r="B9" s="70"/>
      <c r="C9" s="71"/>
      <c r="D9" s="72"/>
    </row>
    <row r="10" spans="1:4" ht="30" customHeight="1" x14ac:dyDescent="0.2">
      <c r="A10" s="170" t="s">
        <v>92</v>
      </c>
      <c r="B10" s="171"/>
      <c r="C10" s="73"/>
      <c r="D10" s="74">
        <v>8.3240231300000005</v>
      </c>
    </row>
    <row r="11" spans="1:4" ht="66" customHeight="1" x14ac:dyDescent="0.2">
      <c r="A11" s="170" t="s">
        <v>93</v>
      </c>
      <c r="B11" s="171"/>
      <c r="C11" s="73"/>
      <c r="D11" s="74">
        <v>1880.8310261500001</v>
      </c>
    </row>
    <row r="12" spans="1:4" ht="30" customHeight="1" x14ac:dyDescent="0.2">
      <c r="A12" s="170" t="s">
        <v>94</v>
      </c>
      <c r="B12" s="171"/>
      <c r="C12" s="73"/>
      <c r="D12" s="75">
        <v>687520.06263048016</v>
      </c>
    </row>
    <row r="13" spans="1:4" ht="30" customHeight="1" x14ac:dyDescent="0.2">
      <c r="A13" s="170" t="s">
        <v>95</v>
      </c>
      <c r="B13" s="171"/>
      <c r="C13" s="73"/>
      <c r="D13" s="76"/>
    </row>
    <row r="14" spans="1:4" ht="15" customHeight="1" x14ac:dyDescent="0.2">
      <c r="A14" s="174" t="s">
        <v>96</v>
      </c>
      <c r="B14" s="175"/>
      <c r="C14" s="73"/>
      <c r="D14" s="74">
        <v>1933.26750713</v>
      </c>
    </row>
    <row r="15" spans="1:4" ht="15" customHeight="1" x14ac:dyDescent="0.2">
      <c r="A15" s="174" t="s">
        <v>97</v>
      </c>
      <c r="B15" s="175"/>
      <c r="C15" s="73"/>
      <c r="D15" s="74">
        <v>2815.2009994099999</v>
      </c>
    </row>
    <row r="16" spans="1:4" ht="15" customHeight="1" x14ac:dyDescent="0.2">
      <c r="A16" s="174" t="s">
        <v>98</v>
      </c>
      <c r="B16" s="175"/>
      <c r="C16" s="73"/>
      <c r="D16" s="74">
        <v>3680.15135298</v>
      </c>
    </row>
    <row r="17" spans="1:4" ht="15" customHeight="1" x14ac:dyDescent="0.2">
      <c r="A17" s="174" t="s">
        <v>99</v>
      </c>
      <c r="B17" s="175"/>
      <c r="C17" s="73"/>
      <c r="D17" s="74">
        <v>3259.5777647800001</v>
      </c>
    </row>
    <row r="18" spans="1:4" ht="52.5" customHeight="1" x14ac:dyDescent="0.2">
      <c r="A18" s="170" t="s">
        <v>100</v>
      </c>
      <c r="B18" s="171"/>
      <c r="C18" s="73"/>
      <c r="D18" s="74">
        <v>4.9605048099999998</v>
      </c>
    </row>
    <row r="19" spans="1:4" ht="52.5" customHeight="1" x14ac:dyDescent="0.25">
      <c r="A19" s="170" t="s">
        <v>150</v>
      </c>
      <c r="B19" s="171"/>
      <c r="C19" s="81"/>
      <c r="D19" s="74">
        <v>1864.6906289000001</v>
      </c>
    </row>
    <row r="20" spans="1:4" ht="52.5" customHeight="1" x14ac:dyDescent="0.25">
      <c r="A20" s="170" t="s">
        <v>151</v>
      </c>
      <c r="B20" s="171"/>
      <c r="C20" s="81"/>
      <c r="D20" s="102"/>
    </row>
    <row r="21" spans="1:4" ht="52.5" customHeight="1" x14ac:dyDescent="0.25">
      <c r="A21" s="174" t="s">
        <v>152</v>
      </c>
      <c r="B21" s="175"/>
      <c r="C21" s="81"/>
      <c r="D21" s="74">
        <v>1917.5551506700001</v>
      </c>
    </row>
    <row r="22" spans="1:4" ht="52.5" customHeight="1" x14ac:dyDescent="0.25">
      <c r="A22" s="174" t="s">
        <v>153</v>
      </c>
      <c r="B22" s="175"/>
      <c r="C22" s="81"/>
      <c r="D22" s="74">
        <v>1855.94326899</v>
      </c>
    </row>
    <row r="23" spans="1:4" ht="52.5" customHeight="1" x14ac:dyDescent="0.25">
      <c r="A23" s="174" t="s">
        <v>154</v>
      </c>
      <c r="B23" s="175"/>
      <c r="C23" s="81"/>
      <c r="D23" s="74">
        <v>1821.7250833999999</v>
      </c>
    </row>
    <row r="24" spans="1:4" ht="52.5" customHeight="1" x14ac:dyDescent="0.25">
      <c r="A24" s="174" t="s">
        <v>155</v>
      </c>
      <c r="B24" s="175"/>
      <c r="C24" s="81"/>
      <c r="D24" s="74">
        <v>1838.4424961899999</v>
      </c>
    </row>
    <row r="25" spans="1:4" ht="15" customHeight="1" x14ac:dyDescent="0.2">
      <c r="A25" s="69" t="s">
        <v>101</v>
      </c>
      <c r="B25" s="70"/>
      <c r="C25" s="77"/>
      <c r="D25" s="78"/>
    </row>
    <row r="26" spans="1:4" ht="30" customHeight="1" x14ac:dyDescent="0.2">
      <c r="A26" s="170" t="s">
        <v>102</v>
      </c>
      <c r="B26" s="171"/>
      <c r="C26" s="73"/>
      <c r="D26" s="79">
        <v>9137.1890000000003</v>
      </c>
    </row>
    <row r="27" spans="1:4" ht="30" customHeight="1" x14ac:dyDescent="0.2">
      <c r="A27" s="170" t="s">
        <v>103</v>
      </c>
      <c r="B27" s="171"/>
      <c r="C27" s="80"/>
      <c r="D27" s="79">
        <v>12.454000000000001</v>
      </c>
    </row>
    <row r="28" spans="1:4" ht="15" customHeight="1" x14ac:dyDescent="0.2">
      <c r="A28" s="69" t="s">
        <v>104</v>
      </c>
      <c r="B28" s="70"/>
      <c r="C28" s="77"/>
      <c r="D28" s="78"/>
    </row>
    <row r="29" spans="1:4" ht="15" customHeight="1" x14ac:dyDescent="0.25">
      <c r="A29" s="170" t="s">
        <v>105</v>
      </c>
      <c r="B29" s="171"/>
      <c r="C29" s="81"/>
      <c r="D29" s="76"/>
    </row>
    <row r="30" spans="1:4" ht="15" customHeight="1" x14ac:dyDescent="0.25">
      <c r="A30" s="174" t="s">
        <v>96</v>
      </c>
      <c r="B30" s="175"/>
      <c r="C30" s="81"/>
      <c r="D30" s="82">
        <v>0</v>
      </c>
    </row>
    <row r="31" spans="1:4" ht="15" customHeight="1" x14ac:dyDescent="0.25">
      <c r="A31" s="174" t="s">
        <v>97</v>
      </c>
      <c r="B31" s="175"/>
      <c r="C31" s="81"/>
      <c r="D31" s="82">
        <v>1.371590050739E-3</v>
      </c>
    </row>
    <row r="32" spans="1:4" ht="15" customHeight="1" x14ac:dyDescent="0.25">
      <c r="A32" s="174" t="s">
        <v>98</v>
      </c>
      <c r="B32" s="175"/>
      <c r="C32" s="81"/>
      <c r="D32" s="82">
        <v>2.6791729639760002E-3</v>
      </c>
    </row>
    <row r="33" spans="1:6" ht="15" customHeight="1" x14ac:dyDescent="0.25">
      <c r="A33" s="174" t="s">
        <v>99</v>
      </c>
      <c r="B33" s="175"/>
      <c r="C33" s="81"/>
      <c r="D33" s="82">
        <v>2.043258542917E-3</v>
      </c>
    </row>
    <row r="35" spans="1:6" x14ac:dyDescent="0.2">
      <c r="A35" s="58" t="s">
        <v>106</v>
      </c>
      <c r="B35" s="59"/>
      <c r="C35" s="59"/>
      <c r="D35" s="56"/>
      <c r="E35" s="56"/>
      <c r="F35" s="60"/>
    </row>
    <row r="36" spans="1:6" ht="280.5" customHeight="1" x14ac:dyDescent="0.2">
      <c r="A36" s="172" t="s">
        <v>7</v>
      </c>
      <c r="B36" s="172" t="s">
        <v>107</v>
      </c>
      <c r="C36" s="57" t="s">
        <v>108</v>
      </c>
      <c r="D36" s="57" t="s">
        <v>109</v>
      </c>
      <c r="E36" s="57" t="s">
        <v>110</v>
      </c>
      <c r="F36" s="57" t="s">
        <v>111</v>
      </c>
    </row>
    <row r="37" spans="1:6" x14ac:dyDescent="0.2">
      <c r="A37" s="173"/>
      <c r="B37" s="173"/>
      <c r="C37" s="57" t="s">
        <v>112</v>
      </c>
      <c r="D37" s="57" t="s">
        <v>112</v>
      </c>
      <c r="E37" s="95" t="s">
        <v>112</v>
      </c>
      <c r="F37" s="95" t="s">
        <v>112</v>
      </c>
    </row>
    <row r="38" spans="1:6" ht="30.75" customHeight="1" x14ac:dyDescent="0.2">
      <c r="A38" s="96"/>
      <c r="B38" s="96"/>
      <c r="C38" s="96"/>
      <c r="D38" s="96"/>
      <c r="E38" s="97"/>
      <c r="F38" s="98"/>
    </row>
    <row r="39" spans="1:6" ht="12.75" customHeight="1" x14ac:dyDescent="0.2">
      <c r="A39" s="83" t="s">
        <v>161</v>
      </c>
      <c r="B39" s="83">
        <v>1</v>
      </c>
      <c r="C39" s="84">
        <v>2019.0424069600001</v>
      </c>
      <c r="D39" s="84">
        <v>2002.5924061400001</v>
      </c>
      <c r="E39" s="84">
        <v>324.64919673000003</v>
      </c>
      <c r="F39" s="84">
        <v>324.64919673000003</v>
      </c>
    </row>
    <row r="40" spans="1:6" ht="12.75" customHeight="1" x14ac:dyDescent="0.2">
      <c r="A40" s="83" t="s">
        <v>161</v>
      </c>
      <c r="B40" s="83">
        <v>2</v>
      </c>
      <c r="C40" s="84">
        <v>2044.36744703</v>
      </c>
      <c r="D40" s="84">
        <v>2021.3823967000001</v>
      </c>
      <c r="E40" s="84">
        <v>327.69532600000002</v>
      </c>
      <c r="F40" s="84">
        <v>327.69532600000002</v>
      </c>
    </row>
    <row r="41" spans="1:6" ht="12.75" customHeight="1" x14ac:dyDescent="0.2">
      <c r="A41" s="83" t="s">
        <v>161</v>
      </c>
      <c r="B41" s="83">
        <v>3</v>
      </c>
      <c r="C41" s="84">
        <v>1987.57829335</v>
      </c>
      <c r="D41" s="84">
        <v>1968.4874944000001</v>
      </c>
      <c r="E41" s="84">
        <v>319.12029720999999</v>
      </c>
      <c r="F41" s="84">
        <v>319.12029720999999</v>
      </c>
    </row>
    <row r="42" spans="1:6" ht="12.75" customHeight="1" x14ac:dyDescent="0.2">
      <c r="A42" s="83" t="s">
        <v>161</v>
      </c>
      <c r="B42" s="83">
        <v>4</v>
      </c>
      <c r="C42" s="84">
        <v>1977.7230949100001</v>
      </c>
      <c r="D42" s="84">
        <v>1968.88498284</v>
      </c>
      <c r="E42" s="84">
        <v>319.18473583000002</v>
      </c>
      <c r="F42" s="84">
        <v>319.18473583000002</v>
      </c>
    </row>
    <row r="43" spans="1:6" ht="12.75" customHeight="1" x14ac:dyDescent="0.2">
      <c r="A43" s="83" t="s">
        <v>161</v>
      </c>
      <c r="B43" s="83">
        <v>5</v>
      </c>
      <c r="C43" s="84">
        <v>1986.27796487</v>
      </c>
      <c r="D43" s="84">
        <v>1967.6840935600001</v>
      </c>
      <c r="E43" s="84">
        <v>318.99005431</v>
      </c>
      <c r="F43" s="84">
        <v>318.99005431</v>
      </c>
    </row>
    <row r="44" spans="1:6" ht="12.75" customHeight="1" x14ac:dyDescent="0.2">
      <c r="A44" s="83" t="s">
        <v>161</v>
      </c>
      <c r="B44" s="83">
        <v>6</v>
      </c>
      <c r="C44" s="84">
        <v>1992.4908531599999</v>
      </c>
      <c r="D44" s="84">
        <v>1972.5675874200001</v>
      </c>
      <c r="E44" s="84">
        <v>319.78173930000003</v>
      </c>
      <c r="F44" s="84">
        <v>319.78173930000003</v>
      </c>
    </row>
    <row r="45" spans="1:6" ht="12.75" customHeight="1" x14ac:dyDescent="0.2">
      <c r="A45" s="83" t="s">
        <v>161</v>
      </c>
      <c r="B45" s="83">
        <v>7</v>
      </c>
      <c r="C45" s="84">
        <v>1994.0370225500001</v>
      </c>
      <c r="D45" s="84">
        <v>1973.89594571</v>
      </c>
      <c r="E45" s="84">
        <v>319.9970854</v>
      </c>
      <c r="F45" s="84">
        <v>319.9970854</v>
      </c>
    </row>
    <row r="46" spans="1:6" ht="12.75" customHeight="1" x14ac:dyDescent="0.2">
      <c r="A46" s="83" t="s">
        <v>161</v>
      </c>
      <c r="B46" s="83">
        <v>8</v>
      </c>
      <c r="C46" s="84">
        <v>1979.8869340700001</v>
      </c>
      <c r="D46" s="84">
        <v>1971.1557150399999</v>
      </c>
      <c r="E46" s="84">
        <v>319.55285436999998</v>
      </c>
      <c r="F46" s="84">
        <v>319.55285436999998</v>
      </c>
    </row>
    <row r="47" spans="1:6" ht="12.75" customHeight="1" x14ac:dyDescent="0.2">
      <c r="A47" s="83" t="s">
        <v>161</v>
      </c>
      <c r="B47" s="83">
        <v>9</v>
      </c>
      <c r="C47" s="84">
        <v>1984.20511704</v>
      </c>
      <c r="D47" s="84">
        <v>1971.66001452</v>
      </c>
      <c r="E47" s="84">
        <v>319.63460860999999</v>
      </c>
      <c r="F47" s="84">
        <v>319.63460860999999</v>
      </c>
    </row>
    <row r="48" spans="1:6" ht="12.75" customHeight="1" x14ac:dyDescent="0.2">
      <c r="A48" s="83" t="s">
        <v>161</v>
      </c>
      <c r="B48" s="83">
        <v>10</v>
      </c>
      <c r="C48" s="84">
        <v>2020.7975191999999</v>
      </c>
      <c r="D48" s="84">
        <v>2001.20564135</v>
      </c>
      <c r="E48" s="84">
        <v>324.4243821</v>
      </c>
      <c r="F48" s="84">
        <v>324.4243821</v>
      </c>
    </row>
    <row r="49" spans="1:6" ht="12.75" customHeight="1" x14ac:dyDescent="0.2">
      <c r="A49" s="83" t="s">
        <v>161</v>
      </c>
      <c r="B49" s="83">
        <v>11</v>
      </c>
      <c r="C49" s="84">
        <v>2002.47490855</v>
      </c>
      <c r="D49" s="84">
        <v>1987.4373274500001</v>
      </c>
      <c r="E49" s="84">
        <v>322.19233924999997</v>
      </c>
      <c r="F49" s="84">
        <v>322.19233924999997</v>
      </c>
    </row>
    <row r="50" spans="1:6" ht="12.75" customHeight="1" x14ac:dyDescent="0.2">
      <c r="A50" s="83" t="s">
        <v>161</v>
      </c>
      <c r="B50" s="83">
        <v>12</v>
      </c>
      <c r="C50" s="84">
        <v>1984.9656428999999</v>
      </c>
      <c r="D50" s="84">
        <v>1964.96980659</v>
      </c>
      <c r="E50" s="84">
        <v>318.55002912999998</v>
      </c>
      <c r="F50" s="84">
        <v>318.55002912999998</v>
      </c>
    </row>
    <row r="51" spans="1:6" ht="12.75" customHeight="1" x14ac:dyDescent="0.2">
      <c r="A51" s="83" t="s">
        <v>161</v>
      </c>
      <c r="B51" s="83">
        <v>13</v>
      </c>
      <c r="C51" s="84">
        <v>1955.1083796400001</v>
      </c>
      <c r="D51" s="84">
        <v>1950.1481063199999</v>
      </c>
      <c r="E51" s="84">
        <v>316.14721711999999</v>
      </c>
      <c r="F51" s="84">
        <v>316.14721711999999</v>
      </c>
    </row>
    <row r="52" spans="1:6" ht="12.75" customHeight="1" x14ac:dyDescent="0.2">
      <c r="A52" s="83" t="s">
        <v>161</v>
      </c>
      <c r="B52" s="83">
        <v>14</v>
      </c>
      <c r="C52" s="84">
        <v>1952.9617572499999</v>
      </c>
      <c r="D52" s="84">
        <v>1939.6416782900001</v>
      </c>
      <c r="E52" s="84">
        <v>314.44397315999998</v>
      </c>
      <c r="F52" s="84">
        <v>314.44397315999998</v>
      </c>
    </row>
    <row r="53" spans="1:6" ht="12.75" customHeight="1" x14ac:dyDescent="0.2">
      <c r="A53" s="83" t="s">
        <v>161</v>
      </c>
      <c r="B53" s="83">
        <v>15</v>
      </c>
      <c r="C53" s="84">
        <v>1974.63780666</v>
      </c>
      <c r="D53" s="84">
        <v>1965.3049363299999</v>
      </c>
      <c r="E53" s="84">
        <v>318.60435851</v>
      </c>
      <c r="F53" s="84">
        <v>318.60435851</v>
      </c>
    </row>
    <row r="54" spans="1:6" ht="12.75" customHeight="1" x14ac:dyDescent="0.2">
      <c r="A54" s="83" t="s">
        <v>161</v>
      </c>
      <c r="B54" s="83">
        <v>16</v>
      </c>
      <c r="C54" s="84">
        <v>1966.7208875700001</v>
      </c>
      <c r="D54" s="84">
        <v>1954.90515768</v>
      </c>
      <c r="E54" s="84">
        <v>316.91840395000003</v>
      </c>
      <c r="F54" s="84">
        <v>316.91840395000003</v>
      </c>
    </row>
    <row r="55" spans="1:6" ht="12.75" customHeight="1" x14ac:dyDescent="0.2">
      <c r="A55" s="83" t="s">
        <v>161</v>
      </c>
      <c r="B55" s="83">
        <v>17</v>
      </c>
      <c r="C55" s="84">
        <v>1963.49218836</v>
      </c>
      <c r="D55" s="84">
        <v>1941.9038316000001</v>
      </c>
      <c r="E55" s="84">
        <v>314.81070093</v>
      </c>
      <c r="F55" s="84">
        <v>314.81070093</v>
      </c>
    </row>
    <row r="56" spans="1:6" ht="12.75" customHeight="1" x14ac:dyDescent="0.2">
      <c r="A56" s="83" t="s">
        <v>161</v>
      </c>
      <c r="B56" s="83">
        <v>18</v>
      </c>
      <c r="C56" s="84">
        <v>1899.88672883</v>
      </c>
      <c r="D56" s="84">
        <v>1878.4540865900001</v>
      </c>
      <c r="E56" s="84">
        <v>304.52457945999998</v>
      </c>
      <c r="F56" s="84">
        <v>304.52457945999998</v>
      </c>
    </row>
    <row r="57" spans="1:6" ht="12.75" customHeight="1" x14ac:dyDescent="0.2">
      <c r="A57" s="83" t="s">
        <v>161</v>
      </c>
      <c r="B57" s="83">
        <v>19</v>
      </c>
      <c r="C57" s="84">
        <v>1883.0802991</v>
      </c>
      <c r="D57" s="84">
        <v>1861.0868072799999</v>
      </c>
      <c r="E57" s="84">
        <v>301.70909225999998</v>
      </c>
      <c r="F57" s="84">
        <v>301.70909225999998</v>
      </c>
    </row>
    <row r="58" spans="1:6" ht="12.75" customHeight="1" x14ac:dyDescent="0.2">
      <c r="A58" s="83" t="s">
        <v>161</v>
      </c>
      <c r="B58" s="83">
        <v>20</v>
      </c>
      <c r="C58" s="84">
        <v>1901.6718288699999</v>
      </c>
      <c r="D58" s="84">
        <v>1879.5215561499999</v>
      </c>
      <c r="E58" s="84">
        <v>304.69763171</v>
      </c>
      <c r="F58" s="84">
        <v>304.69763171</v>
      </c>
    </row>
    <row r="59" spans="1:6" ht="12.75" customHeight="1" x14ac:dyDescent="0.2">
      <c r="A59" s="83" t="s">
        <v>161</v>
      </c>
      <c r="B59" s="83">
        <v>21</v>
      </c>
      <c r="C59" s="84">
        <v>1898.6406381700001</v>
      </c>
      <c r="D59" s="84">
        <v>1884.11011706</v>
      </c>
      <c r="E59" s="84">
        <v>305.44150380999997</v>
      </c>
      <c r="F59" s="84">
        <v>305.44150380999997</v>
      </c>
    </row>
    <row r="60" spans="1:6" ht="12.75" customHeight="1" x14ac:dyDescent="0.2">
      <c r="A60" s="83" t="s">
        <v>161</v>
      </c>
      <c r="B60" s="83">
        <v>22</v>
      </c>
      <c r="C60" s="84">
        <v>1915.6837311199999</v>
      </c>
      <c r="D60" s="84">
        <v>1910.0376567999999</v>
      </c>
      <c r="E60" s="84">
        <v>309.64473305000001</v>
      </c>
      <c r="F60" s="84">
        <v>309.64473305000001</v>
      </c>
    </row>
    <row r="61" spans="1:6" ht="12.75" customHeight="1" x14ac:dyDescent="0.2">
      <c r="A61" s="83" t="s">
        <v>161</v>
      </c>
      <c r="B61" s="83">
        <v>23</v>
      </c>
      <c r="C61" s="84">
        <v>1961.1554542199999</v>
      </c>
      <c r="D61" s="84">
        <v>1946.4188472400001</v>
      </c>
      <c r="E61" s="84">
        <v>315.54265027999998</v>
      </c>
      <c r="F61" s="84">
        <v>315.54265027999998</v>
      </c>
    </row>
    <row r="62" spans="1:6" ht="12.75" customHeight="1" x14ac:dyDescent="0.2">
      <c r="A62" s="83" t="s">
        <v>161</v>
      </c>
      <c r="B62" s="83">
        <v>24</v>
      </c>
      <c r="C62" s="84">
        <v>2043.50606954</v>
      </c>
      <c r="D62" s="84">
        <v>2037.6092396700001</v>
      </c>
      <c r="E62" s="84">
        <v>330.32593197</v>
      </c>
      <c r="F62" s="84">
        <v>330.32593197</v>
      </c>
    </row>
    <row r="63" spans="1:6" ht="12.75" customHeight="1" x14ac:dyDescent="0.2">
      <c r="A63" s="83" t="s">
        <v>162</v>
      </c>
      <c r="B63" s="83">
        <v>1</v>
      </c>
      <c r="C63" s="84">
        <v>2027.54098183</v>
      </c>
      <c r="D63" s="84">
        <v>2022.28194588</v>
      </c>
      <c r="E63" s="84">
        <v>327.84115593000001</v>
      </c>
      <c r="F63" s="84">
        <v>327.84115593000001</v>
      </c>
    </row>
    <row r="64" spans="1:6" ht="12.75" customHeight="1" x14ac:dyDescent="0.2">
      <c r="A64" s="83" t="s">
        <v>162</v>
      </c>
      <c r="B64" s="83">
        <v>2</v>
      </c>
      <c r="C64" s="84">
        <v>2029.2931156699999</v>
      </c>
      <c r="D64" s="84">
        <v>2012.25842898</v>
      </c>
      <c r="E64" s="84">
        <v>326.21619885000001</v>
      </c>
      <c r="F64" s="84">
        <v>326.21619885000001</v>
      </c>
    </row>
    <row r="65" spans="1:6" ht="12.75" customHeight="1" x14ac:dyDescent="0.2">
      <c r="A65" s="83" t="s">
        <v>162</v>
      </c>
      <c r="B65" s="83">
        <v>3</v>
      </c>
      <c r="C65" s="84">
        <v>2043.62448677</v>
      </c>
      <c r="D65" s="84">
        <v>2023.3542574200001</v>
      </c>
      <c r="E65" s="84">
        <v>328.01499314</v>
      </c>
      <c r="F65" s="84">
        <v>328.01499314</v>
      </c>
    </row>
    <row r="66" spans="1:6" ht="12.75" customHeight="1" x14ac:dyDescent="0.2">
      <c r="A66" s="83" t="s">
        <v>162</v>
      </c>
      <c r="B66" s="83">
        <v>4</v>
      </c>
      <c r="C66" s="84">
        <v>2032.19248444</v>
      </c>
      <c r="D66" s="84">
        <v>2024.01875434</v>
      </c>
      <c r="E66" s="84">
        <v>328.12271771000002</v>
      </c>
      <c r="F66" s="84">
        <v>328.12271771000002</v>
      </c>
    </row>
    <row r="67" spans="1:6" ht="12.75" customHeight="1" x14ac:dyDescent="0.2">
      <c r="A67" s="83" t="s">
        <v>162</v>
      </c>
      <c r="B67" s="83">
        <v>5</v>
      </c>
      <c r="C67" s="84">
        <v>2027.73734762</v>
      </c>
      <c r="D67" s="84">
        <v>2007.6759371200001</v>
      </c>
      <c r="E67" s="84">
        <v>325.47331064000002</v>
      </c>
      <c r="F67" s="84">
        <v>325.47331064000002</v>
      </c>
    </row>
    <row r="68" spans="1:6" ht="12.75" customHeight="1" x14ac:dyDescent="0.2">
      <c r="A68" s="83" t="s">
        <v>162</v>
      </c>
      <c r="B68" s="83">
        <v>6</v>
      </c>
      <c r="C68" s="84">
        <v>2023.4496724999999</v>
      </c>
      <c r="D68" s="84">
        <v>2003.17752518</v>
      </c>
      <c r="E68" s="84">
        <v>324.74405299</v>
      </c>
      <c r="F68" s="84">
        <v>324.74405299</v>
      </c>
    </row>
    <row r="69" spans="1:6" ht="12.75" customHeight="1" x14ac:dyDescent="0.2">
      <c r="A69" s="83" t="s">
        <v>162</v>
      </c>
      <c r="B69" s="83">
        <v>7</v>
      </c>
      <c r="C69" s="84">
        <v>1995.8238149399999</v>
      </c>
      <c r="D69" s="84">
        <v>1975.70865607</v>
      </c>
      <c r="E69" s="84">
        <v>320.29095196999998</v>
      </c>
      <c r="F69" s="84">
        <v>320.29095196999998</v>
      </c>
    </row>
    <row r="70" spans="1:6" ht="12.75" customHeight="1" x14ac:dyDescent="0.2">
      <c r="A70" s="83" t="s">
        <v>162</v>
      </c>
      <c r="B70" s="83">
        <v>8</v>
      </c>
      <c r="C70" s="84">
        <v>1972.09224692</v>
      </c>
      <c r="D70" s="84">
        <v>1955.21053461</v>
      </c>
      <c r="E70" s="84">
        <v>316.96790996999999</v>
      </c>
      <c r="F70" s="84">
        <v>316.96790996999999</v>
      </c>
    </row>
    <row r="71" spans="1:6" ht="12.75" customHeight="1" x14ac:dyDescent="0.2">
      <c r="A71" s="83" t="s">
        <v>162</v>
      </c>
      <c r="B71" s="83">
        <v>9</v>
      </c>
      <c r="C71" s="84">
        <v>1940.5403826300001</v>
      </c>
      <c r="D71" s="84">
        <v>1930.1756787100001</v>
      </c>
      <c r="E71" s="84">
        <v>312.9093977</v>
      </c>
      <c r="F71" s="84">
        <v>312.9093977</v>
      </c>
    </row>
    <row r="72" spans="1:6" ht="12.75" customHeight="1" x14ac:dyDescent="0.2">
      <c r="A72" s="83" t="s">
        <v>162</v>
      </c>
      <c r="B72" s="83">
        <v>10</v>
      </c>
      <c r="C72" s="84">
        <v>1942.44181839</v>
      </c>
      <c r="D72" s="84">
        <v>1923.32075925</v>
      </c>
      <c r="E72" s="84">
        <v>311.79811610000002</v>
      </c>
      <c r="F72" s="84">
        <v>311.79811610000002</v>
      </c>
    </row>
    <row r="73" spans="1:6" ht="12.75" customHeight="1" x14ac:dyDescent="0.2">
      <c r="A73" s="83" t="s">
        <v>162</v>
      </c>
      <c r="B73" s="83">
        <v>11</v>
      </c>
      <c r="C73" s="84">
        <v>1937.4346238000001</v>
      </c>
      <c r="D73" s="84">
        <v>1917.70617902</v>
      </c>
      <c r="E73" s="84">
        <v>310.88791142999997</v>
      </c>
      <c r="F73" s="84">
        <v>310.88791142999997</v>
      </c>
    </row>
    <row r="74" spans="1:6" ht="12.75" customHeight="1" x14ac:dyDescent="0.2">
      <c r="A74" s="83" t="s">
        <v>162</v>
      </c>
      <c r="B74" s="83">
        <v>12</v>
      </c>
      <c r="C74" s="84">
        <v>1951.86316431</v>
      </c>
      <c r="D74" s="84">
        <v>1936.90894574</v>
      </c>
      <c r="E74" s="84">
        <v>314.00095768</v>
      </c>
      <c r="F74" s="84">
        <v>314.00095768</v>
      </c>
    </row>
    <row r="75" spans="1:6" ht="12.75" customHeight="1" x14ac:dyDescent="0.2">
      <c r="A75" s="83" t="s">
        <v>162</v>
      </c>
      <c r="B75" s="83">
        <v>13</v>
      </c>
      <c r="C75" s="84">
        <v>1950.46142693</v>
      </c>
      <c r="D75" s="84">
        <v>1930.7254751299999</v>
      </c>
      <c r="E75" s="84">
        <v>312.99852765000003</v>
      </c>
      <c r="F75" s="84">
        <v>312.99852765000003</v>
      </c>
    </row>
    <row r="76" spans="1:6" ht="12.75" customHeight="1" x14ac:dyDescent="0.2">
      <c r="A76" s="83" t="s">
        <v>162</v>
      </c>
      <c r="B76" s="83">
        <v>14</v>
      </c>
      <c r="C76" s="84">
        <v>1954.27737258</v>
      </c>
      <c r="D76" s="84">
        <v>1934.47709762</v>
      </c>
      <c r="E76" s="84">
        <v>313.60671991999999</v>
      </c>
      <c r="F76" s="84">
        <v>313.60671991999999</v>
      </c>
    </row>
    <row r="77" spans="1:6" ht="12.75" customHeight="1" x14ac:dyDescent="0.2">
      <c r="A77" s="83" t="s">
        <v>162</v>
      </c>
      <c r="B77" s="83">
        <v>15</v>
      </c>
      <c r="C77" s="84">
        <v>1957.5562684399999</v>
      </c>
      <c r="D77" s="84">
        <v>1938.76476774</v>
      </c>
      <c r="E77" s="84">
        <v>314.30181327000003</v>
      </c>
      <c r="F77" s="84">
        <v>314.30181327000003</v>
      </c>
    </row>
    <row r="78" spans="1:6" ht="12.75" customHeight="1" x14ac:dyDescent="0.2">
      <c r="A78" s="83" t="s">
        <v>162</v>
      </c>
      <c r="B78" s="83">
        <v>16</v>
      </c>
      <c r="C78" s="84">
        <v>1926.42730179</v>
      </c>
      <c r="D78" s="84">
        <v>1921.2811195899999</v>
      </c>
      <c r="E78" s="84">
        <v>311.46746100000001</v>
      </c>
      <c r="F78" s="84">
        <v>311.46746100000001</v>
      </c>
    </row>
    <row r="79" spans="1:6" ht="12.75" customHeight="1" x14ac:dyDescent="0.2">
      <c r="A79" s="83" t="s">
        <v>162</v>
      </c>
      <c r="B79" s="83">
        <v>17</v>
      </c>
      <c r="C79" s="84">
        <v>1913.3380685300001</v>
      </c>
      <c r="D79" s="84">
        <v>1893.9920809600001</v>
      </c>
      <c r="E79" s="84">
        <v>307.04351309999998</v>
      </c>
      <c r="F79" s="84">
        <v>307.04351309999998</v>
      </c>
    </row>
    <row r="80" spans="1:6" ht="12.75" customHeight="1" x14ac:dyDescent="0.2">
      <c r="A80" s="83" t="s">
        <v>162</v>
      </c>
      <c r="B80" s="83">
        <v>18</v>
      </c>
      <c r="C80" s="84">
        <v>1877.85434517</v>
      </c>
      <c r="D80" s="84">
        <v>1856.6538553099999</v>
      </c>
      <c r="E80" s="84">
        <v>300.99044663000001</v>
      </c>
      <c r="F80" s="84">
        <v>300.99044663000001</v>
      </c>
    </row>
    <row r="81" spans="1:6" ht="12.75" customHeight="1" x14ac:dyDescent="0.2">
      <c r="A81" s="83" t="s">
        <v>162</v>
      </c>
      <c r="B81" s="83">
        <v>19</v>
      </c>
      <c r="C81" s="84">
        <v>1856.28943226</v>
      </c>
      <c r="D81" s="84">
        <v>1835.6397744799999</v>
      </c>
      <c r="E81" s="84">
        <v>297.58376014999999</v>
      </c>
      <c r="F81" s="84">
        <v>297.58376014999999</v>
      </c>
    </row>
    <row r="82" spans="1:6" ht="12.75" customHeight="1" x14ac:dyDescent="0.2">
      <c r="A82" s="83" t="s">
        <v>162</v>
      </c>
      <c r="B82" s="83">
        <v>20</v>
      </c>
      <c r="C82" s="84">
        <v>1880.7556474800001</v>
      </c>
      <c r="D82" s="84">
        <v>1861.50551361</v>
      </c>
      <c r="E82" s="84">
        <v>301.77697061999999</v>
      </c>
      <c r="F82" s="84">
        <v>301.77697061999999</v>
      </c>
    </row>
    <row r="83" spans="1:6" ht="12.75" customHeight="1" x14ac:dyDescent="0.2">
      <c r="A83" s="83" t="s">
        <v>162</v>
      </c>
      <c r="B83" s="83">
        <v>21</v>
      </c>
      <c r="C83" s="84">
        <v>1900.6906194600001</v>
      </c>
      <c r="D83" s="84">
        <v>1881.3540300300001</v>
      </c>
      <c r="E83" s="84">
        <v>304.99470223999998</v>
      </c>
      <c r="F83" s="84">
        <v>304.99470223999998</v>
      </c>
    </row>
    <row r="84" spans="1:6" ht="12.75" customHeight="1" x14ac:dyDescent="0.2">
      <c r="A84" s="83" t="s">
        <v>162</v>
      </c>
      <c r="B84" s="83">
        <v>22</v>
      </c>
      <c r="C84" s="84">
        <v>1906.4913373899999</v>
      </c>
      <c r="D84" s="84">
        <v>1896.0782038699999</v>
      </c>
      <c r="E84" s="84">
        <v>307.38170380000003</v>
      </c>
      <c r="F84" s="84">
        <v>307.38170380000003</v>
      </c>
    </row>
    <row r="85" spans="1:6" ht="12.75" customHeight="1" x14ac:dyDescent="0.2">
      <c r="A85" s="83" t="s">
        <v>162</v>
      </c>
      <c r="B85" s="83">
        <v>23</v>
      </c>
      <c r="C85" s="84">
        <v>1947.3389408999999</v>
      </c>
      <c r="D85" s="84">
        <v>1934.73860257</v>
      </c>
      <c r="E85" s="84">
        <v>313.64911366000001</v>
      </c>
      <c r="F85" s="84">
        <v>313.64911366000001</v>
      </c>
    </row>
    <row r="86" spans="1:6" ht="12.75" customHeight="1" x14ac:dyDescent="0.2">
      <c r="A86" s="83" t="s">
        <v>162</v>
      </c>
      <c r="B86" s="83">
        <v>24</v>
      </c>
      <c r="C86" s="84">
        <v>2009.0739971</v>
      </c>
      <c r="D86" s="84">
        <v>1991.3857246800001</v>
      </c>
      <c r="E86" s="84">
        <v>322.83243155999997</v>
      </c>
      <c r="F86" s="84">
        <v>322.83243155999997</v>
      </c>
    </row>
    <row r="87" spans="1:6" ht="12.75" customHeight="1" x14ac:dyDescent="0.2">
      <c r="A87" s="83" t="s">
        <v>163</v>
      </c>
      <c r="B87" s="83">
        <v>1</v>
      </c>
      <c r="C87" s="84">
        <v>1982.0609578000001</v>
      </c>
      <c r="D87" s="84">
        <v>1972.0441167199999</v>
      </c>
      <c r="E87" s="84">
        <v>319.69687713000002</v>
      </c>
      <c r="F87" s="84">
        <v>319.69687713000002</v>
      </c>
    </row>
    <row r="88" spans="1:6" ht="12.75" customHeight="1" x14ac:dyDescent="0.2">
      <c r="A88" s="83" t="s">
        <v>163</v>
      </c>
      <c r="B88" s="83">
        <v>2</v>
      </c>
      <c r="C88" s="84">
        <v>1955.65276498</v>
      </c>
      <c r="D88" s="84">
        <v>1944.2160001300001</v>
      </c>
      <c r="E88" s="84">
        <v>315.18553689999999</v>
      </c>
      <c r="F88" s="84">
        <v>315.18553689999999</v>
      </c>
    </row>
    <row r="89" spans="1:6" ht="12.75" customHeight="1" x14ac:dyDescent="0.2">
      <c r="A89" s="83" t="s">
        <v>163</v>
      </c>
      <c r="B89" s="83">
        <v>3</v>
      </c>
      <c r="C89" s="84">
        <v>1966.13283052</v>
      </c>
      <c r="D89" s="84">
        <v>1946.57319622</v>
      </c>
      <c r="E89" s="84">
        <v>315.56767248</v>
      </c>
      <c r="F89" s="84">
        <v>315.56767248</v>
      </c>
    </row>
    <row r="90" spans="1:6" ht="12.75" customHeight="1" x14ac:dyDescent="0.2">
      <c r="A90" s="83" t="s">
        <v>163</v>
      </c>
      <c r="B90" s="83">
        <v>4</v>
      </c>
      <c r="C90" s="84">
        <v>1934.0092904200001</v>
      </c>
      <c r="D90" s="84">
        <v>1925.98480154</v>
      </c>
      <c r="E90" s="84">
        <v>312.22999589</v>
      </c>
      <c r="F90" s="84">
        <v>312.22999589</v>
      </c>
    </row>
    <row r="91" spans="1:6" ht="12.75" customHeight="1" x14ac:dyDescent="0.2">
      <c r="A91" s="83" t="s">
        <v>163</v>
      </c>
      <c r="B91" s="83">
        <v>5</v>
      </c>
      <c r="C91" s="84">
        <v>1960.1284292400001</v>
      </c>
      <c r="D91" s="84">
        <v>1940.28241314</v>
      </c>
      <c r="E91" s="84">
        <v>314.54784554000003</v>
      </c>
      <c r="F91" s="84">
        <v>314.54784554000003</v>
      </c>
    </row>
    <row r="92" spans="1:6" ht="12.75" customHeight="1" x14ac:dyDescent="0.2">
      <c r="A92" s="83" t="s">
        <v>163</v>
      </c>
      <c r="B92" s="83">
        <v>6</v>
      </c>
      <c r="C92" s="84">
        <v>1966.1919869000001</v>
      </c>
      <c r="D92" s="84">
        <v>1946.6916869700001</v>
      </c>
      <c r="E92" s="84">
        <v>315.58688153999998</v>
      </c>
      <c r="F92" s="84">
        <v>315.58688153999998</v>
      </c>
    </row>
    <row r="93" spans="1:6" ht="12.75" customHeight="1" x14ac:dyDescent="0.2">
      <c r="A93" s="83" t="s">
        <v>163</v>
      </c>
      <c r="B93" s="83">
        <v>7</v>
      </c>
      <c r="C93" s="84">
        <v>1934.16873665</v>
      </c>
      <c r="D93" s="84">
        <v>1914.69823447</v>
      </c>
      <c r="E93" s="84">
        <v>310.40028009999997</v>
      </c>
      <c r="F93" s="84">
        <v>310.40028009999997</v>
      </c>
    </row>
    <row r="94" spans="1:6" ht="12.75" customHeight="1" x14ac:dyDescent="0.2">
      <c r="A94" s="83" t="s">
        <v>163</v>
      </c>
      <c r="B94" s="83">
        <v>8</v>
      </c>
      <c r="C94" s="84">
        <v>1910.1147964500001</v>
      </c>
      <c r="D94" s="84">
        <v>1890.5900095300001</v>
      </c>
      <c r="E94" s="84">
        <v>306.49198811000002</v>
      </c>
      <c r="F94" s="84">
        <v>306.49198811000002</v>
      </c>
    </row>
    <row r="95" spans="1:6" ht="12.75" customHeight="1" x14ac:dyDescent="0.2">
      <c r="A95" s="83" t="s">
        <v>163</v>
      </c>
      <c r="B95" s="83">
        <v>9</v>
      </c>
      <c r="C95" s="84">
        <v>1898.90849781</v>
      </c>
      <c r="D95" s="84">
        <v>1879.4844289099999</v>
      </c>
      <c r="E95" s="84">
        <v>304.69161285000001</v>
      </c>
      <c r="F95" s="84">
        <v>304.69161285000001</v>
      </c>
    </row>
    <row r="96" spans="1:6" ht="12.75" customHeight="1" x14ac:dyDescent="0.2">
      <c r="A96" s="83" t="s">
        <v>163</v>
      </c>
      <c r="B96" s="83">
        <v>10</v>
      </c>
      <c r="C96" s="84">
        <v>1913.4399216100001</v>
      </c>
      <c r="D96" s="84">
        <v>1894.29418141</v>
      </c>
      <c r="E96" s="84">
        <v>307.09248796000003</v>
      </c>
      <c r="F96" s="84">
        <v>307.09248796000003</v>
      </c>
    </row>
    <row r="97" spans="1:6" ht="12.75" customHeight="1" x14ac:dyDescent="0.2">
      <c r="A97" s="83" t="s">
        <v>163</v>
      </c>
      <c r="B97" s="83">
        <v>11</v>
      </c>
      <c r="C97" s="84">
        <v>1925.8533237199999</v>
      </c>
      <c r="D97" s="84">
        <v>1913.54727607</v>
      </c>
      <c r="E97" s="84">
        <v>310.2136931</v>
      </c>
      <c r="F97" s="84">
        <v>310.2136931</v>
      </c>
    </row>
    <row r="98" spans="1:6" ht="12.75" customHeight="1" x14ac:dyDescent="0.2">
      <c r="A98" s="83" t="s">
        <v>163</v>
      </c>
      <c r="B98" s="83">
        <v>12</v>
      </c>
      <c r="C98" s="84">
        <v>1938.4180300400001</v>
      </c>
      <c r="D98" s="84">
        <v>1918.73339745</v>
      </c>
      <c r="E98" s="84">
        <v>311.05443838999997</v>
      </c>
      <c r="F98" s="84">
        <v>311.05443838999997</v>
      </c>
    </row>
    <row r="99" spans="1:6" ht="12.75" customHeight="1" x14ac:dyDescent="0.2">
      <c r="A99" s="83" t="s">
        <v>163</v>
      </c>
      <c r="B99" s="83">
        <v>13</v>
      </c>
      <c r="C99" s="84">
        <v>1969.15247763</v>
      </c>
      <c r="D99" s="84">
        <v>1949.73333615</v>
      </c>
      <c r="E99" s="84">
        <v>316.07997687</v>
      </c>
      <c r="F99" s="84">
        <v>316.07997687</v>
      </c>
    </row>
    <row r="100" spans="1:6" ht="12.75" customHeight="1" x14ac:dyDescent="0.2">
      <c r="A100" s="83" t="s">
        <v>163</v>
      </c>
      <c r="B100" s="83">
        <v>14</v>
      </c>
      <c r="C100" s="84">
        <v>1979.7675166199999</v>
      </c>
      <c r="D100" s="84">
        <v>1963.2295694300001</v>
      </c>
      <c r="E100" s="84">
        <v>318.26791150999998</v>
      </c>
      <c r="F100" s="84">
        <v>318.26791150999998</v>
      </c>
    </row>
    <row r="101" spans="1:6" ht="12.75" customHeight="1" x14ac:dyDescent="0.2">
      <c r="A101" s="83" t="s">
        <v>163</v>
      </c>
      <c r="B101" s="83">
        <v>15</v>
      </c>
      <c r="C101" s="84">
        <v>1977.22592652</v>
      </c>
      <c r="D101" s="84">
        <v>1957.4845635900001</v>
      </c>
      <c r="E101" s="84">
        <v>317.33656295999998</v>
      </c>
      <c r="F101" s="84">
        <v>317.33656295999998</v>
      </c>
    </row>
    <row r="102" spans="1:6" ht="12.75" customHeight="1" x14ac:dyDescent="0.2">
      <c r="A102" s="83" t="s">
        <v>163</v>
      </c>
      <c r="B102" s="83">
        <v>16</v>
      </c>
      <c r="C102" s="84">
        <v>1964.1288636500001</v>
      </c>
      <c r="D102" s="84">
        <v>1945.3125283500001</v>
      </c>
      <c r="E102" s="84">
        <v>315.36329998000002</v>
      </c>
      <c r="F102" s="84">
        <v>315.36329998000002</v>
      </c>
    </row>
    <row r="103" spans="1:6" ht="12.75" customHeight="1" x14ac:dyDescent="0.2">
      <c r="A103" s="83" t="s">
        <v>163</v>
      </c>
      <c r="B103" s="83">
        <v>17</v>
      </c>
      <c r="C103" s="84">
        <v>1921.8573775499999</v>
      </c>
      <c r="D103" s="84">
        <v>1902.46016489</v>
      </c>
      <c r="E103" s="84">
        <v>308.416312</v>
      </c>
      <c r="F103" s="84">
        <v>308.416312</v>
      </c>
    </row>
    <row r="104" spans="1:6" ht="12.75" customHeight="1" x14ac:dyDescent="0.2">
      <c r="A104" s="83" t="s">
        <v>163</v>
      </c>
      <c r="B104" s="83">
        <v>18</v>
      </c>
      <c r="C104" s="84">
        <v>1897.0415280100001</v>
      </c>
      <c r="D104" s="84">
        <v>1877.82079944</v>
      </c>
      <c r="E104" s="84">
        <v>304.42191444999997</v>
      </c>
      <c r="F104" s="84">
        <v>304.42191444999997</v>
      </c>
    </row>
    <row r="105" spans="1:6" ht="12.75" customHeight="1" x14ac:dyDescent="0.2">
      <c r="A105" s="83" t="s">
        <v>163</v>
      </c>
      <c r="B105" s="83">
        <v>19</v>
      </c>
      <c r="C105" s="84">
        <v>1901.4258240500001</v>
      </c>
      <c r="D105" s="84">
        <v>1882.6979934799999</v>
      </c>
      <c r="E105" s="84">
        <v>305.21257815000001</v>
      </c>
      <c r="F105" s="84">
        <v>305.21257815000001</v>
      </c>
    </row>
    <row r="106" spans="1:6" ht="12.75" customHeight="1" x14ac:dyDescent="0.2">
      <c r="A106" s="83" t="s">
        <v>163</v>
      </c>
      <c r="B106" s="83">
        <v>20</v>
      </c>
      <c r="C106" s="84">
        <v>1905.94480628</v>
      </c>
      <c r="D106" s="84">
        <v>1886.9906265899999</v>
      </c>
      <c r="E106" s="84">
        <v>305.90847607000001</v>
      </c>
      <c r="F106" s="84">
        <v>305.90847607000001</v>
      </c>
    </row>
    <row r="107" spans="1:6" ht="12.75" customHeight="1" x14ac:dyDescent="0.2">
      <c r="A107" s="83" t="s">
        <v>163</v>
      </c>
      <c r="B107" s="83">
        <v>21</v>
      </c>
      <c r="C107" s="84">
        <v>1915.34900662</v>
      </c>
      <c r="D107" s="84">
        <v>1896.15136708</v>
      </c>
      <c r="E107" s="84">
        <v>307.39356462000001</v>
      </c>
      <c r="F107" s="84">
        <v>307.39356462000001</v>
      </c>
    </row>
    <row r="108" spans="1:6" ht="12.75" customHeight="1" x14ac:dyDescent="0.2">
      <c r="A108" s="83" t="s">
        <v>163</v>
      </c>
      <c r="B108" s="83">
        <v>22</v>
      </c>
      <c r="C108" s="84">
        <v>1944.6940915800001</v>
      </c>
      <c r="D108" s="84">
        <v>1925.1292148299999</v>
      </c>
      <c r="E108" s="84">
        <v>312.09129290999999</v>
      </c>
      <c r="F108" s="84">
        <v>312.09129290999999</v>
      </c>
    </row>
    <row r="109" spans="1:6" ht="12.75" customHeight="1" x14ac:dyDescent="0.2">
      <c r="A109" s="83" t="s">
        <v>163</v>
      </c>
      <c r="B109" s="83">
        <v>23</v>
      </c>
      <c r="C109" s="84">
        <v>1965.8612822800001</v>
      </c>
      <c r="D109" s="84">
        <v>1948.0106707800001</v>
      </c>
      <c r="E109" s="84">
        <v>315.80070790000002</v>
      </c>
      <c r="F109" s="84">
        <v>315.80070790000002</v>
      </c>
    </row>
    <row r="110" spans="1:6" ht="12.75" customHeight="1" x14ac:dyDescent="0.2">
      <c r="A110" s="83" t="s">
        <v>163</v>
      </c>
      <c r="B110" s="83">
        <v>24</v>
      </c>
      <c r="C110" s="84">
        <v>2014.49618321</v>
      </c>
      <c r="D110" s="84">
        <v>1998.81876427</v>
      </c>
      <c r="E110" s="84">
        <v>324.03743480000003</v>
      </c>
      <c r="F110" s="84">
        <v>324.03743480000003</v>
      </c>
    </row>
    <row r="111" spans="1:6" ht="12.75" customHeight="1" x14ac:dyDescent="0.2">
      <c r="A111" s="83" t="s">
        <v>164</v>
      </c>
      <c r="B111" s="83">
        <v>1</v>
      </c>
      <c r="C111" s="84">
        <v>1969.1547708000001</v>
      </c>
      <c r="D111" s="84">
        <v>1960.0950625600001</v>
      </c>
      <c r="E111" s="84">
        <v>317.75976261</v>
      </c>
      <c r="F111" s="84">
        <v>317.75976261</v>
      </c>
    </row>
    <row r="112" spans="1:6" ht="12.75" customHeight="1" x14ac:dyDescent="0.2">
      <c r="A112" s="83" t="s">
        <v>164</v>
      </c>
      <c r="B112" s="83">
        <v>2</v>
      </c>
      <c r="C112" s="84">
        <v>2012.6042715200001</v>
      </c>
      <c r="D112" s="84">
        <v>2000.4214687000001</v>
      </c>
      <c r="E112" s="84">
        <v>324.29725637000001</v>
      </c>
      <c r="F112" s="84">
        <v>324.29725637000001</v>
      </c>
    </row>
    <row r="113" spans="1:6" ht="12.75" customHeight="1" x14ac:dyDescent="0.2">
      <c r="A113" s="83" t="s">
        <v>164</v>
      </c>
      <c r="B113" s="83">
        <v>3</v>
      </c>
      <c r="C113" s="84">
        <v>2044.6136877399999</v>
      </c>
      <c r="D113" s="84">
        <v>2024.66833337</v>
      </c>
      <c r="E113" s="84">
        <v>328.22802386000001</v>
      </c>
      <c r="F113" s="84">
        <v>328.22802386000001</v>
      </c>
    </row>
    <row r="114" spans="1:6" ht="12.75" customHeight="1" x14ac:dyDescent="0.2">
      <c r="A114" s="83" t="s">
        <v>164</v>
      </c>
      <c r="B114" s="83">
        <v>4</v>
      </c>
      <c r="C114" s="84">
        <v>2059.5650788100002</v>
      </c>
      <c r="D114" s="84">
        <v>2036.6328191</v>
      </c>
      <c r="E114" s="84">
        <v>330.16764007</v>
      </c>
      <c r="F114" s="84">
        <v>330.16764007</v>
      </c>
    </row>
    <row r="115" spans="1:6" ht="12.75" customHeight="1" x14ac:dyDescent="0.2">
      <c r="A115" s="83" t="s">
        <v>164</v>
      </c>
      <c r="B115" s="83">
        <v>5</v>
      </c>
      <c r="C115" s="84">
        <v>2028.0606422400001</v>
      </c>
      <c r="D115" s="84">
        <v>2013.08569369</v>
      </c>
      <c r="E115" s="84">
        <v>326.35031042999998</v>
      </c>
      <c r="F115" s="84">
        <v>326.35031042999998</v>
      </c>
    </row>
    <row r="116" spans="1:6" ht="12.75" customHeight="1" x14ac:dyDescent="0.2">
      <c r="A116" s="83" t="s">
        <v>164</v>
      </c>
      <c r="B116" s="83">
        <v>6</v>
      </c>
      <c r="C116" s="84">
        <v>1940.99993817</v>
      </c>
      <c r="D116" s="84">
        <v>1935.6367836700001</v>
      </c>
      <c r="E116" s="84">
        <v>313.79472181</v>
      </c>
      <c r="F116" s="84">
        <v>313.79472181</v>
      </c>
    </row>
    <row r="117" spans="1:6" ht="12.75" customHeight="1" x14ac:dyDescent="0.2">
      <c r="A117" s="83" t="s">
        <v>164</v>
      </c>
      <c r="B117" s="83">
        <v>7</v>
      </c>
      <c r="C117" s="84">
        <v>1928.2840062499999</v>
      </c>
      <c r="D117" s="84">
        <v>1919.78976524</v>
      </c>
      <c r="E117" s="84">
        <v>311.22569089000001</v>
      </c>
      <c r="F117" s="84">
        <v>311.22569089000001</v>
      </c>
    </row>
    <row r="118" spans="1:6" ht="12.75" customHeight="1" x14ac:dyDescent="0.2">
      <c r="A118" s="83" t="s">
        <v>164</v>
      </c>
      <c r="B118" s="83">
        <v>8</v>
      </c>
      <c r="C118" s="84">
        <v>1898.82361085</v>
      </c>
      <c r="D118" s="84">
        <v>1892.57289638</v>
      </c>
      <c r="E118" s="84">
        <v>306.81344275999999</v>
      </c>
      <c r="F118" s="84">
        <v>306.81344275999999</v>
      </c>
    </row>
    <row r="119" spans="1:6" ht="12.75" customHeight="1" x14ac:dyDescent="0.2">
      <c r="A119" s="83" t="s">
        <v>164</v>
      </c>
      <c r="B119" s="83">
        <v>9</v>
      </c>
      <c r="C119" s="84">
        <v>1874.94662967</v>
      </c>
      <c r="D119" s="84">
        <v>1862.8509876400001</v>
      </c>
      <c r="E119" s="84">
        <v>301.99509141999999</v>
      </c>
      <c r="F119" s="84">
        <v>301.99509141999999</v>
      </c>
    </row>
    <row r="120" spans="1:6" ht="12.75" customHeight="1" x14ac:dyDescent="0.2">
      <c r="A120" s="83" t="s">
        <v>164</v>
      </c>
      <c r="B120" s="83">
        <v>10</v>
      </c>
      <c r="C120" s="84">
        <v>1872.2221516</v>
      </c>
      <c r="D120" s="84">
        <v>1853.10357555</v>
      </c>
      <c r="E120" s="84">
        <v>300.41489491999999</v>
      </c>
      <c r="F120" s="84">
        <v>300.41489491999999</v>
      </c>
    </row>
    <row r="121" spans="1:6" ht="12.75" customHeight="1" x14ac:dyDescent="0.2">
      <c r="A121" s="83" t="s">
        <v>164</v>
      </c>
      <c r="B121" s="83">
        <v>11</v>
      </c>
      <c r="C121" s="84">
        <v>1847.46239547</v>
      </c>
      <c r="D121" s="84">
        <v>1841.90129456</v>
      </c>
      <c r="E121" s="84">
        <v>298.59884312999998</v>
      </c>
      <c r="F121" s="84">
        <v>298.59884312999998</v>
      </c>
    </row>
    <row r="122" spans="1:6" ht="12.75" customHeight="1" x14ac:dyDescent="0.2">
      <c r="A122" s="83" t="s">
        <v>164</v>
      </c>
      <c r="B122" s="83">
        <v>12</v>
      </c>
      <c r="C122" s="84">
        <v>1854.9113486599999</v>
      </c>
      <c r="D122" s="84">
        <v>1835.92289353</v>
      </c>
      <c r="E122" s="84">
        <v>297.62965785</v>
      </c>
      <c r="F122" s="84">
        <v>297.62965785</v>
      </c>
    </row>
    <row r="123" spans="1:6" ht="12.75" customHeight="1" x14ac:dyDescent="0.2">
      <c r="A123" s="83" t="s">
        <v>164</v>
      </c>
      <c r="B123" s="83">
        <v>13</v>
      </c>
      <c r="C123" s="84">
        <v>1877.6746107500001</v>
      </c>
      <c r="D123" s="84">
        <v>1858.41501657</v>
      </c>
      <c r="E123" s="84">
        <v>301.27595633999999</v>
      </c>
      <c r="F123" s="84">
        <v>301.27595633999999</v>
      </c>
    </row>
    <row r="124" spans="1:6" ht="12.75" customHeight="1" x14ac:dyDescent="0.2">
      <c r="A124" s="83" t="s">
        <v>164</v>
      </c>
      <c r="B124" s="83">
        <v>14</v>
      </c>
      <c r="C124" s="84">
        <v>1864.8169035599999</v>
      </c>
      <c r="D124" s="84">
        <v>1855.54786334</v>
      </c>
      <c r="E124" s="84">
        <v>300.81114932999998</v>
      </c>
      <c r="F124" s="84">
        <v>300.81114932999998</v>
      </c>
    </row>
    <row r="125" spans="1:6" ht="12.75" customHeight="1" x14ac:dyDescent="0.2">
      <c r="A125" s="83" t="s">
        <v>164</v>
      </c>
      <c r="B125" s="83">
        <v>15</v>
      </c>
      <c r="C125" s="84">
        <v>1883.3044304</v>
      </c>
      <c r="D125" s="84">
        <v>1863.5420304500001</v>
      </c>
      <c r="E125" s="84">
        <v>302.10711945000003</v>
      </c>
      <c r="F125" s="84">
        <v>302.10711945000003</v>
      </c>
    </row>
    <row r="126" spans="1:6" ht="12.75" customHeight="1" x14ac:dyDescent="0.2">
      <c r="A126" s="83" t="s">
        <v>164</v>
      </c>
      <c r="B126" s="83">
        <v>16</v>
      </c>
      <c r="C126" s="84">
        <v>1875.58146874</v>
      </c>
      <c r="D126" s="84">
        <v>1856.3379404499999</v>
      </c>
      <c r="E126" s="84">
        <v>300.93923225999998</v>
      </c>
      <c r="F126" s="84">
        <v>300.93923225999998</v>
      </c>
    </row>
    <row r="127" spans="1:6" ht="12.75" customHeight="1" x14ac:dyDescent="0.2">
      <c r="A127" s="83" t="s">
        <v>164</v>
      </c>
      <c r="B127" s="83">
        <v>17</v>
      </c>
      <c r="C127" s="84">
        <v>1863.6149816100001</v>
      </c>
      <c r="D127" s="84">
        <v>1849.8726839200001</v>
      </c>
      <c r="E127" s="84">
        <v>299.89112065</v>
      </c>
      <c r="F127" s="84">
        <v>299.89112065</v>
      </c>
    </row>
    <row r="128" spans="1:6" ht="12.75" customHeight="1" x14ac:dyDescent="0.2">
      <c r="A128" s="83" t="s">
        <v>164</v>
      </c>
      <c r="B128" s="83">
        <v>18</v>
      </c>
      <c r="C128" s="84">
        <v>1796.6634220599999</v>
      </c>
      <c r="D128" s="84">
        <v>1786.5140440800001</v>
      </c>
      <c r="E128" s="84">
        <v>289.61976865000003</v>
      </c>
      <c r="F128" s="84">
        <v>289.61976865000003</v>
      </c>
    </row>
    <row r="129" spans="1:6" ht="12.75" customHeight="1" x14ac:dyDescent="0.2">
      <c r="A129" s="83" t="s">
        <v>164</v>
      </c>
      <c r="B129" s="83">
        <v>19</v>
      </c>
      <c r="C129" s="84">
        <v>1809.45446483</v>
      </c>
      <c r="D129" s="84">
        <v>1790.6960245400001</v>
      </c>
      <c r="E129" s="84">
        <v>290.29772817000003</v>
      </c>
      <c r="F129" s="84">
        <v>290.29772817000003</v>
      </c>
    </row>
    <row r="130" spans="1:6" ht="12.75" customHeight="1" x14ac:dyDescent="0.2">
      <c r="A130" s="83" t="s">
        <v>164</v>
      </c>
      <c r="B130" s="83">
        <v>20</v>
      </c>
      <c r="C130" s="84">
        <v>1825.93533359</v>
      </c>
      <c r="D130" s="84">
        <v>1808.08602776</v>
      </c>
      <c r="E130" s="84">
        <v>293.11689924000001</v>
      </c>
      <c r="F130" s="84">
        <v>293.11689924000001</v>
      </c>
    </row>
    <row r="131" spans="1:6" ht="12.75" customHeight="1" x14ac:dyDescent="0.2">
      <c r="A131" s="83" t="s">
        <v>164</v>
      </c>
      <c r="B131" s="83">
        <v>21</v>
      </c>
      <c r="C131" s="84">
        <v>1840.44201361</v>
      </c>
      <c r="D131" s="84">
        <v>1821.7593883699999</v>
      </c>
      <c r="E131" s="84">
        <v>295.33354878</v>
      </c>
      <c r="F131" s="84">
        <v>295.33354878</v>
      </c>
    </row>
    <row r="132" spans="1:6" ht="12.75" customHeight="1" x14ac:dyDescent="0.2">
      <c r="A132" s="83" t="s">
        <v>164</v>
      </c>
      <c r="B132" s="83">
        <v>22</v>
      </c>
      <c r="C132" s="84">
        <v>1855.71198998</v>
      </c>
      <c r="D132" s="84">
        <v>1836.92409094</v>
      </c>
      <c r="E132" s="84">
        <v>297.79196643</v>
      </c>
      <c r="F132" s="84">
        <v>297.79196643</v>
      </c>
    </row>
    <row r="133" spans="1:6" ht="12.75" customHeight="1" x14ac:dyDescent="0.2">
      <c r="A133" s="83" t="s">
        <v>164</v>
      </c>
      <c r="B133" s="83">
        <v>23</v>
      </c>
      <c r="C133" s="84">
        <v>1882.81760267</v>
      </c>
      <c r="D133" s="84">
        <v>1861.3601095900001</v>
      </c>
      <c r="E133" s="84">
        <v>301.75339852000002</v>
      </c>
      <c r="F133" s="84">
        <v>301.75339852000002</v>
      </c>
    </row>
    <row r="134" spans="1:6" ht="12.75" customHeight="1" x14ac:dyDescent="0.2">
      <c r="A134" s="83" t="s">
        <v>164</v>
      </c>
      <c r="B134" s="83">
        <v>24</v>
      </c>
      <c r="C134" s="84">
        <v>1896.93598772</v>
      </c>
      <c r="D134" s="84">
        <v>1888.28738223</v>
      </c>
      <c r="E134" s="84">
        <v>306.11869891999999</v>
      </c>
      <c r="F134" s="84">
        <v>306.11869891999999</v>
      </c>
    </row>
    <row r="135" spans="1:6" ht="12.75" customHeight="1" x14ac:dyDescent="0.2">
      <c r="A135" s="83" t="s">
        <v>165</v>
      </c>
      <c r="B135" s="83">
        <v>1</v>
      </c>
      <c r="C135" s="84">
        <v>1907.79234279</v>
      </c>
      <c r="D135" s="84">
        <v>1888.4298771399999</v>
      </c>
      <c r="E135" s="84">
        <v>306.14179940999998</v>
      </c>
      <c r="F135" s="84">
        <v>306.14179940999998</v>
      </c>
    </row>
    <row r="136" spans="1:6" ht="12.75" customHeight="1" x14ac:dyDescent="0.2">
      <c r="A136" s="83" t="s">
        <v>165</v>
      </c>
      <c r="B136" s="83">
        <v>2</v>
      </c>
      <c r="C136" s="84">
        <v>1877.9580517500001</v>
      </c>
      <c r="D136" s="84">
        <v>1865.2928159400001</v>
      </c>
      <c r="E136" s="84">
        <v>302.39094711000001</v>
      </c>
      <c r="F136" s="84">
        <v>302.39094711000001</v>
      </c>
    </row>
    <row r="137" spans="1:6" ht="12.75" customHeight="1" x14ac:dyDescent="0.2">
      <c r="A137" s="83" t="s">
        <v>165</v>
      </c>
      <c r="B137" s="83">
        <v>3</v>
      </c>
      <c r="C137" s="84">
        <v>1896.8105498499999</v>
      </c>
      <c r="D137" s="84">
        <v>1878.5720868799999</v>
      </c>
      <c r="E137" s="84">
        <v>304.54370900999999</v>
      </c>
      <c r="F137" s="84">
        <v>304.54370900999999</v>
      </c>
    </row>
    <row r="138" spans="1:6" ht="12.75" customHeight="1" x14ac:dyDescent="0.2">
      <c r="A138" s="83" t="s">
        <v>165</v>
      </c>
      <c r="B138" s="83">
        <v>4</v>
      </c>
      <c r="C138" s="84">
        <v>1910.1444495799999</v>
      </c>
      <c r="D138" s="84">
        <v>1896.67817324</v>
      </c>
      <c r="E138" s="84">
        <v>307.47896752000003</v>
      </c>
      <c r="F138" s="84">
        <v>307.47896752000003</v>
      </c>
    </row>
    <row r="139" spans="1:6" ht="12.75" customHeight="1" x14ac:dyDescent="0.2">
      <c r="A139" s="83" t="s">
        <v>165</v>
      </c>
      <c r="B139" s="83">
        <v>5</v>
      </c>
      <c r="C139" s="84">
        <v>1963.17944586</v>
      </c>
      <c r="D139" s="84">
        <v>1947.2606362199999</v>
      </c>
      <c r="E139" s="84">
        <v>315.67911644999998</v>
      </c>
      <c r="F139" s="84">
        <v>315.67911644999998</v>
      </c>
    </row>
    <row r="140" spans="1:6" ht="12.75" customHeight="1" x14ac:dyDescent="0.2">
      <c r="A140" s="83" t="s">
        <v>165</v>
      </c>
      <c r="B140" s="83">
        <v>6</v>
      </c>
      <c r="C140" s="84">
        <v>1954.51944428</v>
      </c>
      <c r="D140" s="84">
        <v>1942.3426449999999</v>
      </c>
      <c r="E140" s="84">
        <v>314.88183893000001</v>
      </c>
      <c r="F140" s="84">
        <v>314.88183893000001</v>
      </c>
    </row>
    <row r="141" spans="1:6" ht="12.75" customHeight="1" x14ac:dyDescent="0.2">
      <c r="A141" s="83" t="s">
        <v>165</v>
      </c>
      <c r="B141" s="83">
        <v>7</v>
      </c>
      <c r="C141" s="84">
        <v>1961.3455369200001</v>
      </c>
      <c r="D141" s="84">
        <v>1942.6433296600001</v>
      </c>
      <c r="E141" s="84">
        <v>314.93058425999999</v>
      </c>
      <c r="F141" s="84">
        <v>314.93058425999999</v>
      </c>
    </row>
    <row r="142" spans="1:6" ht="12.75" customHeight="1" x14ac:dyDescent="0.2">
      <c r="A142" s="83" t="s">
        <v>165</v>
      </c>
      <c r="B142" s="83">
        <v>8</v>
      </c>
      <c r="C142" s="84">
        <v>1944.44483702</v>
      </c>
      <c r="D142" s="84">
        <v>1928.8288669599999</v>
      </c>
      <c r="E142" s="84">
        <v>312.69106003000002</v>
      </c>
      <c r="F142" s="84">
        <v>312.69106003000002</v>
      </c>
    </row>
    <row r="143" spans="1:6" ht="12.75" customHeight="1" x14ac:dyDescent="0.2">
      <c r="A143" s="83" t="s">
        <v>165</v>
      </c>
      <c r="B143" s="83">
        <v>9</v>
      </c>
      <c r="C143" s="84">
        <v>1916.8656174800001</v>
      </c>
      <c r="D143" s="84">
        <v>1909.3953428699999</v>
      </c>
      <c r="E143" s="84">
        <v>309.54060466999999</v>
      </c>
      <c r="F143" s="84">
        <v>309.54060466999999</v>
      </c>
    </row>
    <row r="144" spans="1:6" ht="12.75" customHeight="1" x14ac:dyDescent="0.2">
      <c r="A144" s="83" t="s">
        <v>165</v>
      </c>
      <c r="B144" s="83">
        <v>10</v>
      </c>
      <c r="C144" s="84">
        <v>1882.2938693200001</v>
      </c>
      <c r="D144" s="84">
        <v>1863.87830173</v>
      </c>
      <c r="E144" s="84">
        <v>302.16163389000002</v>
      </c>
      <c r="F144" s="84">
        <v>302.16163389000002</v>
      </c>
    </row>
    <row r="145" spans="1:6" ht="12.75" customHeight="1" x14ac:dyDescent="0.2">
      <c r="A145" s="83" t="s">
        <v>165</v>
      </c>
      <c r="B145" s="83">
        <v>11</v>
      </c>
      <c r="C145" s="84">
        <v>1851.50274575</v>
      </c>
      <c r="D145" s="84">
        <v>1846.2307325199999</v>
      </c>
      <c r="E145" s="84">
        <v>299.30070764999999</v>
      </c>
      <c r="F145" s="84">
        <v>299.30070764999999</v>
      </c>
    </row>
    <row r="146" spans="1:6" ht="12.75" customHeight="1" x14ac:dyDescent="0.2">
      <c r="A146" s="83" t="s">
        <v>165</v>
      </c>
      <c r="B146" s="83">
        <v>12</v>
      </c>
      <c r="C146" s="84">
        <v>1858.0825037499999</v>
      </c>
      <c r="D146" s="84">
        <v>1839.4349702300001</v>
      </c>
      <c r="E146" s="84">
        <v>298.19901628000002</v>
      </c>
      <c r="F146" s="84">
        <v>298.19901628000002</v>
      </c>
    </row>
    <row r="147" spans="1:6" ht="12.75" customHeight="1" x14ac:dyDescent="0.2">
      <c r="A147" s="83" t="s">
        <v>165</v>
      </c>
      <c r="B147" s="83">
        <v>13</v>
      </c>
      <c r="C147" s="84">
        <v>1870.4086016199999</v>
      </c>
      <c r="D147" s="84">
        <v>1851.7766920500001</v>
      </c>
      <c r="E147" s="84">
        <v>300.19978791</v>
      </c>
      <c r="F147" s="84">
        <v>300.19978791</v>
      </c>
    </row>
    <row r="148" spans="1:6" ht="12.75" customHeight="1" x14ac:dyDescent="0.2">
      <c r="A148" s="83" t="s">
        <v>165</v>
      </c>
      <c r="B148" s="83">
        <v>14</v>
      </c>
      <c r="C148" s="84">
        <v>1893.44993881</v>
      </c>
      <c r="D148" s="84">
        <v>1874.2269660100001</v>
      </c>
      <c r="E148" s="84">
        <v>303.83930206999997</v>
      </c>
      <c r="F148" s="84">
        <v>303.83930206999997</v>
      </c>
    </row>
    <row r="149" spans="1:6" ht="12.75" customHeight="1" x14ac:dyDescent="0.2">
      <c r="A149" s="83" t="s">
        <v>165</v>
      </c>
      <c r="B149" s="83">
        <v>15</v>
      </c>
      <c r="C149" s="84">
        <v>1890.83169451</v>
      </c>
      <c r="D149" s="84">
        <v>1871.6795835800001</v>
      </c>
      <c r="E149" s="84">
        <v>303.42633453000002</v>
      </c>
      <c r="F149" s="84">
        <v>303.42633453000002</v>
      </c>
    </row>
    <row r="150" spans="1:6" ht="12.75" customHeight="1" x14ac:dyDescent="0.2">
      <c r="A150" s="83" t="s">
        <v>165</v>
      </c>
      <c r="B150" s="83">
        <v>16</v>
      </c>
      <c r="C150" s="84">
        <v>1887.2877751000001</v>
      </c>
      <c r="D150" s="84">
        <v>1878.8201337200001</v>
      </c>
      <c r="E150" s="84">
        <v>304.58392099000002</v>
      </c>
      <c r="F150" s="84">
        <v>304.58392099000002</v>
      </c>
    </row>
    <row r="151" spans="1:6" ht="12.75" customHeight="1" x14ac:dyDescent="0.2">
      <c r="A151" s="83" t="s">
        <v>165</v>
      </c>
      <c r="B151" s="83">
        <v>17</v>
      </c>
      <c r="C151" s="84">
        <v>1905.2330127299999</v>
      </c>
      <c r="D151" s="84">
        <v>1885.8601866199999</v>
      </c>
      <c r="E151" s="84">
        <v>305.72521540000002</v>
      </c>
      <c r="F151" s="84">
        <v>305.72521540000002</v>
      </c>
    </row>
    <row r="152" spans="1:6" ht="12.75" customHeight="1" x14ac:dyDescent="0.2">
      <c r="A152" s="83" t="s">
        <v>165</v>
      </c>
      <c r="B152" s="83">
        <v>18</v>
      </c>
      <c r="C152" s="84">
        <v>1930.35762492</v>
      </c>
      <c r="D152" s="84">
        <v>1910.8281944400001</v>
      </c>
      <c r="E152" s="84">
        <v>309.77289064000001</v>
      </c>
      <c r="F152" s="84">
        <v>309.77289064000001</v>
      </c>
    </row>
    <row r="153" spans="1:6" ht="12.75" customHeight="1" x14ac:dyDescent="0.2">
      <c r="A153" s="83" t="s">
        <v>165</v>
      </c>
      <c r="B153" s="83">
        <v>19</v>
      </c>
      <c r="C153" s="84">
        <v>1843.3796218800001</v>
      </c>
      <c r="D153" s="84">
        <v>1824.6389223000001</v>
      </c>
      <c r="E153" s="84">
        <v>295.80036288999997</v>
      </c>
      <c r="F153" s="84">
        <v>295.80036288999997</v>
      </c>
    </row>
    <row r="154" spans="1:6" ht="12.75" customHeight="1" x14ac:dyDescent="0.2">
      <c r="A154" s="83" t="s">
        <v>165</v>
      </c>
      <c r="B154" s="83">
        <v>20</v>
      </c>
      <c r="C154" s="84">
        <v>1859.43997902</v>
      </c>
      <c r="D154" s="84">
        <v>1840.2909045700001</v>
      </c>
      <c r="E154" s="84">
        <v>298.33777562</v>
      </c>
      <c r="F154" s="84">
        <v>298.33777562</v>
      </c>
    </row>
    <row r="155" spans="1:6" ht="12.75" customHeight="1" x14ac:dyDescent="0.2">
      <c r="A155" s="83" t="s">
        <v>165</v>
      </c>
      <c r="B155" s="83">
        <v>21</v>
      </c>
      <c r="C155" s="84">
        <v>1869.7297323600001</v>
      </c>
      <c r="D155" s="84">
        <v>1852.5205685400001</v>
      </c>
      <c r="E155" s="84">
        <v>300.32038104999998</v>
      </c>
      <c r="F155" s="84">
        <v>300.32038104999998</v>
      </c>
    </row>
    <row r="156" spans="1:6" ht="12.75" customHeight="1" x14ac:dyDescent="0.2">
      <c r="A156" s="83" t="s">
        <v>165</v>
      </c>
      <c r="B156" s="83">
        <v>22</v>
      </c>
      <c r="C156" s="84">
        <v>1871.50811798</v>
      </c>
      <c r="D156" s="84">
        <v>1862.46670318</v>
      </c>
      <c r="E156" s="84">
        <v>301.93279335</v>
      </c>
      <c r="F156" s="84">
        <v>301.93279335</v>
      </c>
    </row>
    <row r="157" spans="1:6" ht="12.75" customHeight="1" x14ac:dyDescent="0.2">
      <c r="A157" s="83" t="s">
        <v>165</v>
      </c>
      <c r="B157" s="83">
        <v>23</v>
      </c>
      <c r="C157" s="84">
        <v>1902.7783209300001</v>
      </c>
      <c r="D157" s="84">
        <v>1890.0201194000001</v>
      </c>
      <c r="E157" s="84">
        <v>306.39960067999999</v>
      </c>
      <c r="F157" s="84">
        <v>306.39960067999999</v>
      </c>
    </row>
    <row r="158" spans="1:6" ht="12.75" customHeight="1" x14ac:dyDescent="0.2">
      <c r="A158" s="83" t="s">
        <v>165</v>
      </c>
      <c r="B158" s="83">
        <v>24</v>
      </c>
      <c r="C158" s="84">
        <v>1914.7627007799999</v>
      </c>
      <c r="D158" s="84">
        <v>1907.6489730999999</v>
      </c>
      <c r="E158" s="84">
        <v>309.25749287000002</v>
      </c>
      <c r="F158" s="84">
        <v>309.25749287000002</v>
      </c>
    </row>
    <row r="159" spans="1:6" ht="12.75" customHeight="1" x14ac:dyDescent="0.2">
      <c r="A159" s="83" t="s">
        <v>166</v>
      </c>
      <c r="B159" s="83">
        <v>1</v>
      </c>
      <c r="C159" s="84">
        <v>1810.08265452</v>
      </c>
      <c r="D159" s="84">
        <v>1798.4068355700001</v>
      </c>
      <c r="E159" s="84">
        <v>291.54776218000001</v>
      </c>
      <c r="F159" s="84">
        <v>291.54776218000001</v>
      </c>
    </row>
    <row r="160" spans="1:6" ht="12.75" customHeight="1" x14ac:dyDescent="0.2">
      <c r="A160" s="83" t="s">
        <v>166</v>
      </c>
      <c r="B160" s="83">
        <v>2</v>
      </c>
      <c r="C160" s="84">
        <v>1825.95005608</v>
      </c>
      <c r="D160" s="84">
        <v>1820.03932553</v>
      </c>
      <c r="E160" s="84">
        <v>295.05470172000003</v>
      </c>
      <c r="F160" s="84">
        <v>295.05470172000003</v>
      </c>
    </row>
    <row r="161" spans="1:6" ht="12.75" customHeight="1" x14ac:dyDescent="0.2">
      <c r="A161" s="83" t="s">
        <v>166</v>
      </c>
      <c r="B161" s="83">
        <v>3</v>
      </c>
      <c r="C161" s="84">
        <v>1852.56472024</v>
      </c>
      <c r="D161" s="84">
        <v>1834.1169384100001</v>
      </c>
      <c r="E161" s="84">
        <v>297.33688640000003</v>
      </c>
      <c r="F161" s="84">
        <v>297.33688640000003</v>
      </c>
    </row>
    <row r="162" spans="1:6" ht="12.75" customHeight="1" x14ac:dyDescent="0.2">
      <c r="A162" s="83" t="s">
        <v>166</v>
      </c>
      <c r="B162" s="83">
        <v>4</v>
      </c>
      <c r="C162" s="84">
        <v>1850.9853050700001</v>
      </c>
      <c r="D162" s="84">
        <v>1831.7032450700001</v>
      </c>
      <c r="E162" s="84">
        <v>296.94559178999998</v>
      </c>
      <c r="F162" s="84">
        <v>296.94559178999998</v>
      </c>
    </row>
    <row r="163" spans="1:6" ht="12.75" customHeight="1" x14ac:dyDescent="0.2">
      <c r="A163" s="83" t="s">
        <v>166</v>
      </c>
      <c r="B163" s="83">
        <v>5</v>
      </c>
      <c r="C163" s="84">
        <v>1841.50628684</v>
      </c>
      <c r="D163" s="84">
        <v>1824.4778892100001</v>
      </c>
      <c r="E163" s="84">
        <v>295.77425708999999</v>
      </c>
      <c r="F163" s="84">
        <v>295.77425708999999</v>
      </c>
    </row>
    <row r="164" spans="1:6" ht="12.75" customHeight="1" x14ac:dyDescent="0.2">
      <c r="A164" s="83" t="s">
        <v>166</v>
      </c>
      <c r="B164" s="83">
        <v>6</v>
      </c>
      <c r="C164" s="84">
        <v>1821.10107206</v>
      </c>
      <c r="D164" s="84">
        <v>1811.74018535</v>
      </c>
      <c r="E164" s="84">
        <v>293.70929103999998</v>
      </c>
      <c r="F164" s="84">
        <v>293.70929103999998</v>
      </c>
    </row>
    <row r="165" spans="1:6" ht="12.75" customHeight="1" x14ac:dyDescent="0.2">
      <c r="A165" s="83" t="s">
        <v>166</v>
      </c>
      <c r="B165" s="83">
        <v>7</v>
      </c>
      <c r="C165" s="84">
        <v>1805.28285639</v>
      </c>
      <c r="D165" s="84">
        <v>1791.03611546</v>
      </c>
      <c r="E165" s="84">
        <v>290.35286182999999</v>
      </c>
      <c r="F165" s="84">
        <v>290.35286182999999</v>
      </c>
    </row>
    <row r="166" spans="1:6" ht="12.75" customHeight="1" x14ac:dyDescent="0.2">
      <c r="A166" s="83" t="s">
        <v>166</v>
      </c>
      <c r="B166" s="83">
        <v>8</v>
      </c>
      <c r="C166" s="84">
        <v>1750.37145786</v>
      </c>
      <c r="D166" s="84">
        <v>1742.0357622700001</v>
      </c>
      <c r="E166" s="84">
        <v>282.40919578</v>
      </c>
      <c r="F166" s="84">
        <v>282.40919578</v>
      </c>
    </row>
    <row r="167" spans="1:6" ht="12.75" customHeight="1" x14ac:dyDescent="0.2">
      <c r="A167" s="83" t="s">
        <v>166</v>
      </c>
      <c r="B167" s="83">
        <v>9</v>
      </c>
      <c r="C167" s="84">
        <v>1702.51938888</v>
      </c>
      <c r="D167" s="84">
        <v>1693.18954755</v>
      </c>
      <c r="E167" s="84">
        <v>274.49051780999997</v>
      </c>
      <c r="F167" s="84">
        <v>274.49051780999997</v>
      </c>
    </row>
    <row r="168" spans="1:6" ht="12.75" customHeight="1" x14ac:dyDescent="0.2">
      <c r="A168" s="83" t="s">
        <v>166</v>
      </c>
      <c r="B168" s="83">
        <v>10</v>
      </c>
      <c r="C168" s="84">
        <v>1695.2809092099999</v>
      </c>
      <c r="D168" s="84">
        <v>1677.8849394900001</v>
      </c>
      <c r="E168" s="84">
        <v>272.00941946</v>
      </c>
      <c r="F168" s="84">
        <v>272.00941946</v>
      </c>
    </row>
    <row r="169" spans="1:6" ht="12.75" customHeight="1" x14ac:dyDescent="0.2">
      <c r="A169" s="83" t="s">
        <v>166</v>
      </c>
      <c r="B169" s="83">
        <v>11</v>
      </c>
      <c r="C169" s="84">
        <v>1695.15006743</v>
      </c>
      <c r="D169" s="84">
        <v>1677.3165634300001</v>
      </c>
      <c r="E169" s="84">
        <v>271.91727748</v>
      </c>
      <c r="F169" s="84">
        <v>271.91727748</v>
      </c>
    </row>
    <row r="170" spans="1:6" ht="12.75" customHeight="1" x14ac:dyDescent="0.2">
      <c r="A170" s="83" t="s">
        <v>166</v>
      </c>
      <c r="B170" s="83">
        <v>12</v>
      </c>
      <c r="C170" s="84">
        <v>1713.41655511</v>
      </c>
      <c r="D170" s="84">
        <v>1695.6631548099999</v>
      </c>
      <c r="E170" s="84">
        <v>274.89152532999998</v>
      </c>
      <c r="F170" s="84">
        <v>274.89152532999998</v>
      </c>
    </row>
    <row r="171" spans="1:6" ht="12.75" customHeight="1" x14ac:dyDescent="0.2">
      <c r="A171" s="83" t="s">
        <v>166</v>
      </c>
      <c r="B171" s="83">
        <v>13</v>
      </c>
      <c r="C171" s="84">
        <v>1741.0841329699999</v>
      </c>
      <c r="D171" s="84">
        <v>1723.5619559199999</v>
      </c>
      <c r="E171" s="84">
        <v>279.41432455</v>
      </c>
      <c r="F171" s="84">
        <v>279.41432455</v>
      </c>
    </row>
    <row r="172" spans="1:6" ht="12.75" customHeight="1" x14ac:dyDescent="0.2">
      <c r="A172" s="83" t="s">
        <v>166</v>
      </c>
      <c r="B172" s="83">
        <v>14</v>
      </c>
      <c r="C172" s="84">
        <v>1769.1025293299999</v>
      </c>
      <c r="D172" s="84">
        <v>1751.1302235999999</v>
      </c>
      <c r="E172" s="84">
        <v>283.88353952</v>
      </c>
      <c r="F172" s="84">
        <v>283.88353952</v>
      </c>
    </row>
    <row r="173" spans="1:6" ht="12.75" customHeight="1" x14ac:dyDescent="0.2">
      <c r="A173" s="83" t="s">
        <v>166</v>
      </c>
      <c r="B173" s="83">
        <v>15</v>
      </c>
      <c r="C173" s="84">
        <v>1783.4927710300001</v>
      </c>
      <c r="D173" s="84">
        <v>1777.0485137200001</v>
      </c>
      <c r="E173" s="84">
        <v>288.08526925000001</v>
      </c>
      <c r="F173" s="84">
        <v>288.08526925000001</v>
      </c>
    </row>
    <row r="174" spans="1:6" ht="12.75" customHeight="1" x14ac:dyDescent="0.2">
      <c r="A174" s="83" t="s">
        <v>166</v>
      </c>
      <c r="B174" s="83">
        <v>16</v>
      </c>
      <c r="C174" s="84">
        <v>1799.34562114</v>
      </c>
      <c r="D174" s="84">
        <v>1781.4201840799999</v>
      </c>
      <c r="E174" s="84">
        <v>288.79398026000001</v>
      </c>
      <c r="F174" s="84">
        <v>288.79398026000001</v>
      </c>
    </row>
    <row r="175" spans="1:6" ht="12.75" customHeight="1" x14ac:dyDescent="0.2">
      <c r="A175" s="83" t="s">
        <v>166</v>
      </c>
      <c r="B175" s="83">
        <v>17</v>
      </c>
      <c r="C175" s="84">
        <v>1752.0683772899999</v>
      </c>
      <c r="D175" s="84">
        <v>1734.3717444399999</v>
      </c>
      <c r="E175" s="84">
        <v>281.16674762999997</v>
      </c>
      <c r="F175" s="84">
        <v>281.16674762999997</v>
      </c>
    </row>
    <row r="176" spans="1:6" ht="12.75" customHeight="1" x14ac:dyDescent="0.2">
      <c r="A176" s="83" t="s">
        <v>166</v>
      </c>
      <c r="B176" s="83">
        <v>18</v>
      </c>
      <c r="C176" s="84">
        <v>1730.8660352100001</v>
      </c>
      <c r="D176" s="84">
        <v>1712.8864735</v>
      </c>
      <c r="E176" s="84">
        <v>277.68367441999999</v>
      </c>
      <c r="F176" s="84">
        <v>277.68367441999999</v>
      </c>
    </row>
    <row r="177" spans="1:6" ht="12.75" customHeight="1" x14ac:dyDescent="0.2">
      <c r="A177" s="83" t="s">
        <v>166</v>
      </c>
      <c r="B177" s="83">
        <v>19</v>
      </c>
      <c r="C177" s="84">
        <v>1737.46206826</v>
      </c>
      <c r="D177" s="84">
        <v>1719.3811086400001</v>
      </c>
      <c r="E177" s="84">
        <v>278.73654872999998</v>
      </c>
      <c r="F177" s="84">
        <v>278.73654872999998</v>
      </c>
    </row>
    <row r="178" spans="1:6" ht="12.75" customHeight="1" x14ac:dyDescent="0.2">
      <c r="A178" s="83" t="s">
        <v>166</v>
      </c>
      <c r="B178" s="83">
        <v>20</v>
      </c>
      <c r="C178" s="84">
        <v>1739.99737153</v>
      </c>
      <c r="D178" s="84">
        <v>1722.25581367</v>
      </c>
      <c r="E178" s="84">
        <v>279.20257999</v>
      </c>
      <c r="F178" s="84">
        <v>279.20257999</v>
      </c>
    </row>
    <row r="179" spans="1:6" ht="12.75" customHeight="1" x14ac:dyDescent="0.2">
      <c r="A179" s="83" t="s">
        <v>166</v>
      </c>
      <c r="B179" s="83">
        <v>21</v>
      </c>
      <c r="C179" s="84">
        <v>1741.1166051499999</v>
      </c>
      <c r="D179" s="84">
        <v>1723.44446034</v>
      </c>
      <c r="E179" s="84">
        <v>279.39527680999998</v>
      </c>
      <c r="F179" s="84">
        <v>279.39527680999998</v>
      </c>
    </row>
    <row r="180" spans="1:6" ht="12.75" customHeight="1" x14ac:dyDescent="0.2">
      <c r="A180" s="83" t="s">
        <v>166</v>
      </c>
      <c r="B180" s="83">
        <v>22</v>
      </c>
      <c r="C180" s="84">
        <v>1753.1537592</v>
      </c>
      <c r="D180" s="84">
        <v>1735.3619552499999</v>
      </c>
      <c r="E180" s="84">
        <v>281.32727512999998</v>
      </c>
      <c r="F180" s="84">
        <v>281.32727512999998</v>
      </c>
    </row>
    <row r="181" spans="1:6" ht="12.75" customHeight="1" x14ac:dyDescent="0.2">
      <c r="A181" s="83" t="s">
        <v>166</v>
      </c>
      <c r="B181" s="83">
        <v>23</v>
      </c>
      <c r="C181" s="84">
        <v>1766.9633201500001</v>
      </c>
      <c r="D181" s="84">
        <v>1748.8982350799999</v>
      </c>
      <c r="E181" s="84">
        <v>283.52170188999997</v>
      </c>
      <c r="F181" s="84">
        <v>283.52170188999997</v>
      </c>
    </row>
    <row r="182" spans="1:6" ht="12.75" customHeight="1" x14ac:dyDescent="0.2">
      <c r="A182" s="83" t="s">
        <v>166</v>
      </c>
      <c r="B182" s="83">
        <v>24</v>
      </c>
      <c r="C182" s="84">
        <v>1818.98831677</v>
      </c>
      <c r="D182" s="84">
        <v>1800.4591070399999</v>
      </c>
      <c r="E182" s="84">
        <v>291.88046507000001</v>
      </c>
      <c r="F182" s="84">
        <v>291.88046507000001</v>
      </c>
    </row>
    <row r="183" spans="1:6" ht="12.75" customHeight="1" x14ac:dyDescent="0.2">
      <c r="A183" s="83" t="s">
        <v>167</v>
      </c>
      <c r="B183" s="83">
        <v>1</v>
      </c>
      <c r="C183" s="84">
        <v>1901.8433445799999</v>
      </c>
      <c r="D183" s="84">
        <v>1882.48117587</v>
      </c>
      <c r="E183" s="84">
        <v>305.17742887999998</v>
      </c>
      <c r="F183" s="84">
        <v>305.17742887999998</v>
      </c>
    </row>
    <row r="184" spans="1:6" ht="12.75" customHeight="1" x14ac:dyDescent="0.2">
      <c r="A184" s="83" t="s">
        <v>167</v>
      </c>
      <c r="B184" s="83">
        <v>2</v>
      </c>
      <c r="C184" s="84">
        <v>1942.29041282</v>
      </c>
      <c r="D184" s="84">
        <v>1927.339007</v>
      </c>
      <c r="E184" s="84">
        <v>312.44953218000001</v>
      </c>
      <c r="F184" s="84">
        <v>312.44953218000001</v>
      </c>
    </row>
    <row r="185" spans="1:6" ht="12.75" customHeight="1" x14ac:dyDescent="0.2">
      <c r="A185" s="83" t="s">
        <v>167</v>
      </c>
      <c r="B185" s="83">
        <v>3</v>
      </c>
      <c r="C185" s="84">
        <v>1961.9175496600001</v>
      </c>
      <c r="D185" s="84">
        <v>1943.1798672499999</v>
      </c>
      <c r="E185" s="84">
        <v>315.01756476999998</v>
      </c>
      <c r="F185" s="84">
        <v>315.01756476999998</v>
      </c>
    </row>
    <row r="186" spans="1:6" ht="12.75" customHeight="1" x14ac:dyDescent="0.2">
      <c r="A186" s="83" t="s">
        <v>167</v>
      </c>
      <c r="B186" s="83">
        <v>4</v>
      </c>
      <c r="C186" s="84">
        <v>1962.1373832500001</v>
      </c>
      <c r="D186" s="84">
        <v>1950.5980821400001</v>
      </c>
      <c r="E186" s="84">
        <v>316.22016471000001</v>
      </c>
      <c r="F186" s="84">
        <v>316.22016471000001</v>
      </c>
    </row>
    <row r="187" spans="1:6" ht="12.75" customHeight="1" x14ac:dyDescent="0.2">
      <c r="A187" s="83" t="s">
        <v>167</v>
      </c>
      <c r="B187" s="83">
        <v>5</v>
      </c>
      <c r="C187" s="84">
        <v>1946.6541384300001</v>
      </c>
      <c r="D187" s="84">
        <v>1936.2496660100001</v>
      </c>
      <c r="E187" s="84">
        <v>313.89407890000001</v>
      </c>
      <c r="F187" s="84">
        <v>313.89407890000001</v>
      </c>
    </row>
    <row r="188" spans="1:6" ht="12.75" customHeight="1" x14ac:dyDescent="0.2">
      <c r="A188" s="83" t="s">
        <v>167</v>
      </c>
      <c r="B188" s="83">
        <v>6</v>
      </c>
      <c r="C188" s="84">
        <v>1945.1269308000001</v>
      </c>
      <c r="D188" s="84">
        <v>1929.7905951</v>
      </c>
      <c r="E188" s="84">
        <v>312.84697008000001</v>
      </c>
      <c r="F188" s="84">
        <v>312.84697008000001</v>
      </c>
    </row>
    <row r="189" spans="1:6" ht="12.75" customHeight="1" x14ac:dyDescent="0.2">
      <c r="A189" s="83" t="s">
        <v>167</v>
      </c>
      <c r="B189" s="83">
        <v>7</v>
      </c>
      <c r="C189" s="84">
        <v>1917.8165507199999</v>
      </c>
      <c r="D189" s="84">
        <v>1904.5830366299999</v>
      </c>
      <c r="E189" s="84">
        <v>308.76046022000003</v>
      </c>
      <c r="F189" s="84">
        <v>308.76046022000003</v>
      </c>
    </row>
    <row r="190" spans="1:6" ht="12.75" customHeight="1" x14ac:dyDescent="0.2">
      <c r="A190" s="83" t="s">
        <v>167</v>
      </c>
      <c r="B190" s="83">
        <v>8</v>
      </c>
      <c r="C190" s="84">
        <v>1904.44596387</v>
      </c>
      <c r="D190" s="84">
        <v>1899.0313537899999</v>
      </c>
      <c r="E190" s="84">
        <v>307.86045211999999</v>
      </c>
      <c r="F190" s="84">
        <v>307.86045211999999</v>
      </c>
    </row>
    <row r="191" spans="1:6" ht="12.75" customHeight="1" x14ac:dyDescent="0.2">
      <c r="A191" s="83" t="s">
        <v>167</v>
      </c>
      <c r="B191" s="83">
        <v>9</v>
      </c>
      <c r="C191" s="84">
        <v>1858.34716076</v>
      </c>
      <c r="D191" s="84">
        <v>1843.41069513</v>
      </c>
      <c r="E191" s="84">
        <v>298.84353879999998</v>
      </c>
      <c r="F191" s="84">
        <v>298.84353879999998</v>
      </c>
    </row>
    <row r="192" spans="1:6" ht="12.75" customHeight="1" x14ac:dyDescent="0.2">
      <c r="A192" s="83" t="s">
        <v>167</v>
      </c>
      <c r="B192" s="83">
        <v>10</v>
      </c>
      <c r="C192" s="84">
        <v>1843.77456856</v>
      </c>
      <c r="D192" s="84">
        <v>1826.2212203399999</v>
      </c>
      <c r="E192" s="84">
        <v>296.05687628999999</v>
      </c>
      <c r="F192" s="84">
        <v>296.05687628999999</v>
      </c>
    </row>
    <row r="193" spans="1:6" ht="12.75" customHeight="1" x14ac:dyDescent="0.2">
      <c r="A193" s="83" t="s">
        <v>167</v>
      </c>
      <c r="B193" s="83">
        <v>11</v>
      </c>
      <c r="C193" s="84">
        <v>1811.9255961900001</v>
      </c>
      <c r="D193" s="84">
        <v>1803.5684816800001</v>
      </c>
      <c r="E193" s="84">
        <v>292.38453966999998</v>
      </c>
      <c r="F193" s="84">
        <v>292.38453966999998</v>
      </c>
    </row>
    <row r="194" spans="1:6" ht="12.75" customHeight="1" x14ac:dyDescent="0.2">
      <c r="A194" s="83" t="s">
        <v>167</v>
      </c>
      <c r="B194" s="83">
        <v>12</v>
      </c>
      <c r="C194" s="84">
        <v>1841.8515536800001</v>
      </c>
      <c r="D194" s="84">
        <v>1822.97696836</v>
      </c>
      <c r="E194" s="84">
        <v>295.53093611000003</v>
      </c>
      <c r="F194" s="84">
        <v>295.53093611000003</v>
      </c>
    </row>
    <row r="195" spans="1:6" ht="12.75" customHeight="1" x14ac:dyDescent="0.2">
      <c r="A195" s="83" t="s">
        <v>167</v>
      </c>
      <c r="B195" s="83">
        <v>13</v>
      </c>
      <c r="C195" s="84">
        <v>1865.7606517900001</v>
      </c>
      <c r="D195" s="84">
        <v>1851.2424321599999</v>
      </c>
      <c r="E195" s="84">
        <v>300.11317666000002</v>
      </c>
      <c r="F195" s="84">
        <v>300.11317666000002</v>
      </c>
    </row>
    <row r="196" spans="1:6" ht="12.75" customHeight="1" x14ac:dyDescent="0.2">
      <c r="A196" s="83" t="s">
        <v>167</v>
      </c>
      <c r="B196" s="83">
        <v>14</v>
      </c>
      <c r="C196" s="84">
        <v>1877.8229765000001</v>
      </c>
      <c r="D196" s="84">
        <v>1858.8127138100001</v>
      </c>
      <c r="E196" s="84">
        <v>301.34042882</v>
      </c>
      <c r="F196" s="84">
        <v>301.34042882</v>
      </c>
    </row>
    <row r="197" spans="1:6" ht="12.75" customHeight="1" x14ac:dyDescent="0.2">
      <c r="A197" s="83" t="s">
        <v>167</v>
      </c>
      <c r="B197" s="83">
        <v>15</v>
      </c>
      <c r="C197" s="84">
        <v>1884.2013669200001</v>
      </c>
      <c r="D197" s="84">
        <v>1876.0974914799999</v>
      </c>
      <c r="E197" s="84">
        <v>304.1425413</v>
      </c>
      <c r="F197" s="84">
        <v>304.1425413</v>
      </c>
    </row>
    <row r="198" spans="1:6" ht="12.75" customHeight="1" x14ac:dyDescent="0.2">
      <c r="A198" s="83" t="s">
        <v>167</v>
      </c>
      <c r="B198" s="83">
        <v>16</v>
      </c>
      <c r="C198" s="84">
        <v>1875.2731136899999</v>
      </c>
      <c r="D198" s="84">
        <v>1866.82785797</v>
      </c>
      <c r="E198" s="84">
        <v>302.63979962000002</v>
      </c>
      <c r="F198" s="84">
        <v>302.63979962000002</v>
      </c>
    </row>
    <row r="199" spans="1:6" ht="12.75" customHeight="1" x14ac:dyDescent="0.2">
      <c r="A199" s="83" t="s">
        <v>167</v>
      </c>
      <c r="B199" s="83">
        <v>17</v>
      </c>
      <c r="C199" s="84">
        <v>1860.56067497</v>
      </c>
      <c r="D199" s="84">
        <v>1838.7804485500001</v>
      </c>
      <c r="E199" s="84">
        <v>298.09290885000001</v>
      </c>
      <c r="F199" s="84">
        <v>298.09290885000001</v>
      </c>
    </row>
    <row r="200" spans="1:6" ht="12.75" customHeight="1" x14ac:dyDescent="0.2">
      <c r="A200" s="83" t="s">
        <v>167</v>
      </c>
      <c r="B200" s="83">
        <v>18</v>
      </c>
      <c r="C200" s="84">
        <v>1848.5858343299999</v>
      </c>
      <c r="D200" s="84">
        <v>1825.90468371</v>
      </c>
      <c r="E200" s="84">
        <v>296.00556111999998</v>
      </c>
      <c r="F200" s="84">
        <v>296.00556111999998</v>
      </c>
    </row>
    <row r="201" spans="1:6" ht="12.75" customHeight="1" x14ac:dyDescent="0.2">
      <c r="A201" s="83" t="s">
        <v>167</v>
      </c>
      <c r="B201" s="83">
        <v>19</v>
      </c>
      <c r="C201" s="84">
        <v>1842.316763</v>
      </c>
      <c r="D201" s="84">
        <v>1820.96475212</v>
      </c>
      <c r="E201" s="84">
        <v>295.20472675000002</v>
      </c>
      <c r="F201" s="84">
        <v>295.20472675000002</v>
      </c>
    </row>
    <row r="202" spans="1:6" ht="12.75" customHeight="1" x14ac:dyDescent="0.2">
      <c r="A202" s="83" t="s">
        <v>167</v>
      </c>
      <c r="B202" s="83">
        <v>20</v>
      </c>
      <c r="C202" s="84">
        <v>1847.8074057199999</v>
      </c>
      <c r="D202" s="84">
        <v>1826.5179150199999</v>
      </c>
      <c r="E202" s="84">
        <v>296.10497478000002</v>
      </c>
      <c r="F202" s="84">
        <v>296.10497478000002</v>
      </c>
    </row>
    <row r="203" spans="1:6" ht="12.75" customHeight="1" x14ac:dyDescent="0.2">
      <c r="A203" s="83" t="s">
        <v>167</v>
      </c>
      <c r="B203" s="83">
        <v>21</v>
      </c>
      <c r="C203" s="84">
        <v>1859.6609283400001</v>
      </c>
      <c r="D203" s="84">
        <v>1848.96169371</v>
      </c>
      <c r="E203" s="84">
        <v>299.74343596</v>
      </c>
      <c r="F203" s="84">
        <v>299.74343596</v>
      </c>
    </row>
    <row r="204" spans="1:6" ht="12.75" customHeight="1" x14ac:dyDescent="0.2">
      <c r="A204" s="83" t="s">
        <v>167</v>
      </c>
      <c r="B204" s="83">
        <v>22</v>
      </c>
      <c r="C204" s="84">
        <v>1875.9747938099999</v>
      </c>
      <c r="D204" s="84">
        <v>1856.9187472599999</v>
      </c>
      <c r="E204" s="84">
        <v>301.03338944000001</v>
      </c>
      <c r="F204" s="84">
        <v>301.03338944000001</v>
      </c>
    </row>
    <row r="205" spans="1:6" ht="12.75" customHeight="1" x14ac:dyDescent="0.2">
      <c r="A205" s="83" t="s">
        <v>167</v>
      </c>
      <c r="B205" s="83">
        <v>23</v>
      </c>
      <c r="C205" s="84">
        <v>1861.30280234</v>
      </c>
      <c r="D205" s="84">
        <v>1843.3031566100001</v>
      </c>
      <c r="E205" s="84">
        <v>298.82610525000001</v>
      </c>
      <c r="F205" s="84">
        <v>298.82610525000001</v>
      </c>
    </row>
    <row r="206" spans="1:6" ht="12.75" customHeight="1" x14ac:dyDescent="0.2">
      <c r="A206" s="83" t="s">
        <v>167</v>
      </c>
      <c r="B206" s="83">
        <v>24</v>
      </c>
      <c r="C206" s="84">
        <v>1930.48520947</v>
      </c>
      <c r="D206" s="84">
        <v>1909.1641360599999</v>
      </c>
      <c r="E206" s="84">
        <v>309.50312270000001</v>
      </c>
      <c r="F206" s="84">
        <v>309.50312270000001</v>
      </c>
    </row>
    <row r="207" spans="1:6" ht="12.75" customHeight="1" x14ac:dyDescent="0.2">
      <c r="A207" s="83" t="s">
        <v>168</v>
      </c>
      <c r="B207" s="83">
        <v>1</v>
      </c>
      <c r="C207" s="84">
        <v>2068.3742666799999</v>
      </c>
      <c r="D207" s="84">
        <v>2053.2466482099999</v>
      </c>
      <c r="E207" s="84">
        <v>332.86098208999999</v>
      </c>
      <c r="F207" s="84">
        <v>332.86098208999999</v>
      </c>
    </row>
    <row r="208" spans="1:6" ht="12.75" customHeight="1" x14ac:dyDescent="0.2">
      <c r="A208" s="83" t="s">
        <v>168</v>
      </c>
      <c r="B208" s="83">
        <v>2</v>
      </c>
      <c r="C208" s="84">
        <v>2083.0916064799999</v>
      </c>
      <c r="D208" s="84">
        <v>2077.73644878</v>
      </c>
      <c r="E208" s="84">
        <v>336.83113300999997</v>
      </c>
      <c r="F208" s="84">
        <v>336.83113300999997</v>
      </c>
    </row>
    <row r="209" spans="1:6" ht="12.75" customHeight="1" x14ac:dyDescent="0.2">
      <c r="A209" s="83" t="s">
        <v>168</v>
      </c>
      <c r="B209" s="83">
        <v>3</v>
      </c>
      <c r="C209" s="84">
        <v>2120.7267973500002</v>
      </c>
      <c r="D209" s="84">
        <v>2099.7316224400001</v>
      </c>
      <c r="E209" s="84">
        <v>340.39686882000001</v>
      </c>
      <c r="F209" s="84">
        <v>340.39686882000001</v>
      </c>
    </row>
    <row r="210" spans="1:6" ht="12.75" customHeight="1" x14ac:dyDescent="0.2">
      <c r="A210" s="83" t="s">
        <v>168</v>
      </c>
      <c r="B210" s="83">
        <v>4</v>
      </c>
      <c r="C210" s="84">
        <v>2112.3486656599998</v>
      </c>
      <c r="D210" s="84">
        <v>2100.6689773100002</v>
      </c>
      <c r="E210" s="84">
        <v>340.54882759999998</v>
      </c>
      <c r="F210" s="84">
        <v>340.54882759999998</v>
      </c>
    </row>
    <row r="211" spans="1:6" ht="12.75" customHeight="1" x14ac:dyDescent="0.2">
      <c r="A211" s="83" t="s">
        <v>168</v>
      </c>
      <c r="B211" s="83">
        <v>5</v>
      </c>
      <c r="C211" s="84">
        <v>2113.9680560400002</v>
      </c>
      <c r="D211" s="84">
        <v>2104.7165055300002</v>
      </c>
      <c r="E211" s="84">
        <v>341.20499047999999</v>
      </c>
      <c r="F211" s="84">
        <v>341.20499047999999</v>
      </c>
    </row>
    <row r="212" spans="1:6" ht="12.75" customHeight="1" x14ac:dyDescent="0.2">
      <c r="A212" s="83" t="s">
        <v>168</v>
      </c>
      <c r="B212" s="83">
        <v>6</v>
      </c>
      <c r="C212" s="84">
        <v>2100.6361802400002</v>
      </c>
      <c r="D212" s="84">
        <v>2091.22167902</v>
      </c>
      <c r="E212" s="84">
        <v>339.0172839</v>
      </c>
      <c r="F212" s="84">
        <v>339.0172839</v>
      </c>
    </row>
    <row r="213" spans="1:6" ht="12.75" customHeight="1" x14ac:dyDescent="0.2">
      <c r="A213" s="83" t="s">
        <v>168</v>
      </c>
      <c r="B213" s="83">
        <v>7</v>
      </c>
      <c r="C213" s="84">
        <v>2086.45677196</v>
      </c>
      <c r="D213" s="84">
        <v>2071.7636440599999</v>
      </c>
      <c r="E213" s="84">
        <v>335.86285497</v>
      </c>
      <c r="F213" s="84">
        <v>335.86285497</v>
      </c>
    </row>
    <row r="214" spans="1:6" ht="12.75" customHeight="1" x14ac:dyDescent="0.2">
      <c r="A214" s="83" t="s">
        <v>168</v>
      </c>
      <c r="B214" s="83">
        <v>8</v>
      </c>
      <c r="C214" s="84">
        <v>2030.53404925</v>
      </c>
      <c r="D214" s="84">
        <v>2009.92538313</v>
      </c>
      <c r="E214" s="84">
        <v>325.83797836999997</v>
      </c>
      <c r="F214" s="84">
        <v>325.83797836999997</v>
      </c>
    </row>
    <row r="215" spans="1:6" ht="12.75" customHeight="1" x14ac:dyDescent="0.2">
      <c r="A215" s="83" t="s">
        <v>168</v>
      </c>
      <c r="B215" s="83">
        <v>9</v>
      </c>
      <c r="C215" s="84">
        <v>2001.2647723800001</v>
      </c>
      <c r="D215" s="84">
        <v>1980.70249893</v>
      </c>
      <c r="E215" s="84">
        <v>321.10052612999999</v>
      </c>
      <c r="F215" s="84">
        <v>321.10052612999999</v>
      </c>
    </row>
    <row r="216" spans="1:6" ht="12.75" customHeight="1" x14ac:dyDescent="0.2">
      <c r="A216" s="83" t="s">
        <v>168</v>
      </c>
      <c r="B216" s="83">
        <v>10</v>
      </c>
      <c r="C216" s="84">
        <v>1965.09744983</v>
      </c>
      <c r="D216" s="84">
        <v>1954.14950853</v>
      </c>
      <c r="E216" s="84">
        <v>316.79590230000002</v>
      </c>
      <c r="F216" s="84">
        <v>316.79590230000002</v>
      </c>
    </row>
    <row r="217" spans="1:6" ht="12.75" customHeight="1" x14ac:dyDescent="0.2">
      <c r="A217" s="83" t="s">
        <v>168</v>
      </c>
      <c r="B217" s="83">
        <v>11</v>
      </c>
      <c r="C217" s="84">
        <v>1973.25843201</v>
      </c>
      <c r="D217" s="84">
        <v>1951.40310537</v>
      </c>
      <c r="E217" s="84">
        <v>316.35067062000002</v>
      </c>
      <c r="F217" s="84">
        <v>316.35067062000002</v>
      </c>
    </row>
    <row r="218" spans="1:6" ht="12.75" customHeight="1" x14ac:dyDescent="0.2">
      <c r="A218" s="83" t="s">
        <v>168</v>
      </c>
      <c r="B218" s="83">
        <v>12</v>
      </c>
      <c r="C218" s="84">
        <v>1978.3867557999999</v>
      </c>
      <c r="D218" s="84">
        <v>1969.05529026</v>
      </c>
      <c r="E218" s="84">
        <v>319.21234513000002</v>
      </c>
      <c r="F218" s="84">
        <v>319.21234513000002</v>
      </c>
    </row>
    <row r="219" spans="1:6" ht="12.75" customHeight="1" x14ac:dyDescent="0.2">
      <c r="A219" s="83" t="s">
        <v>168</v>
      </c>
      <c r="B219" s="83">
        <v>13</v>
      </c>
      <c r="C219" s="84">
        <v>1996.5458782799999</v>
      </c>
      <c r="D219" s="84">
        <v>1978.37248705</v>
      </c>
      <c r="E219" s="84">
        <v>320.72279750000001</v>
      </c>
      <c r="F219" s="84">
        <v>320.72279750000001</v>
      </c>
    </row>
    <row r="220" spans="1:6" ht="12.75" customHeight="1" x14ac:dyDescent="0.2">
      <c r="A220" s="83" t="s">
        <v>168</v>
      </c>
      <c r="B220" s="83">
        <v>14</v>
      </c>
      <c r="C220" s="84">
        <v>2024.7627922500001</v>
      </c>
      <c r="D220" s="84">
        <v>2002.1255277499999</v>
      </c>
      <c r="E220" s="84">
        <v>324.57350898999999</v>
      </c>
      <c r="F220" s="84">
        <v>324.57350898999999</v>
      </c>
    </row>
    <row r="221" spans="1:6" ht="12.75" customHeight="1" x14ac:dyDescent="0.2">
      <c r="A221" s="83" t="s">
        <v>168</v>
      </c>
      <c r="B221" s="83">
        <v>15</v>
      </c>
      <c r="C221" s="84">
        <v>2024.47944229</v>
      </c>
      <c r="D221" s="84">
        <v>2006.47513764</v>
      </c>
      <c r="E221" s="84">
        <v>325.27864367000001</v>
      </c>
      <c r="F221" s="84">
        <v>325.27864367000001</v>
      </c>
    </row>
    <row r="222" spans="1:6" ht="12.75" customHeight="1" x14ac:dyDescent="0.2">
      <c r="A222" s="83" t="s">
        <v>168</v>
      </c>
      <c r="B222" s="83">
        <v>16</v>
      </c>
      <c r="C222" s="84">
        <v>2020.2660271899999</v>
      </c>
      <c r="D222" s="84">
        <v>1996.59205821</v>
      </c>
      <c r="E222" s="84">
        <v>323.67645354000001</v>
      </c>
      <c r="F222" s="84">
        <v>323.67645354000001</v>
      </c>
    </row>
    <row r="223" spans="1:6" ht="12.75" customHeight="1" x14ac:dyDescent="0.2">
      <c r="A223" s="83" t="s">
        <v>168</v>
      </c>
      <c r="B223" s="83">
        <v>17</v>
      </c>
      <c r="C223" s="84">
        <v>1989.62741147</v>
      </c>
      <c r="D223" s="84">
        <v>1967.01070813</v>
      </c>
      <c r="E223" s="84">
        <v>318.88088878999997</v>
      </c>
      <c r="F223" s="84">
        <v>318.88088878999997</v>
      </c>
    </row>
    <row r="224" spans="1:6" ht="12.75" customHeight="1" x14ac:dyDescent="0.2">
      <c r="A224" s="83" t="s">
        <v>168</v>
      </c>
      <c r="B224" s="83">
        <v>18</v>
      </c>
      <c r="C224" s="84">
        <v>1907.0381007000001</v>
      </c>
      <c r="D224" s="84">
        <v>1889.26658651</v>
      </c>
      <c r="E224" s="84">
        <v>306.27744209999997</v>
      </c>
      <c r="F224" s="84">
        <v>306.27744209999997</v>
      </c>
    </row>
    <row r="225" spans="1:6" ht="12.75" customHeight="1" x14ac:dyDescent="0.2">
      <c r="A225" s="83" t="s">
        <v>168</v>
      </c>
      <c r="B225" s="83">
        <v>19</v>
      </c>
      <c r="C225" s="84">
        <v>1922.05779665</v>
      </c>
      <c r="D225" s="84">
        <v>1901.8775827100001</v>
      </c>
      <c r="E225" s="84">
        <v>308.321867</v>
      </c>
      <c r="F225" s="84">
        <v>308.321867</v>
      </c>
    </row>
    <row r="226" spans="1:6" ht="12.75" customHeight="1" x14ac:dyDescent="0.2">
      <c r="A226" s="83" t="s">
        <v>168</v>
      </c>
      <c r="B226" s="83">
        <v>20</v>
      </c>
      <c r="C226" s="84">
        <v>1924.6607116299999</v>
      </c>
      <c r="D226" s="84">
        <v>1915.48815524</v>
      </c>
      <c r="E226" s="84">
        <v>310.52833769</v>
      </c>
      <c r="F226" s="84">
        <v>310.52833769</v>
      </c>
    </row>
    <row r="227" spans="1:6" ht="12.75" customHeight="1" x14ac:dyDescent="0.2">
      <c r="A227" s="83" t="s">
        <v>168</v>
      </c>
      <c r="B227" s="83">
        <v>21</v>
      </c>
      <c r="C227" s="84">
        <v>1960.8281779199999</v>
      </c>
      <c r="D227" s="84">
        <v>1941.30043077</v>
      </c>
      <c r="E227" s="84">
        <v>314.71288092999998</v>
      </c>
      <c r="F227" s="84">
        <v>314.71288092999998</v>
      </c>
    </row>
    <row r="228" spans="1:6" ht="12.75" customHeight="1" x14ac:dyDescent="0.2">
      <c r="A228" s="83" t="s">
        <v>168</v>
      </c>
      <c r="B228" s="83">
        <v>22</v>
      </c>
      <c r="C228" s="84">
        <v>1987.2168758099999</v>
      </c>
      <c r="D228" s="84">
        <v>1970.7112165399999</v>
      </c>
      <c r="E228" s="84">
        <v>319.48079473000001</v>
      </c>
      <c r="F228" s="84">
        <v>319.48079473000001</v>
      </c>
    </row>
    <row r="229" spans="1:6" ht="12.75" customHeight="1" x14ac:dyDescent="0.2">
      <c r="A229" s="83" t="s">
        <v>168</v>
      </c>
      <c r="B229" s="83">
        <v>23</v>
      </c>
      <c r="C229" s="84">
        <v>2012.46048251</v>
      </c>
      <c r="D229" s="84">
        <v>2000.4078135499999</v>
      </c>
      <c r="E229" s="84">
        <v>324.29504266999999</v>
      </c>
      <c r="F229" s="84">
        <v>324.29504266999999</v>
      </c>
    </row>
    <row r="230" spans="1:6" ht="12.75" customHeight="1" x14ac:dyDescent="0.2">
      <c r="A230" s="83" t="s">
        <v>168</v>
      </c>
      <c r="B230" s="83">
        <v>24</v>
      </c>
      <c r="C230" s="84">
        <v>2055.4265551600001</v>
      </c>
      <c r="D230" s="84">
        <v>2048.7215961500001</v>
      </c>
      <c r="E230" s="84">
        <v>332.12740568999999</v>
      </c>
      <c r="F230" s="84">
        <v>332.12740568999999</v>
      </c>
    </row>
    <row r="231" spans="1:6" ht="12.75" customHeight="1" x14ac:dyDescent="0.2">
      <c r="A231" s="83" t="s">
        <v>169</v>
      </c>
      <c r="B231" s="83">
        <v>1</v>
      </c>
      <c r="C231" s="84">
        <v>1995.2417393999999</v>
      </c>
      <c r="D231" s="84">
        <v>1989.5710253499999</v>
      </c>
      <c r="E231" s="84">
        <v>322.53824255000001</v>
      </c>
      <c r="F231" s="84">
        <v>322.53824255000001</v>
      </c>
    </row>
    <row r="232" spans="1:6" ht="12.75" customHeight="1" x14ac:dyDescent="0.2">
      <c r="A232" s="83" t="s">
        <v>169</v>
      </c>
      <c r="B232" s="83">
        <v>2</v>
      </c>
      <c r="C232" s="84">
        <v>1978.5316361600001</v>
      </c>
      <c r="D232" s="84">
        <v>1969.42727049</v>
      </c>
      <c r="E232" s="84">
        <v>319.2726485</v>
      </c>
      <c r="F232" s="84">
        <v>319.2726485</v>
      </c>
    </row>
    <row r="233" spans="1:6" ht="12.75" customHeight="1" x14ac:dyDescent="0.2">
      <c r="A233" s="83" t="s">
        <v>169</v>
      </c>
      <c r="B233" s="83">
        <v>3</v>
      </c>
      <c r="C233" s="84">
        <v>1967.2417738900001</v>
      </c>
      <c r="D233" s="84">
        <v>1948.0548261700001</v>
      </c>
      <c r="E233" s="84">
        <v>315.80786612999998</v>
      </c>
      <c r="F233" s="84">
        <v>315.80786612999998</v>
      </c>
    </row>
    <row r="234" spans="1:6" ht="12.75" customHeight="1" x14ac:dyDescent="0.2">
      <c r="A234" s="83" t="s">
        <v>169</v>
      </c>
      <c r="B234" s="83">
        <v>4</v>
      </c>
      <c r="C234" s="84">
        <v>1961.9025846899999</v>
      </c>
      <c r="D234" s="84">
        <v>1943.9327304399999</v>
      </c>
      <c r="E234" s="84">
        <v>315.13961477999999</v>
      </c>
      <c r="F234" s="84">
        <v>315.13961477999999</v>
      </c>
    </row>
    <row r="235" spans="1:6" ht="12.75" customHeight="1" x14ac:dyDescent="0.2">
      <c r="A235" s="83" t="s">
        <v>169</v>
      </c>
      <c r="B235" s="83">
        <v>5</v>
      </c>
      <c r="C235" s="84">
        <v>1971.7455289100001</v>
      </c>
      <c r="D235" s="84">
        <v>1956.54421916</v>
      </c>
      <c r="E235" s="84">
        <v>317.18411952999998</v>
      </c>
      <c r="F235" s="84">
        <v>317.18411952999998</v>
      </c>
    </row>
    <row r="236" spans="1:6" ht="12.75" customHeight="1" x14ac:dyDescent="0.2">
      <c r="A236" s="83" t="s">
        <v>169</v>
      </c>
      <c r="B236" s="83">
        <v>6</v>
      </c>
      <c r="C236" s="84">
        <v>1949.59004486</v>
      </c>
      <c r="D236" s="84">
        <v>1941.0678011699999</v>
      </c>
      <c r="E236" s="84">
        <v>314.67516831</v>
      </c>
      <c r="F236" s="84">
        <v>314.67516831</v>
      </c>
    </row>
    <row r="237" spans="1:6" ht="12.75" customHeight="1" x14ac:dyDescent="0.2">
      <c r="A237" s="83" t="s">
        <v>169</v>
      </c>
      <c r="B237" s="83">
        <v>7</v>
      </c>
      <c r="C237" s="84">
        <v>1972.3135273299999</v>
      </c>
      <c r="D237" s="84">
        <v>1955.58620438</v>
      </c>
      <c r="E237" s="84">
        <v>317.02881148</v>
      </c>
      <c r="F237" s="84">
        <v>317.02881148</v>
      </c>
    </row>
    <row r="238" spans="1:6" ht="12.75" customHeight="1" x14ac:dyDescent="0.2">
      <c r="A238" s="83" t="s">
        <v>169</v>
      </c>
      <c r="B238" s="83">
        <v>8</v>
      </c>
      <c r="C238" s="84">
        <v>1972.52854288</v>
      </c>
      <c r="D238" s="84">
        <v>1952.4958325600001</v>
      </c>
      <c r="E238" s="84">
        <v>316.52781750000003</v>
      </c>
      <c r="F238" s="84">
        <v>316.52781750000003</v>
      </c>
    </row>
    <row r="239" spans="1:6" ht="12.75" customHeight="1" x14ac:dyDescent="0.2">
      <c r="A239" s="83" t="s">
        <v>169</v>
      </c>
      <c r="B239" s="83">
        <v>9</v>
      </c>
      <c r="C239" s="84">
        <v>2006.57026479</v>
      </c>
      <c r="D239" s="84">
        <v>1996.0757252200001</v>
      </c>
      <c r="E239" s="84">
        <v>323.59274849000002</v>
      </c>
      <c r="F239" s="84">
        <v>323.59274849000002</v>
      </c>
    </row>
    <row r="240" spans="1:6" ht="12.75" customHeight="1" x14ac:dyDescent="0.2">
      <c r="A240" s="83" t="s">
        <v>169</v>
      </c>
      <c r="B240" s="83">
        <v>10</v>
      </c>
      <c r="C240" s="84">
        <v>1995.104484</v>
      </c>
      <c r="D240" s="84">
        <v>1975.45072744</v>
      </c>
      <c r="E240" s="84">
        <v>320.24913801000002</v>
      </c>
      <c r="F240" s="84">
        <v>320.24913801000002</v>
      </c>
    </row>
    <row r="241" spans="1:6" ht="12.75" customHeight="1" x14ac:dyDescent="0.2">
      <c r="A241" s="83" t="s">
        <v>169</v>
      </c>
      <c r="B241" s="83">
        <v>11</v>
      </c>
      <c r="C241" s="84">
        <v>1963.3935434</v>
      </c>
      <c r="D241" s="84">
        <v>1953.6982889999999</v>
      </c>
      <c r="E241" s="84">
        <v>316.72275308000002</v>
      </c>
      <c r="F241" s="84">
        <v>316.72275308000002</v>
      </c>
    </row>
    <row r="242" spans="1:6" ht="12.75" customHeight="1" x14ac:dyDescent="0.2">
      <c r="A242" s="83" t="s">
        <v>169</v>
      </c>
      <c r="B242" s="83">
        <v>12</v>
      </c>
      <c r="C242" s="84">
        <v>1984.6698532299999</v>
      </c>
      <c r="D242" s="84">
        <v>1972.5330556199999</v>
      </c>
      <c r="E242" s="84">
        <v>319.77614119999998</v>
      </c>
      <c r="F242" s="84">
        <v>319.77614119999998</v>
      </c>
    </row>
    <row r="243" spans="1:6" ht="12.75" customHeight="1" x14ac:dyDescent="0.2">
      <c r="A243" s="83" t="s">
        <v>169</v>
      </c>
      <c r="B243" s="83">
        <v>13</v>
      </c>
      <c r="C243" s="84">
        <v>1955.14416209</v>
      </c>
      <c r="D243" s="84">
        <v>1947.52246453</v>
      </c>
      <c r="E243" s="84">
        <v>315.72156260000003</v>
      </c>
      <c r="F243" s="84">
        <v>315.72156260000003</v>
      </c>
    </row>
    <row r="244" spans="1:6" ht="12.75" customHeight="1" x14ac:dyDescent="0.2">
      <c r="A244" s="83" t="s">
        <v>169</v>
      </c>
      <c r="B244" s="83">
        <v>14</v>
      </c>
      <c r="C244" s="84">
        <v>1958.9548097100001</v>
      </c>
      <c r="D244" s="84">
        <v>1943.2570084500001</v>
      </c>
      <c r="E244" s="84">
        <v>315.03007047</v>
      </c>
      <c r="F244" s="84">
        <v>315.03007047</v>
      </c>
    </row>
    <row r="245" spans="1:6" ht="12.75" customHeight="1" x14ac:dyDescent="0.2">
      <c r="A245" s="83" t="s">
        <v>169</v>
      </c>
      <c r="B245" s="83">
        <v>15</v>
      </c>
      <c r="C245" s="84">
        <v>1966.70536782</v>
      </c>
      <c r="D245" s="84">
        <v>1952.9019070700001</v>
      </c>
      <c r="E245" s="84">
        <v>316.59364805000001</v>
      </c>
      <c r="F245" s="84">
        <v>316.59364805000001</v>
      </c>
    </row>
    <row r="246" spans="1:6" ht="12.75" customHeight="1" x14ac:dyDescent="0.2">
      <c r="A246" s="83" t="s">
        <v>169</v>
      </c>
      <c r="B246" s="83">
        <v>16</v>
      </c>
      <c r="C246" s="84">
        <v>1972.60286494</v>
      </c>
      <c r="D246" s="84">
        <v>1949.85767893</v>
      </c>
      <c r="E246" s="84">
        <v>316.10013464000002</v>
      </c>
      <c r="F246" s="84">
        <v>316.10013464000002</v>
      </c>
    </row>
    <row r="247" spans="1:6" ht="12.75" customHeight="1" x14ac:dyDescent="0.2">
      <c r="A247" s="83" t="s">
        <v>169</v>
      </c>
      <c r="B247" s="83">
        <v>17</v>
      </c>
      <c r="C247" s="84">
        <v>1986.02008262</v>
      </c>
      <c r="D247" s="84">
        <v>1962.24990785</v>
      </c>
      <c r="E247" s="84">
        <v>318.10909420000002</v>
      </c>
      <c r="F247" s="84">
        <v>318.10909420000002</v>
      </c>
    </row>
    <row r="248" spans="1:6" ht="12.75" customHeight="1" x14ac:dyDescent="0.2">
      <c r="A248" s="83" t="s">
        <v>169</v>
      </c>
      <c r="B248" s="83">
        <v>18</v>
      </c>
      <c r="C248" s="84">
        <v>1971.24387903</v>
      </c>
      <c r="D248" s="84">
        <v>1949.0016972799999</v>
      </c>
      <c r="E248" s="84">
        <v>315.96136762999998</v>
      </c>
      <c r="F248" s="84">
        <v>315.96136762999998</v>
      </c>
    </row>
    <row r="249" spans="1:6" ht="12.75" customHeight="1" x14ac:dyDescent="0.2">
      <c r="A249" s="83" t="s">
        <v>169</v>
      </c>
      <c r="B249" s="83">
        <v>19</v>
      </c>
      <c r="C249" s="84">
        <v>1943.97175515</v>
      </c>
      <c r="D249" s="84">
        <v>1921.8911702</v>
      </c>
      <c r="E249" s="84">
        <v>311.56635903</v>
      </c>
      <c r="F249" s="84">
        <v>311.56635903</v>
      </c>
    </row>
    <row r="250" spans="1:6" ht="12.75" customHeight="1" x14ac:dyDescent="0.2">
      <c r="A250" s="83" t="s">
        <v>169</v>
      </c>
      <c r="B250" s="83">
        <v>20</v>
      </c>
      <c r="C250" s="84">
        <v>1944.6130733699999</v>
      </c>
      <c r="D250" s="84">
        <v>1923.1346620500001</v>
      </c>
      <c r="E250" s="84">
        <v>311.76794704999998</v>
      </c>
      <c r="F250" s="84">
        <v>311.76794704999998</v>
      </c>
    </row>
    <row r="251" spans="1:6" ht="12.75" customHeight="1" x14ac:dyDescent="0.2">
      <c r="A251" s="83" t="s">
        <v>169</v>
      </c>
      <c r="B251" s="83">
        <v>21</v>
      </c>
      <c r="C251" s="84">
        <v>1976.4442841600001</v>
      </c>
      <c r="D251" s="84">
        <v>1960.7609480199999</v>
      </c>
      <c r="E251" s="84">
        <v>317.86771227000003</v>
      </c>
      <c r="F251" s="84">
        <v>317.86771227000003</v>
      </c>
    </row>
    <row r="252" spans="1:6" ht="12.75" customHeight="1" x14ac:dyDescent="0.2">
      <c r="A252" s="83" t="s">
        <v>169</v>
      </c>
      <c r="B252" s="83">
        <v>22</v>
      </c>
      <c r="C252" s="84">
        <v>1994.65486925</v>
      </c>
      <c r="D252" s="84">
        <v>1972.7062345100001</v>
      </c>
      <c r="E252" s="84">
        <v>319.804216</v>
      </c>
      <c r="F252" s="84">
        <v>319.804216</v>
      </c>
    </row>
    <row r="253" spans="1:6" ht="12.75" customHeight="1" x14ac:dyDescent="0.2">
      <c r="A253" s="83" t="s">
        <v>169</v>
      </c>
      <c r="B253" s="83">
        <v>23</v>
      </c>
      <c r="C253" s="84">
        <v>1999.2671914099999</v>
      </c>
      <c r="D253" s="84">
        <v>1976.9063061500001</v>
      </c>
      <c r="E253" s="84">
        <v>320.48510836999998</v>
      </c>
      <c r="F253" s="84">
        <v>320.48510836999998</v>
      </c>
    </row>
    <row r="254" spans="1:6" ht="12.75" customHeight="1" x14ac:dyDescent="0.2">
      <c r="A254" s="83" t="s">
        <v>169</v>
      </c>
      <c r="B254" s="83">
        <v>24</v>
      </c>
      <c r="C254" s="84">
        <v>2040.5136147600001</v>
      </c>
      <c r="D254" s="84">
        <v>2017.8447155700001</v>
      </c>
      <c r="E254" s="84">
        <v>327.12181671000002</v>
      </c>
      <c r="F254" s="84">
        <v>327.12181671000002</v>
      </c>
    </row>
    <row r="255" spans="1:6" ht="12.75" customHeight="1" x14ac:dyDescent="0.2">
      <c r="A255" s="83" t="s">
        <v>170</v>
      </c>
      <c r="B255" s="83">
        <v>1</v>
      </c>
      <c r="C255" s="84">
        <v>1888.61336319</v>
      </c>
      <c r="D255" s="84">
        <v>1868.6127431299999</v>
      </c>
      <c r="E255" s="84">
        <v>302.92915533000001</v>
      </c>
      <c r="F255" s="84">
        <v>302.92915533000001</v>
      </c>
    </row>
    <row r="256" spans="1:6" ht="12.75" customHeight="1" x14ac:dyDescent="0.2">
      <c r="A256" s="83" t="s">
        <v>170</v>
      </c>
      <c r="B256" s="83">
        <v>2</v>
      </c>
      <c r="C256" s="84">
        <v>1912.5660431599999</v>
      </c>
      <c r="D256" s="84">
        <v>1893.1928509500001</v>
      </c>
      <c r="E256" s="84">
        <v>306.91394636000001</v>
      </c>
      <c r="F256" s="84">
        <v>306.91394636000001</v>
      </c>
    </row>
    <row r="257" spans="1:6" ht="12.75" customHeight="1" x14ac:dyDescent="0.2">
      <c r="A257" s="83" t="s">
        <v>170</v>
      </c>
      <c r="B257" s="83">
        <v>3</v>
      </c>
      <c r="C257" s="84">
        <v>1925.1016721599999</v>
      </c>
      <c r="D257" s="84">
        <v>1905.90276965</v>
      </c>
      <c r="E257" s="84">
        <v>308.97440803000001</v>
      </c>
      <c r="F257" s="84">
        <v>308.97440803000001</v>
      </c>
    </row>
    <row r="258" spans="1:6" ht="12.75" customHeight="1" x14ac:dyDescent="0.2">
      <c r="A258" s="83" t="s">
        <v>170</v>
      </c>
      <c r="B258" s="83">
        <v>4</v>
      </c>
      <c r="C258" s="84">
        <v>1932.8570048900001</v>
      </c>
      <c r="D258" s="84">
        <v>1911.42247929</v>
      </c>
      <c r="E258" s="84">
        <v>309.86923281000003</v>
      </c>
      <c r="F258" s="84">
        <v>309.86923281000003</v>
      </c>
    </row>
    <row r="259" spans="1:6" ht="12.75" customHeight="1" x14ac:dyDescent="0.2">
      <c r="A259" s="83" t="s">
        <v>170</v>
      </c>
      <c r="B259" s="83">
        <v>5</v>
      </c>
      <c r="C259" s="84">
        <v>1948.85997967</v>
      </c>
      <c r="D259" s="84">
        <v>1937.8958402200001</v>
      </c>
      <c r="E259" s="84">
        <v>314.16094755</v>
      </c>
      <c r="F259" s="84">
        <v>314.16094755</v>
      </c>
    </row>
    <row r="260" spans="1:6" ht="12.75" customHeight="1" x14ac:dyDescent="0.2">
      <c r="A260" s="83" t="s">
        <v>170</v>
      </c>
      <c r="B260" s="83">
        <v>6</v>
      </c>
      <c r="C260" s="84">
        <v>1941.45798844</v>
      </c>
      <c r="D260" s="84">
        <v>1934.90785385</v>
      </c>
      <c r="E260" s="84">
        <v>313.67655173999998</v>
      </c>
      <c r="F260" s="84">
        <v>313.67655173999998</v>
      </c>
    </row>
    <row r="261" spans="1:6" ht="12.75" customHeight="1" x14ac:dyDescent="0.2">
      <c r="A261" s="83" t="s">
        <v>170</v>
      </c>
      <c r="B261" s="83">
        <v>7</v>
      </c>
      <c r="C261" s="84">
        <v>1934.2715720799999</v>
      </c>
      <c r="D261" s="84">
        <v>1914.97850593</v>
      </c>
      <c r="E261" s="84">
        <v>310.44571616000002</v>
      </c>
      <c r="F261" s="84">
        <v>310.44571616000002</v>
      </c>
    </row>
    <row r="262" spans="1:6" ht="12.75" customHeight="1" x14ac:dyDescent="0.2">
      <c r="A262" s="83" t="s">
        <v>170</v>
      </c>
      <c r="B262" s="83">
        <v>8</v>
      </c>
      <c r="C262" s="84">
        <v>1895.8779547900001</v>
      </c>
      <c r="D262" s="84">
        <v>1880.7049599899999</v>
      </c>
      <c r="E262" s="84">
        <v>304.88947860000002</v>
      </c>
      <c r="F262" s="84">
        <v>304.88947860000002</v>
      </c>
    </row>
    <row r="263" spans="1:6" ht="12.75" customHeight="1" x14ac:dyDescent="0.2">
      <c r="A263" s="83" t="s">
        <v>170</v>
      </c>
      <c r="B263" s="83">
        <v>9</v>
      </c>
      <c r="C263" s="84">
        <v>1864.37261732</v>
      </c>
      <c r="D263" s="84">
        <v>1852.50946774</v>
      </c>
      <c r="E263" s="84">
        <v>300.31858145000001</v>
      </c>
      <c r="F263" s="84">
        <v>300.31858145000001</v>
      </c>
    </row>
    <row r="264" spans="1:6" ht="12.75" customHeight="1" x14ac:dyDescent="0.2">
      <c r="A264" s="83" t="s">
        <v>170</v>
      </c>
      <c r="B264" s="83">
        <v>10</v>
      </c>
      <c r="C264" s="84">
        <v>1860.2263424499999</v>
      </c>
      <c r="D264" s="84">
        <v>1839.4379016600001</v>
      </c>
      <c r="E264" s="84">
        <v>298.19949150999997</v>
      </c>
      <c r="F264" s="84">
        <v>298.19949150999997</v>
      </c>
    </row>
    <row r="265" spans="1:6" ht="12.75" customHeight="1" x14ac:dyDescent="0.2">
      <c r="A265" s="83" t="s">
        <v>170</v>
      </c>
      <c r="B265" s="83">
        <v>11</v>
      </c>
      <c r="C265" s="84">
        <v>1851.6370824799999</v>
      </c>
      <c r="D265" s="84">
        <v>1830.07888813</v>
      </c>
      <c r="E265" s="84">
        <v>296.68226004000002</v>
      </c>
      <c r="F265" s="84">
        <v>296.68226004000002</v>
      </c>
    </row>
    <row r="266" spans="1:6" ht="12.75" customHeight="1" x14ac:dyDescent="0.2">
      <c r="A266" s="83" t="s">
        <v>170</v>
      </c>
      <c r="B266" s="83">
        <v>12</v>
      </c>
      <c r="C266" s="84">
        <v>1858.47136387</v>
      </c>
      <c r="D266" s="84">
        <v>1841.0818081</v>
      </c>
      <c r="E266" s="84">
        <v>298.46599251999999</v>
      </c>
      <c r="F266" s="84">
        <v>298.46599251999999</v>
      </c>
    </row>
    <row r="267" spans="1:6" ht="12.75" customHeight="1" x14ac:dyDescent="0.2">
      <c r="A267" s="83" t="s">
        <v>170</v>
      </c>
      <c r="B267" s="83">
        <v>13</v>
      </c>
      <c r="C267" s="84">
        <v>1857.3323282599999</v>
      </c>
      <c r="D267" s="84">
        <v>1838.3643240399999</v>
      </c>
      <c r="E267" s="84">
        <v>298.02544905000002</v>
      </c>
      <c r="F267" s="84">
        <v>298.02544905000002</v>
      </c>
    </row>
    <row r="268" spans="1:6" ht="12.75" customHeight="1" x14ac:dyDescent="0.2">
      <c r="A268" s="83" t="s">
        <v>170</v>
      </c>
      <c r="B268" s="83">
        <v>14</v>
      </c>
      <c r="C268" s="84">
        <v>1863.4781422599999</v>
      </c>
      <c r="D268" s="84">
        <v>1852.8275702999999</v>
      </c>
      <c r="E268" s="84">
        <v>300.37015048000001</v>
      </c>
      <c r="F268" s="84">
        <v>300.37015048000001</v>
      </c>
    </row>
    <row r="269" spans="1:6" ht="12.75" customHeight="1" x14ac:dyDescent="0.2">
      <c r="A269" s="83" t="s">
        <v>170</v>
      </c>
      <c r="B269" s="83">
        <v>15</v>
      </c>
      <c r="C269" s="84">
        <v>1869.29159248</v>
      </c>
      <c r="D269" s="84">
        <v>1862.74577602</v>
      </c>
      <c r="E269" s="84">
        <v>301.97803508999999</v>
      </c>
      <c r="F269" s="84">
        <v>301.97803508999999</v>
      </c>
    </row>
    <row r="270" spans="1:6" ht="12.75" customHeight="1" x14ac:dyDescent="0.2">
      <c r="A270" s="83" t="s">
        <v>170</v>
      </c>
      <c r="B270" s="83">
        <v>16</v>
      </c>
      <c r="C270" s="84">
        <v>1898.9823698</v>
      </c>
      <c r="D270" s="84">
        <v>1879.47290847</v>
      </c>
      <c r="E270" s="84">
        <v>304.68974522000002</v>
      </c>
      <c r="F270" s="84">
        <v>304.68974522000002</v>
      </c>
    </row>
    <row r="271" spans="1:6" ht="12.75" customHeight="1" x14ac:dyDescent="0.2">
      <c r="A271" s="83" t="s">
        <v>170</v>
      </c>
      <c r="B271" s="83">
        <v>17</v>
      </c>
      <c r="C271" s="84">
        <v>1864.3027093600001</v>
      </c>
      <c r="D271" s="84">
        <v>1858.5640948600001</v>
      </c>
      <c r="E271" s="84">
        <v>301.30012409</v>
      </c>
      <c r="F271" s="84">
        <v>301.30012409</v>
      </c>
    </row>
    <row r="272" spans="1:6" ht="12.75" customHeight="1" x14ac:dyDescent="0.2">
      <c r="A272" s="83" t="s">
        <v>170</v>
      </c>
      <c r="B272" s="83">
        <v>18</v>
      </c>
      <c r="C272" s="84">
        <v>1830.8794421600001</v>
      </c>
      <c r="D272" s="84">
        <v>1818.0394529800001</v>
      </c>
      <c r="E272" s="84">
        <v>294.73049344999998</v>
      </c>
      <c r="F272" s="84">
        <v>294.73049344999998</v>
      </c>
    </row>
    <row r="273" spans="1:6" ht="12.75" customHeight="1" x14ac:dyDescent="0.2">
      <c r="A273" s="83" t="s">
        <v>170</v>
      </c>
      <c r="B273" s="83">
        <v>19</v>
      </c>
      <c r="C273" s="84">
        <v>1824.16084817</v>
      </c>
      <c r="D273" s="84">
        <v>1812.3853993299999</v>
      </c>
      <c r="E273" s="84">
        <v>293.81388956000001</v>
      </c>
      <c r="F273" s="84">
        <v>293.81388956000001</v>
      </c>
    </row>
    <row r="274" spans="1:6" ht="12.75" customHeight="1" x14ac:dyDescent="0.2">
      <c r="A274" s="83" t="s">
        <v>170</v>
      </c>
      <c r="B274" s="83">
        <v>20</v>
      </c>
      <c r="C274" s="84">
        <v>1826.9256635199999</v>
      </c>
      <c r="D274" s="84">
        <v>1806.4930889300001</v>
      </c>
      <c r="E274" s="84">
        <v>292.85866081</v>
      </c>
      <c r="F274" s="84">
        <v>292.85866081</v>
      </c>
    </row>
    <row r="275" spans="1:6" ht="12.75" customHeight="1" x14ac:dyDescent="0.2">
      <c r="A275" s="83" t="s">
        <v>170</v>
      </c>
      <c r="B275" s="83">
        <v>21</v>
      </c>
      <c r="C275" s="84">
        <v>1832.45722374</v>
      </c>
      <c r="D275" s="84">
        <v>1814.4053735499999</v>
      </c>
      <c r="E275" s="84">
        <v>294.14135659999999</v>
      </c>
      <c r="F275" s="84">
        <v>294.14135659999999</v>
      </c>
    </row>
    <row r="276" spans="1:6" ht="12.75" customHeight="1" x14ac:dyDescent="0.2">
      <c r="A276" s="83" t="s">
        <v>170</v>
      </c>
      <c r="B276" s="83">
        <v>22</v>
      </c>
      <c r="C276" s="84">
        <v>1837.8330490599999</v>
      </c>
      <c r="D276" s="84">
        <v>1825.2164986600001</v>
      </c>
      <c r="E276" s="84">
        <v>295.89399637000002</v>
      </c>
      <c r="F276" s="84">
        <v>295.89399637000002</v>
      </c>
    </row>
    <row r="277" spans="1:6" ht="12.75" customHeight="1" x14ac:dyDescent="0.2">
      <c r="A277" s="83" t="s">
        <v>170</v>
      </c>
      <c r="B277" s="83">
        <v>23</v>
      </c>
      <c r="C277" s="84">
        <v>1862.60996232</v>
      </c>
      <c r="D277" s="84">
        <v>1856.2749566800001</v>
      </c>
      <c r="E277" s="84">
        <v>300.92902168000001</v>
      </c>
      <c r="F277" s="84">
        <v>300.92902168000001</v>
      </c>
    </row>
    <row r="278" spans="1:6" ht="12.75" customHeight="1" x14ac:dyDescent="0.2">
      <c r="A278" s="83" t="s">
        <v>170</v>
      </c>
      <c r="B278" s="83">
        <v>24</v>
      </c>
      <c r="C278" s="84">
        <v>1900.7723101399999</v>
      </c>
      <c r="D278" s="84">
        <v>1879.22135482</v>
      </c>
      <c r="E278" s="84">
        <v>304.64896474</v>
      </c>
      <c r="F278" s="84">
        <v>304.64896474</v>
      </c>
    </row>
    <row r="279" spans="1:6" ht="12.75" customHeight="1" x14ac:dyDescent="0.2">
      <c r="A279" s="83" t="s">
        <v>171</v>
      </c>
      <c r="B279" s="83">
        <v>1</v>
      </c>
      <c r="C279" s="84">
        <v>1831.6639434900001</v>
      </c>
      <c r="D279" s="84">
        <v>1810.2270812199999</v>
      </c>
      <c r="E279" s="84">
        <v>293.46399498</v>
      </c>
      <c r="F279" s="84">
        <v>293.46399498</v>
      </c>
    </row>
    <row r="280" spans="1:6" ht="12.75" customHeight="1" x14ac:dyDescent="0.2">
      <c r="A280" s="83" t="s">
        <v>171</v>
      </c>
      <c r="B280" s="83">
        <v>2</v>
      </c>
      <c r="C280" s="84">
        <v>1838.48814356</v>
      </c>
      <c r="D280" s="84">
        <v>1817.5276529</v>
      </c>
      <c r="E280" s="84">
        <v>294.64752325000001</v>
      </c>
      <c r="F280" s="84">
        <v>294.64752325000001</v>
      </c>
    </row>
    <row r="281" spans="1:6" ht="12.75" customHeight="1" x14ac:dyDescent="0.2">
      <c r="A281" s="83" t="s">
        <v>171</v>
      </c>
      <c r="B281" s="83">
        <v>3</v>
      </c>
      <c r="C281" s="84">
        <v>1829.2731481200001</v>
      </c>
      <c r="D281" s="84">
        <v>1809.3292062200001</v>
      </c>
      <c r="E281" s="84">
        <v>293.31843644999998</v>
      </c>
      <c r="F281" s="84">
        <v>293.31843644999998</v>
      </c>
    </row>
    <row r="282" spans="1:6" ht="12.75" customHeight="1" x14ac:dyDescent="0.2">
      <c r="A282" s="83" t="s">
        <v>171</v>
      </c>
      <c r="B282" s="83">
        <v>4</v>
      </c>
      <c r="C282" s="84">
        <v>1826.3656255799999</v>
      </c>
      <c r="D282" s="84">
        <v>1805.1378351400001</v>
      </c>
      <c r="E282" s="84">
        <v>292.63895457000001</v>
      </c>
      <c r="F282" s="84">
        <v>292.63895457000001</v>
      </c>
    </row>
    <row r="283" spans="1:6" ht="12.75" customHeight="1" x14ac:dyDescent="0.2">
      <c r="A283" s="83" t="s">
        <v>171</v>
      </c>
      <c r="B283" s="83">
        <v>5</v>
      </c>
      <c r="C283" s="84">
        <v>1821.0283150800001</v>
      </c>
      <c r="D283" s="84">
        <v>1800.22680332</v>
      </c>
      <c r="E283" s="84">
        <v>291.84280526999999</v>
      </c>
      <c r="F283" s="84">
        <v>291.84280526999999</v>
      </c>
    </row>
    <row r="284" spans="1:6" ht="12.75" customHeight="1" x14ac:dyDescent="0.2">
      <c r="A284" s="83" t="s">
        <v>171</v>
      </c>
      <c r="B284" s="83">
        <v>6</v>
      </c>
      <c r="C284" s="84">
        <v>1827.16095513</v>
      </c>
      <c r="D284" s="84">
        <v>1805.7388542599999</v>
      </c>
      <c r="E284" s="84">
        <v>292.73638846</v>
      </c>
      <c r="F284" s="84">
        <v>292.73638846</v>
      </c>
    </row>
    <row r="285" spans="1:6" ht="12.75" customHeight="1" x14ac:dyDescent="0.2">
      <c r="A285" s="83" t="s">
        <v>171</v>
      </c>
      <c r="B285" s="83">
        <v>7</v>
      </c>
      <c r="C285" s="84">
        <v>1815.12544209</v>
      </c>
      <c r="D285" s="84">
        <v>1793.95515649</v>
      </c>
      <c r="E285" s="84">
        <v>290.82608060000001</v>
      </c>
      <c r="F285" s="84">
        <v>290.82608060000001</v>
      </c>
    </row>
    <row r="286" spans="1:6" ht="12.75" customHeight="1" x14ac:dyDescent="0.2">
      <c r="A286" s="83" t="s">
        <v>171</v>
      </c>
      <c r="B286" s="83">
        <v>8</v>
      </c>
      <c r="C286" s="84">
        <v>1797.54957502</v>
      </c>
      <c r="D286" s="84">
        <v>1781.41549794</v>
      </c>
      <c r="E286" s="84">
        <v>288.79322057000002</v>
      </c>
      <c r="F286" s="84">
        <v>288.79322057000002</v>
      </c>
    </row>
    <row r="287" spans="1:6" ht="12.75" customHeight="1" x14ac:dyDescent="0.2">
      <c r="A287" s="83" t="s">
        <v>171</v>
      </c>
      <c r="B287" s="83">
        <v>9</v>
      </c>
      <c r="C287" s="84">
        <v>1777.81759324</v>
      </c>
      <c r="D287" s="84">
        <v>1756.7381601</v>
      </c>
      <c r="E287" s="84">
        <v>284.79266713999999</v>
      </c>
      <c r="F287" s="84">
        <v>284.79266713999999</v>
      </c>
    </row>
    <row r="288" spans="1:6" ht="12.75" customHeight="1" x14ac:dyDescent="0.2">
      <c r="A288" s="83" t="s">
        <v>171</v>
      </c>
      <c r="B288" s="83">
        <v>10</v>
      </c>
      <c r="C288" s="84">
        <v>1767.1075583500001</v>
      </c>
      <c r="D288" s="84">
        <v>1746.2574137300001</v>
      </c>
      <c r="E288" s="84">
        <v>283.09358655</v>
      </c>
      <c r="F288" s="84">
        <v>283.09358655</v>
      </c>
    </row>
    <row r="289" spans="1:6" ht="12.75" customHeight="1" x14ac:dyDescent="0.2">
      <c r="A289" s="83" t="s">
        <v>171</v>
      </c>
      <c r="B289" s="83">
        <v>11</v>
      </c>
      <c r="C289" s="84">
        <v>1777.44940698</v>
      </c>
      <c r="D289" s="84">
        <v>1756.5674128999999</v>
      </c>
      <c r="E289" s="84">
        <v>284.76498655</v>
      </c>
      <c r="F289" s="84">
        <v>284.76498655</v>
      </c>
    </row>
    <row r="290" spans="1:6" ht="12.75" customHeight="1" x14ac:dyDescent="0.2">
      <c r="A290" s="83" t="s">
        <v>171</v>
      </c>
      <c r="B290" s="83">
        <v>12</v>
      </c>
      <c r="C290" s="84">
        <v>1787.8941142000001</v>
      </c>
      <c r="D290" s="84">
        <v>1766.7909591499999</v>
      </c>
      <c r="E290" s="84">
        <v>286.42237127999999</v>
      </c>
      <c r="F290" s="84">
        <v>286.42237127999999</v>
      </c>
    </row>
    <row r="291" spans="1:6" ht="12.75" customHeight="1" x14ac:dyDescent="0.2">
      <c r="A291" s="83" t="s">
        <v>171</v>
      </c>
      <c r="B291" s="83">
        <v>13</v>
      </c>
      <c r="C291" s="84">
        <v>1813.95822297</v>
      </c>
      <c r="D291" s="84">
        <v>1792.9483693100001</v>
      </c>
      <c r="E291" s="84">
        <v>290.66286583999999</v>
      </c>
      <c r="F291" s="84">
        <v>290.66286583999999</v>
      </c>
    </row>
    <row r="292" spans="1:6" ht="12.75" customHeight="1" x14ac:dyDescent="0.2">
      <c r="A292" s="83" t="s">
        <v>171</v>
      </c>
      <c r="B292" s="83">
        <v>14</v>
      </c>
      <c r="C292" s="84">
        <v>1789.74125639</v>
      </c>
      <c r="D292" s="84">
        <v>1769.2084447899999</v>
      </c>
      <c r="E292" s="84">
        <v>286.81428067000002</v>
      </c>
      <c r="F292" s="84">
        <v>286.81428067000002</v>
      </c>
    </row>
    <row r="293" spans="1:6" ht="12.75" customHeight="1" x14ac:dyDescent="0.2">
      <c r="A293" s="83" t="s">
        <v>171</v>
      </c>
      <c r="B293" s="83">
        <v>15</v>
      </c>
      <c r="C293" s="84">
        <v>1804.80925252</v>
      </c>
      <c r="D293" s="84">
        <v>1782.5841626900001</v>
      </c>
      <c r="E293" s="84">
        <v>288.98267802999999</v>
      </c>
      <c r="F293" s="84">
        <v>288.98267802999999</v>
      </c>
    </row>
    <row r="294" spans="1:6" ht="12.75" customHeight="1" x14ac:dyDescent="0.2">
      <c r="A294" s="83" t="s">
        <v>171</v>
      </c>
      <c r="B294" s="83">
        <v>16</v>
      </c>
      <c r="C294" s="84">
        <v>1802.4015679500001</v>
      </c>
      <c r="D294" s="84">
        <v>1794.2209657400001</v>
      </c>
      <c r="E294" s="84">
        <v>290.86917212999998</v>
      </c>
      <c r="F294" s="84">
        <v>290.86917212999998</v>
      </c>
    </row>
    <row r="295" spans="1:6" ht="12.75" customHeight="1" x14ac:dyDescent="0.2">
      <c r="A295" s="83" t="s">
        <v>171</v>
      </c>
      <c r="B295" s="83">
        <v>17</v>
      </c>
      <c r="C295" s="84">
        <v>1825.54971716</v>
      </c>
      <c r="D295" s="84">
        <v>1809.0518282400001</v>
      </c>
      <c r="E295" s="84">
        <v>293.27346947000001</v>
      </c>
      <c r="F295" s="84">
        <v>293.27346947000001</v>
      </c>
    </row>
    <row r="296" spans="1:6" ht="12.75" customHeight="1" x14ac:dyDescent="0.2">
      <c r="A296" s="83" t="s">
        <v>171</v>
      </c>
      <c r="B296" s="83">
        <v>18</v>
      </c>
      <c r="C296" s="84">
        <v>1800.88221251</v>
      </c>
      <c r="D296" s="84">
        <v>1780.6014408000001</v>
      </c>
      <c r="E296" s="84">
        <v>288.66125012999998</v>
      </c>
      <c r="F296" s="84">
        <v>288.66125012999998</v>
      </c>
    </row>
    <row r="297" spans="1:6" ht="12.75" customHeight="1" x14ac:dyDescent="0.2">
      <c r="A297" s="83" t="s">
        <v>171</v>
      </c>
      <c r="B297" s="83">
        <v>19</v>
      </c>
      <c r="C297" s="84">
        <v>1763.58027373</v>
      </c>
      <c r="D297" s="84">
        <v>1744.8791876</v>
      </c>
      <c r="E297" s="84">
        <v>282.87015616000002</v>
      </c>
      <c r="F297" s="84">
        <v>282.87015616000002</v>
      </c>
    </row>
    <row r="298" spans="1:6" ht="12.75" customHeight="1" x14ac:dyDescent="0.2">
      <c r="A298" s="83" t="s">
        <v>171</v>
      </c>
      <c r="B298" s="83">
        <v>20</v>
      </c>
      <c r="C298" s="84">
        <v>1774.46820284</v>
      </c>
      <c r="D298" s="84">
        <v>1754.4174829799999</v>
      </c>
      <c r="E298" s="84">
        <v>284.41645181000001</v>
      </c>
      <c r="F298" s="84">
        <v>284.41645181000001</v>
      </c>
    </row>
    <row r="299" spans="1:6" ht="12.75" customHeight="1" x14ac:dyDescent="0.2">
      <c r="A299" s="83" t="s">
        <v>171</v>
      </c>
      <c r="B299" s="83">
        <v>21</v>
      </c>
      <c r="C299" s="84">
        <v>1797.4999195800001</v>
      </c>
      <c r="D299" s="84">
        <v>1776.69337978</v>
      </c>
      <c r="E299" s="84">
        <v>288.02769690999997</v>
      </c>
      <c r="F299" s="84">
        <v>288.02769690999997</v>
      </c>
    </row>
    <row r="300" spans="1:6" ht="12.75" customHeight="1" x14ac:dyDescent="0.2">
      <c r="A300" s="83" t="s">
        <v>171</v>
      </c>
      <c r="B300" s="83">
        <v>22</v>
      </c>
      <c r="C300" s="84">
        <v>1807.5152283299999</v>
      </c>
      <c r="D300" s="84">
        <v>1786.7320126</v>
      </c>
      <c r="E300" s="84">
        <v>289.65510449999999</v>
      </c>
      <c r="F300" s="84">
        <v>289.65510449999999</v>
      </c>
    </row>
    <row r="301" spans="1:6" ht="12.75" customHeight="1" x14ac:dyDescent="0.2">
      <c r="A301" s="83" t="s">
        <v>171</v>
      </c>
      <c r="B301" s="83">
        <v>23</v>
      </c>
      <c r="C301" s="84">
        <v>1817.4449758000001</v>
      </c>
      <c r="D301" s="84">
        <v>1795.9413944600001</v>
      </c>
      <c r="E301" s="84">
        <v>291.14807851</v>
      </c>
      <c r="F301" s="84">
        <v>291.14807851</v>
      </c>
    </row>
    <row r="302" spans="1:6" ht="12.75" customHeight="1" x14ac:dyDescent="0.2">
      <c r="A302" s="83" t="s">
        <v>171</v>
      </c>
      <c r="B302" s="83">
        <v>24</v>
      </c>
      <c r="C302" s="84">
        <v>1847.9819226699999</v>
      </c>
      <c r="D302" s="84">
        <v>1826.59157415</v>
      </c>
      <c r="E302" s="84">
        <v>296.116916</v>
      </c>
      <c r="F302" s="84">
        <v>296.116916</v>
      </c>
    </row>
    <row r="303" spans="1:6" ht="12.75" customHeight="1" x14ac:dyDescent="0.2">
      <c r="A303" s="83" t="s">
        <v>172</v>
      </c>
      <c r="B303" s="83">
        <v>1</v>
      </c>
      <c r="C303" s="84">
        <v>1866.4033005599999</v>
      </c>
      <c r="D303" s="84">
        <v>1845.1254292799999</v>
      </c>
      <c r="E303" s="84">
        <v>299.12152200999998</v>
      </c>
      <c r="F303" s="84">
        <v>299.12152200999998</v>
      </c>
    </row>
    <row r="304" spans="1:6" ht="12.75" customHeight="1" x14ac:dyDescent="0.2">
      <c r="A304" s="83" t="s">
        <v>172</v>
      </c>
      <c r="B304" s="83">
        <v>2</v>
      </c>
      <c r="C304" s="84">
        <v>1900.2900784000001</v>
      </c>
      <c r="D304" s="84">
        <v>1878.47550656</v>
      </c>
      <c r="E304" s="84">
        <v>304.52805195000002</v>
      </c>
      <c r="F304" s="84">
        <v>304.52805195000002</v>
      </c>
    </row>
    <row r="305" spans="1:6" ht="12.75" customHeight="1" x14ac:dyDescent="0.2">
      <c r="A305" s="83" t="s">
        <v>172</v>
      </c>
      <c r="B305" s="83">
        <v>3</v>
      </c>
      <c r="C305" s="84">
        <v>1923.5892104899999</v>
      </c>
      <c r="D305" s="84">
        <v>1900.9732161500001</v>
      </c>
      <c r="E305" s="84">
        <v>308.17525610000001</v>
      </c>
      <c r="F305" s="84">
        <v>308.17525610000001</v>
      </c>
    </row>
    <row r="306" spans="1:6" ht="12.75" customHeight="1" x14ac:dyDescent="0.2">
      <c r="A306" s="83" t="s">
        <v>172</v>
      </c>
      <c r="B306" s="83">
        <v>4</v>
      </c>
      <c r="C306" s="84">
        <v>1926.94322788</v>
      </c>
      <c r="D306" s="84">
        <v>1904.2112313</v>
      </c>
      <c r="E306" s="84">
        <v>308.70018520000002</v>
      </c>
      <c r="F306" s="84">
        <v>308.70018520000002</v>
      </c>
    </row>
    <row r="307" spans="1:6" ht="12.75" customHeight="1" x14ac:dyDescent="0.2">
      <c r="A307" s="83" t="s">
        <v>172</v>
      </c>
      <c r="B307" s="83">
        <v>5</v>
      </c>
      <c r="C307" s="84">
        <v>1926.4753113700001</v>
      </c>
      <c r="D307" s="84">
        <v>1905.0000364</v>
      </c>
      <c r="E307" s="84">
        <v>308.82806190999997</v>
      </c>
      <c r="F307" s="84">
        <v>308.82806190999997</v>
      </c>
    </row>
    <row r="308" spans="1:6" ht="12.75" customHeight="1" x14ac:dyDescent="0.2">
      <c r="A308" s="83" t="s">
        <v>172</v>
      </c>
      <c r="B308" s="83">
        <v>6</v>
      </c>
      <c r="C308" s="84">
        <v>1914.70255673</v>
      </c>
      <c r="D308" s="84">
        <v>1894.6113323100001</v>
      </c>
      <c r="E308" s="84">
        <v>307.14390271000002</v>
      </c>
      <c r="F308" s="84">
        <v>307.14390271000002</v>
      </c>
    </row>
    <row r="309" spans="1:6" ht="12.75" customHeight="1" x14ac:dyDescent="0.2">
      <c r="A309" s="83" t="s">
        <v>172</v>
      </c>
      <c r="B309" s="83">
        <v>7</v>
      </c>
      <c r="C309" s="84">
        <v>1888.1988709499999</v>
      </c>
      <c r="D309" s="84">
        <v>1867.2643118799999</v>
      </c>
      <c r="E309" s="84">
        <v>302.71055511999998</v>
      </c>
      <c r="F309" s="84">
        <v>302.71055511999998</v>
      </c>
    </row>
    <row r="310" spans="1:6" ht="12.75" customHeight="1" x14ac:dyDescent="0.2">
      <c r="A310" s="83" t="s">
        <v>172</v>
      </c>
      <c r="B310" s="83">
        <v>8</v>
      </c>
      <c r="C310" s="84">
        <v>1842.7115647600001</v>
      </c>
      <c r="D310" s="84">
        <v>1821.57076581</v>
      </c>
      <c r="E310" s="84">
        <v>295.30297034</v>
      </c>
      <c r="F310" s="84">
        <v>295.30297034</v>
      </c>
    </row>
    <row r="311" spans="1:6" ht="12.75" customHeight="1" x14ac:dyDescent="0.2">
      <c r="A311" s="83" t="s">
        <v>172</v>
      </c>
      <c r="B311" s="83">
        <v>9</v>
      </c>
      <c r="C311" s="84">
        <v>1796.2996017099999</v>
      </c>
      <c r="D311" s="84">
        <v>1775.05479805</v>
      </c>
      <c r="E311" s="84">
        <v>287.76205909999999</v>
      </c>
      <c r="F311" s="84">
        <v>287.76205909999999</v>
      </c>
    </row>
    <row r="312" spans="1:6" ht="12.75" customHeight="1" x14ac:dyDescent="0.2">
      <c r="A312" s="83" t="s">
        <v>172</v>
      </c>
      <c r="B312" s="83">
        <v>10</v>
      </c>
      <c r="C312" s="84">
        <v>1795.3976153900001</v>
      </c>
      <c r="D312" s="84">
        <v>1774.5557553000001</v>
      </c>
      <c r="E312" s="84">
        <v>287.68115705999998</v>
      </c>
      <c r="F312" s="84">
        <v>287.68115705999998</v>
      </c>
    </row>
    <row r="313" spans="1:6" ht="12.75" customHeight="1" x14ac:dyDescent="0.2">
      <c r="A313" s="83" t="s">
        <v>172</v>
      </c>
      <c r="B313" s="83">
        <v>11</v>
      </c>
      <c r="C313" s="84">
        <v>1784.1884096599999</v>
      </c>
      <c r="D313" s="84">
        <v>1764.1703154500001</v>
      </c>
      <c r="E313" s="84">
        <v>285.99752703000001</v>
      </c>
      <c r="F313" s="84">
        <v>285.99752703000001</v>
      </c>
    </row>
    <row r="314" spans="1:6" ht="12.75" customHeight="1" x14ac:dyDescent="0.2">
      <c r="A314" s="83" t="s">
        <v>172</v>
      </c>
      <c r="B314" s="83">
        <v>12</v>
      </c>
      <c r="C314" s="84">
        <v>1784.2719836900001</v>
      </c>
      <c r="D314" s="84">
        <v>1763.94049479</v>
      </c>
      <c r="E314" s="84">
        <v>285.96026977999998</v>
      </c>
      <c r="F314" s="84">
        <v>285.96026977999998</v>
      </c>
    </row>
    <row r="315" spans="1:6" ht="12.75" customHeight="1" x14ac:dyDescent="0.2">
      <c r="A315" s="83" t="s">
        <v>172</v>
      </c>
      <c r="B315" s="83">
        <v>13</v>
      </c>
      <c r="C315" s="84">
        <v>1810.31683557</v>
      </c>
      <c r="D315" s="84">
        <v>1788.4249013599999</v>
      </c>
      <c r="E315" s="84">
        <v>289.92954624999999</v>
      </c>
      <c r="F315" s="84">
        <v>289.92954624999999</v>
      </c>
    </row>
    <row r="316" spans="1:6" ht="12.75" customHeight="1" x14ac:dyDescent="0.2">
      <c r="A316" s="83" t="s">
        <v>172</v>
      </c>
      <c r="B316" s="83">
        <v>14</v>
      </c>
      <c r="C316" s="84">
        <v>1817.86209738</v>
      </c>
      <c r="D316" s="84">
        <v>1795.7760082</v>
      </c>
      <c r="E316" s="84">
        <v>291.12126699999999</v>
      </c>
      <c r="F316" s="84">
        <v>291.12126699999999</v>
      </c>
    </row>
    <row r="317" spans="1:6" ht="12.75" customHeight="1" x14ac:dyDescent="0.2">
      <c r="A317" s="83" t="s">
        <v>172</v>
      </c>
      <c r="B317" s="83">
        <v>15</v>
      </c>
      <c r="C317" s="84">
        <v>1801.59945898</v>
      </c>
      <c r="D317" s="84">
        <v>1779.78344006</v>
      </c>
      <c r="E317" s="84">
        <v>288.52864038000001</v>
      </c>
      <c r="F317" s="84">
        <v>288.52864038000001</v>
      </c>
    </row>
    <row r="318" spans="1:6" ht="12.75" customHeight="1" x14ac:dyDescent="0.2">
      <c r="A318" s="83" t="s">
        <v>172</v>
      </c>
      <c r="B318" s="83">
        <v>16</v>
      </c>
      <c r="C318" s="84">
        <v>1809.94624761</v>
      </c>
      <c r="D318" s="84">
        <v>1788.8682070499999</v>
      </c>
      <c r="E318" s="84">
        <v>290.00141251999997</v>
      </c>
      <c r="F318" s="84">
        <v>290.00141251999997</v>
      </c>
    </row>
    <row r="319" spans="1:6" ht="12.75" customHeight="1" x14ac:dyDescent="0.2">
      <c r="A319" s="83" t="s">
        <v>172</v>
      </c>
      <c r="B319" s="83">
        <v>17</v>
      </c>
      <c r="C319" s="84">
        <v>1820.8409937900001</v>
      </c>
      <c r="D319" s="84">
        <v>1800.04166994</v>
      </c>
      <c r="E319" s="84">
        <v>291.81279247999998</v>
      </c>
      <c r="F319" s="84">
        <v>291.81279247999998</v>
      </c>
    </row>
    <row r="320" spans="1:6" ht="12.75" customHeight="1" x14ac:dyDescent="0.2">
      <c r="A320" s="83" t="s">
        <v>172</v>
      </c>
      <c r="B320" s="83">
        <v>18</v>
      </c>
      <c r="C320" s="84">
        <v>1820.56821691</v>
      </c>
      <c r="D320" s="84">
        <v>1799.1437746900001</v>
      </c>
      <c r="E320" s="84">
        <v>291.66723066999998</v>
      </c>
      <c r="F320" s="84">
        <v>291.66723066999998</v>
      </c>
    </row>
    <row r="321" spans="1:6" ht="12.75" customHeight="1" x14ac:dyDescent="0.2">
      <c r="A321" s="83" t="s">
        <v>172</v>
      </c>
      <c r="B321" s="83">
        <v>19</v>
      </c>
      <c r="C321" s="84">
        <v>1794.37035008</v>
      </c>
      <c r="D321" s="84">
        <v>1770.72448166</v>
      </c>
      <c r="E321" s="84">
        <v>287.06005218000001</v>
      </c>
      <c r="F321" s="84">
        <v>287.06005218000001</v>
      </c>
    </row>
    <row r="322" spans="1:6" ht="12.75" customHeight="1" x14ac:dyDescent="0.2">
      <c r="A322" s="83" t="s">
        <v>172</v>
      </c>
      <c r="B322" s="83">
        <v>20</v>
      </c>
      <c r="C322" s="84">
        <v>1779.41504317</v>
      </c>
      <c r="D322" s="84">
        <v>1756.43757557</v>
      </c>
      <c r="E322" s="84">
        <v>284.74393803999999</v>
      </c>
      <c r="F322" s="84">
        <v>284.74393803999999</v>
      </c>
    </row>
    <row r="323" spans="1:6" ht="12.75" customHeight="1" x14ac:dyDescent="0.2">
      <c r="A323" s="83" t="s">
        <v>172</v>
      </c>
      <c r="B323" s="83">
        <v>21</v>
      </c>
      <c r="C323" s="84">
        <v>1784.4124340599999</v>
      </c>
      <c r="D323" s="84">
        <v>1763.76250007</v>
      </c>
      <c r="E323" s="84">
        <v>285.93141426</v>
      </c>
      <c r="F323" s="84">
        <v>285.93141426</v>
      </c>
    </row>
    <row r="324" spans="1:6" ht="12.75" customHeight="1" x14ac:dyDescent="0.2">
      <c r="A324" s="83" t="s">
        <v>172</v>
      </c>
      <c r="B324" s="83">
        <v>22</v>
      </c>
      <c r="C324" s="84">
        <v>1794.66402427</v>
      </c>
      <c r="D324" s="84">
        <v>1774.1962494700001</v>
      </c>
      <c r="E324" s="84">
        <v>287.62287595999999</v>
      </c>
      <c r="F324" s="84">
        <v>287.62287595999999</v>
      </c>
    </row>
    <row r="325" spans="1:6" ht="12.75" customHeight="1" x14ac:dyDescent="0.2">
      <c r="A325" s="83" t="s">
        <v>172</v>
      </c>
      <c r="B325" s="83">
        <v>23</v>
      </c>
      <c r="C325" s="84">
        <v>1809.1624617299999</v>
      </c>
      <c r="D325" s="84">
        <v>1795.79947227</v>
      </c>
      <c r="E325" s="84">
        <v>291.12507087</v>
      </c>
      <c r="F325" s="84">
        <v>291.12507087</v>
      </c>
    </row>
    <row r="326" spans="1:6" ht="12.75" customHeight="1" x14ac:dyDescent="0.2">
      <c r="A326" s="83" t="s">
        <v>172</v>
      </c>
      <c r="B326" s="83">
        <v>24</v>
      </c>
      <c r="C326" s="84">
        <v>1810.0797905899999</v>
      </c>
      <c r="D326" s="84">
        <v>1802.6171428099999</v>
      </c>
      <c r="E326" s="84">
        <v>292.23031387999998</v>
      </c>
      <c r="F326" s="84">
        <v>292.23031387999998</v>
      </c>
    </row>
    <row r="327" spans="1:6" ht="12.75" customHeight="1" x14ac:dyDescent="0.2">
      <c r="A327" s="83" t="s">
        <v>173</v>
      </c>
      <c r="B327" s="83">
        <v>1</v>
      </c>
      <c r="C327" s="84">
        <v>1940.6992064200001</v>
      </c>
      <c r="D327" s="84">
        <v>1933.5160901500001</v>
      </c>
      <c r="E327" s="84">
        <v>313.45092670999998</v>
      </c>
      <c r="F327" s="84">
        <v>313.45092670999998</v>
      </c>
    </row>
    <row r="328" spans="1:6" ht="12.75" customHeight="1" x14ac:dyDescent="0.2">
      <c r="A328" s="83" t="s">
        <v>173</v>
      </c>
      <c r="B328" s="83">
        <v>2</v>
      </c>
      <c r="C328" s="84">
        <v>1974.09311841</v>
      </c>
      <c r="D328" s="84">
        <v>1952.23090699</v>
      </c>
      <c r="E328" s="84">
        <v>316.48486923000002</v>
      </c>
      <c r="F328" s="84">
        <v>316.48486923000002</v>
      </c>
    </row>
    <row r="329" spans="1:6" ht="12.75" customHeight="1" x14ac:dyDescent="0.2">
      <c r="A329" s="83" t="s">
        <v>173</v>
      </c>
      <c r="B329" s="83">
        <v>3</v>
      </c>
      <c r="C329" s="84">
        <v>1974.63902575</v>
      </c>
      <c r="D329" s="84">
        <v>1953.5399575900001</v>
      </c>
      <c r="E329" s="84">
        <v>316.69708527</v>
      </c>
      <c r="F329" s="84">
        <v>316.69708527</v>
      </c>
    </row>
    <row r="330" spans="1:6" ht="12.75" customHeight="1" x14ac:dyDescent="0.2">
      <c r="A330" s="83" t="s">
        <v>173</v>
      </c>
      <c r="B330" s="83">
        <v>4</v>
      </c>
      <c r="C330" s="84">
        <v>1978.61802405</v>
      </c>
      <c r="D330" s="84">
        <v>1961.3818132700001</v>
      </c>
      <c r="E330" s="84">
        <v>317.96836351000002</v>
      </c>
      <c r="F330" s="84">
        <v>317.96836351000002</v>
      </c>
    </row>
    <row r="331" spans="1:6" ht="12.75" customHeight="1" x14ac:dyDescent="0.2">
      <c r="A331" s="83" t="s">
        <v>173</v>
      </c>
      <c r="B331" s="83">
        <v>5</v>
      </c>
      <c r="C331" s="84">
        <v>1968.68755231</v>
      </c>
      <c r="D331" s="84">
        <v>1948.86392234</v>
      </c>
      <c r="E331" s="84">
        <v>315.93903232000002</v>
      </c>
      <c r="F331" s="84">
        <v>315.93903232000002</v>
      </c>
    </row>
    <row r="332" spans="1:6" ht="12.75" customHeight="1" x14ac:dyDescent="0.2">
      <c r="A332" s="83" t="s">
        <v>173</v>
      </c>
      <c r="B332" s="83">
        <v>6</v>
      </c>
      <c r="C332" s="84">
        <v>1930.47283255</v>
      </c>
      <c r="D332" s="84">
        <v>1909.0429485499999</v>
      </c>
      <c r="E332" s="84">
        <v>309.48347645000001</v>
      </c>
      <c r="F332" s="84">
        <v>309.48347645000001</v>
      </c>
    </row>
    <row r="333" spans="1:6" ht="12.75" customHeight="1" x14ac:dyDescent="0.2">
      <c r="A333" s="83" t="s">
        <v>173</v>
      </c>
      <c r="B333" s="83">
        <v>7</v>
      </c>
      <c r="C333" s="84">
        <v>1856.4026594500001</v>
      </c>
      <c r="D333" s="84">
        <v>1843.9266568099999</v>
      </c>
      <c r="E333" s="84">
        <v>298.92718365000002</v>
      </c>
      <c r="F333" s="84">
        <v>298.92718365000002</v>
      </c>
    </row>
    <row r="334" spans="1:6" ht="12.75" customHeight="1" x14ac:dyDescent="0.2">
      <c r="A334" s="83" t="s">
        <v>173</v>
      </c>
      <c r="B334" s="83">
        <v>8</v>
      </c>
      <c r="C334" s="84">
        <v>1839.8602395299999</v>
      </c>
      <c r="D334" s="84">
        <v>1819.14368137</v>
      </c>
      <c r="E334" s="84">
        <v>294.90950484000001</v>
      </c>
      <c r="F334" s="84">
        <v>294.90950484000001</v>
      </c>
    </row>
    <row r="335" spans="1:6" ht="12.75" customHeight="1" x14ac:dyDescent="0.2">
      <c r="A335" s="83" t="s">
        <v>173</v>
      </c>
      <c r="B335" s="83">
        <v>9</v>
      </c>
      <c r="C335" s="84">
        <v>1821.1686728699999</v>
      </c>
      <c r="D335" s="84">
        <v>1800.463217</v>
      </c>
      <c r="E335" s="84">
        <v>291.88113134999998</v>
      </c>
      <c r="F335" s="84">
        <v>291.88113134999998</v>
      </c>
    </row>
    <row r="336" spans="1:6" ht="12.75" customHeight="1" x14ac:dyDescent="0.2">
      <c r="A336" s="83" t="s">
        <v>173</v>
      </c>
      <c r="B336" s="83">
        <v>10</v>
      </c>
      <c r="C336" s="84">
        <v>1792.89776869</v>
      </c>
      <c r="D336" s="84">
        <v>1776.0554506000001</v>
      </c>
      <c r="E336" s="84">
        <v>287.92427936000001</v>
      </c>
      <c r="F336" s="84">
        <v>287.92427936000001</v>
      </c>
    </row>
    <row r="337" spans="1:6" ht="12.75" customHeight="1" x14ac:dyDescent="0.2">
      <c r="A337" s="83" t="s">
        <v>173</v>
      </c>
      <c r="B337" s="83">
        <v>11</v>
      </c>
      <c r="C337" s="84">
        <v>1772.9681306</v>
      </c>
      <c r="D337" s="84">
        <v>1765.74039247</v>
      </c>
      <c r="E337" s="84">
        <v>286.25205922999999</v>
      </c>
      <c r="F337" s="84">
        <v>286.25205922999999</v>
      </c>
    </row>
    <row r="338" spans="1:6" ht="12.75" customHeight="1" x14ac:dyDescent="0.2">
      <c r="A338" s="83" t="s">
        <v>173</v>
      </c>
      <c r="B338" s="83">
        <v>12</v>
      </c>
      <c r="C338" s="84">
        <v>1806.8289773199999</v>
      </c>
      <c r="D338" s="84">
        <v>1790.5089317100001</v>
      </c>
      <c r="E338" s="84">
        <v>290.26739772000002</v>
      </c>
      <c r="F338" s="84">
        <v>290.26739772000002</v>
      </c>
    </row>
    <row r="339" spans="1:6" ht="12.75" customHeight="1" x14ac:dyDescent="0.2">
      <c r="A339" s="83" t="s">
        <v>173</v>
      </c>
      <c r="B339" s="83">
        <v>13</v>
      </c>
      <c r="C339" s="84">
        <v>1826.31830618</v>
      </c>
      <c r="D339" s="84">
        <v>1818.23699033</v>
      </c>
      <c r="E339" s="84">
        <v>294.76251710999998</v>
      </c>
      <c r="F339" s="84">
        <v>294.76251710999998</v>
      </c>
    </row>
    <row r="340" spans="1:6" ht="12.75" customHeight="1" x14ac:dyDescent="0.2">
      <c r="A340" s="83" t="s">
        <v>173</v>
      </c>
      <c r="B340" s="83">
        <v>14</v>
      </c>
      <c r="C340" s="84">
        <v>1850.2609472199999</v>
      </c>
      <c r="D340" s="84">
        <v>1836.3340158399999</v>
      </c>
      <c r="E340" s="84">
        <v>297.69630672</v>
      </c>
      <c r="F340" s="84">
        <v>297.69630672</v>
      </c>
    </row>
    <row r="341" spans="1:6" ht="12.75" customHeight="1" x14ac:dyDescent="0.2">
      <c r="A341" s="83" t="s">
        <v>173</v>
      </c>
      <c r="B341" s="83">
        <v>15</v>
      </c>
      <c r="C341" s="84">
        <v>1837.02822156</v>
      </c>
      <c r="D341" s="84">
        <v>1822.0202827000001</v>
      </c>
      <c r="E341" s="84">
        <v>295.37584353</v>
      </c>
      <c r="F341" s="84">
        <v>295.37584353</v>
      </c>
    </row>
    <row r="342" spans="1:6" ht="12.75" customHeight="1" x14ac:dyDescent="0.2">
      <c r="A342" s="83" t="s">
        <v>173</v>
      </c>
      <c r="B342" s="83">
        <v>16</v>
      </c>
      <c r="C342" s="84">
        <v>1834.0897078600001</v>
      </c>
      <c r="D342" s="84">
        <v>1820.3213880999999</v>
      </c>
      <c r="E342" s="84">
        <v>295.10042814000002</v>
      </c>
      <c r="F342" s="84">
        <v>295.10042814000002</v>
      </c>
    </row>
    <row r="343" spans="1:6" ht="12.75" customHeight="1" x14ac:dyDescent="0.2">
      <c r="A343" s="83" t="s">
        <v>173</v>
      </c>
      <c r="B343" s="83">
        <v>17</v>
      </c>
      <c r="C343" s="84">
        <v>1822.7407737999999</v>
      </c>
      <c r="D343" s="84">
        <v>1804.26891798</v>
      </c>
      <c r="E343" s="84">
        <v>292.49809053000001</v>
      </c>
      <c r="F343" s="84">
        <v>292.49809053000001</v>
      </c>
    </row>
    <row r="344" spans="1:6" ht="12.75" customHeight="1" x14ac:dyDescent="0.2">
      <c r="A344" s="83" t="s">
        <v>173</v>
      </c>
      <c r="B344" s="83">
        <v>18</v>
      </c>
      <c r="C344" s="84">
        <v>1797.4051578900001</v>
      </c>
      <c r="D344" s="84">
        <v>1780.28525382</v>
      </c>
      <c r="E344" s="84">
        <v>288.60999163999998</v>
      </c>
      <c r="F344" s="84">
        <v>288.60999163999998</v>
      </c>
    </row>
    <row r="345" spans="1:6" ht="12.75" customHeight="1" x14ac:dyDescent="0.2">
      <c r="A345" s="83" t="s">
        <v>173</v>
      </c>
      <c r="B345" s="83">
        <v>19</v>
      </c>
      <c r="C345" s="84">
        <v>1794.2555887599999</v>
      </c>
      <c r="D345" s="84">
        <v>1775.9540942799999</v>
      </c>
      <c r="E345" s="84">
        <v>287.90784803000003</v>
      </c>
      <c r="F345" s="84">
        <v>287.90784803000003</v>
      </c>
    </row>
    <row r="346" spans="1:6" ht="12.75" customHeight="1" x14ac:dyDescent="0.2">
      <c r="A346" s="83" t="s">
        <v>173</v>
      </c>
      <c r="B346" s="83">
        <v>20</v>
      </c>
      <c r="C346" s="84">
        <v>1809.3297546700001</v>
      </c>
      <c r="D346" s="84">
        <v>1790.7199185899999</v>
      </c>
      <c r="E346" s="84">
        <v>290.30160174000002</v>
      </c>
      <c r="F346" s="84">
        <v>290.30160174000002</v>
      </c>
    </row>
    <row r="347" spans="1:6" ht="12.75" customHeight="1" x14ac:dyDescent="0.2">
      <c r="A347" s="83" t="s">
        <v>173</v>
      </c>
      <c r="B347" s="83">
        <v>21</v>
      </c>
      <c r="C347" s="84">
        <v>1802.45229049</v>
      </c>
      <c r="D347" s="84">
        <v>1795.5793720300001</v>
      </c>
      <c r="E347" s="84">
        <v>291.08938943999999</v>
      </c>
      <c r="F347" s="84">
        <v>291.08938943999999</v>
      </c>
    </row>
    <row r="348" spans="1:6" ht="12.75" customHeight="1" x14ac:dyDescent="0.2">
      <c r="A348" s="83" t="s">
        <v>173</v>
      </c>
      <c r="B348" s="83">
        <v>22</v>
      </c>
      <c r="C348" s="84">
        <v>1821.7039316099999</v>
      </c>
      <c r="D348" s="84">
        <v>1814.42361241</v>
      </c>
      <c r="E348" s="84">
        <v>294.14431338999998</v>
      </c>
      <c r="F348" s="84">
        <v>294.14431338999998</v>
      </c>
    </row>
    <row r="349" spans="1:6" ht="12.75" customHeight="1" x14ac:dyDescent="0.2">
      <c r="A349" s="83" t="s">
        <v>173</v>
      </c>
      <c r="B349" s="83">
        <v>23</v>
      </c>
      <c r="C349" s="84">
        <v>1865.74725883</v>
      </c>
      <c r="D349" s="84">
        <v>1855.5405593400001</v>
      </c>
      <c r="E349" s="84">
        <v>300.80996524</v>
      </c>
      <c r="F349" s="84">
        <v>300.80996524</v>
      </c>
    </row>
    <row r="350" spans="1:6" ht="12.75" customHeight="1" x14ac:dyDescent="0.2">
      <c r="A350" s="83" t="s">
        <v>173</v>
      </c>
      <c r="B350" s="83">
        <v>24</v>
      </c>
      <c r="C350" s="84">
        <v>1948.5816795799999</v>
      </c>
      <c r="D350" s="84">
        <v>1940.66991478</v>
      </c>
      <c r="E350" s="84">
        <v>314.61066517</v>
      </c>
      <c r="F350" s="84">
        <v>314.61066517</v>
      </c>
    </row>
    <row r="351" spans="1:6" ht="12.75" customHeight="1" x14ac:dyDescent="0.2">
      <c r="A351" s="83" t="s">
        <v>174</v>
      </c>
      <c r="B351" s="83">
        <v>1</v>
      </c>
      <c r="C351" s="84">
        <v>1813.76449417</v>
      </c>
      <c r="D351" s="84">
        <v>1806.69503485</v>
      </c>
      <c r="E351" s="84">
        <v>292.89139917</v>
      </c>
      <c r="F351" s="84">
        <v>292.89139917</v>
      </c>
    </row>
    <row r="352" spans="1:6" ht="12.75" customHeight="1" x14ac:dyDescent="0.2">
      <c r="A352" s="83" t="s">
        <v>174</v>
      </c>
      <c r="B352" s="83">
        <v>2</v>
      </c>
      <c r="C352" s="84">
        <v>1791.7287507000001</v>
      </c>
      <c r="D352" s="84">
        <v>1784.0601602700001</v>
      </c>
      <c r="E352" s="84">
        <v>289.22195857999998</v>
      </c>
      <c r="F352" s="84">
        <v>289.22195857999998</v>
      </c>
    </row>
    <row r="353" spans="1:6" ht="12.75" customHeight="1" x14ac:dyDescent="0.2">
      <c r="A353" s="83" t="s">
        <v>174</v>
      </c>
      <c r="B353" s="83">
        <v>3</v>
      </c>
      <c r="C353" s="84">
        <v>1810.11510408</v>
      </c>
      <c r="D353" s="84">
        <v>1798.3633451799999</v>
      </c>
      <c r="E353" s="84">
        <v>291.54071176000002</v>
      </c>
      <c r="F353" s="84">
        <v>291.54071176000002</v>
      </c>
    </row>
    <row r="354" spans="1:6" ht="12.75" customHeight="1" x14ac:dyDescent="0.2">
      <c r="A354" s="83" t="s">
        <v>174</v>
      </c>
      <c r="B354" s="83">
        <v>4</v>
      </c>
      <c r="C354" s="84">
        <v>1791.79486978</v>
      </c>
      <c r="D354" s="84">
        <v>1782.3445682399999</v>
      </c>
      <c r="E354" s="84">
        <v>288.94383629999999</v>
      </c>
      <c r="F354" s="84">
        <v>288.94383629999999</v>
      </c>
    </row>
    <row r="355" spans="1:6" ht="12.75" customHeight="1" x14ac:dyDescent="0.2">
      <c r="A355" s="83" t="s">
        <v>174</v>
      </c>
      <c r="B355" s="83">
        <v>5</v>
      </c>
      <c r="C355" s="84">
        <v>1790.18145744</v>
      </c>
      <c r="D355" s="84">
        <v>1780.45107669</v>
      </c>
      <c r="E355" s="84">
        <v>288.63687392999998</v>
      </c>
      <c r="F355" s="84">
        <v>288.63687392999998</v>
      </c>
    </row>
    <row r="356" spans="1:6" ht="12.75" customHeight="1" x14ac:dyDescent="0.2">
      <c r="A356" s="83" t="s">
        <v>174</v>
      </c>
      <c r="B356" s="83">
        <v>6</v>
      </c>
      <c r="C356" s="84">
        <v>1763.80572815</v>
      </c>
      <c r="D356" s="84">
        <v>1755.4580237499999</v>
      </c>
      <c r="E356" s="84">
        <v>284.58513851999999</v>
      </c>
      <c r="F356" s="84">
        <v>284.58513851999999</v>
      </c>
    </row>
    <row r="357" spans="1:6" ht="12.75" customHeight="1" x14ac:dyDescent="0.2">
      <c r="A357" s="83" t="s">
        <v>174</v>
      </c>
      <c r="B357" s="83">
        <v>7</v>
      </c>
      <c r="C357" s="84">
        <v>1784.8229114400001</v>
      </c>
      <c r="D357" s="84">
        <v>1764.4135710999999</v>
      </c>
      <c r="E357" s="84">
        <v>286.03696229000002</v>
      </c>
      <c r="F357" s="84">
        <v>286.03696229000002</v>
      </c>
    </row>
    <row r="358" spans="1:6" ht="12.75" customHeight="1" x14ac:dyDescent="0.2">
      <c r="A358" s="83" t="s">
        <v>174</v>
      </c>
      <c r="B358" s="83">
        <v>8</v>
      </c>
      <c r="C358" s="84">
        <v>1811.0305497700001</v>
      </c>
      <c r="D358" s="84">
        <v>1789.9892810399999</v>
      </c>
      <c r="E358" s="84">
        <v>290.18315482999998</v>
      </c>
      <c r="F358" s="84">
        <v>290.18315482999998</v>
      </c>
    </row>
    <row r="359" spans="1:6" ht="12.75" customHeight="1" x14ac:dyDescent="0.2">
      <c r="A359" s="83" t="s">
        <v>174</v>
      </c>
      <c r="B359" s="83">
        <v>9</v>
      </c>
      <c r="C359" s="84">
        <v>1790.7991356699999</v>
      </c>
      <c r="D359" s="84">
        <v>1770.61626781</v>
      </c>
      <c r="E359" s="84">
        <v>287.04250915</v>
      </c>
      <c r="F359" s="84">
        <v>287.04250915</v>
      </c>
    </row>
    <row r="360" spans="1:6" ht="12.75" customHeight="1" x14ac:dyDescent="0.2">
      <c r="A360" s="83" t="s">
        <v>174</v>
      </c>
      <c r="B360" s="83">
        <v>10</v>
      </c>
      <c r="C360" s="84">
        <v>1777.3595264200001</v>
      </c>
      <c r="D360" s="84">
        <v>1770.0040163399999</v>
      </c>
      <c r="E360" s="84">
        <v>286.94325433</v>
      </c>
      <c r="F360" s="84">
        <v>286.94325433</v>
      </c>
    </row>
    <row r="361" spans="1:6" ht="12.75" customHeight="1" x14ac:dyDescent="0.2">
      <c r="A361" s="83" t="s">
        <v>174</v>
      </c>
      <c r="B361" s="83">
        <v>11</v>
      </c>
      <c r="C361" s="84">
        <v>1750.3364431</v>
      </c>
      <c r="D361" s="84">
        <v>1736.02916607</v>
      </c>
      <c r="E361" s="84">
        <v>281.43543964999998</v>
      </c>
      <c r="F361" s="84">
        <v>281.43543964999998</v>
      </c>
    </row>
    <row r="362" spans="1:6" ht="12.75" customHeight="1" x14ac:dyDescent="0.2">
      <c r="A362" s="83" t="s">
        <v>174</v>
      </c>
      <c r="B362" s="83">
        <v>12</v>
      </c>
      <c r="C362" s="84">
        <v>1748.8797917300001</v>
      </c>
      <c r="D362" s="84">
        <v>1734.5759027399999</v>
      </c>
      <c r="E362" s="84">
        <v>281.19984463999998</v>
      </c>
      <c r="F362" s="84">
        <v>281.19984463999998</v>
      </c>
    </row>
    <row r="363" spans="1:6" ht="12.75" customHeight="1" x14ac:dyDescent="0.2">
      <c r="A363" s="83" t="s">
        <v>174</v>
      </c>
      <c r="B363" s="83">
        <v>13</v>
      </c>
      <c r="C363" s="84">
        <v>1770.53877711</v>
      </c>
      <c r="D363" s="84">
        <v>1752.9013822300001</v>
      </c>
      <c r="E363" s="84">
        <v>284.17066994999999</v>
      </c>
      <c r="F363" s="84">
        <v>284.17066994999999</v>
      </c>
    </row>
    <row r="364" spans="1:6" ht="12.75" customHeight="1" x14ac:dyDescent="0.2">
      <c r="A364" s="83" t="s">
        <v>174</v>
      </c>
      <c r="B364" s="83">
        <v>14</v>
      </c>
      <c r="C364" s="84">
        <v>1785.3580925900001</v>
      </c>
      <c r="D364" s="84">
        <v>1772.08894457</v>
      </c>
      <c r="E364" s="84">
        <v>287.28125134999999</v>
      </c>
      <c r="F364" s="84">
        <v>287.28125134999999</v>
      </c>
    </row>
    <row r="365" spans="1:6" ht="12.75" customHeight="1" x14ac:dyDescent="0.2">
      <c r="A365" s="83" t="s">
        <v>174</v>
      </c>
      <c r="B365" s="83">
        <v>15</v>
      </c>
      <c r="C365" s="84">
        <v>1789.69627509</v>
      </c>
      <c r="D365" s="84">
        <v>1782.11854154</v>
      </c>
      <c r="E365" s="84">
        <v>288.90719410000003</v>
      </c>
      <c r="F365" s="84">
        <v>288.90719410000003</v>
      </c>
    </row>
    <row r="366" spans="1:6" ht="12.75" customHeight="1" x14ac:dyDescent="0.2">
      <c r="A366" s="83" t="s">
        <v>174</v>
      </c>
      <c r="B366" s="83">
        <v>16</v>
      </c>
      <c r="C366" s="84">
        <v>1780.1825757900001</v>
      </c>
      <c r="D366" s="84">
        <v>1761.7213243599999</v>
      </c>
      <c r="E366" s="84">
        <v>285.60051014999999</v>
      </c>
      <c r="F366" s="84">
        <v>285.60051014999999</v>
      </c>
    </row>
    <row r="367" spans="1:6" ht="12.75" customHeight="1" x14ac:dyDescent="0.2">
      <c r="A367" s="83" t="s">
        <v>174</v>
      </c>
      <c r="B367" s="83">
        <v>17</v>
      </c>
      <c r="C367" s="84">
        <v>1740.3334503999999</v>
      </c>
      <c r="D367" s="84">
        <v>1722.7060370300001</v>
      </c>
      <c r="E367" s="84">
        <v>279.27556771000002</v>
      </c>
      <c r="F367" s="84">
        <v>279.27556771000002</v>
      </c>
    </row>
    <row r="368" spans="1:6" ht="12.75" customHeight="1" x14ac:dyDescent="0.2">
      <c r="A368" s="83" t="s">
        <v>174</v>
      </c>
      <c r="B368" s="83">
        <v>18</v>
      </c>
      <c r="C368" s="84">
        <v>1698.73616186</v>
      </c>
      <c r="D368" s="84">
        <v>1681.03219558</v>
      </c>
      <c r="E368" s="84">
        <v>272.51963519999998</v>
      </c>
      <c r="F368" s="84">
        <v>272.51963519999998</v>
      </c>
    </row>
    <row r="369" spans="1:6" ht="12.75" customHeight="1" x14ac:dyDescent="0.2">
      <c r="A369" s="83" t="s">
        <v>174</v>
      </c>
      <c r="B369" s="83">
        <v>19</v>
      </c>
      <c r="C369" s="84">
        <v>1683.5165995899999</v>
      </c>
      <c r="D369" s="84">
        <v>1666.24108589</v>
      </c>
      <c r="E369" s="84">
        <v>270.12178236</v>
      </c>
      <c r="F369" s="84">
        <v>270.12178236</v>
      </c>
    </row>
    <row r="370" spans="1:6" ht="12.75" customHeight="1" x14ac:dyDescent="0.2">
      <c r="A370" s="83" t="s">
        <v>174</v>
      </c>
      <c r="B370" s="83">
        <v>20</v>
      </c>
      <c r="C370" s="84">
        <v>1687.5850993700001</v>
      </c>
      <c r="D370" s="84">
        <v>1671.37039327</v>
      </c>
      <c r="E370" s="84">
        <v>270.95331728999997</v>
      </c>
      <c r="F370" s="84">
        <v>270.95331728999997</v>
      </c>
    </row>
    <row r="371" spans="1:6" ht="12.75" customHeight="1" x14ac:dyDescent="0.2">
      <c r="A371" s="83" t="s">
        <v>174</v>
      </c>
      <c r="B371" s="83">
        <v>21</v>
      </c>
      <c r="C371" s="84">
        <v>1699.4694026</v>
      </c>
      <c r="D371" s="84">
        <v>1679.8279552900001</v>
      </c>
      <c r="E371" s="84">
        <v>272.32441043</v>
      </c>
      <c r="F371" s="84">
        <v>272.32441043</v>
      </c>
    </row>
    <row r="372" spans="1:6" ht="12.75" customHeight="1" x14ac:dyDescent="0.2">
      <c r="A372" s="83" t="s">
        <v>174</v>
      </c>
      <c r="B372" s="83">
        <v>22</v>
      </c>
      <c r="C372" s="84">
        <v>1709.96791022</v>
      </c>
      <c r="D372" s="84">
        <v>1690.1014161999999</v>
      </c>
      <c r="E372" s="84">
        <v>273.98988704999999</v>
      </c>
      <c r="F372" s="84">
        <v>273.98988704999999</v>
      </c>
    </row>
    <row r="373" spans="1:6" ht="12.75" customHeight="1" x14ac:dyDescent="0.2">
      <c r="A373" s="83" t="s">
        <v>174</v>
      </c>
      <c r="B373" s="83">
        <v>23</v>
      </c>
      <c r="C373" s="84">
        <v>1736.4194773199999</v>
      </c>
      <c r="D373" s="84">
        <v>1718.3922400700001</v>
      </c>
      <c r="E373" s="84">
        <v>278.57623883000002</v>
      </c>
      <c r="F373" s="84">
        <v>278.57623883000002</v>
      </c>
    </row>
    <row r="374" spans="1:6" ht="12.75" customHeight="1" x14ac:dyDescent="0.2">
      <c r="A374" s="83" t="s">
        <v>174</v>
      </c>
      <c r="B374" s="83">
        <v>24</v>
      </c>
      <c r="C374" s="84">
        <v>1758.54065543</v>
      </c>
      <c r="D374" s="84">
        <v>1740.5597291700001</v>
      </c>
      <c r="E374" s="84">
        <v>282.16990945999999</v>
      </c>
      <c r="F374" s="84">
        <v>282.16990945999999</v>
      </c>
    </row>
    <row r="375" spans="1:6" ht="12.75" customHeight="1" x14ac:dyDescent="0.2">
      <c r="A375" s="83" t="s">
        <v>175</v>
      </c>
      <c r="B375" s="83">
        <v>1</v>
      </c>
      <c r="C375" s="84">
        <v>1995.1054096099999</v>
      </c>
      <c r="D375" s="84">
        <v>1977.8277778500001</v>
      </c>
      <c r="E375" s="84">
        <v>320.63449226</v>
      </c>
      <c r="F375" s="84">
        <v>320.63449226</v>
      </c>
    </row>
    <row r="376" spans="1:6" ht="12.75" customHeight="1" x14ac:dyDescent="0.2">
      <c r="A376" s="83" t="s">
        <v>175</v>
      </c>
      <c r="B376" s="83">
        <v>2</v>
      </c>
      <c r="C376" s="84">
        <v>2015.45174735</v>
      </c>
      <c r="D376" s="84">
        <v>1996.11289855</v>
      </c>
      <c r="E376" s="84">
        <v>323.59877482000002</v>
      </c>
      <c r="F376" s="84">
        <v>323.59877482000002</v>
      </c>
    </row>
    <row r="377" spans="1:6" ht="12.75" customHeight="1" x14ac:dyDescent="0.2">
      <c r="A377" s="83" t="s">
        <v>175</v>
      </c>
      <c r="B377" s="83">
        <v>3</v>
      </c>
      <c r="C377" s="84">
        <v>2023.54705657</v>
      </c>
      <c r="D377" s="84">
        <v>2014.45412657</v>
      </c>
      <c r="E377" s="84">
        <v>326.57215318999999</v>
      </c>
      <c r="F377" s="84">
        <v>326.57215318999999</v>
      </c>
    </row>
    <row r="378" spans="1:6" ht="12.75" customHeight="1" x14ac:dyDescent="0.2">
      <c r="A378" s="83" t="s">
        <v>175</v>
      </c>
      <c r="B378" s="83">
        <v>4</v>
      </c>
      <c r="C378" s="84">
        <v>2046.05968732</v>
      </c>
      <c r="D378" s="84">
        <v>2025.4999681100001</v>
      </c>
      <c r="E378" s="84">
        <v>328.36284389000002</v>
      </c>
      <c r="F378" s="84">
        <v>328.36284389000002</v>
      </c>
    </row>
    <row r="379" spans="1:6" ht="12.75" customHeight="1" x14ac:dyDescent="0.2">
      <c r="A379" s="83" t="s">
        <v>175</v>
      </c>
      <c r="B379" s="83">
        <v>5</v>
      </c>
      <c r="C379" s="84">
        <v>2030.82496788</v>
      </c>
      <c r="D379" s="84">
        <v>2015.1829502600001</v>
      </c>
      <c r="E379" s="84">
        <v>326.69030606000001</v>
      </c>
      <c r="F379" s="84">
        <v>326.69030606000001</v>
      </c>
    </row>
    <row r="380" spans="1:6" ht="12.75" customHeight="1" x14ac:dyDescent="0.2">
      <c r="A380" s="83" t="s">
        <v>175</v>
      </c>
      <c r="B380" s="83">
        <v>6</v>
      </c>
      <c r="C380" s="84">
        <v>2062.0607356800001</v>
      </c>
      <c r="D380" s="84">
        <v>2041.5506049000001</v>
      </c>
      <c r="E380" s="84">
        <v>330.96488427999998</v>
      </c>
      <c r="F380" s="84">
        <v>330.96488427999998</v>
      </c>
    </row>
    <row r="381" spans="1:6" ht="12.75" customHeight="1" x14ac:dyDescent="0.2">
      <c r="A381" s="83" t="s">
        <v>175</v>
      </c>
      <c r="B381" s="83">
        <v>7</v>
      </c>
      <c r="C381" s="84">
        <v>2044.8100586999999</v>
      </c>
      <c r="D381" s="84">
        <v>2024.4053064499999</v>
      </c>
      <c r="E381" s="84">
        <v>328.18538339999998</v>
      </c>
      <c r="F381" s="84">
        <v>328.18538339999998</v>
      </c>
    </row>
    <row r="382" spans="1:6" ht="12.75" customHeight="1" x14ac:dyDescent="0.2">
      <c r="A382" s="83" t="s">
        <v>175</v>
      </c>
      <c r="B382" s="83">
        <v>8</v>
      </c>
      <c r="C382" s="84">
        <v>1984.00584314</v>
      </c>
      <c r="D382" s="84">
        <v>1966.3049749500001</v>
      </c>
      <c r="E382" s="84">
        <v>318.76647923000002</v>
      </c>
      <c r="F382" s="84">
        <v>318.76647923000002</v>
      </c>
    </row>
    <row r="383" spans="1:6" ht="12.75" customHeight="1" x14ac:dyDescent="0.2">
      <c r="A383" s="83" t="s">
        <v>175</v>
      </c>
      <c r="B383" s="83">
        <v>9</v>
      </c>
      <c r="C383" s="84">
        <v>1918.7902668900001</v>
      </c>
      <c r="D383" s="84">
        <v>1899.22092058</v>
      </c>
      <c r="E383" s="84">
        <v>307.89118364000001</v>
      </c>
      <c r="F383" s="84">
        <v>307.89118364000001</v>
      </c>
    </row>
    <row r="384" spans="1:6" ht="12.75" customHeight="1" x14ac:dyDescent="0.2">
      <c r="A384" s="83" t="s">
        <v>175</v>
      </c>
      <c r="B384" s="83">
        <v>10</v>
      </c>
      <c r="C384" s="84">
        <v>1896.99498672</v>
      </c>
      <c r="D384" s="84">
        <v>1877.5836073200001</v>
      </c>
      <c r="E384" s="84">
        <v>304.38346217999998</v>
      </c>
      <c r="F384" s="84">
        <v>304.38346217999998</v>
      </c>
    </row>
    <row r="385" spans="1:6" ht="12.75" customHeight="1" x14ac:dyDescent="0.2">
      <c r="A385" s="83" t="s">
        <v>175</v>
      </c>
      <c r="B385" s="83">
        <v>11</v>
      </c>
      <c r="C385" s="84">
        <v>1873.55298831</v>
      </c>
      <c r="D385" s="84">
        <v>1867.5076010800001</v>
      </c>
      <c r="E385" s="84">
        <v>302.74999580999997</v>
      </c>
      <c r="F385" s="84">
        <v>302.74999580999997</v>
      </c>
    </row>
    <row r="386" spans="1:6" ht="12.75" customHeight="1" x14ac:dyDescent="0.2">
      <c r="A386" s="83" t="s">
        <v>175</v>
      </c>
      <c r="B386" s="83">
        <v>12</v>
      </c>
      <c r="C386" s="84">
        <v>1878.4681943099999</v>
      </c>
      <c r="D386" s="84">
        <v>1871.14906266</v>
      </c>
      <c r="E386" s="84">
        <v>303.34032940999998</v>
      </c>
      <c r="F386" s="84">
        <v>303.34032940999998</v>
      </c>
    </row>
    <row r="387" spans="1:6" ht="12.75" customHeight="1" x14ac:dyDescent="0.2">
      <c r="A387" s="83" t="s">
        <v>175</v>
      </c>
      <c r="B387" s="83">
        <v>13</v>
      </c>
      <c r="C387" s="84">
        <v>1892.54423969</v>
      </c>
      <c r="D387" s="84">
        <v>1873.6158507800001</v>
      </c>
      <c r="E387" s="84">
        <v>303.74023145000001</v>
      </c>
      <c r="F387" s="84">
        <v>303.74023145000001</v>
      </c>
    </row>
    <row r="388" spans="1:6" ht="12.75" customHeight="1" x14ac:dyDescent="0.2">
      <c r="A388" s="83" t="s">
        <v>175</v>
      </c>
      <c r="B388" s="83">
        <v>14</v>
      </c>
      <c r="C388" s="84">
        <v>1886.9947980500001</v>
      </c>
      <c r="D388" s="84">
        <v>1876.1381203599999</v>
      </c>
      <c r="E388" s="84">
        <v>304.14912783</v>
      </c>
      <c r="F388" s="84">
        <v>304.14912783</v>
      </c>
    </row>
    <row r="389" spans="1:6" ht="12.75" customHeight="1" x14ac:dyDescent="0.2">
      <c r="A389" s="83" t="s">
        <v>175</v>
      </c>
      <c r="B389" s="83">
        <v>15</v>
      </c>
      <c r="C389" s="84">
        <v>1898.1230420100001</v>
      </c>
      <c r="D389" s="84">
        <v>1889.88420397</v>
      </c>
      <c r="E389" s="84">
        <v>306.37756682000003</v>
      </c>
      <c r="F389" s="84">
        <v>306.37756682000003</v>
      </c>
    </row>
    <row r="390" spans="1:6" ht="12.75" customHeight="1" x14ac:dyDescent="0.2">
      <c r="A390" s="83" t="s">
        <v>175</v>
      </c>
      <c r="B390" s="83">
        <v>16</v>
      </c>
      <c r="C390" s="84">
        <v>1898.8408982999999</v>
      </c>
      <c r="D390" s="84">
        <v>1875.6636948099999</v>
      </c>
      <c r="E390" s="84">
        <v>304.07221658999998</v>
      </c>
      <c r="F390" s="84">
        <v>304.07221658999998</v>
      </c>
    </row>
    <row r="391" spans="1:6" ht="12.75" customHeight="1" x14ac:dyDescent="0.2">
      <c r="A391" s="83" t="s">
        <v>175</v>
      </c>
      <c r="B391" s="83">
        <v>17</v>
      </c>
      <c r="C391" s="84">
        <v>1866.29990651</v>
      </c>
      <c r="D391" s="84">
        <v>1855.5734314700001</v>
      </c>
      <c r="E391" s="84">
        <v>300.81529429</v>
      </c>
      <c r="F391" s="84">
        <v>300.81529429</v>
      </c>
    </row>
    <row r="392" spans="1:6" ht="12.75" customHeight="1" x14ac:dyDescent="0.2">
      <c r="A392" s="83" t="s">
        <v>175</v>
      </c>
      <c r="B392" s="83">
        <v>18</v>
      </c>
      <c r="C392" s="84">
        <v>1828.6856920299999</v>
      </c>
      <c r="D392" s="84">
        <v>1813.44667237</v>
      </c>
      <c r="E392" s="84">
        <v>293.98593727000002</v>
      </c>
      <c r="F392" s="84">
        <v>293.98593727000002</v>
      </c>
    </row>
    <row r="393" spans="1:6" ht="12.75" customHeight="1" x14ac:dyDescent="0.2">
      <c r="A393" s="83" t="s">
        <v>175</v>
      </c>
      <c r="B393" s="83">
        <v>19</v>
      </c>
      <c r="C393" s="84">
        <v>1798.8922763200001</v>
      </c>
      <c r="D393" s="84">
        <v>1780.8195483100001</v>
      </c>
      <c r="E393" s="84">
        <v>288.69660850999998</v>
      </c>
      <c r="F393" s="84">
        <v>288.69660850999998</v>
      </c>
    </row>
    <row r="394" spans="1:6" ht="12.75" customHeight="1" x14ac:dyDescent="0.2">
      <c r="A394" s="83" t="s">
        <v>175</v>
      </c>
      <c r="B394" s="83">
        <v>20</v>
      </c>
      <c r="C394" s="84">
        <v>1796.73144783</v>
      </c>
      <c r="D394" s="84">
        <v>1778.1346718699999</v>
      </c>
      <c r="E394" s="84">
        <v>288.26135119999998</v>
      </c>
      <c r="F394" s="84">
        <v>288.26135119999998</v>
      </c>
    </row>
    <row r="395" spans="1:6" ht="12.75" customHeight="1" x14ac:dyDescent="0.2">
      <c r="A395" s="83" t="s">
        <v>175</v>
      </c>
      <c r="B395" s="83">
        <v>21</v>
      </c>
      <c r="C395" s="84">
        <v>1830.0565070600001</v>
      </c>
      <c r="D395" s="84">
        <v>1811.70527358</v>
      </c>
      <c r="E395" s="84">
        <v>293.70363134000002</v>
      </c>
      <c r="F395" s="84">
        <v>293.70363134000002</v>
      </c>
    </row>
    <row r="396" spans="1:6" ht="12.75" customHeight="1" x14ac:dyDescent="0.2">
      <c r="A396" s="83" t="s">
        <v>175</v>
      </c>
      <c r="B396" s="83">
        <v>22</v>
      </c>
      <c r="C396" s="84">
        <v>1840.3747022</v>
      </c>
      <c r="D396" s="84">
        <v>1831.3844073299999</v>
      </c>
      <c r="E396" s="84">
        <v>296.89390358000003</v>
      </c>
      <c r="F396" s="84">
        <v>296.89390358000003</v>
      </c>
    </row>
    <row r="397" spans="1:6" ht="12.75" customHeight="1" x14ac:dyDescent="0.2">
      <c r="A397" s="83" t="s">
        <v>175</v>
      </c>
      <c r="B397" s="83">
        <v>23</v>
      </c>
      <c r="C397" s="84">
        <v>1863.3506558900001</v>
      </c>
      <c r="D397" s="84">
        <v>1856.3926293</v>
      </c>
      <c r="E397" s="84">
        <v>300.94809810999999</v>
      </c>
      <c r="F397" s="84">
        <v>300.94809810999999</v>
      </c>
    </row>
    <row r="398" spans="1:6" ht="12.75" customHeight="1" x14ac:dyDescent="0.2">
      <c r="A398" s="83" t="s">
        <v>175</v>
      </c>
      <c r="B398" s="83">
        <v>24</v>
      </c>
      <c r="C398" s="84">
        <v>1926.14627711</v>
      </c>
      <c r="D398" s="84">
        <v>1914.3008994100001</v>
      </c>
      <c r="E398" s="84">
        <v>310.33586634</v>
      </c>
      <c r="F398" s="84">
        <v>310.33586634</v>
      </c>
    </row>
    <row r="399" spans="1:6" ht="12.75" customHeight="1" x14ac:dyDescent="0.2">
      <c r="A399" s="83" t="s">
        <v>176</v>
      </c>
      <c r="B399" s="83">
        <v>1</v>
      </c>
      <c r="C399" s="84">
        <v>1916.2766617899999</v>
      </c>
      <c r="D399" s="84">
        <v>1906.05319837</v>
      </c>
      <c r="E399" s="84">
        <v>308.99879470000002</v>
      </c>
      <c r="F399" s="84">
        <v>308.99879470000002</v>
      </c>
    </row>
    <row r="400" spans="1:6" ht="12.75" customHeight="1" x14ac:dyDescent="0.2">
      <c r="A400" s="83" t="s">
        <v>176</v>
      </c>
      <c r="B400" s="83">
        <v>2</v>
      </c>
      <c r="C400" s="84">
        <v>1932.9441044600001</v>
      </c>
      <c r="D400" s="84">
        <v>1927.34849132</v>
      </c>
      <c r="E400" s="84">
        <v>312.45106972999997</v>
      </c>
      <c r="F400" s="84">
        <v>312.45106972999997</v>
      </c>
    </row>
    <row r="401" spans="1:6" ht="12.75" customHeight="1" x14ac:dyDescent="0.2">
      <c r="A401" s="83" t="s">
        <v>176</v>
      </c>
      <c r="B401" s="83">
        <v>3</v>
      </c>
      <c r="C401" s="84">
        <v>1939.3554469999999</v>
      </c>
      <c r="D401" s="84">
        <v>1932.44843599</v>
      </c>
      <c r="E401" s="84">
        <v>313.27784452999998</v>
      </c>
      <c r="F401" s="84">
        <v>313.27784452999998</v>
      </c>
    </row>
    <row r="402" spans="1:6" ht="12.75" customHeight="1" x14ac:dyDescent="0.2">
      <c r="A402" s="83" t="s">
        <v>176</v>
      </c>
      <c r="B402" s="83">
        <v>4</v>
      </c>
      <c r="C402" s="84">
        <v>1957.8679322099999</v>
      </c>
      <c r="D402" s="84">
        <v>1938.4223110200001</v>
      </c>
      <c r="E402" s="84">
        <v>314.24629607999998</v>
      </c>
      <c r="F402" s="84">
        <v>314.24629607999998</v>
      </c>
    </row>
    <row r="403" spans="1:6" ht="12.75" customHeight="1" x14ac:dyDescent="0.2">
      <c r="A403" s="83" t="s">
        <v>176</v>
      </c>
      <c r="B403" s="83">
        <v>5</v>
      </c>
      <c r="C403" s="84">
        <v>1945.27018228</v>
      </c>
      <c r="D403" s="84">
        <v>1935.1546183600001</v>
      </c>
      <c r="E403" s="84">
        <v>313.71655584000001</v>
      </c>
      <c r="F403" s="84">
        <v>313.71655584000001</v>
      </c>
    </row>
    <row r="404" spans="1:6" ht="12.75" customHeight="1" x14ac:dyDescent="0.2">
      <c r="A404" s="83" t="s">
        <v>176</v>
      </c>
      <c r="B404" s="83">
        <v>6</v>
      </c>
      <c r="C404" s="84">
        <v>1937.0447638400001</v>
      </c>
      <c r="D404" s="84">
        <v>1926.7662885699999</v>
      </c>
      <c r="E404" s="84">
        <v>312.35668623999999</v>
      </c>
      <c r="F404" s="84">
        <v>312.35668623999999</v>
      </c>
    </row>
    <row r="405" spans="1:6" ht="12.75" customHeight="1" x14ac:dyDescent="0.2">
      <c r="A405" s="83" t="s">
        <v>176</v>
      </c>
      <c r="B405" s="83">
        <v>7</v>
      </c>
      <c r="C405" s="84">
        <v>1903.27000911</v>
      </c>
      <c r="D405" s="84">
        <v>1888.7312582</v>
      </c>
      <c r="E405" s="84">
        <v>306.19065763999998</v>
      </c>
      <c r="F405" s="84">
        <v>306.19065763999998</v>
      </c>
    </row>
    <row r="406" spans="1:6" ht="12.75" customHeight="1" x14ac:dyDescent="0.2">
      <c r="A406" s="83" t="s">
        <v>176</v>
      </c>
      <c r="B406" s="83">
        <v>8</v>
      </c>
      <c r="C406" s="84">
        <v>1869.583746</v>
      </c>
      <c r="D406" s="84">
        <v>1860.5105776800001</v>
      </c>
      <c r="E406" s="84">
        <v>301.61567710999998</v>
      </c>
      <c r="F406" s="84">
        <v>301.61567710999998</v>
      </c>
    </row>
    <row r="407" spans="1:6" ht="12.75" customHeight="1" x14ac:dyDescent="0.2">
      <c r="A407" s="83" t="s">
        <v>176</v>
      </c>
      <c r="B407" s="83">
        <v>9</v>
      </c>
      <c r="C407" s="84">
        <v>1843.2031270499999</v>
      </c>
      <c r="D407" s="84">
        <v>1824.46414127</v>
      </c>
      <c r="E407" s="84">
        <v>295.77202835000003</v>
      </c>
      <c r="F407" s="84">
        <v>295.77202835000003</v>
      </c>
    </row>
    <row r="408" spans="1:6" ht="12.75" customHeight="1" x14ac:dyDescent="0.2">
      <c r="A408" s="83" t="s">
        <v>176</v>
      </c>
      <c r="B408" s="83">
        <v>10</v>
      </c>
      <c r="C408" s="84">
        <v>1820.7062257800001</v>
      </c>
      <c r="D408" s="84">
        <v>1812.30518364</v>
      </c>
      <c r="E408" s="84">
        <v>293.80088544</v>
      </c>
      <c r="F408" s="84">
        <v>293.80088544</v>
      </c>
    </row>
    <row r="409" spans="1:6" ht="12.75" customHeight="1" x14ac:dyDescent="0.2">
      <c r="A409" s="83" t="s">
        <v>176</v>
      </c>
      <c r="B409" s="83">
        <v>11</v>
      </c>
      <c r="C409" s="84">
        <v>1839.0168873800001</v>
      </c>
      <c r="D409" s="84">
        <v>1824.55684954</v>
      </c>
      <c r="E409" s="84">
        <v>295.78705769999999</v>
      </c>
      <c r="F409" s="84">
        <v>295.78705769999999</v>
      </c>
    </row>
    <row r="410" spans="1:6" ht="12.75" customHeight="1" x14ac:dyDescent="0.2">
      <c r="A410" s="83" t="s">
        <v>176</v>
      </c>
      <c r="B410" s="83">
        <v>12</v>
      </c>
      <c r="C410" s="84">
        <v>1852.4099134200001</v>
      </c>
      <c r="D410" s="84">
        <v>1842.4368586600001</v>
      </c>
      <c r="E410" s="84">
        <v>298.68566582</v>
      </c>
      <c r="F410" s="84">
        <v>298.68566582</v>
      </c>
    </row>
    <row r="411" spans="1:6" ht="12.75" customHeight="1" x14ac:dyDescent="0.2">
      <c r="A411" s="83" t="s">
        <v>176</v>
      </c>
      <c r="B411" s="83">
        <v>13</v>
      </c>
      <c r="C411" s="84">
        <v>1857.78701396</v>
      </c>
      <c r="D411" s="84">
        <v>1851.55013648</v>
      </c>
      <c r="E411" s="84">
        <v>300.16305998000001</v>
      </c>
      <c r="F411" s="84">
        <v>300.16305998000001</v>
      </c>
    </row>
    <row r="412" spans="1:6" ht="12.75" customHeight="1" x14ac:dyDescent="0.2">
      <c r="A412" s="83" t="s">
        <v>176</v>
      </c>
      <c r="B412" s="83">
        <v>14</v>
      </c>
      <c r="C412" s="84">
        <v>1876.7479835700001</v>
      </c>
      <c r="D412" s="84">
        <v>1865.0914648800001</v>
      </c>
      <c r="E412" s="84">
        <v>302.35830519000001</v>
      </c>
      <c r="F412" s="84">
        <v>302.35830519000001</v>
      </c>
    </row>
    <row r="413" spans="1:6" ht="12.75" customHeight="1" x14ac:dyDescent="0.2">
      <c r="A413" s="83" t="s">
        <v>176</v>
      </c>
      <c r="B413" s="83">
        <v>15</v>
      </c>
      <c r="C413" s="84">
        <v>1896.4064482900001</v>
      </c>
      <c r="D413" s="84">
        <v>1878.53875109</v>
      </c>
      <c r="E413" s="84">
        <v>304.53830479999999</v>
      </c>
      <c r="F413" s="84">
        <v>304.53830479999999</v>
      </c>
    </row>
    <row r="414" spans="1:6" ht="12.75" customHeight="1" x14ac:dyDescent="0.2">
      <c r="A414" s="83" t="s">
        <v>176</v>
      </c>
      <c r="B414" s="83">
        <v>16</v>
      </c>
      <c r="C414" s="84">
        <v>1902.5893094</v>
      </c>
      <c r="D414" s="84">
        <v>1881.5180699299999</v>
      </c>
      <c r="E414" s="84">
        <v>305.02129547999999</v>
      </c>
      <c r="F414" s="84">
        <v>305.02129547999999</v>
      </c>
    </row>
    <row r="415" spans="1:6" ht="12.75" customHeight="1" x14ac:dyDescent="0.2">
      <c r="A415" s="83" t="s">
        <v>176</v>
      </c>
      <c r="B415" s="83">
        <v>17</v>
      </c>
      <c r="C415" s="84">
        <v>1905.51221878</v>
      </c>
      <c r="D415" s="84">
        <v>1884.1418689899999</v>
      </c>
      <c r="E415" s="84">
        <v>305.44665126000001</v>
      </c>
      <c r="F415" s="84">
        <v>305.44665126000001</v>
      </c>
    </row>
    <row r="416" spans="1:6" ht="12.75" customHeight="1" x14ac:dyDescent="0.2">
      <c r="A416" s="83" t="s">
        <v>176</v>
      </c>
      <c r="B416" s="83">
        <v>18</v>
      </c>
      <c r="C416" s="84">
        <v>1855.55515659</v>
      </c>
      <c r="D416" s="84">
        <v>1844.98404286</v>
      </c>
      <c r="E416" s="84">
        <v>299.09860121999998</v>
      </c>
      <c r="F416" s="84">
        <v>299.09860121999998</v>
      </c>
    </row>
    <row r="417" spans="1:6" ht="12.75" customHeight="1" x14ac:dyDescent="0.2">
      <c r="A417" s="83" t="s">
        <v>176</v>
      </c>
      <c r="B417" s="83">
        <v>19</v>
      </c>
      <c r="C417" s="84">
        <v>1864.1729613499999</v>
      </c>
      <c r="D417" s="84">
        <v>1846.05034591</v>
      </c>
      <c r="E417" s="84">
        <v>299.27146436999999</v>
      </c>
      <c r="F417" s="84">
        <v>299.27146436999999</v>
      </c>
    </row>
    <row r="418" spans="1:6" ht="12.75" customHeight="1" x14ac:dyDescent="0.2">
      <c r="A418" s="83" t="s">
        <v>176</v>
      </c>
      <c r="B418" s="83">
        <v>20</v>
      </c>
      <c r="C418" s="84">
        <v>1859.97879997</v>
      </c>
      <c r="D418" s="84">
        <v>1841.3236725500001</v>
      </c>
      <c r="E418" s="84">
        <v>298.50520225000002</v>
      </c>
      <c r="F418" s="84">
        <v>298.50520225000002</v>
      </c>
    </row>
    <row r="419" spans="1:6" ht="12.75" customHeight="1" x14ac:dyDescent="0.2">
      <c r="A419" s="83" t="s">
        <v>176</v>
      </c>
      <c r="B419" s="83">
        <v>21</v>
      </c>
      <c r="C419" s="84">
        <v>1869.0684960900001</v>
      </c>
      <c r="D419" s="84">
        <v>1850.3572804800001</v>
      </c>
      <c r="E419" s="84">
        <v>299.96968076000002</v>
      </c>
      <c r="F419" s="84">
        <v>299.96968076000002</v>
      </c>
    </row>
    <row r="420" spans="1:6" ht="12.75" customHeight="1" x14ac:dyDescent="0.2">
      <c r="A420" s="83" t="s">
        <v>176</v>
      </c>
      <c r="B420" s="83">
        <v>22</v>
      </c>
      <c r="C420" s="84">
        <v>1881.83545882</v>
      </c>
      <c r="D420" s="84">
        <v>1866.1076961900001</v>
      </c>
      <c r="E420" s="84">
        <v>302.52305097999999</v>
      </c>
      <c r="F420" s="84">
        <v>302.52305097999999</v>
      </c>
    </row>
    <row r="421" spans="1:6" ht="12.75" customHeight="1" x14ac:dyDescent="0.2">
      <c r="A421" s="83" t="s">
        <v>176</v>
      </c>
      <c r="B421" s="83">
        <v>23</v>
      </c>
      <c r="C421" s="84">
        <v>1887.4429974899999</v>
      </c>
      <c r="D421" s="84">
        <v>1879.91271093</v>
      </c>
      <c r="E421" s="84">
        <v>304.76104356000002</v>
      </c>
      <c r="F421" s="84">
        <v>304.76104356000002</v>
      </c>
    </row>
    <row r="422" spans="1:6" ht="12.75" customHeight="1" x14ac:dyDescent="0.2">
      <c r="A422" s="83" t="s">
        <v>176</v>
      </c>
      <c r="B422" s="83">
        <v>24</v>
      </c>
      <c r="C422" s="84">
        <v>1929.7257299400001</v>
      </c>
      <c r="D422" s="84">
        <v>1913.50650348</v>
      </c>
      <c r="E422" s="84">
        <v>310.20708327</v>
      </c>
      <c r="F422" s="84">
        <v>310.20708327</v>
      </c>
    </row>
    <row r="423" spans="1:6" ht="12.75" customHeight="1" x14ac:dyDescent="0.2">
      <c r="A423" s="83" t="s">
        <v>177</v>
      </c>
      <c r="B423" s="83">
        <v>1</v>
      </c>
      <c r="C423" s="84">
        <v>1953.2228175600001</v>
      </c>
      <c r="D423" s="84">
        <v>1931.00075109</v>
      </c>
      <c r="E423" s="84">
        <v>313.04315387000003</v>
      </c>
      <c r="F423" s="84">
        <v>313.04315387000003</v>
      </c>
    </row>
    <row r="424" spans="1:6" ht="12.75" customHeight="1" x14ac:dyDescent="0.2">
      <c r="A424" s="83" t="s">
        <v>177</v>
      </c>
      <c r="B424" s="83">
        <v>2</v>
      </c>
      <c r="C424" s="84">
        <v>1981.3741588099999</v>
      </c>
      <c r="D424" s="84">
        <v>1959.1245440800001</v>
      </c>
      <c r="E424" s="84">
        <v>317.60242751999999</v>
      </c>
      <c r="F424" s="84">
        <v>317.60242751999999</v>
      </c>
    </row>
    <row r="425" spans="1:6" ht="12.75" customHeight="1" x14ac:dyDescent="0.2">
      <c r="A425" s="83" t="s">
        <v>177</v>
      </c>
      <c r="B425" s="83">
        <v>3</v>
      </c>
      <c r="C425" s="84">
        <v>1986.5224649199999</v>
      </c>
      <c r="D425" s="84">
        <v>1966.75697122</v>
      </c>
      <c r="E425" s="84">
        <v>318.83975436999998</v>
      </c>
      <c r="F425" s="84">
        <v>318.83975436999998</v>
      </c>
    </row>
    <row r="426" spans="1:6" ht="12.75" customHeight="1" x14ac:dyDescent="0.2">
      <c r="A426" s="83" t="s">
        <v>177</v>
      </c>
      <c r="B426" s="83">
        <v>4</v>
      </c>
      <c r="C426" s="84">
        <v>1984.76767098</v>
      </c>
      <c r="D426" s="84">
        <v>1965.0701008200001</v>
      </c>
      <c r="E426" s="84">
        <v>318.56628826999997</v>
      </c>
      <c r="F426" s="84">
        <v>318.56628826999997</v>
      </c>
    </row>
    <row r="427" spans="1:6" ht="12.75" customHeight="1" x14ac:dyDescent="0.2">
      <c r="A427" s="83" t="s">
        <v>177</v>
      </c>
      <c r="B427" s="83">
        <v>5</v>
      </c>
      <c r="C427" s="84">
        <v>1979.8156573700001</v>
      </c>
      <c r="D427" s="84">
        <v>1964.7222698999999</v>
      </c>
      <c r="E427" s="84">
        <v>318.50989985000001</v>
      </c>
      <c r="F427" s="84">
        <v>318.50989985000001</v>
      </c>
    </row>
    <row r="428" spans="1:6" ht="12.75" customHeight="1" x14ac:dyDescent="0.2">
      <c r="A428" s="83" t="s">
        <v>177</v>
      </c>
      <c r="B428" s="83">
        <v>6</v>
      </c>
      <c r="C428" s="84">
        <v>1980.6432714499999</v>
      </c>
      <c r="D428" s="84">
        <v>1958.88348468</v>
      </c>
      <c r="E428" s="84">
        <v>317.56334830999998</v>
      </c>
      <c r="F428" s="84">
        <v>317.56334830999998</v>
      </c>
    </row>
    <row r="429" spans="1:6" ht="12.75" customHeight="1" x14ac:dyDescent="0.2">
      <c r="A429" s="83" t="s">
        <v>177</v>
      </c>
      <c r="B429" s="83">
        <v>7</v>
      </c>
      <c r="C429" s="84">
        <v>1956.7259963500001</v>
      </c>
      <c r="D429" s="84">
        <v>1934.1258747899999</v>
      </c>
      <c r="E429" s="84">
        <v>313.54978161999998</v>
      </c>
      <c r="F429" s="84">
        <v>313.54978161999998</v>
      </c>
    </row>
    <row r="430" spans="1:6" ht="12.75" customHeight="1" x14ac:dyDescent="0.2">
      <c r="A430" s="83" t="s">
        <v>177</v>
      </c>
      <c r="B430" s="83">
        <v>8</v>
      </c>
      <c r="C430" s="84">
        <v>1907.06469386</v>
      </c>
      <c r="D430" s="84">
        <v>1885.7634754000001</v>
      </c>
      <c r="E430" s="84">
        <v>305.70953711999999</v>
      </c>
      <c r="F430" s="84">
        <v>305.70953711999999</v>
      </c>
    </row>
    <row r="431" spans="1:6" ht="12.75" customHeight="1" x14ac:dyDescent="0.2">
      <c r="A431" s="83" t="s">
        <v>177</v>
      </c>
      <c r="B431" s="83">
        <v>9</v>
      </c>
      <c r="C431" s="84">
        <v>1854.4569950299999</v>
      </c>
      <c r="D431" s="84">
        <v>1845.4896896</v>
      </c>
      <c r="E431" s="84">
        <v>299.18057386999999</v>
      </c>
      <c r="F431" s="84">
        <v>299.18057386999999</v>
      </c>
    </row>
    <row r="432" spans="1:6" ht="12.75" customHeight="1" x14ac:dyDescent="0.2">
      <c r="A432" s="83" t="s">
        <v>177</v>
      </c>
      <c r="B432" s="83">
        <v>10</v>
      </c>
      <c r="C432" s="84">
        <v>1856.5903812399999</v>
      </c>
      <c r="D432" s="84">
        <v>1835.5417565800001</v>
      </c>
      <c r="E432" s="84">
        <v>297.56787002999999</v>
      </c>
      <c r="F432" s="84">
        <v>297.56787002999999</v>
      </c>
    </row>
    <row r="433" spans="1:6" ht="12.75" customHeight="1" x14ac:dyDescent="0.2">
      <c r="A433" s="83" t="s">
        <v>177</v>
      </c>
      <c r="B433" s="83">
        <v>11</v>
      </c>
      <c r="C433" s="84">
        <v>1840.5184462300001</v>
      </c>
      <c r="D433" s="84">
        <v>1819.2446015200001</v>
      </c>
      <c r="E433" s="84">
        <v>294.92586546000001</v>
      </c>
      <c r="F433" s="84">
        <v>294.92586546000001</v>
      </c>
    </row>
    <row r="434" spans="1:6" ht="12.75" customHeight="1" x14ac:dyDescent="0.2">
      <c r="A434" s="83" t="s">
        <v>177</v>
      </c>
      <c r="B434" s="83">
        <v>12</v>
      </c>
      <c r="C434" s="84">
        <v>1843.19192378</v>
      </c>
      <c r="D434" s="84">
        <v>1821.9984355700001</v>
      </c>
      <c r="E434" s="84">
        <v>295.37230178999999</v>
      </c>
      <c r="F434" s="84">
        <v>295.37230178999999</v>
      </c>
    </row>
    <row r="435" spans="1:6" ht="12.75" customHeight="1" x14ac:dyDescent="0.2">
      <c r="A435" s="83" t="s">
        <v>177</v>
      </c>
      <c r="B435" s="83">
        <v>13</v>
      </c>
      <c r="C435" s="84">
        <v>1856.4659641000001</v>
      </c>
      <c r="D435" s="84">
        <v>1839.03208169</v>
      </c>
      <c r="E435" s="84">
        <v>298.13370221999998</v>
      </c>
      <c r="F435" s="84">
        <v>298.13370221999998</v>
      </c>
    </row>
    <row r="436" spans="1:6" ht="12.75" customHeight="1" x14ac:dyDescent="0.2">
      <c r="A436" s="83" t="s">
        <v>177</v>
      </c>
      <c r="B436" s="83">
        <v>14</v>
      </c>
      <c r="C436" s="84">
        <v>1872.05936769</v>
      </c>
      <c r="D436" s="84">
        <v>1852.8870089</v>
      </c>
      <c r="E436" s="84">
        <v>300.37978633</v>
      </c>
      <c r="F436" s="84">
        <v>300.37978633</v>
      </c>
    </row>
    <row r="437" spans="1:6" ht="12.75" customHeight="1" x14ac:dyDescent="0.2">
      <c r="A437" s="83" t="s">
        <v>177</v>
      </c>
      <c r="B437" s="83">
        <v>15</v>
      </c>
      <c r="C437" s="84">
        <v>1878.70851283</v>
      </c>
      <c r="D437" s="84">
        <v>1871.55445607</v>
      </c>
      <c r="E437" s="84">
        <v>303.40604954999998</v>
      </c>
      <c r="F437" s="84">
        <v>303.40604954999998</v>
      </c>
    </row>
    <row r="438" spans="1:6" ht="12.75" customHeight="1" x14ac:dyDescent="0.2">
      <c r="A438" s="83" t="s">
        <v>177</v>
      </c>
      <c r="B438" s="83">
        <v>16</v>
      </c>
      <c r="C438" s="84">
        <v>1897.94262918</v>
      </c>
      <c r="D438" s="84">
        <v>1879.20934029</v>
      </c>
      <c r="E438" s="84">
        <v>304.64701701000001</v>
      </c>
      <c r="F438" s="84">
        <v>304.64701701000001</v>
      </c>
    </row>
    <row r="439" spans="1:6" ht="12.75" customHeight="1" x14ac:dyDescent="0.2">
      <c r="A439" s="83" t="s">
        <v>177</v>
      </c>
      <c r="B439" s="83">
        <v>17</v>
      </c>
      <c r="C439" s="84">
        <v>1859.5333322700001</v>
      </c>
      <c r="D439" s="84">
        <v>1840.8740373400001</v>
      </c>
      <c r="E439" s="84">
        <v>298.43230987999999</v>
      </c>
      <c r="F439" s="84">
        <v>298.43230987999999</v>
      </c>
    </row>
    <row r="440" spans="1:6" ht="12.75" customHeight="1" x14ac:dyDescent="0.2">
      <c r="A440" s="83" t="s">
        <v>177</v>
      </c>
      <c r="B440" s="83">
        <v>18</v>
      </c>
      <c r="C440" s="84">
        <v>1857.8923003</v>
      </c>
      <c r="D440" s="84">
        <v>1839.0795351100001</v>
      </c>
      <c r="E440" s="84">
        <v>298.14139511000002</v>
      </c>
      <c r="F440" s="84">
        <v>298.14139511000002</v>
      </c>
    </row>
    <row r="441" spans="1:6" ht="12.75" customHeight="1" x14ac:dyDescent="0.2">
      <c r="A441" s="83" t="s">
        <v>177</v>
      </c>
      <c r="B441" s="83">
        <v>19</v>
      </c>
      <c r="C441" s="84">
        <v>1829.7011159900001</v>
      </c>
      <c r="D441" s="84">
        <v>1812.86668065</v>
      </c>
      <c r="E441" s="84">
        <v>293.89191223</v>
      </c>
      <c r="F441" s="84">
        <v>293.89191223</v>
      </c>
    </row>
    <row r="442" spans="1:6" ht="12.75" customHeight="1" x14ac:dyDescent="0.2">
      <c r="A442" s="83" t="s">
        <v>177</v>
      </c>
      <c r="B442" s="83">
        <v>20</v>
      </c>
      <c r="C442" s="84">
        <v>1842.50260843</v>
      </c>
      <c r="D442" s="84">
        <v>1825.01571967</v>
      </c>
      <c r="E442" s="84">
        <v>295.86144718999998</v>
      </c>
      <c r="F442" s="84">
        <v>295.86144718999998</v>
      </c>
    </row>
    <row r="443" spans="1:6" ht="12.75" customHeight="1" x14ac:dyDescent="0.2">
      <c r="A443" s="83" t="s">
        <v>177</v>
      </c>
      <c r="B443" s="83">
        <v>21</v>
      </c>
      <c r="C443" s="84">
        <v>1866.9330517599999</v>
      </c>
      <c r="D443" s="84">
        <v>1847.74184752</v>
      </c>
      <c r="E443" s="84">
        <v>299.54568124999997</v>
      </c>
      <c r="F443" s="84">
        <v>299.54568124999997</v>
      </c>
    </row>
    <row r="444" spans="1:6" ht="12.75" customHeight="1" x14ac:dyDescent="0.2">
      <c r="A444" s="83" t="s">
        <v>177</v>
      </c>
      <c r="B444" s="83">
        <v>22</v>
      </c>
      <c r="C444" s="84">
        <v>1868.3422124199999</v>
      </c>
      <c r="D444" s="84">
        <v>1858.34009773</v>
      </c>
      <c r="E444" s="84">
        <v>301.26381091000002</v>
      </c>
      <c r="F444" s="84">
        <v>301.26381091000002</v>
      </c>
    </row>
    <row r="445" spans="1:6" ht="12.75" customHeight="1" x14ac:dyDescent="0.2">
      <c r="A445" s="83" t="s">
        <v>177</v>
      </c>
      <c r="B445" s="83">
        <v>23</v>
      </c>
      <c r="C445" s="84">
        <v>1889.98843117</v>
      </c>
      <c r="D445" s="84">
        <v>1868.7539371800001</v>
      </c>
      <c r="E445" s="84">
        <v>302.95204493</v>
      </c>
      <c r="F445" s="84">
        <v>302.95204493</v>
      </c>
    </row>
    <row r="446" spans="1:6" ht="12.75" customHeight="1" x14ac:dyDescent="0.2">
      <c r="A446" s="83" t="s">
        <v>177</v>
      </c>
      <c r="B446" s="83">
        <v>24</v>
      </c>
      <c r="C446" s="84">
        <v>1920.67619532</v>
      </c>
      <c r="D446" s="84">
        <v>1898.5631456599999</v>
      </c>
      <c r="E446" s="84">
        <v>307.78454880999999</v>
      </c>
      <c r="F446" s="84">
        <v>307.78454880999999</v>
      </c>
    </row>
    <row r="447" spans="1:6" ht="12.75" customHeight="1" x14ac:dyDescent="0.2">
      <c r="A447" s="83" t="s">
        <v>178</v>
      </c>
      <c r="B447" s="83">
        <v>1</v>
      </c>
      <c r="C447" s="84">
        <v>1953.5666920399999</v>
      </c>
      <c r="D447" s="84">
        <v>1932.0659693</v>
      </c>
      <c r="E447" s="84">
        <v>313.21584115000002</v>
      </c>
      <c r="F447" s="84">
        <v>313.21584115000002</v>
      </c>
    </row>
    <row r="448" spans="1:6" ht="12.75" customHeight="1" x14ac:dyDescent="0.2">
      <c r="A448" s="83" t="s">
        <v>178</v>
      </c>
      <c r="B448" s="83">
        <v>2</v>
      </c>
      <c r="C448" s="84">
        <v>1972.6415870400001</v>
      </c>
      <c r="D448" s="84">
        <v>1952.23195358</v>
      </c>
      <c r="E448" s="84">
        <v>316.48503890000001</v>
      </c>
      <c r="F448" s="84">
        <v>316.48503890000001</v>
      </c>
    </row>
    <row r="449" spans="1:6" ht="12.75" customHeight="1" x14ac:dyDescent="0.2">
      <c r="A449" s="83" t="s">
        <v>178</v>
      </c>
      <c r="B449" s="83">
        <v>3</v>
      </c>
      <c r="C449" s="84">
        <v>1952.89910829</v>
      </c>
      <c r="D449" s="84">
        <v>1936.06610789</v>
      </c>
      <c r="E449" s="84">
        <v>313.86432146999999</v>
      </c>
      <c r="F449" s="84">
        <v>313.86432146999999</v>
      </c>
    </row>
    <row r="450" spans="1:6" ht="12.75" customHeight="1" x14ac:dyDescent="0.2">
      <c r="A450" s="83" t="s">
        <v>178</v>
      </c>
      <c r="B450" s="83">
        <v>4</v>
      </c>
      <c r="C450" s="84">
        <v>1956.70086492</v>
      </c>
      <c r="D450" s="84">
        <v>1940.04788059</v>
      </c>
      <c r="E450" s="84">
        <v>314.50982442999998</v>
      </c>
      <c r="F450" s="84">
        <v>314.50982442999998</v>
      </c>
    </row>
    <row r="451" spans="1:6" ht="12.75" customHeight="1" x14ac:dyDescent="0.2">
      <c r="A451" s="83" t="s">
        <v>178</v>
      </c>
      <c r="B451" s="83">
        <v>5</v>
      </c>
      <c r="C451" s="84">
        <v>1917.36593909</v>
      </c>
      <c r="D451" s="84">
        <v>1909.92105941</v>
      </c>
      <c r="E451" s="84">
        <v>309.62583093000001</v>
      </c>
      <c r="F451" s="84">
        <v>309.62583093000001</v>
      </c>
    </row>
    <row r="452" spans="1:6" ht="12.75" customHeight="1" x14ac:dyDescent="0.2">
      <c r="A452" s="83" t="s">
        <v>178</v>
      </c>
      <c r="B452" s="83">
        <v>6</v>
      </c>
      <c r="C452" s="84">
        <v>1865.9238340300001</v>
      </c>
      <c r="D452" s="84">
        <v>1859.0078893899999</v>
      </c>
      <c r="E452" s="84">
        <v>301.37206959999997</v>
      </c>
      <c r="F452" s="84">
        <v>301.37206959999997</v>
      </c>
    </row>
    <row r="453" spans="1:6" ht="12.75" customHeight="1" x14ac:dyDescent="0.2">
      <c r="A453" s="83" t="s">
        <v>178</v>
      </c>
      <c r="B453" s="83">
        <v>7</v>
      </c>
      <c r="C453" s="84">
        <v>1815.39395752</v>
      </c>
      <c r="D453" s="84">
        <v>1809.52652173</v>
      </c>
      <c r="E453" s="84">
        <v>293.35042414999998</v>
      </c>
      <c r="F453" s="84">
        <v>293.35042414999998</v>
      </c>
    </row>
    <row r="454" spans="1:6" ht="12.75" customHeight="1" x14ac:dyDescent="0.2">
      <c r="A454" s="83" t="s">
        <v>178</v>
      </c>
      <c r="B454" s="83">
        <v>8</v>
      </c>
      <c r="C454" s="84">
        <v>1786.89798731</v>
      </c>
      <c r="D454" s="84">
        <v>1781.2960710299999</v>
      </c>
      <c r="E454" s="84">
        <v>288.77385973999998</v>
      </c>
      <c r="F454" s="84">
        <v>288.77385973999998</v>
      </c>
    </row>
    <row r="455" spans="1:6" ht="12.75" customHeight="1" x14ac:dyDescent="0.2">
      <c r="A455" s="83" t="s">
        <v>178</v>
      </c>
      <c r="B455" s="83">
        <v>9</v>
      </c>
      <c r="C455" s="84">
        <v>1790.84754071</v>
      </c>
      <c r="D455" s="84">
        <v>1772.4213754</v>
      </c>
      <c r="E455" s="84">
        <v>287.3351432</v>
      </c>
      <c r="F455" s="84">
        <v>287.3351432</v>
      </c>
    </row>
    <row r="456" spans="1:6" ht="12.75" customHeight="1" x14ac:dyDescent="0.2">
      <c r="A456" s="83" t="s">
        <v>178</v>
      </c>
      <c r="B456" s="83">
        <v>10</v>
      </c>
      <c r="C456" s="84">
        <v>1781.18959939</v>
      </c>
      <c r="D456" s="84">
        <v>1767.2524679200001</v>
      </c>
      <c r="E456" s="84">
        <v>286.49718853000002</v>
      </c>
      <c r="F456" s="84">
        <v>286.49718853000002</v>
      </c>
    </row>
    <row r="457" spans="1:6" ht="12.75" customHeight="1" x14ac:dyDescent="0.2">
      <c r="A457" s="83" t="s">
        <v>178</v>
      </c>
      <c r="B457" s="83">
        <v>11</v>
      </c>
      <c r="C457" s="84">
        <v>1791.1978342899999</v>
      </c>
      <c r="D457" s="84">
        <v>1781.3542933399999</v>
      </c>
      <c r="E457" s="84">
        <v>288.78329840999999</v>
      </c>
      <c r="F457" s="84">
        <v>288.78329840999999</v>
      </c>
    </row>
    <row r="458" spans="1:6" ht="12.75" customHeight="1" x14ac:dyDescent="0.2">
      <c r="A458" s="83" t="s">
        <v>178</v>
      </c>
      <c r="B458" s="83">
        <v>12</v>
      </c>
      <c r="C458" s="84">
        <v>1789.9008262100001</v>
      </c>
      <c r="D458" s="84">
        <v>1783.22189035</v>
      </c>
      <c r="E458" s="84">
        <v>289.0860629</v>
      </c>
      <c r="F458" s="84">
        <v>289.0860629</v>
      </c>
    </row>
    <row r="459" spans="1:6" ht="12.75" customHeight="1" x14ac:dyDescent="0.2">
      <c r="A459" s="83" t="s">
        <v>178</v>
      </c>
      <c r="B459" s="83">
        <v>13</v>
      </c>
      <c r="C459" s="84">
        <v>1821.8868407800001</v>
      </c>
      <c r="D459" s="84">
        <v>1809.0018073599999</v>
      </c>
      <c r="E459" s="84">
        <v>293.26536035999999</v>
      </c>
      <c r="F459" s="84">
        <v>293.26536035999999</v>
      </c>
    </row>
    <row r="460" spans="1:6" ht="12.75" customHeight="1" x14ac:dyDescent="0.2">
      <c r="A460" s="83" t="s">
        <v>178</v>
      </c>
      <c r="B460" s="83">
        <v>14</v>
      </c>
      <c r="C460" s="84">
        <v>1857.8079834499999</v>
      </c>
      <c r="D460" s="84">
        <v>1845.5628720899999</v>
      </c>
      <c r="E460" s="84">
        <v>299.19243781</v>
      </c>
      <c r="F460" s="84">
        <v>299.19243781</v>
      </c>
    </row>
    <row r="461" spans="1:6" ht="12.75" customHeight="1" x14ac:dyDescent="0.2">
      <c r="A461" s="83" t="s">
        <v>178</v>
      </c>
      <c r="B461" s="83">
        <v>15</v>
      </c>
      <c r="C461" s="84">
        <v>1883.47225572</v>
      </c>
      <c r="D461" s="84">
        <v>1864.5691771199999</v>
      </c>
      <c r="E461" s="84">
        <v>302.27363479000002</v>
      </c>
      <c r="F461" s="84">
        <v>302.27363479000002</v>
      </c>
    </row>
    <row r="462" spans="1:6" ht="12.75" customHeight="1" x14ac:dyDescent="0.2">
      <c r="A462" s="83" t="s">
        <v>178</v>
      </c>
      <c r="B462" s="83">
        <v>16</v>
      </c>
      <c r="C462" s="84">
        <v>1887.0219023499999</v>
      </c>
      <c r="D462" s="84">
        <v>1869.43372088</v>
      </c>
      <c r="E462" s="84">
        <v>303.0622477</v>
      </c>
      <c r="F462" s="84">
        <v>303.0622477</v>
      </c>
    </row>
    <row r="463" spans="1:6" ht="12.75" customHeight="1" x14ac:dyDescent="0.2">
      <c r="A463" s="83" t="s">
        <v>178</v>
      </c>
      <c r="B463" s="83">
        <v>17</v>
      </c>
      <c r="C463" s="84">
        <v>1875.25133734</v>
      </c>
      <c r="D463" s="84">
        <v>1856.1391839200001</v>
      </c>
      <c r="E463" s="84">
        <v>300.90701094999997</v>
      </c>
      <c r="F463" s="84">
        <v>300.90701094999997</v>
      </c>
    </row>
    <row r="464" spans="1:6" ht="12.75" customHeight="1" x14ac:dyDescent="0.2">
      <c r="A464" s="83" t="s">
        <v>178</v>
      </c>
      <c r="B464" s="83">
        <v>18</v>
      </c>
      <c r="C464" s="84">
        <v>1828.73075391</v>
      </c>
      <c r="D464" s="84">
        <v>1820.0095265099999</v>
      </c>
      <c r="E464" s="84">
        <v>295.04987086</v>
      </c>
      <c r="F464" s="84">
        <v>295.04987086</v>
      </c>
    </row>
    <row r="465" spans="1:6" ht="12.75" customHeight="1" x14ac:dyDescent="0.2">
      <c r="A465" s="83" t="s">
        <v>178</v>
      </c>
      <c r="B465" s="83">
        <v>19</v>
      </c>
      <c r="C465" s="84">
        <v>1809.8154596500001</v>
      </c>
      <c r="D465" s="84">
        <v>1798.7546594</v>
      </c>
      <c r="E465" s="84">
        <v>291.60414945000002</v>
      </c>
      <c r="F465" s="84">
        <v>291.60414945000002</v>
      </c>
    </row>
    <row r="466" spans="1:6" ht="12.75" customHeight="1" x14ac:dyDescent="0.2">
      <c r="A466" s="83" t="s">
        <v>178</v>
      </c>
      <c r="B466" s="83">
        <v>20</v>
      </c>
      <c r="C466" s="84">
        <v>1810.74241588</v>
      </c>
      <c r="D466" s="84">
        <v>1802.5235077699999</v>
      </c>
      <c r="E466" s="84">
        <v>292.21513428999998</v>
      </c>
      <c r="F466" s="84">
        <v>292.21513428999998</v>
      </c>
    </row>
    <row r="467" spans="1:6" ht="12.75" customHeight="1" x14ac:dyDescent="0.2">
      <c r="A467" s="83" t="s">
        <v>178</v>
      </c>
      <c r="B467" s="83">
        <v>21</v>
      </c>
      <c r="C467" s="84">
        <v>1846.4007450399999</v>
      </c>
      <c r="D467" s="84">
        <v>1828.0348475999999</v>
      </c>
      <c r="E467" s="84">
        <v>296.35089149999999</v>
      </c>
      <c r="F467" s="84">
        <v>296.35089149999999</v>
      </c>
    </row>
    <row r="468" spans="1:6" ht="12.75" customHeight="1" x14ac:dyDescent="0.2">
      <c r="A468" s="83" t="s">
        <v>178</v>
      </c>
      <c r="B468" s="83">
        <v>22</v>
      </c>
      <c r="C468" s="84">
        <v>1866.5637061899999</v>
      </c>
      <c r="D468" s="84">
        <v>1845.64636511</v>
      </c>
      <c r="E468" s="84">
        <v>299.20597323999999</v>
      </c>
      <c r="F468" s="84">
        <v>299.20597323999999</v>
      </c>
    </row>
    <row r="469" spans="1:6" ht="12.75" customHeight="1" x14ac:dyDescent="0.2">
      <c r="A469" s="83" t="s">
        <v>178</v>
      </c>
      <c r="B469" s="83">
        <v>23</v>
      </c>
      <c r="C469" s="84">
        <v>1892.0368649300001</v>
      </c>
      <c r="D469" s="84">
        <v>1875.60946715</v>
      </c>
      <c r="E469" s="84">
        <v>304.06342549999999</v>
      </c>
      <c r="F469" s="84">
        <v>304.06342549999999</v>
      </c>
    </row>
    <row r="470" spans="1:6" ht="12.75" customHeight="1" x14ac:dyDescent="0.2">
      <c r="A470" s="83" t="s">
        <v>178</v>
      </c>
      <c r="B470" s="83">
        <v>24</v>
      </c>
      <c r="C470" s="84">
        <v>1927.06266794</v>
      </c>
      <c r="D470" s="84">
        <v>1913.5666420099999</v>
      </c>
      <c r="E470" s="84">
        <v>310.21683259999998</v>
      </c>
      <c r="F470" s="84">
        <v>310.21683259999998</v>
      </c>
    </row>
    <row r="471" spans="1:6" ht="12.75" customHeight="1" x14ac:dyDescent="0.2">
      <c r="A471" s="83" t="s">
        <v>179</v>
      </c>
      <c r="B471" s="83">
        <v>1</v>
      </c>
      <c r="C471" s="84">
        <v>1867.07547305</v>
      </c>
      <c r="D471" s="84">
        <v>1859.5219188599999</v>
      </c>
      <c r="E471" s="84">
        <v>301.45540120999999</v>
      </c>
      <c r="F471" s="84">
        <v>301.45540120999999</v>
      </c>
    </row>
    <row r="472" spans="1:6" ht="12.75" customHeight="1" x14ac:dyDescent="0.2">
      <c r="A472" s="83" t="s">
        <v>179</v>
      </c>
      <c r="B472" s="83">
        <v>2</v>
      </c>
      <c r="C472" s="84">
        <v>1916.0705967399999</v>
      </c>
      <c r="D472" s="84">
        <v>1907.6457785299999</v>
      </c>
      <c r="E472" s="84">
        <v>309.25697498</v>
      </c>
      <c r="F472" s="84">
        <v>309.25697498</v>
      </c>
    </row>
    <row r="473" spans="1:6" ht="12.75" customHeight="1" x14ac:dyDescent="0.2">
      <c r="A473" s="83" t="s">
        <v>179</v>
      </c>
      <c r="B473" s="83">
        <v>3</v>
      </c>
      <c r="C473" s="84">
        <v>1906.9897003000001</v>
      </c>
      <c r="D473" s="84">
        <v>1900.7813334299999</v>
      </c>
      <c r="E473" s="84">
        <v>308.14414914000002</v>
      </c>
      <c r="F473" s="84">
        <v>308.14414914000002</v>
      </c>
    </row>
    <row r="474" spans="1:6" ht="12.75" customHeight="1" x14ac:dyDescent="0.2">
      <c r="A474" s="83" t="s">
        <v>179</v>
      </c>
      <c r="B474" s="83">
        <v>4</v>
      </c>
      <c r="C474" s="84">
        <v>1909.50817504</v>
      </c>
      <c r="D474" s="84">
        <v>1893.2812174400001</v>
      </c>
      <c r="E474" s="84">
        <v>306.92827183999998</v>
      </c>
      <c r="F474" s="84">
        <v>306.92827183999998</v>
      </c>
    </row>
    <row r="475" spans="1:6" ht="12.75" customHeight="1" x14ac:dyDescent="0.2">
      <c r="A475" s="83" t="s">
        <v>179</v>
      </c>
      <c r="B475" s="83">
        <v>5</v>
      </c>
      <c r="C475" s="84">
        <v>1892.1711569700001</v>
      </c>
      <c r="D475" s="84">
        <v>1885.8063917100001</v>
      </c>
      <c r="E475" s="84">
        <v>305.71649446999999</v>
      </c>
      <c r="F475" s="84">
        <v>305.71649446999999</v>
      </c>
    </row>
    <row r="476" spans="1:6" ht="12.75" customHeight="1" x14ac:dyDescent="0.2">
      <c r="A476" s="83" t="s">
        <v>179</v>
      </c>
      <c r="B476" s="83">
        <v>6</v>
      </c>
      <c r="C476" s="84">
        <v>1830.18809128</v>
      </c>
      <c r="D476" s="84">
        <v>1819.5327342400001</v>
      </c>
      <c r="E476" s="84">
        <v>294.97257594000001</v>
      </c>
      <c r="F476" s="84">
        <v>294.97257594000001</v>
      </c>
    </row>
    <row r="477" spans="1:6" ht="12.75" customHeight="1" x14ac:dyDescent="0.2">
      <c r="A477" s="83" t="s">
        <v>179</v>
      </c>
      <c r="B477" s="83">
        <v>7</v>
      </c>
      <c r="C477" s="84">
        <v>1826.26998772</v>
      </c>
      <c r="D477" s="84">
        <v>1812.59886342</v>
      </c>
      <c r="E477" s="84">
        <v>293.84849517999999</v>
      </c>
      <c r="F477" s="84">
        <v>293.84849517999999</v>
      </c>
    </row>
    <row r="478" spans="1:6" ht="12.75" customHeight="1" x14ac:dyDescent="0.2">
      <c r="A478" s="83" t="s">
        <v>179</v>
      </c>
      <c r="B478" s="83">
        <v>8</v>
      </c>
      <c r="C478" s="84">
        <v>1792.84065162</v>
      </c>
      <c r="D478" s="84">
        <v>1776.61094366</v>
      </c>
      <c r="E478" s="84">
        <v>288.01433281999999</v>
      </c>
      <c r="F478" s="84">
        <v>288.01433281999999</v>
      </c>
    </row>
    <row r="479" spans="1:6" ht="12.75" customHeight="1" x14ac:dyDescent="0.2">
      <c r="A479" s="83" t="s">
        <v>179</v>
      </c>
      <c r="B479" s="83">
        <v>9</v>
      </c>
      <c r="C479" s="84">
        <v>1765.3341040400001</v>
      </c>
      <c r="D479" s="84">
        <v>1748.57179436</v>
      </c>
      <c r="E479" s="84">
        <v>283.46878113000002</v>
      </c>
      <c r="F479" s="84">
        <v>283.46878113000002</v>
      </c>
    </row>
    <row r="480" spans="1:6" ht="12.75" customHeight="1" x14ac:dyDescent="0.2">
      <c r="A480" s="83" t="s">
        <v>179</v>
      </c>
      <c r="B480" s="83">
        <v>10</v>
      </c>
      <c r="C480" s="84">
        <v>1762.4031806999999</v>
      </c>
      <c r="D480" s="84">
        <v>1749.40956921</v>
      </c>
      <c r="E480" s="84">
        <v>283.60459655</v>
      </c>
      <c r="F480" s="84">
        <v>283.60459655</v>
      </c>
    </row>
    <row r="481" spans="1:6" ht="12.75" customHeight="1" x14ac:dyDescent="0.2">
      <c r="A481" s="83" t="s">
        <v>179</v>
      </c>
      <c r="B481" s="83">
        <v>11</v>
      </c>
      <c r="C481" s="84">
        <v>1785.57504088</v>
      </c>
      <c r="D481" s="84">
        <v>1767.4685021400001</v>
      </c>
      <c r="E481" s="84">
        <v>286.53221079999997</v>
      </c>
      <c r="F481" s="84">
        <v>286.53221079999997</v>
      </c>
    </row>
    <row r="482" spans="1:6" ht="12.75" customHeight="1" x14ac:dyDescent="0.2">
      <c r="A482" s="83" t="s">
        <v>179</v>
      </c>
      <c r="B482" s="83">
        <v>12</v>
      </c>
      <c r="C482" s="84">
        <v>1779.7895771999999</v>
      </c>
      <c r="D482" s="84">
        <v>1761.7650617899999</v>
      </c>
      <c r="E482" s="84">
        <v>285.60760062000003</v>
      </c>
      <c r="F482" s="84">
        <v>285.60760062000003</v>
      </c>
    </row>
    <row r="483" spans="1:6" ht="12.75" customHeight="1" x14ac:dyDescent="0.2">
      <c r="A483" s="83" t="s">
        <v>179</v>
      </c>
      <c r="B483" s="83">
        <v>13</v>
      </c>
      <c r="C483" s="84">
        <v>1801.59073309</v>
      </c>
      <c r="D483" s="84">
        <v>1783.45161416</v>
      </c>
      <c r="E483" s="84">
        <v>289.12330445999999</v>
      </c>
      <c r="F483" s="84">
        <v>289.12330445999999</v>
      </c>
    </row>
    <row r="484" spans="1:6" ht="12.75" customHeight="1" x14ac:dyDescent="0.2">
      <c r="A484" s="83" t="s">
        <v>179</v>
      </c>
      <c r="B484" s="83">
        <v>14</v>
      </c>
      <c r="C484" s="84">
        <v>1812.4287735299999</v>
      </c>
      <c r="D484" s="84">
        <v>1794.36626054</v>
      </c>
      <c r="E484" s="84">
        <v>290.89272652</v>
      </c>
      <c r="F484" s="84">
        <v>290.89272652</v>
      </c>
    </row>
    <row r="485" spans="1:6" ht="12.75" customHeight="1" x14ac:dyDescent="0.2">
      <c r="A485" s="83" t="s">
        <v>179</v>
      </c>
      <c r="B485" s="83">
        <v>15</v>
      </c>
      <c r="C485" s="84">
        <v>1820.1433854300001</v>
      </c>
      <c r="D485" s="84">
        <v>1801.51929322</v>
      </c>
      <c r="E485" s="84">
        <v>292.05233657999997</v>
      </c>
      <c r="F485" s="84">
        <v>292.05233657999997</v>
      </c>
    </row>
    <row r="486" spans="1:6" ht="12.75" customHeight="1" x14ac:dyDescent="0.2">
      <c r="A486" s="83" t="s">
        <v>179</v>
      </c>
      <c r="B486" s="83">
        <v>16</v>
      </c>
      <c r="C486" s="84">
        <v>1824.70208602</v>
      </c>
      <c r="D486" s="84">
        <v>1808.03109707</v>
      </c>
      <c r="E486" s="84">
        <v>293.10799417999999</v>
      </c>
      <c r="F486" s="84">
        <v>293.10799417999999</v>
      </c>
    </row>
    <row r="487" spans="1:6" ht="12.75" customHeight="1" x14ac:dyDescent="0.2">
      <c r="A487" s="83" t="s">
        <v>179</v>
      </c>
      <c r="B487" s="83">
        <v>17</v>
      </c>
      <c r="C487" s="84">
        <v>1820.71653188</v>
      </c>
      <c r="D487" s="84">
        <v>1803.14770071</v>
      </c>
      <c r="E487" s="84">
        <v>292.31632499</v>
      </c>
      <c r="F487" s="84">
        <v>292.31632499</v>
      </c>
    </row>
    <row r="488" spans="1:6" ht="12.75" customHeight="1" x14ac:dyDescent="0.2">
      <c r="A488" s="83" t="s">
        <v>179</v>
      </c>
      <c r="B488" s="83">
        <v>18</v>
      </c>
      <c r="C488" s="84">
        <v>1803.48919755</v>
      </c>
      <c r="D488" s="84">
        <v>1785.4894040199999</v>
      </c>
      <c r="E488" s="84">
        <v>289.45365966999998</v>
      </c>
      <c r="F488" s="84">
        <v>289.45365966999998</v>
      </c>
    </row>
    <row r="489" spans="1:6" ht="12.75" customHeight="1" x14ac:dyDescent="0.2">
      <c r="A489" s="83" t="s">
        <v>179</v>
      </c>
      <c r="B489" s="83">
        <v>19</v>
      </c>
      <c r="C489" s="84">
        <v>1760.70685624</v>
      </c>
      <c r="D489" s="84">
        <v>1752.3372020700001</v>
      </c>
      <c r="E489" s="84">
        <v>284.07920818000002</v>
      </c>
      <c r="F489" s="84">
        <v>284.07920818000002</v>
      </c>
    </row>
    <row r="490" spans="1:6" ht="12.75" customHeight="1" x14ac:dyDescent="0.2">
      <c r="A490" s="83" t="s">
        <v>179</v>
      </c>
      <c r="B490" s="83">
        <v>20</v>
      </c>
      <c r="C490" s="84">
        <v>1773.56935503</v>
      </c>
      <c r="D490" s="84">
        <v>1765.8126295699999</v>
      </c>
      <c r="E490" s="84">
        <v>286.26376991000001</v>
      </c>
      <c r="F490" s="84">
        <v>286.26376991000001</v>
      </c>
    </row>
    <row r="491" spans="1:6" ht="12.75" customHeight="1" x14ac:dyDescent="0.2">
      <c r="A491" s="83" t="s">
        <v>179</v>
      </c>
      <c r="B491" s="83">
        <v>21</v>
      </c>
      <c r="C491" s="84">
        <v>1795.2182212299999</v>
      </c>
      <c r="D491" s="84">
        <v>1778.2021198899999</v>
      </c>
      <c r="E491" s="84">
        <v>288.27228550000001</v>
      </c>
      <c r="F491" s="84">
        <v>288.27228550000001</v>
      </c>
    </row>
    <row r="492" spans="1:6" ht="12.75" customHeight="1" x14ac:dyDescent="0.2">
      <c r="A492" s="83" t="s">
        <v>179</v>
      </c>
      <c r="B492" s="83">
        <v>22</v>
      </c>
      <c r="C492" s="84">
        <v>1795.4379022200001</v>
      </c>
      <c r="D492" s="84">
        <v>1786.4578338700001</v>
      </c>
      <c r="E492" s="84">
        <v>289.61065616000002</v>
      </c>
      <c r="F492" s="84">
        <v>289.61065616000002</v>
      </c>
    </row>
    <row r="493" spans="1:6" ht="12.75" customHeight="1" x14ac:dyDescent="0.2">
      <c r="A493" s="83" t="s">
        <v>179</v>
      </c>
      <c r="B493" s="83">
        <v>23</v>
      </c>
      <c r="C493" s="84">
        <v>1818.4076818000001</v>
      </c>
      <c r="D493" s="84">
        <v>1797.6698576199999</v>
      </c>
      <c r="E493" s="84">
        <v>291.42828738999998</v>
      </c>
      <c r="F493" s="84">
        <v>291.42828738999998</v>
      </c>
    </row>
    <row r="494" spans="1:6" ht="12.75" customHeight="1" x14ac:dyDescent="0.2">
      <c r="A494" s="83" t="s">
        <v>179</v>
      </c>
      <c r="B494" s="83">
        <v>24</v>
      </c>
      <c r="C494" s="84">
        <v>1876.19333555</v>
      </c>
      <c r="D494" s="84">
        <v>1855.2171825</v>
      </c>
      <c r="E494" s="84">
        <v>300.75754117999998</v>
      </c>
      <c r="F494" s="84">
        <v>300.75754117999998</v>
      </c>
    </row>
    <row r="495" spans="1:6" ht="12.75" customHeight="1" x14ac:dyDescent="0.2">
      <c r="A495" s="83" t="s">
        <v>180</v>
      </c>
      <c r="B495" s="83">
        <v>1</v>
      </c>
      <c r="C495" s="84">
        <v>2009.92278044</v>
      </c>
      <c r="D495" s="84">
        <v>1987.23374328</v>
      </c>
      <c r="E495" s="84">
        <v>322.15933532000003</v>
      </c>
      <c r="F495" s="84">
        <v>322.15933532000003</v>
      </c>
    </row>
    <row r="496" spans="1:6" ht="12.75" customHeight="1" x14ac:dyDescent="0.2">
      <c r="A496" s="83" t="s">
        <v>180</v>
      </c>
      <c r="B496" s="83">
        <v>2</v>
      </c>
      <c r="C496" s="84">
        <v>2036.8812445599999</v>
      </c>
      <c r="D496" s="84">
        <v>2014.06700624</v>
      </c>
      <c r="E496" s="84">
        <v>326.50939539000001</v>
      </c>
      <c r="F496" s="84">
        <v>326.50939539000001</v>
      </c>
    </row>
    <row r="497" spans="1:6" ht="12.75" customHeight="1" x14ac:dyDescent="0.2">
      <c r="A497" s="83" t="s">
        <v>180</v>
      </c>
      <c r="B497" s="83">
        <v>3</v>
      </c>
      <c r="C497" s="84">
        <v>2024.6557968899999</v>
      </c>
      <c r="D497" s="84">
        <v>2002.2681536699999</v>
      </c>
      <c r="E497" s="84">
        <v>324.59663071</v>
      </c>
      <c r="F497" s="84">
        <v>324.59663071</v>
      </c>
    </row>
    <row r="498" spans="1:6" ht="12.75" customHeight="1" x14ac:dyDescent="0.2">
      <c r="A498" s="83" t="s">
        <v>180</v>
      </c>
      <c r="B498" s="83">
        <v>4</v>
      </c>
      <c r="C498" s="84">
        <v>2013.3241879899999</v>
      </c>
      <c r="D498" s="84">
        <v>1990.9826140800001</v>
      </c>
      <c r="E498" s="84">
        <v>322.76708150000002</v>
      </c>
      <c r="F498" s="84">
        <v>322.76708150000002</v>
      </c>
    </row>
    <row r="499" spans="1:6" ht="12.75" customHeight="1" x14ac:dyDescent="0.2">
      <c r="A499" s="83" t="s">
        <v>180</v>
      </c>
      <c r="B499" s="83">
        <v>5</v>
      </c>
      <c r="C499" s="84">
        <v>1985.34908544</v>
      </c>
      <c r="D499" s="84">
        <v>1962.16691502</v>
      </c>
      <c r="E499" s="84">
        <v>318.09563986000001</v>
      </c>
      <c r="F499" s="84">
        <v>318.09563986000001</v>
      </c>
    </row>
    <row r="500" spans="1:6" ht="12.75" customHeight="1" x14ac:dyDescent="0.2">
      <c r="A500" s="83" t="s">
        <v>180</v>
      </c>
      <c r="B500" s="83">
        <v>6</v>
      </c>
      <c r="C500" s="84">
        <v>1932.2062571199999</v>
      </c>
      <c r="D500" s="84">
        <v>1909.2906571000001</v>
      </c>
      <c r="E500" s="84">
        <v>309.52363358999997</v>
      </c>
      <c r="F500" s="84">
        <v>309.52363358999997</v>
      </c>
    </row>
    <row r="501" spans="1:6" ht="12.75" customHeight="1" x14ac:dyDescent="0.2">
      <c r="A501" s="83" t="s">
        <v>180</v>
      </c>
      <c r="B501" s="83">
        <v>7</v>
      </c>
      <c r="C501" s="84">
        <v>1895.87996813</v>
      </c>
      <c r="D501" s="84">
        <v>1873.3359709399999</v>
      </c>
      <c r="E501" s="84">
        <v>303.69485888000003</v>
      </c>
      <c r="F501" s="84">
        <v>303.69485888000003</v>
      </c>
    </row>
    <row r="502" spans="1:6" ht="12.75" customHeight="1" x14ac:dyDescent="0.2">
      <c r="A502" s="83" t="s">
        <v>180</v>
      </c>
      <c r="B502" s="83">
        <v>8</v>
      </c>
      <c r="C502" s="84">
        <v>1866.4591029600001</v>
      </c>
      <c r="D502" s="84">
        <v>1843.8433766799999</v>
      </c>
      <c r="E502" s="84">
        <v>298.91368273</v>
      </c>
      <c r="F502" s="84">
        <v>298.91368273</v>
      </c>
    </row>
    <row r="503" spans="1:6" ht="12.75" customHeight="1" x14ac:dyDescent="0.2">
      <c r="A503" s="83" t="s">
        <v>180</v>
      </c>
      <c r="B503" s="83">
        <v>9</v>
      </c>
      <c r="C503" s="84">
        <v>1833.9276462400001</v>
      </c>
      <c r="D503" s="84">
        <v>1813.43879616</v>
      </c>
      <c r="E503" s="84">
        <v>293.98466043000002</v>
      </c>
      <c r="F503" s="84">
        <v>293.98466043000002</v>
      </c>
    </row>
    <row r="504" spans="1:6" ht="12.75" customHeight="1" x14ac:dyDescent="0.2">
      <c r="A504" s="83" t="s">
        <v>180</v>
      </c>
      <c r="B504" s="83">
        <v>10</v>
      </c>
      <c r="C504" s="84">
        <v>1829.78017383</v>
      </c>
      <c r="D504" s="84">
        <v>1808.40032249</v>
      </c>
      <c r="E504" s="84">
        <v>293.16785096000001</v>
      </c>
      <c r="F504" s="84">
        <v>293.16785096000001</v>
      </c>
    </row>
    <row r="505" spans="1:6" ht="12.75" customHeight="1" x14ac:dyDescent="0.2">
      <c r="A505" s="83" t="s">
        <v>180</v>
      </c>
      <c r="B505" s="83">
        <v>11</v>
      </c>
      <c r="C505" s="84">
        <v>1836.0312754399999</v>
      </c>
      <c r="D505" s="84">
        <v>1814.0442831299999</v>
      </c>
      <c r="E505" s="84">
        <v>294.08281862000001</v>
      </c>
      <c r="F505" s="84">
        <v>294.08281862000001</v>
      </c>
    </row>
    <row r="506" spans="1:6" ht="12.75" customHeight="1" x14ac:dyDescent="0.2">
      <c r="A506" s="83" t="s">
        <v>180</v>
      </c>
      <c r="B506" s="83">
        <v>12</v>
      </c>
      <c r="C506" s="84">
        <v>1872.7785118500001</v>
      </c>
      <c r="D506" s="84">
        <v>1850.9772496099999</v>
      </c>
      <c r="E506" s="84">
        <v>300.07018672999999</v>
      </c>
      <c r="F506" s="84">
        <v>300.07018672999999</v>
      </c>
    </row>
    <row r="507" spans="1:6" ht="12.75" customHeight="1" x14ac:dyDescent="0.2">
      <c r="A507" s="83" t="s">
        <v>180</v>
      </c>
      <c r="B507" s="83">
        <v>13</v>
      </c>
      <c r="C507" s="84">
        <v>1886.42751593</v>
      </c>
      <c r="D507" s="84">
        <v>1865.3745424599999</v>
      </c>
      <c r="E507" s="84">
        <v>302.40419616000003</v>
      </c>
      <c r="F507" s="84">
        <v>302.40419616000003</v>
      </c>
    </row>
    <row r="508" spans="1:6" ht="12.75" customHeight="1" x14ac:dyDescent="0.2">
      <c r="A508" s="83" t="s">
        <v>180</v>
      </c>
      <c r="B508" s="83">
        <v>14</v>
      </c>
      <c r="C508" s="84">
        <v>1898.3151167399999</v>
      </c>
      <c r="D508" s="84">
        <v>1877.2974925200001</v>
      </c>
      <c r="E508" s="84">
        <v>304.33707883</v>
      </c>
      <c r="F508" s="84">
        <v>304.33707883</v>
      </c>
    </row>
    <row r="509" spans="1:6" ht="12.75" customHeight="1" x14ac:dyDescent="0.2">
      <c r="A509" s="83" t="s">
        <v>180</v>
      </c>
      <c r="B509" s="83">
        <v>15</v>
      </c>
      <c r="C509" s="84">
        <v>1899.60703627</v>
      </c>
      <c r="D509" s="84">
        <v>1890.8877768699999</v>
      </c>
      <c r="E509" s="84">
        <v>306.54026051</v>
      </c>
      <c r="F509" s="84">
        <v>306.54026051</v>
      </c>
    </row>
    <row r="510" spans="1:6" ht="12.75" customHeight="1" x14ac:dyDescent="0.2">
      <c r="A510" s="83" t="s">
        <v>180</v>
      </c>
      <c r="B510" s="83">
        <v>16</v>
      </c>
      <c r="C510" s="84">
        <v>1905.8045809400001</v>
      </c>
      <c r="D510" s="84">
        <v>1886.3686360700001</v>
      </c>
      <c r="E510" s="84">
        <v>305.80764241000003</v>
      </c>
      <c r="F510" s="84">
        <v>305.80764241000003</v>
      </c>
    </row>
    <row r="511" spans="1:6" ht="12.75" customHeight="1" x14ac:dyDescent="0.2">
      <c r="A511" s="83" t="s">
        <v>180</v>
      </c>
      <c r="B511" s="83">
        <v>17</v>
      </c>
      <c r="C511" s="84">
        <v>1909.5585513000001</v>
      </c>
      <c r="D511" s="84">
        <v>1890.85927823</v>
      </c>
      <c r="E511" s="84">
        <v>306.53564046999998</v>
      </c>
      <c r="F511" s="84">
        <v>306.53564046999998</v>
      </c>
    </row>
    <row r="512" spans="1:6" ht="12.75" customHeight="1" x14ac:dyDescent="0.2">
      <c r="A512" s="83" t="s">
        <v>180</v>
      </c>
      <c r="B512" s="83">
        <v>18</v>
      </c>
      <c r="C512" s="84">
        <v>1868.0412271499999</v>
      </c>
      <c r="D512" s="84">
        <v>1849.1888468300001</v>
      </c>
      <c r="E512" s="84">
        <v>299.78026076999998</v>
      </c>
      <c r="F512" s="84">
        <v>299.78026076999998</v>
      </c>
    </row>
    <row r="513" spans="1:6" ht="12.75" customHeight="1" x14ac:dyDescent="0.2">
      <c r="A513" s="83" t="s">
        <v>180</v>
      </c>
      <c r="B513" s="83">
        <v>19</v>
      </c>
      <c r="C513" s="84">
        <v>1857.6430460900001</v>
      </c>
      <c r="D513" s="84">
        <v>1836.76300274</v>
      </c>
      <c r="E513" s="84">
        <v>297.76585169999998</v>
      </c>
      <c r="F513" s="84">
        <v>297.76585169999998</v>
      </c>
    </row>
    <row r="514" spans="1:6" ht="12.75" customHeight="1" x14ac:dyDescent="0.2">
      <c r="A514" s="83" t="s">
        <v>180</v>
      </c>
      <c r="B514" s="83">
        <v>20</v>
      </c>
      <c r="C514" s="84">
        <v>1877.1222468999999</v>
      </c>
      <c r="D514" s="84">
        <v>1855.70937435</v>
      </c>
      <c r="E514" s="84">
        <v>300.83733260000002</v>
      </c>
      <c r="F514" s="84">
        <v>300.83733260000002</v>
      </c>
    </row>
    <row r="515" spans="1:6" ht="12.75" customHeight="1" x14ac:dyDescent="0.2">
      <c r="A515" s="83" t="s">
        <v>180</v>
      </c>
      <c r="B515" s="83">
        <v>21</v>
      </c>
      <c r="C515" s="84">
        <v>1898.9642792699999</v>
      </c>
      <c r="D515" s="84">
        <v>1865.47665785</v>
      </c>
      <c r="E515" s="84">
        <v>302.42075053999997</v>
      </c>
      <c r="F515" s="84">
        <v>302.42075053999997</v>
      </c>
    </row>
    <row r="516" spans="1:6" ht="12.75" customHeight="1" x14ac:dyDescent="0.2">
      <c r="A516" s="83" t="s">
        <v>180</v>
      </c>
      <c r="B516" s="83">
        <v>22</v>
      </c>
      <c r="C516" s="84">
        <v>2115.1429908099999</v>
      </c>
      <c r="D516" s="84">
        <v>1883.41001207</v>
      </c>
      <c r="E516" s="84">
        <v>305.32800666999998</v>
      </c>
      <c r="F516" s="84">
        <v>305.32800666999998</v>
      </c>
    </row>
    <row r="517" spans="1:6" ht="12.75" customHeight="1" x14ac:dyDescent="0.2">
      <c r="A517" s="83" t="s">
        <v>180</v>
      </c>
      <c r="B517" s="83">
        <v>23</v>
      </c>
      <c r="C517" s="84">
        <v>2033.94008848</v>
      </c>
      <c r="D517" s="84">
        <v>1896.40223309</v>
      </c>
      <c r="E517" s="84">
        <v>307.43423362999999</v>
      </c>
      <c r="F517" s="84">
        <v>307.43423362999999</v>
      </c>
    </row>
    <row r="518" spans="1:6" ht="12.75" customHeight="1" x14ac:dyDescent="0.2">
      <c r="A518" s="83" t="s">
        <v>180</v>
      </c>
      <c r="B518" s="83">
        <v>24</v>
      </c>
      <c r="C518" s="84">
        <v>2010.0054760099999</v>
      </c>
      <c r="D518" s="84">
        <v>1978.65619569</v>
      </c>
      <c r="E518" s="84">
        <v>320.76879078000002</v>
      </c>
      <c r="F518" s="84">
        <v>320.76879078000002</v>
      </c>
    </row>
    <row r="519" spans="1:6" ht="12.75" customHeight="1" x14ac:dyDescent="0.2">
      <c r="A519" s="83" t="s">
        <v>181</v>
      </c>
      <c r="B519" s="83">
        <v>1</v>
      </c>
      <c r="C519" s="84">
        <v>2018.42570323</v>
      </c>
      <c r="D519" s="84">
        <v>1995.95628169</v>
      </c>
      <c r="E519" s="84">
        <v>323.57338496</v>
      </c>
      <c r="F519" s="84">
        <v>323.57338496</v>
      </c>
    </row>
    <row r="520" spans="1:6" ht="12.75" customHeight="1" x14ac:dyDescent="0.2">
      <c r="A520" s="83" t="s">
        <v>181</v>
      </c>
      <c r="B520" s="83">
        <v>2</v>
      </c>
      <c r="C520" s="84">
        <v>2021.61046885</v>
      </c>
      <c r="D520" s="84">
        <v>2012.2671697999999</v>
      </c>
      <c r="E520" s="84">
        <v>326.21761586999997</v>
      </c>
      <c r="F520" s="84">
        <v>326.21761586999997</v>
      </c>
    </row>
    <row r="521" spans="1:6" ht="12.75" customHeight="1" x14ac:dyDescent="0.2">
      <c r="A521" s="83" t="s">
        <v>181</v>
      </c>
      <c r="B521" s="83">
        <v>3</v>
      </c>
      <c r="C521" s="84">
        <v>2025.01305153</v>
      </c>
      <c r="D521" s="84">
        <v>2012.8321673099999</v>
      </c>
      <c r="E521" s="84">
        <v>326.30921013</v>
      </c>
      <c r="F521" s="84">
        <v>326.30921013</v>
      </c>
    </row>
    <row r="522" spans="1:6" ht="12.75" customHeight="1" x14ac:dyDescent="0.2">
      <c r="A522" s="83" t="s">
        <v>181</v>
      </c>
      <c r="B522" s="83">
        <v>4</v>
      </c>
      <c r="C522" s="84">
        <v>2036.0052806199999</v>
      </c>
      <c r="D522" s="84">
        <v>2021.25823442</v>
      </c>
      <c r="E522" s="84">
        <v>327.67519750000002</v>
      </c>
      <c r="F522" s="84">
        <v>327.67519750000002</v>
      </c>
    </row>
    <row r="523" spans="1:6" ht="12.75" customHeight="1" x14ac:dyDescent="0.2">
      <c r="A523" s="83" t="s">
        <v>181</v>
      </c>
      <c r="B523" s="83">
        <v>5</v>
      </c>
      <c r="C523" s="84">
        <v>2024.1876921099999</v>
      </c>
      <c r="D523" s="84">
        <v>2007.8503207599999</v>
      </c>
      <c r="E523" s="84">
        <v>325.50158075000002</v>
      </c>
      <c r="F523" s="84">
        <v>325.50158075000002</v>
      </c>
    </row>
    <row r="524" spans="1:6" ht="12.75" customHeight="1" x14ac:dyDescent="0.2">
      <c r="A524" s="83" t="s">
        <v>181</v>
      </c>
      <c r="B524" s="83">
        <v>6</v>
      </c>
      <c r="C524" s="84">
        <v>2001.1353713599999</v>
      </c>
      <c r="D524" s="84">
        <v>1985.7747056600001</v>
      </c>
      <c r="E524" s="84">
        <v>321.92280420999998</v>
      </c>
      <c r="F524" s="84">
        <v>321.92280420999998</v>
      </c>
    </row>
    <row r="525" spans="1:6" ht="12.75" customHeight="1" x14ac:dyDescent="0.2">
      <c r="A525" s="83" t="s">
        <v>181</v>
      </c>
      <c r="B525" s="83">
        <v>7</v>
      </c>
      <c r="C525" s="84">
        <v>1947.8091657299999</v>
      </c>
      <c r="D525" s="84">
        <v>1942.35167069</v>
      </c>
      <c r="E525" s="84">
        <v>314.88330213</v>
      </c>
      <c r="F525" s="84">
        <v>314.88330213</v>
      </c>
    </row>
    <row r="526" spans="1:6" ht="12.75" customHeight="1" x14ac:dyDescent="0.2">
      <c r="A526" s="83" t="s">
        <v>181</v>
      </c>
      <c r="B526" s="83">
        <v>8</v>
      </c>
      <c r="C526" s="84">
        <v>1884.35842263</v>
      </c>
      <c r="D526" s="84">
        <v>1875.3665926900001</v>
      </c>
      <c r="E526" s="84">
        <v>304.02405204000002</v>
      </c>
      <c r="F526" s="84">
        <v>304.02405204000002</v>
      </c>
    </row>
    <row r="527" spans="1:6" ht="12.75" customHeight="1" x14ac:dyDescent="0.2">
      <c r="A527" s="83" t="s">
        <v>181</v>
      </c>
      <c r="B527" s="83">
        <v>9</v>
      </c>
      <c r="C527" s="84">
        <v>1829.27709835</v>
      </c>
      <c r="D527" s="84">
        <v>1821.30107634</v>
      </c>
      <c r="E527" s="84">
        <v>295.25924977</v>
      </c>
      <c r="F527" s="84">
        <v>295.25924977</v>
      </c>
    </row>
    <row r="528" spans="1:6" ht="12.75" customHeight="1" x14ac:dyDescent="0.2">
      <c r="A528" s="83" t="s">
        <v>181</v>
      </c>
      <c r="B528" s="83">
        <v>10</v>
      </c>
      <c r="C528" s="84">
        <v>1856.1634661799999</v>
      </c>
      <c r="D528" s="84">
        <v>1837.71226854</v>
      </c>
      <c r="E528" s="84">
        <v>297.91974141999998</v>
      </c>
      <c r="F528" s="84">
        <v>297.91974141999998</v>
      </c>
    </row>
    <row r="529" spans="1:6" ht="12.75" customHeight="1" x14ac:dyDescent="0.2">
      <c r="A529" s="83" t="s">
        <v>181</v>
      </c>
      <c r="B529" s="83">
        <v>11</v>
      </c>
      <c r="C529" s="84">
        <v>1849.24232435</v>
      </c>
      <c r="D529" s="84">
        <v>1830.44000628</v>
      </c>
      <c r="E529" s="84">
        <v>296.74080250999998</v>
      </c>
      <c r="F529" s="84">
        <v>296.74080250999998</v>
      </c>
    </row>
    <row r="530" spans="1:6" ht="12.75" customHeight="1" x14ac:dyDescent="0.2">
      <c r="A530" s="83" t="s">
        <v>181</v>
      </c>
      <c r="B530" s="83">
        <v>12</v>
      </c>
      <c r="C530" s="84">
        <v>1870.8638020200001</v>
      </c>
      <c r="D530" s="84">
        <v>1852.1388313800001</v>
      </c>
      <c r="E530" s="84">
        <v>300.25849593999999</v>
      </c>
      <c r="F530" s="84">
        <v>300.25849593999999</v>
      </c>
    </row>
    <row r="531" spans="1:6" ht="12.75" customHeight="1" x14ac:dyDescent="0.2">
      <c r="A531" s="83" t="s">
        <v>181</v>
      </c>
      <c r="B531" s="83">
        <v>13</v>
      </c>
      <c r="C531" s="84">
        <v>1893.28625397</v>
      </c>
      <c r="D531" s="84">
        <v>1874.3438985099999</v>
      </c>
      <c r="E531" s="84">
        <v>303.85825851999999</v>
      </c>
      <c r="F531" s="84">
        <v>303.85825851999999</v>
      </c>
    </row>
    <row r="532" spans="1:6" ht="12.75" customHeight="1" x14ac:dyDescent="0.2">
      <c r="A532" s="83" t="s">
        <v>181</v>
      </c>
      <c r="B532" s="83">
        <v>14</v>
      </c>
      <c r="C532" s="84">
        <v>1910.4706016600001</v>
      </c>
      <c r="D532" s="84">
        <v>1891.63543267</v>
      </c>
      <c r="E532" s="84">
        <v>306.66146633</v>
      </c>
      <c r="F532" s="84">
        <v>306.66146633</v>
      </c>
    </row>
    <row r="533" spans="1:6" ht="12.75" customHeight="1" x14ac:dyDescent="0.2">
      <c r="A533" s="83" t="s">
        <v>181</v>
      </c>
      <c r="B533" s="83">
        <v>15</v>
      </c>
      <c r="C533" s="84">
        <v>1931.9924805400001</v>
      </c>
      <c r="D533" s="84">
        <v>1912.47556472</v>
      </c>
      <c r="E533" s="84">
        <v>310.03995319000001</v>
      </c>
      <c r="F533" s="84">
        <v>310.03995319000001</v>
      </c>
    </row>
    <row r="534" spans="1:6" ht="12.75" customHeight="1" x14ac:dyDescent="0.2">
      <c r="A534" s="83" t="s">
        <v>181</v>
      </c>
      <c r="B534" s="83">
        <v>16</v>
      </c>
      <c r="C534" s="84">
        <v>1934.5926831500001</v>
      </c>
      <c r="D534" s="84">
        <v>1915.44033648</v>
      </c>
      <c r="E534" s="84">
        <v>310.52058557999999</v>
      </c>
      <c r="F534" s="84">
        <v>310.52058557999999</v>
      </c>
    </row>
    <row r="535" spans="1:6" ht="12.75" customHeight="1" x14ac:dyDescent="0.2">
      <c r="A535" s="83" t="s">
        <v>181</v>
      </c>
      <c r="B535" s="83">
        <v>17</v>
      </c>
      <c r="C535" s="84">
        <v>1907.17498935</v>
      </c>
      <c r="D535" s="84">
        <v>1888.77501691</v>
      </c>
      <c r="E535" s="84">
        <v>306.19775155999997</v>
      </c>
      <c r="F535" s="84">
        <v>306.19775155999997</v>
      </c>
    </row>
    <row r="536" spans="1:6" ht="12.75" customHeight="1" x14ac:dyDescent="0.2">
      <c r="A536" s="83" t="s">
        <v>181</v>
      </c>
      <c r="B536" s="83">
        <v>18</v>
      </c>
      <c r="C536" s="84">
        <v>1875.58029504</v>
      </c>
      <c r="D536" s="84">
        <v>1857.5504953</v>
      </c>
      <c r="E536" s="84">
        <v>301.13580494000001</v>
      </c>
      <c r="F536" s="84">
        <v>301.13580494000001</v>
      </c>
    </row>
    <row r="537" spans="1:6" ht="12.75" customHeight="1" x14ac:dyDescent="0.2">
      <c r="A537" s="83" t="s">
        <v>181</v>
      </c>
      <c r="B537" s="83">
        <v>19</v>
      </c>
      <c r="C537" s="84">
        <v>1879.4856260399999</v>
      </c>
      <c r="D537" s="84">
        <v>1860.80338783</v>
      </c>
      <c r="E537" s="84">
        <v>301.66314586999999</v>
      </c>
      <c r="F537" s="84">
        <v>301.66314586999999</v>
      </c>
    </row>
    <row r="538" spans="1:6" ht="12.75" customHeight="1" x14ac:dyDescent="0.2">
      <c r="A538" s="83" t="s">
        <v>181</v>
      </c>
      <c r="B538" s="83">
        <v>20</v>
      </c>
      <c r="C538" s="84">
        <v>1893.3259368399999</v>
      </c>
      <c r="D538" s="84">
        <v>1874.7266709099999</v>
      </c>
      <c r="E538" s="84">
        <v>303.92031145999999</v>
      </c>
      <c r="F538" s="84">
        <v>303.92031145999999</v>
      </c>
    </row>
    <row r="539" spans="1:6" ht="12.75" customHeight="1" x14ac:dyDescent="0.2">
      <c r="A539" s="83" t="s">
        <v>181</v>
      </c>
      <c r="B539" s="83">
        <v>21</v>
      </c>
      <c r="C539" s="84">
        <v>1907.4187995100001</v>
      </c>
      <c r="D539" s="84">
        <v>1888.2655441100001</v>
      </c>
      <c r="E539" s="84">
        <v>306.11515865000001</v>
      </c>
      <c r="F539" s="84">
        <v>306.11515865000001</v>
      </c>
    </row>
    <row r="540" spans="1:6" ht="12.75" customHeight="1" x14ac:dyDescent="0.2">
      <c r="A540" s="83" t="s">
        <v>181</v>
      </c>
      <c r="B540" s="83">
        <v>22</v>
      </c>
      <c r="C540" s="84">
        <v>1921.76877749</v>
      </c>
      <c r="D540" s="84">
        <v>1903.0542790699999</v>
      </c>
      <c r="E540" s="84">
        <v>308.51262650000001</v>
      </c>
      <c r="F540" s="84">
        <v>308.51262650000001</v>
      </c>
    </row>
    <row r="541" spans="1:6" ht="12.75" customHeight="1" x14ac:dyDescent="0.2">
      <c r="A541" s="83" t="s">
        <v>181</v>
      </c>
      <c r="B541" s="83">
        <v>23</v>
      </c>
      <c r="C541" s="84">
        <v>1957.76211975</v>
      </c>
      <c r="D541" s="84">
        <v>1938.37250019</v>
      </c>
      <c r="E541" s="84">
        <v>314.23822102999998</v>
      </c>
      <c r="F541" s="84">
        <v>314.23822102999998</v>
      </c>
    </row>
    <row r="542" spans="1:6" ht="12.75" customHeight="1" x14ac:dyDescent="0.2">
      <c r="A542" s="83" t="s">
        <v>181</v>
      </c>
      <c r="B542" s="83">
        <v>24</v>
      </c>
      <c r="C542" s="84">
        <v>1982.6098512799999</v>
      </c>
      <c r="D542" s="84">
        <v>1962.91549721</v>
      </c>
      <c r="E542" s="84">
        <v>318.21699586</v>
      </c>
      <c r="F542" s="84">
        <v>318.21699586</v>
      </c>
    </row>
    <row r="543" spans="1:6" ht="12.75" customHeight="1" x14ac:dyDescent="0.2">
      <c r="A543" s="83" t="s">
        <v>182</v>
      </c>
      <c r="B543" s="83">
        <v>1</v>
      </c>
      <c r="C543" s="84">
        <v>2000.3213611000001</v>
      </c>
      <c r="D543" s="84">
        <v>1980.8412955399999</v>
      </c>
      <c r="E543" s="84">
        <v>321.12302706999998</v>
      </c>
      <c r="F543" s="84">
        <v>321.12302706999998</v>
      </c>
    </row>
    <row r="544" spans="1:6" ht="12.75" customHeight="1" x14ac:dyDescent="0.2">
      <c r="A544" s="83" t="s">
        <v>182</v>
      </c>
      <c r="B544" s="83">
        <v>2</v>
      </c>
      <c r="C544" s="84">
        <v>2040.2536533699999</v>
      </c>
      <c r="D544" s="84">
        <v>2020.48788027</v>
      </c>
      <c r="E544" s="84">
        <v>327.55031194999998</v>
      </c>
      <c r="F544" s="84">
        <v>327.55031194999998</v>
      </c>
    </row>
    <row r="545" spans="1:6" ht="12.75" customHeight="1" x14ac:dyDescent="0.2">
      <c r="A545" s="83" t="s">
        <v>182</v>
      </c>
      <c r="B545" s="83">
        <v>3</v>
      </c>
      <c r="C545" s="84">
        <v>2048.3217644800002</v>
      </c>
      <c r="D545" s="84">
        <v>2031.25803722</v>
      </c>
      <c r="E545" s="84">
        <v>329.29631017999998</v>
      </c>
      <c r="F545" s="84">
        <v>329.29631017999998</v>
      </c>
    </row>
    <row r="546" spans="1:6" ht="12.75" customHeight="1" x14ac:dyDescent="0.2">
      <c r="A546" s="83" t="s">
        <v>182</v>
      </c>
      <c r="B546" s="83">
        <v>4</v>
      </c>
      <c r="C546" s="84">
        <v>2068.8224278500002</v>
      </c>
      <c r="D546" s="84">
        <v>2048.1273747800001</v>
      </c>
      <c r="E546" s="84">
        <v>332.03107381000001</v>
      </c>
      <c r="F546" s="84">
        <v>332.03107381000001</v>
      </c>
    </row>
    <row r="547" spans="1:6" ht="12.75" customHeight="1" x14ac:dyDescent="0.2">
      <c r="A547" s="83" t="s">
        <v>182</v>
      </c>
      <c r="B547" s="83">
        <v>5</v>
      </c>
      <c r="C547" s="84">
        <v>2050.05431486</v>
      </c>
      <c r="D547" s="84">
        <v>2032.9953603399999</v>
      </c>
      <c r="E547" s="84">
        <v>329.57795539</v>
      </c>
      <c r="F547" s="84">
        <v>329.57795539</v>
      </c>
    </row>
    <row r="548" spans="1:6" ht="12.75" customHeight="1" x14ac:dyDescent="0.2">
      <c r="A548" s="83" t="s">
        <v>182</v>
      </c>
      <c r="B548" s="83">
        <v>6</v>
      </c>
      <c r="C548" s="84">
        <v>2046.1369640299999</v>
      </c>
      <c r="D548" s="84">
        <v>2028.93880659</v>
      </c>
      <c r="E548" s="84">
        <v>328.92032934999997</v>
      </c>
      <c r="F548" s="84">
        <v>328.92032934999997</v>
      </c>
    </row>
    <row r="549" spans="1:6" ht="12.75" customHeight="1" x14ac:dyDescent="0.2">
      <c r="A549" s="83" t="s">
        <v>182</v>
      </c>
      <c r="B549" s="83">
        <v>7</v>
      </c>
      <c r="C549" s="84">
        <v>2044.5762462</v>
      </c>
      <c r="D549" s="84">
        <v>2029.57307547</v>
      </c>
      <c r="E549" s="84">
        <v>329.02315350999999</v>
      </c>
      <c r="F549" s="84">
        <v>329.02315350999999</v>
      </c>
    </row>
    <row r="550" spans="1:6" ht="12.75" customHeight="1" x14ac:dyDescent="0.2">
      <c r="A550" s="83" t="s">
        <v>182</v>
      </c>
      <c r="B550" s="83">
        <v>8</v>
      </c>
      <c r="C550" s="84">
        <v>2042.4141907400001</v>
      </c>
      <c r="D550" s="84">
        <v>2025.4318217299999</v>
      </c>
      <c r="E550" s="84">
        <v>328.35179636999999</v>
      </c>
      <c r="F550" s="84">
        <v>328.35179636999999</v>
      </c>
    </row>
    <row r="551" spans="1:6" ht="12.75" customHeight="1" x14ac:dyDescent="0.2">
      <c r="A551" s="83" t="s">
        <v>182</v>
      </c>
      <c r="B551" s="83">
        <v>9</v>
      </c>
      <c r="C551" s="84">
        <v>1983.4043383200001</v>
      </c>
      <c r="D551" s="84">
        <v>1978.21751941</v>
      </c>
      <c r="E551" s="84">
        <v>320.69767501000001</v>
      </c>
      <c r="F551" s="84">
        <v>320.69767501000001</v>
      </c>
    </row>
    <row r="552" spans="1:6" ht="12.75" customHeight="1" x14ac:dyDescent="0.2">
      <c r="A552" s="83" t="s">
        <v>182</v>
      </c>
      <c r="B552" s="83">
        <v>10</v>
      </c>
      <c r="C552" s="84">
        <v>1936.7497350799999</v>
      </c>
      <c r="D552" s="84">
        <v>1921.02241351</v>
      </c>
      <c r="E552" s="84">
        <v>311.42552101000001</v>
      </c>
      <c r="F552" s="84">
        <v>311.42552101000001</v>
      </c>
    </row>
    <row r="553" spans="1:6" ht="12.75" customHeight="1" x14ac:dyDescent="0.2">
      <c r="A553" s="83" t="s">
        <v>182</v>
      </c>
      <c r="B553" s="83">
        <v>11</v>
      </c>
      <c r="C553" s="84">
        <v>1896.2504690400001</v>
      </c>
      <c r="D553" s="84">
        <v>1884.53115157</v>
      </c>
      <c r="E553" s="84">
        <v>305.5097596</v>
      </c>
      <c r="F553" s="84">
        <v>305.5097596</v>
      </c>
    </row>
    <row r="554" spans="1:6" ht="12.75" customHeight="1" x14ac:dyDescent="0.2">
      <c r="A554" s="83" t="s">
        <v>182</v>
      </c>
      <c r="B554" s="83">
        <v>12</v>
      </c>
      <c r="C554" s="84">
        <v>1880.6980561600001</v>
      </c>
      <c r="D554" s="84">
        <v>1872.7781986</v>
      </c>
      <c r="E554" s="84">
        <v>303.60443591000001</v>
      </c>
      <c r="F554" s="84">
        <v>303.60443591000001</v>
      </c>
    </row>
    <row r="555" spans="1:6" ht="12.75" customHeight="1" x14ac:dyDescent="0.2">
      <c r="A555" s="83" t="s">
        <v>182</v>
      </c>
      <c r="B555" s="83">
        <v>13</v>
      </c>
      <c r="C555" s="84">
        <v>1882.36554108</v>
      </c>
      <c r="D555" s="84">
        <v>1872.25850059</v>
      </c>
      <c r="E555" s="84">
        <v>303.52018535000002</v>
      </c>
      <c r="F555" s="84">
        <v>303.52018535000002</v>
      </c>
    </row>
    <row r="556" spans="1:6" ht="12.75" customHeight="1" x14ac:dyDescent="0.2">
      <c r="A556" s="83" t="s">
        <v>182</v>
      </c>
      <c r="B556" s="83">
        <v>14</v>
      </c>
      <c r="C556" s="84">
        <v>1917.4433613799999</v>
      </c>
      <c r="D556" s="84">
        <v>1898.03031734</v>
      </c>
      <c r="E556" s="84">
        <v>307.69816963</v>
      </c>
      <c r="F556" s="84">
        <v>307.69816963</v>
      </c>
    </row>
    <row r="557" spans="1:6" ht="12.75" customHeight="1" x14ac:dyDescent="0.2">
      <c r="A557" s="83" t="s">
        <v>182</v>
      </c>
      <c r="B557" s="83">
        <v>15</v>
      </c>
      <c r="C557" s="84">
        <v>1932.1802576299999</v>
      </c>
      <c r="D557" s="84">
        <v>1913.08099163</v>
      </c>
      <c r="E557" s="84">
        <v>310.13810165000001</v>
      </c>
      <c r="F557" s="84">
        <v>310.13810165000001</v>
      </c>
    </row>
    <row r="558" spans="1:6" ht="12.75" customHeight="1" x14ac:dyDescent="0.2">
      <c r="A558" s="83" t="s">
        <v>182</v>
      </c>
      <c r="B558" s="83">
        <v>16</v>
      </c>
      <c r="C558" s="84">
        <v>1940.91174707</v>
      </c>
      <c r="D558" s="84">
        <v>1926.80204916</v>
      </c>
      <c r="E558" s="84">
        <v>312.36248354999998</v>
      </c>
      <c r="F558" s="84">
        <v>312.36248354999998</v>
      </c>
    </row>
    <row r="559" spans="1:6" ht="12.75" customHeight="1" x14ac:dyDescent="0.2">
      <c r="A559" s="83" t="s">
        <v>182</v>
      </c>
      <c r="B559" s="83">
        <v>17</v>
      </c>
      <c r="C559" s="84">
        <v>1935.3484321799999</v>
      </c>
      <c r="D559" s="84">
        <v>1926.8502527400001</v>
      </c>
      <c r="E559" s="84">
        <v>312.37029804999997</v>
      </c>
      <c r="F559" s="84">
        <v>312.37029804999997</v>
      </c>
    </row>
    <row r="560" spans="1:6" ht="12.75" customHeight="1" x14ac:dyDescent="0.2">
      <c r="A560" s="83" t="s">
        <v>182</v>
      </c>
      <c r="B560" s="83">
        <v>18</v>
      </c>
      <c r="C560" s="84">
        <v>1902.7302266199999</v>
      </c>
      <c r="D560" s="84">
        <v>1885.54579859</v>
      </c>
      <c r="E560" s="84">
        <v>305.67424856000002</v>
      </c>
      <c r="F560" s="84">
        <v>305.67424856000002</v>
      </c>
    </row>
    <row r="561" spans="1:6" ht="12.75" customHeight="1" x14ac:dyDescent="0.2">
      <c r="A561" s="83" t="s">
        <v>182</v>
      </c>
      <c r="B561" s="83">
        <v>19</v>
      </c>
      <c r="C561" s="84">
        <v>1858.73567895</v>
      </c>
      <c r="D561" s="84">
        <v>1839.8307597200001</v>
      </c>
      <c r="E561" s="84">
        <v>298.26317948000002</v>
      </c>
      <c r="F561" s="84">
        <v>298.26317948000002</v>
      </c>
    </row>
    <row r="562" spans="1:6" ht="12.75" customHeight="1" x14ac:dyDescent="0.2">
      <c r="A562" s="83" t="s">
        <v>182</v>
      </c>
      <c r="B562" s="83">
        <v>20</v>
      </c>
      <c r="C562" s="84">
        <v>1867.03932906</v>
      </c>
      <c r="D562" s="84">
        <v>1847.9035669299999</v>
      </c>
      <c r="E562" s="84">
        <v>299.57189829999999</v>
      </c>
      <c r="F562" s="84">
        <v>299.57189829999999</v>
      </c>
    </row>
    <row r="563" spans="1:6" ht="12.75" customHeight="1" x14ac:dyDescent="0.2">
      <c r="A563" s="83" t="s">
        <v>182</v>
      </c>
      <c r="B563" s="83">
        <v>21</v>
      </c>
      <c r="C563" s="84">
        <v>1872.9726791099999</v>
      </c>
      <c r="D563" s="84">
        <v>1863.59421486</v>
      </c>
      <c r="E563" s="84">
        <v>302.11557929999998</v>
      </c>
      <c r="F563" s="84">
        <v>302.11557929999998</v>
      </c>
    </row>
    <row r="564" spans="1:6" ht="12.75" customHeight="1" x14ac:dyDescent="0.2">
      <c r="A564" s="83" t="s">
        <v>182</v>
      </c>
      <c r="B564" s="83">
        <v>22</v>
      </c>
      <c r="C564" s="84">
        <v>1886.40068731</v>
      </c>
      <c r="D564" s="84">
        <v>1867.4410936899999</v>
      </c>
      <c r="E564" s="84">
        <v>302.73921401000001</v>
      </c>
      <c r="F564" s="84">
        <v>302.73921401000001</v>
      </c>
    </row>
    <row r="565" spans="1:6" ht="12.75" customHeight="1" x14ac:dyDescent="0.2">
      <c r="A565" s="83" t="s">
        <v>182</v>
      </c>
      <c r="B565" s="83">
        <v>23</v>
      </c>
      <c r="C565" s="84">
        <v>1922.42232515</v>
      </c>
      <c r="D565" s="84">
        <v>1903.6495311000001</v>
      </c>
      <c r="E565" s="84">
        <v>308.60912546999998</v>
      </c>
      <c r="F565" s="84">
        <v>308.60912546999998</v>
      </c>
    </row>
    <row r="566" spans="1:6" ht="12.75" customHeight="1" x14ac:dyDescent="0.2">
      <c r="A566" s="83" t="s">
        <v>182</v>
      </c>
      <c r="B566" s="83">
        <v>24</v>
      </c>
      <c r="C566" s="84">
        <v>1960.3127165400001</v>
      </c>
      <c r="D566" s="84">
        <v>1940.88208659</v>
      </c>
      <c r="E566" s="84">
        <v>314.64506129</v>
      </c>
      <c r="F566" s="84">
        <v>314.64506129</v>
      </c>
    </row>
    <row r="567" spans="1:6" ht="12.75" customHeight="1" x14ac:dyDescent="0.2">
      <c r="A567" s="83" t="s">
        <v>183</v>
      </c>
      <c r="B567" s="83">
        <v>1</v>
      </c>
      <c r="C567" s="84">
        <v>1980.6201947899999</v>
      </c>
      <c r="D567" s="84">
        <v>1961.3888129899999</v>
      </c>
      <c r="E567" s="84">
        <v>317.96949826999997</v>
      </c>
      <c r="F567" s="84">
        <v>317.96949826999997</v>
      </c>
    </row>
    <row r="568" spans="1:6" ht="12.75" customHeight="1" x14ac:dyDescent="0.2">
      <c r="A568" s="83" t="s">
        <v>183</v>
      </c>
      <c r="B568" s="83">
        <v>2</v>
      </c>
      <c r="C568" s="84">
        <v>1976.2672998800001</v>
      </c>
      <c r="D568" s="84">
        <v>1956.7609554200001</v>
      </c>
      <c r="E568" s="84">
        <v>317.21925561</v>
      </c>
      <c r="F568" s="84">
        <v>317.21925561</v>
      </c>
    </row>
    <row r="569" spans="1:6" ht="12.75" customHeight="1" x14ac:dyDescent="0.2">
      <c r="A569" s="83" t="s">
        <v>183</v>
      </c>
      <c r="B569" s="83">
        <v>3</v>
      </c>
      <c r="C569" s="84">
        <v>1956.3243765699999</v>
      </c>
      <c r="D569" s="84">
        <v>1940.8572350100001</v>
      </c>
      <c r="E569" s="84">
        <v>314.64103247999998</v>
      </c>
      <c r="F569" s="84">
        <v>314.64103247999998</v>
      </c>
    </row>
    <row r="570" spans="1:6" ht="12.75" customHeight="1" x14ac:dyDescent="0.2">
      <c r="A570" s="83" t="s">
        <v>183</v>
      </c>
      <c r="B570" s="83">
        <v>4</v>
      </c>
      <c r="C570" s="84">
        <v>1978.2775258700001</v>
      </c>
      <c r="D570" s="84">
        <v>1959.12288524</v>
      </c>
      <c r="E570" s="84">
        <v>317.6021586</v>
      </c>
      <c r="F570" s="84">
        <v>317.6021586</v>
      </c>
    </row>
    <row r="571" spans="1:6" ht="12.75" customHeight="1" x14ac:dyDescent="0.2">
      <c r="A571" s="83" t="s">
        <v>183</v>
      </c>
      <c r="B571" s="83">
        <v>5</v>
      </c>
      <c r="C571" s="84">
        <v>1970.2332210300001</v>
      </c>
      <c r="D571" s="84">
        <v>1956.1868333800001</v>
      </c>
      <c r="E571" s="84">
        <v>317.12618212000001</v>
      </c>
      <c r="F571" s="84">
        <v>317.12618212000001</v>
      </c>
    </row>
    <row r="572" spans="1:6" ht="12.75" customHeight="1" x14ac:dyDescent="0.2">
      <c r="A572" s="83" t="s">
        <v>183</v>
      </c>
      <c r="B572" s="83">
        <v>6</v>
      </c>
      <c r="C572" s="84">
        <v>1957.0584772</v>
      </c>
      <c r="D572" s="84">
        <v>1945.2011465099999</v>
      </c>
      <c r="E572" s="84">
        <v>315.34524336999999</v>
      </c>
      <c r="F572" s="84">
        <v>315.34524336999999</v>
      </c>
    </row>
    <row r="573" spans="1:6" ht="12.75" customHeight="1" x14ac:dyDescent="0.2">
      <c r="A573" s="83" t="s">
        <v>183</v>
      </c>
      <c r="B573" s="83">
        <v>7</v>
      </c>
      <c r="C573" s="84">
        <v>1993.2251822400001</v>
      </c>
      <c r="D573" s="84">
        <v>1975.79974092</v>
      </c>
      <c r="E573" s="84">
        <v>320.30571814000001</v>
      </c>
      <c r="F573" s="84">
        <v>320.30571814000001</v>
      </c>
    </row>
    <row r="574" spans="1:6" ht="12.75" customHeight="1" x14ac:dyDescent="0.2">
      <c r="A574" s="83" t="s">
        <v>183</v>
      </c>
      <c r="B574" s="83">
        <v>8</v>
      </c>
      <c r="C574" s="84">
        <v>1931.6523476100001</v>
      </c>
      <c r="D574" s="84">
        <v>1923.2326551799999</v>
      </c>
      <c r="E574" s="84">
        <v>311.78383315000002</v>
      </c>
      <c r="F574" s="84">
        <v>311.78383315000002</v>
      </c>
    </row>
    <row r="575" spans="1:6" ht="12.75" customHeight="1" x14ac:dyDescent="0.2">
      <c r="A575" s="83" t="s">
        <v>183</v>
      </c>
      <c r="B575" s="83">
        <v>9</v>
      </c>
      <c r="C575" s="84">
        <v>1888.61864668</v>
      </c>
      <c r="D575" s="84">
        <v>1874.29803184</v>
      </c>
      <c r="E575" s="84">
        <v>303.85082287</v>
      </c>
      <c r="F575" s="84">
        <v>303.85082287</v>
      </c>
    </row>
    <row r="576" spans="1:6" ht="12.75" customHeight="1" x14ac:dyDescent="0.2">
      <c r="A576" s="83" t="s">
        <v>183</v>
      </c>
      <c r="B576" s="83">
        <v>10</v>
      </c>
      <c r="C576" s="84">
        <v>1872.48060358</v>
      </c>
      <c r="D576" s="84">
        <v>1853.6173017399999</v>
      </c>
      <c r="E576" s="84">
        <v>300.49817737000001</v>
      </c>
      <c r="F576" s="84">
        <v>300.49817737000001</v>
      </c>
    </row>
    <row r="577" spans="1:6" ht="12.75" customHeight="1" x14ac:dyDescent="0.2">
      <c r="A577" s="83" t="s">
        <v>183</v>
      </c>
      <c r="B577" s="83">
        <v>11</v>
      </c>
      <c r="C577" s="84">
        <v>1853.65388869</v>
      </c>
      <c r="D577" s="84">
        <v>1834.9013070399999</v>
      </c>
      <c r="E577" s="84">
        <v>297.46404389999998</v>
      </c>
      <c r="F577" s="84">
        <v>297.46404389999998</v>
      </c>
    </row>
    <row r="578" spans="1:6" ht="12.75" customHeight="1" x14ac:dyDescent="0.2">
      <c r="A578" s="83" t="s">
        <v>183</v>
      </c>
      <c r="B578" s="83">
        <v>12</v>
      </c>
      <c r="C578" s="84">
        <v>1870.2679872900001</v>
      </c>
      <c r="D578" s="84">
        <v>1851.3382633000001</v>
      </c>
      <c r="E578" s="84">
        <v>300.12871226999999</v>
      </c>
      <c r="F578" s="84">
        <v>300.12871226999999</v>
      </c>
    </row>
    <row r="579" spans="1:6" ht="12.75" customHeight="1" x14ac:dyDescent="0.2">
      <c r="A579" s="83" t="s">
        <v>183</v>
      </c>
      <c r="B579" s="83">
        <v>13</v>
      </c>
      <c r="C579" s="84">
        <v>1895.59082863</v>
      </c>
      <c r="D579" s="84">
        <v>1876.27252729</v>
      </c>
      <c r="E579" s="84">
        <v>304.17091713999997</v>
      </c>
      <c r="F579" s="84">
        <v>304.17091713999997</v>
      </c>
    </row>
    <row r="580" spans="1:6" ht="12.75" customHeight="1" x14ac:dyDescent="0.2">
      <c r="A580" s="83" t="s">
        <v>183</v>
      </c>
      <c r="B580" s="83">
        <v>14</v>
      </c>
      <c r="C580" s="84">
        <v>1905.6484045</v>
      </c>
      <c r="D580" s="84">
        <v>1889.4106792099999</v>
      </c>
      <c r="E580" s="84">
        <v>306.30080161000001</v>
      </c>
      <c r="F580" s="84">
        <v>306.30080161000001</v>
      </c>
    </row>
    <row r="581" spans="1:6" ht="12.75" customHeight="1" x14ac:dyDescent="0.2">
      <c r="A581" s="83" t="s">
        <v>183</v>
      </c>
      <c r="B581" s="83">
        <v>15</v>
      </c>
      <c r="C581" s="84">
        <v>1922.9039343899999</v>
      </c>
      <c r="D581" s="84">
        <v>1903.46084423</v>
      </c>
      <c r="E581" s="84">
        <v>308.57853660000001</v>
      </c>
      <c r="F581" s="84">
        <v>308.57853660000001</v>
      </c>
    </row>
    <row r="582" spans="1:6" ht="12.75" customHeight="1" x14ac:dyDescent="0.2">
      <c r="A582" s="83" t="s">
        <v>183</v>
      </c>
      <c r="B582" s="83">
        <v>16</v>
      </c>
      <c r="C582" s="84">
        <v>1946.7508340300001</v>
      </c>
      <c r="D582" s="84">
        <v>1923.7714369099999</v>
      </c>
      <c r="E582" s="84">
        <v>311.87117746000001</v>
      </c>
      <c r="F582" s="84">
        <v>311.87117746000001</v>
      </c>
    </row>
    <row r="583" spans="1:6" ht="12.75" customHeight="1" x14ac:dyDescent="0.2">
      <c r="A583" s="83" t="s">
        <v>183</v>
      </c>
      <c r="B583" s="83">
        <v>17</v>
      </c>
      <c r="C583" s="84">
        <v>1941.2081382700001</v>
      </c>
      <c r="D583" s="84">
        <v>1917.4694594499999</v>
      </c>
      <c r="E583" s="84">
        <v>310.84953575999998</v>
      </c>
      <c r="F583" s="84">
        <v>310.84953575999998</v>
      </c>
    </row>
    <row r="584" spans="1:6" ht="12.75" customHeight="1" x14ac:dyDescent="0.2">
      <c r="A584" s="83" t="s">
        <v>183</v>
      </c>
      <c r="B584" s="83">
        <v>18</v>
      </c>
      <c r="C584" s="84">
        <v>1923.46528296</v>
      </c>
      <c r="D584" s="84">
        <v>1899.98763265</v>
      </c>
      <c r="E584" s="84">
        <v>308.01547876000001</v>
      </c>
      <c r="F584" s="84">
        <v>308.01547876000001</v>
      </c>
    </row>
    <row r="585" spans="1:6" ht="12.75" customHeight="1" x14ac:dyDescent="0.2">
      <c r="A585" s="83" t="s">
        <v>183</v>
      </c>
      <c r="B585" s="83">
        <v>19</v>
      </c>
      <c r="C585" s="84">
        <v>1871.83459677</v>
      </c>
      <c r="D585" s="84">
        <v>1848.9941400800001</v>
      </c>
      <c r="E585" s="84">
        <v>299.74869598999999</v>
      </c>
      <c r="F585" s="84">
        <v>299.74869598999999</v>
      </c>
    </row>
    <row r="586" spans="1:6" ht="12.75" customHeight="1" x14ac:dyDescent="0.2">
      <c r="A586" s="83" t="s">
        <v>183</v>
      </c>
      <c r="B586" s="83">
        <v>20</v>
      </c>
      <c r="C586" s="84">
        <v>1869.9390040799999</v>
      </c>
      <c r="D586" s="84">
        <v>1853.85087976</v>
      </c>
      <c r="E586" s="84">
        <v>300.53604374000003</v>
      </c>
      <c r="F586" s="84">
        <v>300.53604374000003</v>
      </c>
    </row>
    <row r="587" spans="1:6" ht="12.75" customHeight="1" x14ac:dyDescent="0.2">
      <c r="A587" s="83" t="s">
        <v>183</v>
      </c>
      <c r="B587" s="83">
        <v>21</v>
      </c>
      <c r="C587" s="84">
        <v>1877.93938009</v>
      </c>
      <c r="D587" s="84">
        <v>1870.2970347400001</v>
      </c>
      <c r="E587" s="84">
        <v>303.20220336</v>
      </c>
      <c r="F587" s="84">
        <v>303.20220336</v>
      </c>
    </row>
    <row r="588" spans="1:6" ht="12.75" customHeight="1" x14ac:dyDescent="0.2">
      <c r="A588" s="83" t="s">
        <v>183</v>
      </c>
      <c r="B588" s="83">
        <v>22</v>
      </c>
      <c r="C588" s="84">
        <v>1906.3841167</v>
      </c>
      <c r="D588" s="84">
        <v>1886.9816296399999</v>
      </c>
      <c r="E588" s="84">
        <v>305.90701754000003</v>
      </c>
      <c r="F588" s="84">
        <v>305.90701754000003</v>
      </c>
    </row>
    <row r="589" spans="1:6" ht="12.75" customHeight="1" x14ac:dyDescent="0.2">
      <c r="A589" s="83" t="s">
        <v>183</v>
      </c>
      <c r="B589" s="83">
        <v>23</v>
      </c>
      <c r="C589" s="84">
        <v>1897.0517816300001</v>
      </c>
      <c r="D589" s="84">
        <v>1886.1542338100001</v>
      </c>
      <c r="E589" s="84">
        <v>305.77288471000003</v>
      </c>
      <c r="F589" s="84">
        <v>305.77288471000003</v>
      </c>
    </row>
    <row r="590" spans="1:6" ht="12.75" customHeight="1" x14ac:dyDescent="0.2">
      <c r="A590" s="83" t="s">
        <v>183</v>
      </c>
      <c r="B590" s="83">
        <v>24</v>
      </c>
      <c r="C590" s="84">
        <v>1916.6497433</v>
      </c>
      <c r="D590" s="84">
        <v>1910.0655670199999</v>
      </c>
      <c r="E590" s="84">
        <v>309.64925770000002</v>
      </c>
      <c r="F590" s="84">
        <v>309.64925770000002</v>
      </c>
    </row>
    <row r="591" spans="1:6" ht="12.75" customHeight="1" x14ac:dyDescent="0.2">
      <c r="A591" s="83" t="s">
        <v>184</v>
      </c>
      <c r="B591" s="83">
        <v>1</v>
      </c>
      <c r="C591" s="84">
        <v>1885.8324524899999</v>
      </c>
      <c r="D591" s="84">
        <v>1870.91813136</v>
      </c>
      <c r="E591" s="84">
        <v>303.30289211000002</v>
      </c>
      <c r="F591" s="84">
        <v>303.30289211000002</v>
      </c>
    </row>
    <row r="592" spans="1:6" ht="12.75" customHeight="1" x14ac:dyDescent="0.2">
      <c r="A592" s="83" t="s">
        <v>184</v>
      </c>
      <c r="B592" s="83">
        <v>2</v>
      </c>
      <c r="C592" s="84">
        <v>1880.84175329</v>
      </c>
      <c r="D592" s="84">
        <v>1868.05100926</v>
      </c>
      <c r="E592" s="84">
        <v>302.83809014000002</v>
      </c>
      <c r="F592" s="84">
        <v>302.83809014000002</v>
      </c>
    </row>
    <row r="593" spans="1:6" ht="12.75" customHeight="1" x14ac:dyDescent="0.2">
      <c r="A593" s="83" t="s">
        <v>184</v>
      </c>
      <c r="B593" s="83">
        <v>3</v>
      </c>
      <c r="C593" s="84">
        <v>1879.6194178600001</v>
      </c>
      <c r="D593" s="84">
        <v>1858.6619994099999</v>
      </c>
      <c r="E593" s="84">
        <v>301.31599583000002</v>
      </c>
      <c r="F593" s="84">
        <v>301.31599583000002</v>
      </c>
    </row>
    <row r="594" spans="1:6" ht="12.75" customHeight="1" x14ac:dyDescent="0.2">
      <c r="A594" s="83" t="s">
        <v>184</v>
      </c>
      <c r="B594" s="83">
        <v>4</v>
      </c>
      <c r="C594" s="84">
        <v>1866.5757320600001</v>
      </c>
      <c r="D594" s="84">
        <v>1854.5092798200001</v>
      </c>
      <c r="E594" s="84">
        <v>300.64277992000001</v>
      </c>
      <c r="F594" s="84">
        <v>300.64277992000001</v>
      </c>
    </row>
    <row r="595" spans="1:6" ht="12.75" customHeight="1" x14ac:dyDescent="0.2">
      <c r="A595" s="83" t="s">
        <v>184</v>
      </c>
      <c r="B595" s="83">
        <v>5</v>
      </c>
      <c r="C595" s="84">
        <v>1874.83758412</v>
      </c>
      <c r="D595" s="84">
        <v>1866.2060121699999</v>
      </c>
      <c r="E595" s="84">
        <v>302.53898943000002</v>
      </c>
      <c r="F595" s="84">
        <v>302.53898943000002</v>
      </c>
    </row>
    <row r="596" spans="1:6" ht="12.75" customHeight="1" x14ac:dyDescent="0.2">
      <c r="A596" s="83" t="s">
        <v>184</v>
      </c>
      <c r="B596" s="83">
        <v>6</v>
      </c>
      <c r="C596" s="84">
        <v>1864.87910216</v>
      </c>
      <c r="D596" s="84">
        <v>1850.5545848300001</v>
      </c>
      <c r="E596" s="84">
        <v>300.00166665</v>
      </c>
      <c r="F596" s="84">
        <v>300.00166665</v>
      </c>
    </row>
    <row r="597" spans="1:6" ht="12.75" customHeight="1" x14ac:dyDescent="0.2">
      <c r="A597" s="83" t="s">
        <v>184</v>
      </c>
      <c r="B597" s="83">
        <v>7</v>
      </c>
      <c r="C597" s="84">
        <v>1857.3117999000001</v>
      </c>
      <c r="D597" s="84">
        <v>1839.3949326300001</v>
      </c>
      <c r="E597" s="84">
        <v>298.19252561000002</v>
      </c>
      <c r="F597" s="84">
        <v>298.19252561000002</v>
      </c>
    </row>
    <row r="598" spans="1:6" ht="12.75" customHeight="1" x14ac:dyDescent="0.2">
      <c r="A598" s="83" t="s">
        <v>184</v>
      </c>
      <c r="B598" s="83">
        <v>8</v>
      </c>
      <c r="C598" s="84">
        <v>1834.8792512099999</v>
      </c>
      <c r="D598" s="84">
        <v>1814.28421108</v>
      </c>
      <c r="E598" s="84">
        <v>294.12171440999998</v>
      </c>
      <c r="F598" s="84">
        <v>294.12171440999998</v>
      </c>
    </row>
    <row r="599" spans="1:6" ht="12.75" customHeight="1" x14ac:dyDescent="0.2">
      <c r="A599" s="83" t="s">
        <v>184</v>
      </c>
      <c r="B599" s="83">
        <v>9</v>
      </c>
      <c r="C599" s="84">
        <v>1792.59337641</v>
      </c>
      <c r="D599" s="84">
        <v>1777.2166256099999</v>
      </c>
      <c r="E599" s="84">
        <v>288.11252261999999</v>
      </c>
      <c r="F599" s="84">
        <v>288.11252261999999</v>
      </c>
    </row>
    <row r="600" spans="1:6" ht="12.75" customHeight="1" x14ac:dyDescent="0.2">
      <c r="A600" s="83" t="s">
        <v>184</v>
      </c>
      <c r="B600" s="83">
        <v>10</v>
      </c>
      <c r="C600" s="84">
        <v>1766.73686131</v>
      </c>
      <c r="D600" s="84">
        <v>1754.3001096200001</v>
      </c>
      <c r="E600" s="84">
        <v>284.39742389000003</v>
      </c>
      <c r="F600" s="84">
        <v>284.39742389000003</v>
      </c>
    </row>
    <row r="601" spans="1:6" ht="12.75" customHeight="1" x14ac:dyDescent="0.2">
      <c r="A601" s="83" t="s">
        <v>184</v>
      </c>
      <c r="B601" s="83">
        <v>11</v>
      </c>
      <c r="C601" s="84">
        <v>1772.0052999300001</v>
      </c>
      <c r="D601" s="84">
        <v>1751.34122512</v>
      </c>
      <c r="E601" s="84">
        <v>283.91774591000001</v>
      </c>
      <c r="F601" s="84">
        <v>283.91774591000001</v>
      </c>
    </row>
    <row r="602" spans="1:6" ht="12.75" customHeight="1" x14ac:dyDescent="0.2">
      <c r="A602" s="83" t="s">
        <v>184</v>
      </c>
      <c r="B602" s="83">
        <v>12</v>
      </c>
      <c r="C602" s="84">
        <v>1784.4465177699999</v>
      </c>
      <c r="D602" s="84">
        <v>1762.9139685099999</v>
      </c>
      <c r="E602" s="84">
        <v>285.79385502000002</v>
      </c>
      <c r="F602" s="84">
        <v>285.79385502000002</v>
      </c>
    </row>
    <row r="603" spans="1:6" ht="12.75" customHeight="1" x14ac:dyDescent="0.2">
      <c r="A603" s="83" t="s">
        <v>184</v>
      </c>
      <c r="B603" s="83">
        <v>13</v>
      </c>
      <c r="C603" s="84">
        <v>1802.4945802499999</v>
      </c>
      <c r="D603" s="84">
        <v>1780.9488658800001</v>
      </c>
      <c r="E603" s="84">
        <v>288.71757276</v>
      </c>
      <c r="F603" s="84">
        <v>288.71757276</v>
      </c>
    </row>
    <row r="604" spans="1:6" ht="12.75" customHeight="1" x14ac:dyDescent="0.2">
      <c r="A604" s="83" t="s">
        <v>184</v>
      </c>
      <c r="B604" s="83">
        <v>14</v>
      </c>
      <c r="C604" s="84">
        <v>1811.9087182799999</v>
      </c>
      <c r="D604" s="84">
        <v>1790.57830238</v>
      </c>
      <c r="E604" s="84">
        <v>290.27864370999998</v>
      </c>
      <c r="F604" s="84">
        <v>290.27864370999998</v>
      </c>
    </row>
    <row r="605" spans="1:6" ht="12.75" customHeight="1" x14ac:dyDescent="0.2">
      <c r="A605" s="83" t="s">
        <v>184</v>
      </c>
      <c r="B605" s="83">
        <v>15</v>
      </c>
      <c r="C605" s="84">
        <v>1836.01442643</v>
      </c>
      <c r="D605" s="84">
        <v>1817.8607253</v>
      </c>
      <c r="E605" s="84">
        <v>294.70151909999998</v>
      </c>
      <c r="F605" s="84">
        <v>294.70151909999998</v>
      </c>
    </row>
    <row r="606" spans="1:6" ht="12.75" customHeight="1" x14ac:dyDescent="0.2">
      <c r="A606" s="83" t="s">
        <v>184</v>
      </c>
      <c r="B606" s="83">
        <v>16</v>
      </c>
      <c r="C606" s="84">
        <v>1846.55301798</v>
      </c>
      <c r="D606" s="84">
        <v>1824.2352007300001</v>
      </c>
      <c r="E606" s="84">
        <v>295.73491378</v>
      </c>
      <c r="F606" s="84">
        <v>295.73491378</v>
      </c>
    </row>
    <row r="607" spans="1:6" ht="12.75" customHeight="1" x14ac:dyDescent="0.2">
      <c r="A607" s="83" t="s">
        <v>184</v>
      </c>
      <c r="B607" s="83">
        <v>17</v>
      </c>
      <c r="C607" s="84">
        <v>1841.4622154799999</v>
      </c>
      <c r="D607" s="84">
        <v>1820.3603607699999</v>
      </c>
      <c r="E607" s="84">
        <v>295.10674617000001</v>
      </c>
      <c r="F607" s="84">
        <v>295.10674617000001</v>
      </c>
    </row>
    <row r="608" spans="1:6" ht="12.75" customHeight="1" x14ac:dyDescent="0.2">
      <c r="A608" s="83" t="s">
        <v>184</v>
      </c>
      <c r="B608" s="83">
        <v>18</v>
      </c>
      <c r="C608" s="84">
        <v>1811.84478661</v>
      </c>
      <c r="D608" s="84">
        <v>1791.2513681800001</v>
      </c>
      <c r="E608" s="84">
        <v>290.38775741000001</v>
      </c>
      <c r="F608" s="84">
        <v>290.38775741000001</v>
      </c>
    </row>
    <row r="609" spans="1:6" ht="12.75" customHeight="1" x14ac:dyDescent="0.2">
      <c r="A609" s="83" t="s">
        <v>184</v>
      </c>
      <c r="B609" s="83">
        <v>19</v>
      </c>
      <c r="C609" s="84">
        <v>1760.9934918199999</v>
      </c>
      <c r="D609" s="84">
        <v>1747.9478875100001</v>
      </c>
      <c r="E609" s="84">
        <v>283.36763680000001</v>
      </c>
      <c r="F609" s="84">
        <v>283.36763680000001</v>
      </c>
    </row>
    <row r="610" spans="1:6" ht="12.75" customHeight="1" x14ac:dyDescent="0.2">
      <c r="A610" s="83" t="s">
        <v>184</v>
      </c>
      <c r="B610" s="83">
        <v>20</v>
      </c>
      <c r="C610" s="84">
        <v>1775.08645286</v>
      </c>
      <c r="D610" s="84">
        <v>1758.32901204</v>
      </c>
      <c r="E610" s="84">
        <v>285.05056724999997</v>
      </c>
      <c r="F610" s="84">
        <v>285.05056724999997</v>
      </c>
    </row>
    <row r="611" spans="1:6" ht="12.75" customHeight="1" x14ac:dyDescent="0.2">
      <c r="A611" s="83" t="s">
        <v>184</v>
      </c>
      <c r="B611" s="83">
        <v>21</v>
      </c>
      <c r="C611" s="84">
        <v>1793.74616023</v>
      </c>
      <c r="D611" s="84">
        <v>1779.92657149</v>
      </c>
      <c r="E611" s="84">
        <v>288.55184405</v>
      </c>
      <c r="F611" s="84">
        <v>288.55184405</v>
      </c>
    </row>
    <row r="612" spans="1:6" ht="12.75" customHeight="1" x14ac:dyDescent="0.2">
      <c r="A612" s="83" t="s">
        <v>184</v>
      </c>
      <c r="B612" s="83">
        <v>22</v>
      </c>
      <c r="C612" s="84">
        <v>1802.7227283499999</v>
      </c>
      <c r="D612" s="84">
        <v>1789.8948098400001</v>
      </c>
      <c r="E612" s="84">
        <v>290.16783967999999</v>
      </c>
      <c r="F612" s="84">
        <v>290.16783967999999</v>
      </c>
    </row>
    <row r="613" spans="1:6" ht="12.75" customHeight="1" x14ac:dyDescent="0.2">
      <c r="A613" s="83" t="s">
        <v>184</v>
      </c>
      <c r="B613" s="83">
        <v>23</v>
      </c>
      <c r="C613" s="84">
        <v>1826.6015603400001</v>
      </c>
      <c r="D613" s="84">
        <v>1808.0911698699999</v>
      </c>
      <c r="E613" s="84">
        <v>293.11773284999998</v>
      </c>
      <c r="F613" s="84">
        <v>293.11773284999998</v>
      </c>
    </row>
    <row r="614" spans="1:6" ht="12.75" customHeight="1" x14ac:dyDescent="0.2">
      <c r="A614" s="83" t="s">
        <v>184</v>
      </c>
      <c r="B614" s="83">
        <v>24</v>
      </c>
      <c r="C614" s="84">
        <v>1844.4516957999999</v>
      </c>
      <c r="D614" s="84">
        <v>1825.6662420099999</v>
      </c>
      <c r="E614" s="84">
        <v>295.96690626999998</v>
      </c>
      <c r="F614" s="84">
        <v>295.96690626999998</v>
      </c>
    </row>
    <row r="615" spans="1:6" ht="12.75" customHeight="1" x14ac:dyDescent="0.2">
      <c r="A615" s="83" t="s">
        <v>185</v>
      </c>
      <c r="B615" s="83">
        <v>1</v>
      </c>
      <c r="C615" s="84">
        <v>1906.5794136100001</v>
      </c>
      <c r="D615" s="84">
        <v>1884.7795119800001</v>
      </c>
      <c r="E615" s="84">
        <v>305.55002241</v>
      </c>
      <c r="F615" s="84">
        <v>305.55002241</v>
      </c>
    </row>
    <row r="616" spans="1:6" ht="12.75" customHeight="1" x14ac:dyDescent="0.2">
      <c r="A616" s="83" t="s">
        <v>185</v>
      </c>
      <c r="B616" s="83">
        <v>2</v>
      </c>
      <c r="C616" s="84">
        <v>1934.2177748399999</v>
      </c>
      <c r="D616" s="84">
        <v>1917.48487262</v>
      </c>
      <c r="E616" s="84">
        <v>310.85203446000003</v>
      </c>
      <c r="F616" s="84">
        <v>310.85203446000003</v>
      </c>
    </row>
    <row r="617" spans="1:6" ht="12.75" customHeight="1" x14ac:dyDescent="0.2">
      <c r="A617" s="83" t="s">
        <v>185</v>
      </c>
      <c r="B617" s="83">
        <v>3</v>
      </c>
      <c r="C617" s="84">
        <v>1949.5093844099999</v>
      </c>
      <c r="D617" s="84">
        <v>1927.4480691900001</v>
      </c>
      <c r="E617" s="84">
        <v>312.46721273999998</v>
      </c>
      <c r="F617" s="84">
        <v>312.46721273999998</v>
      </c>
    </row>
    <row r="618" spans="1:6" ht="12.75" customHeight="1" x14ac:dyDescent="0.2">
      <c r="A618" s="83" t="s">
        <v>185</v>
      </c>
      <c r="B618" s="83">
        <v>4</v>
      </c>
      <c r="C618" s="84">
        <v>1958.56954249</v>
      </c>
      <c r="D618" s="84">
        <v>1938.9232895</v>
      </c>
      <c r="E618" s="84">
        <v>314.32751194000002</v>
      </c>
      <c r="F618" s="84">
        <v>314.32751194000002</v>
      </c>
    </row>
    <row r="619" spans="1:6" ht="12.75" customHeight="1" x14ac:dyDescent="0.2">
      <c r="A619" s="83" t="s">
        <v>185</v>
      </c>
      <c r="B619" s="83">
        <v>5</v>
      </c>
      <c r="C619" s="84">
        <v>1947.70235658</v>
      </c>
      <c r="D619" s="84">
        <v>1935.78827445</v>
      </c>
      <c r="E619" s="84">
        <v>313.81928065</v>
      </c>
      <c r="F619" s="84">
        <v>313.81928065</v>
      </c>
    </row>
    <row r="620" spans="1:6" ht="12.75" customHeight="1" x14ac:dyDescent="0.2">
      <c r="A620" s="83" t="s">
        <v>185</v>
      </c>
      <c r="B620" s="83">
        <v>6</v>
      </c>
      <c r="C620" s="84">
        <v>1934.54552489</v>
      </c>
      <c r="D620" s="84">
        <v>1925.1146396900001</v>
      </c>
      <c r="E620" s="84">
        <v>312.08893007</v>
      </c>
      <c r="F620" s="84">
        <v>312.08893007</v>
      </c>
    </row>
    <row r="621" spans="1:6" ht="12.75" customHeight="1" x14ac:dyDescent="0.2">
      <c r="A621" s="83" t="s">
        <v>185</v>
      </c>
      <c r="B621" s="83">
        <v>7</v>
      </c>
      <c r="C621" s="84">
        <v>1939.02714145</v>
      </c>
      <c r="D621" s="84">
        <v>1924.8150396999999</v>
      </c>
      <c r="E621" s="84">
        <v>312.04036057000002</v>
      </c>
      <c r="F621" s="84">
        <v>312.04036057000002</v>
      </c>
    </row>
    <row r="622" spans="1:6" ht="12.75" customHeight="1" x14ac:dyDescent="0.2">
      <c r="A622" s="83" t="s">
        <v>185</v>
      </c>
      <c r="B622" s="83">
        <v>8</v>
      </c>
      <c r="C622" s="84">
        <v>1943.87040819</v>
      </c>
      <c r="D622" s="84">
        <v>1922.4404953799999</v>
      </c>
      <c r="E622" s="84">
        <v>311.65541259000003</v>
      </c>
      <c r="F622" s="84">
        <v>311.65541259000003</v>
      </c>
    </row>
    <row r="623" spans="1:6" ht="12.75" customHeight="1" x14ac:dyDescent="0.2">
      <c r="A623" s="83" t="s">
        <v>185</v>
      </c>
      <c r="B623" s="83">
        <v>9</v>
      </c>
      <c r="C623" s="84">
        <v>1908.9821908399999</v>
      </c>
      <c r="D623" s="84">
        <v>1901.4781381299999</v>
      </c>
      <c r="E623" s="84">
        <v>308.25711125999999</v>
      </c>
      <c r="F623" s="84">
        <v>308.25711125999999</v>
      </c>
    </row>
    <row r="624" spans="1:6" ht="12.75" customHeight="1" x14ac:dyDescent="0.2">
      <c r="A624" s="83" t="s">
        <v>185</v>
      </c>
      <c r="B624" s="83">
        <v>10</v>
      </c>
      <c r="C624" s="84">
        <v>1882.50350205</v>
      </c>
      <c r="D624" s="84">
        <v>1876.5679372</v>
      </c>
      <c r="E624" s="84">
        <v>304.21880736000003</v>
      </c>
      <c r="F624" s="84">
        <v>304.21880736000003</v>
      </c>
    </row>
    <row r="625" spans="1:6" ht="12.75" customHeight="1" x14ac:dyDescent="0.2">
      <c r="A625" s="83" t="s">
        <v>185</v>
      </c>
      <c r="B625" s="83">
        <v>11</v>
      </c>
      <c r="C625" s="84">
        <v>1850.5455623</v>
      </c>
      <c r="D625" s="84">
        <v>1841.9485421899999</v>
      </c>
      <c r="E625" s="84">
        <v>298.60650264999998</v>
      </c>
      <c r="F625" s="84">
        <v>298.60650264999998</v>
      </c>
    </row>
    <row r="626" spans="1:6" ht="12.75" customHeight="1" x14ac:dyDescent="0.2">
      <c r="A626" s="83" t="s">
        <v>185</v>
      </c>
      <c r="B626" s="83">
        <v>12</v>
      </c>
      <c r="C626" s="84">
        <v>1827.2375489900001</v>
      </c>
      <c r="D626" s="84">
        <v>1807.92851129</v>
      </c>
      <c r="E626" s="84">
        <v>293.09136353999997</v>
      </c>
      <c r="F626" s="84">
        <v>293.09136353999997</v>
      </c>
    </row>
    <row r="627" spans="1:6" ht="12.75" customHeight="1" x14ac:dyDescent="0.2">
      <c r="A627" s="83" t="s">
        <v>185</v>
      </c>
      <c r="B627" s="83">
        <v>13</v>
      </c>
      <c r="C627" s="84">
        <v>1832.63783496</v>
      </c>
      <c r="D627" s="84">
        <v>1820.27390707</v>
      </c>
      <c r="E627" s="84">
        <v>295.09273078000001</v>
      </c>
      <c r="F627" s="84">
        <v>295.09273078000001</v>
      </c>
    </row>
    <row r="628" spans="1:6" ht="12.75" customHeight="1" x14ac:dyDescent="0.2">
      <c r="A628" s="83" t="s">
        <v>185</v>
      </c>
      <c r="B628" s="83">
        <v>14</v>
      </c>
      <c r="C628" s="84">
        <v>1834.9502157700001</v>
      </c>
      <c r="D628" s="84">
        <v>1826.53024095</v>
      </c>
      <c r="E628" s="84">
        <v>296.10697299999998</v>
      </c>
      <c r="F628" s="84">
        <v>296.10697299999998</v>
      </c>
    </row>
    <row r="629" spans="1:6" ht="12.75" customHeight="1" x14ac:dyDescent="0.2">
      <c r="A629" s="83" t="s">
        <v>185</v>
      </c>
      <c r="B629" s="83">
        <v>15</v>
      </c>
      <c r="C629" s="84">
        <v>1855.1136661</v>
      </c>
      <c r="D629" s="84">
        <v>1836.3146903899999</v>
      </c>
      <c r="E629" s="84">
        <v>297.69317378</v>
      </c>
      <c r="F629" s="84">
        <v>297.69317378</v>
      </c>
    </row>
    <row r="630" spans="1:6" ht="12.75" customHeight="1" x14ac:dyDescent="0.2">
      <c r="A630" s="83" t="s">
        <v>185</v>
      </c>
      <c r="B630" s="83">
        <v>16</v>
      </c>
      <c r="C630" s="84">
        <v>1847.0446488099999</v>
      </c>
      <c r="D630" s="84">
        <v>1835.0352337899999</v>
      </c>
      <c r="E630" s="84">
        <v>297.48575535999998</v>
      </c>
      <c r="F630" s="84">
        <v>297.48575535999998</v>
      </c>
    </row>
    <row r="631" spans="1:6" ht="12.75" customHeight="1" x14ac:dyDescent="0.2">
      <c r="A631" s="83" t="s">
        <v>185</v>
      </c>
      <c r="B631" s="83">
        <v>17</v>
      </c>
      <c r="C631" s="84">
        <v>1845.84104901</v>
      </c>
      <c r="D631" s="84">
        <v>1824.9642405</v>
      </c>
      <c r="E631" s="84">
        <v>295.85310167</v>
      </c>
      <c r="F631" s="84">
        <v>295.85310167</v>
      </c>
    </row>
    <row r="632" spans="1:6" ht="12.75" customHeight="1" x14ac:dyDescent="0.2">
      <c r="A632" s="83" t="s">
        <v>185</v>
      </c>
      <c r="B632" s="83">
        <v>18</v>
      </c>
      <c r="C632" s="84">
        <v>1827.4890928</v>
      </c>
      <c r="D632" s="84">
        <v>1806.29097972</v>
      </c>
      <c r="E632" s="84">
        <v>292.82589598999999</v>
      </c>
      <c r="F632" s="84">
        <v>292.82589598999999</v>
      </c>
    </row>
    <row r="633" spans="1:6" ht="12.75" customHeight="1" x14ac:dyDescent="0.2">
      <c r="A633" s="83" t="s">
        <v>185</v>
      </c>
      <c r="B633" s="83">
        <v>19</v>
      </c>
      <c r="C633" s="84">
        <v>1808.15324321</v>
      </c>
      <c r="D633" s="84">
        <v>1786.8769640600001</v>
      </c>
      <c r="E633" s="84">
        <v>289.67860322000001</v>
      </c>
      <c r="F633" s="84">
        <v>289.67860322000001</v>
      </c>
    </row>
    <row r="634" spans="1:6" ht="12.75" customHeight="1" x14ac:dyDescent="0.2">
      <c r="A634" s="83" t="s">
        <v>185</v>
      </c>
      <c r="B634" s="83">
        <v>20</v>
      </c>
      <c r="C634" s="84">
        <v>1812.3929658100001</v>
      </c>
      <c r="D634" s="84">
        <v>1791.0799591499999</v>
      </c>
      <c r="E634" s="84">
        <v>290.35996951999999</v>
      </c>
      <c r="F634" s="84">
        <v>290.35996951999999</v>
      </c>
    </row>
    <row r="635" spans="1:6" ht="12.75" customHeight="1" x14ac:dyDescent="0.2">
      <c r="A635" s="83" t="s">
        <v>185</v>
      </c>
      <c r="B635" s="83">
        <v>21</v>
      </c>
      <c r="C635" s="84">
        <v>1817.4187721799999</v>
      </c>
      <c r="D635" s="84">
        <v>1803.56782303</v>
      </c>
      <c r="E635" s="84">
        <v>292.38443289999998</v>
      </c>
      <c r="F635" s="84">
        <v>292.38443289999998</v>
      </c>
    </row>
    <row r="636" spans="1:6" ht="12.75" customHeight="1" x14ac:dyDescent="0.2">
      <c r="A636" s="83" t="s">
        <v>185</v>
      </c>
      <c r="B636" s="83">
        <v>22</v>
      </c>
      <c r="C636" s="84">
        <v>1835.8621050899999</v>
      </c>
      <c r="D636" s="84">
        <v>1816.7962895400001</v>
      </c>
      <c r="E636" s="84">
        <v>294.52895867000001</v>
      </c>
      <c r="F636" s="84">
        <v>294.52895867000001</v>
      </c>
    </row>
    <row r="637" spans="1:6" ht="12.75" customHeight="1" x14ac:dyDescent="0.2">
      <c r="A637" s="83" t="s">
        <v>185</v>
      </c>
      <c r="B637" s="83">
        <v>23</v>
      </c>
      <c r="C637" s="84">
        <v>1845.1777605100001</v>
      </c>
      <c r="D637" s="84">
        <v>1836.22735321</v>
      </c>
      <c r="E637" s="84">
        <v>297.67901516000001</v>
      </c>
      <c r="F637" s="84">
        <v>297.67901516000001</v>
      </c>
    </row>
    <row r="638" spans="1:6" ht="12.75" customHeight="1" x14ac:dyDescent="0.2">
      <c r="A638" s="83" t="s">
        <v>185</v>
      </c>
      <c r="B638" s="83">
        <v>24</v>
      </c>
      <c r="C638" s="84">
        <v>1879.99124775</v>
      </c>
      <c r="D638" s="84">
        <v>1862.5672828300001</v>
      </c>
      <c r="E638" s="84">
        <v>301.94909876000003</v>
      </c>
      <c r="F638" s="84">
        <v>301.94909876000003</v>
      </c>
    </row>
    <row r="639" spans="1:6" ht="12.75" customHeight="1" x14ac:dyDescent="0.2">
      <c r="A639" s="83" t="s">
        <v>186</v>
      </c>
      <c r="B639" s="83">
        <v>1</v>
      </c>
      <c r="C639" s="84">
        <v>1935.15658078</v>
      </c>
      <c r="D639" s="84">
        <v>1916.60113123</v>
      </c>
      <c r="E639" s="84">
        <v>310.70876719</v>
      </c>
      <c r="F639" s="84">
        <v>310.70876719</v>
      </c>
    </row>
    <row r="640" spans="1:6" ht="12.75" customHeight="1" x14ac:dyDescent="0.2">
      <c r="A640" s="83" t="s">
        <v>186</v>
      </c>
      <c r="B640" s="83">
        <v>2</v>
      </c>
      <c r="C640" s="84">
        <v>1981.27309358</v>
      </c>
      <c r="D640" s="84">
        <v>1961.21970128</v>
      </c>
      <c r="E640" s="84">
        <v>317.94208280999999</v>
      </c>
      <c r="F640" s="84">
        <v>317.94208280999999</v>
      </c>
    </row>
    <row r="641" spans="1:6" ht="12.75" customHeight="1" x14ac:dyDescent="0.2">
      <c r="A641" s="83" t="s">
        <v>186</v>
      </c>
      <c r="B641" s="83">
        <v>3</v>
      </c>
      <c r="C641" s="84">
        <v>1997.1698276899999</v>
      </c>
      <c r="D641" s="84">
        <v>1980.8819966799999</v>
      </c>
      <c r="E641" s="84">
        <v>321.12962530999999</v>
      </c>
      <c r="F641" s="84">
        <v>321.12962530999999</v>
      </c>
    </row>
    <row r="642" spans="1:6" ht="12.75" customHeight="1" x14ac:dyDescent="0.2">
      <c r="A642" s="83" t="s">
        <v>186</v>
      </c>
      <c r="B642" s="83">
        <v>4</v>
      </c>
      <c r="C642" s="84">
        <v>1985.1781220400001</v>
      </c>
      <c r="D642" s="84">
        <v>1965.4311740400001</v>
      </c>
      <c r="E642" s="84">
        <v>318.62482347000002</v>
      </c>
      <c r="F642" s="84">
        <v>318.62482347000002</v>
      </c>
    </row>
    <row r="643" spans="1:6" ht="12.75" customHeight="1" x14ac:dyDescent="0.2">
      <c r="A643" s="83" t="s">
        <v>186</v>
      </c>
      <c r="B643" s="83">
        <v>5</v>
      </c>
      <c r="C643" s="84">
        <v>1974.5994366</v>
      </c>
      <c r="D643" s="84">
        <v>1955.12130308</v>
      </c>
      <c r="E643" s="84">
        <v>316.95344425000002</v>
      </c>
      <c r="F643" s="84">
        <v>316.95344425000002</v>
      </c>
    </row>
    <row r="644" spans="1:6" ht="12.75" customHeight="1" x14ac:dyDescent="0.2">
      <c r="A644" s="83" t="s">
        <v>186</v>
      </c>
      <c r="B644" s="83">
        <v>6</v>
      </c>
      <c r="C644" s="84">
        <v>1976.4368734</v>
      </c>
      <c r="D644" s="84">
        <v>1957.4237256599999</v>
      </c>
      <c r="E644" s="84">
        <v>317.32670024999999</v>
      </c>
      <c r="F644" s="84">
        <v>317.32670024999999</v>
      </c>
    </row>
    <row r="645" spans="1:6" ht="12.75" customHeight="1" x14ac:dyDescent="0.2">
      <c r="A645" s="83" t="s">
        <v>186</v>
      </c>
      <c r="B645" s="83">
        <v>7</v>
      </c>
      <c r="C645" s="84">
        <v>1933.6996379499999</v>
      </c>
      <c r="D645" s="84">
        <v>1915.21543333</v>
      </c>
      <c r="E645" s="84">
        <v>310.48412552000002</v>
      </c>
      <c r="F645" s="84">
        <v>310.48412552000002</v>
      </c>
    </row>
    <row r="646" spans="1:6" ht="12.75" customHeight="1" x14ac:dyDescent="0.2">
      <c r="A646" s="83" t="s">
        <v>186</v>
      </c>
      <c r="B646" s="83">
        <v>8</v>
      </c>
      <c r="C646" s="84">
        <v>1901.0376486</v>
      </c>
      <c r="D646" s="84">
        <v>1882.3812043099999</v>
      </c>
      <c r="E646" s="84">
        <v>305.16122204999999</v>
      </c>
      <c r="F646" s="84">
        <v>305.16122204999999</v>
      </c>
    </row>
    <row r="647" spans="1:6" ht="12.75" customHeight="1" x14ac:dyDescent="0.2">
      <c r="A647" s="83" t="s">
        <v>186</v>
      </c>
      <c r="B647" s="83">
        <v>9</v>
      </c>
      <c r="C647" s="84">
        <v>1864.7967660899999</v>
      </c>
      <c r="D647" s="84">
        <v>1848.56408932</v>
      </c>
      <c r="E647" s="84">
        <v>299.67897854</v>
      </c>
      <c r="F647" s="84">
        <v>299.67897854</v>
      </c>
    </row>
    <row r="648" spans="1:6" ht="12.75" customHeight="1" x14ac:dyDescent="0.2">
      <c r="A648" s="83" t="s">
        <v>186</v>
      </c>
      <c r="B648" s="83">
        <v>10</v>
      </c>
      <c r="C648" s="84">
        <v>1823.3113321599999</v>
      </c>
      <c r="D648" s="84">
        <v>1805.05657526</v>
      </c>
      <c r="E648" s="84">
        <v>292.62578116999998</v>
      </c>
      <c r="F648" s="84">
        <v>292.62578116999998</v>
      </c>
    </row>
    <row r="649" spans="1:6" ht="12.75" customHeight="1" x14ac:dyDescent="0.2">
      <c r="A649" s="83" t="s">
        <v>186</v>
      </c>
      <c r="B649" s="83">
        <v>11</v>
      </c>
      <c r="C649" s="84">
        <v>1786.92799756</v>
      </c>
      <c r="D649" s="84">
        <v>1780.4414573199999</v>
      </c>
      <c r="E649" s="84">
        <v>288.63531448999998</v>
      </c>
      <c r="F649" s="84">
        <v>288.63531448999998</v>
      </c>
    </row>
    <row r="650" spans="1:6" ht="12.75" customHeight="1" x14ac:dyDescent="0.2">
      <c r="A650" s="83" t="s">
        <v>186</v>
      </c>
      <c r="B650" s="83">
        <v>12</v>
      </c>
      <c r="C650" s="84">
        <v>1800.55908396</v>
      </c>
      <c r="D650" s="84">
        <v>1781.9355273900001</v>
      </c>
      <c r="E650" s="84">
        <v>288.87752485999999</v>
      </c>
      <c r="F650" s="84">
        <v>288.87752485999999</v>
      </c>
    </row>
    <row r="651" spans="1:6" ht="12.75" customHeight="1" x14ac:dyDescent="0.2">
      <c r="A651" s="83" t="s">
        <v>186</v>
      </c>
      <c r="B651" s="83">
        <v>13</v>
      </c>
      <c r="C651" s="84">
        <v>1811.94857146</v>
      </c>
      <c r="D651" s="84">
        <v>1793.17552312</v>
      </c>
      <c r="E651" s="84">
        <v>290.69969076000001</v>
      </c>
      <c r="F651" s="84">
        <v>290.69969076000001</v>
      </c>
    </row>
    <row r="652" spans="1:6" ht="12.75" customHeight="1" x14ac:dyDescent="0.2">
      <c r="A652" s="83" t="s">
        <v>186</v>
      </c>
      <c r="B652" s="83">
        <v>14</v>
      </c>
      <c r="C652" s="84">
        <v>1809.4030669900001</v>
      </c>
      <c r="D652" s="84">
        <v>1791.4798920600001</v>
      </c>
      <c r="E652" s="84">
        <v>290.42480442999999</v>
      </c>
      <c r="F652" s="84">
        <v>290.42480442999999</v>
      </c>
    </row>
    <row r="653" spans="1:6" ht="12.75" customHeight="1" x14ac:dyDescent="0.2">
      <c r="A653" s="83" t="s">
        <v>186</v>
      </c>
      <c r="B653" s="83">
        <v>15</v>
      </c>
      <c r="C653" s="84">
        <v>1825.7117655</v>
      </c>
      <c r="D653" s="84">
        <v>1805.3192081699999</v>
      </c>
      <c r="E653" s="84">
        <v>292.66835775999999</v>
      </c>
      <c r="F653" s="84">
        <v>292.66835775999999</v>
      </c>
    </row>
    <row r="654" spans="1:6" ht="12.75" customHeight="1" x14ac:dyDescent="0.2">
      <c r="A654" s="83" t="s">
        <v>186</v>
      </c>
      <c r="B654" s="83">
        <v>16</v>
      </c>
      <c r="C654" s="84">
        <v>1839.44326389</v>
      </c>
      <c r="D654" s="84">
        <v>1820.8642425600001</v>
      </c>
      <c r="E654" s="84">
        <v>295.18843270000002</v>
      </c>
      <c r="F654" s="84">
        <v>295.18843270000002</v>
      </c>
    </row>
    <row r="655" spans="1:6" ht="12.75" customHeight="1" x14ac:dyDescent="0.2">
      <c r="A655" s="83" t="s">
        <v>186</v>
      </c>
      <c r="B655" s="83">
        <v>17</v>
      </c>
      <c r="C655" s="84">
        <v>1842.9589425700001</v>
      </c>
      <c r="D655" s="84">
        <v>1825.1288874899999</v>
      </c>
      <c r="E655" s="84">
        <v>295.87979332999998</v>
      </c>
      <c r="F655" s="84">
        <v>295.87979332999998</v>
      </c>
    </row>
    <row r="656" spans="1:6" ht="12.75" customHeight="1" x14ac:dyDescent="0.2">
      <c r="A656" s="83" t="s">
        <v>186</v>
      </c>
      <c r="B656" s="83">
        <v>18</v>
      </c>
      <c r="C656" s="84">
        <v>1831.4095962599999</v>
      </c>
      <c r="D656" s="84">
        <v>1813.50198045</v>
      </c>
      <c r="E656" s="84">
        <v>293.99490350999997</v>
      </c>
      <c r="F656" s="84">
        <v>293.99490350999997</v>
      </c>
    </row>
    <row r="657" spans="1:6" ht="12.75" customHeight="1" x14ac:dyDescent="0.2">
      <c r="A657" s="83" t="s">
        <v>186</v>
      </c>
      <c r="B657" s="83">
        <v>19</v>
      </c>
      <c r="C657" s="84">
        <v>1781.1507522300001</v>
      </c>
      <c r="D657" s="84">
        <v>1763.5954218100001</v>
      </c>
      <c r="E657" s="84">
        <v>285.90432845999999</v>
      </c>
      <c r="F657" s="84">
        <v>285.90432845999999</v>
      </c>
    </row>
    <row r="658" spans="1:6" ht="12.75" customHeight="1" x14ac:dyDescent="0.2">
      <c r="A658" s="83" t="s">
        <v>186</v>
      </c>
      <c r="B658" s="83">
        <v>20</v>
      </c>
      <c r="C658" s="84">
        <v>1784.6627419399999</v>
      </c>
      <c r="D658" s="84">
        <v>1766.5197036899999</v>
      </c>
      <c r="E658" s="84">
        <v>286.37839685</v>
      </c>
      <c r="F658" s="84">
        <v>286.37839685</v>
      </c>
    </row>
    <row r="659" spans="1:6" ht="12.75" customHeight="1" x14ac:dyDescent="0.2">
      <c r="A659" s="83" t="s">
        <v>186</v>
      </c>
      <c r="B659" s="83">
        <v>21</v>
      </c>
      <c r="C659" s="84">
        <v>1788.2885820700001</v>
      </c>
      <c r="D659" s="84">
        <v>1774.93541725</v>
      </c>
      <c r="E659" s="84">
        <v>287.74270575000003</v>
      </c>
      <c r="F659" s="84">
        <v>287.74270575000003</v>
      </c>
    </row>
    <row r="660" spans="1:6" ht="12.75" customHeight="1" x14ac:dyDescent="0.2">
      <c r="A660" s="83" t="s">
        <v>186</v>
      </c>
      <c r="B660" s="83">
        <v>22</v>
      </c>
      <c r="C660" s="84">
        <v>1810.7711686499999</v>
      </c>
      <c r="D660" s="84">
        <v>1792.2846330499999</v>
      </c>
      <c r="E660" s="84">
        <v>290.55526458999998</v>
      </c>
      <c r="F660" s="84">
        <v>290.55526458999998</v>
      </c>
    </row>
    <row r="661" spans="1:6" ht="12.75" customHeight="1" x14ac:dyDescent="0.2">
      <c r="A661" s="83" t="s">
        <v>186</v>
      </c>
      <c r="B661" s="83">
        <v>23</v>
      </c>
      <c r="C661" s="84">
        <v>1841.6863665000001</v>
      </c>
      <c r="D661" s="84">
        <v>1822.7560075700001</v>
      </c>
      <c r="E661" s="84">
        <v>295.49511517000002</v>
      </c>
      <c r="F661" s="84">
        <v>295.49511517000002</v>
      </c>
    </row>
    <row r="662" spans="1:6" ht="12.75" customHeight="1" x14ac:dyDescent="0.2">
      <c r="A662" s="83" t="s">
        <v>186</v>
      </c>
      <c r="B662" s="83">
        <v>24</v>
      </c>
      <c r="C662" s="84">
        <v>1873.5243740000001</v>
      </c>
      <c r="D662" s="84">
        <v>1854.80249319</v>
      </c>
      <c r="E662" s="84">
        <v>300.69031404999998</v>
      </c>
      <c r="F662" s="84">
        <v>300.69031404999998</v>
      </c>
    </row>
    <row r="663" spans="1:6" ht="12.75" customHeight="1" x14ac:dyDescent="0.2">
      <c r="A663" s="83" t="s">
        <v>187</v>
      </c>
      <c r="B663" s="83">
        <v>1</v>
      </c>
      <c r="C663" s="84">
        <v>1916.06632332</v>
      </c>
      <c r="D663" s="84">
        <v>1896.7496186999999</v>
      </c>
      <c r="E663" s="84">
        <v>307.49054985999999</v>
      </c>
      <c r="F663" s="84">
        <v>307.49054985999999</v>
      </c>
    </row>
    <row r="664" spans="1:6" ht="12.75" customHeight="1" x14ac:dyDescent="0.2">
      <c r="A664" s="83" t="s">
        <v>187</v>
      </c>
      <c r="B664" s="83">
        <v>2</v>
      </c>
      <c r="C664" s="84">
        <v>1883.5302843100001</v>
      </c>
      <c r="D664" s="84">
        <v>1864.4833358799999</v>
      </c>
      <c r="E664" s="84">
        <v>302.25971867999999</v>
      </c>
      <c r="F664" s="84">
        <v>302.25971867999999</v>
      </c>
    </row>
    <row r="665" spans="1:6" ht="12.75" customHeight="1" x14ac:dyDescent="0.2">
      <c r="A665" s="83" t="s">
        <v>187</v>
      </c>
      <c r="B665" s="83">
        <v>3</v>
      </c>
      <c r="C665" s="84">
        <v>1879.2089604400001</v>
      </c>
      <c r="D665" s="84">
        <v>1862.0441429800001</v>
      </c>
      <c r="E665" s="84">
        <v>301.86429022999999</v>
      </c>
      <c r="F665" s="84">
        <v>301.86429022999999</v>
      </c>
    </row>
    <row r="666" spans="1:6" ht="12.75" customHeight="1" x14ac:dyDescent="0.2">
      <c r="A666" s="83" t="s">
        <v>187</v>
      </c>
      <c r="B666" s="83">
        <v>4</v>
      </c>
      <c r="C666" s="84">
        <v>1880.1003970700001</v>
      </c>
      <c r="D666" s="84">
        <v>1874.6720107799999</v>
      </c>
      <c r="E666" s="84">
        <v>303.91145025999998</v>
      </c>
      <c r="F666" s="84">
        <v>303.91145025999998</v>
      </c>
    </row>
    <row r="667" spans="1:6" ht="12.75" customHeight="1" x14ac:dyDescent="0.2">
      <c r="A667" s="83" t="s">
        <v>187</v>
      </c>
      <c r="B667" s="83">
        <v>5</v>
      </c>
      <c r="C667" s="84">
        <v>1894.32336923</v>
      </c>
      <c r="D667" s="84">
        <v>1882.29151563</v>
      </c>
      <c r="E667" s="84">
        <v>305.14668220999999</v>
      </c>
      <c r="F667" s="84">
        <v>305.14668220999999</v>
      </c>
    </row>
    <row r="668" spans="1:6" ht="12.75" customHeight="1" x14ac:dyDescent="0.2">
      <c r="A668" s="83" t="s">
        <v>187</v>
      </c>
      <c r="B668" s="83">
        <v>6</v>
      </c>
      <c r="C668" s="84">
        <v>1905.4622298899999</v>
      </c>
      <c r="D668" s="84">
        <v>1895.0228026</v>
      </c>
      <c r="E668" s="84">
        <v>307.21060799000003</v>
      </c>
      <c r="F668" s="84">
        <v>307.21060799000003</v>
      </c>
    </row>
    <row r="669" spans="1:6" ht="12.75" customHeight="1" x14ac:dyDescent="0.2">
      <c r="A669" s="83" t="s">
        <v>187</v>
      </c>
      <c r="B669" s="83">
        <v>7</v>
      </c>
      <c r="C669" s="84">
        <v>1896.16865622</v>
      </c>
      <c r="D669" s="84">
        <v>1882.9469659599999</v>
      </c>
      <c r="E669" s="84">
        <v>305.25294019</v>
      </c>
      <c r="F669" s="84">
        <v>305.25294019</v>
      </c>
    </row>
    <row r="670" spans="1:6" ht="12.75" customHeight="1" x14ac:dyDescent="0.2">
      <c r="A670" s="83" t="s">
        <v>187</v>
      </c>
      <c r="B670" s="83">
        <v>8</v>
      </c>
      <c r="C670" s="84">
        <v>1856.71098861</v>
      </c>
      <c r="D670" s="84">
        <v>1845.0296554900001</v>
      </c>
      <c r="E670" s="84">
        <v>299.10599568999999</v>
      </c>
      <c r="F670" s="84">
        <v>299.10599568999999</v>
      </c>
    </row>
    <row r="671" spans="1:6" ht="12.75" customHeight="1" x14ac:dyDescent="0.2">
      <c r="A671" s="83" t="s">
        <v>187</v>
      </c>
      <c r="B671" s="83">
        <v>9</v>
      </c>
      <c r="C671" s="84">
        <v>1810.77484132</v>
      </c>
      <c r="D671" s="84">
        <v>1803.4990426700001</v>
      </c>
      <c r="E671" s="84">
        <v>292.37328260999999</v>
      </c>
      <c r="F671" s="84">
        <v>292.37328260999999</v>
      </c>
    </row>
    <row r="672" spans="1:6" ht="12.75" customHeight="1" x14ac:dyDescent="0.2">
      <c r="A672" s="83" t="s">
        <v>187</v>
      </c>
      <c r="B672" s="83">
        <v>10</v>
      </c>
      <c r="C672" s="84">
        <v>1796.0368405300001</v>
      </c>
      <c r="D672" s="84">
        <v>1780.4862203600001</v>
      </c>
      <c r="E672" s="84">
        <v>288.64257122999999</v>
      </c>
      <c r="F672" s="84">
        <v>288.64257122999999</v>
      </c>
    </row>
    <row r="673" spans="1:6" ht="12.75" customHeight="1" x14ac:dyDescent="0.2">
      <c r="A673" s="83" t="s">
        <v>187</v>
      </c>
      <c r="B673" s="83">
        <v>11</v>
      </c>
      <c r="C673" s="84">
        <v>1781.2932793299999</v>
      </c>
      <c r="D673" s="84">
        <v>1765.07791924</v>
      </c>
      <c r="E673" s="84">
        <v>286.14466272999999</v>
      </c>
      <c r="F673" s="84">
        <v>286.14466272999999</v>
      </c>
    </row>
    <row r="674" spans="1:6" ht="12.75" customHeight="1" x14ac:dyDescent="0.2">
      <c r="A674" s="83" t="s">
        <v>187</v>
      </c>
      <c r="B674" s="83">
        <v>12</v>
      </c>
      <c r="C674" s="84">
        <v>1780.4323043899999</v>
      </c>
      <c r="D674" s="84">
        <v>1762.11601068</v>
      </c>
      <c r="E674" s="84">
        <v>285.66449451</v>
      </c>
      <c r="F674" s="84">
        <v>285.66449451</v>
      </c>
    </row>
    <row r="675" spans="1:6" ht="12.75" customHeight="1" x14ac:dyDescent="0.2">
      <c r="A675" s="83" t="s">
        <v>187</v>
      </c>
      <c r="B675" s="83">
        <v>13</v>
      </c>
      <c r="C675" s="84">
        <v>1808.1541163300001</v>
      </c>
      <c r="D675" s="84">
        <v>1793.70691526</v>
      </c>
      <c r="E675" s="84">
        <v>290.78583710999999</v>
      </c>
      <c r="F675" s="84">
        <v>290.78583710999999</v>
      </c>
    </row>
    <row r="676" spans="1:6" ht="12.75" customHeight="1" x14ac:dyDescent="0.2">
      <c r="A676" s="83" t="s">
        <v>187</v>
      </c>
      <c r="B676" s="83">
        <v>14</v>
      </c>
      <c r="C676" s="84">
        <v>1823.04352335</v>
      </c>
      <c r="D676" s="84">
        <v>1816.3342361499999</v>
      </c>
      <c r="E676" s="84">
        <v>294.45405312999998</v>
      </c>
      <c r="F676" s="84">
        <v>294.45405312999998</v>
      </c>
    </row>
    <row r="677" spans="1:6" ht="12.75" customHeight="1" x14ac:dyDescent="0.2">
      <c r="A677" s="83" t="s">
        <v>187</v>
      </c>
      <c r="B677" s="83">
        <v>15</v>
      </c>
      <c r="C677" s="84">
        <v>1865.5629140999999</v>
      </c>
      <c r="D677" s="84">
        <v>1846.5469987700001</v>
      </c>
      <c r="E677" s="84">
        <v>299.35197898000001</v>
      </c>
      <c r="F677" s="84">
        <v>299.35197898000001</v>
      </c>
    </row>
    <row r="678" spans="1:6" ht="12.75" customHeight="1" x14ac:dyDescent="0.2">
      <c r="A678" s="83" t="s">
        <v>187</v>
      </c>
      <c r="B678" s="83">
        <v>16</v>
      </c>
      <c r="C678" s="84">
        <v>1824.9576329700001</v>
      </c>
      <c r="D678" s="84">
        <v>1819.9200000999999</v>
      </c>
      <c r="E678" s="84">
        <v>295.03535734000002</v>
      </c>
      <c r="F678" s="84">
        <v>295.03535734000002</v>
      </c>
    </row>
    <row r="679" spans="1:6" ht="12.75" customHeight="1" x14ac:dyDescent="0.2">
      <c r="A679" s="83" t="s">
        <v>187</v>
      </c>
      <c r="B679" s="83">
        <v>17</v>
      </c>
      <c r="C679" s="84">
        <v>1850.76454992</v>
      </c>
      <c r="D679" s="84">
        <v>1839.31680388</v>
      </c>
      <c r="E679" s="84">
        <v>298.17985980999998</v>
      </c>
      <c r="F679" s="84">
        <v>298.17985980999998</v>
      </c>
    </row>
    <row r="680" spans="1:6" ht="12.75" customHeight="1" x14ac:dyDescent="0.2">
      <c r="A680" s="83" t="s">
        <v>187</v>
      </c>
      <c r="B680" s="83">
        <v>18</v>
      </c>
      <c r="C680" s="84">
        <v>1839.2396755300001</v>
      </c>
      <c r="D680" s="84">
        <v>1820.2299319000001</v>
      </c>
      <c r="E680" s="84">
        <v>295.08560175999997</v>
      </c>
      <c r="F680" s="84">
        <v>295.08560175999997</v>
      </c>
    </row>
    <row r="681" spans="1:6" ht="12.75" customHeight="1" x14ac:dyDescent="0.2">
      <c r="A681" s="83" t="s">
        <v>187</v>
      </c>
      <c r="B681" s="83">
        <v>19</v>
      </c>
      <c r="C681" s="84">
        <v>1795.5782509200001</v>
      </c>
      <c r="D681" s="84">
        <v>1777.6147559999999</v>
      </c>
      <c r="E681" s="84">
        <v>288.17706532</v>
      </c>
      <c r="F681" s="84">
        <v>288.17706532</v>
      </c>
    </row>
    <row r="682" spans="1:6" ht="12.75" customHeight="1" x14ac:dyDescent="0.2">
      <c r="A682" s="83" t="s">
        <v>187</v>
      </c>
      <c r="B682" s="83">
        <v>20</v>
      </c>
      <c r="C682" s="84">
        <v>1804.21948696</v>
      </c>
      <c r="D682" s="84">
        <v>1785.84162178</v>
      </c>
      <c r="E682" s="84">
        <v>289.51075925999999</v>
      </c>
      <c r="F682" s="84">
        <v>289.51075925999999</v>
      </c>
    </row>
    <row r="683" spans="1:6" ht="12.75" customHeight="1" x14ac:dyDescent="0.2">
      <c r="A683" s="83" t="s">
        <v>187</v>
      </c>
      <c r="B683" s="83">
        <v>21</v>
      </c>
      <c r="C683" s="84">
        <v>1830.05419633</v>
      </c>
      <c r="D683" s="84">
        <v>1811.4202256799999</v>
      </c>
      <c r="E683" s="84">
        <v>293.65742095000002</v>
      </c>
      <c r="F683" s="84">
        <v>293.65742095000002</v>
      </c>
    </row>
    <row r="684" spans="1:6" ht="12.75" customHeight="1" x14ac:dyDescent="0.2">
      <c r="A684" s="83" t="s">
        <v>187</v>
      </c>
      <c r="B684" s="83">
        <v>22</v>
      </c>
      <c r="C684" s="84">
        <v>1862.8743195</v>
      </c>
      <c r="D684" s="84">
        <v>1844.70358093</v>
      </c>
      <c r="E684" s="84">
        <v>299.05313429</v>
      </c>
      <c r="F684" s="84">
        <v>299.05313429</v>
      </c>
    </row>
    <row r="685" spans="1:6" ht="12.75" customHeight="1" x14ac:dyDescent="0.2">
      <c r="A685" s="83" t="s">
        <v>187</v>
      </c>
      <c r="B685" s="83">
        <v>23</v>
      </c>
      <c r="C685" s="84">
        <v>1872.6960604200001</v>
      </c>
      <c r="D685" s="84">
        <v>1857.0407205900001</v>
      </c>
      <c r="E685" s="84">
        <v>301.05316307999999</v>
      </c>
      <c r="F685" s="84">
        <v>301.05316307999999</v>
      </c>
    </row>
    <row r="686" spans="1:6" ht="12.75" customHeight="1" x14ac:dyDescent="0.2">
      <c r="A686" s="83" t="s">
        <v>187</v>
      </c>
      <c r="B686" s="83">
        <v>24</v>
      </c>
      <c r="C686" s="84">
        <v>1961.4576663299999</v>
      </c>
      <c r="D686" s="84">
        <v>1941.73781149</v>
      </c>
      <c r="E686" s="84">
        <v>314.78378666999998</v>
      </c>
      <c r="F686" s="84">
        <v>314.78378666999998</v>
      </c>
    </row>
    <row r="687" spans="1:6" ht="12.75" customHeight="1" x14ac:dyDescent="0.2">
      <c r="A687" s="83" t="s">
        <v>188</v>
      </c>
      <c r="B687" s="83">
        <v>1</v>
      </c>
      <c r="C687" s="84">
        <v>1932.07651463</v>
      </c>
      <c r="D687" s="84">
        <v>1912.71600412</v>
      </c>
      <c r="E687" s="84">
        <v>310.07893188999998</v>
      </c>
      <c r="F687" s="84">
        <v>310.07893188999998</v>
      </c>
    </row>
    <row r="688" spans="1:6" ht="12.75" customHeight="1" x14ac:dyDescent="0.2">
      <c r="A688" s="83" t="s">
        <v>188</v>
      </c>
      <c r="B688" s="83">
        <v>2</v>
      </c>
      <c r="C688" s="84">
        <v>1963.55327536</v>
      </c>
      <c r="D688" s="84">
        <v>1953.1252750900001</v>
      </c>
      <c r="E688" s="84">
        <v>316.62985923999997</v>
      </c>
      <c r="F688" s="84">
        <v>316.62985923999997</v>
      </c>
    </row>
    <row r="689" spans="1:6" ht="12.75" customHeight="1" x14ac:dyDescent="0.2">
      <c r="A689" s="83" t="s">
        <v>188</v>
      </c>
      <c r="B689" s="83">
        <v>3</v>
      </c>
      <c r="C689" s="84">
        <v>1968.7567888200001</v>
      </c>
      <c r="D689" s="84">
        <v>1949.9774410499999</v>
      </c>
      <c r="E689" s="84">
        <v>316.11954981000002</v>
      </c>
      <c r="F689" s="84">
        <v>316.11954981000002</v>
      </c>
    </row>
    <row r="690" spans="1:6" ht="12.75" customHeight="1" x14ac:dyDescent="0.2">
      <c r="A690" s="83" t="s">
        <v>188</v>
      </c>
      <c r="B690" s="83">
        <v>4</v>
      </c>
      <c r="C690" s="84">
        <v>1968.5865286999999</v>
      </c>
      <c r="D690" s="84">
        <v>1946.07666008</v>
      </c>
      <c r="E690" s="84">
        <v>315.48717678999998</v>
      </c>
      <c r="F690" s="84">
        <v>315.48717678999998</v>
      </c>
    </row>
    <row r="691" spans="1:6" ht="12.75" customHeight="1" x14ac:dyDescent="0.2">
      <c r="A691" s="83" t="s">
        <v>188</v>
      </c>
      <c r="B691" s="83">
        <v>5</v>
      </c>
      <c r="C691" s="84">
        <v>1961.7836575700001</v>
      </c>
      <c r="D691" s="84">
        <v>1940.6870210899999</v>
      </c>
      <c r="E691" s="84">
        <v>314.61343835000002</v>
      </c>
      <c r="F691" s="84">
        <v>314.61343835000002</v>
      </c>
    </row>
    <row r="692" spans="1:6" ht="12.75" customHeight="1" x14ac:dyDescent="0.2">
      <c r="A692" s="83" t="s">
        <v>188</v>
      </c>
      <c r="B692" s="83">
        <v>6</v>
      </c>
      <c r="C692" s="84">
        <v>1952.0676069399999</v>
      </c>
      <c r="D692" s="84">
        <v>1943.67779479</v>
      </c>
      <c r="E692" s="84">
        <v>315.09828601999999</v>
      </c>
      <c r="F692" s="84">
        <v>315.09828601999999</v>
      </c>
    </row>
    <row r="693" spans="1:6" ht="12.75" customHeight="1" x14ac:dyDescent="0.2">
      <c r="A693" s="83" t="s">
        <v>188</v>
      </c>
      <c r="B693" s="83">
        <v>7</v>
      </c>
      <c r="C693" s="84">
        <v>1909.17336776</v>
      </c>
      <c r="D693" s="84">
        <v>1895.6544498200001</v>
      </c>
      <c r="E693" s="84">
        <v>307.31300714000002</v>
      </c>
      <c r="F693" s="84">
        <v>307.31300714000002</v>
      </c>
    </row>
    <row r="694" spans="1:6" ht="12.75" customHeight="1" x14ac:dyDescent="0.2">
      <c r="A694" s="83" t="s">
        <v>188</v>
      </c>
      <c r="B694" s="83">
        <v>8</v>
      </c>
      <c r="C694" s="84">
        <v>1917.0362933900001</v>
      </c>
      <c r="D694" s="84">
        <v>1898.8427326599999</v>
      </c>
      <c r="E694" s="84">
        <v>307.82987391</v>
      </c>
      <c r="F694" s="84">
        <v>307.82987391</v>
      </c>
    </row>
    <row r="695" spans="1:6" ht="12.75" customHeight="1" x14ac:dyDescent="0.2">
      <c r="A695" s="83" t="s">
        <v>188</v>
      </c>
      <c r="B695" s="83">
        <v>9</v>
      </c>
      <c r="C695" s="84">
        <v>1903.04892096</v>
      </c>
      <c r="D695" s="84">
        <v>1896.1815844600001</v>
      </c>
      <c r="E695" s="84">
        <v>307.39846329</v>
      </c>
      <c r="F695" s="84">
        <v>307.39846329</v>
      </c>
    </row>
    <row r="696" spans="1:6" ht="12.75" customHeight="1" x14ac:dyDescent="0.2">
      <c r="A696" s="83" t="s">
        <v>188</v>
      </c>
      <c r="B696" s="83">
        <v>10</v>
      </c>
      <c r="C696" s="84">
        <v>1820.3060906999999</v>
      </c>
      <c r="D696" s="84">
        <v>1812.8860235699999</v>
      </c>
      <c r="E696" s="84">
        <v>293.89504799000002</v>
      </c>
      <c r="F696" s="84">
        <v>293.89504799000002</v>
      </c>
    </row>
    <row r="697" spans="1:6" ht="12.75" customHeight="1" x14ac:dyDescent="0.2">
      <c r="A697" s="83" t="s">
        <v>188</v>
      </c>
      <c r="B697" s="83">
        <v>11</v>
      </c>
      <c r="C697" s="84">
        <v>1773.73423852</v>
      </c>
      <c r="D697" s="84">
        <v>1765.34901838</v>
      </c>
      <c r="E697" s="84">
        <v>286.18861183000001</v>
      </c>
      <c r="F697" s="84">
        <v>286.18861183000001</v>
      </c>
    </row>
    <row r="698" spans="1:6" ht="12.75" customHeight="1" x14ac:dyDescent="0.2">
      <c r="A698" s="83" t="s">
        <v>188</v>
      </c>
      <c r="B698" s="83">
        <v>12</v>
      </c>
      <c r="C698" s="84">
        <v>1776.15473236</v>
      </c>
      <c r="D698" s="84">
        <v>1758.2594344399999</v>
      </c>
      <c r="E698" s="84">
        <v>285.03928772</v>
      </c>
      <c r="F698" s="84">
        <v>285.03928772</v>
      </c>
    </row>
    <row r="699" spans="1:6" ht="12.75" customHeight="1" x14ac:dyDescent="0.2">
      <c r="A699" s="83" t="s">
        <v>188</v>
      </c>
      <c r="B699" s="83">
        <v>13</v>
      </c>
      <c r="C699" s="84">
        <v>1777.45436382</v>
      </c>
      <c r="D699" s="84">
        <v>1761.97975509</v>
      </c>
      <c r="E699" s="84">
        <v>285.64240551</v>
      </c>
      <c r="F699" s="84">
        <v>285.64240551</v>
      </c>
    </row>
    <row r="700" spans="1:6" ht="12.75" customHeight="1" x14ac:dyDescent="0.2">
      <c r="A700" s="83" t="s">
        <v>188</v>
      </c>
      <c r="B700" s="83">
        <v>14</v>
      </c>
      <c r="C700" s="84">
        <v>1782.77695199</v>
      </c>
      <c r="D700" s="84">
        <v>1771.80835159</v>
      </c>
      <c r="E700" s="84">
        <v>287.23576316999998</v>
      </c>
      <c r="F700" s="84">
        <v>287.23576316999998</v>
      </c>
    </row>
    <row r="701" spans="1:6" ht="12.75" customHeight="1" x14ac:dyDescent="0.2">
      <c r="A701" s="83" t="s">
        <v>188</v>
      </c>
      <c r="B701" s="83">
        <v>15</v>
      </c>
      <c r="C701" s="84">
        <v>1804.1441630100001</v>
      </c>
      <c r="D701" s="84">
        <v>1791.1328021100001</v>
      </c>
      <c r="E701" s="84">
        <v>290.36853613</v>
      </c>
      <c r="F701" s="84">
        <v>290.36853613</v>
      </c>
    </row>
    <row r="702" spans="1:6" ht="12.75" customHeight="1" x14ac:dyDescent="0.2">
      <c r="A702" s="83" t="s">
        <v>188</v>
      </c>
      <c r="B702" s="83">
        <v>16</v>
      </c>
      <c r="C702" s="84">
        <v>1821.7957506</v>
      </c>
      <c r="D702" s="84">
        <v>1802.9737965500001</v>
      </c>
      <c r="E702" s="84">
        <v>292.28813260999999</v>
      </c>
      <c r="F702" s="84">
        <v>292.28813260999999</v>
      </c>
    </row>
    <row r="703" spans="1:6" ht="12.75" customHeight="1" x14ac:dyDescent="0.2">
      <c r="A703" s="83" t="s">
        <v>188</v>
      </c>
      <c r="B703" s="83">
        <v>17</v>
      </c>
      <c r="C703" s="84">
        <v>1826.80765354</v>
      </c>
      <c r="D703" s="84">
        <v>1808.5703435</v>
      </c>
      <c r="E703" s="84">
        <v>293.19541383000001</v>
      </c>
      <c r="F703" s="84">
        <v>293.19541383000001</v>
      </c>
    </row>
    <row r="704" spans="1:6" ht="12.75" customHeight="1" x14ac:dyDescent="0.2">
      <c r="A704" s="83" t="s">
        <v>188</v>
      </c>
      <c r="B704" s="83">
        <v>18</v>
      </c>
      <c r="C704" s="84">
        <v>1803.5672856799999</v>
      </c>
      <c r="D704" s="84">
        <v>1783.0721089900001</v>
      </c>
      <c r="E704" s="84">
        <v>289.06178118000003</v>
      </c>
      <c r="F704" s="84">
        <v>289.06178118000003</v>
      </c>
    </row>
    <row r="705" spans="1:6" ht="12.75" customHeight="1" x14ac:dyDescent="0.2">
      <c r="A705" s="83" t="s">
        <v>188</v>
      </c>
      <c r="B705" s="83">
        <v>19</v>
      </c>
      <c r="C705" s="84">
        <v>1762.5809571</v>
      </c>
      <c r="D705" s="84">
        <v>1754.1263426200001</v>
      </c>
      <c r="E705" s="84">
        <v>284.36925374999998</v>
      </c>
      <c r="F705" s="84">
        <v>284.36925374999998</v>
      </c>
    </row>
    <row r="706" spans="1:6" ht="12.75" customHeight="1" x14ac:dyDescent="0.2">
      <c r="A706" s="83" t="s">
        <v>188</v>
      </c>
      <c r="B706" s="83">
        <v>20</v>
      </c>
      <c r="C706" s="84">
        <v>1772.9855123100001</v>
      </c>
      <c r="D706" s="84">
        <v>1752.6600327399999</v>
      </c>
      <c r="E706" s="84">
        <v>284.13154371000002</v>
      </c>
      <c r="F706" s="84">
        <v>284.13154371000002</v>
      </c>
    </row>
    <row r="707" spans="1:6" ht="12.75" customHeight="1" x14ac:dyDescent="0.2">
      <c r="A707" s="83" t="s">
        <v>188</v>
      </c>
      <c r="B707" s="83">
        <v>21</v>
      </c>
      <c r="C707" s="84">
        <v>1791.5368095199999</v>
      </c>
      <c r="D707" s="84">
        <v>1771.2040265600001</v>
      </c>
      <c r="E707" s="84">
        <v>287.13779333999997</v>
      </c>
      <c r="F707" s="84">
        <v>287.13779333999997</v>
      </c>
    </row>
    <row r="708" spans="1:6" ht="12.75" customHeight="1" x14ac:dyDescent="0.2">
      <c r="A708" s="83" t="s">
        <v>188</v>
      </c>
      <c r="B708" s="83">
        <v>22</v>
      </c>
      <c r="C708" s="84">
        <v>1800.74327967</v>
      </c>
      <c r="D708" s="84">
        <v>1779.9867556500001</v>
      </c>
      <c r="E708" s="84">
        <v>288.56160076999998</v>
      </c>
      <c r="F708" s="84">
        <v>288.56160076999998</v>
      </c>
    </row>
    <row r="709" spans="1:6" ht="12.75" customHeight="1" x14ac:dyDescent="0.2">
      <c r="A709" s="83" t="s">
        <v>188</v>
      </c>
      <c r="B709" s="83">
        <v>23</v>
      </c>
      <c r="C709" s="84">
        <v>1822.73279497</v>
      </c>
      <c r="D709" s="84">
        <v>1802.12032772</v>
      </c>
      <c r="E709" s="84">
        <v>292.14977297000001</v>
      </c>
      <c r="F709" s="84">
        <v>292.14977297000001</v>
      </c>
    </row>
    <row r="710" spans="1:6" ht="12.75" customHeight="1" x14ac:dyDescent="0.2">
      <c r="A710" s="83" t="s">
        <v>188</v>
      </c>
      <c r="B710" s="83">
        <v>24</v>
      </c>
      <c r="C710" s="84">
        <v>1858.76965561</v>
      </c>
      <c r="D710" s="84">
        <v>1837.9419759499999</v>
      </c>
      <c r="E710" s="84">
        <v>297.95698031000001</v>
      </c>
      <c r="F710" s="84">
        <v>297.95698031000001</v>
      </c>
    </row>
    <row r="711" spans="1:6" ht="12.75" customHeight="1" x14ac:dyDescent="0.2">
      <c r="A711" s="83" t="s">
        <v>189</v>
      </c>
      <c r="B711" s="83">
        <v>1</v>
      </c>
      <c r="C711" s="84">
        <v>1858.8158226</v>
      </c>
      <c r="D711" s="84">
        <v>1838.1210785999999</v>
      </c>
      <c r="E711" s="84">
        <v>297.98601544000002</v>
      </c>
      <c r="F711" s="84">
        <v>297.98601544000002</v>
      </c>
    </row>
    <row r="712" spans="1:6" ht="12.75" customHeight="1" x14ac:dyDescent="0.2">
      <c r="A712" s="83" t="s">
        <v>189</v>
      </c>
      <c r="B712" s="83">
        <v>2</v>
      </c>
      <c r="C712" s="84">
        <v>1893.0818185600001</v>
      </c>
      <c r="D712" s="84">
        <v>1886.76384745</v>
      </c>
      <c r="E712" s="84">
        <v>305.87171189999998</v>
      </c>
      <c r="F712" s="84">
        <v>305.87171189999998</v>
      </c>
    </row>
    <row r="713" spans="1:6" ht="12.75" customHeight="1" x14ac:dyDescent="0.2">
      <c r="A713" s="83" t="s">
        <v>189</v>
      </c>
      <c r="B713" s="83">
        <v>3</v>
      </c>
      <c r="C713" s="84">
        <v>1925.93093836</v>
      </c>
      <c r="D713" s="84">
        <v>1907.21868298</v>
      </c>
      <c r="E713" s="84">
        <v>309.18773662000001</v>
      </c>
      <c r="F713" s="84">
        <v>309.18773662000001</v>
      </c>
    </row>
    <row r="714" spans="1:6" ht="12.75" customHeight="1" x14ac:dyDescent="0.2">
      <c r="A714" s="83" t="s">
        <v>189</v>
      </c>
      <c r="B714" s="83">
        <v>4</v>
      </c>
      <c r="C714" s="84">
        <v>1936.6248110900001</v>
      </c>
      <c r="D714" s="84">
        <v>1914.6388893599999</v>
      </c>
      <c r="E714" s="84">
        <v>310.3906594</v>
      </c>
      <c r="F714" s="84">
        <v>310.3906594</v>
      </c>
    </row>
    <row r="715" spans="1:6" ht="12.75" customHeight="1" x14ac:dyDescent="0.2">
      <c r="A715" s="83" t="s">
        <v>189</v>
      </c>
      <c r="B715" s="83">
        <v>5</v>
      </c>
      <c r="C715" s="84">
        <v>1927.4254323600001</v>
      </c>
      <c r="D715" s="84">
        <v>1918.8759672199999</v>
      </c>
      <c r="E715" s="84">
        <v>311.07755100999998</v>
      </c>
      <c r="F715" s="84">
        <v>311.07755100999998</v>
      </c>
    </row>
    <row r="716" spans="1:6" ht="12.75" customHeight="1" x14ac:dyDescent="0.2">
      <c r="A716" s="83" t="s">
        <v>189</v>
      </c>
      <c r="B716" s="83">
        <v>6</v>
      </c>
      <c r="C716" s="84">
        <v>1906.02391547</v>
      </c>
      <c r="D716" s="84">
        <v>1898.4292037</v>
      </c>
      <c r="E716" s="84">
        <v>307.76283488000001</v>
      </c>
      <c r="F716" s="84">
        <v>307.76283488000001</v>
      </c>
    </row>
    <row r="717" spans="1:6" ht="12.75" customHeight="1" x14ac:dyDescent="0.2">
      <c r="A717" s="83" t="s">
        <v>189</v>
      </c>
      <c r="B717" s="83">
        <v>7</v>
      </c>
      <c r="C717" s="84">
        <v>1896.9360111000001</v>
      </c>
      <c r="D717" s="84">
        <v>1890.42885563</v>
      </c>
      <c r="E717" s="84">
        <v>306.46586273999998</v>
      </c>
      <c r="F717" s="84">
        <v>306.46586273999998</v>
      </c>
    </row>
    <row r="718" spans="1:6" ht="12.75" customHeight="1" x14ac:dyDescent="0.2">
      <c r="A718" s="83" t="s">
        <v>189</v>
      </c>
      <c r="B718" s="83">
        <v>8</v>
      </c>
      <c r="C718" s="84">
        <v>1891.143397</v>
      </c>
      <c r="D718" s="84">
        <v>1873.1824146900001</v>
      </c>
      <c r="E718" s="84">
        <v>303.66996519000003</v>
      </c>
      <c r="F718" s="84">
        <v>303.66996519000003</v>
      </c>
    </row>
    <row r="719" spans="1:6" ht="12.75" customHeight="1" x14ac:dyDescent="0.2">
      <c r="A719" s="83" t="s">
        <v>189</v>
      </c>
      <c r="B719" s="83">
        <v>9</v>
      </c>
      <c r="C719" s="84">
        <v>1842.9284312699999</v>
      </c>
      <c r="D719" s="84">
        <v>1824.0979689400001</v>
      </c>
      <c r="E719" s="84">
        <v>295.71266652000003</v>
      </c>
      <c r="F719" s="84">
        <v>295.71266652000003</v>
      </c>
    </row>
    <row r="720" spans="1:6" ht="12.75" customHeight="1" x14ac:dyDescent="0.2">
      <c r="A720" s="83" t="s">
        <v>189</v>
      </c>
      <c r="B720" s="83">
        <v>10</v>
      </c>
      <c r="C720" s="84">
        <v>1785.0652586399999</v>
      </c>
      <c r="D720" s="84">
        <v>1772.8583182100001</v>
      </c>
      <c r="E720" s="84">
        <v>287.40597795000002</v>
      </c>
      <c r="F720" s="84">
        <v>287.40597795000002</v>
      </c>
    </row>
    <row r="721" spans="1:6" ht="12.75" customHeight="1" x14ac:dyDescent="0.2">
      <c r="A721" s="83" t="s">
        <v>189</v>
      </c>
      <c r="B721" s="83">
        <v>11</v>
      </c>
      <c r="C721" s="84">
        <v>1774.11305326</v>
      </c>
      <c r="D721" s="84">
        <v>1755.66599696</v>
      </c>
      <c r="E721" s="84">
        <v>284.61885398999999</v>
      </c>
      <c r="F721" s="84">
        <v>284.61885398999999</v>
      </c>
    </row>
    <row r="722" spans="1:6" ht="12.75" customHeight="1" x14ac:dyDescent="0.2">
      <c r="A722" s="83" t="s">
        <v>189</v>
      </c>
      <c r="B722" s="83">
        <v>12</v>
      </c>
      <c r="C722" s="84">
        <v>1769.2926710900001</v>
      </c>
      <c r="D722" s="84">
        <v>1755.97283459</v>
      </c>
      <c r="E722" s="84">
        <v>284.66859681</v>
      </c>
      <c r="F722" s="84">
        <v>284.66859681</v>
      </c>
    </row>
    <row r="723" spans="1:6" ht="12.75" customHeight="1" x14ac:dyDescent="0.2">
      <c r="A723" s="83" t="s">
        <v>189</v>
      </c>
      <c r="B723" s="83">
        <v>13</v>
      </c>
      <c r="C723" s="84">
        <v>1783.1984783600001</v>
      </c>
      <c r="D723" s="84">
        <v>1768.1990396000001</v>
      </c>
      <c r="E723" s="84">
        <v>286.65064149</v>
      </c>
      <c r="F723" s="84">
        <v>286.65064149</v>
      </c>
    </row>
    <row r="724" spans="1:6" ht="12.75" customHeight="1" x14ac:dyDescent="0.2">
      <c r="A724" s="83" t="s">
        <v>189</v>
      </c>
      <c r="B724" s="83">
        <v>14</v>
      </c>
      <c r="C724" s="84">
        <v>1798.8434677299999</v>
      </c>
      <c r="D724" s="84">
        <v>1781.96216744</v>
      </c>
      <c r="E724" s="84">
        <v>288.88184360000002</v>
      </c>
      <c r="F724" s="84">
        <v>288.88184360000002</v>
      </c>
    </row>
    <row r="725" spans="1:6" ht="12.75" customHeight="1" x14ac:dyDescent="0.2">
      <c r="A725" s="83" t="s">
        <v>189</v>
      </c>
      <c r="B725" s="83">
        <v>15</v>
      </c>
      <c r="C725" s="84">
        <v>1817.1773172600001</v>
      </c>
      <c r="D725" s="84">
        <v>1798.1897064</v>
      </c>
      <c r="E725" s="84">
        <v>291.51256239999998</v>
      </c>
      <c r="F725" s="84">
        <v>291.51256239999998</v>
      </c>
    </row>
    <row r="726" spans="1:6" ht="12.75" customHeight="1" x14ac:dyDescent="0.2">
      <c r="A726" s="83" t="s">
        <v>189</v>
      </c>
      <c r="B726" s="83">
        <v>16</v>
      </c>
      <c r="C726" s="84">
        <v>1823.1207591899999</v>
      </c>
      <c r="D726" s="84">
        <v>1807.1296900100001</v>
      </c>
      <c r="E726" s="84">
        <v>292.96186305999998</v>
      </c>
      <c r="F726" s="84">
        <v>292.96186305999998</v>
      </c>
    </row>
    <row r="727" spans="1:6" ht="12.75" customHeight="1" x14ac:dyDescent="0.2">
      <c r="A727" s="83" t="s">
        <v>189</v>
      </c>
      <c r="B727" s="83">
        <v>17</v>
      </c>
      <c r="C727" s="84">
        <v>1806.5906000499999</v>
      </c>
      <c r="D727" s="84">
        <v>1801.6059440700001</v>
      </c>
      <c r="E727" s="84">
        <v>292.06638393999998</v>
      </c>
      <c r="F727" s="84">
        <v>292.06638393999998</v>
      </c>
    </row>
    <row r="728" spans="1:6" ht="12.75" customHeight="1" x14ac:dyDescent="0.2">
      <c r="A728" s="83" t="s">
        <v>189</v>
      </c>
      <c r="B728" s="83">
        <v>18</v>
      </c>
      <c r="C728" s="84">
        <v>1803.7218914299999</v>
      </c>
      <c r="D728" s="84">
        <v>1788.2003920100001</v>
      </c>
      <c r="E728" s="84">
        <v>289.89315004000002</v>
      </c>
      <c r="F728" s="84">
        <v>289.89315004000002</v>
      </c>
    </row>
    <row r="729" spans="1:6" ht="12.75" customHeight="1" x14ac:dyDescent="0.2">
      <c r="A729" s="83" t="s">
        <v>189</v>
      </c>
      <c r="B729" s="83">
        <v>19</v>
      </c>
      <c r="C729" s="84">
        <v>1754.17229976</v>
      </c>
      <c r="D729" s="84">
        <v>1744.0055041799999</v>
      </c>
      <c r="E729" s="84">
        <v>282.72851944000001</v>
      </c>
      <c r="F729" s="84">
        <v>282.72851944000001</v>
      </c>
    </row>
    <row r="730" spans="1:6" ht="12.75" customHeight="1" x14ac:dyDescent="0.2">
      <c r="A730" s="83" t="s">
        <v>189</v>
      </c>
      <c r="B730" s="83">
        <v>20</v>
      </c>
      <c r="C730" s="84">
        <v>1740.50161789</v>
      </c>
      <c r="D730" s="84">
        <v>1732.07807411</v>
      </c>
      <c r="E730" s="84">
        <v>280.79491049000001</v>
      </c>
      <c r="F730" s="84">
        <v>280.79491049000001</v>
      </c>
    </row>
    <row r="731" spans="1:6" ht="12.75" customHeight="1" x14ac:dyDescent="0.2">
      <c r="A731" s="83" t="s">
        <v>189</v>
      </c>
      <c r="B731" s="83">
        <v>21</v>
      </c>
      <c r="C731" s="84">
        <v>1756.00751382</v>
      </c>
      <c r="D731" s="84">
        <v>1747.8568292099999</v>
      </c>
      <c r="E731" s="84">
        <v>283.35287492999998</v>
      </c>
      <c r="F731" s="84">
        <v>283.35287492999998</v>
      </c>
    </row>
    <row r="732" spans="1:6" ht="12.75" customHeight="1" x14ac:dyDescent="0.2">
      <c r="A732" s="83" t="s">
        <v>189</v>
      </c>
      <c r="B732" s="83">
        <v>22</v>
      </c>
      <c r="C732" s="84">
        <v>1773.2117854000001</v>
      </c>
      <c r="D732" s="84">
        <v>1759.75939971</v>
      </c>
      <c r="E732" s="84">
        <v>285.28245378000003</v>
      </c>
      <c r="F732" s="84">
        <v>285.28245378000003</v>
      </c>
    </row>
    <row r="733" spans="1:6" ht="12.75" customHeight="1" x14ac:dyDescent="0.2">
      <c r="A733" s="83" t="s">
        <v>189</v>
      </c>
      <c r="B733" s="83">
        <v>23</v>
      </c>
      <c r="C733" s="84">
        <v>1795.7668933</v>
      </c>
      <c r="D733" s="84">
        <v>1789.70179831</v>
      </c>
      <c r="E733" s="84">
        <v>290.13654972</v>
      </c>
      <c r="F733" s="84">
        <v>290.13654972</v>
      </c>
    </row>
    <row r="734" spans="1:6" ht="12.75" customHeight="1" x14ac:dyDescent="0.2">
      <c r="A734" s="83" t="s">
        <v>189</v>
      </c>
      <c r="B734" s="83">
        <v>24</v>
      </c>
      <c r="C734" s="84">
        <v>1841.24750591</v>
      </c>
      <c r="D734" s="84">
        <v>1822.7695355799999</v>
      </c>
      <c r="E734" s="84">
        <v>295.49730826000001</v>
      </c>
      <c r="F734" s="84">
        <v>295.49730826000001</v>
      </c>
    </row>
    <row r="735" spans="1:6" ht="12.75" customHeight="1" x14ac:dyDescent="0.2">
      <c r="A735" s="83" t="s">
        <v>190</v>
      </c>
      <c r="B735" s="83">
        <v>1</v>
      </c>
      <c r="C735" s="84">
        <v>1840.95973323</v>
      </c>
      <c r="D735" s="84">
        <v>1823.0740558800001</v>
      </c>
      <c r="E735" s="84">
        <v>295.54667540000003</v>
      </c>
      <c r="F735" s="84">
        <v>295.54667540000003</v>
      </c>
    </row>
    <row r="736" spans="1:6" ht="12.75" customHeight="1" x14ac:dyDescent="0.2">
      <c r="A736" s="83" t="s">
        <v>190</v>
      </c>
      <c r="B736" s="83">
        <v>2</v>
      </c>
      <c r="C736" s="84">
        <v>1868.5047480600001</v>
      </c>
      <c r="D736" s="84">
        <v>1849.8967660200001</v>
      </c>
      <c r="E736" s="84">
        <v>299.89502470999997</v>
      </c>
      <c r="F736" s="84">
        <v>299.89502470999997</v>
      </c>
    </row>
    <row r="737" spans="1:6" ht="12.75" customHeight="1" x14ac:dyDescent="0.2">
      <c r="A737" s="83" t="s">
        <v>190</v>
      </c>
      <c r="B737" s="83">
        <v>3</v>
      </c>
      <c r="C737" s="84">
        <v>1887.6265291899999</v>
      </c>
      <c r="D737" s="84">
        <v>1868.4341378399999</v>
      </c>
      <c r="E737" s="84">
        <v>302.90020083000002</v>
      </c>
      <c r="F737" s="84">
        <v>302.90020083000002</v>
      </c>
    </row>
    <row r="738" spans="1:6" ht="12.75" customHeight="1" x14ac:dyDescent="0.2">
      <c r="A738" s="83" t="s">
        <v>190</v>
      </c>
      <c r="B738" s="83">
        <v>4</v>
      </c>
      <c r="C738" s="84">
        <v>1878.85240408</v>
      </c>
      <c r="D738" s="84">
        <v>1859.6640914</v>
      </c>
      <c r="E738" s="84">
        <v>301.47844944000002</v>
      </c>
      <c r="F738" s="84">
        <v>301.47844944000002</v>
      </c>
    </row>
    <row r="739" spans="1:6" ht="12.75" customHeight="1" x14ac:dyDescent="0.2">
      <c r="A739" s="83" t="s">
        <v>190</v>
      </c>
      <c r="B739" s="83">
        <v>5</v>
      </c>
      <c r="C739" s="84">
        <v>1854.9004001799999</v>
      </c>
      <c r="D739" s="84">
        <v>1836.0323545199999</v>
      </c>
      <c r="E739" s="84">
        <v>297.64740305999999</v>
      </c>
      <c r="F739" s="84">
        <v>297.64740305999999</v>
      </c>
    </row>
    <row r="740" spans="1:6" ht="12.75" customHeight="1" x14ac:dyDescent="0.2">
      <c r="A740" s="83" t="s">
        <v>190</v>
      </c>
      <c r="B740" s="83">
        <v>6</v>
      </c>
      <c r="C740" s="84">
        <v>1875.7560248899999</v>
      </c>
      <c r="D740" s="84">
        <v>1856.53988493</v>
      </c>
      <c r="E740" s="84">
        <v>300.97197038000002</v>
      </c>
      <c r="F740" s="84">
        <v>300.97197038000002</v>
      </c>
    </row>
    <row r="741" spans="1:6" ht="12.75" customHeight="1" x14ac:dyDescent="0.2">
      <c r="A741" s="83" t="s">
        <v>190</v>
      </c>
      <c r="B741" s="83">
        <v>7</v>
      </c>
      <c r="C741" s="84">
        <v>1879.8876782899999</v>
      </c>
      <c r="D741" s="84">
        <v>1860.7733069200001</v>
      </c>
      <c r="E741" s="84">
        <v>301.65826931999999</v>
      </c>
      <c r="F741" s="84">
        <v>301.65826931999999</v>
      </c>
    </row>
    <row r="742" spans="1:6" ht="12.75" customHeight="1" x14ac:dyDescent="0.2">
      <c r="A742" s="83" t="s">
        <v>190</v>
      </c>
      <c r="B742" s="83">
        <v>8</v>
      </c>
      <c r="C742" s="84">
        <v>1859.8806714</v>
      </c>
      <c r="D742" s="84">
        <v>1841.3798659900001</v>
      </c>
      <c r="E742" s="84">
        <v>298.51431201999998</v>
      </c>
      <c r="F742" s="84">
        <v>298.51431201999998</v>
      </c>
    </row>
    <row r="743" spans="1:6" ht="12.75" customHeight="1" x14ac:dyDescent="0.2">
      <c r="A743" s="83" t="s">
        <v>190</v>
      </c>
      <c r="B743" s="83">
        <v>9</v>
      </c>
      <c r="C743" s="84">
        <v>1810.3674507600001</v>
      </c>
      <c r="D743" s="84">
        <v>1791.64333749</v>
      </c>
      <c r="E743" s="84">
        <v>290.45130130000001</v>
      </c>
      <c r="F743" s="84">
        <v>290.45130130000001</v>
      </c>
    </row>
    <row r="744" spans="1:6" ht="12.75" customHeight="1" x14ac:dyDescent="0.2">
      <c r="A744" s="83" t="s">
        <v>190</v>
      </c>
      <c r="B744" s="83">
        <v>10</v>
      </c>
      <c r="C744" s="84">
        <v>1782.98084083</v>
      </c>
      <c r="D744" s="84">
        <v>1764.81231828</v>
      </c>
      <c r="E744" s="84">
        <v>286.10160497999999</v>
      </c>
      <c r="F744" s="84">
        <v>286.10160497999999</v>
      </c>
    </row>
    <row r="745" spans="1:6" ht="12.75" customHeight="1" x14ac:dyDescent="0.2">
      <c r="A745" s="83" t="s">
        <v>190</v>
      </c>
      <c r="B745" s="83">
        <v>11</v>
      </c>
      <c r="C745" s="84">
        <v>1770.13631848</v>
      </c>
      <c r="D745" s="84">
        <v>1752.47322237</v>
      </c>
      <c r="E745" s="84">
        <v>284.10125904</v>
      </c>
      <c r="F745" s="84">
        <v>284.10125904</v>
      </c>
    </row>
    <row r="746" spans="1:6" ht="12.75" customHeight="1" x14ac:dyDescent="0.2">
      <c r="A746" s="83" t="s">
        <v>190</v>
      </c>
      <c r="B746" s="83">
        <v>12</v>
      </c>
      <c r="C746" s="84">
        <v>1774.5321673000001</v>
      </c>
      <c r="D746" s="84">
        <v>1756.6279695799999</v>
      </c>
      <c r="E746" s="84">
        <v>284.77480365999998</v>
      </c>
      <c r="F746" s="84">
        <v>284.77480365999998</v>
      </c>
    </row>
    <row r="747" spans="1:6" ht="12.75" customHeight="1" x14ac:dyDescent="0.2">
      <c r="A747" s="83" t="s">
        <v>190</v>
      </c>
      <c r="B747" s="83">
        <v>13</v>
      </c>
      <c r="C747" s="84">
        <v>1798.2721642399999</v>
      </c>
      <c r="D747" s="84">
        <v>1780.1248803599999</v>
      </c>
      <c r="E747" s="84">
        <v>288.58399279000002</v>
      </c>
      <c r="F747" s="84">
        <v>288.58399279000002</v>
      </c>
    </row>
    <row r="748" spans="1:6" ht="12.75" customHeight="1" x14ac:dyDescent="0.2">
      <c r="A748" s="83" t="s">
        <v>190</v>
      </c>
      <c r="B748" s="83">
        <v>14</v>
      </c>
      <c r="C748" s="84">
        <v>1775.7831029500001</v>
      </c>
      <c r="D748" s="84">
        <v>1766.06453532</v>
      </c>
      <c r="E748" s="84">
        <v>286.30460747000001</v>
      </c>
      <c r="F748" s="84">
        <v>286.30460747000001</v>
      </c>
    </row>
    <row r="749" spans="1:6" ht="12.75" customHeight="1" x14ac:dyDescent="0.2">
      <c r="A749" s="83" t="s">
        <v>190</v>
      </c>
      <c r="B749" s="83">
        <v>15</v>
      </c>
      <c r="C749" s="84">
        <v>1785.86262569</v>
      </c>
      <c r="D749" s="84">
        <v>1777.4349075499999</v>
      </c>
      <c r="E749" s="84">
        <v>288.14790928000002</v>
      </c>
      <c r="F749" s="84">
        <v>288.14790928000002</v>
      </c>
    </row>
    <row r="750" spans="1:6" ht="12.75" customHeight="1" x14ac:dyDescent="0.2">
      <c r="A750" s="83" t="s">
        <v>190</v>
      </c>
      <c r="B750" s="83">
        <v>16</v>
      </c>
      <c r="C750" s="84">
        <v>1800.35570665</v>
      </c>
      <c r="D750" s="84">
        <v>1781.75545205</v>
      </c>
      <c r="E750" s="84">
        <v>288.84833204</v>
      </c>
      <c r="F750" s="84">
        <v>288.84833204</v>
      </c>
    </row>
    <row r="751" spans="1:6" ht="12.75" customHeight="1" x14ac:dyDescent="0.2">
      <c r="A751" s="83" t="s">
        <v>190</v>
      </c>
      <c r="B751" s="83">
        <v>17</v>
      </c>
      <c r="C751" s="84">
        <v>1816.85916348</v>
      </c>
      <c r="D751" s="84">
        <v>1780.5578730899999</v>
      </c>
      <c r="E751" s="84">
        <v>288.65418717</v>
      </c>
      <c r="F751" s="84">
        <v>288.65418717</v>
      </c>
    </row>
    <row r="752" spans="1:6" ht="12.75" customHeight="1" x14ac:dyDescent="0.2">
      <c r="A752" s="83" t="s">
        <v>190</v>
      </c>
      <c r="B752" s="83">
        <v>18</v>
      </c>
      <c r="C752" s="84">
        <v>1789.04793584</v>
      </c>
      <c r="D752" s="84">
        <v>1757.1417023900001</v>
      </c>
      <c r="E752" s="84">
        <v>284.85808717999998</v>
      </c>
      <c r="F752" s="84">
        <v>284.85808717999998</v>
      </c>
    </row>
    <row r="753" spans="1:6" ht="12.75" customHeight="1" x14ac:dyDescent="0.2">
      <c r="A753" s="83" t="s">
        <v>190</v>
      </c>
      <c r="B753" s="83">
        <v>19</v>
      </c>
      <c r="C753" s="84">
        <v>1799.5408431000001</v>
      </c>
      <c r="D753" s="84">
        <v>1771.64846736</v>
      </c>
      <c r="E753" s="84">
        <v>287.20984363000002</v>
      </c>
      <c r="F753" s="84">
        <v>287.20984363000002</v>
      </c>
    </row>
    <row r="754" spans="1:6" ht="12.75" customHeight="1" x14ac:dyDescent="0.2">
      <c r="A754" s="83" t="s">
        <v>190</v>
      </c>
      <c r="B754" s="83">
        <v>20</v>
      </c>
      <c r="C754" s="84">
        <v>1802.29348742</v>
      </c>
      <c r="D754" s="84">
        <v>1780.21799999</v>
      </c>
      <c r="E754" s="84">
        <v>288.59908883000003</v>
      </c>
      <c r="F754" s="84">
        <v>288.59908883000003</v>
      </c>
    </row>
    <row r="755" spans="1:6" ht="12.75" customHeight="1" x14ac:dyDescent="0.2">
      <c r="A755" s="83" t="s">
        <v>190</v>
      </c>
      <c r="B755" s="83">
        <v>21</v>
      </c>
      <c r="C755" s="84">
        <v>1823.1753549800001</v>
      </c>
      <c r="D755" s="84">
        <v>1810.9687267500001</v>
      </c>
      <c r="E755" s="84">
        <v>293.58422645000002</v>
      </c>
      <c r="F755" s="84">
        <v>293.58422645000002</v>
      </c>
    </row>
    <row r="756" spans="1:6" ht="12.75" customHeight="1" x14ac:dyDescent="0.2">
      <c r="A756" s="83" t="s">
        <v>190</v>
      </c>
      <c r="B756" s="83">
        <v>22</v>
      </c>
      <c r="C756" s="84">
        <v>1835.3320122800001</v>
      </c>
      <c r="D756" s="84">
        <v>1827.02717035</v>
      </c>
      <c r="E756" s="84">
        <v>296.18753243999998</v>
      </c>
      <c r="F756" s="84">
        <v>296.18753243999998</v>
      </c>
    </row>
    <row r="757" spans="1:6" ht="12.75" customHeight="1" x14ac:dyDescent="0.2">
      <c r="A757" s="83" t="s">
        <v>190</v>
      </c>
      <c r="B757" s="83">
        <v>23</v>
      </c>
      <c r="C757" s="84">
        <v>1839.9411314399999</v>
      </c>
      <c r="D757" s="84">
        <v>1831.86821568</v>
      </c>
      <c r="E757" s="84">
        <v>296.97233591000003</v>
      </c>
      <c r="F757" s="84">
        <v>296.97233591000003</v>
      </c>
    </row>
    <row r="758" spans="1:6" ht="12.75" customHeight="1" x14ac:dyDescent="0.2">
      <c r="A758" s="83" t="s">
        <v>190</v>
      </c>
      <c r="B758" s="83">
        <v>24</v>
      </c>
      <c r="C758" s="84">
        <v>1853.68383606</v>
      </c>
      <c r="D758" s="84">
        <v>1840.01999368</v>
      </c>
      <c r="E758" s="84">
        <v>298.29385703999998</v>
      </c>
      <c r="F758" s="84">
        <v>298.29385703999998</v>
      </c>
    </row>
    <row r="759" spans="1:6" ht="12.75" customHeight="1" x14ac:dyDescent="0.2">
      <c r="A759" s="83" t="s">
        <v>191</v>
      </c>
      <c r="B759" s="83">
        <v>1</v>
      </c>
      <c r="C759" s="84">
        <v>1855.9011352299999</v>
      </c>
      <c r="D759" s="84">
        <v>1836.93661737</v>
      </c>
      <c r="E759" s="84">
        <v>297.79399713999999</v>
      </c>
      <c r="F759" s="84">
        <v>297.79399713999999</v>
      </c>
    </row>
    <row r="760" spans="1:6" ht="12.75" customHeight="1" x14ac:dyDescent="0.2">
      <c r="A760" s="83" t="s">
        <v>191</v>
      </c>
      <c r="B760" s="83">
        <v>2</v>
      </c>
      <c r="C760" s="84">
        <v>1850.19414897</v>
      </c>
      <c r="D760" s="84">
        <v>1838.9598472</v>
      </c>
      <c r="E760" s="84">
        <v>298.12199196</v>
      </c>
      <c r="F760" s="84">
        <v>298.12199196</v>
      </c>
    </row>
    <row r="761" spans="1:6" ht="12.75" customHeight="1" x14ac:dyDescent="0.2">
      <c r="A761" s="83" t="s">
        <v>191</v>
      </c>
      <c r="B761" s="83">
        <v>3</v>
      </c>
      <c r="C761" s="84">
        <v>1855.0392708100001</v>
      </c>
      <c r="D761" s="84">
        <v>1849.09941443</v>
      </c>
      <c r="E761" s="84">
        <v>299.76576247999998</v>
      </c>
      <c r="F761" s="84">
        <v>299.76576247999998</v>
      </c>
    </row>
    <row r="762" spans="1:6" ht="12.75" customHeight="1" x14ac:dyDescent="0.2">
      <c r="A762" s="83" t="s">
        <v>191</v>
      </c>
      <c r="B762" s="83">
        <v>4</v>
      </c>
      <c r="C762" s="84">
        <v>1866.35023864</v>
      </c>
      <c r="D762" s="84">
        <v>1848.89624598</v>
      </c>
      <c r="E762" s="84">
        <v>299.73282594</v>
      </c>
      <c r="F762" s="84">
        <v>299.73282594</v>
      </c>
    </row>
    <row r="763" spans="1:6" ht="12.75" customHeight="1" x14ac:dyDescent="0.2">
      <c r="A763" s="83" t="s">
        <v>191</v>
      </c>
      <c r="B763" s="83">
        <v>5</v>
      </c>
      <c r="C763" s="84">
        <v>1867.7266798600001</v>
      </c>
      <c r="D763" s="84">
        <v>1848.7176946300001</v>
      </c>
      <c r="E763" s="84">
        <v>299.70388018</v>
      </c>
      <c r="F763" s="84">
        <v>299.70388018</v>
      </c>
    </row>
    <row r="764" spans="1:6" ht="12.75" customHeight="1" x14ac:dyDescent="0.2">
      <c r="A764" s="83" t="s">
        <v>191</v>
      </c>
      <c r="B764" s="83">
        <v>6</v>
      </c>
      <c r="C764" s="84">
        <v>1859.72324832</v>
      </c>
      <c r="D764" s="84">
        <v>1844.47486546</v>
      </c>
      <c r="E764" s="84">
        <v>299.01605619999998</v>
      </c>
      <c r="F764" s="84">
        <v>299.01605619999998</v>
      </c>
    </row>
    <row r="765" spans="1:6" ht="12.75" customHeight="1" x14ac:dyDescent="0.2">
      <c r="A765" s="83" t="s">
        <v>191</v>
      </c>
      <c r="B765" s="83">
        <v>7</v>
      </c>
      <c r="C765" s="84">
        <v>1824.1726791399999</v>
      </c>
      <c r="D765" s="84">
        <v>1811.79778674</v>
      </c>
      <c r="E765" s="84">
        <v>293.71862906000001</v>
      </c>
      <c r="F765" s="84">
        <v>293.71862906000001</v>
      </c>
    </row>
    <row r="766" spans="1:6" ht="12.75" customHeight="1" x14ac:dyDescent="0.2">
      <c r="A766" s="83" t="s">
        <v>191</v>
      </c>
      <c r="B766" s="83">
        <v>8</v>
      </c>
      <c r="C766" s="84">
        <v>1805.11456623</v>
      </c>
      <c r="D766" s="84">
        <v>1790.7120763400001</v>
      </c>
      <c r="E766" s="84">
        <v>290.30033040000001</v>
      </c>
      <c r="F766" s="84">
        <v>290.30033040000001</v>
      </c>
    </row>
    <row r="767" spans="1:6" ht="12.75" customHeight="1" x14ac:dyDescent="0.2">
      <c r="A767" s="83" t="s">
        <v>191</v>
      </c>
      <c r="B767" s="83">
        <v>9</v>
      </c>
      <c r="C767" s="84">
        <v>1775.2457176299999</v>
      </c>
      <c r="D767" s="84">
        <v>1758.3881923900001</v>
      </c>
      <c r="E767" s="84">
        <v>285.06016124000001</v>
      </c>
      <c r="F767" s="84">
        <v>285.06016124000001</v>
      </c>
    </row>
    <row r="768" spans="1:6" ht="12.75" customHeight="1" x14ac:dyDescent="0.2">
      <c r="A768" s="83" t="s">
        <v>191</v>
      </c>
      <c r="B768" s="83">
        <v>10</v>
      </c>
      <c r="C768" s="84">
        <v>1770.46727089</v>
      </c>
      <c r="D768" s="84">
        <v>1752.3951508299999</v>
      </c>
      <c r="E768" s="84">
        <v>284.08860251999999</v>
      </c>
      <c r="F768" s="84">
        <v>284.08860251999999</v>
      </c>
    </row>
    <row r="769" spans="1:6" ht="12.75" customHeight="1" x14ac:dyDescent="0.2">
      <c r="A769" s="83" t="s">
        <v>191</v>
      </c>
      <c r="B769" s="83">
        <v>11</v>
      </c>
      <c r="C769" s="84">
        <v>1766.62112394</v>
      </c>
      <c r="D769" s="84">
        <v>1748.73256599</v>
      </c>
      <c r="E769" s="84">
        <v>283.49484453000002</v>
      </c>
      <c r="F769" s="84">
        <v>283.49484453000002</v>
      </c>
    </row>
    <row r="770" spans="1:6" ht="12.75" customHeight="1" x14ac:dyDescent="0.2">
      <c r="A770" s="83" t="s">
        <v>191</v>
      </c>
      <c r="B770" s="83">
        <v>12</v>
      </c>
      <c r="C770" s="84">
        <v>1781.59946593</v>
      </c>
      <c r="D770" s="84">
        <v>1766.3032399000001</v>
      </c>
      <c r="E770" s="84">
        <v>286.34330494</v>
      </c>
      <c r="F770" s="84">
        <v>286.34330494</v>
      </c>
    </row>
    <row r="771" spans="1:6" ht="12.75" customHeight="1" x14ac:dyDescent="0.2">
      <c r="A771" s="83" t="s">
        <v>191</v>
      </c>
      <c r="B771" s="83">
        <v>13</v>
      </c>
      <c r="C771" s="84">
        <v>1788.15467081</v>
      </c>
      <c r="D771" s="84">
        <v>1781.5211616399999</v>
      </c>
      <c r="E771" s="84">
        <v>288.81035018</v>
      </c>
      <c r="F771" s="84">
        <v>288.81035018</v>
      </c>
    </row>
    <row r="772" spans="1:6" ht="12.75" customHeight="1" x14ac:dyDescent="0.2">
      <c r="A772" s="83" t="s">
        <v>191</v>
      </c>
      <c r="B772" s="83">
        <v>14</v>
      </c>
      <c r="C772" s="84">
        <v>1801.8149818500001</v>
      </c>
      <c r="D772" s="84">
        <v>1784.7109537399999</v>
      </c>
      <c r="E772" s="84">
        <v>289.32746162000001</v>
      </c>
      <c r="F772" s="84">
        <v>289.32746162000001</v>
      </c>
    </row>
    <row r="773" spans="1:6" ht="12.75" customHeight="1" x14ac:dyDescent="0.2">
      <c r="A773" s="83" t="s">
        <v>191</v>
      </c>
      <c r="B773" s="83">
        <v>15</v>
      </c>
      <c r="C773" s="84">
        <v>1811.0657311699999</v>
      </c>
      <c r="D773" s="84">
        <v>1800.62332036</v>
      </c>
      <c r="E773" s="84">
        <v>291.90708641999998</v>
      </c>
      <c r="F773" s="84">
        <v>291.90708641999998</v>
      </c>
    </row>
    <row r="774" spans="1:6" ht="12.75" customHeight="1" x14ac:dyDescent="0.2">
      <c r="A774" s="83" t="s">
        <v>191</v>
      </c>
      <c r="B774" s="83">
        <v>16</v>
      </c>
      <c r="C774" s="84">
        <v>1810.9464111899999</v>
      </c>
      <c r="D774" s="84">
        <v>1803.6859597499999</v>
      </c>
      <c r="E774" s="84">
        <v>292.40358457000002</v>
      </c>
      <c r="F774" s="84">
        <v>292.40358457000002</v>
      </c>
    </row>
    <row r="775" spans="1:6" ht="12.75" customHeight="1" x14ac:dyDescent="0.2">
      <c r="A775" s="83" t="s">
        <v>191</v>
      </c>
      <c r="B775" s="83">
        <v>17</v>
      </c>
      <c r="C775" s="84">
        <v>1826.24230334</v>
      </c>
      <c r="D775" s="84">
        <v>1805.5904149800001</v>
      </c>
      <c r="E775" s="84">
        <v>292.71232430999999</v>
      </c>
      <c r="F775" s="84">
        <v>292.71232430999999</v>
      </c>
    </row>
    <row r="776" spans="1:6" ht="12.75" customHeight="1" x14ac:dyDescent="0.2">
      <c r="A776" s="83" t="s">
        <v>191</v>
      </c>
      <c r="B776" s="83">
        <v>18</v>
      </c>
      <c r="C776" s="84">
        <v>1815.23773689</v>
      </c>
      <c r="D776" s="84">
        <v>1791.9124306000001</v>
      </c>
      <c r="E776" s="84">
        <v>290.49492519</v>
      </c>
      <c r="F776" s="84">
        <v>290.49492519</v>
      </c>
    </row>
    <row r="777" spans="1:6" ht="12.75" customHeight="1" x14ac:dyDescent="0.2">
      <c r="A777" s="83" t="s">
        <v>191</v>
      </c>
      <c r="B777" s="83">
        <v>19</v>
      </c>
      <c r="C777" s="84">
        <v>1786.3742670900001</v>
      </c>
      <c r="D777" s="84">
        <v>1764.1803311000001</v>
      </c>
      <c r="E777" s="84">
        <v>285.99915070999998</v>
      </c>
      <c r="F777" s="84">
        <v>285.99915070999998</v>
      </c>
    </row>
    <row r="778" spans="1:6" ht="12.75" customHeight="1" x14ac:dyDescent="0.2">
      <c r="A778" s="83" t="s">
        <v>191</v>
      </c>
      <c r="B778" s="83">
        <v>20</v>
      </c>
      <c r="C778" s="84">
        <v>1786.5458393599999</v>
      </c>
      <c r="D778" s="84">
        <v>1766.21322635</v>
      </c>
      <c r="E778" s="84">
        <v>286.32871244</v>
      </c>
      <c r="F778" s="84">
        <v>286.32871244</v>
      </c>
    </row>
    <row r="779" spans="1:6" ht="12.75" customHeight="1" x14ac:dyDescent="0.2">
      <c r="A779" s="83" t="s">
        <v>191</v>
      </c>
      <c r="B779" s="83">
        <v>21</v>
      </c>
      <c r="C779" s="84">
        <v>1789.8809601400001</v>
      </c>
      <c r="D779" s="84">
        <v>1776.31962924</v>
      </c>
      <c r="E779" s="84">
        <v>287.96710653999997</v>
      </c>
      <c r="F779" s="84">
        <v>287.96710653999997</v>
      </c>
    </row>
    <row r="780" spans="1:6" ht="12.75" customHeight="1" x14ac:dyDescent="0.2">
      <c r="A780" s="83" t="s">
        <v>191</v>
      </c>
      <c r="B780" s="83">
        <v>22</v>
      </c>
      <c r="C780" s="84">
        <v>1814.0083462699999</v>
      </c>
      <c r="D780" s="84">
        <v>1793.35143027</v>
      </c>
      <c r="E780" s="84">
        <v>290.72820784999999</v>
      </c>
      <c r="F780" s="84">
        <v>290.72820784999999</v>
      </c>
    </row>
    <row r="781" spans="1:6" ht="12.75" customHeight="1" x14ac:dyDescent="0.2">
      <c r="A781" s="83" t="s">
        <v>191</v>
      </c>
      <c r="B781" s="83">
        <v>23</v>
      </c>
      <c r="C781" s="84">
        <v>1803.2127856499999</v>
      </c>
      <c r="D781" s="84">
        <v>1783.0313795899999</v>
      </c>
      <c r="E781" s="84">
        <v>289.05517835000001</v>
      </c>
      <c r="F781" s="84">
        <v>289.05517835000001</v>
      </c>
    </row>
    <row r="782" spans="1:6" ht="12.75" customHeight="1" x14ac:dyDescent="0.2">
      <c r="A782" s="83" t="s">
        <v>191</v>
      </c>
      <c r="B782" s="83">
        <v>24</v>
      </c>
      <c r="C782" s="84">
        <v>1895.1457472300001</v>
      </c>
      <c r="D782" s="84">
        <v>1875.8984745499999</v>
      </c>
      <c r="E782" s="84">
        <v>304.11027777999999</v>
      </c>
      <c r="F782" s="84">
        <v>304.11027777999999</v>
      </c>
    </row>
  </sheetData>
  <sheetProtection password="CF36" sheet="1" objects="1" scenarios="1" formatCells="0" formatColumns="0" formatRows="0" insertColumns="0" insertRows="0" insertHyperlinks="0" deleteColumns="0" deleteRows="0" sort="0" autoFilter="0" pivotTables="0"/>
  <mergeCells count="29">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6:B26"/>
    <mergeCell ref="A19:B19"/>
    <mergeCell ref="A20:B20"/>
    <mergeCell ref="A21:B21"/>
    <mergeCell ref="A22:B22"/>
    <mergeCell ref="A23:B23"/>
    <mergeCell ref="A24:B24"/>
    <mergeCell ref="A27:B27"/>
    <mergeCell ref="A36:A37"/>
    <mergeCell ref="B36:B37"/>
    <mergeCell ref="A31:B31"/>
    <mergeCell ref="A32:B32"/>
    <mergeCell ref="A33:B33"/>
    <mergeCell ref="A29:B29"/>
    <mergeCell ref="A30:B3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2</xdr:col>
                <xdr:colOff>9525</xdr:colOff>
                <xdr:row>20</xdr:row>
                <xdr:rowOff>209550</xdr:rowOff>
              </from>
              <to>
                <xdr:col>2</xdr:col>
                <xdr:colOff>1047750</xdr:colOff>
                <xdr:row>20</xdr:row>
                <xdr:rowOff>438150</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19050</xdr:colOff>
                <xdr:row>21</xdr:row>
                <xdr:rowOff>266700</xdr:rowOff>
              </from>
              <to>
                <xdr:col>2</xdr:col>
                <xdr:colOff>1066800</xdr:colOff>
                <xdr:row>21</xdr:row>
                <xdr:rowOff>495300</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19050</xdr:colOff>
                <xdr:row>22</xdr:row>
                <xdr:rowOff>190500</xdr:rowOff>
              </from>
              <to>
                <xdr:col>2</xdr:col>
                <xdr:colOff>904875</xdr:colOff>
                <xdr:row>22</xdr:row>
                <xdr:rowOff>438150</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19050</xdr:colOff>
                <xdr:row>23</xdr:row>
                <xdr:rowOff>228600</xdr:rowOff>
              </from>
              <to>
                <xdr:col>2</xdr:col>
                <xdr:colOff>876300</xdr:colOff>
                <xdr:row>23</xdr:row>
                <xdr:rowOff>485775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Temp</cp:lastModifiedBy>
  <cp:lastPrinted>2013-04-01T04:34:58Z</cp:lastPrinted>
  <dcterms:created xsi:type="dcterms:W3CDTF">2013-02-04T09:28:33Z</dcterms:created>
  <dcterms:modified xsi:type="dcterms:W3CDTF">2023-02-16T11:33:56Z</dcterms:modified>
</cp:coreProperties>
</file>